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0CE0C8A9-4DE2-4BAD-94F8-FEF427CF3AA3}" xr6:coauthVersionLast="47" xr6:coauthVersionMax="47" xr10:uidLastSave="{00000000-0000-0000-0000-000000000000}"/>
  <bookViews>
    <workbookView xWindow="-120" yWindow="-120" windowWidth="38640" windowHeight="15720" activeTab="3"/>
  </bookViews>
  <sheets>
    <sheet name="Raw Data" sheetId="1" r:id="rId1"/>
    <sheet name="Nymex hist." sheetId="3" r:id="rId2"/>
    <sheet name="Print version 1" sheetId="4" r:id="rId3"/>
    <sheet name="Prinet Version 2" sheetId="5" r:id="rId4"/>
  </sheets>
  <definedNames>
    <definedName name="_xlnm._FilterDatabase" localSheetId="0" hidden="1">'Raw Data'!$A$4:$B$2265</definedName>
    <definedName name="_xlnm.Print_Area" localSheetId="3">'Prinet Version 2'!$A$1:$Q$126</definedName>
  </definedName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2" i="1" l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DA2" i="1"/>
  <c r="DB2" i="1"/>
  <c r="DC2" i="1"/>
  <c r="DD2" i="1"/>
  <c r="DE2" i="1"/>
  <c r="DF2" i="1"/>
  <c r="DG2" i="1"/>
  <c r="DH2" i="1"/>
  <c r="DI2" i="1"/>
  <c r="DJ2" i="1"/>
  <c r="DK2" i="1"/>
  <c r="DL2" i="1"/>
  <c r="DM2" i="1"/>
  <c r="DN2" i="1"/>
  <c r="DO2" i="1"/>
  <c r="DP2" i="1"/>
  <c r="DQ2" i="1"/>
  <c r="DR2" i="1"/>
  <c r="DS2" i="1"/>
  <c r="DT2" i="1"/>
  <c r="DU2" i="1"/>
  <c r="DV2" i="1"/>
  <c r="DW2" i="1"/>
  <c r="DX2" i="1"/>
  <c r="DY2" i="1"/>
  <c r="DZ2" i="1"/>
  <c r="EA2" i="1"/>
  <c r="EB2" i="1"/>
  <c r="EC2" i="1"/>
  <c r="ED2" i="1"/>
  <c r="EE2" i="1"/>
  <c r="EF2" i="1"/>
  <c r="EG2" i="1"/>
  <c r="EH2" i="1"/>
  <c r="EI2" i="1"/>
  <c r="EJ2" i="1"/>
  <c r="EK2" i="1"/>
  <c r="EL2" i="1"/>
  <c r="EM2" i="1"/>
  <c r="EN2" i="1"/>
  <c r="EO2" i="1"/>
  <c r="EP2" i="1"/>
  <c r="EQ2" i="1"/>
  <c r="ER2" i="1"/>
  <c r="ES2" i="1"/>
  <c r="ET2" i="1"/>
  <c r="EU2" i="1"/>
  <c r="EV2" i="1"/>
  <c r="EW2" i="1"/>
  <c r="EX2" i="1"/>
  <c r="EY2" i="1"/>
  <c r="EZ2" i="1"/>
  <c r="FA2" i="1"/>
  <c r="FB2" i="1"/>
  <c r="FC2" i="1"/>
  <c r="FD2" i="1"/>
  <c r="FE2" i="1"/>
  <c r="FF2" i="1"/>
  <c r="FG2" i="1"/>
  <c r="FH2" i="1"/>
  <c r="FI2" i="1"/>
  <c r="FJ2" i="1"/>
  <c r="FK2" i="1"/>
  <c r="FL2" i="1"/>
  <c r="FM2" i="1"/>
  <c r="FN2" i="1"/>
  <c r="FO2" i="1"/>
  <c r="FP2" i="1"/>
  <c r="FQ2" i="1"/>
  <c r="FR2" i="1"/>
  <c r="FS2" i="1"/>
  <c r="FT2" i="1"/>
  <c r="FU2" i="1"/>
  <c r="FV2" i="1"/>
  <c r="FW2" i="1"/>
  <c r="FX2" i="1"/>
  <c r="FY2" i="1"/>
  <c r="FZ2" i="1"/>
  <c r="GA2" i="1"/>
  <c r="GB2" i="1"/>
  <c r="GC2" i="1"/>
  <c r="GD2" i="1"/>
  <c r="GE2" i="1"/>
  <c r="GF2" i="1"/>
  <c r="GG2" i="1"/>
  <c r="GH2" i="1"/>
  <c r="GI2" i="1"/>
  <c r="GJ2" i="1"/>
  <c r="GK2" i="1"/>
  <c r="GL2" i="1"/>
  <c r="GM2" i="1"/>
  <c r="GN2" i="1"/>
  <c r="GO2" i="1"/>
  <c r="GP2" i="1"/>
  <c r="GQ2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S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EG3" i="1"/>
  <c r="EH3" i="1"/>
  <c r="EI3" i="1"/>
  <c r="EJ3" i="1"/>
  <c r="EK3" i="1"/>
  <c r="EL3" i="1"/>
  <c r="EM3" i="1"/>
  <c r="EN3" i="1"/>
  <c r="EO3" i="1"/>
  <c r="EP3" i="1"/>
  <c r="EQ3" i="1"/>
  <c r="ER3" i="1"/>
  <c r="ES3" i="1"/>
  <c r="ET3" i="1"/>
  <c r="EU3" i="1"/>
  <c r="EV3" i="1"/>
  <c r="EW3" i="1"/>
  <c r="EX3" i="1"/>
  <c r="EY3" i="1"/>
  <c r="EZ3" i="1"/>
  <c r="FA3" i="1"/>
  <c r="FB3" i="1"/>
  <c r="FC3" i="1"/>
  <c r="FD3" i="1"/>
  <c r="FE3" i="1"/>
  <c r="FF3" i="1"/>
  <c r="FG3" i="1"/>
  <c r="FH3" i="1"/>
  <c r="FI3" i="1"/>
  <c r="FJ3" i="1"/>
  <c r="FK3" i="1"/>
  <c r="FL3" i="1"/>
  <c r="FM3" i="1"/>
  <c r="FN3" i="1"/>
  <c r="FO3" i="1"/>
  <c r="FP3" i="1"/>
  <c r="FQ3" i="1"/>
  <c r="FR3" i="1"/>
  <c r="FS3" i="1"/>
  <c r="FT3" i="1"/>
  <c r="FU3" i="1"/>
  <c r="FV3" i="1"/>
  <c r="FW3" i="1"/>
  <c r="FX3" i="1"/>
  <c r="FY3" i="1"/>
  <c r="FZ3" i="1"/>
  <c r="GA3" i="1"/>
  <c r="GB3" i="1"/>
  <c r="GC3" i="1"/>
  <c r="GD3" i="1"/>
  <c r="GE3" i="1"/>
  <c r="GF3" i="1"/>
  <c r="GG3" i="1"/>
  <c r="GH3" i="1"/>
  <c r="GI3" i="1"/>
  <c r="GJ3" i="1"/>
  <c r="GK3" i="1"/>
  <c r="GL3" i="1"/>
  <c r="GM3" i="1"/>
  <c r="GN3" i="1"/>
  <c r="GO3" i="1"/>
  <c r="GP3" i="1"/>
  <c r="GQ3" i="1"/>
  <c r="A5" i="1"/>
  <c r="B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A6" i="1"/>
  <c r="B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A7" i="1"/>
  <c r="B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A8" i="1"/>
  <c r="B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A9" i="1"/>
  <c r="B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A10" i="1"/>
  <c r="B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A11" i="1"/>
  <c r="B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A12" i="1"/>
  <c r="B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A13" i="1"/>
  <c r="B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A14" i="1"/>
  <c r="B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A15" i="1"/>
  <c r="B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A16" i="1"/>
  <c r="B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A17" i="1"/>
  <c r="B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A18" i="1"/>
  <c r="B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A19" i="1"/>
  <c r="B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A20" i="1"/>
  <c r="B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A21" i="1"/>
  <c r="B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A22" i="1"/>
  <c r="B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A23" i="1"/>
  <c r="B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A24" i="1"/>
  <c r="B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A25" i="1"/>
  <c r="B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A26" i="1"/>
  <c r="B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A27" i="1"/>
  <c r="B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A28" i="1"/>
  <c r="B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A29" i="1"/>
  <c r="B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A30" i="1"/>
  <c r="B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A31" i="1"/>
  <c r="B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A32" i="1"/>
  <c r="B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A33" i="1"/>
  <c r="B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A34" i="1"/>
  <c r="B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A35" i="1"/>
  <c r="B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A36" i="1"/>
  <c r="B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A37" i="1"/>
  <c r="B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A38" i="1"/>
  <c r="B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A39" i="1"/>
  <c r="B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A40" i="1"/>
  <c r="B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A41" i="1"/>
  <c r="B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A42" i="1"/>
  <c r="B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A43" i="1"/>
  <c r="B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A44" i="1"/>
  <c r="B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A45" i="1"/>
  <c r="B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A46" i="1"/>
  <c r="B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A47" i="1"/>
  <c r="B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A48" i="1"/>
  <c r="B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A49" i="1"/>
  <c r="B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A50" i="1"/>
  <c r="B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A51" i="1"/>
  <c r="B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A52" i="1"/>
  <c r="B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A53" i="1"/>
  <c r="B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A54" i="1"/>
  <c r="B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A55" i="1"/>
  <c r="B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A56" i="1"/>
  <c r="B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A57" i="1"/>
  <c r="B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A58" i="1"/>
  <c r="B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A59" i="1"/>
  <c r="B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A60" i="1"/>
  <c r="B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A61" i="1"/>
  <c r="B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A62" i="1"/>
  <c r="B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A63" i="1"/>
  <c r="B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A64" i="1"/>
  <c r="B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A65" i="1"/>
  <c r="B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A66" i="1"/>
  <c r="B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A67" i="1"/>
  <c r="B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A68" i="1"/>
  <c r="B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A69" i="1"/>
  <c r="B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A70" i="1"/>
  <c r="B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A71" i="1"/>
  <c r="B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A72" i="1"/>
  <c r="B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A73" i="1"/>
  <c r="B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A74" i="1"/>
  <c r="B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A75" i="1"/>
  <c r="B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A76" i="1"/>
  <c r="B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A77" i="1"/>
  <c r="B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A78" i="1"/>
  <c r="B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A79" i="1"/>
  <c r="B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A80" i="1"/>
  <c r="B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A81" i="1"/>
  <c r="B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A82" i="1"/>
  <c r="B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A83" i="1"/>
  <c r="B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A84" i="1"/>
  <c r="B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A85" i="1"/>
  <c r="B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A86" i="1"/>
  <c r="B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A87" i="1"/>
  <c r="B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A88" i="1"/>
  <c r="B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A89" i="1"/>
  <c r="B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A90" i="1"/>
  <c r="B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A91" i="1"/>
  <c r="B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A92" i="1"/>
  <c r="B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A93" i="1"/>
  <c r="B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A94" i="1"/>
  <c r="B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A95" i="1"/>
  <c r="B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A96" i="1"/>
  <c r="B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A97" i="1"/>
  <c r="B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A98" i="1"/>
  <c r="B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A99" i="1"/>
  <c r="B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A100" i="1"/>
  <c r="B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A101" i="1"/>
  <c r="B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A102" i="1"/>
  <c r="B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A103" i="1"/>
  <c r="B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A104" i="1"/>
  <c r="B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A105" i="1"/>
  <c r="B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A106" i="1"/>
  <c r="B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A107" i="1"/>
  <c r="B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A108" i="1"/>
  <c r="B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A109" i="1"/>
  <c r="B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A110" i="1"/>
  <c r="B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A111" i="1"/>
  <c r="B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A112" i="1"/>
  <c r="B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A113" i="1"/>
  <c r="B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A114" i="1"/>
  <c r="B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A115" i="1"/>
  <c r="B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A116" i="1"/>
  <c r="B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A117" i="1"/>
  <c r="B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A118" i="1"/>
  <c r="B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A119" i="1"/>
  <c r="B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A120" i="1"/>
  <c r="B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A121" i="1"/>
  <c r="B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A122" i="1"/>
  <c r="B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A123" i="1"/>
  <c r="B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A124" i="1"/>
  <c r="B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A125" i="1"/>
  <c r="B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A126" i="1"/>
  <c r="B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A127" i="1"/>
  <c r="B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A128" i="1"/>
  <c r="B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A129" i="1"/>
  <c r="B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A130" i="1"/>
  <c r="B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A131" i="1"/>
  <c r="B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A132" i="1"/>
  <c r="B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A133" i="1"/>
  <c r="B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A134" i="1"/>
  <c r="B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A135" i="1"/>
  <c r="B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A136" i="1"/>
  <c r="B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A137" i="1"/>
  <c r="B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A138" i="1"/>
  <c r="B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A139" i="1"/>
  <c r="B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A140" i="1"/>
  <c r="B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A141" i="1"/>
  <c r="B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A142" i="1"/>
  <c r="B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A143" i="1"/>
  <c r="B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A144" i="1"/>
  <c r="B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A145" i="1"/>
  <c r="B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A146" i="1"/>
  <c r="B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A147" i="1"/>
  <c r="B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A148" i="1"/>
  <c r="B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A149" i="1"/>
  <c r="B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A150" i="1"/>
  <c r="B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A151" i="1"/>
  <c r="B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A152" i="1"/>
  <c r="B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A153" i="1"/>
  <c r="B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A154" i="1"/>
  <c r="B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A155" i="1"/>
  <c r="B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A156" i="1"/>
  <c r="B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A157" i="1"/>
  <c r="B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A158" i="1"/>
  <c r="B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A159" i="1"/>
  <c r="B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A160" i="1"/>
  <c r="B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A161" i="1"/>
  <c r="B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A162" i="1"/>
  <c r="B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A163" i="1"/>
  <c r="B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A164" i="1"/>
  <c r="B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A165" i="1"/>
  <c r="B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A166" i="1"/>
  <c r="B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A167" i="1"/>
  <c r="B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A168" i="1"/>
  <c r="B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A169" i="1"/>
  <c r="B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A170" i="1"/>
  <c r="B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A171" i="1"/>
  <c r="B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A172" i="1"/>
  <c r="B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A173" i="1"/>
  <c r="B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A174" i="1"/>
  <c r="B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A175" i="1"/>
  <c r="B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A176" i="1"/>
  <c r="B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A177" i="1"/>
  <c r="B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A178" i="1"/>
  <c r="B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A179" i="1"/>
  <c r="B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A180" i="1"/>
  <c r="B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A181" i="1"/>
  <c r="B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A182" i="1"/>
  <c r="B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A183" i="1"/>
  <c r="B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A184" i="1"/>
  <c r="B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A185" i="1"/>
  <c r="B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A186" i="1"/>
  <c r="B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A187" i="1"/>
  <c r="B187" i="1"/>
  <c r="D187" i="1"/>
  <c r="E187" i="1"/>
  <c r="G187" i="1"/>
  <c r="H187" i="1"/>
  <c r="I187" i="1"/>
  <c r="J187" i="1"/>
  <c r="M187" i="1"/>
  <c r="N187" i="1"/>
  <c r="O187" i="1"/>
  <c r="P187" i="1"/>
  <c r="Q187" i="1"/>
  <c r="A188" i="1"/>
  <c r="B188" i="1"/>
  <c r="D188" i="1"/>
  <c r="E188" i="1"/>
  <c r="G188" i="1"/>
  <c r="H188" i="1"/>
  <c r="I188" i="1"/>
  <c r="J188" i="1"/>
  <c r="M188" i="1"/>
  <c r="N188" i="1"/>
  <c r="O188" i="1"/>
  <c r="P188" i="1"/>
  <c r="Q188" i="1"/>
  <c r="A189" i="1"/>
  <c r="B189" i="1"/>
  <c r="D189" i="1"/>
  <c r="E189" i="1"/>
  <c r="G189" i="1"/>
  <c r="H189" i="1"/>
  <c r="I189" i="1"/>
  <c r="J189" i="1"/>
  <c r="M189" i="1"/>
  <c r="N189" i="1"/>
  <c r="O189" i="1"/>
  <c r="P189" i="1"/>
  <c r="Q189" i="1"/>
  <c r="A190" i="1"/>
  <c r="B190" i="1"/>
  <c r="D190" i="1"/>
  <c r="E190" i="1"/>
  <c r="G190" i="1"/>
  <c r="H190" i="1"/>
  <c r="I190" i="1"/>
  <c r="J190" i="1"/>
  <c r="M190" i="1"/>
  <c r="N190" i="1"/>
  <c r="O190" i="1"/>
  <c r="P190" i="1"/>
  <c r="Q190" i="1"/>
  <c r="A191" i="1"/>
  <c r="B191" i="1"/>
  <c r="D191" i="1"/>
  <c r="E191" i="1"/>
  <c r="G191" i="1"/>
  <c r="H191" i="1"/>
  <c r="I191" i="1"/>
  <c r="J191" i="1"/>
  <c r="M191" i="1"/>
  <c r="N191" i="1"/>
  <c r="O191" i="1"/>
  <c r="P191" i="1"/>
  <c r="Q191" i="1"/>
  <c r="A192" i="1"/>
  <c r="B192" i="1"/>
  <c r="D192" i="1"/>
  <c r="E192" i="1"/>
  <c r="G192" i="1"/>
  <c r="H192" i="1"/>
  <c r="I192" i="1"/>
  <c r="J192" i="1"/>
  <c r="M192" i="1"/>
  <c r="N192" i="1"/>
  <c r="O192" i="1"/>
  <c r="P192" i="1"/>
  <c r="Q192" i="1"/>
  <c r="A193" i="1"/>
  <c r="B193" i="1"/>
  <c r="D193" i="1"/>
  <c r="E193" i="1"/>
  <c r="G193" i="1"/>
  <c r="H193" i="1"/>
  <c r="I193" i="1"/>
  <c r="J193" i="1"/>
  <c r="M193" i="1"/>
  <c r="N193" i="1"/>
  <c r="O193" i="1"/>
  <c r="P193" i="1"/>
  <c r="Q193" i="1"/>
  <c r="A194" i="1"/>
  <c r="B194" i="1"/>
  <c r="D194" i="1"/>
  <c r="E194" i="1"/>
  <c r="G194" i="1"/>
  <c r="H194" i="1"/>
  <c r="I194" i="1"/>
  <c r="J194" i="1"/>
  <c r="M194" i="1"/>
  <c r="N194" i="1"/>
  <c r="O194" i="1"/>
  <c r="P194" i="1"/>
  <c r="Q194" i="1"/>
  <c r="A195" i="1"/>
  <c r="B195" i="1"/>
  <c r="D195" i="1"/>
  <c r="E195" i="1"/>
  <c r="G195" i="1"/>
  <c r="H195" i="1"/>
  <c r="I195" i="1"/>
  <c r="J195" i="1"/>
  <c r="M195" i="1"/>
  <c r="N195" i="1"/>
  <c r="O195" i="1"/>
  <c r="P195" i="1"/>
  <c r="Q195" i="1"/>
  <c r="A196" i="1"/>
  <c r="B196" i="1"/>
  <c r="D196" i="1"/>
  <c r="E196" i="1"/>
  <c r="G196" i="1"/>
  <c r="H196" i="1"/>
  <c r="I196" i="1"/>
  <c r="J196" i="1"/>
  <c r="M196" i="1"/>
  <c r="N196" i="1"/>
  <c r="O196" i="1"/>
  <c r="P196" i="1"/>
  <c r="Q196" i="1"/>
  <c r="A197" i="1"/>
  <c r="B197" i="1"/>
  <c r="D197" i="1"/>
  <c r="E197" i="1"/>
  <c r="G197" i="1"/>
  <c r="H197" i="1"/>
  <c r="I197" i="1"/>
  <c r="J197" i="1"/>
  <c r="M197" i="1"/>
  <c r="N197" i="1"/>
  <c r="O197" i="1"/>
  <c r="P197" i="1"/>
  <c r="Q197" i="1"/>
  <c r="A198" i="1"/>
  <c r="B198" i="1"/>
  <c r="D198" i="1"/>
  <c r="E198" i="1"/>
  <c r="G198" i="1"/>
  <c r="H198" i="1"/>
  <c r="I198" i="1"/>
  <c r="J198" i="1"/>
  <c r="M198" i="1"/>
  <c r="N198" i="1"/>
  <c r="O198" i="1"/>
  <c r="P198" i="1"/>
  <c r="Q198" i="1"/>
  <c r="A199" i="1"/>
  <c r="B199" i="1"/>
  <c r="D199" i="1"/>
  <c r="E199" i="1"/>
  <c r="G199" i="1"/>
  <c r="H199" i="1"/>
  <c r="I199" i="1"/>
  <c r="J199" i="1"/>
  <c r="M199" i="1"/>
  <c r="N199" i="1"/>
  <c r="O199" i="1"/>
  <c r="P199" i="1"/>
  <c r="Q199" i="1"/>
  <c r="A200" i="1"/>
  <c r="B200" i="1"/>
  <c r="D200" i="1"/>
  <c r="E200" i="1"/>
  <c r="G200" i="1"/>
  <c r="H200" i="1"/>
  <c r="I200" i="1"/>
  <c r="J200" i="1"/>
  <c r="M200" i="1"/>
  <c r="N200" i="1"/>
  <c r="O200" i="1"/>
  <c r="P200" i="1"/>
  <c r="Q200" i="1"/>
  <c r="A201" i="1"/>
  <c r="B201" i="1"/>
  <c r="D201" i="1"/>
  <c r="E201" i="1"/>
  <c r="G201" i="1"/>
  <c r="H201" i="1"/>
  <c r="I201" i="1"/>
  <c r="J201" i="1"/>
  <c r="M201" i="1"/>
  <c r="N201" i="1"/>
  <c r="O201" i="1"/>
  <c r="P201" i="1"/>
  <c r="Q201" i="1"/>
  <c r="A202" i="1"/>
  <c r="B202" i="1"/>
  <c r="D202" i="1"/>
  <c r="E202" i="1"/>
  <c r="G202" i="1"/>
  <c r="H202" i="1"/>
  <c r="I202" i="1"/>
  <c r="J202" i="1"/>
  <c r="M202" i="1"/>
  <c r="N202" i="1"/>
  <c r="O202" i="1"/>
  <c r="P202" i="1"/>
  <c r="Q202" i="1"/>
  <c r="A203" i="1"/>
  <c r="B203" i="1"/>
  <c r="D203" i="1"/>
  <c r="E203" i="1"/>
  <c r="G203" i="1"/>
  <c r="H203" i="1"/>
  <c r="I203" i="1"/>
  <c r="J203" i="1"/>
  <c r="M203" i="1"/>
  <c r="N203" i="1"/>
  <c r="O203" i="1"/>
  <c r="P203" i="1"/>
  <c r="Q203" i="1"/>
  <c r="A204" i="1"/>
  <c r="B204" i="1"/>
  <c r="D204" i="1"/>
  <c r="E204" i="1"/>
  <c r="G204" i="1"/>
  <c r="H204" i="1"/>
  <c r="I204" i="1"/>
  <c r="J204" i="1"/>
  <c r="M204" i="1"/>
  <c r="N204" i="1"/>
  <c r="O204" i="1"/>
  <c r="P204" i="1"/>
  <c r="Q204" i="1"/>
  <c r="A205" i="1"/>
  <c r="B205" i="1"/>
  <c r="D205" i="1"/>
  <c r="E205" i="1"/>
  <c r="G205" i="1"/>
  <c r="H205" i="1"/>
  <c r="I205" i="1"/>
  <c r="J205" i="1"/>
  <c r="M205" i="1"/>
  <c r="N205" i="1"/>
  <c r="O205" i="1"/>
  <c r="P205" i="1"/>
  <c r="Q205" i="1"/>
  <c r="A206" i="1"/>
  <c r="B206" i="1"/>
  <c r="D206" i="1"/>
  <c r="E206" i="1"/>
  <c r="G206" i="1"/>
  <c r="H206" i="1"/>
  <c r="I206" i="1"/>
  <c r="J206" i="1"/>
  <c r="M206" i="1"/>
  <c r="N206" i="1"/>
  <c r="O206" i="1"/>
  <c r="P206" i="1"/>
  <c r="Q206" i="1"/>
  <c r="A207" i="1"/>
  <c r="B207" i="1"/>
  <c r="D207" i="1"/>
  <c r="E207" i="1"/>
  <c r="G207" i="1"/>
  <c r="H207" i="1"/>
  <c r="I207" i="1"/>
  <c r="J207" i="1"/>
  <c r="M207" i="1"/>
  <c r="N207" i="1"/>
  <c r="O207" i="1"/>
  <c r="P207" i="1"/>
  <c r="Q207" i="1"/>
  <c r="A208" i="1"/>
  <c r="B208" i="1"/>
  <c r="D208" i="1"/>
  <c r="E208" i="1"/>
  <c r="G208" i="1"/>
  <c r="H208" i="1"/>
  <c r="I208" i="1"/>
  <c r="J208" i="1"/>
  <c r="M208" i="1"/>
  <c r="N208" i="1"/>
  <c r="O208" i="1"/>
  <c r="P208" i="1"/>
  <c r="Q208" i="1"/>
  <c r="A209" i="1"/>
  <c r="B209" i="1"/>
  <c r="D209" i="1"/>
  <c r="E209" i="1"/>
  <c r="G209" i="1"/>
  <c r="H209" i="1"/>
  <c r="I209" i="1"/>
  <c r="J209" i="1"/>
  <c r="M209" i="1"/>
  <c r="N209" i="1"/>
  <c r="O209" i="1"/>
  <c r="P209" i="1"/>
  <c r="Q209" i="1"/>
  <c r="A210" i="1"/>
  <c r="B210" i="1"/>
  <c r="D210" i="1"/>
  <c r="E210" i="1"/>
  <c r="G210" i="1"/>
  <c r="H210" i="1"/>
  <c r="I210" i="1"/>
  <c r="J210" i="1"/>
  <c r="M210" i="1"/>
  <c r="N210" i="1"/>
  <c r="O210" i="1"/>
  <c r="P210" i="1"/>
  <c r="Q210" i="1"/>
  <c r="A211" i="1"/>
  <c r="B211" i="1"/>
  <c r="D211" i="1"/>
  <c r="E211" i="1"/>
  <c r="G211" i="1"/>
  <c r="H211" i="1"/>
  <c r="I211" i="1"/>
  <c r="J211" i="1"/>
  <c r="M211" i="1"/>
  <c r="N211" i="1"/>
  <c r="O211" i="1"/>
  <c r="P211" i="1"/>
  <c r="Q211" i="1"/>
  <c r="A212" i="1"/>
  <c r="B212" i="1"/>
  <c r="D212" i="1"/>
  <c r="E212" i="1"/>
  <c r="G212" i="1"/>
  <c r="H212" i="1"/>
  <c r="I212" i="1"/>
  <c r="J212" i="1"/>
  <c r="M212" i="1"/>
  <c r="N212" i="1"/>
  <c r="O212" i="1"/>
  <c r="P212" i="1"/>
  <c r="Q212" i="1"/>
  <c r="A213" i="1"/>
  <c r="B213" i="1"/>
  <c r="D213" i="1"/>
  <c r="E213" i="1"/>
  <c r="G213" i="1"/>
  <c r="H213" i="1"/>
  <c r="I213" i="1"/>
  <c r="J213" i="1"/>
  <c r="M213" i="1"/>
  <c r="N213" i="1"/>
  <c r="O213" i="1"/>
  <c r="P213" i="1"/>
  <c r="Q213" i="1"/>
  <c r="A214" i="1"/>
  <c r="B214" i="1"/>
  <c r="D214" i="1"/>
  <c r="E214" i="1"/>
  <c r="G214" i="1"/>
  <c r="H214" i="1"/>
  <c r="I214" i="1"/>
  <c r="J214" i="1"/>
  <c r="M214" i="1"/>
  <c r="N214" i="1"/>
  <c r="O214" i="1"/>
  <c r="P214" i="1"/>
  <c r="Q214" i="1"/>
  <c r="A215" i="1"/>
  <c r="B215" i="1"/>
  <c r="D215" i="1"/>
  <c r="E215" i="1"/>
  <c r="G215" i="1"/>
  <c r="H215" i="1"/>
  <c r="I215" i="1"/>
  <c r="J215" i="1"/>
  <c r="M215" i="1"/>
  <c r="N215" i="1"/>
  <c r="O215" i="1"/>
  <c r="P215" i="1"/>
  <c r="Q215" i="1"/>
  <c r="A216" i="1"/>
  <c r="B216" i="1"/>
  <c r="D216" i="1"/>
  <c r="E216" i="1"/>
  <c r="G216" i="1"/>
  <c r="H216" i="1"/>
  <c r="I216" i="1"/>
  <c r="J216" i="1"/>
  <c r="M216" i="1"/>
  <c r="N216" i="1"/>
  <c r="O216" i="1"/>
  <c r="P216" i="1"/>
  <c r="Q216" i="1"/>
  <c r="A217" i="1"/>
  <c r="B217" i="1"/>
  <c r="D217" i="1"/>
  <c r="E217" i="1"/>
  <c r="G217" i="1"/>
  <c r="H217" i="1"/>
  <c r="I217" i="1"/>
  <c r="J217" i="1"/>
  <c r="M217" i="1"/>
  <c r="N217" i="1"/>
  <c r="O217" i="1"/>
  <c r="P217" i="1"/>
  <c r="Q217" i="1"/>
  <c r="A218" i="1"/>
  <c r="B218" i="1"/>
  <c r="D218" i="1"/>
  <c r="E218" i="1"/>
  <c r="G218" i="1"/>
  <c r="H218" i="1"/>
  <c r="I218" i="1"/>
  <c r="J218" i="1"/>
  <c r="M218" i="1"/>
  <c r="N218" i="1"/>
  <c r="O218" i="1"/>
  <c r="P218" i="1"/>
  <c r="Q218" i="1"/>
  <c r="A219" i="1"/>
  <c r="B219" i="1"/>
  <c r="D219" i="1"/>
  <c r="E219" i="1"/>
  <c r="G219" i="1"/>
  <c r="H219" i="1"/>
  <c r="I219" i="1"/>
  <c r="J219" i="1"/>
  <c r="M219" i="1"/>
  <c r="N219" i="1"/>
  <c r="O219" i="1"/>
  <c r="P219" i="1"/>
  <c r="Q219" i="1"/>
  <c r="A220" i="1"/>
  <c r="B220" i="1"/>
  <c r="D220" i="1"/>
  <c r="E220" i="1"/>
  <c r="G220" i="1"/>
  <c r="H220" i="1"/>
  <c r="I220" i="1"/>
  <c r="J220" i="1"/>
  <c r="M220" i="1"/>
  <c r="N220" i="1"/>
  <c r="O220" i="1"/>
  <c r="P220" i="1"/>
  <c r="Q220" i="1"/>
  <c r="A221" i="1"/>
  <c r="B221" i="1"/>
  <c r="D221" i="1"/>
  <c r="E221" i="1"/>
  <c r="G221" i="1"/>
  <c r="H221" i="1"/>
  <c r="I221" i="1"/>
  <c r="J221" i="1"/>
  <c r="M221" i="1"/>
  <c r="N221" i="1"/>
  <c r="O221" i="1"/>
  <c r="P221" i="1"/>
  <c r="Q221" i="1"/>
  <c r="A222" i="1"/>
  <c r="B222" i="1"/>
  <c r="D222" i="1"/>
  <c r="E222" i="1"/>
  <c r="G222" i="1"/>
  <c r="H222" i="1"/>
  <c r="I222" i="1"/>
  <c r="J222" i="1"/>
  <c r="M222" i="1"/>
  <c r="N222" i="1"/>
  <c r="O222" i="1"/>
  <c r="P222" i="1"/>
  <c r="Q222" i="1"/>
  <c r="A223" i="1"/>
  <c r="B223" i="1"/>
  <c r="D223" i="1"/>
  <c r="E223" i="1"/>
  <c r="G223" i="1"/>
  <c r="H223" i="1"/>
  <c r="I223" i="1"/>
  <c r="J223" i="1"/>
  <c r="M223" i="1"/>
  <c r="N223" i="1"/>
  <c r="O223" i="1"/>
  <c r="P223" i="1"/>
  <c r="Q223" i="1"/>
  <c r="A224" i="1"/>
  <c r="B224" i="1"/>
  <c r="D224" i="1"/>
  <c r="E224" i="1"/>
  <c r="G224" i="1"/>
  <c r="H224" i="1"/>
  <c r="I224" i="1"/>
  <c r="J224" i="1"/>
  <c r="M224" i="1"/>
  <c r="N224" i="1"/>
  <c r="O224" i="1"/>
  <c r="P224" i="1"/>
  <c r="Q224" i="1"/>
  <c r="A225" i="1"/>
  <c r="B225" i="1"/>
  <c r="D225" i="1"/>
  <c r="E225" i="1"/>
  <c r="G225" i="1"/>
  <c r="H225" i="1"/>
  <c r="I225" i="1"/>
  <c r="J225" i="1"/>
  <c r="M225" i="1"/>
  <c r="N225" i="1"/>
  <c r="O225" i="1"/>
  <c r="P225" i="1"/>
  <c r="Q225" i="1"/>
  <c r="A226" i="1"/>
  <c r="B226" i="1"/>
  <c r="D226" i="1"/>
  <c r="E226" i="1"/>
  <c r="G226" i="1"/>
  <c r="H226" i="1"/>
  <c r="I226" i="1"/>
  <c r="J226" i="1"/>
  <c r="M226" i="1"/>
  <c r="N226" i="1"/>
  <c r="O226" i="1"/>
  <c r="P226" i="1"/>
  <c r="Q226" i="1"/>
  <c r="A227" i="1"/>
  <c r="B227" i="1"/>
  <c r="D227" i="1"/>
  <c r="E227" i="1"/>
  <c r="G227" i="1"/>
  <c r="H227" i="1"/>
  <c r="I227" i="1"/>
  <c r="J227" i="1"/>
  <c r="M227" i="1"/>
  <c r="N227" i="1"/>
  <c r="O227" i="1"/>
  <c r="P227" i="1"/>
  <c r="Q227" i="1"/>
  <c r="A228" i="1"/>
  <c r="B228" i="1"/>
  <c r="D228" i="1"/>
  <c r="E228" i="1"/>
  <c r="G228" i="1"/>
  <c r="H228" i="1"/>
  <c r="I228" i="1"/>
  <c r="J228" i="1"/>
  <c r="M228" i="1"/>
  <c r="N228" i="1"/>
  <c r="O228" i="1"/>
  <c r="P228" i="1"/>
  <c r="Q228" i="1"/>
  <c r="A229" i="1"/>
  <c r="B229" i="1"/>
  <c r="D229" i="1"/>
  <c r="E229" i="1"/>
  <c r="G229" i="1"/>
  <c r="H229" i="1"/>
  <c r="I229" i="1"/>
  <c r="J229" i="1"/>
  <c r="M229" i="1"/>
  <c r="N229" i="1"/>
  <c r="O229" i="1"/>
  <c r="P229" i="1"/>
  <c r="Q229" i="1"/>
  <c r="A230" i="1"/>
  <c r="B230" i="1"/>
  <c r="D230" i="1"/>
  <c r="E230" i="1"/>
  <c r="G230" i="1"/>
  <c r="H230" i="1"/>
  <c r="I230" i="1"/>
  <c r="J230" i="1"/>
  <c r="M230" i="1"/>
  <c r="N230" i="1"/>
  <c r="O230" i="1"/>
  <c r="P230" i="1"/>
  <c r="Q230" i="1"/>
  <c r="A231" i="1"/>
  <c r="B231" i="1"/>
  <c r="D231" i="1"/>
  <c r="E231" i="1"/>
  <c r="G231" i="1"/>
  <c r="H231" i="1"/>
  <c r="I231" i="1"/>
  <c r="J231" i="1"/>
  <c r="M231" i="1"/>
  <c r="N231" i="1"/>
  <c r="O231" i="1"/>
  <c r="P231" i="1"/>
  <c r="Q231" i="1"/>
  <c r="A232" i="1"/>
  <c r="B232" i="1"/>
  <c r="D232" i="1"/>
  <c r="E232" i="1"/>
  <c r="G232" i="1"/>
  <c r="H232" i="1"/>
  <c r="I232" i="1"/>
  <c r="J232" i="1"/>
  <c r="M232" i="1"/>
  <c r="N232" i="1"/>
  <c r="O232" i="1"/>
  <c r="P232" i="1"/>
  <c r="Q232" i="1"/>
  <c r="A233" i="1"/>
  <c r="B233" i="1"/>
  <c r="D233" i="1"/>
  <c r="E233" i="1"/>
  <c r="G233" i="1"/>
  <c r="H233" i="1"/>
  <c r="I233" i="1"/>
  <c r="J233" i="1"/>
  <c r="M233" i="1"/>
  <c r="N233" i="1"/>
  <c r="O233" i="1"/>
  <c r="P233" i="1"/>
  <c r="Q233" i="1"/>
  <c r="A234" i="1"/>
  <c r="B234" i="1"/>
  <c r="D234" i="1"/>
  <c r="E234" i="1"/>
  <c r="G234" i="1"/>
  <c r="H234" i="1"/>
  <c r="I234" i="1"/>
  <c r="J234" i="1"/>
  <c r="M234" i="1"/>
  <c r="N234" i="1"/>
  <c r="O234" i="1"/>
  <c r="P234" i="1"/>
  <c r="Q234" i="1"/>
  <c r="A235" i="1"/>
  <c r="B235" i="1"/>
  <c r="D235" i="1"/>
  <c r="E235" i="1"/>
  <c r="G235" i="1"/>
  <c r="H235" i="1"/>
  <c r="I235" i="1"/>
  <c r="J235" i="1"/>
  <c r="M235" i="1"/>
  <c r="N235" i="1"/>
  <c r="O235" i="1"/>
  <c r="P235" i="1"/>
  <c r="Q235" i="1"/>
  <c r="A236" i="1"/>
  <c r="B236" i="1"/>
  <c r="D236" i="1"/>
  <c r="E236" i="1"/>
  <c r="G236" i="1"/>
  <c r="H236" i="1"/>
  <c r="I236" i="1"/>
  <c r="J236" i="1"/>
  <c r="M236" i="1"/>
  <c r="N236" i="1"/>
  <c r="O236" i="1"/>
  <c r="P236" i="1"/>
  <c r="Q236" i="1"/>
  <c r="A237" i="1"/>
  <c r="B237" i="1"/>
  <c r="D237" i="1"/>
  <c r="E237" i="1"/>
  <c r="G237" i="1"/>
  <c r="H237" i="1"/>
  <c r="I237" i="1"/>
  <c r="J237" i="1"/>
  <c r="M237" i="1"/>
  <c r="N237" i="1"/>
  <c r="O237" i="1"/>
  <c r="P237" i="1"/>
  <c r="Q237" i="1"/>
  <c r="A238" i="1"/>
  <c r="B238" i="1"/>
  <c r="D238" i="1"/>
  <c r="E238" i="1"/>
  <c r="G238" i="1"/>
  <c r="H238" i="1"/>
  <c r="I238" i="1"/>
  <c r="J238" i="1"/>
  <c r="M238" i="1"/>
  <c r="N238" i="1"/>
  <c r="O238" i="1"/>
  <c r="P238" i="1"/>
  <c r="Q238" i="1"/>
  <c r="A239" i="1"/>
  <c r="B239" i="1"/>
  <c r="D239" i="1"/>
  <c r="E239" i="1"/>
  <c r="G239" i="1"/>
  <c r="H239" i="1"/>
  <c r="I239" i="1"/>
  <c r="J239" i="1"/>
  <c r="M239" i="1"/>
  <c r="N239" i="1"/>
  <c r="O239" i="1"/>
  <c r="P239" i="1"/>
  <c r="Q239" i="1"/>
  <c r="A240" i="1"/>
  <c r="B240" i="1"/>
  <c r="D240" i="1"/>
  <c r="E240" i="1"/>
  <c r="G240" i="1"/>
  <c r="H240" i="1"/>
  <c r="I240" i="1"/>
  <c r="J240" i="1"/>
  <c r="M240" i="1"/>
  <c r="N240" i="1"/>
  <c r="O240" i="1"/>
  <c r="P240" i="1"/>
  <c r="Q240" i="1"/>
  <c r="A241" i="1"/>
  <c r="B241" i="1"/>
  <c r="D241" i="1"/>
  <c r="E241" i="1"/>
  <c r="G241" i="1"/>
  <c r="H241" i="1"/>
  <c r="I241" i="1"/>
  <c r="J241" i="1"/>
  <c r="M241" i="1"/>
  <c r="N241" i="1"/>
  <c r="O241" i="1"/>
  <c r="P241" i="1"/>
  <c r="Q241" i="1"/>
  <c r="A242" i="1"/>
  <c r="B242" i="1"/>
  <c r="D242" i="1"/>
  <c r="E242" i="1"/>
  <c r="G242" i="1"/>
  <c r="H242" i="1"/>
  <c r="I242" i="1"/>
  <c r="J242" i="1"/>
  <c r="M242" i="1"/>
  <c r="N242" i="1"/>
  <c r="O242" i="1"/>
  <c r="P242" i="1"/>
  <c r="Q242" i="1"/>
  <c r="A243" i="1"/>
  <c r="B243" i="1"/>
  <c r="D243" i="1"/>
  <c r="E243" i="1"/>
  <c r="G243" i="1"/>
  <c r="H243" i="1"/>
  <c r="I243" i="1"/>
  <c r="J243" i="1"/>
  <c r="M243" i="1"/>
  <c r="N243" i="1"/>
  <c r="O243" i="1"/>
  <c r="P243" i="1"/>
  <c r="Q243" i="1"/>
  <c r="A244" i="1"/>
  <c r="B244" i="1"/>
  <c r="D244" i="1"/>
  <c r="E244" i="1"/>
  <c r="G244" i="1"/>
  <c r="H244" i="1"/>
  <c r="I244" i="1"/>
  <c r="J244" i="1"/>
  <c r="M244" i="1"/>
  <c r="N244" i="1"/>
  <c r="O244" i="1"/>
  <c r="P244" i="1"/>
  <c r="Q244" i="1"/>
  <c r="A245" i="1"/>
  <c r="B245" i="1"/>
  <c r="D245" i="1"/>
  <c r="E245" i="1"/>
  <c r="G245" i="1"/>
  <c r="H245" i="1"/>
  <c r="I245" i="1"/>
  <c r="J245" i="1"/>
  <c r="M245" i="1"/>
  <c r="N245" i="1"/>
  <c r="O245" i="1"/>
  <c r="P245" i="1"/>
  <c r="Q245" i="1"/>
  <c r="A246" i="1"/>
  <c r="B246" i="1"/>
  <c r="D246" i="1"/>
  <c r="E246" i="1"/>
  <c r="G246" i="1"/>
  <c r="H246" i="1"/>
  <c r="I246" i="1"/>
  <c r="J246" i="1"/>
  <c r="M246" i="1"/>
  <c r="N246" i="1"/>
  <c r="O246" i="1"/>
  <c r="P246" i="1"/>
  <c r="Q246" i="1"/>
  <c r="A247" i="1"/>
  <c r="B247" i="1"/>
  <c r="D247" i="1"/>
  <c r="E247" i="1"/>
  <c r="G247" i="1"/>
  <c r="H247" i="1"/>
  <c r="I247" i="1"/>
  <c r="J247" i="1"/>
  <c r="M247" i="1"/>
  <c r="N247" i="1"/>
  <c r="O247" i="1"/>
  <c r="P247" i="1"/>
  <c r="Q247" i="1"/>
  <c r="A248" i="1"/>
  <c r="B248" i="1"/>
  <c r="D248" i="1"/>
  <c r="E248" i="1"/>
  <c r="G248" i="1"/>
  <c r="H248" i="1"/>
  <c r="I248" i="1"/>
  <c r="J248" i="1"/>
  <c r="M248" i="1"/>
  <c r="N248" i="1"/>
  <c r="O248" i="1"/>
  <c r="P248" i="1"/>
  <c r="Q248" i="1"/>
  <c r="A249" i="1"/>
  <c r="B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A250" i="1"/>
  <c r="B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A251" i="1"/>
  <c r="B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A252" i="1"/>
  <c r="B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A253" i="1"/>
  <c r="B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A254" i="1"/>
  <c r="B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A255" i="1"/>
  <c r="B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A256" i="1"/>
  <c r="B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A257" i="1"/>
  <c r="B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A258" i="1"/>
  <c r="B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A259" i="1"/>
  <c r="B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A260" i="1"/>
  <c r="B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A261" i="1"/>
  <c r="B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A262" i="1"/>
  <c r="B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A263" i="1"/>
  <c r="B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A264" i="1"/>
  <c r="B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A265" i="1"/>
  <c r="B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A266" i="1"/>
  <c r="B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A267" i="1"/>
  <c r="B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A268" i="1"/>
  <c r="B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A269" i="1"/>
  <c r="B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A270" i="1"/>
  <c r="B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A271" i="1"/>
  <c r="B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A272" i="1"/>
  <c r="B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A273" i="1"/>
  <c r="B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A274" i="1"/>
  <c r="B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A275" i="1"/>
  <c r="B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A276" i="1"/>
  <c r="B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A277" i="1"/>
  <c r="B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A278" i="1"/>
  <c r="B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A279" i="1"/>
  <c r="B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A280" i="1"/>
  <c r="B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A281" i="1"/>
  <c r="B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A282" i="1"/>
  <c r="B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A283" i="1"/>
  <c r="B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A284" i="1"/>
  <c r="B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A285" i="1"/>
  <c r="B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A286" i="1"/>
  <c r="B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A287" i="1"/>
  <c r="B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A288" i="1"/>
  <c r="B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A289" i="1"/>
  <c r="B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A290" i="1"/>
  <c r="B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A291" i="1"/>
  <c r="B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A292" i="1"/>
  <c r="B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A293" i="1"/>
  <c r="B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A294" i="1"/>
  <c r="B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A295" i="1"/>
  <c r="B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A296" i="1"/>
  <c r="B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A297" i="1"/>
  <c r="B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A298" i="1"/>
  <c r="B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A299" i="1"/>
  <c r="B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A300" i="1"/>
  <c r="B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A301" i="1"/>
  <c r="B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A302" i="1"/>
  <c r="B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A303" i="1"/>
  <c r="B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A304" i="1"/>
  <c r="B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A305" i="1"/>
  <c r="B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A306" i="1"/>
  <c r="B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A307" i="1"/>
  <c r="B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A308" i="1"/>
  <c r="B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A309" i="1"/>
  <c r="B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A310" i="1"/>
  <c r="B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A311" i="1"/>
  <c r="B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A312" i="1"/>
  <c r="B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A313" i="1"/>
  <c r="B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A314" i="1"/>
  <c r="B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A315" i="1"/>
  <c r="B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A316" i="1"/>
  <c r="B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A317" i="1"/>
  <c r="B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A318" i="1"/>
  <c r="B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A319" i="1"/>
  <c r="B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A320" i="1"/>
  <c r="B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A321" i="1"/>
  <c r="B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A322" i="1"/>
  <c r="B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A323" i="1"/>
  <c r="B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A324" i="1"/>
  <c r="B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A325" i="1"/>
  <c r="B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A326" i="1"/>
  <c r="B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A327" i="1"/>
  <c r="B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A328" i="1"/>
  <c r="B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A329" i="1"/>
  <c r="B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A330" i="1"/>
  <c r="B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A331" i="1"/>
  <c r="B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A332" i="1"/>
  <c r="B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A333" i="1"/>
  <c r="B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A334" i="1"/>
  <c r="B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A335" i="1"/>
  <c r="B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A336" i="1"/>
  <c r="B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A337" i="1"/>
  <c r="B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A338" i="1"/>
  <c r="B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A339" i="1"/>
  <c r="B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A340" i="1"/>
  <c r="B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A341" i="1"/>
  <c r="B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A342" i="1"/>
  <c r="B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A343" i="1"/>
  <c r="B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A344" i="1"/>
  <c r="B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A345" i="1"/>
  <c r="B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A346" i="1"/>
  <c r="B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A347" i="1"/>
  <c r="B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A348" i="1"/>
  <c r="B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A349" i="1"/>
  <c r="B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A350" i="1"/>
  <c r="B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A351" i="1"/>
  <c r="B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A352" i="1"/>
  <c r="B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A353" i="1"/>
  <c r="B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A354" i="1"/>
  <c r="B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A355" i="1"/>
  <c r="B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A356" i="1"/>
  <c r="B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A357" i="1"/>
  <c r="B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A358" i="1"/>
  <c r="B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A359" i="1"/>
  <c r="B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A360" i="1"/>
  <c r="B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A361" i="1"/>
  <c r="B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A362" i="1"/>
  <c r="B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A363" i="1"/>
  <c r="B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A364" i="1"/>
  <c r="B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A365" i="1"/>
  <c r="B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A366" i="1"/>
  <c r="B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A367" i="1"/>
  <c r="B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A368" i="1"/>
  <c r="B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A369" i="1"/>
  <c r="B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A370" i="1"/>
  <c r="B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A371" i="1"/>
  <c r="B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A372" i="1"/>
  <c r="B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A373" i="1"/>
  <c r="B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A374" i="1"/>
  <c r="B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A375" i="1"/>
  <c r="B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A376" i="1"/>
  <c r="B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A377" i="1"/>
  <c r="B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A378" i="1"/>
  <c r="B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A379" i="1"/>
  <c r="B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A380" i="1"/>
  <c r="B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A381" i="1"/>
  <c r="B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A382" i="1"/>
  <c r="B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A383" i="1"/>
  <c r="B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A384" i="1"/>
  <c r="B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A385" i="1"/>
  <c r="B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A386" i="1"/>
  <c r="B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A387" i="1"/>
  <c r="B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A388" i="1"/>
  <c r="B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A389" i="1"/>
  <c r="B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A390" i="1"/>
  <c r="B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A391" i="1"/>
  <c r="B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A392" i="1"/>
  <c r="B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A393" i="1"/>
  <c r="B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A394" i="1"/>
  <c r="B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A395" i="1"/>
  <c r="B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A396" i="1"/>
  <c r="B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A397" i="1"/>
  <c r="B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A398" i="1"/>
  <c r="B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A399" i="1"/>
  <c r="B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A400" i="1"/>
  <c r="B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A401" i="1"/>
  <c r="B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A402" i="1"/>
  <c r="B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A403" i="1"/>
  <c r="B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A404" i="1"/>
  <c r="B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A405" i="1"/>
  <c r="B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A406" i="1"/>
  <c r="B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A407" i="1"/>
  <c r="B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A408" i="1"/>
  <c r="B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A409" i="1"/>
  <c r="B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A410" i="1"/>
  <c r="B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A411" i="1"/>
  <c r="B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A412" i="1"/>
  <c r="B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A413" i="1"/>
  <c r="B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A414" i="1"/>
  <c r="B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A415" i="1"/>
  <c r="B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A416" i="1"/>
  <c r="B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A417" i="1"/>
  <c r="B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A418" i="1"/>
  <c r="B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A419" i="1"/>
  <c r="B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A420" i="1"/>
  <c r="B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A421" i="1"/>
  <c r="B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A422" i="1"/>
  <c r="B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A423" i="1"/>
  <c r="B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A424" i="1"/>
  <c r="B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A425" i="1"/>
  <c r="B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A426" i="1"/>
  <c r="B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A427" i="1"/>
  <c r="B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A428" i="1"/>
  <c r="B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A429" i="1"/>
  <c r="B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A430" i="1"/>
  <c r="B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A431" i="1"/>
  <c r="B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A432" i="1"/>
  <c r="B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A433" i="1"/>
  <c r="B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A434" i="1"/>
  <c r="B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A435" i="1"/>
  <c r="B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A436" i="1"/>
  <c r="B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A437" i="1"/>
  <c r="B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A438" i="1"/>
  <c r="B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A439" i="1"/>
  <c r="B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A440" i="1"/>
  <c r="B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A441" i="1"/>
  <c r="B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A442" i="1"/>
  <c r="B442" i="1"/>
  <c r="D442" i="1"/>
  <c r="E442" i="1"/>
  <c r="G442" i="1"/>
  <c r="H442" i="1"/>
  <c r="I442" i="1"/>
  <c r="J442" i="1"/>
  <c r="M442" i="1"/>
  <c r="N442" i="1"/>
  <c r="O442" i="1"/>
  <c r="P442" i="1"/>
  <c r="Q442" i="1"/>
  <c r="A443" i="1"/>
  <c r="B443" i="1"/>
  <c r="D443" i="1"/>
  <c r="E443" i="1"/>
  <c r="G443" i="1"/>
  <c r="H443" i="1"/>
  <c r="I443" i="1"/>
  <c r="J443" i="1"/>
  <c r="M443" i="1"/>
  <c r="N443" i="1"/>
  <c r="O443" i="1"/>
  <c r="P443" i="1"/>
  <c r="Q443" i="1"/>
  <c r="A444" i="1"/>
  <c r="B444" i="1"/>
  <c r="D444" i="1"/>
  <c r="E444" i="1"/>
  <c r="G444" i="1"/>
  <c r="H444" i="1"/>
  <c r="I444" i="1"/>
  <c r="J444" i="1"/>
  <c r="M444" i="1"/>
  <c r="N444" i="1"/>
  <c r="O444" i="1"/>
  <c r="P444" i="1"/>
  <c r="Q444" i="1"/>
  <c r="A445" i="1"/>
  <c r="B445" i="1"/>
  <c r="D445" i="1"/>
  <c r="E445" i="1"/>
  <c r="G445" i="1"/>
  <c r="H445" i="1"/>
  <c r="I445" i="1"/>
  <c r="J445" i="1"/>
  <c r="M445" i="1"/>
  <c r="N445" i="1"/>
  <c r="O445" i="1"/>
  <c r="P445" i="1"/>
  <c r="Q445" i="1"/>
  <c r="A446" i="1"/>
  <c r="B446" i="1"/>
  <c r="D446" i="1"/>
  <c r="E446" i="1"/>
  <c r="G446" i="1"/>
  <c r="H446" i="1"/>
  <c r="I446" i="1"/>
  <c r="J446" i="1"/>
  <c r="M446" i="1"/>
  <c r="N446" i="1"/>
  <c r="O446" i="1"/>
  <c r="P446" i="1"/>
  <c r="Q446" i="1"/>
  <c r="A447" i="1"/>
  <c r="B447" i="1"/>
  <c r="D447" i="1"/>
  <c r="E447" i="1"/>
  <c r="G447" i="1"/>
  <c r="H447" i="1"/>
  <c r="I447" i="1"/>
  <c r="J447" i="1"/>
  <c r="M447" i="1"/>
  <c r="N447" i="1"/>
  <c r="O447" i="1"/>
  <c r="P447" i="1"/>
  <c r="Q447" i="1"/>
  <c r="A448" i="1"/>
  <c r="B448" i="1"/>
  <c r="D448" i="1"/>
  <c r="E448" i="1"/>
  <c r="G448" i="1"/>
  <c r="H448" i="1"/>
  <c r="I448" i="1"/>
  <c r="J448" i="1"/>
  <c r="M448" i="1"/>
  <c r="N448" i="1"/>
  <c r="O448" i="1"/>
  <c r="P448" i="1"/>
  <c r="Q448" i="1"/>
  <c r="A449" i="1"/>
  <c r="B449" i="1"/>
  <c r="D449" i="1"/>
  <c r="E449" i="1"/>
  <c r="G449" i="1"/>
  <c r="H449" i="1"/>
  <c r="I449" i="1"/>
  <c r="J449" i="1"/>
  <c r="M449" i="1"/>
  <c r="N449" i="1"/>
  <c r="O449" i="1"/>
  <c r="P449" i="1"/>
  <c r="Q449" i="1"/>
  <c r="A450" i="1"/>
  <c r="B450" i="1"/>
  <c r="D450" i="1"/>
  <c r="E450" i="1"/>
  <c r="G450" i="1"/>
  <c r="H450" i="1"/>
  <c r="I450" i="1"/>
  <c r="J450" i="1"/>
  <c r="M450" i="1"/>
  <c r="N450" i="1"/>
  <c r="O450" i="1"/>
  <c r="P450" i="1"/>
  <c r="Q450" i="1"/>
  <c r="A451" i="1"/>
  <c r="B451" i="1"/>
  <c r="D451" i="1"/>
  <c r="E451" i="1"/>
  <c r="G451" i="1"/>
  <c r="H451" i="1"/>
  <c r="I451" i="1"/>
  <c r="J451" i="1"/>
  <c r="M451" i="1"/>
  <c r="N451" i="1"/>
  <c r="O451" i="1"/>
  <c r="P451" i="1"/>
  <c r="Q451" i="1"/>
  <c r="A452" i="1"/>
  <c r="B452" i="1"/>
  <c r="D452" i="1"/>
  <c r="E452" i="1"/>
  <c r="G452" i="1"/>
  <c r="H452" i="1"/>
  <c r="I452" i="1"/>
  <c r="J452" i="1"/>
  <c r="M452" i="1"/>
  <c r="N452" i="1"/>
  <c r="O452" i="1"/>
  <c r="P452" i="1"/>
  <c r="Q452" i="1"/>
  <c r="A453" i="1"/>
  <c r="B453" i="1"/>
  <c r="D453" i="1"/>
  <c r="E453" i="1"/>
  <c r="G453" i="1"/>
  <c r="H453" i="1"/>
  <c r="I453" i="1"/>
  <c r="J453" i="1"/>
  <c r="M453" i="1"/>
  <c r="N453" i="1"/>
  <c r="O453" i="1"/>
  <c r="P453" i="1"/>
  <c r="Q453" i="1"/>
  <c r="A454" i="1"/>
  <c r="B454" i="1"/>
  <c r="D454" i="1"/>
  <c r="E454" i="1"/>
  <c r="G454" i="1"/>
  <c r="H454" i="1"/>
  <c r="I454" i="1"/>
  <c r="J454" i="1"/>
  <c r="M454" i="1"/>
  <c r="N454" i="1"/>
  <c r="O454" i="1"/>
  <c r="P454" i="1"/>
  <c r="Q454" i="1"/>
  <c r="A455" i="1"/>
  <c r="B455" i="1"/>
  <c r="D455" i="1"/>
  <c r="E455" i="1"/>
  <c r="G455" i="1"/>
  <c r="H455" i="1"/>
  <c r="I455" i="1"/>
  <c r="J455" i="1"/>
  <c r="M455" i="1"/>
  <c r="N455" i="1"/>
  <c r="O455" i="1"/>
  <c r="P455" i="1"/>
  <c r="Q455" i="1"/>
  <c r="A456" i="1"/>
  <c r="B456" i="1"/>
  <c r="D456" i="1"/>
  <c r="E456" i="1"/>
  <c r="G456" i="1"/>
  <c r="H456" i="1"/>
  <c r="I456" i="1"/>
  <c r="J456" i="1"/>
  <c r="M456" i="1"/>
  <c r="N456" i="1"/>
  <c r="O456" i="1"/>
  <c r="P456" i="1"/>
  <c r="Q456" i="1"/>
  <c r="A457" i="1"/>
  <c r="B457" i="1"/>
  <c r="D457" i="1"/>
  <c r="E457" i="1"/>
  <c r="G457" i="1"/>
  <c r="H457" i="1"/>
  <c r="I457" i="1"/>
  <c r="J457" i="1"/>
  <c r="M457" i="1"/>
  <c r="N457" i="1"/>
  <c r="O457" i="1"/>
  <c r="P457" i="1"/>
  <c r="Q457" i="1"/>
  <c r="A458" i="1"/>
  <c r="B458" i="1"/>
  <c r="D458" i="1"/>
  <c r="E458" i="1"/>
  <c r="G458" i="1"/>
  <c r="H458" i="1"/>
  <c r="I458" i="1"/>
  <c r="J458" i="1"/>
  <c r="M458" i="1"/>
  <c r="N458" i="1"/>
  <c r="O458" i="1"/>
  <c r="P458" i="1"/>
  <c r="Q458" i="1"/>
  <c r="A459" i="1"/>
  <c r="B459" i="1"/>
  <c r="D459" i="1"/>
  <c r="E459" i="1"/>
  <c r="G459" i="1"/>
  <c r="H459" i="1"/>
  <c r="I459" i="1"/>
  <c r="J459" i="1"/>
  <c r="M459" i="1"/>
  <c r="N459" i="1"/>
  <c r="O459" i="1"/>
  <c r="P459" i="1"/>
  <c r="Q459" i="1"/>
  <c r="A460" i="1"/>
  <c r="B460" i="1"/>
  <c r="D460" i="1"/>
  <c r="E460" i="1"/>
  <c r="G460" i="1"/>
  <c r="H460" i="1"/>
  <c r="I460" i="1"/>
  <c r="J460" i="1"/>
  <c r="M460" i="1"/>
  <c r="N460" i="1"/>
  <c r="O460" i="1"/>
  <c r="P460" i="1"/>
  <c r="Q460" i="1"/>
  <c r="A461" i="1"/>
  <c r="B461" i="1"/>
  <c r="D461" i="1"/>
  <c r="E461" i="1"/>
  <c r="G461" i="1"/>
  <c r="H461" i="1"/>
  <c r="I461" i="1"/>
  <c r="J461" i="1"/>
  <c r="M461" i="1"/>
  <c r="N461" i="1"/>
  <c r="O461" i="1"/>
  <c r="P461" i="1"/>
  <c r="Q461" i="1"/>
  <c r="A462" i="1"/>
  <c r="B462" i="1"/>
  <c r="D462" i="1"/>
  <c r="E462" i="1"/>
  <c r="G462" i="1"/>
  <c r="H462" i="1"/>
  <c r="I462" i="1"/>
  <c r="J462" i="1"/>
  <c r="M462" i="1"/>
  <c r="N462" i="1"/>
  <c r="O462" i="1"/>
  <c r="P462" i="1"/>
  <c r="Q462" i="1"/>
  <c r="A463" i="1"/>
  <c r="B463" i="1"/>
  <c r="D463" i="1"/>
  <c r="E463" i="1"/>
  <c r="G463" i="1"/>
  <c r="H463" i="1"/>
  <c r="I463" i="1"/>
  <c r="J463" i="1"/>
  <c r="M463" i="1"/>
  <c r="N463" i="1"/>
  <c r="O463" i="1"/>
  <c r="P463" i="1"/>
  <c r="Q463" i="1"/>
  <c r="A464" i="1"/>
  <c r="B464" i="1"/>
  <c r="D464" i="1"/>
  <c r="E464" i="1"/>
  <c r="G464" i="1"/>
  <c r="H464" i="1"/>
  <c r="I464" i="1"/>
  <c r="J464" i="1"/>
  <c r="M464" i="1"/>
  <c r="N464" i="1"/>
  <c r="O464" i="1"/>
  <c r="P464" i="1"/>
  <c r="Q464" i="1"/>
  <c r="A465" i="1"/>
  <c r="B465" i="1"/>
  <c r="D465" i="1"/>
  <c r="E465" i="1"/>
  <c r="G465" i="1"/>
  <c r="H465" i="1"/>
  <c r="I465" i="1"/>
  <c r="J465" i="1"/>
  <c r="M465" i="1"/>
  <c r="N465" i="1"/>
  <c r="O465" i="1"/>
  <c r="P465" i="1"/>
  <c r="Q465" i="1"/>
  <c r="A466" i="1"/>
  <c r="B466" i="1"/>
  <c r="D466" i="1"/>
  <c r="E466" i="1"/>
  <c r="G466" i="1"/>
  <c r="H466" i="1"/>
  <c r="I466" i="1"/>
  <c r="J466" i="1"/>
  <c r="M466" i="1"/>
  <c r="N466" i="1"/>
  <c r="O466" i="1"/>
  <c r="P466" i="1"/>
  <c r="Q466" i="1"/>
  <c r="A467" i="1"/>
  <c r="B467" i="1"/>
  <c r="D467" i="1"/>
  <c r="E467" i="1"/>
  <c r="G467" i="1"/>
  <c r="H467" i="1"/>
  <c r="I467" i="1"/>
  <c r="J467" i="1"/>
  <c r="M467" i="1"/>
  <c r="N467" i="1"/>
  <c r="O467" i="1"/>
  <c r="P467" i="1"/>
  <c r="Q467" i="1"/>
  <c r="A468" i="1"/>
  <c r="B468" i="1"/>
  <c r="D468" i="1"/>
  <c r="E468" i="1"/>
  <c r="G468" i="1"/>
  <c r="H468" i="1"/>
  <c r="I468" i="1"/>
  <c r="J468" i="1"/>
  <c r="M468" i="1"/>
  <c r="N468" i="1"/>
  <c r="O468" i="1"/>
  <c r="P468" i="1"/>
  <c r="Q468" i="1"/>
  <c r="A469" i="1"/>
  <c r="B469" i="1"/>
  <c r="D469" i="1"/>
  <c r="E469" i="1"/>
  <c r="G469" i="1"/>
  <c r="H469" i="1"/>
  <c r="I469" i="1"/>
  <c r="J469" i="1"/>
  <c r="M469" i="1"/>
  <c r="N469" i="1"/>
  <c r="O469" i="1"/>
  <c r="P469" i="1"/>
  <c r="Q469" i="1"/>
  <c r="A470" i="1"/>
  <c r="B470" i="1"/>
  <c r="D470" i="1"/>
  <c r="E470" i="1"/>
  <c r="G470" i="1"/>
  <c r="H470" i="1"/>
  <c r="I470" i="1"/>
  <c r="J470" i="1"/>
  <c r="M470" i="1"/>
  <c r="N470" i="1"/>
  <c r="O470" i="1"/>
  <c r="P470" i="1"/>
  <c r="Q470" i="1"/>
  <c r="A471" i="1"/>
  <c r="B471" i="1"/>
  <c r="D471" i="1"/>
  <c r="E471" i="1"/>
  <c r="G471" i="1"/>
  <c r="H471" i="1"/>
  <c r="I471" i="1"/>
  <c r="J471" i="1"/>
  <c r="M471" i="1"/>
  <c r="N471" i="1"/>
  <c r="O471" i="1"/>
  <c r="P471" i="1"/>
  <c r="Q471" i="1"/>
  <c r="A472" i="1"/>
  <c r="B472" i="1"/>
  <c r="D472" i="1"/>
  <c r="E472" i="1"/>
  <c r="G472" i="1"/>
  <c r="H472" i="1"/>
  <c r="I472" i="1"/>
  <c r="J472" i="1"/>
  <c r="M472" i="1"/>
  <c r="N472" i="1"/>
  <c r="O472" i="1"/>
  <c r="P472" i="1"/>
  <c r="Q472" i="1"/>
  <c r="A473" i="1"/>
  <c r="B473" i="1"/>
  <c r="D473" i="1"/>
  <c r="E473" i="1"/>
  <c r="G473" i="1"/>
  <c r="H473" i="1"/>
  <c r="I473" i="1"/>
  <c r="J473" i="1"/>
  <c r="M473" i="1"/>
  <c r="N473" i="1"/>
  <c r="O473" i="1"/>
  <c r="P473" i="1"/>
  <c r="Q473" i="1"/>
  <c r="A474" i="1"/>
  <c r="B474" i="1"/>
  <c r="D474" i="1"/>
  <c r="E474" i="1"/>
  <c r="G474" i="1"/>
  <c r="H474" i="1"/>
  <c r="I474" i="1"/>
  <c r="J474" i="1"/>
  <c r="M474" i="1"/>
  <c r="N474" i="1"/>
  <c r="O474" i="1"/>
  <c r="P474" i="1"/>
  <c r="Q474" i="1"/>
  <c r="A475" i="1"/>
  <c r="B475" i="1"/>
  <c r="D475" i="1"/>
  <c r="E475" i="1"/>
  <c r="G475" i="1"/>
  <c r="H475" i="1"/>
  <c r="I475" i="1"/>
  <c r="J475" i="1"/>
  <c r="M475" i="1"/>
  <c r="N475" i="1"/>
  <c r="O475" i="1"/>
  <c r="P475" i="1"/>
  <c r="Q475" i="1"/>
  <c r="A476" i="1"/>
  <c r="B476" i="1"/>
  <c r="D476" i="1"/>
  <c r="E476" i="1"/>
  <c r="G476" i="1"/>
  <c r="H476" i="1"/>
  <c r="I476" i="1"/>
  <c r="J476" i="1"/>
  <c r="M476" i="1"/>
  <c r="N476" i="1"/>
  <c r="O476" i="1"/>
  <c r="P476" i="1"/>
  <c r="Q476" i="1"/>
  <c r="A477" i="1"/>
  <c r="B477" i="1"/>
  <c r="D477" i="1"/>
  <c r="E477" i="1"/>
  <c r="G477" i="1"/>
  <c r="H477" i="1"/>
  <c r="I477" i="1"/>
  <c r="J477" i="1"/>
  <c r="M477" i="1"/>
  <c r="N477" i="1"/>
  <c r="O477" i="1"/>
  <c r="P477" i="1"/>
  <c r="Q477" i="1"/>
  <c r="A478" i="1"/>
  <c r="B478" i="1"/>
  <c r="D478" i="1"/>
  <c r="E478" i="1"/>
  <c r="G478" i="1"/>
  <c r="H478" i="1"/>
  <c r="I478" i="1"/>
  <c r="J478" i="1"/>
  <c r="M478" i="1"/>
  <c r="N478" i="1"/>
  <c r="O478" i="1"/>
  <c r="P478" i="1"/>
  <c r="Q478" i="1"/>
  <c r="A479" i="1"/>
  <c r="B479" i="1"/>
  <c r="D479" i="1"/>
  <c r="E479" i="1"/>
  <c r="G479" i="1"/>
  <c r="H479" i="1"/>
  <c r="I479" i="1"/>
  <c r="J479" i="1"/>
  <c r="M479" i="1"/>
  <c r="N479" i="1"/>
  <c r="O479" i="1"/>
  <c r="P479" i="1"/>
  <c r="Q479" i="1"/>
  <c r="A480" i="1"/>
  <c r="B480" i="1"/>
  <c r="D480" i="1"/>
  <c r="E480" i="1"/>
  <c r="G480" i="1"/>
  <c r="H480" i="1"/>
  <c r="I480" i="1"/>
  <c r="J480" i="1"/>
  <c r="M480" i="1"/>
  <c r="N480" i="1"/>
  <c r="O480" i="1"/>
  <c r="P480" i="1"/>
  <c r="Q480" i="1"/>
  <c r="A481" i="1"/>
  <c r="B481" i="1"/>
  <c r="D481" i="1"/>
  <c r="E481" i="1"/>
  <c r="G481" i="1"/>
  <c r="H481" i="1"/>
  <c r="I481" i="1"/>
  <c r="J481" i="1"/>
  <c r="M481" i="1"/>
  <c r="N481" i="1"/>
  <c r="O481" i="1"/>
  <c r="P481" i="1"/>
  <c r="Q481" i="1"/>
  <c r="A482" i="1"/>
  <c r="B482" i="1"/>
  <c r="D482" i="1"/>
  <c r="E482" i="1"/>
  <c r="G482" i="1"/>
  <c r="H482" i="1"/>
  <c r="I482" i="1"/>
  <c r="J482" i="1"/>
  <c r="M482" i="1"/>
  <c r="N482" i="1"/>
  <c r="O482" i="1"/>
  <c r="P482" i="1"/>
  <c r="Q482" i="1"/>
  <c r="A483" i="1"/>
  <c r="B483" i="1"/>
  <c r="D483" i="1"/>
  <c r="E483" i="1"/>
  <c r="G483" i="1"/>
  <c r="H483" i="1"/>
  <c r="I483" i="1"/>
  <c r="J483" i="1"/>
  <c r="M483" i="1"/>
  <c r="N483" i="1"/>
  <c r="O483" i="1"/>
  <c r="P483" i="1"/>
  <c r="Q483" i="1"/>
  <c r="A484" i="1"/>
  <c r="B484" i="1"/>
  <c r="D484" i="1"/>
  <c r="E484" i="1"/>
  <c r="G484" i="1"/>
  <c r="H484" i="1"/>
  <c r="I484" i="1"/>
  <c r="J484" i="1"/>
  <c r="M484" i="1"/>
  <c r="N484" i="1"/>
  <c r="O484" i="1"/>
  <c r="P484" i="1"/>
  <c r="Q484" i="1"/>
  <c r="A485" i="1"/>
  <c r="B485" i="1"/>
  <c r="D485" i="1"/>
  <c r="E485" i="1"/>
  <c r="G485" i="1"/>
  <c r="H485" i="1"/>
  <c r="I485" i="1"/>
  <c r="J485" i="1"/>
  <c r="M485" i="1"/>
  <c r="N485" i="1"/>
  <c r="O485" i="1"/>
  <c r="P485" i="1"/>
  <c r="Q485" i="1"/>
  <c r="A486" i="1"/>
  <c r="B486" i="1"/>
  <c r="D486" i="1"/>
  <c r="E486" i="1"/>
  <c r="G486" i="1"/>
  <c r="H486" i="1"/>
  <c r="I486" i="1"/>
  <c r="J486" i="1"/>
  <c r="M486" i="1"/>
  <c r="N486" i="1"/>
  <c r="O486" i="1"/>
  <c r="P486" i="1"/>
  <c r="Q486" i="1"/>
  <c r="A487" i="1"/>
  <c r="B487" i="1"/>
  <c r="D487" i="1"/>
  <c r="E487" i="1"/>
  <c r="G487" i="1"/>
  <c r="H487" i="1"/>
  <c r="I487" i="1"/>
  <c r="J487" i="1"/>
  <c r="M487" i="1"/>
  <c r="N487" i="1"/>
  <c r="O487" i="1"/>
  <c r="P487" i="1"/>
  <c r="Q487" i="1"/>
  <c r="A488" i="1"/>
  <c r="B488" i="1"/>
  <c r="D488" i="1"/>
  <c r="E488" i="1"/>
  <c r="G488" i="1"/>
  <c r="H488" i="1"/>
  <c r="I488" i="1"/>
  <c r="J488" i="1"/>
  <c r="M488" i="1"/>
  <c r="N488" i="1"/>
  <c r="O488" i="1"/>
  <c r="P488" i="1"/>
  <c r="Q488" i="1"/>
  <c r="A489" i="1"/>
  <c r="B489" i="1"/>
  <c r="D489" i="1"/>
  <c r="E489" i="1"/>
  <c r="G489" i="1"/>
  <c r="H489" i="1"/>
  <c r="I489" i="1"/>
  <c r="J489" i="1"/>
  <c r="M489" i="1"/>
  <c r="N489" i="1"/>
  <c r="O489" i="1"/>
  <c r="P489" i="1"/>
  <c r="Q489" i="1"/>
  <c r="A490" i="1"/>
  <c r="B490" i="1"/>
  <c r="D490" i="1"/>
  <c r="E490" i="1"/>
  <c r="G490" i="1"/>
  <c r="H490" i="1"/>
  <c r="I490" i="1"/>
  <c r="J490" i="1"/>
  <c r="M490" i="1"/>
  <c r="N490" i="1"/>
  <c r="O490" i="1"/>
  <c r="P490" i="1"/>
  <c r="Q490" i="1"/>
  <c r="A491" i="1"/>
  <c r="B491" i="1"/>
  <c r="D491" i="1"/>
  <c r="E491" i="1"/>
  <c r="G491" i="1"/>
  <c r="H491" i="1"/>
  <c r="I491" i="1"/>
  <c r="J491" i="1"/>
  <c r="M491" i="1"/>
  <c r="N491" i="1"/>
  <c r="O491" i="1"/>
  <c r="P491" i="1"/>
  <c r="Q491" i="1"/>
  <c r="A492" i="1"/>
  <c r="B492" i="1"/>
  <c r="D492" i="1"/>
  <c r="E492" i="1"/>
  <c r="G492" i="1"/>
  <c r="H492" i="1"/>
  <c r="I492" i="1"/>
  <c r="J492" i="1"/>
  <c r="M492" i="1"/>
  <c r="N492" i="1"/>
  <c r="O492" i="1"/>
  <c r="P492" i="1"/>
  <c r="Q492" i="1"/>
  <c r="A493" i="1"/>
  <c r="B493" i="1"/>
  <c r="D493" i="1"/>
  <c r="E493" i="1"/>
  <c r="G493" i="1"/>
  <c r="H493" i="1"/>
  <c r="I493" i="1"/>
  <c r="J493" i="1"/>
  <c r="M493" i="1"/>
  <c r="N493" i="1"/>
  <c r="O493" i="1"/>
  <c r="P493" i="1"/>
  <c r="Q493" i="1"/>
  <c r="A494" i="1"/>
  <c r="B494" i="1"/>
  <c r="D494" i="1"/>
  <c r="E494" i="1"/>
  <c r="G494" i="1"/>
  <c r="H494" i="1"/>
  <c r="I494" i="1"/>
  <c r="J494" i="1"/>
  <c r="M494" i="1"/>
  <c r="N494" i="1"/>
  <c r="O494" i="1"/>
  <c r="P494" i="1"/>
  <c r="Q494" i="1"/>
  <c r="A495" i="1"/>
  <c r="B495" i="1"/>
  <c r="D495" i="1"/>
  <c r="E495" i="1"/>
  <c r="G495" i="1"/>
  <c r="H495" i="1"/>
  <c r="I495" i="1"/>
  <c r="J495" i="1"/>
  <c r="M495" i="1"/>
  <c r="N495" i="1"/>
  <c r="O495" i="1"/>
  <c r="P495" i="1"/>
  <c r="Q495" i="1"/>
  <c r="A496" i="1"/>
  <c r="B496" i="1"/>
  <c r="D496" i="1"/>
  <c r="E496" i="1"/>
  <c r="G496" i="1"/>
  <c r="H496" i="1"/>
  <c r="I496" i="1"/>
  <c r="J496" i="1"/>
  <c r="M496" i="1"/>
  <c r="N496" i="1"/>
  <c r="O496" i="1"/>
  <c r="P496" i="1"/>
  <c r="Q496" i="1"/>
  <c r="A497" i="1"/>
  <c r="B497" i="1"/>
  <c r="D497" i="1"/>
  <c r="E497" i="1"/>
  <c r="G497" i="1"/>
  <c r="H497" i="1"/>
  <c r="I497" i="1"/>
  <c r="J497" i="1"/>
  <c r="M497" i="1"/>
  <c r="N497" i="1"/>
  <c r="O497" i="1"/>
  <c r="P497" i="1"/>
  <c r="Q497" i="1"/>
  <c r="A498" i="1"/>
  <c r="B498" i="1"/>
  <c r="D498" i="1"/>
  <c r="E498" i="1"/>
  <c r="G498" i="1"/>
  <c r="H498" i="1"/>
  <c r="I498" i="1"/>
  <c r="J498" i="1"/>
  <c r="M498" i="1"/>
  <c r="N498" i="1"/>
  <c r="O498" i="1"/>
  <c r="P498" i="1"/>
  <c r="Q498" i="1"/>
  <c r="A499" i="1"/>
  <c r="B499" i="1"/>
  <c r="D499" i="1"/>
  <c r="E499" i="1"/>
  <c r="G499" i="1"/>
  <c r="H499" i="1"/>
  <c r="I499" i="1"/>
  <c r="J499" i="1"/>
  <c r="M499" i="1"/>
  <c r="N499" i="1"/>
  <c r="O499" i="1"/>
  <c r="P499" i="1"/>
  <c r="Q499" i="1"/>
  <c r="A500" i="1"/>
  <c r="B500" i="1"/>
  <c r="D500" i="1"/>
  <c r="E500" i="1"/>
  <c r="G500" i="1"/>
  <c r="H500" i="1"/>
  <c r="I500" i="1"/>
  <c r="J500" i="1"/>
  <c r="M500" i="1"/>
  <c r="N500" i="1"/>
  <c r="O500" i="1"/>
  <c r="P500" i="1"/>
  <c r="Q500" i="1"/>
  <c r="A501" i="1"/>
  <c r="B501" i="1"/>
  <c r="D501" i="1"/>
  <c r="E501" i="1"/>
  <c r="G501" i="1"/>
  <c r="H501" i="1"/>
  <c r="I501" i="1"/>
  <c r="J501" i="1"/>
  <c r="M501" i="1"/>
  <c r="N501" i="1"/>
  <c r="O501" i="1"/>
  <c r="P501" i="1"/>
  <c r="Q501" i="1"/>
  <c r="A502" i="1"/>
  <c r="B502" i="1"/>
  <c r="D502" i="1"/>
  <c r="E502" i="1"/>
  <c r="G502" i="1"/>
  <c r="H502" i="1"/>
  <c r="I502" i="1"/>
  <c r="J502" i="1"/>
  <c r="M502" i="1"/>
  <c r="N502" i="1"/>
  <c r="O502" i="1"/>
  <c r="P502" i="1"/>
  <c r="Q502" i="1"/>
  <c r="A503" i="1"/>
  <c r="B503" i="1"/>
  <c r="D503" i="1"/>
  <c r="E503" i="1"/>
  <c r="G503" i="1"/>
  <c r="H503" i="1"/>
  <c r="I503" i="1"/>
  <c r="J503" i="1"/>
  <c r="M503" i="1"/>
  <c r="N503" i="1"/>
  <c r="O503" i="1"/>
  <c r="P503" i="1"/>
  <c r="Q503" i="1"/>
  <c r="A504" i="1"/>
  <c r="B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A505" i="1"/>
  <c r="B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A506" i="1"/>
  <c r="B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A507" i="1"/>
  <c r="B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A508" i="1"/>
  <c r="B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A509" i="1"/>
  <c r="B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A510" i="1"/>
  <c r="B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A511" i="1"/>
  <c r="B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A512" i="1"/>
  <c r="B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A513" i="1"/>
  <c r="B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A514" i="1"/>
  <c r="B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A515" i="1"/>
  <c r="B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A516" i="1"/>
  <c r="B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A517" i="1"/>
  <c r="B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A518" i="1"/>
  <c r="B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A519" i="1"/>
  <c r="B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A520" i="1"/>
  <c r="B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A521" i="1"/>
  <c r="B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A522" i="1"/>
  <c r="B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A523" i="1"/>
  <c r="B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A524" i="1"/>
  <c r="B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A525" i="1"/>
  <c r="B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A526" i="1"/>
  <c r="B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A527" i="1"/>
  <c r="B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A528" i="1"/>
  <c r="B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A529" i="1"/>
  <c r="B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A530" i="1"/>
  <c r="B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A531" i="1"/>
  <c r="B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A532" i="1"/>
  <c r="B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A533" i="1"/>
  <c r="B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A534" i="1"/>
  <c r="B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A535" i="1"/>
  <c r="B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A536" i="1"/>
  <c r="B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A537" i="1"/>
  <c r="B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A538" i="1"/>
  <c r="B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A539" i="1"/>
  <c r="B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A540" i="1"/>
  <c r="B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A541" i="1"/>
  <c r="B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A542" i="1"/>
  <c r="B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A543" i="1"/>
  <c r="B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A544" i="1"/>
  <c r="B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A545" i="1"/>
  <c r="B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A546" i="1"/>
  <c r="B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A547" i="1"/>
  <c r="B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A548" i="1"/>
  <c r="B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A549" i="1"/>
  <c r="B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A550" i="1"/>
  <c r="B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A551" i="1"/>
  <c r="B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A552" i="1"/>
  <c r="B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A553" i="1"/>
  <c r="B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A554" i="1"/>
  <c r="B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A555" i="1"/>
  <c r="B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A556" i="1"/>
  <c r="B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A557" i="1"/>
  <c r="B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A558" i="1"/>
  <c r="B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A559" i="1"/>
  <c r="B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A560" i="1"/>
  <c r="B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A561" i="1"/>
  <c r="B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A562" i="1"/>
  <c r="B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A563" i="1"/>
  <c r="B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A564" i="1"/>
  <c r="B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A565" i="1"/>
  <c r="B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A566" i="1"/>
  <c r="B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A567" i="1"/>
  <c r="B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A568" i="1"/>
  <c r="B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A569" i="1"/>
  <c r="B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A570" i="1"/>
  <c r="B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A571" i="1"/>
  <c r="B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A572" i="1"/>
  <c r="B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A573" i="1"/>
  <c r="B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A574" i="1"/>
  <c r="B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A575" i="1"/>
  <c r="B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A576" i="1"/>
  <c r="B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A577" i="1"/>
  <c r="B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A578" i="1"/>
  <c r="B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A579" i="1"/>
  <c r="B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A580" i="1"/>
  <c r="B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A581" i="1"/>
  <c r="B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A582" i="1"/>
  <c r="B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A583" i="1"/>
  <c r="B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A584" i="1"/>
  <c r="B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A585" i="1"/>
  <c r="B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A586" i="1"/>
  <c r="B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A587" i="1"/>
  <c r="B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A588" i="1"/>
  <c r="B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A589" i="1"/>
  <c r="B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A590" i="1"/>
  <c r="B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A591" i="1"/>
  <c r="B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A592" i="1"/>
  <c r="B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A593" i="1"/>
  <c r="B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A594" i="1"/>
  <c r="B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A595" i="1"/>
  <c r="B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A596" i="1"/>
  <c r="B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A597" i="1"/>
  <c r="B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A598" i="1"/>
  <c r="B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A599" i="1"/>
  <c r="B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A600" i="1"/>
  <c r="B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A601" i="1"/>
  <c r="B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A602" i="1"/>
  <c r="B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A603" i="1"/>
  <c r="B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A604" i="1"/>
  <c r="B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A605" i="1"/>
  <c r="B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A606" i="1"/>
  <c r="B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A607" i="1"/>
  <c r="B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A608" i="1"/>
  <c r="B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A609" i="1"/>
  <c r="B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A610" i="1"/>
  <c r="B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A611" i="1"/>
  <c r="B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A612" i="1"/>
  <c r="B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A613" i="1"/>
  <c r="B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A614" i="1"/>
  <c r="B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A615" i="1"/>
  <c r="B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A616" i="1"/>
  <c r="B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A617" i="1"/>
  <c r="B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A618" i="1"/>
  <c r="B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A619" i="1"/>
  <c r="B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A620" i="1"/>
  <c r="B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A621" i="1"/>
  <c r="B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A622" i="1"/>
  <c r="B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A623" i="1"/>
  <c r="B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A624" i="1"/>
  <c r="B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A625" i="1"/>
  <c r="B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A626" i="1"/>
  <c r="B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A627" i="1"/>
  <c r="B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A628" i="1"/>
  <c r="B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A629" i="1"/>
  <c r="B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A630" i="1"/>
  <c r="B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A631" i="1"/>
  <c r="B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A632" i="1"/>
  <c r="B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A633" i="1"/>
  <c r="B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A634" i="1"/>
  <c r="B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A635" i="1"/>
  <c r="B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A636" i="1"/>
  <c r="B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A637" i="1"/>
  <c r="B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A638" i="1"/>
  <c r="B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A639" i="1"/>
  <c r="B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A640" i="1"/>
  <c r="B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A641" i="1"/>
  <c r="B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A642" i="1"/>
  <c r="B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A643" i="1"/>
  <c r="B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A644" i="1"/>
  <c r="B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A645" i="1"/>
  <c r="B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A646" i="1"/>
  <c r="B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A647" i="1"/>
  <c r="B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A648" i="1"/>
  <c r="B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A649" i="1"/>
  <c r="B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A650" i="1"/>
  <c r="B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A651" i="1"/>
  <c r="B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A652" i="1"/>
  <c r="B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A653" i="1"/>
  <c r="B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A654" i="1"/>
  <c r="B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A655" i="1"/>
  <c r="B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A656" i="1"/>
  <c r="B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A657" i="1"/>
  <c r="B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A658" i="1"/>
  <c r="B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A659" i="1"/>
  <c r="B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A660" i="1"/>
  <c r="B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A661" i="1"/>
  <c r="B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A662" i="1"/>
  <c r="B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A663" i="1"/>
  <c r="B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A664" i="1"/>
  <c r="B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A665" i="1"/>
  <c r="B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A666" i="1"/>
  <c r="B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A667" i="1"/>
  <c r="B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A668" i="1"/>
  <c r="B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A669" i="1"/>
  <c r="B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A670" i="1"/>
  <c r="B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A671" i="1"/>
  <c r="B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A672" i="1"/>
  <c r="B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A673" i="1"/>
  <c r="B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A674" i="1"/>
  <c r="B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A675" i="1"/>
  <c r="B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A676" i="1"/>
  <c r="B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A677" i="1"/>
  <c r="B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A678" i="1"/>
  <c r="B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A679" i="1"/>
  <c r="B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A680" i="1"/>
  <c r="B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A681" i="1"/>
  <c r="B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A682" i="1"/>
  <c r="B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A683" i="1"/>
  <c r="B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A684" i="1"/>
  <c r="B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A685" i="1"/>
  <c r="B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A686" i="1"/>
  <c r="B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A687" i="1"/>
  <c r="B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A688" i="1"/>
  <c r="B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A689" i="1"/>
  <c r="B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A690" i="1"/>
  <c r="B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A691" i="1"/>
  <c r="B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A692" i="1"/>
  <c r="B692" i="1"/>
  <c r="D692" i="1"/>
  <c r="E692" i="1"/>
  <c r="G692" i="1"/>
  <c r="H692" i="1"/>
  <c r="I692" i="1"/>
  <c r="J692" i="1"/>
  <c r="M692" i="1"/>
  <c r="N692" i="1"/>
  <c r="O692" i="1"/>
  <c r="P692" i="1"/>
  <c r="Q692" i="1"/>
  <c r="A693" i="1"/>
  <c r="B693" i="1"/>
  <c r="D693" i="1"/>
  <c r="E693" i="1"/>
  <c r="G693" i="1"/>
  <c r="H693" i="1"/>
  <c r="I693" i="1"/>
  <c r="J693" i="1"/>
  <c r="M693" i="1"/>
  <c r="N693" i="1"/>
  <c r="O693" i="1"/>
  <c r="P693" i="1"/>
  <c r="Q693" i="1"/>
  <c r="A694" i="1"/>
  <c r="B694" i="1"/>
  <c r="D694" i="1"/>
  <c r="E694" i="1"/>
  <c r="G694" i="1"/>
  <c r="H694" i="1"/>
  <c r="I694" i="1"/>
  <c r="J694" i="1"/>
  <c r="M694" i="1"/>
  <c r="N694" i="1"/>
  <c r="O694" i="1"/>
  <c r="P694" i="1"/>
  <c r="Q694" i="1"/>
  <c r="A695" i="1"/>
  <c r="B695" i="1"/>
  <c r="D695" i="1"/>
  <c r="E695" i="1"/>
  <c r="G695" i="1"/>
  <c r="H695" i="1"/>
  <c r="I695" i="1"/>
  <c r="J695" i="1"/>
  <c r="M695" i="1"/>
  <c r="N695" i="1"/>
  <c r="O695" i="1"/>
  <c r="P695" i="1"/>
  <c r="Q695" i="1"/>
  <c r="A696" i="1"/>
  <c r="B696" i="1"/>
  <c r="D696" i="1"/>
  <c r="E696" i="1"/>
  <c r="G696" i="1"/>
  <c r="H696" i="1"/>
  <c r="I696" i="1"/>
  <c r="J696" i="1"/>
  <c r="M696" i="1"/>
  <c r="N696" i="1"/>
  <c r="O696" i="1"/>
  <c r="P696" i="1"/>
  <c r="Q696" i="1"/>
  <c r="A697" i="1"/>
  <c r="B697" i="1"/>
  <c r="D697" i="1"/>
  <c r="E697" i="1"/>
  <c r="G697" i="1"/>
  <c r="H697" i="1"/>
  <c r="I697" i="1"/>
  <c r="J697" i="1"/>
  <c r="M697" i="1"/>
  <c r="N697" i="1"/>
  <c r="O697" i="1"/>
  <c r="P697" i="1"/>
  <c r="Q697" i="1"/>
  <c r="A698" i="1"/>
  <c r="B698" i="1"/>
  <c r="D698" i="1"/>
  <c r="E698" i="1"/>
  <c r="G698" i="1"/>
  <c r="H698" i="1"/>
  <c r="I698" i="1"/>
  <c r="J698" i="1"/>
  <c r="M698" i="1"/>
  <c r="N698" i="1"/>
  <c r="O698" i="1"/>
  <c r="P698" i="1"/>
  <c r="Q698" i="1"/>
  <c r="A699" i="1"/>
  <c r="B699" i="1"/>
  <c r="D699" i="1"/>
  <c r="E699" i="1"/>
  <c r="G699" i="1"/>
  <c r="H699" i="1"/>
  <c r="I699" i="1"/>
  <c r="J699" i="1"/>
  <c r="M699" i="1"/>
  <c r="N699" i="1"/>
  <c r="O699" i="1"/>
  <c r="P699" i="1"/>
  <c r="Q699" i="1"/>
  <c r="A700" i="1"/>
  <c r="B700" i="1"/>
  <c r="D700" i="1"/>
  <c r="E700" i="1"/>
  <c r="G700" i="1"/>
  <c r="H700" i="1"/>
  <c r="I700" i="1"/>
  <c r="J700" i="1"/>
  <c r="M700" i="1"/>
  <c r="N700" i="1"/>
  <c r="O700" i="1"/>
  <c r="P700" i="1"/>
  <c r="Q700" i="1"/>
  <c r="A701" i="1"/>
  <c r="B701" i="1"/>
  <c r="D701" i="1"/>
  <c r="E701" i="1"/>
  <c r="G701" i="1"/>
  <c r="H701" i="1"/>
  <c r="I701" i="1"/>
  <c r="J701" i="1"/>
  <c r="M701" i="1"/>
  <c r="N701" i="1"/>
  <c r="O701" i="1"/>
  <c r="P701" i="1"/>
  <c r="Q701" i="1"/>
  <c r="A702" i="1"/>
  <c r="B702" i="1"/>
  <c r="D702" i="1"/>
  <c r="E702" i="1"/>
  <c r="G702" i="1"/>
  <c r="H702" i="1"/>
  <c r="I702" i="1"/>
  <c r="J702" i="1"/>
  <c r="M702" i="1"/>
  <c r="N702" i="1"/>
  <c r="O702" i="1"/>
  <c r="P702" i="1"/>
  <c r="Q702" i="1"/>
  <c r="A703" i="1"/>
  <c r="B703" i="1"/>
  <c r="D703" i="1"/>
  <c r="E703" i="1"/>
  <c r="G703" i="1"/>
  <c r="H703" i="1"/>
  <c r="I703" i="1"/>
  <c r="J703" i="1"/>
  <c r="M703" i="1"/>
  <c r="N703" i="1"/>
  <c r="O703" i="1"/>
  <c r="P703" i="1"/>
  <c r="Q703" i="1"/>
  <c r="A704" i="1"/>
  <c r="B704" i="1"/>
  <c r="D704" i="1"/>
  <c r="E704" i="1"/>
  <c r="G704" i="1"/>
  <c r="H704" i="1"/>
  <c r="I704" i="1"/>
  <c r="J704" i="1"/>
  <c r="M704" i="1"/>
  <c r="N704" i="1"/>
  <c r="O704" i="1"/>
  <c r="P704" i="1"/>
  <c r="Q704" i="1"/>
  <c r="A705" i="1"/>
  <c r="B705" i="1"/>
  <c r="D705" i="1"/>
  <c r="E705" i="1"/>
  <c r="G705" i="1"/>
  <c r="H705" i="1"/>
  <c r="I705" i="1"/>
  <c r="J705" i="1"/>
  <c r="M705" i="1"/>
  <c r="N705" i="1"/>
  <c r="O705" i="1"/>
  <c r="P705" i="1"/>
  <c r="Q705" i="1"/>
  <c r="A706" i="1"/>
  <c r="B706" i="1"/>
  <c r="D706" i="1"/>
  <c r="E706" i="1"/>
  <c r="G706" i="1"/>
  <c r="H706" i="1"/>
  <c r="I706" i="1"/>
  <c r="J706" i="1"/>
  <c r="M706" i="1"/>
  <c r="N706" i="1"/>
  <c r="O706" i="1"/>
  <c r="P706" i="1"/>
  <c r="Q706" i="1"/>
  <c r="A707" i="1"/>
  <c r="B707" i="1"/>
  <c r="D707" i="1"/>
  <c r="E707" i="1"/>
  <c r="G707" i="1"/>
  <c r="H707" i="1"/>
  <c r="I707" i="1"/>
  <c r="J707" i="1"/>
  <c r="M707" i="1"/>
  <c r="N707" i="1"/>
  <c r="O707" i="1"/>
  <c r="P707" i="1"/>
  <c r="Q707" i="1"/>
  <c r="A708" i="1"/>
  <c r="B708" i="1"/>
  <c r="D708" i="1"/>
  <c r="E708" i="1"/>
  <c r="G708" i="1"/>
  <c r="H708" i="1"/>
  <c r="I708" i="1"/>
  <c r="J708" i="1"/>
  <c r="M708" i="1"/>
  <c r="N708" i="1"/>
  <c r="O708" i="1"/>
  <c r="P708" i="1"/>
  <c r="Q708" i="1"/>
  <c r="A709" i="1"/>
  <c r="B709" i="1"/>
  <c r="D709" i="1"/>
  <c r="E709" i="1"/>
  <c r="G709" i="1"/>
  <c r="H709" i="1"/>
  <c r="I709" i="1"/>
  <c r="J709" i="1"/>
  <c r="M709" i="1"/>
  <c r="N709" i="1"/>
  <c r="O709" i="1"/>
  <c r="P709" i="1"/>
  <c r="Q709" i="1"/>
  <c r="A710" i="1"/>
  <c r="B710" i="1"/>
  <c r="D710" i="1"/>
  <c r="E710" i="1"/>
  <c r="G710" i="1"/>
  <c r="H710" i="1"/>
  <c r="I710" i="1"/>
  <c r="J710" i="1"/>
  <c r="M710" i="1"/>
  <c r="N710" i="1"/>
  <c r="O710" i="1"/>
  <c r="P710" i="1"/>
  <c r="Q710" i="1"/>
  <c r="A711" i="1"/>
  <c r="B711" i="1"/>
  <c r="D711" i="1"/>
  <c r="E711" i="1"/>
  <c r="G711" i="1"/>
  <c r="H711" i="1"/>
  <c r="I711" i="1"/>
  <c r="J711" i="1"/>
  <c r="M711" i="1"/>
  <c r="N711" i="1"/>
  <c r="O711" i="1"/>
  <c r="P711" i="1"/>
  <c r="Q711" i="1"/>
  <c r="A712" i="1"/>
  <c r="B712" i="1"/>
  <c r="D712" i="1"/>
  <c r="E712" i="1"/>
  <c r="G712" i="1"/>
  <c r="H712" i="1"/>
  <c r="I712" i="1"/>
  <c r="J712" i="1"/>
  <c r="M712" i="1"/>
  <c r="N712" i="1"/>
  <c r="O712" i="1"/>
  <c r="P712" i="1"/>
  <c r="Q712" i="1"/>
  <c r="A713" i="1"/>
  <c r="B713" i="1"/>
  <c r="D713" i="1"/>
  <c r="E713" i="1"/>
  <c r="G713" i="1"/>
  <c r="H713" i="1"/>
  <c r="I713" i="1"/>
  <c r="J713" i="1"/>
  <c r="M713" i="1"/>
  <c r="N713" i="1"/>
  <c r="O713" i="1"/>
  <c r="P713" i="1"/>
  <c r="Q713" i="1"/>
  <c r="A714" i="1"/>
  <c r="B714" i="1"/>
  <c r="D714" i="1"/>
  <c r="E714" i="1"/>
  <c r="G714" i="1"/>
  <c r="H714" i="1"/>
  <c r="I714" i="1"/>
  <c r="J714" i="1"/>
  <c r="M714" i="1"/>
  <c r="N714" i="1"/>
  <c r="O714" i="1"/>
  <c r="P714" i="1"/>
  <c r="Q714" i="1"/>
  <c r="A715" i="1"/>
  <c r="B715" i="1"/>
  <c r="D715" i="1"/>
  <c r="E715" i="1"/>
  <c r="G715" i="1"/>
  <c r="H715" i="1"/>
  <c r="I715" i="1"/>
  <c r="J715" i="1"/>
  <c r="M715" i="1"/>
  <c r="N715" i="1"/>
  <c r="O715" i="1"/>
  <c r="P715" i="1"/>
  <c r="Q715" i="1"/>
  <c r="A716" i="1"/>
  <c r="B716" i="1"/>
  <c r="D716" i="1"/>
  <c r="E716" i="1"/>
  <c r="G716" i="1"/>
  <c r="H716" i="1"/>
  <c r="I716" i="1"/>
  <c r="J716" i="1"/>
  <c r="M716" i="1"/>
  <c r="N716" i="1"/>
  <c r="O716" i="1"/>
  <c r="P716" i="1"/>
  <c r="Q716" i="1"/>
  <c r="A717" i="1"/>
  <c r="B717" i="1"/>
  <c r="D717" i="1"/>
  <c r="E717" i="1"/>
  <c r="G717" i="1"/>
  <c r="H717" i="1"/>
  <c r="I717" i="1"/>
  <c r="J717" i="1"/>
  <c r="M717" i="1"/>
  <c r="N717" i="1"/>
  <c r="O717" i="1"/>
  <c r="P717" i="1"/>
  <c r="Q717" i="1"/>
  <c r="A718" i="1"/>
  <c r="B718" i="1"/>
  <c r="D718" i="1"/>
  <c r="E718" i="1"/>
  <c r="G718" i="1"/>
  <c r="H718" i="1"/>
  <c r="I718" i="1"/>
  <c r="J718" i="1"/>
  <c r="M718" i="1"/>
  <c r="N718" i="1"/>
  <c r="O718" i="1"/>
  <c r="P718" i="1"/>
  <c r="Q718" i="1"/>
  <c r="A719" i="1"/>
  <c r="B719" i="1"/>
  <c r="D719" i="1"/>
  <c r="E719" i="1"/>
  <c r="G719" i="1"/>
  <c r="H719" i="1"/>
  <c r="I719" i="1"/>
  <c r="J719" i="1"/>
  <c r="M719" i="1"/>
  <c r="N719" i="1"/>
  <c r="O719" i="1"/>
  <c r="P719" i="1"/>
  <c r="Q719" i="1"/>
  <c r="A720" i="1"/>
  <c r="B720" i="1"/>
  <c r="D720" i="1"/>
  <c r="E720" i="1"/>
  <c r="G720" i="1"/>
  <c r="H720" i="1"/>
  <c r="I720" i="1"/>
  <c r="J720" i="1"/>
  <c r="M720" i="1"/>
  <c r="N720" i="1"/>
  <c r="O720" i="1"/>
  <c r="P720" i="1"/>
  <c r="Q720" i="1"/>
  <c r="A721" i="1"/>
  <c r="B721" i="1"/>
  <c r="D721" i="1"/>
  <c r="E721" i="1"/>
  <c r="G721" i="1"/>
  <c r="H721" i="1"/>
  <c r="I721" i="1"/>
  <c r="J721" i="1"/>
  <c r="M721" i="1"/>
  <c r="N721" i="1"/>
  <c r="O721" i="1"/>
  <c r="P721" i="1"/>
  <c r="Q721" i="1"/>
  <c r="A722" i="1"/>
  <c r="B722" i="1"/>
  <c r="D722" i="1"/>
  <c r="E722" i="1"/>
  <c r="G722" i="1"/>
  <c r="H722" i="1"/>
  <c r="I722" i="1"/>
  <c r="J722" i="1"/>
  <c r="M722" i="1"/>
  <c r="N722" i="1"/>
  <c r="O722" i="1"/>
  <c r="P722" i="1"/>
  <c r="Q722" i="1"/>
  <c r="A723" i="1"/>
  <c r="B723" i="1"/>
  <c r="D723" i="1"/>
  <c r="E723" i="1"/>
  <c r="G723" i="1"/>
  <c r="H723" i="1"/>
  <c r="I723" i="1"/>
  <c r="J723" i="1"/>
  <c r="M723" i="1"/>
  <c r="N723" i="1"/>
  <c r="O723" i="1"/>
  <c r="P723" i="1"/>
  <c r="Q723" i="1"/>
  <c r="A724" i="1"/>
  <c r="B724" i="1"/>
  <c r="D724" i="1"/>
  <c r="E724" i="1"/>
  <c r="G724" i="1"/>
  <c r="H724" i="1"/>
  <c r="I724" i="1"/>
  <c r="J724" i="1"/>
  <c r="M724" i="1"/>
  <c r="N724" i="1"/>
  <c r="O724" i="1"/>
  <c r="P724" i="1"/>
  <c r="Q724" i="1"/>
  <c r="A725" i="1"/>
  <c r="B725" i="1"/>
  <c r="D725" i="1"/>
  <c r="E725" i="1"/>
  <c r="G725" i="1"/>
  <c r="H725" i="1"/>
  <c r="I725" i="1"/>
  <c r="J725" i="1"/>
  <c r="M725" i="1"/>
  <c r="N725" i="1"/>
  <c r="O725" i="1"/>
  <c r="P725" i="1"/>
  <c r="Q725" i="1"/>
  <c r="A726" i="1"/>
  <c r="B726" i="1"/>
  <c r="D726" i="1"/>
  <c r="E726" i="1"/>
  <c r="G726" i="1"/>
  <c r="H726" i="1"/>
  <c r="I726" i="1"/>
  <c r="J726" i="1"/>
  <c r="M726" i="1"/>
  <c r="N726" i="1"/>
  <c r="O726" i="1"/>
  <c r="P726" i="1"/>
  <c r="Q726" i="1"/>
  <c r="A727" i="1"/>
  <c r="B727" i="1"/>
  <c r="D727" i="1"/>
  <c r="E727" i="1"/>
  <c r="G727" i="1"/>
  <c r="H727" i="1"/>
  <c r="I727" i="1"/>
  <c r="J727" i="1"/>
  <c r="M727" i="1"/>
  <c r="N727" i="1"/>
  <c r="O727" i="1"/>
  <c r="P727" i="1"/>
  <c r="Q727" i="1"/>
  <c r="A728" i="1"/>
  <c r="B728" i="1"/>
  <c r="D728" i="1"/>
  <c r="E728" i="1"/>
  <c r="G728" i="1"/>
  <c r="H728" i="1"/>
  <c r="I728" i="1"/>
  <c r="J728" i="1"/>
  <c r="M728" i="1"/>
  <c r="N728" i="1"/>
  <c r="O728" i="1"/>
  <c r="P728" i="1"/>
  <c r="Q728" i="1"/>
  <c r="A729" i="1"/>
  <c r="B729" i="1"/>
  <c r="D729" i="1"/>
  <c r="E729" i="1"/>
  <c r="G729" i="1"/>
  <c r="H729" i="1"/>
  <c r="I729" i="1"/>
  <c r="J729" i="1"/>
  <c r="M729" i="1"/>
  <c r="N729" i="1"/>
  <c r="O729" i="1"/>
  <c r="P729" i="1"/>
  <c r="Q729" i="1"/>
  <c r="A730" i="1"/>
  <c r="B730" i="1"/>
  <c r="D730" i="1"/>
  <c r="E730" i="1"/>
  <c r="G730" i="1"/>
  <c r="H730" i="1"/>
  <c r="I730" i="1"/>
  <c r="J730" i="1"/>
  <c r="M730" i="1"/>
  <c r="N730" i="1"/>
  <c r="O730" i="1"/>
  <c r="P730" i="1"/>
  <c r="Q730" i="1"/>
  <c r="A731" i="1"/>
  <c r="B731" i="1"/>
  <c r="D731" i="1"/>
  <c r="E731" i="1"/>
  <c r="G731" i="1"/>
  <c r="H731" i="1"/>
  <c r="I731" i="1"/>
  <c r="J731" i="1"/>
  <c r="M731" i="1"/>
  <c r="N731" i="1"/>
  <c r="O731" i="1"/>
  <c r="P731" i="1"/>
  <c r="Q731" i="1"/>
  <c r="A732" i="1"/>
  <c r="B732" i="1"/>
  <c r="D732" i="1"/>
  <c r="E732" i="1"/>
  <c r="G732" i="1"/>
  <c r="H732" i="1"/>
  <c r="I732" i="1"/>
  <c r="J732" i="1"/>
  <c r="M732" i="1"/>
  <c r="N732" i="1"/>
  <c r="O732" i="1"/>
  <c r="P732" i="1"/>
  <c r="Q732" i="1"/>
  <c r="A733" i="1"/>
  <c r="B733" i="1"/>
  <c r="D733" i="1"/>
  <c r="E733" i="1"/>
  <c r="G733" i="1"/>
  <c r="H733" i="1"/>
  <c r="I733" i="1"/>
  <c r="J733" i="1"/>
  <c r="M733" i="1"/>
  <c r="N733" i="1"/>
  <c r="O733" i="1"/>
  <c r="P733" i="1"/>
  <c r="Q733" i="1"/>
  <c r="A734" i="1"/>
  <c r="B734" i="1"/>
  <c r="D734" i="1"/>
  <c r="E734" i="1"/>
  <c r="G734" i="1"/>
  <c r="H734" i="1"/>
  <c r="I734" i="1"/>
  <c r="J734" i="1"/>
  <c r="M734" i="1"/>
  <c r="N734" i="1"/>
  <c r="O734" i="1"/>
  <c r="P734" i="1"/>
  <c r="Q734" i="1"/>
  <c r="A735" i="1"/>
  <c r="B735" i="1"/>
  <c r="D735" i="1"/>
  <c r="E735" i="1"/>
  <c r="G735" i="1"/>
  <c r="H735" i="1"/>
  <c r="I735" i="1"/>
  <c r="J735" i="1"/>
  <c r="M735" i="1"/>
  <c r="N735" i="1"/>
  <c r="O735" i="1"/>
  <c r="P735" i="1"/>
  <c r="Q735" i="1"/>
  <c r="A736" i="1"/>
  <c r="B736" i="1"/>
  <c r="D736" i="1"/>
  <c r="E736" i="1"/>
  <c r="G736" i="1"/>
  <c r="H736" i="1"/>
  <c r="I736" i="1"/>
  <c r="J736" i="1"/>
  <c r="M736" i="1"/>
  <c r="N736" i="1"/>
  <c r="O736" i="1"/>
  <c r="P736" i="1"/>
  <c r="Q736" i="1"/>
  <c r="A737" i="1"/>
  <c r="B737" i="1"/>
  <c r="D737" i="1"/>
  <c r="E737" i="1"/>
  <c r="G737" i="1"/>
  <c r="H737" i="1"/>
  <c r="I737" i="1"/>
  <c r="J737" i="1"/>
  <c r="M737" i="1"/>
  <c r="N737" i="1"/>
  <c r="O737" i="1"/>
  <c r="P737" i="1"/>
  <c r="Q737" i="1"/>
  <c r="A738" i="1"/>
  <c r="B738" i="1"/>
  <c r="D738" i="1"/>
  <c r="E738" i="1"/>
  <c r="G738" i="1"/>
  <c r="H738" i="1"/>
  <c r="I738" i="1"/>
  <c r="J738" i="1"/>
  <c r="M738" i="1"/>
  <c r="N738" i="1"/>
  <c r="O738" i="1"/>
  <c r="P738" i="1"/>
  <c r="Q738" i="1"/>
  <c r="A739" i="1"/>
  <c r="B739" i="1"/>
  <c r="D739" i="1"/>
  <c r="E739" i="1"/>
  <c r="G739" i="1"/>
  <c r="H739" i="1"/>
  <c r="I739" i="1"/>
  <c r="J739" i="1"/>
  <c r="M739" i="1"/>
  <c r="N739" i="1"/>
  <c r="O739" i="1"/>
  <c r="P739" i="1"/>
  <c r="Q739" i="1"/>
  <c r="A740" i="1"/>
  <c r="B740" i="1"/>
  <c r="D740" i="1"/>
  <c r="E740" i="1"/>
  <c r="G740" i="1"/>
  <c r="H740" i="1"/>
  <c r="I740" i="1"/>
  <c r="J740" i="1"/>
  <c r="M740" i="1"/>
  <c r="N740" i="1"/>
  <c r="O740" i="1"/>
  <c r="P740" i="1"/>
  <c r="Q740" i="1"/>
  <c r="A741" i="1"/>
  <c r="B741" i="1"/>
  <c r="D741" i="1"/>
  <c r="E741" i="1"/>
  <c r="G741" i="1"/>
  <c r="H741" i="1"/>
  <c r="I741" i="1"/>
  <c r="J741" i="1"/>
  <c r="M741" i="1"/>
  <c r="N741" i="1"/>
  <c r="O741" i="1"/>
  <c r="P741" i="1"/>
  <c r="Q741" i="1"/>
  <c r="A742" i="1"/>
  <c r="B742" i="1"/>
  <c r="D742" i="1"/>
  <c r="E742" i="1"/>
  <c r="G742" i="1"/>
  <c r="H742" i="1"/>
  <c r="I742" i="1"/>
  <c r="J742" i="1"/>
  <c r="M742" i="1"/>
  <c r="N742" i="1"/>
  <c r="O742" i="1"/>
  <c r="P742" i="1"/>
  <c r="Q742" i="1"/>
  <c r="A743" i="1"/>
  <c r="B743" i="1"/>
  <c r="D743" i="1"/>
  <c r="E743" i="1"/>
  <c r="G743" i="1"/>
  <c r="H743" i="1"/>
  <c r="I743" i="1"/>
  <c r="J743" i="1"/>
  <c r="M743" i="1"/>
  <c r="N743" i="1"/>
  <c r="O743" i="1"/>
  <c r="P743" i="1"/>
  <c r="Q743" i="1"/>
  <c r="A744" i="1"/>
  <c r="B744" i="1"/>
  <c r="D744" i="1"/>
  <c r="E744" i="1"/>
  <c r="G744" i="1"/>
  <c r="H744" i="1"/>
  <c r="I744" i="1"/>
  <c r="J744" i="1"/>
  <c r="M744" i="1"/>
  <c r="N744" i="1"/>
  <c r="O744" i="1"/>
  <c r="P744" i="1"/>
  <c r="Q744" i="1"/>
  <c r="A745" i="1"/>
  <c r="B745" i="1"/>
  <c r="D745" i="1"/>
  <c r="E745" i="1"/>
  <c r="G745" i="1"/>
  <c r="H745" i="1"/>
  <c r="I745" i="1"/>
  <c r="J745" i="1"/>
  <c r="M745" i="1"/>
  <c r="N745" i="1"/>
  <c r="O745" i="1"/>
  <c r="P745" i="1"/>
  <c r="Q745" i="1"/>
  <c r="A746" i="1"/>
  <c r="B746" i="1"/>
  <c r="D746" i="1"/>
  <c r="E746" i="1"/>
  <c r="G746" i="1"/>
  <c r="H746" i="1"/>
  <c r="I746" i="1"/>
  <c r="J746" i="1"/>
  <c r="M746" i="1"/>
  <c r="N746" i="1"/>
  <c r="O746" i="1"/>
  <c r="P746" i="1"/>
  <c r="Q746" i="1"/>
  <c r="A747" i="1"/>
  <c r="B747" i="1"/>
  <c r="D747" i="1"/>
  <c r="E747" i="1"/>
  <c r="G747" i="1"/>
  <c r="H747" i="1"/>
  <c r="I747" i="1"/>
  <c r="J747" i="1"/>
  <c r="M747" i="1"/>
  <c r="N747" i="1"/>
  <c r="O747" i="1"/>
  <c r="P747" i="1"/>
  <c r="Q747" i="1"/>
  <c r="A748" i="1"/>
  <c r="B748" i="1"/>
  <c r="D748" i="1"/>
  <c r="E748" i="1"/>
  <c r="G748" i="1"/>
  <c r="H748" i="1"/>
  <c r="I748" i="1"/>
  <c r="J748" i="1"/>
  <c r="M748" i="1"/>
  <c r="N748" i="1"/>
  <c r="O748" i="1"/>
  <c r="P748" i="1"/>
  <c r="Q748" i="1"/>
  <c r="A749" i="1"/>
  <c r="B749" i="1"/>
  <c r="D749" i="1"/>
  <c r="E749" i="1"/>
  <c r="G749" i="1"/>
  <c r="H749" i="1"/>
  <c r="I749" i="1"/>
  <c r="J749" i="1"/>
  <c r="M749" i="1"/>
  <c r="N749" i="1"/>
  <c r="O749" i="1"/>
  <c r="P749" i="1"/>
  <c r="Q749" i="1"/>
  <c r="A750" i="1"/>
  <c r="B750" i="1"/>
  <c r="D750" i="1"/>
  <c r="E750" i="1"/>
  <c r="G750" i="1"/>
  <c r="H750" i="1"/>
  <c r="I750" i="1"/>
  <c r="J750" i="1"/>
  <c r="M750" i="1"/>
  <c r="N750" i="1"/>
  <c r="O750" i="1"/>
  <c r="P750" i="1"/>
  <c r="Q750" i="1"/>
  <c r="A751" i="1"/>
  <c r="B751" i="1"/>
  <c r="D751" i="1"/>
  <c r="E751" i="1"/>
  <c r="G751" i="1"/>
  <c r="H751" i="1"/>
  <c r="I751" i="1"/>
  <c r="J751" i="1"/>
  <c r="M751" i="1"/>
  <c r="N751" i="1"/>
  <c r="O751" i="1"/>
  <c r="P751" i="1"/>
  <c r="Q751" i="1"/>
  <c r="A752" i="1"/>
  <c r="B752" i="1"/>
  <c r="D752" i="1"/>
  <c r="E752" i="1"/>
  <c r="G752" i="1"/>
  <c r="H752" i="1"/>
  <c r="I752" i="1"/>
  <c r="J752" i="1"/>
  <c r="M752" i="1"/>
  <c r="N752" i="1"/>
  <c r="O752" i="1"/>
  <c r="P752" i="1"/>
  <c r="Q752" i="1"/>
  <c r="A753" i="1"/>
  <c r="B753" i="1"/>
  <c r="D753" i="1"/>
  <c r="E753" i="1"/>
  <c r="G753" i="1"/>
  <c r="H753" i="1"/>
  <c r="I753" i="1"/>
  <c r="J753" i="1"/>
  <c r="M753" i="1"/>
  <c r="N753" i="1"/>
  <c r="O753" i="1"/>
  <c r="P753" i="1"/>
  <c r="Q753" i="1"/>
  <c r="A754" i="1"/>
  <c r="B754" i="1"/>
  <c r="D754" i="1"/>
  <c r="E754" i="1"/>
  <c r="G754" i="1"/>
  <c r="H754" i="1"/>
  <c r="I754" i="1"/>
  <c r="J754" i="1"/>
  <c r="M754" i="1"/>
  <c r="N754" i="1"/>
  <c r="O754" i="1"/>
  <c r="P754" i="1"/>
  <c r="Q754" i="1"/>
  <c r="A755" i="1"/>
  <c r="B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A756" i="1"/>
  <c r="B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A757" i="1"/>
  <c r="B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A758" i="1"/>
  <c r="B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A759" i="1"/>
  <c r="B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A760" i="1"/>
  <c r="B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A761" i="1"/>
  <c r="B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A762" i="1"/>
  <c r="B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A763" i="1"/>
  <c r="B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A764" i="1"/>
  <c r="B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A765" i="1"/>
  <c r="B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A766" i="1"/>
  <c r="B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A767" i="1"/>
  <c r="B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A768" i="1"/>
  <c r="B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A769" i="1"/>
  <c r="B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A770" i="1"/>
  <c r="B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A771" i="1"/>
  <c r="B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A772" i="1"/>
  <c r="B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A773" i="1"/>
  <c r="B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A774" i="1"/>
  <c r="B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A775" i="1"/>
  <c r="B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A776" i="1"/>
  <c r="B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A777" i="1"/>
  <c r="B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A778" i="1"/>
  <c r="B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A779" i="1"/>
  <c r="B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A780" i="1"/>
  <c r="B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A781" i="1"/>
  <c r="B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A782" i="1"/>
  <c r="B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A783" i="1"/>
  <c r="B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A784" i="1"/>
  <c r="B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A785" i="1"/>
  <c r="B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A786" i="1"/>
  <c r="B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A787" i="1"/>
  <c r="B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A788" i="1"/>
  <c r="B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A789" i="1"/>
  <c r="B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A790" i="1"/>
  <c r="B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A791" i="1"/>
  <c r="B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A792" i="1"/>
  <c r="B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A793" i="1"/>
  <c r="B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A794" i="1"/>
  <c r="B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A795" i="1"/>
  <c r="B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A796" i="1"/>
  <c r="B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A797" i="1"/>
  <c r="B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A798" i="1"/>
  <c r="B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A799" i="1"/>
  <c r="B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A800" i="1"/>
  <c r="B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A801" i="1"/>
  <c r="B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A802" i="1"/>
  <c r="B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A803" i="1"/>
  <c r="B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A804" i="1"/>
  <c r="B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A805" i="1"/>
  <c r="B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A806" i="1"/>
  <c r="B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A807" i="1"/>
  <c r="B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A808" i="1"/>
  <c r="B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A809" i="1"/>
  <c r="B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A810" i="1"/>
  <c r="B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A811" i="1"/>
  <c r="B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A812" i="1"/>
  <c r="B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A813" i="1"/>
  <c r="B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A814" i="1"/>
  <c r="B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A815" i="1"/>
  <c r="B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A816" i="1"/>
  <c r="B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A817" i="1"/>
  <c r="B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A818" i="1"/>
  <c r="B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A819" i="1"/>
  <c r="B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A820" i="1"/>
  <c r="B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A821" i="1"/>
  <c r="B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A822" i="1"/>
  <c r="B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A823" i="1"/>
  <c r="B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A824" i="1"/>
  <c r="B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A825" i="1"/>
  <c r="B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A826" i="1"/>
  <c r="B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A827" i="1"/>
  <c r="B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A828" i="1"/>
  <c r="B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A829" i="1"/>
  <c r="B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A830" i="1"/>
  <c r="B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A831" i="1"/>
  <c r="B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A832" i="1"/>
  <c r="B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A833" i="1"/>
  <c r="B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A834" i="1"/>
  <c r="B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A835" i="1"/>
  <c r="B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A836" i="1"/>
  <c r="B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A837" i="1"/>
  <c r="B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A838" i="1"/>
  <c r="B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A839" i="1"/>
  <c r="B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A840" i="1"/>
  <c r="B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A841" i="1"/>
  <c r="B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A842" i="1"/>
  <c r="B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A843" i="1"/>
  <c r="B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A844" i="1"/>
  <c r="B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A845" i="1"/>
  <c r="B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A846" i="1"/>
  <c r="B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A847" i="1"/>
  <c r="B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A848" i="1"/>
  <c r="B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A849" i="1"/>
  <c r="B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A850" i="1"/>
  <c r="B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A851" i="1"/>
  <c r="B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A852" i="1"/>
  <c r="B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A853" i="1"/>
  <c r="B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A854" i="1"/>
  <c r="B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A855" i="1"/>
  <c r="B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A856" i="1"/>
  <c r="B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A857" i="1"/>
  <c r="B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A858" i="1"/>
  <c r="B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A859" i="1"/>
  <c r="B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A860" i="1"/>
  <c r="B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A861" i="1"/>
  <c r="B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A862" i="1"/>
  <c r="B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A863" i="1"/>
  <c r="B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A864" i="1"/>
  <c r="B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A865" i="1"/>
  <c r="B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A866" i="1"/>
  <c r="B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A867" i="1"/>
  <c r="B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A868" i="1"/>
  <c r="B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A869" i="1"/>
  <c r="B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A870" i="1"/>
  <c r="B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A871" i="1"/>
  <c r="B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A872" i="1"/>
  <c r="B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A873" i="1"/>
  <c r="B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A874" i="1"/>
  <c r="B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A875" i="1"/>
  <c r="B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A876" i="1"/>
  <c r="B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A877" i="1"/>
  <c r="B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A878" i="1"/>
  <c r="B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A879" i="1"/>
  <c r="B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A880" i="1"/>
  <c r="B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A881" i="1"/>
  <c r="B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A882" i="1"/>
  <c r="B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A883" i="1"/>
  <c r="B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A884" i="1"/>
  <c r="B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A885" i="1"/>
  <c r="B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A886" i="1"/>
  <c r="B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A887" i="1"/>
  <c r="B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A888" i="1"/>
  <c r="B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A889" i="1"/>
  <c r="B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A890" i="1"/>
  <c r="B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A891" i="1"/>
  <c r="B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A892" i="1"/>
  <c r="B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A893" i="1"/>
  <c r="B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A894" i="1"/>
  <c r="B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A895" i="1"/>
  <c r="B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A896" i="1"/>
  <c r="B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A897" i="1"/>
  <c r="B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A898" i="1"/>
  <c r="B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A899" i="1"/>
  <c r="B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A900" i="1"/>
  <c r="B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A901" i="1"/>
  <c r="B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A902" i="1"/>
  <c r="B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A903" i="1"/>
  <c r="B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A904" i="1"/>
  <c r="B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A905" i="1"/>
  <c r="B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A906" i="1"/>
  <c r="B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A907" i="1"/>
  <c r="B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A908" i="1"/>
  <c r="B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A909" i="1"/>
  <c r="B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A910" i="1"/>
  <c r="B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A911" i="1"/>
  <c r="B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A912" i="1"/>
  <c r="B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A913" i="1"/>
  <c r="B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A914" i="1"/>
  <c r="B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A915" i="1"/>
  <c r="B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A916" i="1"/>
  <c r="B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A917" i="1"/>
  <c r="B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A918" i="1"/>
  <c r="B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A919" i="1"/>
  <c r="B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A920" i="1"/>
  <c r="B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A921" i="1"/>
  <c r="B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A922" i="1"/>
  <c r="B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A923" i="1"/>
  <c r="B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A924" i="1"/>
  <c r="B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A925" i="1"/>
  <c r="B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A926" i="1"/>
  <c r="B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A927" i="1"/>
  <c r="B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A928" i="1"/>
  <c r="B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A929" i="1"/>
  <c r="B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A930" i="1"/>
  <c r="B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A931" i="1"/>
  <c r="B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A932" i="1"/>
  <c r="B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A933" i="1"/>
  <c r="B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A934" i="1"/>
  <c r="B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A935" i="1"/>
  <c r="B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A936" i="1"/>
  <c r="B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A937" i="1"/>
  <c r="B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A938" i="1"/>
  <c r="B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A939" i="1"/>
  <c r="B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A940" i="1"/>
  <c r="B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A941" i="1"/>
  <c r="B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A942" i="1"/>
  <c r="B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A943" i="1"/>
  <c r="B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A944" i="1"/>
  <c r="B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A945" i="1"/>
  <c r="B945" i="1"/>
  <c r="D945" i="1"/>
  <c r="E945" i="1"/>
  <c r="G945" i="1"/>
  <c r="H945" i="1"/>
  <c r="I945" i="1"/>
  <c r="J945" i="1"/>
  <c r="M945" i="1"/>
  <c r="N945" i="1"/>
  <c r="O945" i="1"/>
  <c r="P945" i="1"/>
  <c r="Q945" i="1"/>
  <c r="A946" i="1"/>
  <c r="B946" i="1"/>
  <c r="D946" i="1"/>
  <c r="E946" i="1"/>
  <c r="G946" i="1"/>
  <c r="H946" i="1"/>
  <c r="I946" i="1"/>
  <c r="J946" i="1"/>
  <c r="M946" i="1"/>
  <c r="N946" i="1"/>
  <c r="O946" i="1"/>
  <c r="P946" i="1"/>
  <c r="Q946" i="1"/>
  <c r="A947" i="1"/>
  <c r="B947" i="1"/>
  <c r="D947" i="1"/>
  <c r="E947" i="1"/>
  <c r="G947" i="1"/>
  <c r="H947" i="1"/>
  <c r="I947" i="1"/>
  <c r="J947" i="1"/>
  <c r="M947" i="1"/>
  <c r="N947" i="1"/>
  <c r="O947" i="1"/>
  <c r="P947" i="1"/>
  <c r="Q947" i="1"/>
  <c r="A948" i="1"/>
  <c r="B948" i="1"/>
  <c r="D948" i="1"/>
  <c r="E948" i="1"/>
  <c r="G948" i="1"/>
  <c r="H948" i="1"/>
  <c r="I948" i="1"/>
  <c r="J948" i="1"/>
  <c r="M948" i="1"/>
  <c r="N948" i="1"/>
  <c r="O948" i="1"/>
  <c r="P948" i="1"/>
  <c r="Q948" i="1"/>
  <c r="A949" i="1"/>
  <c r="B949" i="1"/>
  <c r="D949" i="1"/>
  <c r="E949" i="1"/>
  <c r="G949" i="1"/>
  <c r="H949" i="1"/>
  <c r="I949" i="1"/>
  <c r="J949" i="1"/>
  <c r="M949" i="1"/>
  <c r="N949" i="1"/>
  <c r="O949" i="1"/>
  <c r="P949" i="1"/>
  <c r="Q949" i="1"/>
  <c r="A950" i="1"/>
  <c r="B950" i="1"/>
  <c r="D950" i="1"/>
  <c r="E950" i="1"/>
  <c r="G950" i="1"/>
  <c r="H950" i="1"/>
  <c r="I950" i="1"/>
  <c r="J950" i="1"/>
  <c r="M950" i="1"/>
  <c r="N950" i="1"/>
  <c r="O950" i="1"/>
  <c r="P950" i="1"/>
  <c r="Q950" i="1"/>
  <c r="A951" i="1"/>
  <c r="B951" i="1"/>
  <c r="D951" i="1"/>
  <c r="E951" i="1"/>
  <c r="G951" i="1"/>
  <c r="H951" i="1"/>
  <c r="I951" i="1"/>
  <c r="J951" i="1"/>
  <c r="M951" i="1"/>
  <c r="N951" i="1"/>
  <c r="O951" i="1"/>
  <c r="P951" i="1"/>
  <c r="Q951" i="1"/>
  <c r="A952" i="1"/>
  <c r="B952" i="1"/>
  <c r="D952" i="1"/>
  <c r="E952" i="1"/>
  <c r="G952" i="1"/>
  <c r="H952" i="1"/>
  <c r="I952" i="1"/>
  <c r="J952" i="1"/>
  <c r="M952" i="1"/>
  <c r="N952" i="1"/>
  <c r="O952" i="1"/>
  <c r="P952" i="1"/>
  <c r="Q952" i="1"/>
  <c r="A953" i="1"/>
  <c r="B953" i="1"/>
  <c r="D953" i="1"/>
  <c r="E953" i="1"/>
  <c r="G953" i="1"/>
  <c r="H953" i="1"/>
  <c r="I953" i="1"/>
  <c r="J953" i="1"/>
  <c r="M953" i="1"/>
  <c r="N953" i="1"/>
  <c r="O953" i="1"/>
  <c r="P953" i="1"/>
  <c r="Q953" i="1"/>
  <c r="A954" i="1"/>
  <c r="B954" i="1"/>
  <c r="D954" i="1"/>
  <c r="E954" i="1"/>
  <c r="G954" i="1"/>
  <c r="H954" i="1"/>
  <c r="I954" i="1"/>
  <c r="J954" i="1"/>
  <c r="M954" i="1"/>
  <c r="N954" i="1"/>
  <c r="O954" i="1"/>
  <c r="P954" i="1"/>
  <c r="Q954" i="1"/>
  <c r="A955" i="1"/>
  <c r="B955" i="1"/>
  <c r="D955" i="1"/>
  <c r="E955" i="1"/>
  <c r="G955" i="1"/>
  <c r="H955" i="1"/>
  <c r="I955" i="1"/>
  <c r="J955" i="1"/>
  <c r="M955" i="1"/>
  <c r="N955" i="1"/>
  <c r="O955" i="1"/>
  <c r="P955" i="1"/>
  <c r="Q955" i="1"/>
  <c r="A956" i="1"/>
  <c r="B956" i="1"/>
  <c r="D956" i="1"/>
  <c r="E956" i="1"/>
  <c r="G956" i="1"/>
  <c r="H956" i="1"/>
  <c r="I956" i="1"/>
  <c r="J956" i="1"/>
  <c r="M956" i="1"/>
  <c r="N956" i="1"/>
  <c r="O956" i="1"/>
  <c r="P956" i="1"/>
  <c r="Q956" i="1"/>
  <c r="A957" i="1"/>
  <c r="B957" i="1"/>
  <c r="D957" i="1"/>
  <c r="E957" i="1"/>
  <c r="G957" i="1"/>
  <c r="H957" i="1"/>
  <c r="I957" i="1"/>
  <c r="J957" i="1"/>
  <c r="M957" i="1"/>
  <c r="N957" i="1"/>
  <c r="O957" i="1"/>
  <c r="P957" i="1"/>
  <c r="Q957" i="1"/>
  <c r="A958" i="1"/>
  <c r="B958" i="1"/>
  <c r="D958" i="1"/>
  <c r="E958" i="1"/>
  <c r="G958" i="1"/>
  <c r="H958" i="1"/>
  <c r="I958" i="1"/>
  <c r="J958" i="1"/>
  <c r="M958" i="1"/>
  <c r="N958" i="1"/>
  <c r="O958" i="1"/>
  <c r="P958" i="1"/>
  <c r="Q958" i="1"/>
  <c r="A959" i="1"/>
  <c r="B959" i="1"/>
  <c r="D959" i="1"/>
  <c r="E959" i="1"/>
  <c r="G959" i="1"/>
  <c r="H959" i="1"/>
  <c r="I959" i="1"/>
  <c r="J959" i="1"/>
  <c r="M959" i="1"/>
  <c r="N959" i="1"/>
  <c r="O959" i="1"/>
  <c r="P959" i="1"/>
  <c r="Q959" i="1"/>
  <c r="A960" i="1"/>
  <c r="B960" i="1"/>
  <c r="D960" i="1"/>
  <c r="E960" i="1"/>
  <c r="G960" i="1"/>
  <c r="H960" i="1"/>
  <c r="I960" i="1"/>
  <c r="J960" i="1"/>
  <c r="M960" i="1"/>
  <c r="N960" i="1"/>
  <c r="O960" i="1"/>
  <c r="P960" i="1"/>
  <c r="Q960" i="1"/>
  <c r="A961" i="1"/>
  <c r="B961" i="1"/>
  <c r="D961" i="1"/>
  <c r="E961" i="1"/>
  <c r="G961" i="1"/>
  <c r="H961" i="1"/>
  <c r="I961" i="1"/>
  <c r="J961" i="1"/>
  <c r="M961" i="1"/>
  <c r="N961" i="1"/>
  <c r="O961" i="1"/>
  <c r="P961" i="1"/>
  <c r="Q961" i="1"/>
  <c r="A962" i="1"/>
  <c r="B962" i="1"/>
  <c r="D962" i="1"/>
  <c r="E962" i="1"/>
  <c r="G962" i="1"/>
  <c r="H962" i="1"/>
  <c r="I962" i="1"/>
  <c r="J962" i="1"/>
  <c r="M962" i="1"/>
  <c r="N962" i="1"/>
  <c r="O962" i="1"/>
  <c r="P962" i="1"/>
  <c r="Q962" i="1"/>
  <c r="A963" i="1"/>
  <c r="B963" i="1"/>
  <c r="D963" i="1"/>
  <c r="E963" i="1"/>
  <c r="G963" i="1"/>
  <c r="H963" i="1"/>
  <c r="I963" i="1"/>
  <c r="J963" i="1"/>
  <c r="M963" i="1"/>
  <c r="N963" i="1"/>
  <c r="O963" i="1"/>
  <c r="P963" i="1"/>
  <c r="Q963" i="1"/>
  <c r="A964" i="1"/>
  <c r="B964" i="1"/>
  <c r="D964" i="1"/>
  <c r="E964" i="1"/>
  <c r="G964" i="1"/>
  <c r="H964" i="1"/>
  <c r="I964" i="1"/>
  <c r="J964" i="1"/>
  <c r="M964" i="1"/>
  <c r="N964" i="1"/>
  <c r="O964" i="1"/>
  <c r="P964" i="1"/>
  <c r="Q964" i="1"/>
  <c r="A965" i="1"/>
  <c r="B965" i="1"/>
  <c r="D965" i="1"/>
  <c r="E965" i="1"/>
  <c r="G965" i="1"/>
  <c r="H965" i="1"/>
  <c r="I965" i="1"/>
  <c r="J965" i="1"/>
  <c r="M965" i="1"/>
  <c r="N965" i="1"/>
  <c r="O965" i="1"/>
  <c r="P965" i="1"/>
  <c r="Q965" i="1"/>
  <c r="A966" i="1"/>
  <c r="B966" i="1"/>
  <c r="D966" i="1"/>
  <c r="E966" i="1"/>
  <c r="G966" i="1"/>
  <c r="H966" i="1"/>
  <c r="I966" i="1"/>
  <c r="J966" i="1"/>
  <c r="M966" i="1"/>
  <c r="N966" i="1"/>
  <c r="O966" i="1"/>
  <c r="P966" i="1"/>
  <c r="Q966" i="1"/>
  <c r="A967" i="1"/>
  <c r="B967" i="1"/>
  <c r="D967" i="1"/>
  <c r="E967" i="1"/>
  <c r="G967" i="1"/>
  <c r="H967" i="1"/>
  <c r="I967" i="1"/>
  <c r="J967" i="1"/>
  <c r="M967" i="1"/>
  <c r="N967" i="1"/>
  <c r="O967" i="1"/>
  <c r="P967" i="1"/>
  <c r="Q967" i="1"/>
  <c r="A968" i="1"/>
  <c r="B968" i="1"/>
  <c r="D968" i="1"/>
  <c r="E968" i="1"/>
  <c r="G968" i="1"/>
  <c r="H968" i="1"/>
  <c r="I968" i="1"/>
  <c r="J968" i="1"/>
  <c r="M968" i="1"/>
  <c r="N968" i="1"/>
  <c r="O968" i="1"/>
  <c r="P968" i="1"/>
  <c r="Q968" i="1"/>
  <c r="A969" i="1"/>
  <c r="B969" i="1"/>
  <c r="D969" i="1"/>
  <c r="E969" i="1"/>
  <c r="G969" i="1"/>
  <c r="H969" i="1"/>
  <c r="I969" i="1"/>
  <c r="J969" i="1"/>
  <c r="M969" i="1"/>
  <c r="N969" i="1"/>
  <c r="O969" i="1"/>
  <c r="P969" i="1"/>
  <c r="Q969" i="1"/>
  <c r="A970" i="1"/>
  <c r="B970" i="1"/>
  <c r="D970" i="1"/>
  <c r="E970" i="1"/>
  <c r="G970" i="1"/>
  <c r="H970" i="1"/>
  <c r="I970" i="1"/>
  <c r="J970" i="1"/>
  <c r="M970" i="1"/>
  <c r="N970" i="1"/>
  <c r="O970" i="1"/>
  <c r="P970" i="1"/>
  <c r="Q970" i="1"/>
  <c r="A971" i="1"/>
  <c r="B971" i="1"/>
  <c r="D971" i="1"/>
  <c r="E971" i="1"/>
  <c r="G971" i="1"/>
  <c r="H971" i="1"/>
  <c r="I971" i="1"/>
  <c r="J971" i="1"/>
  <c r="M971" i="1"/>
  <c r="N971" i="1"/>
  <c r="O971" i="1"/>
  <c r="P971" i="1"/>
  <c r="Q971" i="1"/>
  <c r="A972" i="1"/>
  <c r="B972" i="1"/>
  <c r="D972" i="1"/>
  <c r="E972" i="1"/>
  <c r="G972" i="1"/>
  <c r="H972" i="1"/>
  <c r="I972" i="1"/>
  <c r="J972" i="1"/>
  <c r="M972" i="1"/>
  <c r="N972" i="1"/>
  <c r="O972" i="1"/>
  <c r="P972" i="1"/>
  <c r="Q972" i="1"/>
  <c r="A973" i="1"/>
  <c r="B973" i="1"/>
  <c r="D973" i="1"/>
  <c r="E973" i="1"/>
  <c r="G973" i="1"/>
  <c r="H973" i="1"/>
  <c r="I973" i="1"/>
  <c r="J973" i="1"/>
  <c r="M973" i="1"/>
  <c r="N973" i="1"/>
  <c r="O973" i="1"/>
  <c r="P973" i="1"/>
  <c r="Q973" i="1"/>
  <c r="A974" i="1"/>
  <c r="B974" i="1"/>
  <c r="D974" i="1"/>
  <c r="E974" i="1"/>
  <c r="G974" i="1"/>
  <c r="H974" i="1"/>
  <c r="I974" i="1"/>
  <c r="J974" i="1"/>
  <c r="M974" i="1"/>
  <c r="N974" i="1"/>
  <c r="O974" i="1"/>
  <c r="P974" i="1"/>
  <c r="Q974" i="1"/>
  <c r="A975" i="1"/>
  <c r="B975" i="1"/>
  <c r="D975" i="1"/>
  <c r="E975" i="1"/>
  <c r="G975" i="1"/>
  <c r="H975" i="1"/>
  <c r="I975" i="1"/>
  <c r="J975" i="1"/>
  <c r="M975" i="1"/>
  <c r="N975" i="1"/>
  <c r="O975" i="1"/>
  <c r="P975" i="1"/>
  <c r="Q975" i="1"/>
  <c r="A976" i="1"/>
  <c r="B976" i="1"/>
  <c r="D976" i="1"/>
  <c r="E976" i="1"/>
  <c r="G976" i="1"/>
  <c r="H976" i="1"/>
  <c r="I976" i="1"/>
  <c r="J976" i="1"/>
  <c r="M976" i="1"/>
  <c r="N976" i="1"/>
  <c r="O976" i="1"/>
  <c r="P976" i="1"/>
  <c r="Q976" i="1"/>
  <c r="A977" i="1"/>
  <c r="B977" i="1"/>
  <c r="D977" i="1"/>
  <c r="E977" i="1"/>
  <c r="G977" i="1"/>
  <c r="H977" i="1"/>
  <c r="I977" i="1"/>
  <c r="J977" i="1"/>
  <c r="M977" i="1"/>
  <c r="N977" i="1"/>
  <c r="O977" i="1"/>
  <c r="P977" i="1"/>
  <c r="Q977" i="1"/>
  <c r="A978" i="1"/>
  <c r="B978" i="1"/>
  <c r="D978" i="1"/>
  <c r="E978" i="1"/>
  <c r="G978" i="1"/>
  <c r="H978" i="1"/>
  <c r="I978" i="1"/>
  <c r="J978" i="1"/>
  <c r="M978" i="1"/>
  <c r="N978" i="1"/>
  <c r="O978" i="1"/>
  <c r="P978" i="1"/>
  <c r="Q978" i="1"/>
  <c r="A979" i="1"/>
  <c r="B979" i="1"/>
  <c r="D979" i="1"/>
  <c r="E979" i="1"/>
  <c r="G979" i="1"/>
  <c r="H979" i="1"/>
  <c r="I979" i="1"/>
  <c r="J979" i="1"/>
  <c r="M979" i="1"/>
  <c r="N979" i="1"/>
  <c r="O979" i="1"/>
  <c r="P979" i="1"/>
  <c r="Q979" i="1"/>
  <c r="A980" i="1"/>
  <c r="B980" i="1"/>
  <c r="D980" i="1"/>
  <c r="E980" i="1"/>
  <c r="G980" i="1"/>
  <c r="H980" i="1"/>
  <c r="I980" i="1"/>
  <c r="J980" i="1"/>
  <c r="M980" i="1"/>
  <c r="N980" i="1"/>
  <c r="O980" i="1"/>
  <c r="P980" i="1"/>
  <c r="Q980" i="1"/>
  <c r="A981" i="1"/>
  <c r="B981" i="1"/>
  <c r="D981" i="1"/>
  <c r="E981" i="1"/>
  <c r="G981" i="1"/>
  <c r="H981" i="1"/>
  <c r="I981" i="1"/>
  <c r="J981" i="1"/>
  <c r="M981" i="1"/>
  <c r="N981" i="1"/>
  <c r="O981" i="1"/>
  <c r="P981" i="1"/>
  <c r="Q981" i="1"/>
  <c r="A982" i="1"/>
  <c r="B982" i="1"/>
  <c r="D982" i="1"/>
  <c r="E982" i="1"/>
  <c r="G982" i="1"/>
  <c r="H982" i="1"/>
  <c r="I982" i="1"/>
  <c r="J982" i="1"/>
  <c r="M982" i="1"/>
  <c r="N982" i="1"/>
  <c r="O982" i="1"/>
  <c r="P982" i="1"/>
  <c r="Q982" i="1"/>
  <c r="A983" i="1"/>
  <c r="B983" i="1"/>
  <c r="D983" i="1"/>
  <c r="E983" i="1"/>
  <c r="G983" i="1"/>
  <c r="H983" i="1"/>
  <c r="I983" i="1"/>
  <c r="J983" i="1"/>
  <c r="M983" i="1"/>
  <c r="N983" i="1"/>
  <c r="O983" i="1"/>
  <c r="P983" i="1"/>
  <c r="Q983" i="1"/>
  <c r="A984" i="1"/>
  <c r="B984" i="1"/>
  <c r="D984" i="1"/>
  <c r="E984" i="1"/>
  <c r="G984" i="1"/>
  <c r="H984" i="1"/>
  <c r="I984" i="1"/>
  <c r="J984" i="1"/>
  <c r="M984" i="1"/>
  <c r="N984" i="1"/>
  <c r="O984" i="1"/>
  <c r="P984" i="1"/>
  <c r="Q984" i="1"/>
  <c r="A985" i="1"/>
  <c r="B985" i="1"/>
  <c r="D985" i="1"/>
  <c r="E985" i="1"/>
  <c r="G985" i="1"/>
  <c r="H985" i="1"/>
  <c r="I985" i="1"/>
  <c r="J985" i="1"/>
  <c r="M985" i="1"/>
  <c r="N985" i="1"/>
  <c r="O985" i="1"/>
  <c r="P985" i="1"/>
  <c r="Q985" i="1"/>
  <c r="A986" i="1"/>
  <c r="B986" i="1"/>
  <c r="D986" i="1"/>
  <c r="E986" i="1"/>
  <c r="G986" i="1"/>
  <c r="H986" i="1"/>
  <c r="I986" i="1"/>
  <c r="J986" i="1"/>
  <c r="M986" i="1"/>
  <c r="N986" i="1"/>
  <c r="O986" i="1"/>
  <c r="P986" i="1"/>
  <c r="Q986" i="1"/>
  <c r="A987" i="1"/>
  <c r="B987" i="1"/>
  <c r="D987" i="1"/>
  <c r="E987" i="1"/>
  <c r="G987" i="1"/>
  <c r="H987" i="1"/>
  <c r="I987" i="1"/>
  <c r="J987" i="1"/>
  <c r="M987" i="1"/>
  <c r="N987" i="1"/>
  <c r="O987" i="1"/>
  <c r="P987" i="1"/>
  <c r="Q987" i="1"/>
  <c r="A988" i="1"/>
  <c r="B988" i="1"/>
  <c r="D988" i="1"/>
  <c r="E988" i="1"/>
  <c r="G988" i="1"/>
  <c r="H988" i="1"/>
  <c r="I988" i="1"/>
  <c r="J988" i="1"/>
  <c r="M988" i="1"/>
  <c r="N988" i="1"/>
  <c r="O988" i="1"/>
  <c r="P988" i="1"/>
  <c r="Q988" i="1"/>
  <c r="A989" i="1"/>
  <c r="B989" i="1"/>
  <c r="D989" i="1"/>
  <c r="E989" i="1"/>
  <c r="G989" i="1"/>
  <c r="H989" i="1"/>
  <c r="I989" i="1"/>
  <c r="J989" i="1"/>
  <c r="M989" i="1"/>
  <c r="N989" i="1"/>
  <c r="O989" i="1"/>
  <c r="P989" i="1"/>
  <c r="Q989" i="1"/>
  <c r="A990" i="1"/>
  <c r="B990" i="1"/>
  <c r="D990" i="1"/>
  <c r="E990" i="1"/>
  <c r="G990" i="1"/>
  <c r="H990" i="1"/>
  <c r="I990" i="1"/>
  <c r="J990" i="1"/>
  <c r="M990" i="1"/>
  <c r="N990" i="1"/>
  <c r="O990" i="1"/>
  <c r="P990" i="1"/>
  <c r="Q990" i="1"/>
  <c r="A991" i="1"/>
  <c r="B991" i="1"/>
  <c r="D991" i="1"/>
  <c r="E991" i="1"/>
  <c r="G991" i="1"/>
  <c r="H991" i="1"/>
  <c r="I991" i="1"/>
  <c r="J991" i="1"/>
  <c r="M991" i="1"/>
  <c r="N991" i="1"/>
  <c r="O991" i="1"/>
  <c r="P991" i="1"/>
  <c r="Q991" i="1"/>
  <c r="A992" i="1"/>
  <c r="B992" i="1"/>
  <c r="D992" i="1"/>
  <c r="E992" i="1"/>
  <c r="G992" i="1"/>
  <c r="H992" i="1"/>
  <c r="I992" i="1"/>
  <c r="J992" i="1"/>
  <c r="M992" i="1"/>
  <c r="N992" i="1"/>
  <c r="O992" i="1"/>
  <c r="P992" i="1"/>
  <c r="Q992" i="1"/>
  <c r="A993" i="1"/>
  <c r="B993" i="1"/>
  <c r="D993" i="1"/>
  <c r="E993" i="1"/>
  <c r="G993" i="1"/>
  <c r="H993" i="1"/>
  <c r="I993" i="1"/>
  <c r="J993" i="1"/>
  <c r="M993" i="1"/>
  <c r="N993" i="1"/>
  <c r="O993" i="1"/>
  <c r="P993" i="1"/>
  <c r="Q993" i="1"/>
  <c r="A994" i="1"/>
  <c r="B994" i="1"/>
  <c r="D994" i="1"/>
  <c r="E994" i="1"/>
  <c r="G994" i="1"/>
  <c r="H994" i="1"/>
  <c r="I994" i="1"/>
  <c r="J994" i="1"/>
  <c r="M994" i="1"/>
  <c r="N994" i="1"/>
  <c r="O994" i="1"/>
  <c r="P994" i="1"/>
  <c r="Q994" i="1"/>
  <c r="A995" i="1"/>
  <c r="B995" i="1"/>
  <c r="D995" i="1"/>
  <c r="E995" i="1"/>
  <c r="G995" i="1"/>
  <c r="H995" i="1"/>
  <c r="I995" i="1"/>
  <c r="J995" i="1"/>
  <c r="M995" i="1"/>
  <c r="N995" i="1"/>
  <c r="O995" i="1"/>
  <c r="P995" i="1"/>
  <c r="Q995" i="1"/>
  <c r="A996" i="1"/>
  <c r="B996" i="1"/>
  <c r="D996" i="1"/>
  <c r="E996" i="1"/>
  <c r="G996" i="1"/>
  <c r="H996" i="1"/>
  <c r="I996" i="1"/>
  <c r="J996" i="1"/>
  <c r="M996" i="1"/>
  <c r="N996" i="1"/>
  <c r="O996" i="1"/>
  <c r="P996" i="1"/>
  <c r="Q996" i="1"/>
  <c r="A997" i="1"/>
  <c r="B997" i="1"/>
  <c r="D997" i="1"/>
  <c r="E997" i="1"/>
  <c r="G997" i="1"/>
  <c r="H997" i="1"/>
  <c r="I997" i="1"/>
  <c r="J997" i="1"/>
  <c r="M997" i="1"/>
  <c r="N997" i="1"/>
  <c r="O997" i="1"/>
  <c r="P997" i="1"/>
  <c r="Q997" i="1"/>
  <c r="A998" i="1"/>
  <c r="B998" i="1"/>
  <c r="D998" i="1"/>
  <c r="E998" i="1"/>
  <c r="G998" i="1"/>
  <c r="H998" i="1"/>
  <c r="I998" i="1"/>
  <c r="J998" i="1"/>
  <c r="M998" i="1"/>
  <c r="N998" i="1"/>
  <c r="O998" i="1"/>
  <c r="P998" i="1"/>
  <c r="Q998" i="1"/>
  <c r="A999" i="1"/>
  <c r="B999" i="1"/>
  <c r="D999" i="1"/>
  <c r="E999" i="1"/>
  <c r="G999" i="1"/>
  <c r="H999" i="1"/>
  <c r="I999" i="1"/>
  <c r="J999" i="1"/>
  <c r="M999" i="1"/>
  <c r="N999" i="1"/>
  <c r="O999" i="1"/>
  <c r="P999" i="1"/>
  <c r="Q999" i="1"/>
  <c r="A1000" i="1"/>
  <c r="B1000" i="1"/>
  <c r="D1000" i="1"/>
  <c r="E1000" i="1"/>
  <c r="G1000" i="1"/>
  <c r="H1000" i="1"/>
  <c r="I1000" i="1"/>
  <c r="J1000" i="1"/>
  <c r="M1000" i="1"/>
  <c r="N1000" i="1"/>
  <c r="O1000" i="1"/>
  <c r="P1000" i="1"/>
  <c r="Q1000" i="1"/>
  <c r="A1001" i="1"/>
  <c r="B1001" i="1"/>
  <c r="D1001" i="1"/>
  <c r="E1001" i="1"/>
  <c r="G1001" i="1"/>
  <c r="H1001" i="1"/>
  <c r="I1001" i="1"/>
  <c r="J1001" i="1"/>
  <c r="M1001" i="1"/>
  <c r="N1001" i="1"/>
  <c r="O1001" i="1"/>
  <c r="P1001" i="1"/>
  <c r="Q1001" i="1"/>
  <c r="A1002" i="1"/>
  <c r="B1002" i="1"/>
  <c r="D1002" i="1"/>
  <c r="E1002" i="1"/>
  <c r="G1002" i="1"/>
  <c r="H1002" i="1"/>
  <c r="I1002" i="1"/>
  <c r="J1002" i="1"/>
  <c r="M1002" i="1"/>
  <c r="N1002" i="1"/>
  <c r="O1002" i="1"/>
  <c r="P1002" i="1"/>
  <c r="Q1002" i="1"/>
  <c r="A1003" i="1"/>
  <c r="B1003" i="1"/>
  <c r="D1003" i="1"/>
  <c r="E1003" i="1"/>
  <c r="G1003" i="1"/>
  <c r="H1003" i="1"/>
  <c r="I1003" i="1"/>
  <c r="J1003" i="1"/>
  <c r="M1003" i="1"/>
  <c r="N1003" i="1"/>
  <c r="O1003" i="1"/>
  <c r="P1003" i="1"/>
  <c r="Q1003" i="1"/>
  <c r="A1004" i="1"/>
  <c r="B1004" i="1"/>
  <c r="D1004" i="1"/>
  <c r="E1004" i="1"/>
  <c r="G1004" i="1"/>
  <c r="H1004" i="1"/>
  <c r="I1004" i="1"/>
  <c r="J1004" i="1"/>
  <c r="M1004" i="1"/>
  <c r="N1004" i="1"/>
  <c r="O1004" i="1"/>
  <c r="P1004" i="1"/>
  <c r="Q1004" i="1"/>
  <c r="A1005" i="1"/>
  <c r="B1005" i="1"/>
  <c r="D1005" i="1"/>
  <c r="E1005" i="1"/>
  <c r="G1005" i="1"/>
  <c r="H1005" i="1"/>
  <c r="I1005" i="1"/>
  <c r="J1005" i="1"/>
  <c r="M1005" i="1"/>
  <c r="N1005" i="1"/>
  <c r="O1005" i="1"/>
  <c r="P1005" i="1"/>
  <c r="Q1005" i="1"/>
  <c r="A1006" i="1"/>
  <c r="B1006" i="1"/>
  <c r="D1006" i="1"/>
  <c r="E1006" i="1"/>
  <c r="G1006" i="1"/>
  <c r="H1006" i="1"/>
  <c r="I1006" i="1"/>
  <c r="J1006" i="1"/>
  <c r="M1006" i="1"/>
  <c r="N1006" i="1"/>
  <c r="O1006" i="1"/>
  <c r="P1006" i="1"/>
  <c r="Q1006" i="1"/>
  <c r="A1007" i="1"/>
  <c r="B1007" i="1"/>
  <c r="D1007" i="1"/>
  <c r="E1007" i="1"/>
  <c r="G1007" i="1"/>
  <c r="H1007" i="1"/>
  <c r="I1007" i="1"/>
  <c r="J1007" i="1"/>
  <c r="M1007" i="1"/>
  <c r="N1007" i="1"/>
  <c r="O1007" i="1"/>
  <c r="P1007" i="1"/>
  <c r="Q1007" i="1"/>
  <c r="A1008" i="1"/>
  <c r="B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A1009" i="1"/>
  <c r="B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A1010" i="1"/>
  <c r="B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A1011" i="1"/>
  <c r="B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A1012" i="1"/>
  <c r="B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A1013" i="1"/>
  <c r="B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A1014" i="1"/>
  <c r="B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A1015" i="1"/>
  <c r="B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A1016" i="1"/>
  <c r="B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A1017" i="1"/>
  <c r="B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Q1017" i="1"/>
  <c r="A1018" i="1"/>
  <c r="B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Q1018" i="1"/>
  <c r="A1019" i="1"/>
  <c r="B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Q1019" i="1"/>
  <c r="A1020" i="1"/>
  <c r="B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Q1020" i="1"/>
  <c r="A1021" i="1"/>
  <c r="B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Q1021" i="1"/>
  <c r="A1022" i="1"/>
  <c r="B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Q1022" i="1"/>
  <c r="A1023" i="1"/>
  <c r="B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Q1023" i="1"/>
  <c r="A1024" i="1"/>
  <c r="B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Q1024" i="1"/>
  <c r="A1025" i="1"/>
  <c r="B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Q1025" i="1"/>
  <c r="A1026" i="1"/>
  <c r="B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Q1026" i="1"/>
  <c r="A1027" i="1"/>
  <c r="B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Q1027" i="1"/>
  <c r="A1028" i="1"/>
  <c r="B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Q1028" i="1"/>
  <c r="A1029" i="1"/>
  <c r="B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Q1029" i="1"/>
  <c r="A1030" i="1"/>
  <c r="B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Q1030" i="1"/>
  <c r="A1031" i="1"/>
  <c r="B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Q1031" i="1"/>
  <c r="A1032" i="1"/>
  <c r="B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Q1032" i="1"/>
  <c r="A1033" i="1"/>
  <c r="B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Q1033" i="1"/>
  <c r="A1034" i="1"/>
  <c r="B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Q1034" i="1"/>
  <c r="A1035" i="1"/>
  <c r="B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Q1035" i="1"/>
  <c r="A1036" i="1"/>
  <c r="B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Q1036" i="1"/>
  <c r="A1037" i="1"/>
  <c r="B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Q1037" i="1"/>
  <c r="A1038" i="1"/>
  <c r="B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Q1038" i="1"/>
  <c r="A1039" i="1"/>
  <c r="B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Q1039" i="1"/>
  <c r="A1040" i="1"/>
  <c r="B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Q1040" i="1"/>
  <c r="A1041" i="1"/>
  <c r="B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Q1041" i="1"/>
  <c r="A1042" i="1"/>
  <c r="B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Q1042" i="1"/>
  <c r="A1043" i="1"/>
  <c r="B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Q1043" i="1"/>
  <c r="A1044" i="1"/>
  <c r="B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Q1044" i="1"/>
  <c r="A1045" i="1"/>
  <c r="B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Q1045" i="1"/>
  <c r="A1046" i="1"/>
  <c r="B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Q1046" i="1"/>
  <c r="A1047" i="1"/>
  <c r="B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Q1047" i="1"/>
  <c r="A1048" i="1"/>
  <c r="B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Q1048" i="1"/>
  <c r="A1049" i="1"/>
  <c r="B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Q1049" i="1"/>
  <c r="A1050" i="1"/>
  <c r="B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Q1050" i="1"/>
  <c r="A1051" i="1"/>
  <c r="B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Q1051" i="1"/>
  <c r="A1052" i="1"/>
  <c r="B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Q1052" i="1"/>
  <c r="A1053" i="1"/>
  <c r="B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Q1053" i="1"/>
  <c r="A1054" i="1"/>
  <c r="B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Q1054" i="1"/>
  <c r="A1055" i="1"/>
  <c r="B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Q1055" i="1"/>
  <c r="A1056" i="1"/>
  <c r="B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Q1056" i="1"/>
  <c r="A1057" i="1"/>
  <c r="B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Q1057" i="1"/>
  <c r="A1058" i="1"/>
  <c r="B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Q1058" i="1"/>
  <c r="A1059" i="1"/>
  <c r="B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Q1059" i="1"/>
  <c r="A1060" i="1"/>
  <c r="B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Q1060" i="1"/>
  <c r="A1061" i="1"/>
  <c r="B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Q1061" i="1"/>
  <c r="A1062" i="1"/>
  <c r="B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Q1062" i="1"/>
  <c r="A1063" i="1"/>
  <c r="B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Q1063" i="1"/>
  <c r="A1064" i="1"/>
  <c r="B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Q1064" i="1"/>
  <c r="A1065" i="1"/>
  <c r="B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Q1065" i="1"/>
  <c r="A1066" i="1"/>
  <c r="B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Q1066" i="1"/>
  <c r="A1067" i="1"/>
  <c r="B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Q1067" i="1"/>
  <c r="A1068" i="1"/>
  <c r="B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Q1068" i="1"/>
  <c r="A1069" i="1"/>
  <c r="B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Q1069" i="1"/>
  <c r="A1070" i="1"/>
  <c r="B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Q1070" i="1"/>
  <c r="A1071" i="1"/>
  <c r="B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Q1071" i="1"/>
  <c r="A1072" i="1"/>
  <c r="B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Q1072" i="1"/>
  <c r="A1073" i="1"/>
  <c r="B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Q1073" i="1"/>
  <c r="A1074" i="1"/>
  <c r="B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Q1074" i="1"/>
  <c r="A1075" i="1"/>
  <c r="B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Q1075" i="1"/>
  <c r="A1076" i="1"/>
  <c r="B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Q1076" i="1"/>
  <c r="A1077" i="1"/>
  <c r="B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Q1077" i="1"/>
  <c r="A1078" i="1"/>
  <c r="B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Q1078" i="1"/>
  <c r="A1079" i="1"/>
  <c r="B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Q1079" i="1"/>
  <c r="A1080" i="1"/>
  <c r="B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Q1080" i="1"/>
  <c r="A1081" i="1"/>
  <c r="B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Q1081" i="1"/>
  <c r="A1082" i="1"/>
  <c r="B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Q1082" i="1"/>
  <c r="A1083" i="1"/>
  <c r="B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Q1083" i="1"/>
  <c r="A1084" i="1"/>
  <c r="B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Q1084" i="1"/>
  <c r="A1085" i="1"/>
  <c r="B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Q1085" i="1"/>
  <c r="A1086" i="1"/>
  <c r="B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Q1086" i="1"/>
  <c r="A1087" i="1"/>
  <c r="B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Q1087" i="1"/>
  <c r="A1088" i="1"/>
  <c r="B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Q1088" i="1"/>
  <c r="A1089" i="1"/>
  <c r="B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Q1089" i="1"/>
  <c r="A1090" i="1"/>
  <c r="B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Q1090" i="1"/>
  <c r="A1091" i="1"/>
  <c r="B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Q1091" i="1"/>
  <c r="A1092" i="1"/>
  <c r="B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Q1092" i="1"/>
  <c r="A1093" i="1"/>
  <c r="B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Q1093" i="1"/>
  <c r="A1094" i="1"/>
  <c r="B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Q1094" i="1"/>
  <c r="A1095" i="1"/>
  <c r="B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Q1095" i="1"/>
  <c r="A1096" i="1"/>
  <c r="B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Q1096" i="1"/>
  <c r="A1097" i="1"/>
  <c r="B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Q1097" i="1"/>
  <c r="A1098" i="1"/>
  <c r="B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Q1098" i="1"/>
  <c r="A1099" i="1"/>
  <c r="B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Q1099" i="1"/>
  <c r="A1100" i="1"/>
  <c r="B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Q1100" i="1"/>
  <c r="A1101" i="1"/>
  <c r="B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Q1101" i="1"/>
  <c r="A1102" i="1"/>
  <c r="B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Q1102" i="1"/>
  <c r="A1103" i="1"/>
  <c r="B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Q1103" i="1"/>
  <c r="A1104" i="1"/>
  <c r="B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Q1104" i="1"/>
  <c r="A1105" i="1"/>
  <c r="B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Q1105" i="1"/>
  <c r="A1106" i="1"/>
  <c r="B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Q1106" i="1"/>
  <c r="A1107" i="1"/>
  <c r="B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Q1107" i="1"/>
  <c r="A1108" i="1"/>
  <c r="B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Q1108" i="1"/>
  <c r="A1109" i="1"/>
  <c r="B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Q1109" i="1"/>
  <c r="A1110" i="1"/>
  <c r="B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Q1110" i="1"/>
  <c r="A1111" i="1"/>
  <c r="B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Q1111" i="1"/>
  <c r="A1112" i="1"/>
  <c r="B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Q1112" i="1"/>
  <c r="A1113" i="1"/>
  <c r="B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Q1113" i="1"/>
  <c r="A1114" i="1"/>
  <c r="B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Q1114" i="1"/>
  <c r="A1115" i="1"/>
  <c r="B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Q1115" i="1"/>
  <c r="A1116" i="1"/>
  <c r="B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Q1116" i="1"/>
  <c r="A1117" i="1"/>
  <c r="B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Q1117" i="1"/>
  <c r="A1118" i="1"/>
  <c r="B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Q1118" i="1"/>
  <c r="A1119" i="1"/>
  <c r="B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Q1119" i="1"/>
  <c r="A1120" i="1"/>
  <c r="B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Q1120" i="1"/>
  <c r="A1121" i="1"/>
  <c r="B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Q1121" i="1"/>
  <c r="A1122" i="1"/>
  <c r="B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Q1122" i="1"/>
  <c r="A1123" i="1"/>
  <c r="B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Q1123" i="1"/>
  <c r="A1124" i="1"/>
  <c r="B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Q1124" i="1"/>
  <c r="A1125" i="1"/>
  <c r="B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Q1125" i="1"/>
  <c r="A1126" i="1"/>
  <c r="B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Q1126" i="1"/>
  <c r="A1127" i="1"/>
  <c r="B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Q1127" i="1"/>
  <c r="A1128" i="1"/>
  <c r="B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Q1128" i="1"/>
  <c r="A1129" i="1"/>
  <c r="B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Q1129" i="1"/>
  <c r="A1130" i="1"/>
  <c r="B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Q1130" i="1"/>
  <c r="A1131" i="1"/>
  <c r="B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Q1131" i="1"/>
  <c r="A1132" i="1"/>
  <c r="B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Q1132" i="1"/>
  <c r="A1133" i="1"/>
  <c r="B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Q1133" i="1"/>
  <c r="A1134" i="1"/>
  <c r="B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Q1134" i="1"/>
  <c r="A1135" i="1"/>
  <c r="B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Q1135" i="1"/>
  <c r="A1136" i="1"/>
  <c r="B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Q1136" i="1"/>
  <c r="A1137" i="1"/>
  <c r="B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Q1137" i="1"/>
  <c r="A1138" i="1"/>
  <c r="B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Q1138" i="1"/>
  <c r="A1139" i="1"/>
  <c r="B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Q1139" i="1"/>
  <c r="A1140" i="1"/>
  <c r="B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Q1140" i="1"/>
  <c r="A1141" i="1"/>
  <c r="B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Q1141" i="1"/>
  <c r="A1142" i="1"/>
  <c r="B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Q1142" i="1"/>
  <c r="A1143" i="1"/>
  <c r="B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Q1143" i="1"/>
  <c r="A1144" i="1"/>
  <c r="B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Q1144" i="1"/>
  <c r="A1145" i="1"/>
  <c r="B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Q1145" i="1"/>
  <c r="A1146" i="1"/>
  <c r="B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Q1146" i="1"/>
  <c r="A1147" i="1"/>
  <c r="B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Q1147" i="1"/>
  <c r="A1148" i="1"/>
  <c r="B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Q1148" i="1"/>
  <c r="A1149" i="1"/>
  <c r="B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Q1149" i="1"/>
  <c r="A1150" i="1"/>
  <c r="B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Q1150" i="1"/>
  <c r="A1151" i="1"/>
  <c r="B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Q1151" i="1"/>
  <c r="A1152" i="1"/>
  <c r="B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Q1152" i="1"/>
  <c r="A1153" i="1"/>
  <c r="B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Q1153" i="1"/>
  <c r="A1154" i="1"/>
  <c r="B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Q1154" i="1"/>
  <c r="A1155" i="1"/>
  <c r="B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Q1155" i="1"/>
  <c r="A1156" i="1"/>
  <c r="B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Q1156" i="1"/>
  <c r="A1157" i="1"/>
  <c r="B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Q1157" i="1"/>
  <c r="A1158" i="1"/>
  <c r="B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Q1158" i="1"/>
  <c r="A1159" i="1"/>
  <c r="B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Q1159" i="1"/>
  <c r="A1160" i="1"/>
  <c r="B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Q1160" i="1"/>
  <c r="A1161" i="1"/>
  <c r="B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Q1161" i="1"/>
  <c r="A1162" i="1"/>
  <c r="B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Q1162" i="1"/>
  <c r="A1163" i="1"/>
  <c r="B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Q1163" i="1"/>
  <c r="A1164" i="1"/>
  <c r="B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Q1164" i="1"/>
  <c r="A1165" i="1"/>
  <c r="B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Q1165" i="1"/>
  <c r="A1166" i="1"/>
  <c r="B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Q1166" i="1"/>
  <c r="A1167" i="1"/>
  <c r="B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Q1167" i="1"/>
  <c r="A1168" i="1"/>
  <c r="B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Q1168" i="1"/>
  <c r="A1169" i="1"/>
  <c r="B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Q1169" i="1"/>
  <c r="A1170" i="1"/>
  <c r="B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Q1170" i="1"/>
  <c r="A1171" i="1"/>
  <c r="B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Q1171" i="1"/>
  <c r="A1172" i="1"/>
  <c r="B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Q1172" i="1"/>
  <c r="A1173" i="1"/>
  <c r="B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Q1173" i="1"/>
  <c r="A1174" i="1"/>
  <c r="B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Q1174" i="1"/>
  <c r="A1175" i="1"/>
  <c r="B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Q1175" i="1"/>
  <c r="A1176" i="1"/>
  <c r="B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Q1176" i="1"/>
  <c r="A1177" i="1"/>
  <c r="B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Q1177" i="1"/>
  <c r="A1178" i="1"/>
  <c r="B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Q1178" i="1"/>
  <c r="A1179" i="1"/>
  <c r="B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Q1179" i="1"/>
  <c r="A1180" i="1"/>
  <c r="B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Q1180" i="1"/>
  <c r="A1181" i="1"/>
  <c r="B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Q1181" i="1"/>
  <c r="A1182" i="1"/>
  <c r="B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Q1182" i="1"/>
  <c r="A1183" i="1"/>
  <c r="B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Q1183" i="1"/>
  <c r="A1184" i="1"/>
  <c r="B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Q1184" i="1"/>
  <c r="A1185" i="1"/>
  <c r="B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Q1185" i="1"/>
  <c r="A1186" i="1"/>
  <c r="B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Q1186" i="1"/>
  <c r="A1187" i="1"/>
  <c r="B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Q1187" i="1"/>
  <c r="A1188" i="1"/>
  <c r="B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Q1188" i="1"/>
  <c r="A1189" i="1"/>
  <c r="B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Q1189" i="1"/>
  <c r="A1190" i="1"/>
  <c r="B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Q1190" i="1"/>
  <c r="A1191" i="1"/>
  <c r="B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Q1191" i="1"/>
  <c r="A1192" i="1"/>
  <c r="B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Q1192" i="1"/>
  <c r="A1193" i="1"/>
  <c r="B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Q1193" i="1"/>
  <c r="A1194" i="1"/>
  <c r="B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Q1194" i="1"/>
  <c r="A1195" i="1"/>
  <c r="B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Q1195" i="1"/>
  <c r="A1196" i="1"/>
  <c r="B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Q1196" i="1"/>
  <c r="A1197" i="1"/>
  <c r="B1197" i="1"/>
  <c r="D1197" i="1"/>
  <c r="E1197" i="1"/>
  <c r="G1197" i="1"/>
  <c r="H1197" i="1"/>
  <c r="I1197" i="1"/>
  <c r="J1197" i="1"/>
  <c r="M1197" i="1"/>
  <c r="N1197" i="1"/>
  <c r="O1197" i="1"/>
  <c r="P1197" i="1"/>
  <c r="Q1197" i="1"/>
  <c r="A1198" i="1"/>
  <c r="B1198" i="1"/>
  <c r="D1198" i="1"/>
  <c r="E1198" i="1"/>
  <c r="G1198" i="1"/>
  <c r="H1198" i="1"/>
  <c r="I1198" i="1"/>
  <c r="J1198" i="1"/>
  <c r="M1198" i="1"/>
  <c r="N1198" i="1"/>
  <c r="O1198" i="1"/>
  <c r="P1198" i="1"/>
  <c r="Q1198" i="1"/>
  <c r="A1199" i="1"/>
  <c r="B1199" i="1"/>
  <c r="D1199" i="1"/>
  <c r="E1199" i="1"/>
  <c r="G1199" i="1"/>
  <c r="H1199" i="1"/>
  <c r="I1199" i="1"/>
  <c r="J1199" i="1"/>
  <c r="M1199" i="1"/>
  <c r="N1199" i="1"/>
  <c r="O1199" i="1"/>
  <c r="P1199" i="1"/>
  <c r="Q1199" i="1"/>
  <c r="A1200" i="1"/>
  <c r="B1200" i="1"/>
  <c r="D1200" i="1"/>
  <c r="E1200" i="1"/>
  <c r="G1200" i="1"/>
  <c r="H1200" i="1"/>
  <c r="I1200" i="1"/>
  <c r="J1200" i="1"/>
  <c r="M1200" i="1"/>
  <c r="N1200" i="1"/>
  <c r="O1200" i="1"/>
  <c r="P1200" i="1"/>
  <c r="Q1200" i="1"/>
  <c r="A1201" i="1"/>
  <c r="B1201" i="1"/>
  <c r="D1201" i="1"/>
  <c r="E1201" i="1"/>
  <c r="G1201" i="1"/>
  <c r="H1201" i="1"/>
  <c r="I1201" i="1"/>
  <c r="J1201" i="1"/>
  <c r="M1201" i="1"/>
  <c r="N1201" i="1"/>
  <c r="O1201" i="1"/>
  <c r="P1201" i="1"/>
  <c r="Q1201" i="1"/>
  <c r="A1202" i="1"/>
  <c r="B1202" i="1"/>
  <c r="D1202" i="1"/>
  <c r="E1202" i="1"/>
  <c r="G1202" i="1"/>
  <c r="H1202" i="1"/>
  <c r="I1202" i="1"/>
  <c r="J1202" i="1"/>
  <c r="M1202" i="1"/>
  <c r="N1202" i="1"/>
  <c r="O1202" i="1"/>
  <c r="P1202" i="1"/>
  <c r="Q1202" i="1"/>
  <c r="A1203" i="1"/>
  <c r="B1203" i="1"/>
  <c r="D1203" i="1"/>
  <c r="E1203" i="1"/>
  <c r="G1203" i="1"/>
  <c r="H1203" i="1"/>
  <c r="I1203" i="1"/>
  <c r="J1203" i="1"/>
  <c r="M1203" i="1"/>
  <c r="N1203" i="1"/>
  <c r="O1203" i="1"/>
  <c r="P1203" i="1"/>
  <c r="Q1203" i="1"/>
  <c r="A1204" i="1"/>
  <c r="B1204" i="1"/>
  <c r="D1204" i="1"/>
  <c r="E1204" i="1"/>
  <c r="G1204" i="1"/>
  <c r="H1204" i="1"/>
  <c r="I1204" i="1"/>
  <c r="J1204" i="1"/>
  <c r="M1204" i="1"/>
  <c r="N1204" i="1"/>
  <c r="O1204" i="1"/>
  <c r="P1204" i="1"/>
  <c r="Q1204" i="1"/>
  <c r="A1205" i="1"/>
  <c r="B1205" i="1"/>
  <c r="D1205" i="1"/>
  <c r="E1205" i="1"/>
  <c r="G1205" i="1"/>
  <c r="H1205" i="1"/>
  <c r="I1205" i="1"/>
  <c r="J1205" i="1"/>
  <c r="M1205" i="1"/>
  <c r="N1205" i="1"/>
  <c r="O1205" i="1"/>
  <c r="P1205" i="1"/>
  <c r="Q1205" i="1"/>
  <c r="A1206" i="1"/>
  <c r="B1206" i="1"/>
  <c r="D1206" i="1"/>
  <c r="E1206" i="1"/>
  <c r="G1206" i="1"/>
  <c r="H1206" i="1"/>
  <c r="I1206" i="1"/>
  <c r="J1206" i="1"/>
  <c r="M1206" i="1"/>
  <c r="N1206" i="1"/>
  <c r="O1206" i="1"/>
  <c r="P1206" i="1"/>
  <c r="Q1206" i="1"/>
  <c r="A1207" i="1"/>
  <c r="B1207" i="1"/>
  <c r="D1207" i="1"/>
  <c r="E1207" i="1"/>
  <c r="G1207" i="1"/>
  <c r="H1207" i="1"/>
  <c r="I1207" i="1"/>
  <c r="J1207" i="1"/>
  <c r="M1207" i="1"/>
  <c r="N1207" i="1"/>
  <c r="O1207" i="1"/>
  <c r="P1207" i="1"/>
  <c r="Q1207" i="1"/>
  <c r="A1208" i="1"/>
  <c r="B1208" i="1"/>
  <c r="D1208" i="1"/>
  <c r="E1208" i="1"/>
  <c r="G1208" i="1"/>
  <c r="H1208" i="1"/>
  <c r="I1208" i="1"/>
  <c r="J1208" i="1"/>
  <c r="M1208" i="1"/>
  <c r="N1208" i="1"/>
  <c r="O1208" i="1"/>
  <c r="P1208" i="1"/>
  <c r="Q1208" i="1"/>
  <c r="A1209" i="1"/>
  <c r="B1209" i="1"/>
  <c r="D1209" i="1"/>
  <c r="E1209" i="1"/>
  <c r="G1209" i="1"/>
  <c r="H1209" i="1"/>
  <c r="I1209" i="1"/>
  <c r="J1209" i="1"/>
  <c r="M1209" i="1"/>
  <c r="N1209" i="1"/>
  <c r="O1209" i="1"/>
  <c r="P1209" i="1"/>
  <c r="Q1209" i="1"/>
  <c r="A1210" i="1"/>
  <c r="B1210" i="1"/>
  <c r="D1210" i="1"/>
  <c r="E1210" i="1"/>
  <c r="G1210" i="1"/>
  <c r="H1210" i="1"/>
  <c r="I1210" i="1"/>
  <c r="J1210" i="1"/>
  <c r="M1210" i="1"/>
  <c r="N1210" i="1"/>
  <c r="O1210" i="1"/>
  <c r="P1210" i="1"/>
  <c r="Q1210" i="1"/>
  <c r="A1211" i="1"/>
  <c r="B1211" i="1"/>
  <c r="D1211" i="1"/>
  <c r="E1211" i="1"/>
  <c r="G1211" i="1"/>
  <c r="H1211" i="1"/>
  <c r="I1211" i="1"/>
  <c r="J1211" i="1"/>
  <c r="M1211" i="1"/>
  <c r="N1211" i="1"/>
  <c r="O1211" i="1"/>
  <c r="P1211" i="1"/>
  <c r="Q1211" i="1"/>
  <c r="A1212" i="1"/>
  <c r="B1212" i="1"/>
  <c r="D1212" i="1"/>
  <c r="E1212" i="1"/>
  <c r="G1212" i="1"/>
  <c r="H1212" i="1"/>
  <c r="I1212" i="1"/>
  <c r="J1212" i="1"/>
  <c r="M1212" i="1"/>
  <c r="N1212" i="1"/>
  <c r="O1212" i="1"/>
  <c r="P1212" i="1"/>
  <c r="Q1212" i="1"/>
  <c r="A1213" i="1"/>
  <c r="B1213" i="1"/>
  <c r="D1213" i="1"/>
  <c r="E1213" i="1"/>
  <c r="G1213" i="1"/>
  <c r="H1213" i="1"/>
  <c r="I1213" i="1"/>
  <c r="J1213" i="1"/>
  <c r="M1213" i="1"/>
  <c r="N1213" i="1"/>
  <c r="O1213" i="1"/>
  <c r="P1213" i="1"/>
  <c r="Q1213" i="1"/>
  <c r="A1214" i="1"/>
  <c r="B1214" i="1"/>
  <c r="D1214" i="1"/>
  <c r="E1214" i="1"/>
  <c r="G1214" i="1"/>
  <c r="H1214" i="1"/>
  <c r="I1214" i="1"/>
  <c r="J1214" i="1"/>
  <c r="M1214" i="1"/>
  <c r="N1214" i="1"/>
  <c r="O1214" i="1"/>
  <c r="P1214" i="1"/>
  <c r="Q1214" i="1"/>
  <c r="A1215" i="1"/>
  <c r="B1215" i="1"/>
  <c r="D1215" i="1"/>
  <c r="E1215" i="1"/>
  <c r="G1215" i="1"/>
  <c r="H1215" i="1"/>
  <c r="I1215" i="1"/>
  <c r="J1215" i="1"/>
  <c r="M1215" i="1"/>
  <c r="N1215" i="1"/>
  <c r="O1215" i="1"/>
  <c r="P1215" i="1"/>
  <c r="Q1215" i="1"/>
  <c r="A1216" i="1"/>
  <c r="B1216" i="1"/>
  <c r="D1216" i="1"/>
  <c r="E1216" i="1"/>
  <c r="G1216" i="1"/>
  <c r="H1216" i="1"/>
  <c r="I1216" i="1"/>
  <c r="J1216" i="1"/>
  <c r="M1216" i="1"/>
  <c r="N1216" i="1"/>
  <c r="O1216" i="1"/>
  <c r="P1216" i="1"/>
  <c r="Q1216" i="1"/>
  <c r="A1217" i="1"/>
  <c r="B1217" i="1"/>
  <c r="D1217" i="1"/>
  <c r="E1217" i="1"/>
  <c r="G1217" i="1"/>
  <c r="H1217" i="1"/>
  <c r="I1217" i="1"/>
  <c r="J1217" i="1"/>
  <c r="M1217" i="1"/>
  <c r="N1217" i="1"/>
  <c r="O1217" i="1"/>
  <c r="P1217" i="1"/>
  <c r="Q1217" i="1"/>
  <c r="A1218" i="1"/>
  <c r="B1218" i="1"/>
  <c r="D1218" i="1"/>
  <c r="E1218" i="1"/>
  <c r="G1218" i="1"/>
  <c r="H1218" i="1"/>
  <c r="I1218" i="1"/>
  <c r="J1218" i="1"/>
  <c r="M1218" i="1"/>
  <c r="N1218" i="1"/>
  <c r="O1218" i="1"/>
  <c r="P1218" i="1"/>
  <c r="Q1218" i="1"/>
  <c r="A1219" i="1"/>
  <c r="B1219" i="1"/>
  <c r="D1219" i="1"/>
  <c r="E1219" i="1"/>
  <c r="G1219" i="1"/>
  <c r="H1219" i="1"/>
  <c r="I1219" i="1"/>
  <c r="J1219" i="1"/>
  <c r="M1219" i="1"/>
  <c r="N1219" i="1"/>
  <c r="O1219" i="1"/>
  <c r="P1219" i="1"/>
  <c r="Q1219" i="1"/>
  <c r="A1220" i="1"/>
  <c r="B1220" i="1"/>
  <c r="D1220" i="1"/>
  <c r="E1220" i="1"/>
  <c r="G1220" i="1"/>
  <c r="H1220" i="1"/>
  <c r="I1220" i="1"/>
  <c r="J1220" i="1"/>
  <c r="M1220" i="1"/>
  <c r="N1220" i="1"/>
  <c r="O1220" i="1"/>
  <c r="P1220" i="1"/>
  <c r="Q1220" i="1"/>
  <c r="A1221" i="1"/>
  <c r="B1221" i="1"/>
  <c r="D1221" i="1"/>
  <c r="E1221" i="1"/>
  <c r="G1221" i="1"/>
  <c r="H1221" i="1"/>
  <c r="I1221" i="1"/>
  <c r="J1221" i="1"/>
  <c r="M1221" i="1"/>
  <c r="N1221" i="1"/>
  <c r="O1221" i="1"/>
  <c r="P1221" i="1"/>
  <c r="Q1221" i="1"/>
  <c r="A1222" i="1"/>
  <c r="B1222" i="1"/>
  <c r="D1222" i="1"/>
  <c r="E1222" i="1"/>
  <c r="G1222" i="1"/>
  <c r="H1222" i="1"/>
  <c r="I1222" i="1"/>
  <c r="J1222" i="1"/>
  <c r="M1222" i="1"/>
  <c r="N1222" i="1"/>
  <c r="O1222" i="1"/>
  <c r="P1222" i="1"/>
  <c r="Q1222" i="1"/>
  <c r="A1223" i="1"/>
  <c r="B1223" i="1"/>
  <c r="D1223" i="1"/>
  <c r="E1223" i="1"/>
  <c r="G1223" i="1"/>
  <c r="H1223" i="1"/>
  <c r="I1223" i="1"/>
  <c r="J1223" i="1"/>
  <c r="M1223" i="1"/>
  <c r="N1223" i="1"/>
  <c r="O1223" i="1"/>
  <c r="P1223" i="1"/>
  <c r="Q1223" i="1"/>
  <c r="A1224" i="1"/>
  <c r="B1224" i="1"/>
  <c r="D1224" i="1"/>
  <c r="E1224" i="1"/>
  <c r="G1224" i="1"/>
  <c r="H1224" i="1"/>
  <c r="I1224" i="1"/>
  <c r="J1224" i="1"/>
  <c r="M1224" i="1"/>
  <c r="N1224" i="1"/>
  <c r="O1224" i="1"/>
  <c r="P1224" i="1"/>
  <c r="Q1224" i="1"/>
  <c r="A1225" i="1"/>
  <c r="B1225" i="1"/>
  <c r="D1225" i="1"/>
  <c r="E1225" i="1"/>
  <c r="G1225" i="1"/>
  <c r="H1225" i="1"/>
  <c r="I1225" i="1"/>
  <c r="J1225" i="1"/>
  <c r="M1225" i="1"/>
  <c r="N1225" i="1"/>
  <c r="O1225" i="1"/>
  <c r="P1225" i="1"/>
  <c r="Q1225" i="1"/>
  <c r="A1226" i="1"/>
  <c r="B1226" i="1"/>
  <c r="D1226" i="1"/>
  <c r="E1226" i="1"/>
  <c r="G1226" i="1"/>
  <c r="H1226" i="1"/>
  <c r="I1226" i="1"/>
  <c r="J1226" i="1"/>
  <c r="M1226" i="1"/>
  <c r="N1226" i="1"/>
  <c r="O1226" i="1"/>
  <c r="P1226" i="1"/>
  <c r="Q1226" i="1"/>
  <c r="A1227" i="1"/>
  <c r="B1227" i="1"/>
  <c r="D1227" i="1"/>
  <c r="E1227" i="1"/>
  <c r="G1227" i="1"/>
  <c r="H1227" i="1"/>
  <c r="I1227" i="1"/>
  <c r="J1227" i="1"/>
  <c r="M1227" i="1"/>
  <c r="N1227" i="1"/>
  <c r="O1227" i="1"/>
  <c r="P1227" i="1"/>
  <c r="Q1227" i="1"/>
  <c r="A1228" i="1"/>
  <c r="B1228" i="1"/>
  <c r="D1228" i="1"/>
  <c r="E1228" i="1"/>
  <c r="G1228" i="1"/>
  <c r="H1228" i="1"/>
  <c r="I1228" i="1"/>
  <c r="J1228" i="1"/>
  <c r="M1228" i="1"/>
  <c r="N1228" i="1"/>
  <c r="O1228" i="1"/>
  <c r="P1228" i="1"/>
  <c r="Q1228" i="1"/>
  <c r="A1229" i="1"/>
  <c r="B1229" i="1"/>
  <c r="D1229" i="1"/>
  <c r="E1229" i="1"/>
  <c r="G1229" i="1"/>
  <c r="H1229" i="1"/>
  <c r="I1229" i="1"/>
  <c r="J1229" i="1"/>
  <c r="M1229" i="1"/>
  <c r="N1229" i="1"/>
  <c r="O1229" i="1"/>
  <c r="P1229" i="1"/>
  <c r="Q1229" i="1"/>
  <c r="A1230" i="1"/>
  <c r="B1230" i="1"/>
  <c r="D1230" i="1"/>
  <c r="E1230" i="1"/>
  <c r="G1230" i="1"/>
  <c r="H1230" i="1"/>
  <c r="I1230" i="1"/>
  <c r="J1230" i="1"/>
  <c r="M1230" i="1"/>
  <c r="N1230" i="1"/>
  <c r="O1230" i="1"/>
  <c r="P1230" i="1"/>
  <c r="Q1230" i="1"/>
  <c r="A1231" i="1"/>
  <c r="B1231" i="1"/>
  <c r="D1231" i="1"/>
  <c r="E1231" i="1"/>
  <c r="G1231" i="1"/>
  <c r="H1231" i="1"/>
  <c r="I1231" i="1"/>
  <c r="J1231" i="1"/>
  <c r="M1231" i="1"/>
  <c r="N1231" i="1"/>
  <c r="O1231" i="1"/>
  <c r="P1231" i="1"/>
  <c r="Q1231" i="1"/>
  <c r="A1232" i="1"/>
  <c r="B1232" i="1"/>
  <c r="D1232" i="1"/>
  <c r="E1232" i="1"/>
  <c r="G1232" i="1"/>
  <c r="H1232" i="1"/>
  <c r="I1232" i="1"/>
  <c r="J1232" i="1"/>
  <c r="M1232" i="1"/>
  <c r="N1232" i="1"/>
  <c r="O1232" i="1"/>
  <c r="P1232" i="1"/>
  <c r="Q1232" i="1"/>
  <c r="A1233" i="1"/>
  <c r="B1233" i="1"/>
  <c r="D1233" i="1"/>
  <c r="E1233" i="1"/>
  <c r="G1233" i="1"/>
  <c r="H1233" i="1"/>
  <c r="I1233" i="1"/>
  <c r="J1233" i="1"/>
  <c r="M1233" i="1"/>
  <c r="N1233" i="1"/>
  <c r="O1233" i="1"/>
  <c r="P1233" i="1"/>
  <c r="Q1233" i="1"/>
  <c r="A1234" i="1"/>
  <c r="B1234" i="1"/>
  <c r="D1234" i="1"/>
  <c r="E1234" i="1"/>
  <c r="G1234" i="1"/>
  <c r="H1234" i="1"/>
  <c r="I1234" i="1"/>
  <c r="J1234" i="1"/>
  <c r="M1234" i="1"/>
  <c r="N1234" i="1"/>
  <c r="O1234" i="1"/>
  <c r="P1234" i="1"/>
  <c r="Q1234" i="1"/>
  <c r="A1235" i="1"/>
  <c r="B1235" i="1"/>
  <c r="D1235" i="1"/>
  <c r="E1235" i="1"/>
  <c r="G1235" i="1"/>
  <c r="H1235" i="1"/>
  <c r="I1235" i="1"/>
  <c r="J1235" i="1"/>
  <c r="M1235" i="1"/>
  <c r="N1235" i="1"/>
  <c r="O1235" i="1"/>
  <c r="P1235" i="1"/>
  <c r="Q1235" i="1"/>
  <c r="A1236" i="1"/>
  <c r="B1236" i="1"/>
  <c r="D1236" i="1"/>
  <c r="E1236" i="1"/>
  <c r="G1236" i="1"/>
  <c r="H1236" i="1"/>
  <c r="I1236" i="1"/>
  <c r="J1236" i="1"/>
  <c r="M1236" i="1"/>
  <c r="N1236" i="1"/>
  <c r="O1236" i="1"/>
  <c r="P1236" i="1"/>
  <c r="Q1236" i="1"/>
  <c r="A1237" i="1"/>
  <c r="B1237" i="1"/>
  <c r="D1237" i="1"/>
  <c r="E1237" i="1"/>
  <c r="G1237" i="1"/>
  <c r="H1237" i="1"/>
  <c r="I1237" i="1"/>
  <c r="J1237" i="1"/>
  <c r="M1237" i="1"/>
  <c r="N1237" i="1"/>
  <c r="O1237" i="1"/>
  <c r="P1237" i="1"/>
  <c r="Q1237" i="1"/>
  <c r="A1238" i="1"/>
  <c r="B1238" i="1"/>
  <c r="D1238" i="1"/>
  <c r="E1238" i="1"/>
  <c r="G1238" i="1"/>
  <c r="H1238" i="1"/>
  <c r="I1238" i="1"/>
  <c r="J1238" i="1"/>
  <c r="M1238" i="1"/>
  <c r="N1238" i="1"/>
  <c r="O1238" i="1"/>
  <c r="P1238" i="1"/>
  <c r="Q1238" i="1"/>
  <c r="A1239" i="1"/>
  <c r="B1239" i="1"/>
  <c r="D1239" i="1"/>
  <c r="E1239" i="1"/>
  <c r="G1239" i="1"/>
  <c r="H1239" i="1"/>
  <c r="I1239" i="1"/>
  <c r="J1239" i="1"/>
  <c r="M1239" i="1"/>
  <c r="N1239" i="1"/>
  <c r="O1239" i="1"/>
  <c r="P1239" i="1"/>
  <c r="Q1239" i="1"/>
  <c r="A1240" i="1"/>
  <c r="B1240" i="1"/>
  <c r="D1240" i="1"/>
  <c r="E1240" i="1"/>
  <c r="G1240" i="1"/>
  <c r="H1240" i="1"/>
  <c r="I1240" i="1"/>
  <c r="J1240" i="1"/>
  <c r="M1240" i="1"/>
  <c r="N1240" i="1"/>
  <c r="O1240" i="1"/>
  <c r="P1240" i="1"/>
  <c r="Q1240" i="1"/>
  <c r="A1241" i="1"/>
  <c r="B1241" i="1"/>
  <c r="D1241" i="1"/>
  <c r="E1241" i="1"/>
  <c r="G1241" i="1"/>
  <c r="H1241" i="1"/>
  <c r="I1241" i="1"/>
  <c r="J1241" i="1"/>
  <c r="M1241" i="1"/>
  <c r="N1241" i="1"/>
  <c r="O1241" i="1"/>
  <c r="P1241" i="1"/>
  <c r="Q1241" i="1"/>
  <c r="A1242" i="1"/>
  <c r="B1242" i="1"/>
  <c r="D1242" i="1"/>
  <c r="E1242" i="1"/>
  <c r="G1242" i="1"/>
  <c r="H1242" i="1"/>
  <c r="I1242" i="1"/>
  <c r="J1242" i="1"/>
  <c r="M1242" i="1"/>
  <c r="N1242" i="1"/>
  <c r="O1242" i="1"/>
  <c r="P1242" i="1"/>
  <c r="Q1242" i="1"/>
  <c r="A1243" i="1"/>
  <c r="B1243" i="1"/>
  <c r="D1243" i="1"/>
  <c r="E1243" i="1"/>
  <c r="G1243" i="1"/>
  <c r="H1243" i="1"/>
  <c r="I1243" i="1"/>
  <c r="J1243" i="1"/>
  <c r="M1243" i="1"/>
  <c r="N1243" i="1"/>
  <c r="O1243" i="1"/>
  <c r="P1243" i="1"/>
  <c r="Q1243" i="1"/>
  <c r="A1244" i="1"/>
  <c r="B1244" i="1"/>
  <c r="D1244" i="1"/>
  <c r="E1244" i="1"/>
  <c r="G1244" i="1"/>
  <c r="H1244" i="1"/>
  <c r="I1244" i="1"/>
  <c r="J1244" i="1"/>
  <c r="M1244" i="1"/>
  <c r="N1244" i="1"/>
  <c r="O1244" i="1"/>
  <c r="P1244" i="1"/>
  <c r="Q1244" i="1"/>
  <c r="A1245" i="1"/>
  <c r="B1245" i="1"/>
  <c r="D1245" i="1"/>
  <c r="E1245" i="1"/>
  <c r="G1245" i="1"/>
  <c r="H1245" i="1"/>
  <c r="I1245" i="1"/>
  <c r="J1245" i="1"/>
  <c r="M1245" i="1"/>
  <c r="N1245" i="1"/>
  <c r="O1245" i="1"/>
  <c r="P1245" i="1"/>
  <c r="Q1245" i="1"/>
  <c r="A1246" i="1"/>
  <c r="B1246" i="1"/>
  <c r="D1246" i="1"/>
  <c r="E1246" i="1"/>
  <c r="G1246" i="1"/>
  <c r="H1246" i="1"/>
  <c r="I1246" i="1"/>
  <c r="J1246" i="1"/>
  <c r="M1246" i="1"/>
  <c r="N1246" i="1"/>
  <c r="O1246" i="1"/>
  <c r="P1246" i="1"/>
  <c r="Q1246" i="1"/>
  <c r="A1247" i="1"/>
  <c r="B1247" i="1"/>
  <c r="D1247" i="1"/>
  <c r="E1247" i="1"/>
  <c r="G1247" i="1"/>
  <c r="H1247" i="1"/>
  <c r="I1247" i="1"/>
  <c r="J1247" i="1"/>
  <c r="M1247" i="1"/>
  <c r="N1247" i="1"/>
  <c r="O1247" i="1"/>
  <c r="P1247" i="1"/>
  <c r="Q1247" i="1"/>
  <c r="A1248" i="1"/>
  <c r="B1248" i="1"/>
  <c r="D1248" i="1"/>
  <c r="E1248" i="1"/>
  <c r="G1248" i="1"/>
  <c r="H1248" i="1"/>
  <c r="I1248" i="1"/>
  <c r="J1248" i="1"/>
  <c r="M1248" i="1"/>
  <c r="N1248" i="1"/>
  <c r="O1248" i="1"/>
  <c r="P1248" i="1"/>
  <c r="Q1248" i="1"/>
  <c r="A1249" i="1"/>
  <c r="B1249" i="1"/>
  <c r="D1249" i="1"/>
  <c r="E1249" i="1"/>
  <c r="G1249" i="1"/>
  <c r="H1249" i="1"/>
  <c r="I1249" i="1"/>
  <c r="J1249" i="1"/>
  <c r="M1249" i="1"/>
  <c r="N1249" i="1"/>
  <c r="O1249" i="1"/>
  <c r="P1249" i="1"/>
  <c r="Q1249" i="1"/>
  <c r="A1250" i="1"/>
  <c r="B1250" i="1"/>
  <c r="D1250" i="1"/>
  <c r="E1250" i="1"/>
  <c r="G1250" i="1"/>
  <c r="H1250" i="1"/>
  <c r="I1250" i="1"/>
  <c r="J1250" i="1"/>
  <c r="M1250" i="1"/>
  <c r="N1250" i="1"/>
  <c r="O1250" i="1"/>
  <c r="P1250" i="1"/>
  <c r="Q1250" i="1"/>
  <c r="A1251" i="1"/>
  <c r="B1251" i="1"/>
  <c r="D1251" i="1"/>
  <c r="E1251" i="1"/>
  <c r="G1251" i="1"/>
  <c r="H1251" i="1"/>
  <c r="I1251" i="1"/>
  <c r="J1251" i="1"/>
  <c r="M1251" i="1"/>
  <c r="N1251" i="1"/>
  <c r="O1251" i="1"/>
  <c r="P1251" i="1"/>
  <c r="Q1251" i="1"/>
  <c r="A1252" i="1"/>
  <c r="B1252" i="1"/>
  <c r="D1252" i="1"/>
  <c r="E1252" i="1"/>
  <c r="G1252" i="1"/>
  <c r="H1252" i="1"/>
  <c r="I1252" i="1"/>
  <c r="J1252" i="1"/>
  <c r="M1252" i="1"/>
  <c r="N1252" i="1"/>
  <c r="O1252" i="1"/>
  <c r="P1252" i="1"/>
  <c r="Q1252" i="1"/>
  <c r="A1253" i="1"/>
  <c r="B1253" i="1"/>
  <c r="D1253" i="1"/>
  <c r="E1253" i="1"/>
  <c r="G1253" i="1"/>
  <c r="H1253" i="1"/>
  <c r="I1253" i="1"/>
  <c r="J1253" i="1"/>
  <c r="M1253" i="1"/>
  <c r="N1253" i="1"/>
  <c r="O1253" i="1"/>
  <c r="P1253" i="1"/>
  <c r="Q1253" i="1"/>
  <c r="A1254" i="1"/>
  <c r="B1254" i="1"/>
  <c r="D1254" i="1"/>
  <c r="E1254" i="1"/>
  <c r="G1254" i="1"/>
  <c r="H1254" i="1"/>
  <c r="I1254" i="1"/>
  <c r="J1254" i="1"/>
  <c r="M1254" i="1"/>
  <c r="N1254" i="1"/>
  <c r="O1254" i="1"/>
  <c r="P1254" i="1"/>
  <c r="Q1254" i="1"/>
  <c r="A1255" i="1"/>
  <c r="B1255" i="1"/>
  <c r="D1255" i="1"/>
  <c r="E1255" i="1"/>
  <c r="G1255" i="1"/>
  <c r="H1255" i="1"/>
  <c r="I1255" i="1"/>
  <c r="J1255" i="1"/>
  <c r="M1255" i="1"/>
  <c r="N1255" i="1"/>
  <c r="O1255" i="1"/>
  <c r="P1255" i="1"/>
  <c r="Q1255" i="1"/>
  <c r="A1256" i="1"/>
  <c r="B1256" i="1"/>
  <c r="D1256" i="1"/>
  <c r="E1256" i="1"/>
  <c r="G1256" i="1"/>
  <c r="H1256" i="1"/>
  <c r="I1256" i="1"/>
  <c r="J1256" i="1"/>
  <c r="M1256" i="1"/>
  <c r="N1256" i="1"/>
  <c r="O1256" i="1"/>
  <c r="P1256" i="1"/>
  <c r="Q1256" i="1"/>
  <c r="A1257" i="1"/>
  <c r="B1257" i="1"/>
  <c r="D1257" i="1"/>
  <c r="E1257" i="1"/>
  <c r="G1257" i="1"/>
  <c r="H1257" i="1"/>
  <c r="I1257" i="1"/>
  <c r="J1257" i="1"/>
  <c r="M1257" i="1"/>
  <c r="N1257" i="1"/>
  <c r="O1257" i="1"/>
  <c r="P1257" i="1"/>
  <c r="Q1257" i="1"/>
  <c r="A1258" i="1"/>
  <c r="B1258" i="1"/>
  <c r="D1258" i="1"/>
  <c r="E1258" i="1"/>
  <c r="G1258" i="1"/>
  <c r="H1258" i="1"/>
  <c r="I1258" i="1"/>
  <c r="J1258" i="1"/>
  <c r="M1258" i="1"/>
  <c r="N1258" i="1"/>
  <c r="O1258" i="1"/>
  <c r="P1258" i="1"/>
  <c r="Q1258" i="1"/>
  <c r="A1259" i="1"/>
  <c r="B1259" i="1"/>
  <c r="D1259" i="1"/>
  <c r="E1259" i="1"/>
  <c r="G1259" i="1"/>
  <c r="H1259" i="1"/>
  <c r="I1259" i="1"/>
  <c r="J1259" i="1"/>
  <c r="M1259" i="1"/>
  <c r="N1259" i="1"/>
  <c r="O1259" i="1"/>
  <c r="P1259" i="1"/>
  <c r="Q1259" i="1"/>
  <c r="A1260" i="1"/>
  <c r="B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Q1260" i="1"/>
  <c r="A1261" i="1"/>
  <c r="B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Q1261" i="1"/>
  <c r="A1262" i="1"/>
  <c r="B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Q1262" i="1"/>
  <c r="A1263" i="1"/>
  <c r="B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Q1263" i="1"/>
  <c r="A1264" i="1"/>
  <c r="B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Q1264" i="1"/>
  <c r="A1265" i="1"/>
  <c r="B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Q1265" i="1"/>
  <c r="A1266" i="1"/>
  <c r="B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Q1266" i="1"/>
  <c r="A1267" i="1"/>
  <c r="B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Q1267" i="1"/>
  <c r="A1268" i="1"/>
  <c r="B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Q1268" i="1"/>
  <c r="A1269" i="1"/>
  <c r="B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Q1269" i="1"/>
  <c r="A1270" i="1"/>
  <c r="B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Q1270" i="1"/>
  <c r="A1271" i="1"/>
  <c r="B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Q1271" i="1"/>
  <c r="A1272" i="1"/>
  <c r="B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Q1272" i="1"/>
  <c r="A1273" i="1"/>
  <c r="B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Q1273" i="1"/>
  <c r="A1274" i="1"/>
  <c r="B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Q1274" i="1"/>
  <c r="A1275" i="1"/>
  <c r="B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Q1275" i="1"/>
  <c r="A1276" i="1"/>
  <c r="B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Q1276" i="1"/>
  <c r="A1277" i="1"/>
  <c r="B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Q1277" i="1"/>
  <c r="A1278" i="1"/>
  <c r="B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Q1278" i="1"/>
  <c r="A1279" i="1"/>
  <c r="B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Q1279" i="1"/>
  <c r="A1280" i="1"/>
  <c r="B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Q1280" i="1"/>
  <c r="A1281" i="1"/>
  <c r="B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Q1281" i="1"/>
  <c r="A1282" i="1"/>
  <c r="B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Q1282" i="1"/>
  <c r="A1283" i="1"/>
  <c r="B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Q1283" i="1"/>
  <c r="A1284" i="1"/>
  <c r="B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Q1284" i="1"/>
  <c r="A1285" i="1"/>
  <c r="B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Q1285" i="1"/>
  <c r="A1286" i="1"/>
  <c r="B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Q1286" i="1"/>
  <c r="A1287" i="1"/>
  <c r="B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Q1287" i="1"/>
  <c r="A1288" i="1"/>
  <c r="B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Q1288" i="1"/>
  <c r="A1289" i="1"/>
  <c r="B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Q1289" i="1"/>
  <c r="A1290" i="1"/>
  <c r="B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Q1290" i="1"/>
  <c r="A1291" i="1"/>
  <c r="B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Q1291" i="1"/>
  <c r="A1292" i="1"/>
  <c r="B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Q1292" i="1"/>
  <c r="A1293" i="1"/>
  <c r="B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Q1293" i="1"/>
  <c r="A1294" i="1"/>
  <c r="B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Q1294" i="1"/>
  <c r="A1295" i="1"/>
  <c r="B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Q1295" i="1"/>
  <c r="A1296" i="1"/>
  <c r="B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Q1296" i="1"/>
  <c r="A1297" i="1"/>
  <c r="B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Q1297" i="1"/>
  <c r="A1298" i="1"/>
  <c r="B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Q1298" i="1"/>
  <c r="A1299" i="1"/>
  <c r="B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Q1299" i="1"/>
  <c r="A1300" i="1"/>
  <c r="B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Q1300" i="1"/>
  <c r="A1301" i="1"/>
  <c r="B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Q1301" i="1"/>
  <c r="A1302" i="1"/>
  <c r="B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Q1302" i="1"/>
  <c r="A1303" i="1"/>
  <c r="B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Q1303" i="1"/>
  <c r="A1304" i="1"/>
  <c r="B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Q1304" i="1"/>
  <c r="A1305" i="1"/>
  <c r="B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Q1305" i="1"/>
  <c r="A1306" i="1"/>
  <c r="B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Q1306" i="1"/>
  <c r="A1307" i="1"/>
  <c r="B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Q1307" i="1"/>
  <c r="A1308" i="1"/>
  <c r="B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Q1308" i="1"/>
  <c r="A1309" i="1"/>
  <c r="B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Q1309" i="1"/>
  <c r="A1310" i="1"/>
  <c r="B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Q1310" i="1"/>
  <c r="A1311" i="1"/>
  <c r="B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Q1311" i="1"/>
  <c r="A1312" i="1"/>
  <c r="B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Q1312" i="1"/>
  <c r="A1313" i="1"/>
  <c r="B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Q1313" i="1"/>
  <c r="A1314" i="1"/>
  <c r="B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Q1314" i="1"/>
  <c r="A1315" i="1"/>
  <c r="B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Q1315" i="1"/>
  <c r="A1316" i="1"/>
  <c r="B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Q1316" i="1"/>
  <c r="A1317" i="1"/>
  <c r="B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Q1317" i="1"/>
  <c r="A1318" i="1"/>
  <c r="B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Q1318" i="1"/>
  <c r="A1319" i="1"/>
  <c r="B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Q1319" i="1"/>
  <c r="A1320" i="1"/>
  <c r="B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Q1320" i="1"/>
  <c r="A1321" i="1"/>
  <c r="B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Q1321" i="1"/>
  <c r="A1322" i="1"/>
  <c r="B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Q1322" i="1"/>
  <c r="A1323" i="1"/>
  <c r="B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Q1323" i="1"/>
  <c r="A1324" i="1"/>
  <c r="B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Q1324" i="1"/>
  <c r="A1325" i="1"/>
  <c r="B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Q1325" i="1"/>
  <c r="A1326" i="1"/>
  <c r="B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Q1326" i="1"/>
  <c r="A1327" i="1"/>
  <c r="B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Q1327" i="1"/>
  <c r="A1328" i="1"/>
  <c r="B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Q1328" i="1"/>
  <c r="A1329" i="1"/>
  <c r="B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Q1329" i="1"/>
  <c r="A1330" i="1"/>
  <c r="B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Q1330" i="1"/>
  <c r="A1331" i="1"/>
  <c r="B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Q1331" i="1"/>
  <c r="A1332" i="1"/>
  <c r="B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Q1332" i="1"/>
  <c r="A1333" i="1"/>
  <c r="B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Q1333" i="1"/>
  <c r="A1334" i="1"/>
  <c r="B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Q1334" i="1"/>
  <c r="A1335" i="1"/>
  <c r="B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Q1335" i="1"/>
  <c r="A1336" i="1"/>
  <c r="B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Q1336" i="1"/>
  <c r="A1337" i="1"/>
  <c r="B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Q1337" i="1"/>
  <c r="A1338" i="1"/>
  <c r="B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Q1338" i="1"/>
  <c r="A1339" i="1"/>
  <c r="B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Q1339" i="1"/>
  <c r="A1340" i="1"/>
  <c r="B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Q1340" i="1"/>
  <c r="A1341" i="1"/>
  <c r="B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Q1341" i="1"/>
  <c r="A1342" i="1"/>
  <c r="B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Q1342" i="1"/>
  <c r="A1343" i="1"/>
  <c r="B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Q1343" i="1"/>
  <c r="A1344" i="1"/>
  <c r="B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Q1344" i="1"/>
  <c r="A1345" i="1"/>
  <c r="B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Q1345" i="1"/>
  <c r="A1346" i="1"/>
  <c r="B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Q1346" i="1"/>
  <c r="A1347" i="1"/>
  <c r="B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Q1347" i="1"/>
  <c r="A1348" i="1"/>
  <c r="B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Q1348" i="1"/>
  <c r="A1349" i="1"/>
  <c r="B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Q1349" i="1"/>
  <c r="A1350" i="1"/>
  <c r="B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Q1350" i="1"/>
  <c r="A1351" i="1"/>
  <c r="B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Q1351" i="1"/>
  <c r="A1352" i="1"/>
  <c r="B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Q1352" i="1"/>
  <c r="A1353" i="1"/>
  <c r="B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Q1353" i="1"/>
  <c r="A1354" i="1"/>
  <c r="B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Q1354" i="1"/>
  <c r="A1355" i="1"/>
  <c r="B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Q1355" i="1"/>
  <c r="A1356" i="1"/>
  <c r="B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Q1356" i="1"/>
  <c r="A1357" i="1"/>
  <c r="B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Q1357" i="1"/>
  <c r="A1358" i="1"/>
  <c r="B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Q1358" i="1"/>
  <c r="A1359" i="1"/>
  <c r="B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Q1359" i="1"/>
  <c r="A1360" i="1"/>
  <c r="B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Q1360" i="1"/>
  <c r="A1361" i="1"/>
  <c r="B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Q1361" i="1"/>
  <c r="A1362" i="1"/>
  <c r="B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Q1362" i="1"/>
  <c r="A1363" i="1"/>
  <c r="B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Q1363" i="1"/>
  <c r="A1364" i="1"/>
  <c r="B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Q1364" i="1"/>
  <c r="A1365" i="1"/>
  <c r="B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Q1365" i="1"/>
  <c r="A1366" i="1"/>
  <c r="B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Q1366" i="1"/>
  <c r="A1367" i="1"/>
  <c r="B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Q1367" i="1"/>
  <c r="A1368" i="1"/>
  <c r="B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Q1368" i="1"/>
  <c r="A1369" i="1"/>
  <c r="B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Q1369" i="1"/>
  <c r="A1370" i="1"/>
  <c r="B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Q1370" i="1"/>
  <c r="A1371" i="1"/>
  <c r="B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Q1371" i="1"/>
  <c r="A1372" i="1"/>
  <c r="B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Q1372" i="1"/>
  <c r="A1373" i="1"/>
  <c r="B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Q1373" i="1"/>
  <c r="A1374" i="1"/>
  <c r="B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Q1374" i="1"/>
  <c r="A1375" i="1"/>
  <c r="B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Q1375" i="1"/>
  <c r="A1376" i="1"/>
  <c r="B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Q1376" i="1"/>
  <c r="A1377" i="1"/>
  <c r="B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Q1377" i="1"/>
  <c r="A1378" i="1"/>
  <c r="B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Q1378" i="1"/>
  <c r="A1379" i="1"/>
  <c r="B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Q1379" i="1"/>
  <c r="A1380" i="1"/>
  <c r="B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Q1380" i="1"/>
  <c r="A1381" i="1"/>
  <c r="B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Q1381" i="1"/>
  <c r="A1382" i="1"/>
  <c r="B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Q1382" i="1"/>
  <c r="A1383" i="1"/>
  <c r="B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Q1383" i="1"/>
  <c r="A1384" i="1"/>
  <c r="B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Q1384" i="1"/>
  <c r="A1385" i="1"/>
  <c r="B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Q1385" i="1"/>
  <c r="A1386" i="1"/>
  <c r="B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Q1386" i="1"/>
  <c r="A1387" i="1"/>
  <c r="B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Q1387" i="1"/>
  <c r="A1388" i="1"/>
  <c r="B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Q1388" i="1"/>
  <c r="A1389" i="1"/>
  <c r="B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Q1389" i="1"/>
  <c r="A1390" i="1"/>
  <c r="B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Q1390" i="1"/>
  <c r="A1391" i="1"/>
  <c r="B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Q1391" i="1"/>
  <c r="A1392" i="1"/>
  <c r="B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Q1392" i="1"/>
  <c r="A1393" i="1"/>
  <c r="B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Q1393" i="1"/>
  <c r="A1394" i="1"/>
  <c r="B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Q1394" i="1"/>
  <c r="A1395" i="1"/>
  <c r="B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Q1395" i="1"/>
  <c r="A1396" i="1"/>
  <c r="B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Q1396" i="1"/>
  <c r="A1397" i="1"/>
  <c r="B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Q1397" i="1"/>
  <c r="A1398" i="1"/>
  <c r="B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Q1398" i="1"/>
  <c r="A1399" i="1"/>
  <c r="B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Q1399" i="1"/>
  <c r="A1400" i="1"/>
  <c r="B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Q1400" i="1"/>
  <c r="A1401" i="1"/>
  <c r="B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Q1401" i="1"/>
  <c r="A1402" i="1"/>
  <c r="B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Q1402" i="1"/>
  <c r="A1403" i="1"/>
  <c r="B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Q1403" i="1"/>
  <c r="A1404" i="1"/>
  <c r="B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Q1404" i="1"/>
  <c r="A1405" i="1"/>
  <c r="B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Q1405" i="1"/>
  <c r="A1406" i="1"/>
  <c r="B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Q1406" i="1"/>
  <c r="A1407" i="1"/>
  <c r="B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Q1407" i="1"/>
  <c r="A1408" i="1"/>
  <c r="B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Q1408" i="1"/>
  <c r="A1409" i="1"/>
  <c r="B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Q1409" i="1"/>
  <c r="A1410" i="1"/>
  <c r="B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Q1410" i="1"/>
  <c r="A1411" i="1"/>
  <c r="B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Q1411" i="1"/>
  <c r="A1412" i="1"/>
  <c r="B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Q1412" i="1"/>
  <c r="A1413" i="1"/>
  <c r="B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Q1413" i="1"/>
  <c r="A1414" i="1"/>
  <c r="B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Q1414" i="1"/>
  <c r="A1415" i="1"/>
  <c r="B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Q1415" i="1"/>
  <c r="A1416" i="1"/>
  <c r="B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Q1416" i="1"/>
  <c r="A1417" i="1"/>
  <c r="B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Q1417" i="1"/>
  <c r="A1418" i="1"/>
  <c r="B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Q1418" i="1"/>
  <c r="A1419" i="1"/>
  <c r="B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Q1419" i="1"/>
  <c r="A1420" i="1"/>
  <c r="B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Q1420" i="1"/>
  <c r="A1421" i="1"/>
  <c r="B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Q1421" i="1"/>
  <c r="A1422" i="1"/>
  <c r="B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Q1422" i="1"/>
  <c r="A1423" i="1"/>
  <c r="B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Q1423" i="1"/>
  <c r="A1424" i="1"/>
  <c r="B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Q1424" i="1"/>
  <c r="A1425" i="1"/>
  <c r="B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Q1425" i="1"/>
  <c r="A1426" i="1"/>
  <c r="B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Q1426" i="1"/>
  <c r="A1427" i="1"/>
  <c r="B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Q1427" i="1"/>
  <c r="A1428" i="1"/>
  <c r="B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Q1428" i="1"/>
  <c r="A1429" i="1"/>
  <c r="B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Q1429" i="1"/>
  <c r="A1430" i="1"/>
  <c r="B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Q1430" i="1"/>
  <c r="A1431" i="1"/>
  <c r="B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Q1431" i="1"/>
  <c r="A1432" i="1"/>
  <c r="B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Q1432" i="1"/>
  <c r="A1433" i="1"/>
  <c r="B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Q1433" i="1"/>
  <c r="A1434" i="1"/>
  <c r="B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Q1434" i="1"/>
  <c r="A1435" i="1"/>
  <c r="B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Q1435" i="1"/>
  <c r="A1436" i="1"/>
  <c r="B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Q1436" i="1"/>
  <c r="A1437" i="1"/>
  <c r="B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Q1437" i="1"/>
  <c r="A1438" i="1"/>
  <c r="B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Q1438" i="1"/>
  <c r="A1439" i="1"/>
  <c r="B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Q1439" i="1"/>
  <c r="A1440" i="1"/>
  <c r="B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Q1440" i="1"/>
  <c r="A1441" i="1"/>
  <c r="B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Q1441" i="1"/>
  <c r="A1442" i="1"/>
  <c r="B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Q1442" i="1"/>
  <c r="A1443" i="1"/>
  <c r="B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Q1443" i="1"/>
  <c r="A1444" i="1"/>
  <c r="B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Q1444" i="1"/>
  <c r="A1445" i="1"/>
  <c r="B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Q1445" i="1"/>
  <c r="A1446" i="1"/>
  <c r="B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Q1446" i="1"/>
  <c r="A1447" i="1"/>
  <c r="B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Q1447" i="1"/>
  <c r="A1448" i="1"/>
  <c r="B1448" i="1"/>
  <c r="D1448" i="1"/>
  <c r="E1448" i="1"/>
  <c r="G1448" i="1"/>
  <c r="H1448" i="1"/>
  <c r="I1448" i="1"/>
  <c r="J1448" i="1"/>
  <c r="M1448" i="1"/>
  <c r="N1448" i="1"/>
  <c r="O1448" i="1"/>
  <c r="P1448" i="1"/>
  <c r="Q1448" i="1"/>
  <c r="A1449" i="1"/>
  <c r="B1449" i="1"/>
  <c r="D1449" i="1"/>
  <c r="E1449" i="1"/>
  <c r="G1449" i="1"/>
  <c r="H1449" i="1"/>
  <c r="I1449" i="1"/>
  <c r="J1449" i="1"/>
  <c r="M1449" i="1"/>
  <c r="N1449" i="1"/>
  <c r="O1449" i="1"/>
  <c r="P1449" i="1"/>
  <c r="Q1449" i="1"/>
  <c r="A1450" i="1"/>
  <c r="B1450" i="1"/>
  <c r="D1450" i="1"/>
  <c r="E1450" i="1"/>
  <c r="G1450" i="1"/>
  <c r="H1450" i="1"/>
  <c r="I1450" i="1"/>
  <c r="J1450" i="1"/>
  <c r="M1450" i="1"/>
  <c r="N1450" i="1"/>
  <c r="O1450" i="1"/>
  <c r="P1450" i="1"/>
  <c r="Q1450" i="1"/>
  <c r="A1451" i="1"/>
  <c r="B1451" i="1"/>
  <c r="D1451" i="1"/>
  <c r="E1451" i="1"/>
  <c r="G1451" i="1"/>
  <c r="H1451" i="1"/>
  <c r="I1451" i="1"/>
  <c r="J1451" i="1"/>
  <c r="M1451" i="1"/>
  <c r="N1451" i="1"/>
  <c r="O1451" i="1"/>
  <c r="P1451" i="1"/>
  <c r="Q1451" i="1"/>
  <c r="A1452" i="1"/>
  <c r="B1452" i="1"/>
  <c r="D1452" i="1"/>
  <c r="E1452" i="1"/>
  <c r="G1452" i="1"/>
  <c r="H1452" i="1"/>
  <c r="I1452" i="1"/>
  <c r="J1452" i="1"/>
  <c r="M1452" i="1"/>
  <c r="N1452" i="1"/>
  <c r="O1452" i="1"/>
  <c r="P1452" i="1"/>
  <c r="Q1452" i="1"/>
  <c r="A1453" i="1"/>
  <c r="B1453" i="1"/>
  <c r="D1453" i="1"/>
  <c r="E1453" i="1"/>
  <c r="G1453" i="1"/>
  <c r="H1453" i="1"/>
  <c r="I1453" i="1"/>
  <c r="J1453" i="1"/>
  <c r="M1453" i="1"/>
  <c r="N1453" i="1"/>
  <c r="O1453" i="1"/>
  <c r="P1453" i="1"/>
  <c r="Q1453" i="1"/>
  <c r="A1454" i="1"/>
  <c r="B1454" i="1"/>
  <c r="D1454" i="1"/>
  <c r="E1454" i="1"/>
  <c r="G1454" i="1"/>
  <c r="H1454" i="1"/>
  <c r="I1454" i="1"/>
  <c r="J1454" i="1"/>
  <c r="M1454" i="1"/>
  <c r="N1454" i="1"/>
  <c r="O1454" i="1"/>
  <c r="P1454" i="1"/>
  <c r="Q1454" i="1"/>
  <c r="A1455" i="1"/>
  <c r="B1455" i="1"/>
  <c r="D1455" i="1"/>
  <c r="E1455" i="1"/>
  <c r="G1455" i="1"/>
  <c r="H1455" i="1"/>
  <c r="I1455" i="1"/>
  <c r="J1455" i="1"/>
  <c r="M1455" i="1"/>
  <c r="N1455" i="1"/>
  <c r="O1455" i="1"/>
  <c r="P1455" i="1"/>
  <c r="Q1455" i="1"/>
  <c r="A1456" i="1"/>
  <c r="B1456" i="1"/>
  <c r="D1456" i="1"/>
  <c r="E1456" i="1"/>
  <c r="G1456" i="1"/>
  <c r="H1456" i="1"/>
  <c r="I1456" i="1"/>
  <c r="J1456" i="1"/>
  <c r="M1456" i="1"/>
  <c r="N1456" i="1"/>
  <c r="O1456" i="1"/>
  <c r="P1456" i="1"/>
  <c r="Q1456" i="1"/>
  <c r="A1457" i="1"/>
  <c r="B1457" i="1"/>
  <c r="D1457" i="1"/>
  <c r="E1457" i="1"/>
  <c r="G1457" i="1"/>
  <c r="H1457" i="1"/>
  <c r="I1457" i="1"/>
  <c r="J1457" i="1"/>
  <c r="M1457" i="1"/>
  <c r="N1457" i="1"/>
  <c r="O1457" i="1"/>
  <c r="P1457" i="1"/>
  <c r="Q1457" i="1"/>
  <c r="A1458" i="1"/>
  <c r="B1458" i="1"/>
  <c r="D1458" i="1"/>
  <c r="E1458" i="1"/>
  <c r="G1458" i="1"/>
  <c r="H1458" i="1"/>
  <c r="I1458" i="1"/>
  <c r="J1458" i="1"/>
  <c r="M1458" i="1"/>
  <c r="N1458" i="1"/>
  <c r="O1458" i="1"/>
  <c r="P1458" i="1"/>
  <c r="Q1458" i="1"/>
  <c r="A1459" i="1"/>
  <c r="B1459" i="1"/>
  <c r="D1459" i="1"/>
  <c r="E1459" i="1"/>
  <c r="G1459" i="1"/>
  <c r="H1459" i="1"/>
  <c r="I1459" i="1"/>
  <c r="J1459" i="1"/>
  <c r="M1459" i="1"/>
  <c r="N1459" i="1"/>
  <c r="O1459" i="1"/>
  <c r="P1459" i="1"/>
  <c r="Q1459" i="1"/>
  <c r="A1460" i="1"/>
  <c r="B1460" i="1"/>
  <c r="D1460" i="1"/>
  <c r="E1460" i="1"/>
  <c r="G1460" i="1"/>
  <c r="H1460" i="1"/>
  <c r="I1460" i="1"/>
  <c r="J1460" i="1"/>
  <c r="M1460" i="1"/>
  <c r="N1460" i="1"/>
  <c r="O1460" i="1"/>
  <c r="P1460" i="1"/>
  <c r="Q1460" i="1"/>
  <c r="A1461" i="1"/>
  <c r="B1461" i="1"/>
  <c r="D1461" i="1"/>
  <c r="E1461" i="1"/>
  <c r="G1461" i="1"/>
  <c r="H1461" i="1"/>
  <c r="I1461" i="1"/>
  <c r="J1461" i="1"/>
  <c r="M1461" i="1"/>
  <c r="N1461" i="1"/>
  <c r="O1461" i="1"/>
  <c r="P1461" i="1"/>
  <c r="Q1461" i="1"/>
  <c r="A1462" i="1"/>
  <c r="B1462" i="1"/>
  <c r="D1462" i="1"/>
  <c r="E1462" i="1"/>
  <c r="G1462" i="1"/>
  <c r="H1462" i="1"/>
  <c r="I1462" i="1"/>
  <c r="J1462" i="1"/>
  <c r="M1462" i="1"/>
  <c r="N1462" i="1"/>
  <c r="O1462" i="1"/>
  <c r="P1462" i="1"/>
  <c r="Q1462" i="1"/>
  <c r="A1463" i="1"/>
  <c r="B1463" i="1"/>
  <c r="D1463" i="1"/>
  <c r="E1463" i="1"/>
  <c r="G1463" i="1"/>
  <c r="H1463" i="1"/>
  <c r="I1463" i="1"/>
  <c r="J1463" i="1"/>
  <c r="M1463" i="1"/>
  <c r="N1463" i="1"/>
  <c r="O1463" i="1"/>
  <c r="P1463" i="1"/>
  <c r="Q1463" i="1"/>
  <c r="A1464" i="1"/>
  <c r="B1464" i="1"/>
  <c r="D1464" i="1"/>
  <c r="E1464" i="1"/>
  <c r="G1464" i="1"/>
  <c r="H1464" i="1"/>
  <c r="I1464" i="1"/>
  <c r="J1464" i="1"/>
  <c r="M1464" i="1"/>
  <c r="N1464" i="1"/>
  <c r="O1464" i="1"/>
  <c r="P1464" i="1"/>
  <c r="Q1464" i="1"/>
  <c r="A1465" i="1"/>
  <c r="B1465" i="1"/>
  <c r="D1465" i="1"/>
  <c r="E1465" i="1"/>
  <c r="G1465" i="1"/>
  <c r="H1465" i="1"/>
  <c r="I1465" i="1"/>
  <c r="J1465" i="1"/>
  <c r="M1465" i="1"/>
  <c r="N1465" i="1"/>
  <c r="O1465" i="1"/>
  <c r="P1465" i="1"/>
  <c r="Q1465" i="1"/>
  <c r="A1466" i="1"/>
  <c r="B1466" i="1"/>
  <c r="D1466" i="1"/>
  <c r="E1466" i="1"/>
  <c r="G1466" i="1"/>
  <c r="H1466" i="1"/>
  <c r="I1466" i="1"/>
  <c r="J1466" i="1"/>
  <c r="M1466" i="1"/>
  <c r="N1466" i="1"/>
  <c r="O1466" i="1"/>
  <c r="P1466" i="1"/>
  <c r="Q1466" i="1"/>
  <c r="A1467" i="1"/>
  <c r="B1467" i="1"/>
  <c r="D1467" i="1"/>
  <c r="E1467" i="1"/>
  <c r="G1467" i="1"/>
  <c r="H1467" i="1"/>
  <c r="I1467" i="1"/>
  <c r="J1467" i="1"/>
  <c r="M1467" i="1"/>
  <c r="N1467" i="1"/>
  <c r="O1467" i="1"/>
  <c r="P1467" i="1"/>
  <c r="Q1467" i="1"/>
  <c r="A1468" i="1"/>
  <c r="B1468" i="1"/>
  <c r="D1468" i="1"/>
  <c r="E1468" i="1"/>
  <c r="G1468" i="1"/>
  <c r="H1468" i="1"/>
  <c r="I1468" i="1"/>
  <c r="J1468" i="1"/>
  <c r="M1468" i="1"/>
  <c r="N1468" i="1"/>
  <c r="O1468" i="1"/>
  <c r="P1468" i="1"/>
  <c r="Q1468" i="1"/>
  <c r="A1469" i="1"/>
  <c r="B1469" i="1"/>
  <c r="D1469" i="1"/>
  <c r="E1469" i="1"/>
  <c r="G1469" i="1"/>
  <c r="H1469" i="1"/>
  <c r="I1469" i="1"/>
  <c r="J1469" i="1"/>
  <c r="M1469" i="1"/>
  <c r="N1469" i="1"/>
  <c r="O1469" i="1"/>
  <c r="P1469" i="1"/>
  <c r="Q1469" i="1"/>
  <c r="A1470" i="1"/>
  <c r="B1470" i="1"/>
  <c r="D1470" i="1"/>
  <c r="E1470" i="1"/>
  <c r="G1470" i="1"/>
  <c r="H1470" i="1"/>
  <c r="I1470" i="1"/>
  <c r="J1470" i="1"/>
  <c r="M1470" i="1"/>
  <c r="N1470" i="1"/>
  <c r="O1470" i="1"/>
  <c r="P1470" i="1"/>
  <c r="Q1470" i="1"/>
  <c r="A1471" i="1"/>
  <c r="B1471" i="1"/>
  <c r="D1471" i="1"/>
  <c r="E1471" i="1"/>
  <c r="G1471" i="1"/>
  <c r="H1471" i="1"/>
  <c r="I1471" i="1"/>
  <c r="J1471" i="1"/>
  <c r="M1471" i="1"/>
  <c r="N1471" i="1"/>
  <c r="O1471" i="1"/>
  <c r="P1471" i="1"/>
  <c r="Q1471" i="1"/>
  <c r="A1472" i="1"/>
  <c r="B1472" i="1"/>
  <c r="D1472" i="1"/>
  <c r="E1472" i="1"/>
  <c r="G1472" i="1"/>
  <c r="H1472" i="1"/>
  <c r="I1472" i="1"/>
  <c r="J1472" i="1"/>
  <c r="M1472" i="1"/>
  <c r="N1472" i="1"/>
  <c r="O1472" i="1"/>
  <c r="P1472" i="1"/>
  <c r="Q1472" i="1"/>
  <c r="A1473" i="1"/>
  <c r="B1473" i="1"/>
  <c r="D1473" i="1"/>
  <c r="E1473" i="1"/>
  <c r="G1473" i="1"/>
  <c r="H1473" i="1"/>
  <c r="I1473" i="1"/>
  <c r="J1473" i="1"/>
  <c r="M1473" i="1"/>
  <c r="N1473" i="1"/>
  <c r="O1473" i="1"/>
  <c r="P1473" i="1"/>
  <c r="Q1473" i="1"/>
  <c r="A1474" i="1"/>
  <c r="B1474" i="1"/>
  <c r="D1474" i="1"/>
  <c r="E1474" i="1"/>
  <c r="G1474" i="1"/>
  <c r="H1474" i="1"/>
  <c r="I1474" i="1"/>
  <c r="J1474" i="1"/>
  <c r="M1474" i="1"/>
  <c r="N1474" i="1"/>
  <c r="O1474" i="1"/>
  <c r="P1474" i="1"/>
  <c r="Q1474" i="1"/>
  <c r="A1475" i="1"/>
  <c r="B1475" i="1"/>
  <c r="D1475" i="1"/>
  <c r="E1475" i="1"/>
  <c r="G1475" i="1"/>
  <c r="H1475" i="1"/>
  <c r="I1475" i="1"/>
  <c r="J1475" i="1"/>
  <c r="M1475" i="1"/>
  <c r="N1475" i="1"/>
  <c r="O1475" i="1"/>
  <c r="P1475" i="1"/>
  <c r="Q1475" i="1"/>
  <c r="A1476" i="1"/>
  <c r="B1476" i="1"/>
  <c r="D1476" i="1"/>
  <c r="E1476" i="1"/>
  <c r="G1476" i="1"/>
  <c r="H1476" i="1"/>
  <c r="I1476" i="1"/>
  <c r="J1476" i="1"/>
  <c r="M1476" i="1"/>
  <c r="N1476" i="1"/>
  <c r="O1476" i="1"/>
  <c r="P1476" i="1"/>
  <c r="Q1476" i="1"/>
  <c r="A1477" i="1"/>
  <c r="B1477" i="1"/>
  <c r="D1477" i="1"/>
  <c r="E1477" i="1"/>
  <c r="G1477" i="1"/>
  <c r="H1477" i="1"/>
  <c r="I1477" i="1"/>
  <c r="J1477" i="1"/>
  <c r="M1477" i="1"/>
  <c r="N1477" i="1"/>
  <c r="O1477" i="1"/>
  <c r="P1477" i="1"/>
  <c r="Q1477" i="1"/>
  <c r="A1478" i="1"/>
  <c r="B1478" i="1"/>
  <c r="D1478" i="1"/>
  <c r="E1478" i="1"/>
  <c r="G1478" i="1"/>
  <c r="H1478" i="1"/>
  <c r="I1478" i="1"/>
  <c r="J1478" i="1"/>
  <c r="M1478" i="1"/>
  <c r="N1478" i="1"/>
  <c r="O1478" i="1"/>
  <c r="P1478" i="1"/>
  <c r="Q1478" i="1"/>
  <c r="A1479" i="1"/>
  <c r="B1479" i="1"/>
  <c r="D1479" i="1"/>
  <c r="E1479" i="1"/>
  <c r="G1479" i="1"/>
  <c r="H1479" i="1"/>
  <c r="I1479" i="1"/>
  <c r="J1479" i="1"/>
  <c r="M1479" i="1"/>
  <c r="N1479" i="1"/>
  <c r="O1479" i="1"/>
  <c r="P1479" i="1"/>
  <c r="Q1479" i="1"/>
  <c r="A1480" i="1"/>
  <c r="B1480" i="1"/>
  <c r="D1480" i="1"/>
  <c r="E1480" i="1"/>
  <c r="G1480" i="1"/>
  <c r="H1480" i="1"/>
  <c r="I1480" i="1"/>
  <c r="J1480" i="1"/>
  <c r="M1480" i="1"/>
  <c r="N1480" i="1"/>
  <c r="O1480" i="1"/>
  <c r="P1480" i="1"/>
  <c r="Q1480" i="1"/>
  <c r="A1481" i="1"/>
  <c r="B1481" i="1"/>
  <c r="D1481" i="1"/>
  <c r="E1481" i="1"/>
  <c r="G1481" i="1"/>
  <c r="H1481" i="1"/>
  <c r="I1481" i="1"/>
  <c r="J1481" i="1"/>
  <c r="M1481" i="1"/>
  <c r="N1481" i="1"/>
  <c r="O1481" i="1"/>
  <c r="P1481" i="1"/>
  <c r="Q1481" i="1"/>
  <c r="A1482" i="1"/>
  <c r="B1482" i="1"/>
  <c r="D1482" i="1"/>
  <c r="E1482" i="1"/>
  <c r="G1482" i="1"/>
  <c r="H1482" i="1"/>
  <c r="I1482" i="1"/>
  <c r="J1482" i="1"/>
  <c r="M1482" i="1"/>
  <c r="N1482" i="1"/>
  <c r="O1482" i="1"/>
  <c r="P1482" i="1"/>
  <c r="Q1482" i="1"/>
  <c r="A1483" i="1"/>
  <c r="B1483" i="1"/>
  <c r="D1483" i="1"/>
  <c r="E1483" i="1"/>
  <c r="G1483" i="1"/>
  <c r="H1483" i="1"/>
  <c r="I1483" i="1"/>
  <c r="J1483" i="1"/>
  <c r="M1483" i="1"/>
  <c r="N1483" i="1"/>
  <c r="O1483" i="1"/>
  <c r="P1483" i="1"/>
  <c r="Q1483" i="1"/>
  <c r="A1484" i="1"/>
  <c r="B1484" i="1"/>
  <c r="D1484" i="1"/>
  <c r="E1484" i="1"/>
  <c r="G1484" i="1"/>
  <c r="H1484" i="1"/>
  <c r="I1484" i="1"/>
  <c r="J1484" i="1"/>
  <c r="M1484" i="1"/>
  <c r="N1484" i="1"/>
  <c r="O1484" i="1"/>
  <c r="P1484" i="1"/>
  <c r="Q1484" i="1"/>
  <c r="A1485" i="1"/>
  <c r="B1485" i="1"/>
  <c r="D1485" i="1"/>
  <c r="E1485" i="1"/>
  <c r="G1485" i="1"/>
  <c r="H1485" i="1"/>
  <c r="I1485" i="1"/>
  <c r="J1485" i="1"/>
  <c r="M1485" i="1"/>
  <c r="N1485" i="1"/>
  <c r="O1485" i="1"/>
  <c r="P1485" i="1"/>
  <c r="Q1485" i="1"/>
  <c r="A1486" i="1"/>
  <c r="B1486" i="1"/>
  <c r="D1486" i="1"/>
  <c r="E1486" i="1"/>
  <c r="G1486" i="1"/>
  <c r="H1486" i="1"/>
  <c r="I1486" i="1"/>
  <c r="J1486" i="1"/>
  <c r="M1486" i="1"/>
  <c r="N1486" i="1"/>
  <c r="O1486" i="1"/>
  <c r="P1486" i="1"/>
  <c r="Q1486" i="1"/>
  <c r="A1487" i="1"/>
  <c r="B1487" i="1"/>
  <c r="D1487" i="1"/>
  <c r="E1487" i="1"/>
  <c r="G1487" i="1"/>
  <c r="H1487" i="1"/>
  <c r="I1487" i="1"/>
  <c r="J1487" i="1"/>
  <c r="M1487" i="1"/>
  <c r="N1487" i="1"/>
  <c r="O1487" i="1"/>
  <c r="P1487" i="1"/>
  <c r="Q1487" i="1"/>
  <c r="A1488" i="1"/>
  <c r="B1488" i="1"/>
  <c r="D1488" i="1"/>
  <c r="E1488" i="1"/>
  <c r="G1488" i="1"/>
  <c r="H1488" i="1"/>
  <c r="I1488" i="1"/>
  <c r="J1488" i="1"/>
  <c r="M1488" i="1"/>
  <c r="N1488" i="1"/>
  <c r="O1488" i="1"/>
  <c r="P1488" i="1"/>
  <c r="Q1488" i="1"/>
  <c r="A1489" i="1"/>
  <c r="B1489" i="1"/>
  <c r="D1489" i="1"/>
  <c r="E1489" i="1"/>
  <c r="G1489" i="1"/>
  <c r="H1489" i="1"/>
  <c r="I1489" i="1"/>
  <c r="J1489" i="1"/>
  <c r="M1489" i="1"/>
  <c r="N1489" i="1"/>
  <c r="O1489" i="1"/>
  <c r="P1489" i="1"/>
  <c r="Q1489" i="1"/>
  <c r="A1490" i="1"/>
  <c r="B1490" i="1"/>
  <c r="D1490" i="1"/>
  <c r="E1490" i="1"/>
  <c r="G1490" i="1"/>
  <c r="H1490" i="1"/>
  <c r="I1490" i="1"/>
  <c r="J1490" i="1"/>
  <c r="M1490" i="1"/>
  <c r="N1490" i="1"/>
  <c r="O1490" i="1"/>
  <c r="P1490" i="1"/>
  <c r="Q1490" i="1"/>
  <c r="A1491" i="1"/>
  <c r="B1491" i="1"/>
  <c r="D1491" i="1"/>
  <c r="E1491" i="1"/>
  <c r="G1491" i="1"/>
  <c r="H1491" i="1"/>
  <c r="I1491" i="1"/>
  <c r="J1491" i="1"/>
  <c r="M1491" i="1"/>
  <c r="N1491" i="1"/>
  <c r="O1491" i="1"/>
  <c r="P1491" i="1"/>
  <c r="Q1491" i="1"/>
  <c r="A1492" i="1"/>
  <c r="B1492" i="1"/>
  <c r="D1492" i="1"/>
  <c r="E1492" i="1"/>
  <c r="G1492" i="1"/>
  <c r="H1492" i="1"/>
  <c r="I1492" i="1"/>
  <c r="J1492" i="1"/>
  <c r="M1492" i="1"/>
  <c r="N1492" i="1"/>
  <c r="O1492" i="1"/>
  <c r="P1492" i="1"/>
  <c r="Q1492" i="1"/>
  <c r="A1493" i="1"/>
  <c r="B1493" i="1"/>
  <c r="D1493" i="1"/>
  <c r="E1493" i="1"/>
  <c r="G1493" i="1"/>
  <c r="H1493" i="1"/>
  <c r="I1493" i="1"/>
  <c r="J1493" i="1"/>
  <c r="M1493" i="1"/>
  <c r="N1493" i="1"/>
  <c r="O1493" i="1"/>
  <c r="P1493" i="1"/>
  <c r="Q1493" i="1"/>
  <c r="A1494" i="1"/>
  <c r="B1494" i="1"/>
  <c r="D1494" i="1"/>
  <c r="E1494" i="1"/>
  <c r="G1494" i="1"/>
  <c r="H1494" i="1"/>
  <c r="I1494" i="1"/>
  <c r="J1494" i="1"/>
  <c r="M1494" i="1"/>
  <c r="N1494" i="1"/>
  <c r="O1494" i="1"/>
  <c r="P1494" i="1"/>
  <c r="Q1494" i="1"/>
  <c r="A1495" i="1"/>
  <c r="B1495" i="1"/>
  <c r="D1495" i="1"/>
  <c r="E1495" i="1"/>
  <c r="G1495" i="1"/>
  <c r="H1495" i="1"/>
  <c r="I1495" i="1"/>
  <c r="J1495" i="1"/>
  <c r="M1495" i="1"/>
  <c r="N1495" i="1"/>
  <c r="O1495" i="1"/>
  <c r="P1495" i="1"/>
  <c r="Q1495" i="1"/>
  <c r="A1496" i="1"/>
  <c r="B1496" i="1"/>
  <c r="D1496" i="1"/>
  <c r="E1496" i="1"/>
  <c r="G1496" i="1"/>
  <c r="H1496" i="1"/>
  <c r="I1496" i="1"/>
  <c r="J1496" i="1"/>
  <c r="M1496" i="1"/>
  <c r="N1496" i="1"/>
  <c r="O1496" i="1"/>
  <c r="P1496" i="1"/>
  <c r="Q1496" i="1"/>
  <c r="A1497" i="1"/>
  <c r="B1497" i="1"/>
  <c r="D1497" i="1"/>
  <c r="E1497" i="1"/>
  <c r="G1497" i="1"/>
  <c r="H1497" i="1"/>
  <c r="I1497" i="1"/>
  <c r="J1497" i="1"/>
  <c r="M1497" i="1"/>
  <c r="N1497" i="1"/>
  <c r="O1497" i="1"/>
  <c r="P1497" i="1"/>
  <c r="Q1497" i="1"/>
  <c r="A1498" i="1"/>
  <c r="B1498" i="1"/>
  <c r="D1498" i="1"/>
  <c r="E1498" i="1"/>
  <c r="G1498" i="1"/>
  <c r="H1498" i="1"/>
  <c r="I1498" i="1"/>
  <c r="J1498" i="1"/>
  <c r="M1498" i="1"/>
  <c r="N1498" i="1"/>
  <c r="O1498" i="1"/>
  <c r="P1498" i="1"/>
  <c r="Q1498" i="1"/>
  <c r="A1499" i="1"/>
  <c r="B1499" i="1"/>
  <c r="D1499" i="1"/>
  <c r="E1499" i="1"/>
  <c r="G1499" i="1"/>
  <c r="H1499" i="1"/>
  <c r="I1499" i="1"/>
  <c r="J1499" i="1"/>
  <c r="M1499" i="1"/>
  <c r="N1499" i="1"/>
  <c r="O1499" i="1"/>
  <c r="P1499" i="1"/>
  <c r="Q1499" i="1"/>
  <c r="A1500" i="1"/>
  <c r="B1500" i="1"/>
  <c r="D1500" i="1"/>
  <c r="E1500" i="1"/>
  <c r="G1500" i="1"/>
  <c r="H1500" i="1"/>
  <c r="I1500" i="1"/>
  <c r="J1500" i="1"/>
  <c r="M1500" i="1"/>
  <c r="N1500" i="1"/>
  <c r="O1500" i="1"/>
  <c r="P1500" i="1"/>
  <c r="Q1500" i="1"/>
  <c r="A1501" i="1"/>
  <c r="B1501" i="1"/>
  <c r="D1501" i="1"/>
  <c r="E1501" i="1"/>
  <c r="G1501" i="1"/>
  <c r="H1501" i="1"/>
  <c r="I1501" i="1"/>
  <c r="J1501" i="1"/>
  <c r="M1501" i="1"/>
  <c r="N1501" i="1"/>
  <c r="O1501" i="1"/>
  <c r="P1501" i="1"/>
  <c r="Q1501" i="1"/>
  <c r="A1502" i="1"/>
  <c r="B1502" i="1"/>
  <c r="D1502" i="1"/>
  <c r="E1502" i="1"/>
  <c r="G1502" i="1"/>
  <c r="H1502" i="1"/>
  <c r="I1502" i="1"/>
  <c r="J1502" i="1"/>
  <c r="M1502" i="1"/>
  <c r="N1502" i="1"/>
  <c r="O1502" i="1"/>
  <c r="P1502" i="1"/>
  <c r="Q1502" i="1"/>
  <c r="A1503" i="1"/>
  <c r="B1503" i="1"/>
  <c r="D1503" i="1"/>
  <c r="E1503" i="1"/>
  <c r="G1503" i="1"/>
  <c r="H1503" i="1"/>
  <c r="I1503" i="1"/>
  <c r="J1503" i="1"/>
  <c r="M1503" i="1"/>
  <c r="N1503" i="1"/>
  <c r="O1503" i="1"/>
  <c r="P1503" i="1"/>
  <c r="Q1503" i="1"/>
  <c r="A1504" i="1"/>
  <c r="B1504" i="1"/>
  <c r="D1504" i="1"/>
  <c r="E1504" i="1"/>
  <c r="G1504" i="1"/>
  <c r="H1504" i="1"/>
  <c r="I1504" i="1"/>
  <c r="J1504" i="1"/>
  <c r="M1504" i="1"/>
  <c r="N1504" i="1"/>
  <c r="O1504" i="1"/>
  <c r="P1504" i="1"/>
  <c r="Q1504" i="1"/>
  <c r="A1505" i="1"/>
  <c r="B1505" i="1"/>
  <c r="D1505" i="1"/>
  <c r="E1505" i="1"/>
  <c r="G1505" i="1"/>
  <c r="H1505" i="1"/>
  <c r="I1505" i="1"/>
  <c r="J1505" i="1"/>
  <c r="M1505" i="1"/>
  <c r="N1505" i="1"/>
  <c r="O1505" i="1"/>
  <c r="P1505" i="1"/>
  <c r="Q1505" i="1"/>
  <c r="A1506" i="1"/>
  <c r="B1506" i="1"/>
  <c r="D1506" i="1"/>
  <c r="E1506" i="1"/>
  <c r="G1506" i="1"/>
  <c r="H1506" i="1"/>
  <c r="I1506" i="1"/>
  <c r="J1506" i="1"/>
  <c r="M1506" i="1"/>
  <c r="N1506" i="1"/>
  <c r="O1506" i="1"/>
  <c r="P1506" i="1"/>
  <c r="Q1506" i="1"/>
  <c r="A1507" i="1"/>
  <c r="B1507" i="1"/>
  <c r="D1507" i="1"/>
  <c r="E1507" i="1"/>
  <c r="G1507" i="1"/>
  <c r="H1507" i="1"/>
  <c r="I1507" i="1"/>
  <c r="J1507" i="1"/>
  <c r="M1507" i="1"/>
  <c r="N1507" i="1"/>
  <c r="O1507" i="1"/>
  <c r="P1507" i="1"/>
  <c r="Q1507" i="1"/>
  <c r="A1508" i="1"/>
  <c r="B1508" i="1"/>
  <c r="D1508" i="1"/>
  <c r="E1508" i="1"/>
  <c r="G1508" i="1"/>
  <c r="H1508" i="1"/>
  <c r="I1508" i="1"/>
  <c r="J1508" i="1"/>
  <c r="M1508" i="1"/>
  <c r="N1508" i="1"/>
  <c r="O1508" i="1"/>
  <c r="P1508" i="1"/>
  <c r="Q1508" i="1"/>
  <c r="A1509" i="1"/>
  <c r="B1509" i="1"/>
  <c r="D1509" i="1"/>
  <c r="E1509" i="1"/>
  <c r="G1509" i="1"/>
  <c r="H1509" i="1"/>
  <c r="I1509" i="1"/>
  <c r="J1509" i="1"/>
  <c r="M1509" i="1"/>
  <c r="N1509" i="1"/>
  <c r="O1509" i="1"/>
  <c r="P1509" i="1"/>
  <c r="Q1509" i="1"/>
  <c r="A1510" i="1"/>
  <c r="B1510" i="1"/>
  <c r="D1510" i="1"/>
  <c r="E1510" i="1"/>
  <c r="G1510" i="1"/>
  <c r="H1510" i="1"/>
  <c r="I1510" i="1"/>
  <c r="J1510" i="1"/>
  <c r="M1510" i="1"/>
  <c r="N1510" i="1"/>
  <c r="O1510" i="1"/>
  <c r="P1510" i="1"/>
  <c r="Q1510" i="1"/>
  <c r="A1511" i="1"/>
  <c r="B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Q1511" i="1"/>
  <c r="A1512" i="1"/>
  <c r="B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Q1512" i="1"/>
  <c r="A1513" i="1"/>
  <c r="B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Q1513" i="1"/>
  <c r="A1514" i="1"/>
  <c r="B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Q1514" i="1"/>
  <c r="A1515" i="1"/>
  <c r="B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Q1515" i="1"/>
  <c r="A1516" i="1"/>
  <c r="B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Q1516" i="1"/>
  <c r="A1517" i="1"/>
  <c r="B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Q1517" i="1"/>
  <c r="A1518" i="1"/>
  <c r="B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Q1518" i="1"/>
  <c r="A1519" i="1"/>
  <c r="B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Q1519" i="1"/>
  <c r="A1520" i="1"/>
  <c r="B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Q1520" i="1"/>
  <c r="A1521" i="1"/>
  <c r="B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Q1521" i="1"/>
  <c r="A1522" i="1"/>
  <c r="B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Q1522" i="1"/>
  <c r="A1523" i="1"/>
  <c r="B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Q1523" i="1"/>
  <c r="A1524" i="1"/>
  <c r="B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Q1524" i="1"/>
  <c r="A1525" i="1"/>
  <c r="B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Q1525" i="1"/>
  <c r="A1526" i="1"/>
  <c r="B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Q1526" i="1"/>
  <c r="A1527" i="1"/>
  <c r="B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Q1527" i="1"/>
  <c r="A1528" i="1"/>
  <c r="B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Q1528" i="1"/>
  <c r="A1529" i="1"/>
  <c r="B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Q1529" i="1"/>
  <c r="A1530" i="1"/>
  <c r="B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Q1530" i="1"/>
  <c r="A1531" i="1"/>
  <c r="B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Q1531" i="1"/>
  <c r="A1532" i="1"/>
  <c r="B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Q1532" i="1"/>
  <c r="A1533" i="1"/>
  <c r="B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Q1533" i="1"/>
  <c r="A1534" i="1"/>
  <c r="B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Q1534" i="1"/>
  <c r="A1535" i="1"/>
  <c r="B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Q1535" i="1"/>
  <c r="A1536" i="1"/>
  <c r="B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Q1536" i="1"/>
  <c r="A1537" i="1"/>
  <c r="B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Q1537" i="1"/>
  <c r="A1538" i="1"/>
  <c r="B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Q1538" i="1"/>
  <c r="A1539" i="1"/>
  <c r="B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Q1539" i="1"/>
  <c r="A1540" i="1"/>
  <c r="B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Q1540" i="1"/>
  <c r="A1541" i="1"/>
  <c r="B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Q1541" i="1"/>
  <c r="A1542" i="1"/>
  <c r="B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Q1542" i="1"/>
  <c r="A1543" i="1"/>
  <c r="B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Q1543" i="1"/>
  <c r="A1544" i="1"/>
  <c r="B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Q1544" i="1"/>
  <c r="A1545" i="1"/>
  <c r="B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Q1545" i="1"/>
  <c r="A1546" i="1"/>
  <c r="B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Q1546" i="1"/>
  <c r="A1547" i="1"/>
  <c r="B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Q1547" i="1"/>
  <c r="A1548" i="1"/>
  <c r="B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Q1548" i="1"/>
  <c r="A1549" i="1"/>
  <c r="B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Q1549" i="1"/>
  <c r="A1550" i="1"/>
  <c r="B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Q1550" i="1"/>
  <c r="A1551" i="1"/>
  <c r="B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Q1551" i="1"/>
  <c r="A1552" i="1"/>
  <c r="B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Q1552" i="1"/>
  <c r="A1553" i="1"/>
  <c r="B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Q1553" i="1"/>
  <c r="A1554" i="1"/>
  <c r="B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Q1554" i="1"/>
  <c r="A1555" i="1"/>
  <c r="B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Q1555" i="1"/>
  <c r="A1556" i="1"/>
  <c r="B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Q1556" i="1"/>
  <c r="A1557" i="1"/>
  <c r="B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Q1557" i="1"/>
  <c r="A1558" i="1"/>
  <c r="B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Q1558" i="1"/>
  <c r="A1559" i="1"/>
  <c r="B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Q1559" i="1"/>
  <c r="A1560" i="1"/>
  <c r="B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Q1560" i="1"/>
  <c r="A1561" i="1"/>
  <c r="B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Q1561" i="1"/>
  <c r="A1562" i="1"/>
  <c r="B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Q1562" i="1"/>
  <c r="A1563" i="1"/>
  <c r="B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Q1563" i="1"/>
  <c r="A1564" i="1"/>
  <c r="B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Q1564" i="1"/>
  <c r="A1565" i="1"/>
  <c r="B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Q1565" i="1"/>
  <c r="A1566" i="1"/>
  <c r="B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Q1566" i="1"/>
  <c r="A1567" i="1"/>
  <c r="B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Q1567" i="1"/>
  <c r="A1568" i="1"/>
  <c r="B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Q1568" i="1"/>
  <c r="A1569" i="1"/>
  <c r="B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Q1569" i="1"/>
  <c r="A1570" i="1"/>
  <c r="B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Q1570" i="1"/>
  <c r="A1571" i="1"/>
  <c r="B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Q1571" i="1"/>
  <c r="A1572" i="1"/>
  <c r="B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Q1572" i="1"/>
  <c r="A1573" i="1"/>
  <c r="B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Q1573" i="1"/>
  <c r="A1574" i="1"/>
  <c r="B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Q1574" i="1"/>
  <c r="A1575" i="1"/>
  <c r="B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Q1575" i="1"/>
  <c r="A1576" i="1"/>
  <c r="B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Q1576" i="1"/>
  <c r="A1577" i="1"/>
  <c r="B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Q1577" i="1"/>
  <c r="A1578" i="1"/>
  <c r="B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Q1578" i="1"/>
  <c r="A1579" i="1"/>
  <c r="B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Q1579" i="1"/>
  <c r="A1580" i="1"/>
  <c r="B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Q1580" i="1"/>
  <c r="A1581" i="1"/>
  <c r="B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Q1581" i="1"/>
  <c r="A1582" i="1"/>
  <c r="B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Q1582" i="1"/>
  <c r="A1583" i="1"/>
  <c r="B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Q1583" i="1"/>
  <c r="A1584" i="1"/>
  <c r="B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Q1584" i="1"/>
  <c r="A1585" i="1"/>
  <c r="B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Q1585" i="1"/>
  <c r="A1586" i="1"/>
  <c r="B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Q1586" i="1"/>
  <c r="A1587" i="1"/>
  <c r="B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Q1587" i="1"/>
  <c r="A1588" i="1"/>
  <c r="B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Q1588" i="1"/>
  <c r="A1589" i="1"/>
  <c r="B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Q1589" i="1"/>
  <c r="A1590" i="1"/>
  <c r="B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Q1590" i="1"/>
  <c r="A1591" i="1"/>
  <c r="B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Q1591" i="1"/>
  <c r="A1592" i="1"/>
  <c r="B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Q1592" i="1"/>
  <c r="A1593" i="1"/>
  <c r="B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Q1593" i="1"/>
  <c r="A1594" i="1"/>
  <c r="B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Q1594" i="1"/>
  <c r="A1595" i="1"/>
  <c r="B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Q1595" i="1"/>
  <c r="A1596" i="1"/>
  <c r="B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Q1596" i="1"/>
  <c r="A1597" i="1"/>
  <c r="B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Q1597" i="1"/>
  <c r="A1598" i="1"/>
  <c r="B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Q1598" i="1"/>
  <c r="A1599" i="1"/>
  <c r="B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Q1599" i="1"/>
  <c r="A1600" i="1"/>
  <c r="B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Q1600" i="1"/>
  <c r="A1601" i="1"/>
  <c r="B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Q1601" i="1"/>
  <c r="A1602" i="1"/>
  <c r="B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Q1602" i="1"/>
  <c r="A1603" i="1"/>
  <c r="B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Q1603" i="1"/>
  <c r="A1604" i="1"/>
  <c r="B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Q1604" i="1"/>
  <c r="A1605" i="1"/>
  <c r="B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Q1605" i="1"/>
  <c r="A1606" i="1"/>
  <c r="B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Q1606" i="1"/>
  <c r="A1607" i="1"/>
  <c r="B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Q1607" i="1"/>
  <c r="A1608" i="1"/>
  <c r="B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Q1608" i="1"/>
  <c r="A1609" i="1"/>
  <c r="B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Q1609" i="1"/>
  <c r="A1610" i="1"/>
  <c r="B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Q1610" i="1"/>
  <c r="A1611" i="1"/>
  <c r="B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Q1611" i="1"/>
  <c r="A1612" i="1"/>
  <c r="B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Q1612" i="1"/>
  <c r="A1613" i="1"/>
  <c r="B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Q1613" i="1"/>
  <c r="A1614" i="1"/>
  <c r="B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Q1614" i="1"/>
  <c r="A1615" i="1"/>
  <c r="B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Q1615" i="1"/>
  <c r="A1616" i="1"/>
  <c r="B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Q1616" i="1"/>
  <c r="A1617" i="1"/>
  <c r="B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Q1617" i="1"/>
  <c r="A1618" i="1"/>
  <c r="B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Q1618" i="1"/>
  <c r="A1619" i="1"/>
  <c r="B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Q1619" i="1"/>
  <c r="A1620" i="1"/>
  <c r="B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Q1620" i="1"/>
  <c r="A1621" i="1"/>
  <c r="B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Q1621" i="1"/>
  <c r="A1622" i="1"/>
  <c r="B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Q1622" i="1"/>
  <c r="A1623" i="1"/>
  <c r="B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Q1623" i="1"/>
  <c r="A1624" i="1"/>
  <c r="B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Q1624" i="1"/>
  <c r="A1625" i="1"/>
  <c r="B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Q1625" i="1"/>
  <c r="A1626" i="1"/>
  <c r="B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Q1626" i="1"/>
  <c r="A1627" i="1"/>
  <c r="B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Q1627" i="1"/>
  <c r="A1628" i="1"/>
  <c r="B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Q1628" i="1"/>
  <c r="A1629" i="1"/>
  <c r="B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Q1629" i="1"/>
  <c r="A1630" i="1"/>
  <c r="B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Q1630" i="1"/>
  <c r="A1631" i="1"/>
  <c r="B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Q1631" i="1"/>
  <c r="A1632" i="1"/>
  <c r="B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Q1632" i="1"/>
  <c r="A1633" i="1"/>
  <c r="B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Q1633" i="1"/>
  <c r="A1634" i="1"/>
  <c r="B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Q1634" i="1"/>
  <c r="A1635" i="1"/>
  <c r="B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Q1635" i="1"/>
  <c r="A1636" i="1"/>
  <c r="B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Q1636" i="1"/>
  <c r="A1637" i="1"/>
  <c r="B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Q1637" i="1"/>
  <c r="A1638" i="1"/>
  <c r="B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Q1638" i="1"/>
  <c r="A1639" i="1"/>
  <c r="B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Q1639" i="1"/>
  <c r="A1640" i="1"/>
  <c r="B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Q1640" i="1"/>
  <c r="A1641" i="1"/>
  <c r="B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Q1641" i="1"/>
  <c r="A1642" i="1"/>
  <c r="B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Q1642" i="1"/>
  <c r="A1643" i="1"/>
  <c r="B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Q1643" i="1"/>
  <c r="A1644" i="1"/>
  <c r="B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Q1644" i="1"/>
  <c r="A1645" i="1"/>
  <c r="B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Q1645" i="1"/>
  <c r="A1646" i="1"/>
  <c r="B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Q1646" i="1"/>
  <c r="A1647" i="1"/>
  <c r="B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Q1647" i="1"/>
  <c r="A1648" i="1"/>
  <c r="B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Q1648" i="1"/>
  <c r="A1649" i="1"/>
  <c r="B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Q1649" i="1"/>
  <c r="A1650" i="1"/>
  <c r="B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Q1650" i="1"/>
  <c r="A1651" i="1"/>
  <c r="B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Q1651" i="1"/>
  <c r="A1652" i="1"/>
  <c r="B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Q1652" i="1"/>
  <c r="A1653" i="1"/>
  <c r="B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Q1653" i="1"/>
  <c r="A1654" i="1"/>
  <c r="B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Q1654" i="1"/>
  <c r="A1655" i="1"/>
  <c r="B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Q1655" i="1"/>
  <c r="A1656" i="1"/>
  <c r="B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Q1656" i="1"/>
  <c r="A1657" i="1"/>
  <c r="B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Q1657" i="1"/>
  <c r="A1658" i="1"/>
  <c r="B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Q1658" i="1"/>
  <c r="A1659" i="1"/>
  <c r="B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Q1659" i="1"/>
  <c r="A1660" i="1"/>
  <c r="B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Q1660" i="1"/>
  <c r="A1661" i="1"/>
  <c r="B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Q1661" i="1"/>
  <c r="A1662" i="1"/>
  <c r="B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Q1662" i="1"/>
  <c r="A1663" i="1"/>
  <c r="B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Q1663" i="1"/>
  <c r="A1664" i="1"/>
  <c r="B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Q1664" i="1"/>
  <c r="A1665" i="1"/>
  <c r="B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Q1665" i="1"/>
  <c r="A1666" i="1"/>
  <c r="B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Q1666" i="1"/>
  <c r="A1667" i="1"/>
  <c r="B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Q1667" i="1"/>
  <c r="A1668" i="1"/>
  <c r="B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Q1668" i="1"/>
  <c r="A1669" i="1"/>
  <c r="B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Q1669" i="1"/>
  <c r="A1670" i="1"/>
  <c r="B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Q1670" i="1"/>
  <c r="A1671" i="1"/>
  <c r="B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Q1671" i="1"/>
  <c r="A1672" i="1"/>
  <c r="B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Q1672" i="1"/>
  <c r="A1673" i="1"/>
  <c r="B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Q1673" i="1"/>
  <c r="A1674" i="1"/>
  <c r="B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Q1674" i="1"/>
  <c r="A1675" i="1"/>
  <c r="B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Q1675" i="1"/>
  <c r="A1676" i="1"/>
  <c r="B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Q1676" i="1"/>
  <c r="A1677" i="1"/>
  <c r="B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Q1677" i="1"/>
  <c r="A1678" i="1"/>
  <c r="B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Q1678" i="1"/>
  <c r="A1679" i="1"/>
  <c r="B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Q1679" i="1"/>
  <c r="A1680" i="1"/>
  <c r="B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Q1680" i="1"/>
  <c r="A1681" i="1"/>
  <c r="B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Q1681" i="1"/>
  <c r="A1682" i="1"/>
  <c r="B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Q1682" i="1"/>
  <c r="A1683" i="1"/>
  <c r="B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Q1683" i="1"/>
  <c r="A1684" i="1"/>
  <c r="B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Q1684" i="1"/>
  <c r="A1685" i="1"/>
  <c r="B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Q1685" i="1"/>
  <c r="A1686" i="1"/>
  <c r="B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Q1686" i="1"/>
  <c r="A1687" i="1"/>
  <c r="B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Q1687" i="1"/>
  <c r="A1688" i="1"/>
  <c r="B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Q1688" i="1"/>
  <c r="A1689" i="1"/>
  <c r="B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Q1689" i="1"/>
  <c r="A1690" i="1"/>
  <c r="B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Q1690" i="1"/>
  <c r="A1691" i="1"/>
  <c r="B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Q1691" i="1"/>
  <c r="A1692" i="1"/>
  <c r="B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Q1692" i="1"/>
  <c r="A1693" i="1"/>
  <c r="B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Q1693" i="1"/>
  <c r="A1694" i="1"/>
  <c r="B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Q1694" i="1"/>
  <c r="A1695" i="1"/>
  <c r="B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Q1695" i="1"/>
  <c r="A1696" i="1"/>
  <c r="B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Q1696" i="1"/>
  <c r="A1697" i="1"/>
  <c r="B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Q1697" i="1"/>
  <c r="A1698" i="1"/>
  <c r="B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Q1698" i="1"/>
  <c r="A1699" i="1"/>
  <c r="B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Q1699" i="1"/>
  <c r="A1700" i="1"/>
  <c r="B1700" i="1"/>
  <c r="D1700" i="1"/>
  <c r="E1700" i="1"/>
  <c r="G1700" i="1"/>
  <c r="H1700" i="1"/>
  <c r="I1700" i="1"/>
  <c r="J1700" i="1"/>
  <c r="M1700" i="1"/>
  <c r="N1700" i="1"/>
  <c r="O1700" i="1"/>
  <c r="P1700" i="1"/>
  <c r="Q1700" i="1"/>
  <c r="A1701" i="1"/>
  <c r="B1701" i="1"/>
  <c r="D1701" i="1"/>
  <c r="E1701" i="1"/>
  <c r="G1701" i="1"/>
  <c r="H1701" i="1"/>
  <c r="I1701" i="1"/>
  <c r="J1701" i="1"/>
  <c r="M1701" i="1"/>
  <c r="N1701" i="1"/>
  <c r="O1701" i="1"/>
  <c r="P1701" i="1"/>
  <c r="Q1701" i="1"/>
  <c r="A1702" i="1"/>
  <c r="B1702" i="1"/>
  <c r="D1702" i="1"/>
  <c r="E1702" i="1"/>
  <c r="G1702" i="1"/>
  <c r="H1702" i="1"/>
  <c r="I1702" i="1"/>
  <c r="J1702" i="1"/>
  <c r="M1702" i="1"/>
  <c r="N1702" i="1"/>
  <c r="O1702" i="1"/>
  <c r="P1702" i="1"/>
  <c r="Q1702" i="1"/>
  <c r="A1703" i="1"/>
  <c r="B1703" i="1"/>
  <c r="D1703" i="1"/>
  <c r="E1703" i="1"/>
  <c r="G1703" i="1"/>
  <c r="H1703" i="1"/>
  <c r="I1703" i="1"/>
  <c r="J1703" i="1"/>
  <c r="M1703" i="1"/>
  <c r="N1703" i="1"/>
  <c r="O1703" i="1"/>
  <c r="P1703" i="1"/>
  <c r="Q1703" i="1"/>
  <c r="A1704" i="1"/>
  <c r="B1704" i="1"/>
  <c r="D1704" i="1"/>
  <c r="E1704" i="1"/>
  <c r="G1704" i="1"/>
  <c r="H1704" i="1"/>
  <c r="I1704" i="1"/>
  <c r="J1704" i="1"/>
  <c r="M1704" i="1"/>
  <c r="N1704" i="1"/>
  <c r="O1704" i="1"/>
  <c r="P1704" i="1"/>
  <c r="Q1704" i="1"/>
  <c r="A1705" i="1"/>
  <c r="B1705" i="1"/>
  <c r="D1705" i="1"/>
  <c r="E1705" i="1"/>
  <c r="G1705" i="1"/>
  <c r="H1705" i="1"/>
  <c r="I1705" i="1"/>
  <c r="J1705" i="1"/>
  <c r="M1705" i="1"/>
  <c r="N1705" i="1"/>
  <c r="O1705" i="1"/>
  <c r="P1705" i="1"/>
  <c r="Q1705" i="1"/>
  <c r="A1706" i="1"/>
  <c r="B1706" i="1"/>
  <c r="D1706" i="1"/>
  <c r="E1706" i="1"/>
  <c r="G1706" i="1"/>
  <c r="H1706" i="1"/>
  <c r="I1706" i="1"/>
  <c r="J1706" i="1"/>
  <c r="M1706" i="1"/>
  <c r="N1706" i="1"/>
  <c r="O1706" i="1"/>
  <c r="P1706" i="1"/>
  <c r="Q1706" i="1"/>
  <c r="A1707" i="1"/>
  <c r="B1707" i="1"/>
  <c r="D1707" i="1"/>
  <c r="E1707" i="1"/>
  <c r="G1707" i="1"/>
  <c r="H1707" i="1"/>
  <c r="I1707" i="1"/>
  <c r="J1707" i="1"/>
  <c r="M1707" i="1"/>
  <c r="N1707" i="1"/>
  <c r="O1707" i="1"/>
  <c r="P1707" i="1"/>
  <c r="Q1707" i="1"/>
  <c r="A1708" i="1"/>
  <c r="B1708" i="1"/>
  <c r="D1708" i="1"/>
  <c r="E1708" i="1"/>
  <c r="G1708" i="1"/>
  <c r="H1708" i="1"/>
  <c r="I1708" i="1"/>
  <c r="J1708" i="1"/>
  <c r="M1708" i="1"/>
  <c r="N1708" i="1"/>
  <c r="O1708" i="1"/>
  <c r="P1708" i="1"/>
  <c r="Q1708" i="1"/>
  <c r="A1709" i="1"/>
  <c r="B1709" i="1"/>
  <c r="D1709" i="1"/>
  <c r="E1709" i="1"/>
  <c r="G1709" i="1"/>
  <c r="H1709" i="1"/>
  <c r="I1709" i="1"/>
  <c r="J1709" i="1"/>
  <c r="M1709" i="1"/>
  <c r="N1709" i="1"/>
  <c r="O1709" i="1"/>
  <c r="P1709" i="1"/>
  <c r="Q1709" i="1"/>
  <c r="A1710" i="1"/>
  <c r="B1710" i="1"/>
  <c r="D1710" i="1"/>
  <c r="E1710" i="1"/>
  <c r="G1710" i="1"/>
  <c r="H1710" i="1"/>
  <c r="I1710" i="1"/>
  <c r="J1710" i="1"/>
  <c r="M1710" i="1"/>
  <c r="N1710" i="1"/>
  <c r="O1710" i="1"/>
  <c r="P1710" i="1"/>
  <c r="Q1710" i="1"/>
  <c r="A1711" i="1"/>
  <c r="B1711" i="1"/>
  <c r="D1711" i="1"/>
  <c r="E1711" i="1"/>
  <c r="G1711" i="1"/>
  <c r="H1711" i="1"/>
  <c r="I1711" i="1"/>
  <c r="J1711" i="1"/>
  <c r="M1711" i="1"/>
  <c r="N1711" i="1"/>
  <c r="O1711" i="1"/>
  <c r="P1711" i="1"/>
  <c r="Q1711" i="1"/>
  <c r="A1712" i="1"/>
  <c r="B1712" i="1"/>
  <c r="D1712" i="1"/>
  <c r="E1712" i="1"/>
  <c r="G1712" i="1"/>
  <c r="H1712" i="1"/>
  <c r="I1712" i="1"/>
  <c r="J1712" i="1"/>
  <c r="M1712" i="1"/>
  <c r="N1712" i="1"/>
  <c r="O1712" i="1"/>
  <c r="P1712" i="1"/>
  <c r="Q1712" i="1"/>
  <c r="A1713" i="1"/>
  <c r="B1713" i="1"/>
  <c r="D1713" i="1"/>
  <c r="E1713" i="1"/>
  <c r="G1713" i="1"/>
  <c r="H1713" i="1"/>
  <c r="I1713" i="1"/>
  <c r="J1713" i="1"/>
  <c r="M1713" i="1"/>
  <c r="N1713" i="1"/>
  <c r="O1713" i="1"/>
  <c r="P1713" i="1"/>
  <c r="Q1713" i="1"/>
  <c r="A1714" i="1"/>
  <c r="B1714" i="1"/>
  <c r="D1714" i="1"/>
  <c r="E1714" i="1"/>
  <c r="G1714" i="1"/>
  <c r="H1714" i="1"/>
  <c r="I1714" i="1"/>
  <c r="J1714" i="1"/>
  <c r="M1714" i="1"/>
  <c r="N1714" i="1"/>
  <c r="O1714" i="1"/>
  <c r="P1714" i="1"/>
  <c r="Q1714" i="1"/>
  <c r="A1715" i="1"/>
  <c r="B1715" i="1"/>
  <c r="D1715" i="1"/>
  <c r="E1715" i="1"/>
  <c r="G1715" i="1"/>
  <c r="H1715" i="1"/>
  <c r="I1715" i="1"/>
  <c r="J1715" i="1"/>
  <c r="M1715" i="1"/>
  <c r="N1715" i="1"/>
  <c r="O1715" i="1"/>
  <c r="P1715" i="1"/>
  <c r="Q1715" i="1"/>
  <c r="A1716" i="1"/>
  <c r="B1716" i="1"/>
  <c r="D1716" i="1"/>
  <c r="E1716" i="1"/>
  <c r="G1716" i="1"/>
  <c r="H1716" i="1"/>
  <c r="I1716" i="1"/>
  <c r="J1716" i="1"/>
  <c r="M1716" i="1"/>
  <c r="N1716" i="1"/>
  <c r="O1716" i="1"/>
  <c r="P1716" i="1"/>
  <c r="Q1716" i="1"/>
  <c r="A1717" i="1"/>
  <c r="B1717" i="1"/>
  <c r="D1717" i="1"/>
  <c r="E1717" i="1"/>
  <c r="G1717" i="1"/>
  <c r="H1717" i="1"/>
  <c r="I1717" i="1"/>
  <c r="J1717" i="1"/>
  <c r="M1717" i="1"/>
  <c r="N1717" i="1"/>
  <c r="O1717" i="1"/>
  <c r="P1717" i="1"/>
  <c r="Q1717" i="1"/>
  <c r="A1718" i="1"/>
  <c r="B1718" i="1"/>
  <c r="D1718" i="1"/>
  <c r="E1718" i="1"/>
  <c r="G1718" i="1"/>
  <c r="H1718" i="1"/>
  <c r="I1718" i="1"/>
  <c r="J1718" i="1"/>
  <c r="M1718" i="1"/>
  <c r="N1718" i="1"/>
  <c r="O1718" i="1"/>
  <c r="P1718" i="1"/>
  <c r="Q1718" i="1"/>
  <c r="A1719" i="1"/>
  <c r="B1719" i="1"/>
  <c r="D1719" i="1"/>
  <c r="E1719" i="1"/>
  <c r="G1719" i="1"/>
  <c r="H1719" i="1"/>
  <c r="I1719" i="1"/>
  <c r="J1719" i="1"/>
  <c r="M1719" i="1"/>
  <c r="N1719" i="1"/>
  <c r="O1719" i="1"/>
  <c r="P1719" i="1"/>
  <c r="Q1719" i="1"/>
  <c r="A1720" i="1"/>
  <c r="B1720" i="1"/>
  <c r="D1720" i="1"/>
  <c r="E1720" i="1"/>
  <c r="G1720" i="1"/>
  <c r="H1720" i="1"/>
  <c r="I1720" i="1"/>
  <c r="J1720" i="1"/>
  <c r="M1720" i="1"/>
  <c r="N1720" i="1"/>
  <c r="O1720" i="1"/>
  <c r="P1720" i="1"/>
  <c r="Q1720" i="1"/>
  <c r="A1721" i="1"/>
  <c r="B1721" i="1"/>
  <c r="D1721" i="1"/>
  <c r="E1721" i="1"/>
  <c r="G1721" i="1"/>
  <c r="H1721" i="1"/>
  <c r="I1721" i="1"/>
  <c r="J1721" i="1"/>
  <c r="M1721" i="1"/>
  <c r="N1721" i="1"/>
  <c r="O1721" i="1"/>
  <c r="P1721" i="1"/>
  <c r="Q1721" i="1"/>
  <c r="A1722" i="1"/>
  <c r="B1722" i="1"/>
  <c r="D1722" i="1"/>
  <c r="E1722" i="1"/>
  <c r="G1722" i="1"/>
  <c r="H1722" i="1"/>
  <c r="I1722" i="1"/>
  <c r="J1722" i="1"/>
  <c r="M1722" i="1"/>
  <c r="N1722" i="1"/>
  <c r="O1722" i="1"/>
  <c r="P1722" i="1"/>
  <c r="Q1722" i="1"/>
  <c r="A1723" i="1"/>
  <c r="B1723" i="1"/>
  <c r="D1723" i="1"/>
  <c r="E1723" i="1"/>
  <c r="G1723" i="1"/>
  <c r="H1723" i="1"/>
  <c r="I1723" i="1"/>
  <c r="J1723" i="1"/>
  <c r="M1723" i="1"/>
  <c r="N1723" i="1"/>
  <c r="O1723" i="1"/>
  <c r="P1723" i="1"/>
  <c r="Q1723" i="1"/>
  <c r="A1724" i="1"/>
  <c r="B1724" i="1"/>
  <c r="D1724" i="1"/>
  <c r="E1724" i="1"/>
  <c r="G1724" i="1"/>
  <c r="H1724" i="1"/>
  <c r="I1724" i="1"/>
  <c r="J1724" i="1"/>
  <c r="M1724" i="1"/>
  <c r="N1724" i="1"/>
  <c r="O1724" i="1"/>
  <c r="P1724" i="1"/>
  <c r="Q1724" i="1"/>
  <c r="A1725" i="1"/>
  <c r="B1725" i="1"/>
  <c r="D1725" i="1"/>
  <c r="E1725" i="1"/>
  <c r="G1725" i="1"/>
  <c r="H1725" i="1"/>
  <c r="I1725" i="1"/>
  <c r="J1725" i="1"/>
  <c r="M1725" i="1"/>
  <c r="N1725" i="1"/>
  <c r="O1725" i="1"/>
  <c r="P1725" i="1"/>
  <c r="Q1725" i="1"/>
  <c r="A1726" i="1"/>
  <c r="B1726" i="1"/>
  <c r="D1726" i="1"/>
  <c r="E1726" i="1"/>
  <c r="G1726" i="1"/>
  <c r="H1726" i="1"/>
  <c r="I1726" i="1"/>
  <c r="J1726" i="1"/>
  <c r="M1726" i="1"/>
  <c r="N1726" i="1"/>
  <c r="O1726" i="1"/>
  <c r="P1726" i="1"/>
  <c r="Q1726" i="1"/>
  <c r="A1727" i="1"/>
  <c r="B1727" i="1"/>
  <c r="D1727" i="1"/>
  <c r="E1727" i="1"/>
  <c r="G1727" i="1"/>
  <c r="H1727" i="1"/>
  <c r="I1727" i="1"/>
  <c r="J1727" i="1"/>
  <c r="M1727" i="1"/>
  <c r="N1727" i="1"/>
  <c r="O1727" i="1"/>
  <c r="P1727" i="1"/>
  <c r="Q1727" i="1"/>
  <c r="A1728" i="1"/>
  <c r="B1728" i="1"/>
  <c r="D1728" i="1"/>
  <c r="E1728" i="1"/>
  <c r="G1728" i="1"/>
  <c r="H1728" i="1"/>
  <c r="I1728" i="1"/>
  <c r="J1728" i="1"/>
  <c r="M1728" i="1"/>
  <c r="N1728" i="1"/>
  <c r="O1728" i="1"/>
  <c r="P1728" i="1"/>
  <c r="Q1728" i="1"/>
  <c r="A1729" i="1"/>
  <c r="B1729" i="1"/>
  <c r="D1729" i="1"/>
  <c r="E1729" i="1"/>
  <c r="G1729" i="1"/>
  <c r="H1729" i="1"/>
  <c r="I1729" i="1"/>
  <c r="J1729" i="1"/>
  <c r="M1729" i="1"/>
  <c r="N1729" i="1"/>
  <c r="O1729" i="1"/>
  <c r="P1729" i="1"/>
  <c r="Q1729" i="1"/>
  <c r="A1730" i="1"/>
  <c r="B1730" i="1"/>
  <c r="D1730" i="1"/>
  <c r="E1730" i="1"/>
  <c r="G1730" i="1"/>
  <c r="H1730" i="1"/>
  <c r="I1730" i="1"/>
  <c r="J1730" i="1"/>
  <c r="M1730" i="1"/>
  <c r="N1730" i="1"/>
  <c r="O1730" i="1"/>
  <c r="P1730" i="1"/>
  <c r="Q1730" i="1"/>
  <c r="A1731" i="1"/>
  <c r="B1731" i="1"/>
  <c r="D1731" i="1"/>
  <c r="E1731" i="1"/>
  <c r="G1731" i="1"/>
  <c r="H1731" i="1"/>
  <c r="I1731" i="1"/>
  <c r="J1731" i="1"/>
  <c r="M1731" i="1"/>
  <c r="N1731" i="1"/>
  <c r="O1731" i="1"/>
  <c r="P1731" i="1"/>
  <c r="Q1731" i="1"/>
  <c r="A1732" i="1"/>
  <c r="B1732" i="1"/>
  <c r="D1732" i="1"/>
  <c r="E1732" i="1"/>
  <c r="G1732" i="1"/>
  <c r="H1732" i="1"/>
  <c r="I1732" i="1"/>
  <c r="J1732" i="1"/>
  <c r="M1732" i="1"/>
  <c r="N1732" i="1"/>
  <c r="O1732" i="1"/>
  <c r="P1732" i="1"/>
  <c r="Q1732" i="1"/>
  <c r="A1733" i="1"/>
  <c r="B1733" i="1"/>
  <c r="D1733" i="1"/>
  <c r="E1733" i="1"/>
  <c r="G1733" i="1"/>
  <c r="H1733" i="1"/>
  <c r="I1733" i="1"/>
  <c r="J1733" i="1"/>
  <c r="M1733" i="1"/>
  <c r="N1733" i="1"/>
  <c r="O1733" i="1"/>
  <c r="P1733" i="1"/>
  <c r="Q1733" i="1"/>
  <c r="A1734" i="1"/>
  <c r="B1734" i="1"/>
  <c r="D1734" i="1"/>
  <c r="E1734" i="1"/>
  <c r="G1734" i="1"/>
  <c r="H1734" i="1"/>
  <c r="I1734" i="1"/>
  <c r="J1734" i="1"/>
  <c r="M1734" i="1"/>
  <c r="N1734" i="1"/>
  <c r="O1734" i="1"/>
  <c r="P1734" i="1"/>
  <c r="Q1734" i="1"/>
  <c r="A1735" i="1"/>
  <c r="B1735" i="1"/>
  <c r="D1735" i="1"/>
  <c r="E1735" i="1"/>
  <c r="G1735" i="1"/>
  <c r="H1735" i="1"/>
  <c r="I1735" i="1"/>
  <c r="J1735" i="1"/>
  <c r="M1735" i="1"/>
  <c r="N1735" i="1"/>
  <c r="O1735" i="1"/>
  <c r="P1735" i="1"/>
  <c r="Q1735" i="1"/>
  <c r="A1736" i="1"/>
  <c r="B1736" i="1"/>
  <c r="D1736" i="1"/>
  <c r="E1736" i="1"/>
  <c r="G1736" i="1"/>
  <c r="H1736" i="1"/>
  <c r="I1736" i="1"/>
  <c r="J1736" i="1"/>
  <c r="M1736" i="1"/>
  <c r="N1736" i="1"/>
  <c r="O1736" i="1"/>
  <c r="P1736" i="1"/>
  <c r="Q1736" i="1"/>
  <c r="A1737" i="1"/>
  <c r="B1737" i="1"/>
  <c r="D1737" i="1"/>
  <c r="E1737" i="1"/>
  <c r="G1737" i="1"/>
  <c r="H1737" i="1"/>
  <c r="I1737" i="1"/>
  <c r="J1737" i="1"/>
  <c r="M1737" i="1"/>
  <c r="N1737" i="1"/>
  <c r="O1737" i="1"/>
  <c r="P1737" i="1"/>
  <c r="Q1737" i="1"/>
  <c r="A1738" i="1"/>
  <c r="B1738" i="1"/>
  <c r="D1738" i="1"/>
  <c r="E1738" i="1"/>
  <c r="G1738" i="1"/>
  <c r="H1738" i="1"/>
  <c r="I1738" i="1"/>
  <c r="J1738" i="1"/>
  <c r="M1738" i="1"/>
  <c r="N1738" i="1"/>
  <c r="O1738" i="1"/>
  <c r="P1738" i="1"/>
  <c r="Q1738" i="1"/>
  <c r="A1739" i="1"/>
  <c r="B1739" i="1"/>
  <c r="D1739" i="1"/>
  <c r="E1739" i="1"/>
  <c r="G1739" i="1"/>
  <c r="H1739" i="1"/>
  <c r="I1739" i="1"/>
  <c r="J1739" i="1"/>
  <c r="M1739" i="1"/>
  <c r="N1739" i="1"/>
  <c r="O1739" i="1"/>
  <c r="P1739" i="1"/>
  <c r="Q1739" i="1"/>
  <c r="A1740" i="1"/>
  <c r="B1740" i="1"/>
  <c r="D1740" i="1"/>
  <c r="E1740" i="1"/>
  <c r="G1740" i="1"/>
  <c r="H1740" i="1"/>
  <c r="I1740" i="1"/>
  <c r="J1740" i="1"/>
  <c r="M1740" i="1"/>
  <c r="N1740" i="1"/>
  <c r="O1740" i="1"/>
  <c r="P1740" i="1"/>
  <c r="Q1740" i="1"/>
  <c r="A1741" i="1"/>
  <c r="B1741" i="1"/>
  <c r="D1741" i="1"/>
  <c r="E1741" i="1"/>
  <c r="G1741" i="1"/>
  <c r="H1741" i="1"/>
  <c r="I1741" i="1"/>
  <c r="J1741" i="1"/>
  <c r="M1741" i="1"/>
  <c r="N1741" i="1"/>
  <c r="O1741" i="1"/>
  <c r="P1741" i="1"/>
  <c r="Q1741" i="1"/>
  <c r="A1742" i="1"/>
  <c r="B1742" i="1"/>
  <c r="D1742" i="1"/>
  <c r="E1742" i="1"/>
  <c r="G1742" i="1"/>
  <c r="H1742" i="1"/>
  <c r="I1742" i="1"/>
  <c r="J1742" i="1"/>
  <c r="M1742" i="1"/>
  <c r="N1742" i="1"/>
  <c r="O1742" i="1"/>
  <c r="P1742" i="1"/>
  <c r="Q1742" i="1"/>
  <c r="A1743" i="1"/>
  <c r="B1743" i="1"/>
  <c r="D1743" i="1"/>
  <c r="E1743" i="1"/>
  <c r="G1743" i="1"/>
  <c r="H1743" i="1"/>
  <c r="I1743" i="1"/>
  <c r="J1743" i="1"/>
  <c r="M1743" i="1"/>
  <c r="N1743" i="1"/>
  <c r="O1743" i="1"/>
  <c r="P1743" i="1"/>
  <c r="Q1743" i="1"/>
  <c r="A1744" i="1"/>
  <c r="B1744" i="1"/>
  <c r="D1744" i="1"/>
  <c r="E1744" i="1"/>
  <c r="G1744" i="1"/>
  <c r="H1744" i="1"/>
  <c r="I1744" i="1"/>
  <c r="J1744" i="1"/>
  <c r="M1744" i="1"/>
  <c r="N1744" i="1"/>
  <c r="O1744" i="1"/>
  <c r="P1744" i="1"/>
  <c r="Q1744" i="1"/>
  <c r="A1745" i="1"/>
  <c r="B1745" i="1"/>
  <c r="D1745" i="1"/>
  <c r="E1745" i="1"/>
  <c r="G1745" i="1"/>
  <c r="H1745" i="1"/>
  <c r="I1745" i="1"/>
  <c r="J1745" i="1"/>
  <c r="M1745" i="1"/>
  <c r="N1745" i="1"/>
  <c r="O1745" i="1"/>
  <c r="P1745" i="1"/>
  <c r="Q1745" i="1"/>
  <c r="A1746" i="1"/>
  <c r="B1746" i="1"/>
  <c r="D1746" i="1"/>
  <c r="E1746" i="1"/>
  <c r="G1746" i="1"/>
  <c r="H1746" i="1"/>
  <c r="I1746" i="1"/>
  <c r="J1746" i="1"/>
  <c r="M1746" i="1"/>
  <c r="N1746" i="1"/>
  <c r="O1746" i="1"/>
  <c r="P1746" i="1"/>
  <c r="Q1746" i="1"/>
  <c r="A1747" i="1"/>
  <c r="B1747" i="1"/>
  <c r="D1747" i="1"/>
  <c r="E1747" i="1"/>
  <c r="G1747" i="1"/>
  <c r="H1747" i="1"/>
  <c r="I1747" i="1"/>
  <c r="J1747" i="1"/>
  <c r="M1747" i="1"/>
  <c r="N1747" i="1"/>
  <c r="O1747" i="1"/>
  <c r="P1747" i="1"/>
  <c r="Q1747" i="1"/>
  <c r="A1748" i="1"/>
  <c r="B1748" i="1"/>
  <c r="D1748" i="1"/>
  <c r="E1748" i="1"/>
  <c r="G1748" i="1"/>
  <c r="H1748" i="1"/>
  <c r="I1748" i="1"/>
  <c r="J1748" i="1"/>
  <c r="M1748" i="1"/>
  <c r="N1748" i="1"/>
  <c r="O1748" i="1"/>
  <c r="P1748" i="1"/>
  <c r="Q1748" i="1"/>
  <c r="A1749" i="1"/>
  <c r="B1749" i="1"/>
  <c r="D1749" i="1"/>
  <c r="E1749" i="1"/>
  <c r="G1749" i="1"/>
  <c r="H1749" i="1"/>
  <c r="I1749" i="1"/>
  <c r="J1749" i="1"/>
  <c r="M1749" i="1"/>
  <c r="N1749" i="1"/>
  <c r="O1749" i="1"/>
  <c r="P1749" i="1"/>
  <c r="Q1749" i="1"/>
  <c r="A1750" i="1"/>
  <c r="B1750" i="1"/>
  <c r="D1750" i="1"/>
  <c r="E1750" i="1"/>
  <c r="G1750" i="1"/>
  <c r="H1750" i="1"/>
  <c r="I1750" i="1"/>
  <c r="J1750" i="1"/>
  <c r="M1750" i="1"/>
  <c r="N1750" i="1"/>
  <c r="O1750" i="1"/>
  <c r="P1750" i="1"/>
  <c r="Q1750" i="1"/>
  <c r="A1751" i="1"/>
  <c r="B1751" i="1"/>
  <c r="D1751" i="1"/>
  <c r="E1751" i="1"/>
  <c r="G1751" i="1"/>
  <c r="H1751" i="1"/>
  <c r="I1751" i="1"/>
  <c r="J1751" i="1"/>
  <c r="M1751" i="1"/>
  <c r="N1751" i="1"/>
  <c r="O1751" i="1"/>
  <c r="P1751" i="1"/>
  <c r="Q1751" i="1"/>
  <c r="A1752" i="1"/>
  <c r="B1752" i="1"/>
  <c r="D1752" i="1"/>
  <c r="E1752" i="1"/>
  <c r="G1752" i="1"/>
  <c r="H1752" i="1"/>
  <c r="I1752" i="1"/>
  <c r="J1752" i="1"/>
  <c r="M1752" i="1"/>
  <c r="N1752" i="1"/>
  <c r="O1752" i="1"/>
  <c r="P1752" i="1"/>
  <c r="Q1752" i="1"/>
  <c r="A1753" i="1"/>
  <c r="B1753" i="1"/>
  <c r="D1753" i="1"/>
  <c r="E1753" i="1"/>
  <c r="G1753" i="1"/>
  <c r="H1753" i="1"/>
  <c r="I1753" i="1"/>
  <c r="J1753" i="1"/>
  <c r="M1753" i="1"/>
  <c r="N1753" i="1"/>
  <c r="O1753" i="1"/>
  <c r="P1753" i="1"/>
  <c r="Q1753" i="1"/>
  <c r="A1754" i="1"/>
  <c r="B1754" i="1"/>
  <c r="D1754" i="1"/>
  <c r="E1754" i="1"/>
  <c r="G1754" i="1"/>
  <c r="H1754" i="1"/>
  <c r="I1754" i="1"/>
  <c r="J1754" i="1"/>
  <c r="M1754" i="1"/>
  <c r="N1754" i="1"/>
  <c r="O1754" i="1"/>
  <c r="P1754" i="1"/>
  <c r="Q1754" i="1"/>
  <c r="A1755" i="1"/>
  <c r="B1755" i="1"/>
  <c r="D1755" i="1"/>
  <c r="E1755" i="1"/>
  <c r="G1755" i="1"/>
  <c r="H1755" i="1"/>
  <c r="I1755" i="1"/>
  <c r="J1755" i="1"/>
  <c r="M1755" i="1"/>
  <c r="N1755" i="1"/>
  <c r="O1755" i="1"/>
  <c r="P1755" i="1"/>
  <c r="Q1755" i="1"/>
  <c r="A1756" i="1"/>
  <c r="B1756" i="1"/>
  <c r="D1756" i="1"/>
  <c r="E1756" i="1"/>
  <c r="G1756" i="1"/>
  <c r="H1756" i="1"/>
  <c r="I1756" i="1"/>
  <c r="J1756" i="1"/>
  <c r="M1756" i="1"/>
  <c r="N1756" i="1"/>
  <c r="O1756" i="1"/>
  <c r="P1756" i="1"/>
  <c r="Q1756" i="1"/>
  <c r="A1757" i="1"/>
  <c r="B1757" i="1"/>
  <c r="D1757" i="1"/>
  <c r="E1757" i="1"/>
  <c r="G1757" i="1"/>
  <c r="H1757" i="1"/>
  <c r="I1757" i="1"/>
  <c r="J1757" i="1"/>
  <c r="M1757" i="1"/>
  <c r="N1757" i="1"/>
  <c r="O1757" i="1"/>
  <c r="P1757" i="1"/>
  <c r="Q1757" i="1"/>
  <c r="A1758" i="1"/>
  <c r="B1758" i="1"/>
  <c r="D1758" i="1"/>
  <c r="E1758" i="1"/>
  <c r="G1758" i="1"/>
  <c r="H1758" i="1"/>
  <c r="I1758" i="1"/>
  <c r="J1758" i="1"/>
  <c r="M1758" i="1"/>
  <c r="N1758" i="1"/>
  <c r="O1758" i="1"/>
  <c r="P1758" i="1"/>
  <c r="Q1758" i="1"/>
  <c r="A1759" i="1"/>
  <c r="B1759" i="1"/>
  <c r="D1759" i="1"/>
  <c r="E1759" i="1"/>
  <c r="G1759" i="1"/>
  <c r="H1759" i="1"/>
  <c r="I1759" i="1"/>
  <c r="J1759" i="1"/>
  <c r="M1759" i="1"/>
  <c r="N1759" i="1"/>
  <c r="O1759" i="1"/>
  <c r="P1759" i="1"/>
  <c r="Q1759" i="1"/>
  <c r="A1760" i="1"/>
  <c r="B1760" i="1"/>
  <c r="D1760" i="1"/>
  <c r="E1760" i="1"/>
  <c r="G1760" i="1"/>
  <c r="H1760" i="1"/>
  <c r="I1760" i="1"/>
  <c r="J1760" i="1"/>
  <c r="M1760" i="1"/>
  <c r="N1760" i="1"/>
  <c r="O1760" i="1"/>
  <c r="P1760" i="1"/>
  <c r="Q1760" i="1"/>
  <c r="A1761" i="1"/>
  <c r="B1761" i="1"/>
  <c r="D1761" i="1"/>
  <c r="E1761" i="1"/>
  <c r="G1761" i="1"/>
  <c r="H1761" i="1"/>
  <c r="I1761" i="1"/>
  <c r="J1761" i="1"/>
  <c r="M1761" i="1"/>
  <c r="N1761" i="1"/>
  <c r="O1761" i="1"/>
  <c r="P1761" i="1"/>
  <c r="Q1761" i="1"/>
  <c r="A1762" i="1"/>
  <c r="B1762" i="1"/>
  <c r="D1762" i="1"/>
  <c r="E1762" i="1"/>
  <c r="G1762" i="1"/>
  <c r="H1762" i="1"/>
  <c r="I1762" i="1"/>
  <c r="J1762" i="1"/>
  <c r="M1762" i="1"/>
  <c r="N1762" i="1"/>
  <c r="O1762" i="1"/>
  <c r="P1762" i="1"/>
  <c r="Q1762" i="1"/>
  <c r="A1763" i="1"/>
  <c r="B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Q1763" i="1"/>
  <c r="A1764" i="1"/>
  <c r="B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Q1764" i="1"/>
  <c r="A1765" i="1"/>
  <c r="B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Q1765" i="1"/>
  <c r="A1766" i="1"/>
  <c r="B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Q1766" i="1"/>
  <c r="A1767" i="1"/>
  <c r="B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Q1767" i="1"/>
  <c r="A1768" i="1"/>
  <c r="B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Q1768" i="1"/>
  <c r="A1769" i="1"/>
  <c r="B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Q1769" i="1"/>
  <c r="A1770" i="1"/>
  <c r="B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Q1770" i="1"/>
  <c r="A1771" i="1"/>
  <c r="B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Q1771" i="1"/>
  <c r="A1772" i="1"/>
  <c r="B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Q1772" i="1"/>
  <c r="A1773" i="1"/>
  <c r="B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Q1773" i="1"/>
  <c r="A1774" i="1"/>
  <c r="B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Q1774" i="1"/>
  <c r="A1775" i="1"/>
  <c r="B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Q1775" i="1"/>
  <c r="A1776" i="1"/>
  <c r="B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Q1776" i="1"/>
  <c r="A1777" i="1"/>
  <c r="B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Q1777" i="1"/>
  <c r="A1778" i="1"/>
  <c r="B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Q1778" i="1"/>
  <c r="A1779" i="1"/>
  <c r="B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Q1779" i="1"/>
  <c r="A1780" i="1"/>
  <c r="B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Q1780" i="1"/>
  <c r="A1781" i="1"/>
  <c r="B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Q1781" i="1"/>
  <c r="A1782" i="1"/>
  <c r="B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Q1782" i="1"/>
  <c r="A1783" i="1"/>
  <c r="B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Q1783" i="1"/>
  <c r="A1784" i="1"/>
  <c r="B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Q1784" i="1"/>
  <c r="A1785" i="1"/>
  <c r="B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Q1785" i="1"/>
  <c r="A1786" i="1"/>
  <c r="B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Q1786" i="1"/>
  <c r="A1787" i="1"/>
  <c r="B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Q1787" i="1"/>
  <c r="A1788" i="1"/>
  <c r="B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Q1788" i="1"/>
  <c r="A1789" i="1"/>
  <c r="B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Q1789" i="1"/>
  <c r="A1790" i="1"/>
  <c r="B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Q1790" i="1"/>
  <c r="A1791" i="1"/>
  <c r="B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Q1791" i="1"/>
  <c r="A1792" i="1"/>
  <c r="B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Q1792" i="1"/>
  <c r="A1793" i="1"/>
  <c r="B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Q1793" i="1"/>
  <c r="A1794" i="1"/>
  <c r="B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Q1794" i="1"/>
  <c r="A1795" i="1"/>
  <c r="B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Q1795" i="1"/>
  <c r="A1796" i="1"/>
  <c r="B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Q1796" i="1"/>
  <c r="A1797" i="1"/>
  <c r="B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Q1797" i="1"/>
  <c r="A1798" i="1"/>
  <c r="B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Q1798" i="1"/>
  <c r="A1799" i="1"/>
  <c r="B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Q1799" i="1"/>
  <c r="A1800" i="1"/>
  <c r="B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Q1800" i="1"/>
  <c r="A1801" i="1"/>
  <c r="B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Q1801" i="1"/>
  <c r="A1802" i="1"/>
  <c r="B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Q1802" i="1"/>
  <c r="A1803" i="1"/>
  <c r="B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Q1803" i="1"/>
  <c r="A1804" i="1"/>
  <c r="B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Q1804" i="1"/>
  <c r="A1805" i="1"/>
  <c r="B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Q1805" i="1"/>
  <c r="A1806" i="1"/>
  <c r="B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Q1806" i="1"/>
  <c r="A1807" i="1"/>
  <c r="B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Q1807" i="1"/>
  <c r="A1808" i="1"/>
  <c r="B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Q1808" i="1"/>
  <c r="A1809" i="1"/>
  <c r="B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Q1809" i="1"/>
  <c r="A1810" i="1"/>
  <c r="B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Q1810" i="1"/>
  <c r="A1811" i="1"/>
  <c r="B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Q1811" i="1"/>
  <c r="A1812" i="1"/>
  <c r="B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Q1812" i="1"/>
  <c r="A1813" i="1"/>
  <c r="B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Q1813" i="1"/>
  <c r="A1814" i="1"/>
  <c r="B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Q1814" i="1"/>
  <c r="A1815" i="1"/>
  <c r="B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Q1815" i="1"/>
  <c r="A1816" i="1"/>
  <c r="B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Q1816" i="1"/>
  <c r="A1817" i="1"/>
  <c r="B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Q1817" i="1"/>
  <c r="A1818" i="1"/>
  <c r="B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Q1818" i="1"/>
  <c r="A1819" i="1"/>
  <c r="B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Q1819" i="1"/>
  <c r="A1820" i="1"/>
  <c r="B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Q1820" i="1"/>
  <c r="A1821" i="1"/>
  <c r="B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Q1821" i="1"/>
  <c r="A1822" i="1"/>
  <c r="B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Q1822" i="1"/>
  <c r="A1823" i="1"/>
  <c r="B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Q1823" i="1"/>
  <c r="A1824" i="1"/>
  <c r="B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Q1824" i="1"/>
  <c r="A1825" i="1"/>
  <c r="B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Q1825" i="1"/>
  <c r="A1826" i="1"/>
  <c r="B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Q1826" i="1"/>
  <c r="A1827" i="1"/>
  <c r="B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Q1827" i="1"/>
  <c r="A1828" i="1"/>
  <c r="B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Q1828" i="1"/>
  <c r="A1829" i="1"/>
  <c r="B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Q1829" i="1"/>
  <c r="A1830" i="1"/>
  <c r="B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Q1830" i="1"/>
  <c r="A1831" i="1"/>
  <c r="B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Q1831" i="1"/>
  <c r="A1832" i="1"/>
  <c r="B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Q1832" i="1"/>
  <c r="A1833" i="1"/>
  <c r="B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Q1833" i="1"/>
  <c r="A1834" i="1"/>
  <c r="B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Q1834" i="1"/>
  <c r="A1835" i="1"/>
  <c r="B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Q1835" i="1"/>
  <c r="A1836" i="1"/>
  <c r="B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Q1836" i="1"/>
  <c r="A1837" i="1"/>
  <c r="B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Q1837" i="1"/>
  <c r="A1838" i="1"/>
  <c r="B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Q1838" i="1"/>
  <c r="A1839" i="1"/>
  <c r="B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Q1839" i="1"/>
  <c r="A1840" i="1"/>
  <c r="B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Q1840" i="1"/>
  <c r="A1841" i="1"/>
  <c r="B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Q1841" i="1"/>
  <c r="A1842" i="1"/>
  <c r="B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Q1842" i="1"/>
  <c r="A1843" i="1"/>
  <c r="B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Q1843" i="1"/>
  <c r="A1844" i="1"/>
  <c r="B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Q1844" i="1"/>
  <c r="A1845" i="1"/>
  <c r="B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Q1845" i="1"/>
  <c r="A1846" i="1"/>
  <c r="B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Q1846" i="1"/>
  <c r="A1847" i="1"/>
  <c r="B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Q1847" i="1"/>
  <c r="A1848" i="1"/>
  <c r="B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Q1848" i="1"/>
  <c r="A1849" i="1"/>
  <c r="B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Q1849" i="1"/>
  <c r="A1850" i="1"/>
  <c r="B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Q1850" i="1"/>
  <c r="A1851" i="1"/>
  <c r="B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Q1851" i="1"/>
  <c r="A1852" i="1"/>
  <c r="B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Q1852" i="1"/>
  <c r="A1853" i="1"/>
  <c r="B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Q1853" i="1"/>
  <c r="A1854" i="1"/>
  <c r="B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Q1854" i="1"/>
  <c r="A1855" i="1"/>
  <c r="B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Q1855" i="1"/>
  <c r="A1856" i="1"/>
  <c r="B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Q1856" i="1"/>
  <c r="A1857" i="1"/>
  <c r="B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Q1857" i="1"/>
  <c r="A1858" i="1"/>
  <c r="B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Q1858" i="1"/>
  <c r="A1859" i="1"/>
  <c r="B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Q1859" i="1"/>
  <c r="A1860" i="1"/>
  <c r="B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Q1860" i="1"/>
  <c r="A1861" i="1"/>
  <c r="B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Q1861" i="1"/>
  <c r="A1862" i="1"/>
  <c r="B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Q1862" i="1"/>
  <c r="A1863" i="1"/>
  <c r="B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Q1863" i="1"/>
  <c r="A1864" i="1"/>
  <c r="B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Q1864" i="1"/>
  <c r="A1865" i="1"/>
  <c r="B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Q1865" i="1"/>
  <c r="A1866" i="1"/>
  <c r="B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Q1866" i="1"/>
  <c r="A1867" i="1"/>
  <c r="B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Q1867" i="1"/>
  <c r="A1868" i="1"/>
  <c r="B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Q1868" i="1"/>
  <c r="A1869" i="1"/>
  <c r="B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Q1869" i="1"/>
  <c r="A1870" i="1"/>
  <c r="B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Q1870" i="1"/>
  <c r="A1871" i="1"/>
  <c r="B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Q1871" i="1"/>
  <c r="A1872" i="1"/>
  <c r="B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Q1872" i="1"/>
  <c r="A1873" i="1"/>
  <c r="B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Q1873" i="1"/>
  <c r="A1874" i="1"/>
  <c r="B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Q1874" i="1"/>
  <c r="A1875" i="1"/>
  <c r="B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Q1875" i="1"/>
  <c r="A1876" i="1"/>
  <c r="B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Q1876" i="1"/>
  <c r="A1877" i="1"/>
  <c r="B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Q1877" i="1"/>
  <c r="A1878" i="1"/>
  <c r="B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Q1878" i="1"/>
  <c r="A1879" i="1"/>
  <c r="B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Q1879" i="1"/>
  <c r="A1880" i="1"/>
  <c r="B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Q1880" i="1"/>
  <c r="A1881" i="1"/>
  <c r="B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Q1881" i="1"/>
  <c r="A1882" i="1"/>
  <c r="B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Q1882" i="1"/>
  <c r="A1883" i="1"/>
  <c r="B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Q1883" i="1"/>
  <c r="A1884" i="1"/>
  <c r="B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Q1884" i="1"/>
  <c r="A1885" i="1"/>
  <c r="B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Q1885" i="1"/>
  <c r="A1886" i="1"/>
  <c r="B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Q1886" i="1"/>
  <c r="A1887" i="1"/>
  <c r="B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Q1887" i="1"/>
  <c r="A1888" i="1"/>
  <c r="B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Q1888" i="1"/>
  <c r="A1889" i="1"/>
  <c r="B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Q1889" i="1"/>
  <c r="A1890" i="1"/>
  <c r="B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Q1890" i="1"/>
  <c r="A1891" i="1"/>
  <c r="B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Q1891" i="1"/>
  <c r="A1892" i="1"/>
  <c r="B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Q1892" i="1"/>
  <c r="A1893" i="1"/>
  <c r="B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Q1893" i="1"/>
  <c r="A1894" i="1"/>
  <c r="B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Q1894" i="1"/>
  <c r="A1895" i="1"/>
  <c r="B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Q1895" i="1"/>
  <c r="A1896" i="1"/>
  <c r="B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Q1896" i="1"/>
  <c r="A1897" i="1"/>
  <c r="B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Q1897" i="1"/>
  <c r="A1898" i="1"/>
  <c r="B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Q1898" i="1"/>
  <c r="A1899" i="1"/>
  <c r="B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Q1899" i="1"/>
  <c r="A1900" i="1"/>
  <c r="B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Q1900" i="1"/>
  <c r="A1901" i="1"/>
  <c r="B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Q1901" i="1"/>
  <c r="A1902" i="1"/>
  <c r="B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Q1902" i="1"/>
  <c r="A1903" i="1"/>
  <c r="B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Q1903" i="1"/>
  <c r="A1904" i="1"/>
  <c r="B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Q1904" i="1"/>
  <c r="A1905" i="1"/>
  <c r="B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Q1905" i="1"/>
  <c r="A1906" i="1"/>
  <c r="B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Q1906" i="1"/>
  <c r="A1907" i="1"/>
  <c r="B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Q1907" i="1"/>
  <c r="A1908" i="1"/>
  <c r="B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Q1908" i="1"/>
  <c r="A1909" i="1"/>
  <c r="B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Q1909" i="1"/>
  <c r="A1910" i="1"/>
  <c r="B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Q1910" i="1"/>
  <c r="A1911" i="1"/>
  <c r="B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Q1911" i="1"/>
  <c r="A1912" i="1"/>
  <c r="B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Q1912" i="1"/>
  <c r="A1913" i="1"/>
  <c r="B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Q1913" i="1"/>
  <c r="A1914" i="1"/>
  <c r="B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Q1914" i="1"/>
  <c r="A1915" i="1"/>
  <c r="B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Q1915" i="1"/>
  <c r="A1916" i="1"/>
  <c r="B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Q1916" i="1"/>
  <c r="A1917" i="1"/>
  <c r="B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Q1917" i="1"/>
  <c r="A1918" i="1"/>
  <c r="B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Q1918" i="1"/>
  <c r="A1919" i="1"/>
  <c r="B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Q1919" i="1"/>
  <c r="A1920" i="1"/>
  <c r="B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Q1920" i="1"/>
  <c r="A1921" i="1"/>
  <c r="B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Q1921" i="1"/>
  <c r="A1922" i="1"/>
  <c r="B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Q1922" i="1"/>
  <c r="A1923" i="1"/>
  <c r="B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Q1923" i="1"/>
  <c r="A1924" i="1"/>
  <c r="B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Q1924" i="1"/>
  <c r="A1925" i="1"/>
  <c r="B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Q1925" i="1"/>
  <c r="A1926" i="1"/>
  <c r="B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Q1926" i="1"/>
  <c r="A1927" i="1"/>
  <c r="B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Q1927" i="1"/>
  <c r="A1928" i="1"/>
  <c r="B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Q1928" i="1"/>
  <c r="A1929" i="1"/>
  <c r="B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Q1929" i="1"/>
  <c r="A1930" i="1"/>
  <c r="B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Q1930" i="1"/>
  <c r="A1931" i="1"/>
  <c r="B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Q1931" i="1"/>
  <c r="A1932" i="1"/>
  <c r="B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Q1932" i="1"/>
  <c r="A1933" i="1"/>
  <c r="B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Q1933" i="1"/>
  <c r="A1934" i="1"/>
  <c r="B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Q1934" i="1"/>
  <c r="A1935" i="1"/>
  <c r="B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Q1935" i="1"/>
  <c r="A1936" i="1"/>
  <c r="B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Q1936" i="1"/>
  <c r="A1937" i="1"/>
  <c r="B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Q1937" i="1"/>
  <c r="A1938" i="1"/>
  <c r="B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Q1938" i="1"/>
  <c r="A1939" i="1"/>
  <c r="B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Q1939" i="1"/>
  <c r="A1940" i="1"/>
  <c r="B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Q1940" i="1"/>
  <c r="A1941" i="1"/>
  <c r="B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Q1941" i="1"/>
  <c r="A1942" i="1"/>
  <c r="B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Q1942" i="1"/>
  <c r="A1943" i="1"/>
  <c r="B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Q1943" i="1"/>
  <c r="A1944" i="1"/>
  <c r="B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Q1944" i="1"/>
  <c r="A1945" i="1"/>
  <c r="B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Q1945" i="1"/>
  <c r="A1946" i="1"/>
  <c r="B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Q1946" i="1"/>
  <c r="A1947" i="1"/>
  <c r="B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Q1947" i="1"/>
  <c r="A1948" i="1"/>
  <c r="B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Q1948" i="1"/>
  <c r="A1949" i="1"/>
  <c r="B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Q1949" i="1"/>
  <c r="A1950" i="1"/>
  <c r="B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Q1950" i="1"/>
  <c r="A1951" i="1"/>
  <c r="B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Q1951" i="1"/>
  <c r="A1952" i="1"/>
  <c r="B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Q1952" i="1"/>
  <c r="A1953" i="1"/>
  <c r="B1953" i="1"/>
  <c r="D1953" i="1"/>
  <c r="E1953" i="1"/>
  <c r="G1953" i="1"/>
  <c r="H1953" i="1"/>
  <c r="I1953" i="1"/>
  <c r="J1953" i="1"/>
  <c r="M1953" i="1"/>
  <c r="N1953" i="1"/>
  <c r="O1953" i="1"/>
  <c r="P1953" i="1"/>
  <c r="Q1953" i="1"/>
  <c r="A1954" i="1"/>
  <c r="B1954" i="1"/>
  <c r="D1954" i="1"/>
  <c r="E1954" i="1"/>
  <c r="G1954" i="1"/>
  <c r="H1954" i="1"/>
  <c r="I1954" i="1"/>
  <c r="J1954" i="1"/>
  <c r="M1954" i="1"/>
  <c r="N1954" i="1"/>
  <c r="O1954" i="1"/>
  <c r="P1954" i="1"/>
  <c r="Q1954" i="1"/>
  <c r="A1955" i="1"/>
  <c r="B1955" i="1"/>
  <c r="D1955" i="1"/>
  <c r="E1955" i="1"/>
  <c r="G1955" i="1"/>
  <c r="H1955" i="1"/>
  <c r="I1955" i="1"/>
  <c r="J1955" i="1"/>
  <c r="M1955" i="1"/>
  <c r="N1955" i="1"/>
  <c r="O1955" i="1"/>
  <c r="P1955" i="1"/>
  <c r="Q1955" i="1"/>
  <c r="A1956" i="1"/>
  <c r="B1956" i="1"/>
  <c r="D1956" i="1"/>
  <c r="E1956" i="1"/>
  <c r="G1956" i="1"/>
  <c r="H1956" i="1"/>
  <c r="I1956" i="1"/>
  <c r="J1956" i="1"/>
  <c r="M1956" i="1"/>
  <c r="N1956" i="1"/>
  <c r="O1956" i="1"/>
  <c r="P1956" i="1"/>
  <c r="Q1956" i="1"/>
  <c r="A1957" i="1"/>
  <c r="B1957" i="1"/>
  <c r="D1957" i="1"/>
  <c r="E1957" i="1"/>
  <c r="G1957" i="1"/>
  <c r="H1957" i="1"/>
  <c r="I1957" i="1"/>
  <c r="J1957" i="1"/>
  <c r="M1957" i="1"/>
  <c r="N1957" i="1"/>
  <c r="O1957" i="1"/>
  <c r="P1957" i="1"/>
  <c r="Q1957" i="1"/>
  <c r="A1958" i="1"/>
  <c r="B1958" i="1"/>
  <c r="D1958" i="1"/>
  <c r="E1958" i="1"/>
  <c r="G1958" i="1"/>
  <c r="H1958" i="1"/>
  <c r="I1958" i="1"/>
  <c r="J1958" i="1"/>
  <c r="M1958" i="1"/>
  <c r="N1958" i="1"/>
  <c r="O1958" i="1"/>
  <c r="P1958" i="1"/>
  <c r="Q1958" i="1"/>
  <c r="A1959" i="1"/>
  <c r="B1959" i="1"/>
  <c r="D1959" i="1"/>
  <c r="E1959" i="1"/>
  <c r="G1959" i="1"/>
  <c r="H1959" i="1"/>
  <c r="I1959" i="1"/>
  <c r="J1959" i="1"/>
  <c r="M1959" i="1"/>
  <c r="N1959" i="1"/>
  <c r="O1959" i="1"/>
  <c r="P1959" i="1"/>
  <c r="Q1959" i="1"/>
  <c r="A1960" i="1"/>
  <c r="B1960" i="1"/>
  <c r="D1960" i="1"/>
  <c r="E1960" i="1"/>
  <c r="G1960" i="1"/>
  <c r="H1960" i="1"/>
  <c r="I1960" i="1"/>
  <c r="J1960" i="1"/>
  <c r="M1960" i="1"/>
  <c r="N1960" i="1"/>
  <c r="O1960" i="1"/>
  <c r="P1960" i="1"/>
  <c r="Q1960" i="1"/>
  <c r="A1961" i="1"/>
  <c r="B1961" i="1"/>
  <c r="D1961" i="1"/>
  <c r="E1961" i="1"/>
  <c r="G1961" i="1"/>
  <c r="H1961" i="1"/>
  <c r="I1961" i="1"/>
  <c r="J1961" i="1"/>
  <c r="M1961" i="1"/>
  <c r="N1961" i="1"/>
  <c r="O1961" i="1"/>
  <c r="P1961" i="1"/>
  <c r="Q1961" i="1"/>
  <c r="A1962" i="1"/>
  <c r="B1962" i="1"/>
  <c r="D1962" i="1"/>
  <c r="E1962" i="1"/>
  <c r="G1962" i="1"/>
  <c r="H1962" i="1"/>
  <c r="I1962" i="1"/>
  <c r="J1962" i="1"/>
  <c r="M1962" i="1"/>
  <c r="N1962" i="1"/>
  <c r="O1962" i="1"/>
  <c r="P1962" i="1"/>
  <c r="Q1962" i="1"/>
  <c r="A1963" i="1"/>
  <c r="B1963" i="1"/>
  <c r="D1963" i="1"/>
  <c r="E1963" i="1"/>
  <c r="G1963" i="1"/>
  <c r="H1963" i="1"/>
  <c r="I1963" i="1"/>
  <c r="J1963" i="1"/>
  <c r="M1963" i="1"/>
  <c r="N1963" i="1"/>
  <c r="O1963" i="1"/>
  <c r="P1963" i="1"/>
  <c r="Q1963" i="1"/>
  <c r="A1964" i="1"/>
  <c r="B1964" i="1"/>
  <c r="D1964" i="1"/>
  <c r="E1964" i="1"/>
  <c r="G1964" i="1"/>
  <c r="H1964" i="1"/>
  <c r="I1964" i="1"/>
  <c r="J1964" i="1"/>
  <c r="M1964" i="1"/>
  <c r="N1964" i="1"/>
  <c r="O1964" i="1"/>
  <c r="P1964" i="1"/>
  <c r="Q1964" i="1"/>
  <c r="A1965" i="1"/>
  <c r="B1965" i="1"/>
  <c r="D1965" i="1"/>
  <c r="E1965" i="1"/>
  <c r="G1965" i="1"/>
  <c r="H1965" i="1"/>
  <c r="I1965" i="1"/>
  <c r="J1965" i="1"/>
  <c r="M1965" i="1"/>
  <c r="N1965" i="1"/>
  <c r="O1965" i="1"/>
  <c r="P1965" i="1"/>
  <c r="Q1965" i="1"/>
  <c r="A1966" i="1"/>
  <c r="B1966" i="1"/>
  <c r="D1966" i="1"/>
  <c r="E1966" i="1"/>
  <c r="G1966" i="1"/>
  <c r="H1966" i="1"/>
  <c r="I1966" i="1"/>
  <c r="J1966" i="1"/>
  <c r="M1966" i="1"/>
  <c r="N1966" i="1"/>
  <c r="O1966" i="1"/>
  <c r="P1966" i="1"/>
  <c r="Q1966" i="1"/>
  <c r="A1967" i="1"/>
  <c r="B1967" i="1"/>
  <c r="D1967" i="1"/>
  <c r="E1967" i="1"/>
  <c r="G1967" i="1"/>
  <c r="H1967" i="1"/>
  <c r="I1967" i="1"/>
  <c r="J1967" i="1"/>
  <c r="M1967" i="1"/>
  <c r="N1967" i="1"/>
  <c r="O1967" i="1"/>
  <c r="P1967" i="1"/>
  <c r="Q1967" i="1"/>
  <c r="A1968" i="1"/>
  <c r="B1968" i="1"/>
  <c r="D1968" i="1"/>
  <c r="E1968" i="1"/>
  <c r="G1968" i="1"/>
  <c r="H1968" i="1"/>
  <c r="I1968" i="1"/>
  <c r="J1968" i="1"/>
  <c r="M1968" i="1"/>
  <c r="N1968" i="1"/>
  <c r="O1968" i="1"/>
  <c r="P1968" i="1"/>
  <c r="Q1968" i="1"/>
  <c r="A1969" i="1"/>
  <c r="B1969" i="1"/>
  <c r="D1969" i="1"/>
  <c r="E1969" i="1"/>
  <c r="G1969" i="1"/>
  <c r="H1969" i="1"/>
  <c r="I1969" i="1"/>
  <c r="J1969" i="1"/>
  <c r="M1969" i="1"/>
  <c r="N1969" i="1"/>
  <c r="O1969" i="1"/>
  <c r="P1969" i="1"/>
  <c r="Q1969" i="1"/>
  <c r="A1970" i="1"/>
  <c r="B1970" i="1"/>
  <c r="D1970" i="1"/>
  <c r="E1970" i="1"/>
  <c r="G1970" i="1"/>
  <c r="H1970" i="1"/>
  <c r="I1970" i="1"/>
  <c r="J1970" i="1"/>
  <c r="M1970" i="1"/>
  <c r="N1970" i="1"/>
  <c r="O1970" i="1"/>
  <c r="P1970" i="1"/>
  <c r="Q1970" i="1"/>
  <c r="A1971" i="1"/>
  <c r="B1971" i="1"/>
  <c r="D1971" i="1"/>
  <c r="E1971" i="1"/>
  <c r="G1971" i="1"/>
  <c r="H1971" i="1"/>
  <c r="I1971" i="1"/>
  <c r="J1971" i="1"/>
  <c r="M1971" i="1"/>
  <c r="N1971" i="1"/>
  <c r="O1971" i="1"/>
  <c r="P1971" i="1"/>
  <c r="Q1971" i="1"/>
  <c r="A1972" i="1"/>
  <c r="B1972" i="1"/>
  <c r="D1972" i="1"/>
  <c r="E1972" i="1"/>
  <c r="G1972" i="1"/>
  <c r="H1972" i="1"/>
  <c r="I1972" i="1"/>
  <c r="J1972" i="1"/>
  <c r="M1972" i="1"/>
  <c r="N1972" i="1"/>
  <c r="O1972" i="1"/>
  <c r="P1972" i="1"/>
  <c r="Q1972" i="1"/>
  <c r="A1973" i="1"/>
  <c r="B1973" i="1"/>
  <c r="D1973" i="1"/>
  <c r="E1973" i="1"/>
  <c r="G1973" i="1"/>
  <c r="H1973" i="1"/>
  <c r="I1973" i="1"/>
  <c r="J1973" i="1"/>
  <c r="M1973" i="1"/>
  <c r="N1973" i="1"/>
  <c r="O1973" i="1"/>
  <c r="P1973" i="1"/>
  <c r="Q1973" i="1"/>
  <c r="A1974" i="1"/>
  <c r="B1974" i="1"/>
  <c r="D1974" i="1"/>
  <c r="E1974" i="1"/>
  <c r="G1974" i="1"/>
  <c r="H1974" i="1"/>
  <c r="I1974" i="1"/>
  <c r="J1974" i="1"/>
  <c r="M1974" i="1"/>
  <c r="N1974" i="1"/>
  <c r="O1974" i="1"/>
  <c r="P1974" i="1"/>
  <c r="Q1974" i="1"/>
  <c r="A1975" i="1"/>
  <c r="B1975" i="1"/>
  <c r="D1975" i="1"/>
  <c r="E1975" i="1"/>
  <c r="G1975" i="1"/>
  <c r="H1975" i="1"/>
  <c r="I1975" i="1"/>
  <c r="J1975" i="1"/>
  <c r="M1975" i="1"/>
  <c r="N1975" i="1"/>
  <c r="O1975" i="1"/>
  <c r="P1975" i="1"/>
  <c r="Q1975" i="1"/>
  <c r="A1976" i="1"/>
  <c r="B1976" i="1"/>
  <c r="D1976" i="1"/>
  <c r="E1976" i="1"/>
  <c r="G1976" i="1"/>
  <c r="H1976" i="1"/>
  <c r="I1976" i="1"/>
  <c r="J1976" i="1"/>
  <c r="M1976" i="1"/>
  <c r="N1976" i="1"/>
  <c r="O1976" i="1"/>
  <c r="P1976" i="1"/>
  <c r="Q1976" i="1"/>
  <c r="A1977" i="1"/>
  <c r="B1977" i="1"/>
  <c r="D1977" i="1"/>
  <c r="E1977" i="1"/>
  <c r="G1977" i="1"/>
  <c r="H1977" i="1"/>
  <c r="I1977" i="1"/>
  <c r="J1977" i="1"/>
  <c r="M1977" i="1"/>
  <c r="N1977" i="1"/>
  <c r="O1977" i="1"/>
  <c r="P1977" i="1"/>
  <c r="Q1977" i="1"/>
  <c r="A1978" i="1"/>
  <c r="B1978" i="1"/>
  <c r="D1978" i="1"/>
  <c r="E1978" i="1"/>
  <c r="G1978" i="1"/>
  <c r="H1978" i="1"/>
  <c r="I1978" i="1"/>
  <c r="J1978" i="1"/>
  <c r="M1978" i="1"/>
  <c r="N1978" i="1"/>
  <c r="O1978" i="1"/>
  <c r="P1978" i="1"/>
  <c r="Q1978" i="1"/>
  <c r="A1979" i="1"/>
  <c r="B1979" i="1"/>
  <c r="D1979" i="1"/>
  <c r="E1979" i="1"/>
  <c r="G1979" i="1"/>
  <c r="H1979" i="1"/>
  <c r="I1979" i="1"/>
  <c r="J1979" i="1"/>
  <c r="M1979" i="1"/>
  <c r="N1979" i="1"/>
  <c r="O1979" i="1"/>
  <c r="P1979" i="1"/>
  <c r="Q1979" i="1"/>
  <c r="A1980" i="1"/>
  <c r="B1980" i="1"/>
  <c r="D1980" i="1"/>
  <c r="E1980" i="1"/>
  <c r="G1980" i="1"/>
  <c r="H1980" i="1"/>
  <c r="I1980" i="1"/>
  <c r="J1980" i="1"/>
  <c r="M1980" i="1"/>
  <c r="N1980" i="1"/>
  <c r="O1980" i="1"/>
  <c r="P1980" i="1"/>
  <c r="Q1980" i="1"/>
  <c r="A1981" i="1"/>
  <c r="B1981" i="1"/>
  <c r="D1981" i="1"/>
  <c r="E1981" i="1"/>
  <c r="G1981" i="1"/>
  <c r="H1981" i="1"/>
  <c r="I1981" i="1"/>
  <c r="J1981" i="1"/>
  <c r="M1981" i="1"/>
  <c r="N1981" i="1"/>
  <c r="O1981" i="1"/>
  <c r="P1981" i="1"/>
  <c r="Q1981" i="1"/>
  <c r="A1982" i="1"/>
  <c r="B1982" i="1"/>
  <c r="D1982" i="1"/>
  <c r="E1982" i="1"/>
  <c r="G1982" i="1"/>
  <c r="H1982" i="1"/>
  <c r="I1982" i="1"/>
  <c r="J1982" i="1"/>
  <c r="M1982" i="1"/>
  <c r="N1982" i="1"/>
  <c r="O1982" i="1"/>
  <c r="P1982" i="1"/>
  <c r="Q1982" i="1"/>
  <c r="A1983" i="1"/>
  <c r="B1983" i="1"/>
  <c r="D1983" i="1"/>
  <c r="E1983" i="1"/>
  <c r="G1983" i="1"/>
  <c r="H1983" i="1"/>
  <c r="I1983" i="1"/>
  <c r="J1983" i="1"/>
  <c r="M1983" i="1"/>
  <c r="N1983" i="1"/>
  <c r="O1983" i="1"/>
  <c r="P1983" i="1"/>
  <c r="Q1983" i="1"/>
  <c r="A1984" i="1"/>
  <c r="B1984" i="1"/>
  <c r="D1984" i="1"/>
  <c r="E1984" i="1"/>
  <c r="G1984" i="1"/>
  <c r="H1984" i="1"/>
  <c r="I1984" i="1"/>
  <c r="J1984" i="1"/>
  <c r="M1984" i="1"/>
  <c r="N1984" i="1"/>
  <c r="O1984" i="1"/>
  <c r="P1984" i="1"/>
  <c r="Q1984" i="1"/>
  <c r="A1985" i="1"/>
  <c r="B1985" i="1"/>
  <c r="D1985" i="1"/>
  <c r="E1985" i="1"/>
  <c r="G1985" i="1"/>
  <c r="H1985" i="1"/>
  <c r="I1985" i="1"/>
  <c r="J1985" i="1"/>
  <c r="M1985" i="1"/>
  <c r="N1985" i="1"/>
  <c r="O1985" i="1"/>
  <c r="P1985" i="1"/>
  <c r="Q1985" i="1"/>
  <c r="A1986" i="1"/>
  <c r="B1986" i="1"/>
  <c r="D1986" i="1"/>
  <c r="E1986" i="1"/>
  <c r="G1986" i="1"/>
  <c r="H1986" i="1"/>
  <c r="I1986" i="1"/>
  <c r="J1986" i="1"/>
  <c r="M1986" i="1"/>
  <c r="N1986" i="1"/>
  <c r="O1986" i="1"/>
  <c r="P1986" i="1"/>
  <c r="Q1986" i="1"/>
  <c r="A1987" i="1"/>
  <c r="B1987" i="1"/>
  <c r="D1987" i="1"/>
  <c r="E1987" i="1"/>
  <c r="G1987" i="1"/>
  <c r="H1987" i="1"/>
  <c r="I1987" i="1"/>
  <c r="J1987" i="1"/>
  <c r="M1987" i="1"/>
  <c r="N1987" i="1"/>
  <c r="O1987" i="1"/>
  <c r="P1987" i="1"/>
  <c r="Q1987" i="1"/>
  <c r="A1988" i="1"/>
  <c r="B1988" i="1"/>
  <c r="D1988" i="1"/>
  <c r="E1988" i="1"/>
  <c r="G1988" i="1"/>
  <c r="H1988" i="1"/>
  <c r="I1988" i="1"/>
  <c r="J1988" i="1"/>
  <c r="M1988" i="1"/>
  <c r="N1988" i="1"/>
  <c r="O1988" i="1"/>
  <c r="P1988" i="1"/>
  <c r="Q1988" i="1"/>
  <c r="A1989" i="1"/>
  <c r="B1989" i="1"/>
  <c r="D1989" i="1"/>
  <c r="E1989" i="1"/>
  <c r="G1989" i="1"/>
  <c r="H1989" i="1"/>
  <c r="I1989" i="1"/>
  <c r="J1989" i="1"/>
  <c r="M1989" i="1"/>
  <c r="N1989" i="1"/>
  <c r="O1989" i="1"/>
  <c r="P1989" i="1"/>
  <c r="Q1989" i="1"/>
  <c r="A1990" i="1"/>
  <c r="B1990" i="1"/>
  <c r="D1990" i="1"/>
  <c r="E1990" i="1"/>
  <c r="G1990" i="1"/>
  <c r="H1990" i="1"/>
  <c r="I1990" i="1"/>
  <c r="J1990" i="1"/>
  <c r="M1990" i="1"/>
  <c r="N1990" i="1"/>
  <c r="O1990" i="1"/>
  <c r="P1990" i="1"/>
  <c r="Q1990" i="1"/>
  <c r="A1991" i="1"/>
  <c r="B1991" i="1"/>
  <c r="D1991" i="1"/>
  <c r="E1991" i="1"/>
  <c r="G1991" i="1"/>
  <c r="H1991" i="1"/>
  <c r="I1991" i="1"/>
  <c r="J1991" i="1"/>
  <c r="M1991" i="1"/>
  <c r="N1991" i="1"/>
  <c r="O1991" i="1"/>
  <c r="P1991" i="1"/>
  <c r="Q1991" i="1"/>
  <c r="A1992" i="1"/>
  <c r="B1992" i="1"/>
  <c r="D1992" i="1"/>
  <c r="E1992" i="1"/>
  <c r="G1992" i="1"/>
  <c r="H1992" i="1"/>
  <c r="I1992" i="1"/>
  <c r="J1992" i="1"/>
  <c r="M1992" i="1"/>
  <c r="N1992" i="1"/>
  <c r="O1992" i="1"/>
  <c r="P1992" i="1"/>
  <c r="Q1992" i="1"/>
  <c r="A1993" i="1"/>
  <c r="B1993" i="1"/>
  <c r="D1993" i="1"/>
  <c r="E1993" i="1"/>
  <c r="G1993" i="1"/>
  <c r="H1993" i="1"/>
  <c r="I1993" i="1"/>
  <c r="J1993" i="1"/>
  <c r="M1993" i="1"/>
  <c r="N1993" i="1"/>
  <c r="O1993" i="1"/>
  <c r="P1993" i="1"/>
  <c r="Q1993" i="1"/>
  <c r="A1994" i="1"/>
  <c r="B1994" i="1"/>
  <c r="D1994" i="1"/>
  <c r="E1994" i="1"/>
  <c r="G1994" i="1"/>
  <c r="H1994" i="1"/>
  <c r="I1994" i="1"/>
  <c r="J1994" i="1"/>
  <c r="M1994" i="1"/>
  <c r="N1994" i="1"/>
  <c r="O1994" i="1"/>
  <c r="P1994" i="1"/>
  <c r="Q1994" i="1"/>
  <c r="A1995" i="1"/>
  <c r="B1995" i="1"/>
  <c r="D1995" i="1"/>
  <c r="E1995" i="1"/>
  <c r="G1995" i="1"/>
  <c r="H1995" i="1"/>
  <c r="I1995" i="1"/>
  <c r="J1995" i="1"/>
  <c r="M1995" i="1"/>
  <c r="N1995" i="1"/>
  <c r="O1995" i="1"/>
  <c r="P1995" i="1"/>
  <c r="Q1995" i="1"/>
  <c r="A1996" i="1"/>
  <c r="B1996" i="1"/>
  <c r="D1996" i="1"/>
  <c r="E1996" i="1"/>
  <c r="G1996" i="1"/>
  <c r="H1996" i="1"/>
  <c r="I1996" i="1"/>
  <c r="J1996" i="1"/>
  <c r="M1996" i="1"/>
  <c r="N1996" i="1"/>
  <c r="O1996" i="1"/>
  <c r="P1996" i="1"/>
  <c r="Q1996" i="1"/>
  <c r="A1997" i="1"/>
  <c r="B1997" i="1"/>
  <c r="D1997" i="1"/>
  <c r="E1997" i="1"/>
  <c r="G1997" i="1"/>
  <c r="H1997" i="1"/>
  <c r="I1997" i="1"/>
  <c r="J1997" i="1"/>
  <c r="M1997" i="1"/>
  <c r="N1997" i="1"/>
  <c r="O1997" i="1"/>
  <c r="P1997" i="1"/>
  <c r="Q1997" i="1"/>
  <c r="A1998" i="1"/>
  <c r="B1998" i="1"/>
  <c r="D1998" i="1"/>
  <c r="E1998" i="1"/>
  <c r="G1998" i="1"/>
  <c r="H1998" i="1"/>
  <c r="I1998" i="1"/>
  <c r="J1998" i="1"/>
  <c r="M1998" i="1"/>
  <c r="N1998" i="1"/>
  <c r="O1998" i="1"/>
  <c r="P1998" i="1"/>
  <c r="Q1998" i="1"/>
  <c r="A1999" i="1"/>
  <c r="B1999" i="1"/>
  <c r="D1999" i="1"/>
  <c r="E1999" i="1"/>
  <c r="G1999" i="1"/>
  <c r="H1999" i="1"/>
  <c r="I1999" i="1"/>
  <c r="J1999" i="1"/>
  <c r="M1999" i="1"/>
  <c r="N1999" i="1"/>
  <c r="O1999" i="1"/>
  <c r="P1999" i="1"/>
  <c r="Q1999" i="1"/>
  <c r="A2000" i="1"/>
  <c r="B2000" i="1"/>
  <c r="D2000" i="1"/>
  <c r="E2000" i="1"/>
  <c r="G2000" i="1"/>
  <c r="H2000" i="1"/>
  <c r="I2000" i="1"/>
  <c r="J2000" i="1"/>
  <c r="M2000" i="1"/>
  <c r="N2000" i="1"/>
  <c r="O2000" i="1"/>
  <c r="P2000" i="1"/>
  <c r="Q2000" i="1"/>
  <c r="A2001" i="1"/>
  <c r="B2001" i="1"/>
  <c r="D2001" i="1"/>
  <c r="E2001" i="1"/>
  <c r="G2001" i="1"/>
  <c r="H2001" i="1"/>
  <c r="I2001" i="1"/>
  <c r="J2001" i="1"/>
  <c r="M2001" i="1"/>
  <c r="N2001" i="1"/>
  <c r="O2001" i="1"/>
  <c r="P2001" i="1"/>
  <c r="Q2001" i="1"/>
  <c r="A2002" i="1"/>
  <c r="B2002" i="1"/>
  <c r="D2002" i="1"/>
  <c r="E2002" i="1"/>
  <c r="G2002" i="1"/>
  <c r="H2002" i="1"/>
  <c r="I2002" i="1"/>
  <c r="J2002" i="1"/>
  <c r="M2002" i="1"/>
  <c r="N2002" i="1"/>
  <c r="O2002" i="1"/>
  <c r="P2002" i="1"/>
  <c r="Q2002" i="1"/>
  <c r="A2003" i="1"/>
  <c r="B2003" i="1"/>
  <c r="D2003" i="1"/>
  <c r="E2003" i="1"/>
  <c r="G2003" i="1"/>
  <c r="H2003" i="1"/>
  <c r="I2003" i="1"/>
  <c r="J2003" i="1"/>
  <c r="M2003" i="1"/>
  <c r="N2003" i="1"/>
  <c r="O2003" i="1"/>
  <c r="P2003" i="1"/>
  <c r="Q2003" i="1"/>
  <c r="A2004" i="1"/>
  <c r="B2004" i="1"/>
  <c r="D2004" i="1"/>
  <c r="E2004" i="1"/>
  <c r="G2004" i="1"/>
  <c r="H2004" i="1"/>
  <c r="I2004" i="1"/>
  <c r="J2004" i="1"/>
  <c r="M2004" i="1"/>
  <c r="N2004" i="1"/>
  <c r="O2004" i="1"/>
  <c r="P2004" i="1"/>
  <c r="Q2004" i="1"/>
  <c r="A2005" i="1"/>
  <c r="B2005" i="1"/>
  <c r="D2005" i="1"/>
  <c r="E2005" i="1"/>
  <c r="G2005" i="1"/>
  <c r="H2005" i="1"/>
  <c r="I2005" i="1"/>
  <c r="J2005" i="1"/>
  <c r="M2005" i="1"/>
  <c r="N2005" i="1"/>
  <c r="O2005" i="1"/>
  <c r="P2005" i="1"/>
  <c r="Q2005" i="1"/>
  <c r="A2006" i="1"/>
  <c r="B2006" i="1"/>
  <c r="D2006" i="1"/>
  <c r="E2006" i="1"/>
  <c r="G2006" i="1"/>
  <c r="H2006" i="1"/>
  <c r="I2006" i="1"/>
  <c r="J2006" i="1"/>
  <c r="M2006" i="1"/>
  <c r="N2006" i="1"/>
  <c r="O2006" i="1"/>
  <c r="P2006" i="1"/>
  <c r="Q2006" i="1"/>
  <c r="A2007" i="1"/>
  <c r="B2007" i="1"/>
  <c r="D2007" i="1"/>
  <c r="E2007" i="1"/>
  <c r="G2007" i="1"/>
  <c r="H2007" i="1"/>
  <c r="I2007" i="1"/>
  <c r="J2007" i="1"/>
  <c r="M2007" i="1"/>
  <c r="N2007" i="1"/>
  <c r="O2007" i="1"/>
  <c r="P2007" i="1"/>
  <c r="Q2007" i="1"/>
  <c r="A2008" i="1"/>
  <c r="B2008" i="1"/>
  <c r="D2008" i="1"/>
  <c r="E2008" i="1"/>
  <c r="G2008" i="1"/>
  <c r="H2008" i="1"/>
  <c r="I2008" i="1"/>
  <c r="J2008" i="1"/>
  <c r="M2008" i="1"/>
  <c r="N2008" i="1"/>
  <c r="O2008" i="1"/>
  <c r="P2008" i="1"/>
  <c r="Q2008" i="1"/>
  <c r="A2009" i="1"/>
  <c r="B2009" i="1"/>
  <c r="D2009" i="1"/>
  <c r="E2009" i="1"/>
  <c r="G2009" i="1"/>
  <c r="H2009" i="1"/>
  <c r="I2009" i="1"/>
  <c r="J2009" i="1"/>
  <c r="M2009" i="1"/>
  <c r="N2009" i="1"/>
  <c r="O2009" i="1"/>
  <c r="P2009" i="1"/>
  <c r="Q2009" i="1"/>
  <c r="A2010" i="1"/>
  <c r="B2010" i="1"/>
  <c r="D2010" i="1"/>
  <c r="E2010" i="1"/>
  <c r="G2010" i="1"/>
  <c r="H2010" i="1"/>
  <c r="I2010" i="1"/>
  <c r="J2010" i="1"/>
  <c r="M2010" i="1"/>
  <c r="N2010" i="1"/>
  <c r="O2010" i="1"/>
  <c r="P2010" i="1"/>
  <c r="Q2010" i="1"/>
  <c r="A2011" i="1"/>
  <c r="B2011" i="1"/>
  <c r="D2011" i="1"/>
  <c r="E2011" i="1"/>
  <c r="G2011" i="1"/>
  <c r="H2011" i="1"/>
  <c r="I2011" i="1"/>
  <c r="J2011" i="1"/>
  <c r="M2011" i="1"/>
  <c r="N2011" i="1"/>
  <c r="O2011" i="1"/>
  <c r="P2011" i="1"/>
  <c r="Q2011" i="1"/>
  <c r="A2012" i="1"/>
  <c r="B2012" i="1"/>
  <c r="D2012" i="1"/>
  <c r="E2012" i="1"/>
  <c r="G2012" i="1"/>
  <c r="H2012" i="1"/>
  <c r="I2012" i="1"/>
  <c r="J2012" i="1"/>
  <c r="M2012" i="1"/>
  <c r="N2012" i="1"/>
  <c r="O2012" i="1"/>
  <c r="P2012" i="1"/>
  <c r="Q2012" i="1"/>
  <c r="A2013" i="1"/>
  <c r="B2013" i="1"/>
  <c r="D2013" i="1"/>
  <c r="E2013" i="1"/>
  <c r="G2013" i="1"/>
  <c r="H2013" i="1"/>
  <c r="I2013" i="1"/>
  <c r="J2013" i="1"/>
  <c r="M2013" i="1"/>
  <c r="N2013" i="1"/>
  <c r="O2013" i="1"/>
  <c r="P2013" i="1"/>
  <c r="Q2013" i="1"/>
  <c r="A2014" i="1"/>
  <c r="B2014" i="1"/>
  <c r="D2014" i="1"/>
  <c r="E2014" i="1"/>
  <c r="G2014" i="1"/>
  <c r="H2014" i="1"/>
  <c r="I2014" i="1"/>
  <c r="J2014" i="1"/>
  <c r="M2014" i="1"/>
  <c r="N2014" i="1"/>
  <c r="O2014" i="1"/>
  <c r="P2014" i="1"/>
  <c r="Q2014" i="1"/>
  <c r="A2015" i="1"/>
  <c r="B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A2016" i="1"/>
  <c r="B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A2017" i="1"/>
  <c r="B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A2018" i="1"/>
  <c r="B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A2019" i="1"/>
  <c r="B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A2020" i="1"/>
  <c r="B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A2021" i="1"/>
  <c r="B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A2022" i="1"/>
  <c r="B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A2023" i="1"/>
  <c r="B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A2024" i="1"/>
  <c r="B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A2025" i="1"/>
  <c r="B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A2026" i="1"/>
  <c r="B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A2027" i="1"/>
  <c r="B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A2028" i="1"/>
  <c r="B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A2029" i="1"/>
  <c r="B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A2030" i="1"/>
  <c r="B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A2031" i="1"/>
  <c r="B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A2032" i="1"/>
  <c r="B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A2033" i="1"/>
  <c r="B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A2034" i="1"/>
  <c r="B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A2035" i="1"/>
  <c r="B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A2036" i="1"/>
  <c r="B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A2037" i="1"/>
  <c r="B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A2038" i="1"/>
  <c r="B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A2039" i="1"/>
  <c r="B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A2040" i="1"/>
  <c r="B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A2041" i="1"/>
  <c r="B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A2042" i="1"/>
  <c r="B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A2043" i="1"/>
  <c r="B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A2044" i="1"/>
  <c r="B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A2045" i="1"/>
  <c r="B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A2046" i="1"/>
  <c r="B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A2047" i="1"/>
  <c r="B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A2048" i="1"/>
  <c r="B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A2049" i="1"/>
  <c r="B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A2050" i="1"/>
  <c r="B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A2051" i="1"/>
  <c r="B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A2052" i="1"/>
  <c r="B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A2053" i="1"/>
  <c r="B2053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A2054" i="1"/>
  <c r="B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A2055" i="1"/>
  <c r="B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A2056" i="1"/>
  <c r="B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A2057" i="1"/>
  <c r="B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A2058" i="1"/>
  <c r="B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A2059" i="1"/>
  <c r="B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A2060" i="1"/>
  <c r="B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A2061" i="1"/>
  <c r="B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A2062" i="1"/>
  <c r="B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A2063" i="1"/>
  <c r="B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A2064" i="1"/>
  <c r="B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A2065" i="1"/>
  <c r="B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A2066" i="1"/>
  <c r="B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A2067" i="1"/>
  <c r="B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A2068" i="1"/>
  <c r="B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A2069" i="1"/>
  <c r="B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A2070" i="1"/>
  <c r="B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A2071" i="1"/>
  <c r="B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A2072" i="1"/>
  <c r="B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A2073" i="1"/>
  <c r="B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A2074" i="1"/>
  <c r="B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A2075" i="1"/>
  <c r="B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A2076" i="1"/>
  <c r="B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A2077" i="1"/>
  <c r="B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A2078" i="1"/>
  <c r="B2078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A2079" i="1"/>
  <c r="B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A2080" i="1"/>
  <c r="B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A2081" i="1"/>
  <c r="B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A2082" i="1"/>
  <c r="B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A2083" i="1"/>
  <c r="B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A2084" i="1"/>
  <c r="B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A2085" i="1"/>
  <c r="B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A2086" i="1"/>
  <c r="B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A2087" i="1"/>
  <c r="B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A2088" i="1"/>
  <c r="B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A2089" i="1"/>
  <c r="B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A2090" i="1"/>
  <c r="B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A2091" i="1"/>
  <c r="B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A2092" i="1"/>
  <c r="B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A2093" i="1"/>
  <c r="B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A2094" i="1"/>
  <c r="B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A2095" i="1"/>
  <c r="B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A2096" i="1"/>
  <c r="B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A2097" i="1"/>
  <c r="B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A2098" i="1"/>
  <c r="B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A2099" i="1"/>
  <c r="B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A2100" i="1"/>
  <c r="B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A2101" i="1"/>
  <c r="B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A2102" i="1"/>
  <c r="B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A2103" i="1"/>
  <c r="B2103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A2104" i="1"/>
  <c r="B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A2105" i="1"/>
  <c r="B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A2106" i="1"/>
  <c r="B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A2107" i="1"/>
  <c r="B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A2108" i="1"/>
  <c r="B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A2109" i="1"/>
  <c r="B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A2110" i="1"/>
  <c r="B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A2111" i="1"/>
  <c r="B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A2112" i="1"/>
  <c r="B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A2113" i="1"/>
  <c r="B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A2114" i="1"/>
  <c r="B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A2115" i="1"/>
  <c r="B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A2116" i="1"/>
  <c r="B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A2117" i="1"/>
  <c r="B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A2118" i="1"/>
  <c r="B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A2119" i="1"/>
  <c r="B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A2120" i="1"/>
  <c r="B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A2121" i="1"/>
  <c r="B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A2122" i="1"/>
  <c r="B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A2123" i="1"/>
  <c r="B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A2124" i="1"/>
  <c r="B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A2125" i="1"/>
  <c r="B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A2126" i="1"/>
  <c r="B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A2127" i="1"/>
  <c r="B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A2128" i="1"/>
  <c r="B2128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A2129" i="1"/>
  <c r="B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A2130" i="1"/>
  <c r="B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A2131" i="1"/>
  <c r="B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A2132" i="1"/>
  <c r="B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A2133" i="1"/>
  <c r="B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A2134" i="1"/>
  <c r="B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A2135" i="1"/>
  <c r="B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A2136" i="1"/>
  <c r="B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A2137" i="1"/>
  <c r="B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A2138" i="1"/>
  <c r="B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A2139" i="1"/>
  <c r="B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A2140" i="1"/>
  <c r="B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A2141" i="1"/>
  <c r="B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A2142" i="1"/>
  <c r="B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A2143" i="1"/>
  <c r="B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A2144" i="1"/>
  <c r="B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A2145" i="1"/>
  <c r="B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A2146" i="1"/>
  <c r="B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A2147" i="1"/>
  <c r="B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A2148" i="1"/>
  <c r="B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A2149" i="1"/>
  <c r="B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A2150" i="1"/>
  <c r="B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A2151" i="1"/>
  <c r="B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A2152" i="1"/>
  <c r="B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A2153" i="1"/>
  <c r="B2153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A2154" i="1"/>
  <c r="B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A2155" i="1"/>
  <c r="B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A2156" i="1"/>
  <c r="B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A2157" i="1"/>
  <c r="B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A2158" i="1"/>
  <c r="B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A2159" i="1"/>
  <c r="B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A2160" i="1"/>
  <c r="B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A2161" i="1"/>
  <c r="B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A2162" i="1"/>
  <c r="B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A2163" i="1"/>
  <c r="B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A2164" i="1"/>
  <c r="B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A2165" i="1"/>
  <c r="B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A2166" i="1"/>
  <c r="B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A2167" i="1"/>
  <c r="B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A2168" i="1"/>
  <c r="B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A2169" i="1"/>
  <c r="B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A2170" i="1"/>
  <c r="B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A2171" i="1"/>
  <c r="B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A2172" i="1"/>
  <c r="B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A2173" i="1"/>
  <c r="B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A2174" i="1"/>
  <c r="B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A2175" i="1"/>
  <c r="B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A2176" i="1"/>
  <c r="B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A2177" i="1"/>
  <c r="B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A2178" i="1"/>
  <c r="B2178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A2179" i="1"/>
  <c r="B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A2180" i="1"/>
  <c r="B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A2181" i="1"/>
  <c r="B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A2182" i="1"/>
  <c r="B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A2183" i="1"/>
  <c r="B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A2184" i="1"/>
  <c r="B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A2185" i="1"/>
  <c r="B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A2186" i="1"/>
  <c r="B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A2187" i="1"/>
  <c r="B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A2188" i="1"/>
  <c r="B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A2189" i="1"/>
  <c r="B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A2190" i="1"/>
  <c r="B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A2191" i="1"/>
  <c r="B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A2192" i="1"/>
  <c r="B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A2193" i="1"/>
  <c r="B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A2194" i="1"/>
  <c r="B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A2195" i="1"/>
  <c r="B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A2196" i="1"/>
  <c r="B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A2197" i="1"/>
  <c r="B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A2198" i="1"/>
  <c r="B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A2199" i="1"/>
  <c r="B2199" i="1"/>
  <c r="D2199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A2200" i="1"/>
  <c r="B2200" i="1"/>
  <c r="D2200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A2201" i="1"/>
  <c r="B2201" i="1"/>
  <c r="D2201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A2202" i="1"/>
  <c r="B2202" i="1"/>
  <c r="D2202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A2203" i="1"/>
  <c r="B2203" i="1"/>
  <c r="D2203" i="1"/>
  <c r="E2203" i="1"/>
  <c r="G2203" i="1"/>
  <c r="H2203" i="1"/>
  <c r="I2203" i="1"/>
  <c r="J2203" i="1"/>
  <c r="M2203" i="1"/>
  <c r="N2203" i="1"/>
  <c r="O2203" i="1"/>
  <c r="P2203" i="1"/>
  <c r="A2204" i="1"/>
  <c r="B2204" i="1"/>
  <c r="D2204" i="1"/>
  <c r="E2204" i="1"/>
  <c r="G2204" i="1"/>
  <c r="H2204" i="1"/>
  <c r="I2204" i="1"/>
  <c r="J2204" i="1"/>
  <c r="M2204" i="1"/>
  <c r="N2204" i="1"/>
  <c r="O2204" i="1"/>
  <c r="P2204" i="1"/>
  <c r="A2205" i="1"/>
  <c r="B2205" i="1"/>
  <c r="D2205" i="1"/>
  <c r="E2205" i="1"/>
  <c r="G2205" i="1"/>
  <c r="H2205" i="1"/>
  <c r="I2205" i="1"/>
  <c r="J2205" i="1"/>
  <c r="M2205" i="1"/>
  <c r="N2205" i="1"/>
  <c r="O2205" i="1"/>
  <c r="P2205" i="1"/>
  <c r="A2206" i="1"/>
  <c r="B2206" i="1"/>
  <c r="D2206" i="1"/>
  <c r="E2206" i="1"/>
  <c r="G2206" i="1"/>
  <c r="H2206" i="1"/>
  <c r="I2206" i="1"/>
  <c r="J2206" i="1"/>
  <c r="M2206" i="1"/>
  <c r="N2206" i="1"/>
  <c r="O2206" i="1"/>
  <c r="P2206" i="1"/>
  <c r="A2207" i="1"/>
  <c r="B2207" i="1"/>
  <c r="D2207" i="1"/>
  <c r="E2207" i="1"/>
  <c r="G2207" i="1"/>
  <c r="H2207" i="1"/>
  <c r="I2207" i="1"/>
  <c r="J2207" i="1"/>
  <c r="M2207" i="1"/>
  <c r="N2207" i="1"/>
  <c r="O2207" i="1"/>
  <c r="P2207" i="1"/>
  <c r="A2208" i="1"/>
  <c r="B2208" i="1"/>
  <c r="D2208" i="1"/>
  <c r="E2208" i="1"/>
  <c r="G2208" i="1"/>
  <c r="H2208" i="1"/>
  <c r="I2208" i="1"/>
  <c r="J2208" i="1"/>
  <c r="M2208" i="1"/>
  <c r="N2208" i="1"/>
  <c r="O2208" i="1"/>
  <c r="P2208" i="1"/>
  <c r="A2209" i="1"/>
  <c r="B2209" i="1"/>
  <c r="D2209" i="1"/>
  <c r="E2209" i="1"/>
  <c r="G2209" i="1"/>
  <c r="H2209" i="1"/>
  <c r="I2209" i="1"/>
  <c r="J2209" i="1"/>
  <c r="M2209" i="1"/>
  <c r="N2209" i="1"/>
  <c r="O2209" i="1"/>
  <c r="P2209" i="1"/>
  <c r="A2210" i="1"/>
  <c r="B2210" i="1"/>
  <c r="D2210" i="1"/>
  <c r="E2210" i="1"/>
  <c r="G2210" i="1"/>
  <c r="H2210" i="1"/>
  <c r="I2210" i="1"/>
  <c r="J2210" i="1"/>
  <c r="M2210" i="1"/>
  <c r="N2210" i="1"/>
  <c r="O2210" i="1"/>
  <c r="P2210" i="1"/>
  <c r="A2211" i="1"/>
  <c r="B2211" i="1"/>
  <c r="D2211" i="1"/>
  <c r="E2211" i="1"/>
  <c r="G2211" i="1"/>
  <c r="H2211" i="1"/>
  <c r="I2211" i="1"/>
  <c r="J2211" i="1"/>
  <c r="M2211" i="1"/>
  <c r="N2211" i="1"/>
  <c r="O2211" i="1"/>
  <c r="P2211" i="1"/>
  <c r="A2212" i="1"/>
  <c r="B2212" i="1"/>
  <c r="D2212" i="1"/>
  <c r="E2212" i="1"/>
  <c r="G2212" i="1"/>
  <c r="H2212" i="1"/>
  <c r="I2212" i="1"/>
  <c r="J2212" i="1"/>
  <c r="M2212" i="1"/>
  <c r="N2212" i="1"/>
  <c r="O2212" i="1"/>
  <c r="P2212" i="1"/>
  <c r="A2213" i="1"/>
  <c r="B2213" i="1"/>
  <c r="D2213" i="1"/>
  <c r="E2213" i="1"/>
  <c r="G2213" i="1"/>
  <c r="H2213" i="1"/>
  <c r="I2213" i="1"/>
  <c r="J2213" i="1"/>
  <c r="M2213" i="1"/>
  <c r="N2213" i="1"/>
  <c r="O2213" i="1"/>
  <c r="P2213" i="1"/>
  <c r="A2214" i="1"/>
  <c r="B2214" i="1"/>
  <c r="D2214" i="1"/>
  <c r="E2214" i="1"/>
  <c r="G2214" i="1"/>
  <c r="H2214" i="1"/>
  <c r="I2214" i="1"/>
  <c r="J2214" i="1"/>
  <c r="M2214" i="1"/>
  <c r="N2214" i="1"/>
  <c r="O2214" i="1"/>
  <c r="P2214" i="1"/>
  <c r="A2215" i="1"/>
  <c r="B2215" i="1"/>
  <c r="D2215" i="1"/>
  <c r="E2215" i="1"/>
  <c r="G2215" i="1"/>
  <c r="H2215" i="1"/>
  <c r="I2215" i="1"/>
  <c r="J2215" i="1"/>
  <c r="M2215" i="1"/>
  <c r="N2215" i="1"/>
  <c r="O2215" i="1"/>
  <c r="P2215" i="1"/>
  <c r="A2216" i="1"/>
  <c r="B2216" i="1"/>
  <c r="D2216" i="1"/>
  <c r="E2216" i="1"/>
  <c r="G2216" i="1"/>
  <c r="H2216" i="1"/>
  <c r="I2216" i="1"/>
  <c r="J2216" i="1"/>
  <c r="M2216" i="1"/>
  <c r="N2216" i="1"/>
  <c r="O2216" i="1"/>
  <c r="P2216" i="1"/>
  <c r="A2217" i="1"/>
  <c r="B2217" i="1"/>
  <c r="D2217" i="1"/>
  <c r="E2217" i="1"/>
  <c r="G2217" i="1"/>
  <c r="H2217" i="1"/>
  <c r="I2217" i="1"/>
  <c r="J2217" i="1"/>
  <c r="M2217" i="1"/>
  <c r="N2217" i="1"/>
  <c r="O2217" i="1"/>
  <c r="P2217" i="1"/>
  <c r="A2218" i="1"/>
  <c r="B2218" i="1"/>
  <c r="D2218" i="1"/>
  <c r="E2218" i="1"/>
  <c r="G2218" i="1"/>
  <c r="H2218" i="1"/>
  <c r="I2218" i="1"/>
  <c r="J2218" i="1"/>
  <c r="M2218" i="1"/>
  <c r="N2218" i="1"/>
  <c r="O2218" i="1"/>
  <c r="P2218" i="1"/>
  <c r="A2219" i="1"/>
  <c r="B2219" i="1"/>
  <c r="D2219" i="1"/>
  <c r="E2219" i="1"/>
  <c r="G2219" i="1"/>
  <c r="H2219" i="1"/>
  <c r="I2219" i="1"/>
  <c r="J2219" i="1"/>
  <c r="M2219" i="1"/>
  <c r="N2219" i="1"/>
  <c r="O2219" i="1"/>
  <c r="P2219" i="1"/>
  <c r="A2220" i="1"/>
  <c r="B2220" i="1"/>
  <c r="D2220" i="1"/>
  <c r="E2220" i="1"/>
  <c r="G2220" i="1"/>
  <c r="H2220" i="1"/>
  <c r="I2220" i="1"/>
  <c r="J2220" i="1"/>
  <c r="M2220" i="1"/>
  <c r="N2220" i="1"/>
  <c r="O2220" i="1"/>
  <c r="P2220" i="1"/>
  <c r="A2221" i="1"/>
  <c r="B2221" i="1"/>
  <c r="D2221" i="1"/>
  <c r="E2221" i="1"/>
  <c r="G2221" i="1"/>
  <c r="H2221" i="1"/>
  <c r="I2221" i="1"/>
  <c r="J2221" i="1"/>
  <c r="M2221" i="1"/>
  <c r="N2221" i="1"/>
  <c r="O2221" i="1"/>
  <c r="P2221" i="1"/>
  <c r="A2222" i="1"/>
  <c r="B2222" i="1"/>
  <c r="D2222" i="1"/>
  <c r="E2222" i="1"/>
  <c r="G2222" i="1"/>
  <c r="H2222" i="1"/>
  <c r="I2222" i="1"/>
  <c r="J2222" i="1"/>
  <c r="M2222" i="1"/>
  <c r="N2222" i="1"/>
  <c r="O2222" i="1"/>
  <c r="P2222" i="1"/>
  <c r="A2223" i="1"/>
  <c r="B2223" i="1"/>
  <c r="D2223" i="1"/>
  <c r="E2223" i="1"/>
  <c r="G2223" i="1"/>
  <c r="H2223" i="1"/>
  <c r="I2223" i="1"/>
  <c r="J2223" i="1"/>
  <c r="M2223" i="1"/>
  <c r="N2223" i="1"/>
  <c r="O2223" i="1"/>
  <c r="P2223" i="1"/>
  <c r="A2224" i="1"/>
  <c r="B2224" i="1"/>
  <c r="D2224" i="1"/>
  <c r="E2224" i="1"/>
  <c r="G2224" i="1"/>
  <c r="H2224" i="1"/>
  <c r="I2224" i="1"/>
  <c r="J2224" i="1"/>
  <c r="M2224" i="1"/>
  <c r="N2224" i="1"/>
  <c r="O2224" i="1"/>
  <c r="P2224" i="1"/>
  <c r="A2225" i="1"/>
  <c r="B2225" i="1"/>
  <c r="D2225" i="1"/>
  <c r="E2225" i="1"/>
  <c r="G2225" i="1"/>
  <c r="H2225" i="1"/>
  <c r="I2225" i="1"/>
  <c r="J2225" i="1"/>
  <c r="M2225" i="1"/>
  <c r="N2225" i="1"/>
  <c r="O2225" i="1"/>
  <c r="P2225" i="1"/>
  <c r="A2226" i="1"/>
  <c r="B2226" i="1"/>
  <c r="D2226" i="1"/>
  <c r="E2226" i="1"/>
  <c r="G2226" i="1"/>
  <c r="H2226" i="1"/>
  <c r="I2226" i="1"/>
  <c r="J2226" i="1"/>
  <c r="M2226" i="1"/>
  <c r="N2226" i="1"/>
  <c r="O2226" i="1"/>
  <c r="P2226" i="1"/>
  <c r="A2227" i="1"/>
  <c r="B2227" i="1"/>
  <c r="D2227" i="1"/>
  <c r="E2227" i="1"/>
  <c r="G2227" i="1"/>
  <c r="H2227" i="1"/>
  <c r="I2227" i="1"/>
  <c r="J2227" i="1"/>
  <c r="M2227" i="1"/>
  <c r="N2227" i="1"/>
  <c r="O2227" i="1"/>
  <c r="P2227" i="1"/>
  <c r="A2228" i="1"/>
  <c r="B2228" i="1"/>
  <c r="D2228" i="1"/>
  <c r="E2228" i="1"/>
  <c r="G2228" i="1"/>
  <c r="H2228" i="1"/>
  <c r="I2228" i="1"/>
  <c r="J2228" i="1"/>
  <c r="M2228" i="1"/>
  <c r="N2228" i="1"/>
  <c r="O2228" i="1"/>
  <c r="P2228" i="1"/>
  <c r="A2229" i="1"/>
  <c r="B2229" i="1"/>
  <c r="D2229" i="1"/>
  <c r="E2229" i="1"/>
  <c r="G2229" i="1"/>
  <c r="H2229" i="1"/>
  <c r="I2229" i="1"/>
  <c r="J2229" i="1"/>
  <c r="M2229" i="1"/>
  <c r="N2229" i="1"/>
  <c r="O2229" i="1"/>
  <c r="P2229" i="1"/>
  <c r="A2230" i="1"/>
  <c r="B2230" i="1"/>
  <c r="D2230" i="1"/>
  <c r="E2230" i="1"/>
  <c r="G2230" i="1"/>
  <c r="H2230" i="1"/>
  <c r="I2230" i="1"/>
  <c r="J2230" i="1"/>
  <c r="M2230" i="1"/>
  <c r="N2230" i="1"/>
  <c r="O2230" i="1"/>
  <c r="P2230" i="1"/>
  <c r="A2231" i="1"/>
  <c r="B2231" i="1"/>
  <c r="D2231" i="1"/>
  <c r="E2231" i="1"/>
  <c r="G2231" i="1"/>
  <c r="H2231" i="1"/>
  <c r="I2231" i="1"/>
  <c r="J2231" i="1"/>
  <c r="M2231" i="1"/>
  <c r="N2231" i="1"/>
  <c r="O2231" i="1"/>
  <c r="P2231" i="1"/>
  <c r="A2232" i="1"/>
  <c r="B2232" i="1"/>
  <c r="D2232" i="1"/>
  <c r="E2232" i="1"/>
  <c r="G2232" i="1"/>
  <c r="H2232" i="1"/>
  <c r="I2232" i="1"/>
  <c r="J2232" i="1"/>
  <c r="M2232" i="1"/>
  <c r="N2232" i="1"/>
  <c r="O2232" i="1"/>
  <c r="P2232" i="1"/>
  <c r="A2233" i="1"/>
  <c r="B2233" i="1"/>
  <c r="D2233" i="1"/>
  <c r="E2233" i="1"/>
  <c r="G2233" i="1"/>
  <c r="H2233" i="1"/>
  <c r="I2233" i="1"/>
  <c r="J2233" i="1"/>
  <c r="M2233" i="1"/>
  <c r="N2233" i="1"/>
  <c r="O2233" i="1"/>
  <c r="P2233" i="1"/>
  <c r="A2234" i="1"/>
  <c r="B2234" i="1"/>
  <c r="D2234" i="1"/>
  <c r="E2234" i="1"/>
  <c r="G2234" i="1"/>
  <c r="H2234" i="1"/>
  <c r="I2234" i="1"/>
  <c r="J2234" i="1"/>
  <c r="M2234" i="1"/>
  <c r="N2234" i="1"/>
  <c r="O2234" i="1"/>
  <c r="P2234" i="1"/>
  <c r="A2235" i="1"/>
  <c r="B2235" i="1"/>
  <c r="D2235" i="1"/>
  <c r="E2235" i="1"/>
  <c r="G2235" i="1"/>
  <c r="H2235" i="1"/>
  <c r="I2235" i="1"/>
  <c r="J2235" i="1"/>
  <c r="M2235" i="1"/>
  <c r="N2235" i="1"/>
  <c r="O2235" i="1"/>
  <c r="P2235" i="1"/>
  <c r="A2236" i="1"/>
  <c r="B2236" i="1"/>
  <c r="D2236" i="1"/>
  <c r="E2236" i="1"/>
  <c r="G2236" i="1"/>
  <c r="H2236" i="1"/>
  <c r="I2236" i="1"/>
  <c r="J2236" i="1"/>
  <c r="M2236" i="1"/>
  <c r="N2236" i="1"/>
  <c r="O2236" i="1"/>
  <c r="P2236" i="1"/>
  <c r="A2237" i="1"/>
  <c r="B2237" i="1"/>
  <c r="D2237" i="1"/>
  <c r="E2237" i="1"/>
  <c r="G2237" i="1"/>
  <c r="H2237" i="1"/>
  <c r="I2237" i="1"/>
  <c r="J2237" i="1"/>
  <c r="M2237" i="1"/>
  <c r="N2237" i="1"/>
  <c r="O2237" i="1"/>
  <c r="P2237" i="1"/>
  <c r="A2238" i="1"/>
  <c r="B2238" i="1"/>
  <c r="D2238" i="1"/>
  <c r="E2238" i="1"/>
  <c r="G2238" i="1"/>
  <c r="H2238" i="1"/>
  <c r="I2238" i="1"/>
  <c r="J2238" i="1"/>
  <c r="M2238" i="1"/>
  <c r="N2238" i="1"/>
  <c r="O2238" i="1"/>
  <c r="P2238" i="1"/>
  <c r="A2239" i="1"/>
  <c r="B2239" i="1"/>
  <c r="D2239" i="1"/>
  <c r="E2239" i="1"/>
  <c r="G2239" i="1"/>
  <c r="H2239" i="1"/>
  <c r="I2239" i="1"/>
  <c r="J2239" i="1"/>
  <c r="M2239" i="1"/>
  <c r="N2239" i="1"/>
  <c r="O2239" i="1"/>
  <c r="P2239" i="1"/>
  <c r="A2240" i="1"/>
  <c r="B2240" i="1"/>
  <c r="D2240" i="1"/>
  <c r="E2240" i="1"/>
  <c r="G2240" i="1"/>
  <c r="H2240" i="1"/>
  <c r="I2240" i="1"/>
  <c r="J2240" i="1"/>
  <c r="M2240" i="1"/>
  <c r="N2240" i="1"/>
  <c r="O2240" i="1"/>
  <c r="P2240" i="1"/>
  <c r="A2241" i="1"/>
  <c r="B2241" i="1"/>
  <c r="D2241" i="1"/>
  <c r="E2241" i="1"/>
  <c r="G2241" i="1"/>
  <c r="H2241" i="1"/>
  <c r="I2241" i="1"/>
  <c r="J2241" i="1"/>
  <c r="M2241" i="1"/>
  <c r="N2241" i="1"/>
  <c r="O2241" i="1"/>
  <c r="P2241" i="1"/>
  <c r="A2242" i="1"/>
  <c r="B2242" i="1"/>
  <c r="D2242" i="1"/>
  <c r="E2242" i="1"/>
  <c r="G2242" i="1"/>
  <c r="H2242" i="1"/>
  <c r="I2242" i="1"/>
  <c r="J2242" i="1"/>
  <c r="M2242" i="1"/>
  <c r="N2242" i="1"/>
  <c r="O2242" i="1"/>
  <c r="P2242" i="1"/>
  <c r="A2243" i="1"/>
  <c r="B2243" i="1"/>
  <c r="D2243" i="1"/>
  <c r="E2243" i="1"/>
  <c r="G2243" i="1"/>
  <c r="H2243" i="1"/>
  <c r="I2243" i="1"/>
  <c r="J2243" i="1"/>
  <c r="M2243" i="1"/>
  <c r="N2243" i="1"/>
  <c r="O2243" i="1"/>
  <c r="P2243" i="1"/>
  <c r="A2244" i="1"/>
  <c r="B2244" i="1"/>
  <c r="D2244" i="1"/>
  <c r="E2244" i="1"/>
  <c r="G2244" i="1"/>
  <c r="H2244" i="1"/>
  <c r="I2244" i="1"/>
  <c r="J2244" i="1"/>
  <c r="M2244" i="1"/>
  <c r="N2244" i="1"/>
  <c r="O2244" i="1"/>
  <c r="P2244" i="1"/>
  <c r="A2245" i="1"/>
  <c r="B2245" i="1"/>
  <c r="D2245" i="1"/>
  <c r="E2245" i="1"/>
  <c r="G2245" i="1"/>
  <c r="H2245" i="1"/>
  <c r="I2245" i="1"/>
  <c r="J2245" i="1"/>
  <c r="M2245" i="1"/>
  <c r="N2245" i="1"/>
  <c r="O2245" i="1"/>
  <c r="P2245" i="1"/>
  <c r="A2246" i="1"/>
  <c r="B2246" i="1"/>
  <c r="D2246" i="1"/>
  <c r="E2246" i="1"/>
  <c r="G2246" i="1"/>
  <c r="H2246" i="1"/>
  <c r="I2246" i="1"/>
  <c r="J2246" i="1"/>
  <c r="M2246" i="1"/>
  <c r="N2246" i="1"/>
  <c r="O2246" i="1"/>
  <c r="P2246" i="1"/>
  <c r="A2247" i="1"/>
  <c r="B2247" i="1"/>
  <c r="D2247" i="1"/>
  <c r="E2247" i="1"/>
  <c r="G2247" i="1"/>
  <c r="H2247" i="1"/>
  <c r="I2247" i="1"/>
  <c r="J2247" i="1"/>
  <c r="M2247" i="1"/>
  <c r="N2247" i="1"/>
  <c r="O2247" i="1"/>
  <c r="P2247" i="1"/>
  <c r="A2248" i="1"/>
  <c r="B2248" i="1"/>
  <c r="D2248" i="1"/>
  <c r="E2248" i="1"/>
  <c r="G2248" i="1"/>
  <c r="H2248" i="1"/>
  <c r="I2248" i="1"/>
  <c r="J2248" i="1"/>
  <c r="M2248" i="1"/>
  <c r="N2248" i="1"/>
  <c r="O2248" i="1"/>
  <c r="P2248" i="1"/>
  <c r="A2249" i="1"/>
  <c r="B2249" i="1"/>
  <c r="D2249" i="1"/>
  <c r="E2249" i="1"/>
  <c r="G2249" i="1"/>
  <c r="H2249" i="1"/>
  <c r="I2249" i="1"/>
  <c r="J2249" i="1"/>
  <c r="M2249" i="1"/>
  <c r="N2249" i="1"/>
  <c r="O2249" i="1"/>
  <c r="P2249" i="1"/>
  <c r="A2250" i="1"/>
  <c r="B2250" i="1"/>
  <c r="D2250" i="1"/>
  <c r="E2250" i="1"/>
  <c r="G2250" i="1"/>
  <c r="H2250" i="1"/>
  <c r="I2250" i="1"/>
  <c r="J2250" i="1"/>
  <c r="M2250" i="1"/>
  <c r="N2250" i="1"/>
  <c r="O2250" i="1"/>
  <c r="P2250" i="1"/>
  <c r="A2251" i="1"/>
  <c r="B2251" i="1"/>
  <c r="D2251" i="1"/>
  <c r="E2251" i="1"/>
  <c r="G2251" i="1"/>
  <c r="H2251" i="1"/>
  <c r="I2251" i="1"/>
  <c r="J2251" i="1"/>
  <c r="M2251" i="1"/>
  <c r="N2251" i="1"/>
  <c r="O2251" i="1"/>
  <c r="P2251" i="1"/>
  <c r="A2252" i="1"/>
  <c r="B2252" i="1"/>
  <c r="D2252" i="1"/>
  <c r="E2252" i="1"/>
  <c r="G2252" i="1"/>
  <c r="H2252" i="1"/>
  <c r="I2252" i="1"/>
  <c r="J2252" i="1"/>
  <c r="M2252" i="1"/>
  <c r="N2252" i="1"/>
  <c r="O2252" i="1"/>
  <c r="P2252" i="1"/>
  <c r="A2253" i="1"/>
  <c r="B2253" i="1"/>
  <c r="D2253" i="1"/>
  <c r="E2253" i="1"/>
  <c r="G2253" i="1"/>
  <c r="H2253" i="1"/>
  <c r="I2253" i="1"/>
  <c r="J2253" i="1"/>
  <c r="M2253" i="1"/>
  <c r="N2253" i="1"/>
  <c r="O2253" i="1"/>
  <c r="P2253" i="1"/>
  <c r="A2254" i="1"/>
  <c r="B2254" i="1"/>
  <c r="D2254" i="1"/>
  <c r="E2254" i="1"/>
  <c r="G2254" i="1"/>
  <c r="H2254" i="1"/>
  <c r="I2254" i="1"/>
  <c r="J2254" i="1"/>
  <c r="M2254" i="1"/>
  <c r="N2254" i="1"/>
  <c r="O2254" i="1"/>
  <c r="P2254" i="1"/>
  <c r="A2255" i="1"/>
  <c r="B2255" i="1"/>
  <c r="D2255" i="1"/>
  <c r="E2255" i="1"/>
  <c r="G2255" i="1"/>
  <c r="H2255" i="1"/>
  <c r="I2255" i="1"/>
  <c r="J2255" i="1"/>
  <c r="M2255" i="1"/>
  <c r="N2255" i="1"/>
  <c r="O2255" i="1"/>
  <c r="P2255" i="1"/>
  <c r="A2256" i="1"/>
  <c r="B2256" i="1"/>
  <c r="D2256" i="1"/>
  <c r="E2256" i="1"/>
  <c r="G2256" i="1"/>
  <c r="H2256" i="1"/>
  <c r="I2256" i="1"/>
  <c r="J2256" i="1"/>
  <c r="M2256" i="1"/>
  <c r="N2256" i="1"/>
  <c r="O2256" i="1"/>
  <c r="P2256" i="1"/>
  <c r="A2257" i="1"/>
  <c r="B2257" i="1"/>
  <c r="D2257" i="1"/>
  <c r="E2257" i="1"/>
  <c r="G2257" i="1"/>
  <c r="H2257" i="1"/>
  <c r="I2257" i="1"/>
  <c r="J2257" i="1"/>
  <c r="M2257" i="1"/>
  <c r="N2257" i="1"/>
  <c r="O2257" i="1"/>
  <c r="P2257" i="1"/>
  <c r="A2258" i="1"/>
  <c r="B2258" i="1"/>
  <c r="D2258" i="1"/>
  <c r="E2258" i="1"/>
  <c r="G2258" i="1"/>
  <c r="H2258" i="1"/>
  <c r="I2258" i="1"/>
  <c r="J2258" i="1"/>
  <c r="M2258" i="1"/>
  <c r="N2258" i="1"/>
  <c r="O2258" i="1"/>
  <c r="P2258" i="1"/>
  <c r="A2259" i="1"/>
  <c r="B2259" i="1"/>
  <c r="D2259" i="1"/>
  <c r="E2259" i="1"/>
  <c r="G2259" i="1"/>
  <c r="H2259" i="1"/>
  <c r="I2259" i="1"/>
  <c r="J2259" i="1"/>
  <c r="M2259" i="1"/>
  <c r="N2259" i="1"/>
  <c r="O2259" i="1"/>
  <c r="P2259" i="1"/>
  <c r="A2260" i="1"/>
  <c r="B2260" i="1"/>
  <c r="D2260" i="1"/>
  <c r="E2260" i="1"/>
  <c r="G2260" i="1"/>
  <c r="H2260" i="1"/>
  <c r="I2260" i="1"/>
  <c r="J2260" i="1"/>
  <c r="M2260" i="1"/>
  <c r="N2260" i="1"/>
  <c r="O2260" i="1"/>
  <c r="P2260" i="1"/>
  <c r="A2261" i="1"/>
  <c r="B2261" i="1"/>
  <c r="D2261" i="1"/>
  <c r="E2261" i="1"/>
  <c r="G2261" i="1"/>
  <c r="H2261" i="1"/>
  <c r="I2261" i="1"/>
  <c r="J2261" i="1"/>
  <c r="M2261" i="1"/>
  <c r="N2261" i="1"/>
  <c r="O2261" i="1"/>
  <c r="P2261" i="1"/>
  <c r="A2262" i="1"/>
  <c r="B2262" i="1"/>
  <c r="D2262" i="1"/>
  <c r="E2262" i="1"/>
  <c r="G2262" i="1"/>
  <c r="H2262" i="1"/>
  <c r="I2262" i="1"/>
  <c r="J2262" i="1"/>
  <c r="M2262" i="1"/>
  <c r="N2262" i="1"/>
  <c r="O2262" i="1"/>
  <c r="P2262" i="1"/>
  <c r="A2263" i="1"/>
  <c r="B2263" i="1"/>
  <c r="D2263" i="1"/>
  <c r="E2263" i="1"/>
  <c r="G2263" i="1"/>
  <c r="H2263" i="1"/>
  <c r="I2263" i="1"/>
  <c r="J2263" i="1"/>
  <c r="M2263" i="1"/>
  <c r="N2263" i="1"/>
  <c r="O2263" i="1"/>
  <c r="P2263" i="1"/>
  <c r="A2264" i="1"/>
  <c r="B2264" i="1"/>
  <c r="D2264" i="1"/>
  <c r="E2264" i="1"/>
  <c r="G2264" i="1"/>
  <c r="H2264" i="1"/>
  <c r="I2264" i="1"/>
  <c r="J2264" i="1"/>
  <c r="M2264" i="1"/>
  <c r="N2264" i="1"/>
  <c r="O2264" i="1"/>
  <c r="P2264" i="1"/>
</calcChain>
</file>

<file path=xl/sharedStrings.xml><?xml version="1.0" encoding="utf-8"?>
<sst xmlns="http://schemas.openxmlformats.org/spreadsheetml/2006/main" count="202" uniqueCount="30">
  <si>
    <t>Eff Dates</t>
  </si>
  <si>
    <t>Contracts</t>
  </si>
  <si>
    <t>Promt Nymex</t>
  </si>
  <si>
    <t>Month</t>
  </si>
  <si>
    <t>Year</t>
  </si>
  <si>
    <t>Date</t>
  </si>
  <si>
    <t xml:space="preserve">  </t>
  </si>
  <si>
    <t>Apr-Oc</t>
  </si>
  <si>
    <t>Nov-Mar</t>
  </si>
  <si>
    <t>*</t>
  </si>
  <si>
    <t>Nymex promt</t>
  </si>
  <si>
    <t>Cal '95</t>
  </si>
  <si>
    <t>Cal '96</t>
  </si>
  <si>
    <t>Cal '97</t>
  </si>
  <si>
    <t>Cal '98</t>
  </si>
  <si>
    <t>Cal '99</t>
  </si>
  <si>
    <t>Cal '00</t>
  </si>
  <si>
    <t>Cal '01</t>
  </si>
  <si>
    <t>Cal + 1</t>
  </si>
  <si>
    <t>Cal + 2</t>
  </si>
  <si>
    <t>Cal + 3</t>
  </si>
  <si>
    <t>Cal + 4</t>
  </si>
  <si>
    <t>Cal +5</t>
  </si>
  <si>
    <t>XH vs. JV</t>
  </si>
  <si>
    <t>Cal '2  vs. Cal '1</t>
  </si>
  <si>
    <t>@</t>
  </si>
  <si>
    <t>Cal '3  vs Cal '2</t>
  </si>
  <si>
    <t>Cal '3 vs Cal '1</t>
  </si>
  <si>
    <t>month</t>
  </si>
  <si>
    <t>Weekday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</si>
</sst>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mm/dd/yy"/>
    <numFmt numFmtId="165" formatCode="0.0000"/>
    <numFmt numFmtId="166" formatCode="0.00_);\(0.00\)"/>
    <numFmt numFmtId="167" formatCode="0_);\(0\)"/>
  </numFmts>
  <fonts count="8" x14ac:knownFonts="1">
    <font>
      <sz val="10"/>
      <name val="Arial"/>
    </font>
    <font>
      <sz val="9"/>
      <name val="Times New Roman"/>
      <family val="1"/>
    </font>
    <font>
      <b/>
      <sz val="9"/>
      <name val="Times New Roman"/>
      <family val="1"/>
    </font>
    <font>
      <b/>
      <i/>
      <sz val="9"/>
      <name val="Times New Roman"/>
      <family val="1"/>
    </font>
    <font>
      <b/>
      <sz val="10"/>
      <name val="Arial"/>
    </font>
    <font>
      <sz val="10"/>
      <name val="Arial"/>
    </font>
    <font>
      <sz val="10"/>
      <name val="Arial"/>
      <family val="2"/>
    </font>
    <font>
      <b/>
      <sz val="12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8">
    <xf numFmtId="0" fontId="0" fillId="0" borderId="0" xfId="0"/>
    <xf numFmtId="164" fontId="1" fillId="0" borderId="0" xfId="0" applyNumberFormat="1" applyFont="1" applyFill="1" applyBorder="1" applyAlignment="1">
      <alignment horizontal="center"/>
    </xf>
    <xf numFmtId="165" fontId="1" fillId="0" borderId="0" xfId="0" applyNumberFormat="1" applyFont="1" applyAlignment="1">
      <alignment horizontal="right"/>
    </xf>
    <xf numFmtId="165" fontId="1" fillId="0" borderId="0" xfId="0" applyNumberFormat="1" applyFont="1" applyBorder="1" applyAlignment="1">
      <alignment horizontal="right"/>
    </xf>
    <xf numFmtId="165" fontId="1" fillId="2" borderId="0" xfId="0" applyNumberFormat="1" applyFont="1" applyFill="1" applyBorder="1" applyAlignment="1">
      <alignment horizontal="right"/>
    </xf>
    <xf numFmtId="164" fontId="3" fillId="2" borderId="1" xfId="0" applyNumberFormat="1" applyFont="1" applyFill="1" applyBorder="1" applyAlignment="1">
      <alignment horizontal="center"/>
    </xf>
    <xf numFmtId="164" fontId="3" fillId="2" borderId="2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164" fontId="2" fillId="0" borderId="0" xfId="0" applyNumberFormat="1" applyFont="1" applyFill="1" applyBorder="1" applyAlignment="1">
      <alignment horizontal="center"/>
    </xf>
    <xf numFmtId="4" fontId="0" fillId="0" borderId="0" xfId="0" applyNumberFormat="1" applyAlignment="1">
      <alignment horizontal="center"/>
    </xf>
    <xf numFmtId="164" fontId="0" fillId="0" borderId="0" xfId="0" applyNumberFormat="1"/>
    <xf numFmtId="165" fontId="0" fillId="0" borderId="0" xfId="0" applyNumberFormat="1" applyAlignment="1">
      <alignment horizontal="center"/>
    </xf>
    <xf numFmtId="0" fontId="3" fillId="2" borderId="3" xfId="0" applyFont="1" applyFill="1" applyBorder="1" applyAlignment="1">
      <alignment horizontal="center" wrapText="1"/>
    </xf>
    <xf numFmtId="0" fontId="3" fillId="2" borderId="4" xfId="0" applyFont="1" applyFill="1" applyBorder="1" applyAlignment="1">
      <alignment horizontal="center" wrapText="1"/>
    </xf>
    <xf numFmtId="2" fontId="0" fillId="0" borderId="0" xfId="0" applyNumberFormat="1" applyAlignment="1">
      <alignment horizontal="center"/>
    </xf>
    <xf numFmtId="0" fontId="0" fillId="3" borderId="0" xfId="0" applyFill="1" applyAlignment="1">
      <alignment horizontal="center"/>
    </xf>
    <xf numFmtId="2" fontId="0" fillId="3" borderId="0" xfId="0" applyNumberFormat="1" applyFill="1" applyAlignment="1">
      <alignment horizontal="center"/>
    </xf>
    <xf numFmtId="165" fontId="0" fillId="3" borderId="0" xfId="0" applyNumberFormat="1" applyFill="1" applyAlignment="1">
      <alignment horizontal="center"/>
    </xf>
    <xf numFmtId="166" fontId="0" fillId="0" borderId="0" xfId="0" applyNumberFormat="1"/>
    <xf numFmtId="166" fontId="3" fillId="2" borderId="1" xfId="0" applyNumberFormat="1" applyFont="1" applyFill="1" applyBorder="1" applyAlignment="1">
      <alignment horizontal="center"/>
    </xf>
    <xf numFmtId="166" fontId="3" fillId="2" borderId="2" xfId="0" applyNumberFormat="1" applyFont="1" applyFill="1" applyBorder="1" applyAlignment="1">
      <alignment horizontal="center"/>
    </xf>
    <xf numFmtId="166" fontId="0" fillId="3" borderId="0" xfId="0" applyNumberFormat="1" applyFill="1" applyAlignment="1">
      <alignment horizontal="center"/>
    </xf>
    <xf numFmtId="166" fontId="3" fillId="3" borderId="0" xfId="0" applyNumberFormat="1" applyFont="1" applyFill="1" applyBorder="1" applyAlignment="1">
      <alignment horizontal="center"/>
    </xf>
    <xf numFmtId="166" fontId="0" fillId="0" borderId="0" xfId="0" applyNumberFormat="1" applyAlignment="1">
      <alignment horizontal="center"/>
    </xf>
    <xf numFmtId="166" fontId="3" fillId="2" borderId="0" xfId="0" applyNumberFormat="1" applyFont="1" applyFill="1" applyBorder="1" applyAlignment="1">
      <alignment horizontal="center"/>
    </xf>
    <xf numFmtId="166" fontId="4" fillId="0" borderId="0" xfId="0" applyNumberFormat="1" applyFont="1"/>
    <xf numFmtId="166" fontId="3" fillId="3" borderId="4" xfId="0" applyNumberFormat="1" applyFont="1" applyFill="1" applyBorder="1" applyAlignment="1">
      <alignment horizontal="center" wrapText="1"/>
    </xf>
    <xf numFmtId="166" fontId="3" fillId="2" borderId="4" xfId="0" applyNumberFormat="1" applyFont="1" applyFill="1" applyBorder="1" applyAlignment="1">
      <alignment horizontal="center" wrapText="1"/>
    </xf>
    <xf numFmtId="166" fontId="3" fillId="2" borderId="5" xfId="0" applyNumberFormat="1" applyFont="1" applyFill="1" applyBorder="1" applyAlignment="1">
      <alignment horizontal="center" wrapText="1"/>
    </xf>
    <xf numFmtId="166" fontId="3" fillId="2" borderId="5" xfId="0" applyNumberFormat="1" applyFont="1" applyFill="1" applyBorder="1" applyAlignment="1">
      <alignment horizontal="center"/>
    </xf>
    <xf numFmtId="166" fontId="2" fillId="0" borderId="0" xfId="0" applyNumberFormat="1" applyFont="1" applyFill="1" applyBorder="1" applyAlignment="1">
      <alignment horizontal="center"/>
    </xf>
    <xf numFmtId="166" fontId="2" fillId="0" borderId="0" xfId="0" applyNumberFormat="1" applyFont="1" applyFill="1" applyBorder="1" applyAlignment="1"/>
    <xf numFmtId="166" fontId="1" fillId="0" borderId="0" xfId="0" applyNumberFormat="1" applyFont="1" applyAlignment="1">
      <alignment horizontal="right"/>
    </xf>
    <xf numFmtId="166" fontId="1" fillId="2" borderId="0" xfId="0" applyNumberFormat="1" applyFont="1" applyFill="1" applyBorder="1" applyAlignment="1">
      <alignment horizontal="right"/>
    </xf>
    <xf numFmtId="166" fontId="1" fillId="0" borderId="0" xfId="0" applyNumberFormat="1" applyFont="1" applyBorder="1" applyAlignment="1">
      <alignment horizontal="right"/>
    </xf>
    <xf numFmtId="164" fontId="0" fillId="0" borderId="0" xfId="0" applyNumberFormat="1" applyAlignment="1">
      <alignment horizontal="center" wrapText="1"/>
    </xf>
    <xf numFmtId="167" fontId="0" fillId="0" borderId="0" xfId="0" applyNumberFormat="1"/>
    <xf numFmtId="166" fontId="5" fillId="4" borderId="0" xfId="0" applyNumberFormat="1" applyFont="1" applyFill="1" applyAlignment="1">
      <alignment horizontal="center"/>
    </xf>
    <xf numFmtId="0" fontId="6" fillId="0" borderId="0" xfId="0" applyFont="1"/>
    <xf numFmtId="164" fontId="6" fillId="0" borderId="6" xfId="0" applyNumberFormat="1" applyFont="1" applyBorder="1" applyAlignment="1">
      <alignment horizontal="center" wrapText="1"/>
    </xf>
    <xf numFmtId="164" fontId="6" fillId="0" borderId="6" xfId="0" applyNumberFormat="1" applyFont="1" applyFill="1" applyBorder="1" applyAlignment="1">
      <alignment horizontal="center"/>
    </xf>
    <xf numFmtId="166" fontId="5" fillId="4" borderId="6" xfId="0" applyNumberFormat="1" applyFont="1" applyFill="1" applyBorder="1" applyAlignment="1">
      <alignment horizontal="center"/>
    </xf>
    <xf numFmtId="166" fontId="0" fillId="0" borderId="6" xfId="0" applyNumberFormat="1" applyBorder="1" applyAlignment="1">
      <alignment horizontal="center"/>
    </xf>
    <xf numFmtId="166" fontId="3" fillId="4" borderId="7" xfId="0" applyNumberFormat="1" applyFont="1" applyFill="1" applyBorder="1" applyAlignment="1">
      <alignment horizontal="center" wrapText="1"/>
    </xf>
    <xf numFmtId="166" fontId="3" fillId="2" borderId="7" xfId="0" applyNumberFormat="1" applyFont="1" applyFill="1" applyBorder="1" applyAlignment="1">
      <alignment horizontal="center" wrapText="1"/>
    </xf>
    <xf numFmtId="0" fontId="7" fillId="0" borderId="0" xfId="0" applyFont="1"/>
    <xf numFmtId="1" fontId="0" fillId="0" borderId="0" xfId="0" applyNumberFormat="1" applyFill="1"/>
    <xf numFmtId="1" fontId="0" fillId="0" borderId="0" xfId="0" applyNumberFormat="1" applyFill="1" applyAlignment="1">
      <alignment horizontal="center"/>
    </xf>
    <xf numFmtId="0" fontId="0" fillId="0" borderId="0" xfId="0" applyFill="1"/>
    <xf numFmtId="166" fontId="3" fillId="0" borderId="4" xfId="0" applyNumberFormat="1" applyFont="1" applyFill="1" applyBorder="1" applyAlignment="1">
      <alignment horizontal="center" wrapText="1"/>
    </xf>
    <xf numFmtId="164" fontId="0" fillId="0" borderId="8" xfId="0" applyNumberFormat="1" applyFill="1" applyBorder="1" applyAlignment="1">
      <alignment horizontal="center" wrapText="1"/>
    </xf>
    <xf numFmtId="166" fontId="3" fillId="0" borderId="9" xfId="0" applyNumberFormat="1" applyFont="1" applyFill="1" applyBorder="1" applyAlignment="1">
      <alignment horizontal="center" wrapText="1"/>
    </xf>
    <xf numFmtId="164" fontId="1" fillId="0" borderId="10" xfId="0" applyNumberFormat="1" applyFont="1" applyFill="1" applyBorder="1" applyAlignment="1">
      <alignment horizontal="center"/>
    </xf>
    <xf numFmtId="166" fontId="0" fillId="0" borderId="0" xfId="0" applyNumberFormat="1" applyFill="1" applyBorder="1" applyAlignment="1">
      <alignment horizontal="center"/>
    </xf>
    <xf numFmtId="166" fontId="0" fillId="0" borderId="6" xfId="0" applyNumberFormat="1" applyFill="1" applyBorder="1" applyAlignment="1">
      <alignment horizontal="center"/>
    </xf>
    <xf numFmtId="164" fontId="1" fillId="0" borderId="11" xfId="0" applyNumberFormat="1" applyFont="1" applyFill="1" applyBorder="1" applyAlignment="1">
      <alignment horizontal="center"/>
    </xf>
    <xf numFmtId="166" fontId="0" fillId="0" borderId="12" xfId="0" applyNumberFormat="1" applyFill="1" applyBorder="1" applyAlignment="1">
      <alignment horizontal="center"/>
    </xf>
    <xf numFmtId="166" fontId="0" fillId="0" borderId="13" xfId="0" applyNumberForma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2"/>
          <c:tx>
            <c:strRef>
              <c:f>'Raw Data'!$J$4</c:f>
              <c:strCache>
                <c:ptCount val="1"/>
                <c:pt idx="0">
                  <c:v>Promt Nymex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Data'!$J$5:$J$2264</c:f>
              <c:numCache>
                <c:formatCode>0.00_);\(0.00\)</c:formatCode>
                <c:ptCount val="348"/>
                <c:pt idx="0">
                  <c:v>1.6</c:v>
                </c:pt>
                <c:pt idx="1">
                  <c:v>1.6459999999999999</c:v>
                </c:pt>
                <c:pt idx="2">
                  <c:v>1.677</c:v>
                </c:pt>
                <c:pt idx="3">
                  <c:v>1.5880000000000001</c:v>
                </c:pt>
                <c:pt idx="4">
                  <c:v>1.6180000000000001</c:v>
                </c:pt>
                <c:pt idx="5">
                  <c:v>1.7450000000000001</c:v>
                </c:pt>
                <c:pt idx="6">
                  <c:v>1.873</c:v>
                </c:pt>
                <c:pt idx="7">
                  <c:v>1.798</c:v>
                </c:pt>
                <c:pt idx="8">
                  <c:v>1.9450000000000001</c:v>
                </c:pt>
                <c:pt idx="9">
                  <c:v>2.0310000000000001</c:v>
                </c:pt>
                <c:pt idx="10">
                  <c:v>2.0230000000000001</c:v>
                </c:pt>
                <c:pt idx="11">
                  <c:v>2.0369999999999999</c:v>
                </c:pt>
                <c:pt idx="12">
                  <c:v>2.2290000000000001</c:v>
                </c:pt>
                <c:pt idx="13">
                  <c:v>2.3570000000000002</c:v>
                </c:pt>
                <c:pt idx="14">
                  <c:v>2.7280000000000002</c:v>
                </c:pt>
                <c:pt idx="15">
                  <c:v>2.3719999999999999</c:v>
                </c:pt>
                <c:pt idx="16">
                  <c:v>2.1739999999999999</c:v>
                </c:pt>
                <c:pt idx="17">
                  <c:v>2.2709999999999999</c:v>
                </c:pt>
                <c:pt idx="18">
                  <c:v>2.3220000000000001</c:v>
                </c:pt>
                <c:pt idx="19">
                  <c:v>2.1040000000000001</c:v>
                </c:pt>
                <c:pt idx="20">
                  <c:v>2.1139999999999999</c:v>
                </c:pt>
                <c:pt idx="21">
                  <c:v>2.141</c:v>
                </c:pt>
                <c:pt idx="22">
                  <c:v>2.2410000000000001</c:v>
                </c:pt>
                <c:pt idx="23">
                  <c:v>2.1589999999999998</c:v>
                </c:pt>
                <c:pt idx="24">
                  <c:v>2.121</c:v>
                </c:pt>
                <c:pt idx="25">
                  <c:v>2.1259999999999999</c:v>
                </c:pt>
                <c:pt idx="26">
                  <c:v>2.0310000000000001</c:v>
                </c:pt>
                <c:pt idx="27">
                  <c:v>2.0960000000000001</c:v>
                </c:pt>
                <c:pt idx="28">
                  <c:v>2.181</c:v>
                </c:pt>
                <c:pt idx="29">
                  <c:v>2.2250000000000001</c:v>
                </c:pt>
                <c:pt idx="30">
                  <c:v>2.2959999999999998</c:v>
                </c:pt>
                <c:pt idx="31">
                  <c:v>2.39</c:v>
                </c:pt>
                <c:pt idx="32">
                  <c:v>2.4279999999999999</c:v>
                </c:pt>
                <c:pt idx="33">
                  <c:v>2.4060000000000001</c:v>
                </c:pt>
                <c:pt idx="34">
                  <c:v>2.2639999999999998</c:v>
                </c:pt>
                <c:pt idx="35">
                  <c:v>2.085</c:v>
                </c:pt>
                <c:pt idx="36">
                  <c:v>2.0659999999999998</c:v>
                </c:pt>
                <c:pt idx="37">
                  <c:v>2.2909999999999999</c:v>
                </c:pt>
                <c:pt idx="38">
                  <c:v>2.0939999999999999</c:v>
                </c:pt>
                <c:pt idx="39">
                  <c:v>2.194</c:v>
                </c:pt>
                <c:pt idx="40">
                  <c:v>2.25</c:v>
                </c:pt>
                <c:pt idx="41">
                  <c:v>2.4169999999999998</c:v>
                </c:pt>
                <c:pt idx="42">
                  <c:v>2.383</c:v>
                </c:pt>
                <c:pt idx="43">
                  <c:v>2.3740000000000001</c:v>
                </c:pt>
                <c:pt idx="44">
                  <c:v>2.3849999999999998</c:v>
                </c:pt>
                <c:pt idx="45">
                  <c:v>2.2480000000000002</c:v>
                </c:pt>
                <c:pt idx="46">
                  <c:v>2.1459999999999999</c:v>
                </c:pt>
                <c:pt idx="47">
                  <c:v>2.1160000000000001</c:v>
                </c:pt>
                <c:pt idx="48">
                  <c:v>2.1240000000000001</c:v>
                </c:pt>
                <c:pt idx="49">
                  <c:v>1.9810000000000001</c:v>
                </c:pt>
                <c:pt idx="50">
                  <c:v>2.0750000000000002</c:v>
                </c:pt>
                <c:pt idx="51">
                  <c:v>2.085</c:v>
                </c:pt>
                <c:pt idx="52">
                  <c:v>2.1629999999999998</c:v>
                </c:pt>
                <c:pt idx="53">
                  <c:v>2.1320000000000001</c:v>
                </c:pt>
                <c:pt idx="54">
                  <c:v>2.0670000000000002</c:v>
                </c:pt>
                <c:pt idx="55">
                  <c:v>2.044</c:v>
                </c:pt>
                <c:pt idx="56">
                  <c:v>1.9470000000000001</c:v>
                </c:pt>
                <c:pt idx="57">
                  <c:v>1.9570000000000001</c:v>
                </c:pt>
                <c:pt idx="58">
                  <c:v>1.8620000000000001</c:v>
                </c:pt>
                <c:pt idx="59">
                  <c:v>1.982</c:v>
                </c:pt>
                <c:pt idx="60">
                  <c:v>2.0470000000000002</c:v>
                </c:pt>
                <c:pt idx="61">
                  <c:v>2.1339999999999999</c:v>
                </c:pt>
                <c:pt idx="62">
                  <c:v>1.966</c:v>
                </c:pt>
                <c:pt idx="63">
                  <c:v>2.1840000000000002</c:v>
                </c:pt>
                <c:pt idx="64">
                  <c:v>2.0720000000000001</c:v>
                </c:pt>
                <c:pt idx="65">
                  <c:v>1.9770000000000001</c:v>
                </c:pt>
                <c:pt idx="66">
                  <c:v>1.84</c:v>
                </c:pt>
                <c:pt idx="67">
                  <c:v>1.861</c:v>
                </c:pt>
                <c:pt idx="68">
                  <c:v>1.7609999999999999</c:v>
                </c:pt>
                <c:pt idx="69">
                  <c:v>1.6859999999999999</c:v>
                </c:pt>
                <c:pt idx="70">
                  <c:v>1.7310000000000001</c:v>
                </c:pt>
                <c:pt idx="71">
                  <c:v>1.62</c:v>
                </c:pt>
                <c:pt idx="72">
                  <c:v>1.5960000000000001</c:v>
                </c:pt>
                <c:pt idx="73">
                  <c:v>1.659</c:v>
                </c:pt>
                <c:pt idx="74">
                  <c:v>1.631</c:v>
                </c:pt>
                <c:pt idx="75">
                  <c:v>1.4450000000000001</c:v>
                </c:pt>
                <c:pt idx="76">
                  <c:v>1.7070000000000001</c:v>
                </c:pt>
                <c:pt idx="77">
                  <c:v>1.552</c:v>
                </c:pt>
                <c:pt idx="78">
                  <c:v>1.343</c:v>
                </c:pt>
                <c:pt idx="79">
                  <c:v>1.359</c:v>
                </c:pt>
                <c:pt idx="80">
                  <c:v>1.3819999999999999</c:v>
                </c:pt>
                <c:pt idx="81">
                  <c:v>1.4350000000000001</c:v>
                </c:pt>
                <c:pt idx="82">
                  <c:v>1.4890000000000001</c:v>
                </c:pt>
                <c:pt idx="83">
                  <c:v>1.399</c:v>
                </c:pt>
                <c:pt idx="84">
                  <c:v>1.46</c:v>
                </c:pt>
                <c:pt idx="85">
                  <c:v>1.4810000000000001</c:v>
                </c:pt>
                <c:pt idx="86">
                  <c:v>1.4419999999999999</c:v>
                </c:pt>
                <c:pt idx="87">
                  <c:v>1.62</c:v>
                </c:pt>
                <c:pt idx="88">
                  <c:v>1.5660000000000001</c:v>
                </c:pt>
                <c:pt idx="89">
                  <c:v>1.6870000000000001</c:v>
                </c:pt>
                <c:pt idx="90">
                  <c:v>1.6359999999999999</c:v>
                </c:pt>
                <c:pt idx="91">
                  <c:v>1.619</c:v>
                </c:pt>
                <c:pt idx="92">
                  <c:v>1.694</c:v>
                </c:pt>
                <c:pt idx="93">
                  <c:v>1.6519999999999999</c:v>
                </c:pt>
                <c:pt idx="94">
                  <c:v>1.653</c:v>
                </c:pt>
                <c:pt idx="95">
                  <c:v>1.651</c:v>
                </c:pt>
                <c:pt idx="96">
                  <c:v>1.7430000000000001</c:v>
                </c:pt>
                <c:pt idx="97">
                  <c:v>1.7749999999999999</c:v>
                </c:pt>
                <c:pt idx="98">
                  <c:v>1.7350000000000001</c:v>
                </c:pt>
                <c:pt idx="99">
                  <c:v>1.6970000000000001</c:v>
                </c:pt>
                <c:pt idx="100">
                  <c:v>1.673</c:v>
                </c:pt>
                <c:pt idx="101">
                  <c:v>1.5649999999999999</c:v>
                </c:pt>
                <c:pt idx="102">
                  <c:v>1.52</c:v>
                </c:pt>
                <c:pt idx="103">
                  <c:v>1.4710000000000001</c:v>
                </c:pt>
                <c:pt idx="104">
                  <c:v>1.4870000000000001</c:v>
                </c:pt>
                <c:pt idx="105">
                  <c:v>1.4630000000000001</c:v>
                </c:pt>
                <c:pt idx="106">
                  <c:v>1.49</c:v>
                </c:pt>
                <c:pt idx="107">
                  <c:v>1.4319999999999999</c:v>
                </c:pt>
                <c:pt idx="108">
                  <c:v>1.504</c:v>
                </c:pt>
                <c:pt idx="109">
                  <c:v>1.53</c:v>
                </c:pt>
                <c:pt idx="110">
                  <c:v>1.575</c:v>
                </c:pt>
                <c:pt idx="111">
                  <c:v>1.748</c:v>
                </c:pt>
                <c:pt idx="112">
                  <c:v>1.6259999999999999</c:v>
                </c:pt>
                <c:pt idx="113">
                  <c:v>1.651</c:v>
                </c:pt>
                <c:pt idx="114">
                  <c:v>1.6140000000000001</c:v>
                </c:pt>
                <c:pt idx="115">
                  <c:v>1.75</c:v>
                </c:pt>
                <c:pt idx="116">
                  <c:v>2.964</c:v>
                </c:pt>
                <c:pt idx="117">
                  <c:v>2.4900000000000002</c:v>
                </c:pt>
                <c:pt idx="118">
                  <c:v>2.2639999999999998</c:v>
                </c:pt>
                <c:pt idx="119">
                  <c:v>2.34</c:v>
                </c:pt>
                <c:pt idx="120">
                  <c:v>2.4990000000000001</c:v>
                </c:pt>
                <c:pt idx="121">
                  <c:v>2.472</c:v>
                </c:pt>
                <c:pt idx="122">
                  <c:v>2.5760000000000001</c:v>
                </c:pt>
                <c:pt idx="123">
                  <c:v>2.6230000000000002</c:v>
                </c:pt>
                <c:pt idx="124">
                  <c:v>2.2360000000000002</c:v>
                </c:pt>
                <c:pt idx="125">
                  <c:v>2.1280000000000001</c:v>
                </c:pt>
                <c:pt idx="126">
                  <c:v>2.2469999999999999</c:v>
                </c:pt>
                <c:pt idx="127">
                  <c:v>2.74</c:v>
                </c:pt>
                <c:pt idx="128">
                  <c:v>2.3420000000000001</c:v>
                </c:pt>
                <c:pt idx="129">
                  <c:v>2.335</c:v>
                </c:pt>
                <c:pt idx="130">
                  <c:v>2.3290000000000002</c:v>
                </c:pt>
                <c:pt idx="131">
                  <c:v>2.331</c:v>
                </c:pt>
                <c:pt idx="132">
                  <c:v>2.258</c:v>
                </c:pt>
                <c:pt idx="133">
                  <c:v>2.19</c:v>
                </c:pt>
                <c:pt idx="134">
                  <c:v>2.21</c:v>
                </c:pt>
                <c:pt idx="135">
                  <c:v>2.302</c:v>
                </c:pt>
                <c:pt idx="136">
                  <c:v>2.3370000000000002</c:v>
                </c:pt>
                <c:pt idx="137">
                  <c:v>2.3959999999999999</c:v>
                </c:pt>
                <c:pt idx="138">
                  <c:v>2.3620000000000001</c:v>
                </c:pt>
                <c:pt idx="139">
                  <c:v>2.4940000000000002</c:v>
                </c:pt>
                <c:pt idx="140">
                  <c:v>2.617</c:v>
                </c:pt>
                <c:pt idx="141">
                  <c:v>2.7869999999999999</c:v>
                </c:pt>
                <c:pt idx="142">
                  <c:v>2.6960000000000002</c:v>
                </c:pt>
                <c:pt idx="143">
                  <c:v>2.4300000000000002</c:v>
                </c:pt>
                <c:pt idx="144">
                  <c:v>2.3220000000000001</c:v>
                </c:pt>
                <c:pt idx="145">
                  <c:v>2.2759999999999998</c:v>
                </c:pt>
                <c:pt idx="146">
                  <c:v>2.0680000000000001</c:v>
                </c:pt>
                <c:pt idx="147">
                  <c:v>2.04</c:v>
                </c:pt>
                <c:pt idx="148">
                  <c:v>1.921</c:v>
                </c:pt>
                <c:pt idx="149">
                  <c:v>1.907</c:v>
                </c:pt>
                <c:pt idx="150">
                  <c:v>1.8089999999999999</c:v>
                </c:pt>
                <c:pt idx="151">
                  <c:v>1.8129999999999999</c:v>
                </c:pt>
                <c:pt idx="152">
                  <c:v>2.0630000000000002</c:v>
                </c:pt>
                <c:pt idx="153">
                  <c:v>2.137</c:v>
                </c:pt>
                <c:pt idx="154">
                  <c:v>2.89</c:v>
                </c:pt>
                <c:pt idx="155">
                  <c:v>3.4809999999999999</c:v>
                </c:pt>
                <c:pt idx="156">
                  <c:v>3.3410000000000002</c:v>
                </c:pt>
                <c:pt idx="157">
                  <c:v>2.794</c:v>
                </c:pt>
                <c:pt idx="158">
                  <c:v>2.4860000000000002</c:v>
                </c:pt>
                <c:pt idx="159">
                  <c:v>2.3610000000000002</c:v>
                </c:pt>
                <c:pt idx="160">
                  <c:v>1.9990000000000001</c:v>
                </c:pt>
                <c:pt idx="161">
                  <c:v>1.9219999999999999</c:v>
                </c:pt>
                <c:pt idx="162">
                  <c:v>1.8380000000000001</c:v>
                </c:pt>
                <c:pt idx="163">
                  <c:v>1.8859999999999999</c:v>
                </c:pt>
                <c:pt idx="164">
                  <c:v>1.9419999999999999</c:v>
                </c:pt>
                <c:pt idx="165">
                  <c:v>1.8919999999999999</c:v>
                </c:pt>
                <c:pt idx="166">
                  <c:v>1.9279999999999999</c:v>
                </c:pt>
                <c:pt idx="167">
                  <c:v>1.905</c:v>
                </c:pt>
                <c:pt idx="168">
                  <c:v>1.9</c:v>
                </c:pt>
                <c:pt idx="169">
                  <c:v>2.069</c:v>
                </c:pt>
                <c:pt idx="170">
                  <c:v>2.1219999999999999</c:v>
                </c:pt>
                <c:pt idx="171">
                  <c:v>2.2429999999999999</c:v>
                </c:pt>
                <c:pt idx="172">
                  <c:v>2.2730000000000001</c:v>
                </c:pt>
                <c:pt idx="173">
                  <c:v>2.1949999999999998</c:v>
                </c:pt>
                <c:pt idx="174">
                  <c:v>2.1960000000000002</c:v>
                </c:pt>
                <c:pt idx="175">
                  <c:v>2.25</c:v>
                </c:pt>
                <c:pt idx="176">
                  <c:v>2.177</c:v>
                </c:pt>
                <c:pt idx="177">
                  <c:v>2.08</c:v>
                </c:pt>
                <c:pt idx="178">
                  <c:v>2.2210000000000001</c:v>
                </c:pt>
                <c:pt idx="179">
                  <c:v>2.145</c:v>
                </c:pt>
                <c:pt idx="180">
                  <c:v>2.1030000000000002</c:v>
                </c:pt>
                <c:pt idx="181">
                  <c:v>2.1150000000000002</c:v>
                </c:pt>
                <c:pt idx="182">
                  <c:v>2.1749999999999998</c:v>
                </c:pt>
                <c:pt idx="183">
                  <c:v>2.1749999999999998</c:v>
                </c:pt>
                <c:pt idx="184">
                  <c:v>2.177</c:v>
                </c:pt>
                <c:pt idx="185">
                  <c:v>2.444</c:v>
                </c:pt>
                <c:pt idx="186">
                  <c:v>2.4279999999999999</c:v>
                </c:pt>
                <c:pt idx="187">
                  <c:v>2.367</c:v>
                </c:pt>
                <c:pt idx="188">
                  <c:v>2.6560000000000001</c:v>
                </c:pt>
                <c:pt idx="189">
                  <c:v>2.677</c:v>
                </c:pt>
                <c:pt idx="190">
                  <c:v>2.766</c:v>
                </c:pt>
                <c:pt idx="191">
                  <c:v>2.887</c:v>
                </c:pt>
                <c:pt idx="192">
                  <c:v>3.298</c:v>
                </c:pt>
                <c:pt idx="193">
                  <c:v>2.0459999999999998</c:v>
                </c:pt>
                <c:pt idx="194">
                  <c:v>2.0939999999999999</c:v>
                </c:pt>
                <c:pt idx="195">
                  <c:v>2.16</c:v>
                </c:pt>
                <c:pt idx="196">
                  <c:v>2.101</c:v>
                </c:pt>
                <c:pt idx="197">
                  <c:v>2.383</c:v>
                </c:pt>
                <c:pt idx="198">
                  <c:v>2.2879999999999998</c:v>
                </c:pt>
                <c:pt idx="199">
                  <c:v>2.2170000000000001</c:v>
                </c:pt>
                <c:pt idx="200">
                  <c:v>2.2839999999999998</c:v>
                </c:pt>
                <c:pt idx="201">
                  <c:v>2.141</c:v>
                </c:pt>
                <c:pt idx="202">
                  <c:v>2.1339999999999999</c:v>
                </c:pt>
                <c:pt idx="203">
                  <c:v>2.2999999999999998</c:v>
                </c:pt>
                <c:pt idx="204">
                  <c:v>2.3380000000000001</c:v>
                </c:pt>
                <c:pt idx="205">
                  <c:v>2.5619999999999998</c:v>
                </c:pt>
                <c:pt idx="206">
                  <c:v>2.657</c:v>
                </c:pt>
                <c:pt idx="207">
                  <c:v>2.4790000000000001</c:v>
                </c:pt>
                <c:pt idx="208">
                  <c:v>2.3279999999999998</c:v>
                </c:pt>
                <c:pt idx="209">
                  <c:v>2.2210000000000001</c:v>
                </c:pt>
                <c:pt idx="210">
                  <c:v>2.1589999999999998</c:v>
                </c:pt>
                <c:pt idx="211">
                  <c:v>2.2000000000000002</c:v>
                </c:pt>
                <c:pt idx="212">
                  <c:v>2.0670000000000002</c:v>
                </c:pt>
                <c:pt idx="213">
                  <c:v>2.0710000000000002</c:v>
                </c:pt>
                <c:pt idx="214">
                  <c:v>2.02</c:v>
                </c:pt>
                <c:pt idx="215">
                  <c:v>1.97</c:v>
                </c:pt>
                <c:pt idx="216">
                  <c:v>2.1440000000000001</c:v>
                </c:pt>
                <c:pt idx="217">
                  <c:v>2.3639999999999999</c:v>
                </c:pt>
                <c:pt idx="218">
                  <c:v>2.4390000000000001</c:v>
                </c:pt>
                <c:pt idx="219">
                  <c:v>2.3490000000000002</c:v>
                </c:pt>
                <c:pt idx="220">
                  <c:v>2.1320000000000001</c:v>
                </c:pt>
                <c:pt idx="221">
                  <c:v>1.948</c:v>
                </c:pt>
                <c:pt idx="222">
                  <c:v>1.9059999999999999</c:v>
                </c:pt>
                <c:pt idx="223">
                  <c:v>1.831</c:v>
                </c:pt>
                <c:pt idx="224">
                  <c:v>1.8169999999999999</c:v>
                </c:pt>
                <c:pt idx="225">
                  <c:v>1.9530000000000001</c:v>
                </c:pt>
                <c:pt idx="226">
                  <c:v>1.6719999999999999</c:v>
                </c:pt>
                <c:pt idx="227">
                  <c:v>1.712</c:v>
                </c:pt>
                <c:pt idx="228">
                  <c:v>1.958</c:v>
                </c:pt>
                <c:pt idx="229">
                  <c:v>2.1379999999999999</c:v>
                </c:pt>
                <c:pt idx="230">
                  <c:v>2.1789999999999998</c:v>
                </c:pt>
                <c:pt idx="231">
                  <c:v>1.8360000000000001</c:v>
                </c:pt>
                <c:pt idx="232">
                  <c:v>1.8089999999999999</c:v>
                </c:pt>
                <c:pt idx="233">
                  <c:v>1.8919999999999999</c:v>
                </c:pt>
                <c:pt idx="234">
                  <c:v>1.86</c:v>
                </c:pt>
                <c:pt idx="235">
                  <c:v>1.829</c:v>
                </c:pt>
                <c:pt idx="236">
                  <c:v>1.837</c:v>
                </c:pt>
                <c:pt idx="237">
                  <c:v>1.746</c:v>
                </c:pt>
                <c:pt idx="238">
                  <c:v>1.659</c:v>
                </c:pt>
                <c:pt idx="239">
                  <c:v>1.762</c:v>
                </c:pt>
                <c:pt idx="240">
                  <c:v>1.82</c:v>
                </c:pt>
                <c:pt idx="241">
                  <c:v>1.6870000000000001</c:v>
                </c:pt>
                <c:pt idx="242">
                  <c:v>1.835</c:v>
                </c:pt>
                <c:pt idx="243">
                  <c:v>2.0379999999999998</c:v>
                </c:pt>
                <c:pt idx="244">
                  <c:v>2.069</c:v>
                </c:pt>
                <c:pt idx="245">
                  <c:v>2.137</c:v>
                </c:pt>
                <c:pt idx="246">
                  <c:v>2.2250000000000001</c:v>
                </c:pt>
                <c:pt idx="247">
                  <c:v>2.339</c:v>
                </c:pt>
                <c:pt idx="248">
                  <c:v>2.2949999999999999</c:v>
                </c:pt>
                <c:pt idx="249">
                  <c:v>2.282</c:v>
                </c:pt>
                <c:pt idx="250">
                  <c:v>2.218</c:v>
                </c:pt>
                <c:pt idx="251">
                  <c:v>2.282</c:v>
                </c:pt>
                <c:pt idx="252">
                  <c:v>2.3969999999999998</c:v>
                </c:pt>
                <c:pt idx="253">
                  <c:v>2.355</c:v>
                </c:pt>
                <c:pt idx="254">
                  <c:v>2.2850000000000001</c:v>
                </c:pt>
                <c:pt idx="255">
                  <c:v>2.2949999999999999</c:v>
                </c:pt>
                <c:pt idx="256">
                  <c:v>2.3090000000000002</c:v>
                </c:pt>
                <c:pt idx="257">
                  <c:v>2.1619999999999999</c:v>
                </c:pt>
                <c:pt idx="258">
                  <c:v>2.1789999999999998</c:v>
                </c:pt>
                <c:pt idx="259">
                  <c:v>2.395</c:v>
                </c:pt>
                <c:pt idx="260">
                  <c:v>2.569</c:v>
                </c:pt>
                <c:pt idx="261">
                  <c:v>2.6469999999999998</c:v>
                </c:pt>
                <c:pt idx="262">
                  <c:v>2.7229999999999999</c:v>
                </c:pt>
                <c:pt idx="263">
                  <c:v>2.8980000000000001</c:v>
                </c:pt>
                <c:pt idx="264">
                  <c:v>2.948</c:v>
                </c:pt>
                <c:pt idx="265">
                  <c:v>2.4710000000000001</c:v>
                </c:pt>
                <c:pt idx="266">
                  <c:v>2.851</c:v>
                </c:pt>
                <c:pt idx="267">
                  <c:v>2.5459999999999998</c:v>
                </c:pt>
                <c:pt idx="268">
                  <c:v>2.6970000000000001</c:v>
                </c:pt>
                <c:pt idx="269">
                  <c:v>2.7440000000000002</c:v>
                </c:pt>
                <c:pt idx="270">
                  <c:v>2.1960000000000002</c:v>
                </c:pt>
                <c:pt idx="271">
                  <c:v>2.2519999999999998</c:v>
                </c:pt>
                <c:pt idx="272">
                  <c:v>2.5590000000000002</c:v>
                </c:pt>
                <c:pt idx="273">
                  <c:v>2.61</c:v>
                </c:pt>
                <c:pt idx="274">
                  <c:v>2.6589999999999998</c:v>
                </c:pt>
                <c:pt idx="275">
                  <c:v>2.5920000000000001</c:v>
                </c:pt>
                <c:pt idx="276">
                  <c:v>2.6669999999999998</c:v>
                </c:pt>
                <c:pt idx="277">
                  <c:v>2.5489999999999999</c:v>
                </c:pt>
                <c:pt idx="278">
                  <c:v>2.7829999999999999</c:v>
                </c:pt>
                <c:pt idx="279">
                  <c:v>2.786</c:v>
                </c:pt>
                <c:pt idx="280">
                  <c:v>2.851</c:v>
                </c:pt>
                <c:pt idx="281">
                  <c:v>2.847</c:v>
                </c:pt>
                <c:pt idx="282">
                  <c:v>2.8730000000000002</c:v>
                </c:pt>
                <c:pt idx="283">
                  <c:v>2.956</c:v>
                </c:pt>
                <c:pt idx="284">
                  <c:v>3.0870000000000002</c:v>
                </c:pt>
                <c:pt idx="285">
                  <c:v>3.073</c:v>
                </c:pt>
                <c:pt idx="286">
                  <c:v>3.0550000000000002</c:v>
                </c:pt>
                <c:pt idx="287">
                  <c:v>3.1070000000000002</c:v>
                </c:pt>
                <c:pt idx="288">
                  <c:v>3.3519999999999999</c:v>
                </c:pt>
                <c:pt idx="289">
                  <c:v>3.71</c:v>
                </c:pt>
                <c:pt idx="290">
                  <c:v>4.2359999999999998</c:v>
                </c:pt>
                <c:pt idx="291">
                  <c:v>4.0640000000000001</c:v>
                </c:pt>
                <c:pt idx="292">
                  <c:v>4.133</c:v>
                </c:pt>
                <c:pt idx="293">
                  <c:v>4.4630000000000001</c:v>
                </c:pt>
                <c:pt idx="294">
                  <c:v>4.5510000000000002</c:v>
                </c:pt>
                <c:pt idx="295">
                  <c:v>4.423</c:v>
                </c:pt>
                <c:pt idx="296">
                  <c:v>4.0659999999999998</c:v>
                </c:pt>
                <c:pt idx="297">
                  <c:v>4.1660000000000004</c:v>
                </c:pt>
                <c:pt idx="298">
                  <c:v>3.86</c:v>
                </c:pt>
                <c:pt idx="299">
                  <c:v>3.82</c:v>
                </c:pt>
                <c:pt idx="300">
                  <c:v>4.25</c:v>
                </c:pt>
                <c:pt idx="301">
                  <c:v>4.468</c:v>
                </c:pt>
                <c:pt idx="302">
                  <c:v>4.4059999999999997</c:v>
                </c:pt>
                <c:pt idx="303">
                  <c:v>4.54</c:v>
                </c:pt>
                <c:pt idx="304">
                  <c:v>4.782</c:v>
                </c:pt>
                <c:pt idx="305">
                  <c:v>4.9980000000000002</c:v>
                </c:pt>
                <c:pt idx="306">
                  <c:v>5.1950000000000003</c:v>
                </c:pt>
                <c:pt idx="307">
                  <c:v>5.2869999999999999</c:v>
                </c:pt>
                <c:pt idx="308">
                  <c:v>5.1239999999999997</c:v>
                </c:pt>
                <c:pt idx="309">
                  <c:v>8.9659999999999993</c:v>
                </c:pt>
                <c:pt idx="310">
                  <c:v>8.7080000000000002</c:v>
                </c:pt>
                <c:pt idx="311">
                  <c:v>7.1360000000000001</c:v>
                </c:pt>
                <c:pt idx="312">
                  <c:v>7.27</c:v>
                </c:pt>
                <c:pt idx="313">
                  <c:v>6.38</c:v>
                </c:pt>
                <c:pt idx="314">
                  <c:v>6.1580000000000004</c:v>
                </c:pt>
                <c:pt idx="315">
                  <c:v>5.5940000000000003</c:v>
                </c:pt>
                <c:pt idx="316">
                  <c:v>5.1420000000000003</c:v>
                </c:pt>
                <c:pt idx="317">
                  <c:v>5.1859999999999999</c:v>
                </c:pt>
                <c:pt idx="318">
                  <c:v>5.2850000000000001</c:v>
                </c:pt>
                <c:pt idx="319">
                  <c:v>4.9269999999999996</c:v>
                </c:pt>
                <c:pt idx="320">
                  <c:v>5.2119999999999997</c:v>
                </c:pt>
                <c:pt idx="321">
                  <c:v>5.274</c:v>
                </c:pt>
                <c:pt idx="322">
                  <c:v>5.4219999999999997</c:v>
                </c:pt>
                <c:pt idx="323">
                  <c:v>5.3810000000000002</c:v>
                </c:pt>
                <c:pt idx="324">
                  <c:v>5.101</c:v>
                </c:pt>
                <c:pt idx="325">
                  <c:v>4.891</c:v>
                </c:pt>
                <c:pt idx="326">
                  <c:v>4.5270000000000001</c:v>
                </c:pt>
                <c:pt idx="327">
                  <c:v>4.3479999999999999</c:v>
                </c:pt>
                <c:pt idx="328">
                  <c:v>4.2480000000000002</c:v>
                </c:pt>
                <c:pt idx="329">
                  <c:v>4.0540000000000003</c:v>
                </c:pt>
                <c:pt idx="330">
                  <c:v>3.9140000000000001</c:v>
                </c:pt>
                <c:pt idx="331">
                  <c:v>3.79</c:v>
                </c:pt>
                <c:pt idx="332">
                  <c:v>4.0380000000000003</c:v>
                </c:pt>
                <c:pt idx="333">
                  <c:v>3.7469999999999999</c:v>
                </c:pt>
                <c:pt idx="334">
                  <c:v>3.28</c:v>
                </c:pt>
                <c:pt idx="335">
                  <c:v>3.1360000000000001</c:v>
                </c:pt>
                <c:pt idx="336">
                  <c:v>3.4279999999999999</c:v>
                </c:pt>
                <c:pt idx="337">
                  <c:v>2.9390000000000001</c:v>
                </c:pt>
                <c:pt idx="338">
                  <c:v>3.1280000000000001</c:v>
                </c:pt>
                <c:pt idx="339">
                  <c:v>3.1920000000000002</c:v>
                </c:pt>
                <c:pt idx="340">
                  <c:v>2.956</c:v>
                </c:pt>
                <c:pt idx="341">
                  <c:v>3.367</c:v>
                </c:pt>
                <c:pt idx="342">
                  <c:v>2.8109999999999999</c:v>
                </c:pt>
                <c:pt idx="343">
                  <c:v>2.395</c:v>
                </c:pt>
                <c:pt idx="344">
                  <c:v>2.44</c:v>
                </c:pt>
                <c:pt idx="345">
                  <c:v>2.57</c:v>
                </c:pt>
                <c:pt idx="346">
                  <c:v>2.1429999999999998</c:v>
                </c:pt>
                <c:pt idx="347">
                  <c:v>2.2530000000000001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BC-4240-957D-CE6C74C4C5A3}"/>
            </c:ext>
          </c:extLst>
        </c:ser>
        <c:ser>
          <c:idx val="1"/>
          <c:order val="3"/>
          <c:tx>
            <c:strRef>
              <c:f>'Raw Data'!$M$4</c:f>
              <c:strCache>
                <c:ptCount val="1"/>
                <c:pt idx="0">
                  <c:v>Cal + 1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Data'!$M$5:$M$2264</c:f>
              <c:numCache>
                <c:formatCode>0.00_);\(0.00\)</c:formatCode>
                <c:ptCount val="348"/>
                <c:pt idx="0">
                  <c:v>1.7704194583333335</c:v>
                </c:pt>
                <c:pt idx="1">
                  <c:v>1.7852742324999999</c:v>
                </c:pt>
                <c:pt idx="2">
                  <c:v>1.8280982283333334</c:v>
                </c:pt>
                <c:pt idx="3">
                  <c:v>1.8604166666666668</c:v>
                </c:pt>
                <c:pt idx="4">
                  <c:v>1.8973333333333333</c:v>
                </c:pt>
                <c:pt idx="5">
                  <c:v>1.9557500000000001</c:v>
                </c:pt>
                <c:pt idx="6">
                  <c:v>1.9517499999999999</c:v>
                </c:pt>
                <c:pt idx="7">
                  <c:v>2.2388333333333335</c:v>
                </c:pt>
                <c:pt idx="8">
                  <c:v>1.9529999999999996</c:v>
                </c:pt>
                <c:pt idx="9">
                  <c:v>1.9565833333333333</c:v>
                </c:pt>
                <c:pt idx="10">
                  <c:v>1.9829999999999999</c:v>
                </c:pt>
                <c:pt idx="11">
                  <c:v>2.0073333333333339</c:v>
                </c:pt>
                <c:pt idx="12">
                  <c:v>2.1397499999999998</c:v>
                </c:pt>
                <c:pt idx="13">
                  <c:v>2.3228333333333331</c:v>
                </c:pt>
                <c:pt idx="14">
                  <c:v>2.3624166666666664</c:v>
                </c:pt>
                <c:pt idx="15">
                  <c:v>2.2466666666666666</c:v>
                </c:pt>
                <c:pt idx="16">
                  <c:v>2.2263333333333333</c:v>
                </c:pt>
                <c:pt idx="17">
                  <c:v>2.2122500000000005</c:v>
                </c:pt>
                <c:pt idx="18">
                  <c:v>2.1922499999999996</c:v>
                </c:pt>
                <c:pt idx="19">
                  <c:v>2.2212499999999999</c:v>
                </c:pt>
                <c:pt idx="20">
                  <c:v>2.2591666666666668</c:v>
                </c:pt>
                <c:pt idx="21">
                  <c:v>2.2908333333333335</c:v>
                </c:pt>
                <c:pt idx="22">
                  <c:v>2.3240833333333333</c:v>
                </c:pt>
                <c:pt idx="23">
                  <c:v>2.3511666666666664</c:v>
                </c:pt>
                <c:pt idx="24">
                  <c:v>2.3385833333333337</c:v>
                </c:pt>
                <c:pt idx="25">
                  <c:v>2.2984166666666668</c:v>
                </c:pt>
                <c:pt idx="26">
                  <c:v>2.2817500000000002</c:v>
                </c:pt>
                <c:pt idx="27">
                  <c:v>2.3270833333333338</c:v>
                </c:pt>
                <c:pt idx="28">
                  <c:v>2.2913333333333337</c:v>
                </c:pt>
                <c:pt idx="29">
                  <c:v>2.309166666666667</c:v>
                </c:pt>
                <c:pt idx="30">
                  <c:v>2.3361666666666667</c:v>
                </c:pt>
                <c:pt idx="31">
                  <c:v>2.3361666666666667</c:v>
                </c:pt>
                <c:pt idx="32">
                  <c:v>2.3455833333333334</c:v>
                </c:pt>
                <c:pt idx="33">
                  <c:v>2.3403333333333332</c:v>
                </c:pt>
                <c:pt idx="34">
                  <c:v>2.3008333333333337</c:v>
                </c:pt>
                <c:pt idx="35">
                  <c:v>2.2306666666666666</c:v>
                </c:pt>
                <c:pt idx="36">
                  <c:v>2.2679999999999993</c:v>
                </c:pt>
                <c:pt idx="37">
                  <c:v>2.2429999999999994</c:v>
                </c:pt>
                <c:pt idx="38">
                  <c:v>2.1746666666666665</c:v>
                </c:pt>
                <c:pt idx="39">
                  <c:v>2.1448333333333331</c:v>
                </c:pt>
                <c:pt idx="40">
                  <c:v>2.1248333333333336</c:v>
                </c:pt>
                <c:pt idx="41">
                  <c:v>2.1659166666666669</c:v>
                </c:pt>
                <c:pt idx="42">
                  <c:v>2.1933333333333338</c:v>
                </c:pt>
                <c:pt idx="43">
                  <c:v>2.2554166666666666</c:v>
                </c:pt>
                <c:pt idx="44">
                  <c:v>2.2526666666666664</c:v>
                </c:pt>
                <c:pt idx="45">
                  <c:v>2.2548333333333335</c:v>
                </c:pt>
                <c:pt idx="46">
                  <c:v>2.2236666666666669</c:v>
                </c:pt>
                <c:pt idx="47">
                  <c:v>2.2516666666666665</c:v>
                </c:pt>
                <c:pt idx="48">
                  <c:v>2.2648333333333333</c:v>
                </c:pt>
                <c:pt idx="49">
                  <c:v>2.2509166666666665</c:v>
                </c:pt>
                <c:pt idx="50">
                  <c:v>2.2221666666666668</c:v>
                </c:pt>
                <c:pt idx="51">
                  <c:v>2.2196666666666669</c:v>
                </c:pt>
                <c:pt idx="52">
                  <c:v>2.2290833333333335</c:v>
                </c:pt>
                <c:pt idx="53">
                  <c:v>2.2395833333333335</c:v>
                </c:pt>
                <c:pt idx="54">
                  <c:v>2.2216666666666662</c:v>
                </c:pt>
                <c:pt idx="55">
                  <c:v>2.2089166666666666</c:v>
                </c:pt>
                <c:pt idx="56">
                  <c:v>2.2007500000000002</c:v>
                </c:pt>
                <c:pt idx="57">
                  <c:v>2.1989166666666664</c:v>
                </c:pt>
                <c:pt idx="58">
                  <c:v>2.1656666666666666</c:v>
                </c:pt>
                <c:pt idx="59">
                  <c:v>2.2136666666666667</c:v>
                </c:pt>
                <c:pt idx="60">
                  <c:v>2.2206666666666663</c:v>
                </c:pt>
                <c:pt idx="61">
                  <c:v>2.2240833333333332</c:v>
                </c:pt>
                <c:pt idx="62">
                  <c:v>2.19625</c:v>
                </c:pt>
                <c:pt idx="63">
                  <c:v>2.1914166666666666</c:v>
                </c:pt>
                <c:pt idx="64">
                  <c:v>2.1728333333333336</c:v>
                </c:pt>
                <c:pt idx="65">
                  <c:v>2.1643333333333334</c:v>
                </c:pt>
                <c:pt idx="66">
                  <c:v>2.1390833333333332</c:v>
                </c:pt>
                <c:pt idx="67">
                  <c:v>2.1328333333333331</c:v>
                </c:pt>
                <c:pt idx="68">
                  <c:v>2.1233333333333335</c:v>
                </c:pt>
                <c:pt idx="69">
                  <c:v>2.1239166666666667</c:v>
                </c:pt>
                <c:pt idx="70">
                  <c:v>2.1102499999999997</c:v>
                </c:pt>
                <c:pt idx="71">
                  <c:v>2.0928333333333335</c:v>
                </c:pt>
                <c:pt idx="72">
                  <c:v>2.0409999999999999</c:v>
                </c:pt>
                <c:pt idx="73">
                  <c:v>2.0630000000000002</c:v>
                </c:pt>
                <c:pt idx="74">
                  <c:v>2.032</c:v>
                </c:pt>
                <c:pt idx="75">
                  <c:v>2.0300000000000002</c:v>
                </c:pt>
                <c:pt idx="76">
                  <c:v>1.9810833333333333</c:v>
                </c:pt>
                <c:pt idx="77">
                  <c:v>1.806</c:v>
                </c:pt>
                <c:pt idx="78">
                  <c:v>1.7622499999999999</c:v>
                </c:pt>
                <c:pt idx="79">
                  <c:v>1.7686666666666664</c:v>
                </c:pt>
                <c:pt idx="80">
                  <c:v>1.7900833333333335</c:v>
                </c:pt>
                <c:pt idx="81">
                  <c:v>1.7820833333333332</c:v>
                </c:pt>
                <c:pt idx="82">
                  <c:v>1.811166666666667</c:v>
                </c:pt>
                <c:pt idx="83">
                  <c:v>1.7770000000000001</c:v>
                </c:pt>
                <c:pt idx="84">
                  <c:v>1.7983333333333331</c:v>
                </c:pt>
                <c:pt idx="85">
                  <c:v>1.8043333333333333</c:v>
                </c:pt>
                <c:pt idx="86">
                  <c:v>1.827375</c:v>
                </c:pt>
                <c:pt idx="87">
                  <c:v>1.9009166666666666</c:v>
                </c:pt>
                <c:pt idx="88">
                  <c:v>1.9424166666666665</c:v>
                </c:pt>
                <c:pt idx="89">
                  <c:v>1.9217500000000001</c:v>
                </c:pt>
                <c:pt idx="90">
                  <c:v>1.9115</c:v>
                </c:pt>
                <c:pt idx="91">
                  <c:v>1.8803333333333336</c:v>
                </c:pt>
                <c:pt idx="92">
                  <c:v>1.8669166666666666</c:v>
                </c:pt>
                <c:pt idx="93">
                  <c:v>1.8576666666666668</c:v>
                </c:pt>
                <c:pt idx="94">
                  <c:v>1.8620000000000001</c:v>
                </c:pt>
                <c:pt idx="95">
                  <c:v>1.8758333333333332</c:v>
                </c:pt>
                <c:pt idx="96">
                  <c:v>1.9383333333333332</c:v>
                </c:pt>
                <c:pt idx="97">
                  <c:v>1.9299166666666669</c:v>
                </c:pt>
                <c:pt idx="98">
                  <c:v>1.9055</c:v>
                </c:pt>
                <c:pt idx="99">
                  <c:v>1.8836666666666666</c:v>
                </c:pt>
                <c:pt idx="100">
                  <c:v>1.8493333333333333</c:v>
                </c:pt>
                <c:pt idx="101">
                  <c:v>1.7932499999999998</c:v>
                </c:pt>
                <c:pt idx="102">
                  <c:v>1.7973333333333332</c:v>
                </c:pt>
                <c:pt idx="103">
                  <c:v>1.8203333333333334</c:v>
                </c:pt>
                <c:pt idx="104">
                  <c:v>1.8077499999999997</c:v>
                </c:pt>
                <c:pt idx="105">
                  <c:v>1.7969166666666665</c:v>
                </c:pt>
                <c:pt idx="106">
                  <c:v>1.8186666666666664</c:v>
                </c:pt>
                <c:pt idx="107">
                  <c:v>1.7842500000000001</c:v>
                </c:pt>
                <c:pt idx="108">
                  <c:v>1.8030833333333331</c:v>
                </c:pt>
                <c:pt idx="109">
                  <c:v>1.7989166666666663</c:v>
                </c:pt>
                <c:pt idx="110">
                  <c:v>1.7969999999999999</c:v>
                </c:pt>
                <c:pt idx="111">
                  <c:v>1.7921666666666669</c:v>
                </c:pt>
                <c:pt idx="112">
                  <c:v>1.7750833333333336</c:v>
                </c:pt>
                <c:pt idx="113">
                  <c:v>1.7677500000000002</c:v>
                </c:pt>
                <c:pt idx="114">
                  <c:v>1.7735000000000001</c:v>
                </c:pt>
                <c:pt idx="115">
                  <c:v>1.7936666666666665</c:v>
                </c:pt>
                <c:pt idx="116">
                  <c:v>1.9255833333333332</c:v>
                </c:pt>
                <c:pt idx="117">
                  <c:v>1.9596541666666667</c:v>
                </c:pt>
                <c:pt idx="118">
                  <c:v>1.9544937499999999</c:v>
                </c:pt>
                <c:pt idx="119">
                  <c:v>1.9457500000000001</c:v>
                </c:pt>
                <c:pt idx="120">
                  <c:v>1.935583333333333</c:v>
                </c:pt>
                <c:pt idx="121">
                  <c:v>1.9544125000000001</c:v>
                </c:pt>
                <c:pt idx="122">
                  <c:v>1.9884166666666667</c:v>
                </c:pt>
                <c:pt idx="123">
                  <c:v>2.0115000000000003</c:v>
                </c:pt>
                <c:pt idx="124">
                  <c:v>1.9954099999999997</c:v>
                </c:pt>
                <c:pt idx="125">
                  <c:v>1.9563333333333333</c:v>
                </c:pt>
                <c:pt idx="126">
                  <c:v>1.9562499999999998</c:v>
                </c:pt>
                <c:pt idx="127">
                  <c:v>2.0435833333333333</c:v>
                </c:pt>
                <c:pt idx="128">
                  <c:v>2.0835833333333338</c:v>
                </c:pt>
                <c:pt idx="129">
                  <c:v>2.079333333333333</c:v>
                </c:pt>
                <c:pt idx="130">
                  <c:v>2.0884166666666668</c:v>
                </c:pt>
                <c:pt idx="131">
                  <c:v>2.0256666666666665</c:v>
                </c:pt>
                <c:pt idx="132">
                  <c:v>1.973583333333333</c:v>
                </c:pt>
                <c:pt idx="133">
                  <c:v>2.0397500000000002</c:v>
                </c:pt>
                <c:pt idx="134">
                  <c:v>2.0459999999999998</c:v>
                </c:pt>
                <c:pt idx="135">
                  <c:v>2.0645000000000002</c:v>
                </c:pt>
                <c:pt idx="136">
                  <c:v>2.0831666666666671</c:v>
                </c:pt>
                <c:pt idx="137">
                  <c:v>2.1187499999999995</c:v>
                </c:pt>
                <c:pt idx="138">
                  <c:v>2.0975833333333331</c:v>
                </c:pt>
                <c:pt idx="139">
                  <c:v>2.1739166666666665</c:v>
                </c:pt>
                <c:pt idx="140">
                  <c:v>2.2167500000000002</c:v>
                </c:pt>
                <c:pt idx="141">
                  <c:v>2.2946666666666666</c:v>
                </c:pt>
                <c:pt idx="142">
                  <c:v>2.2052500000000008</c:v>
                </c:pt>
                <c:pt idx="143">
                  <c:v>2.0963333333333338</c:v>
                </c:pt>
                <c:pt idx="144">
                  <c:v>2.1062499999999997</c:v>
                </c:pt>
                <c:pt idx="145">
                  <c:v>2.1414166666666667</c:v>
                </c:pt>
                <c:pt idx="146">
                  <c:v>2.0758333333333328</c:v>
                </c:pt>
                <c:pt idx="147">
                  <c:v>2.0834999999999999</c:v>
                </c:pt>
                <c:pt idx="148">
                  <c:v>2.0765833333333332</c:v>
                </c:pt>
                <c:pt idx="149">
                  <c:v>2.0574999999999997</c:v>
                </c:pt>
                <c:pt idx="150">
                  <c:v>1.9950000000000001</c:v>
                </c:pt>
                <c:pt idx="151">
                  <c:v>2.0057499999999999</c:v>
                </c:pt>
                <c:pt idx="152">
                  <c:v>2.094583333333333</c:v>
                </c:pt>
                <c:pt idx="153">
                  <c:v>2.0542500000000001</c:v>
                </c:pt>
                <c:pt idx="154">
                  <c:v>2.2383333333333333</c:v>
                </c:pt>
                <c:pt idx="155">
                  <c:v>2.2805833333333334</c:v>
                </c:pt>
                <c:pt idx="156">
                  <c:v>2.2524999999999999</c:v>
                </c:pt>
                <c:pt idx="157">
                  <c:v>2.1565833333333333</c:v>
                </c:pt>
                <c:pt idx="158">
                  <c:v>2.1536666666666666</c:v>
                </c:pt>
                <c:pt idx="159">
                  <c:v>2.1680000000000001</c:v>
                </c:pt>
                <c:pt idx="160">
                  <c:v>2.0624166666666661</c:v>
                </c:pt>
                <c:pt idx="161">
                  <c:v>2.0635833333333338</c:v>
                </c:pt>
                <c:pt idx="162">
                  <c:v>2.0379999999999998</c:v>
                </c:pt>
                <c:pt idx="163">
                  <c:v>2.1328333333333336</c:v>
                </c:pt>
                <c:pt idx="164">
                  <c:v>2.0937499999999996</c:v>
                </c:pt>
                <c:pt idx="165">
                  <c:v>2.0934166666666667</c:v>
                </c:pt>
                <c:pt idx="166">
                  <c:v>2.1021666666666667</c:v>
                </c:pt>
                <c:pt idx="167">
                  <c:v>2.1068333333333333</c:v>
                </c:pt>
                <c:pt idx="168">
                  <c:v>2.1043333333333334</c:v>
                </c:pt>
                <c:pt idx="169">
                  <c:v>2.1738333333333335</c:v>
                </c:pt>
                <c:pt idx="170">
                  <c:v>2.1507499999999999</c:v>
                </c:pt>
                <c:pt idx="171">
                  <c:v>2.2136666666666667</c:v>
                </c:pt>
                <c:pt idx="172">
                  <c:v>2.2257500000000001</c:v>
                </c:pt>
                <c:pt idx="173">
                  <c:v>2.1509166666666668</c:v>
                </c:pt>
                <c:pt idx="174">
                  <c:v>2.1788333333333334</c:v>
                </c:pt>
                <c:pt idx="175">
                  <c:v>2.16675</c:v>
                </c:pt>
                <c:pt idx="176">
                  <c:v>2.1850833333333335</c:v>
                </c:pt>
                <c:pt idx="177">
                  <c:v>2.16675</c:v>
                </c:pt>
                <c:pt idx="178">
                  <c:v>2.201916666666667</c:v>
                </c:pt>
                <c:pt idx="179">
                  <c:v>2.1603333333333334</c:v>
                </c:pt>
                <c:pt idx="180">
                  <c:v>2.1662500000000002</c:v>
                </c:pt>
                <c:pt idx="181">
                  <c:v>2.1705000000000001</c:v>
                </c:pt>
                <c:pt idx="182">
                  <c:v>2.1739999999999995</c:v>
                </c:pt>
                <c:pt idx="183">
                  <c:v>2.1906666666666665</c:v>
                </c:pt>
                <c:pt idx="184">
                  <c:v>2.1847499999999997</c:v>
                </c:pt>
                <c:pt idx="185">
                  <c:v>2.2406666666666668</c:v>
                </c:pt>
                <c:pt idx="186">
                  <c:v>2.2059166666666665</c:v>
                </c:pt>
                <c:pt idx="187">
                  <c:v>2.215416666666667</c:v>
                </c:pt>
                <c:pt idx="188">
                  <c:v>2.293333333333333</c:v>
                </c:pt>
                <c:pt idx="189">
                  <c:v>2.2965833333333339</c:v>
                </c:pt>
                <c:pt idx="190">
                  <c:v>2.3160833333333337</c:v>
                </c:pt>
                <c:pt idx="191">
                  <c:v>2.351666666666667</c:v>
                </c:pt>
                <c:pt idx="192">
                  <c:v>2.4829166666666667</c:v>
                </c:pt>
                <c:pt idx="193">
                  <c:v>2.2361666666666666</c:v>
                </c:pt>
                <c:pt idx="194">
                  <c:v>2.2743333333333333</c:v>
                </c:pt>
                <c:pt idx="195">
                  <c:v>2.3119999999999998</c:v>
                </c:pt>
                <c:pt idx="196">
                  <c:v>2.3112499999999998</c:v>
                </c:pt>
                <c:pt idx="197">
                  <c:v>2.3704166666666668</c:v>
                </c:pt>
                <c:pt idx="198">
                  <c:v>2.3959999999999999</c:v>
                </c:pt>
                <c:pt idx="199">
                  <c:v>2.372583333333333</c:v>
                </c:pt>
                <c:pt idx="200">
                  <c:v>2.3665833333333333</c:v>
                </c:pt>
                <c:pt idx="201">
                  <c:v>2.33975</c:v>
                </c:pt>
                <c:pt idx="202">
                  <c:v>2.3303333333333338</c:v>
                </c:pt>
                <c:pt idx="203">
                  <c:v>2.3400833333333328</c:v>
                </c:pt>
                <c:pt idx="204">
                  <c:v>2.3855</c:v>
                </c:pt>
                <c:pt idx="205">
                  <c:v>2.4414166666666666</c:v>
                </c:pt>
                <c:pt idx="206">
                  <c:v>2.5070833333333336</c:v>
                </c:pt>
                <c:pt idx="207">
                  <c:v>2.4049166666666664</c:v>
                </c:pt>
                <c:pt idx="208">
                  <c:v>2.3609999999999998</c:v>
                </c:pt>
                <c:pt idx="209">
                  <c:v>2.3534999999999999</c:v>
                </c:pt>
                <c:pt idx="210">
                  <c:v>2.3692500000000001</c:v>
                </c:pt>
                <c:pt idx="211">
                  <c:v>2.4033333333333333</c:v>
                </c:pt>
                <c:pt idx="212">
                  <c:v>2.3711666666666669</c:v>
                </c:pt>
                <c:pt idx="213">
                  <c:v>2.3678333333333335</c:v>
                </c:pt>
                <c:pt idx="214">
                  <c:v>2.3684166666666666</c:v>
                </c:pt>
                <c:pt idx="215">
                  <c:v>2.3873333333333329</c:v>
                </c:pt>
                <c:pt idx="216">
                  <c:v>2.4300000000000002</c:v>
                </c:pt>
                <c:pt idx="217">
                  <c:v>2.4677500000000001</c:v>
                </c:pt>
                <c:pt idx="218">
                  <c:v>2.4509166666666666</c:v>
                </c:pt>
                <c:pt idx="219">
                  <c:v>2.4306666666666668</c:v>
                </c:pt>
                <c:pt idx="220">
                  <c:v>2.3855</c:v>
                </c:pt>
                <c:pt idx="221">
                  <c:v>2.3808333333333338</c:v>
                </c:pt>
                <c:pt idx="222">
                  <c:v>2.3806666666666669</c:v>
                </c:pt>
                <c:pt idx="223">
                  <c:v>2.3566666666666665</c:v>
                </c:pt>
                <c:pt idx="224">
                  <c:v>2.3267500000000001</c:v>
                </c:pt>
                <c:pt idx="225">
                  <c:v>2.3353333333333333</c:v>
                </c:pt>
                <c:pt idx="226">
                  <c:v>2.2654999999999998</c:v>
                </c:pt>
                <c:pt idx="227">
                  <c:v>2.2256666666666671</c:v>
                </c:pt>
                <c:pt idx="228">
                  <c:v>2.2732500000000004</c:v>
                </c:pt>
                <c:pt idx="229">
                  <c:v>2.2886666666666668</c:v>
                </c:pt>
                <c:pt idx="230">
                  <c:v>2.2819999999999996</c:v>
                </c:pt>
                <c:pt idx="231">
                  <c:v>2.1734166666666668</c:v>
                </c:pt>
                <c:pt idx="232">
                  <c:v>2.185916666666667</c:v>
                </c:pt>
                <c:pt idx="233">
                  <c:v>2.2231666666666672</c:v>
                </c:pt>
                <c:pt idx="234">
                  <c:v>2.2639166666666672</c:v>
                </c:pt>
                <c:pt idx="235">
                  <c:v>2.2595000000000001</c:v>
                </c:pt>
                <c:pt idx="236">
                  <c:v>2.2551666666666663</c:v>
                </c:pt>
                <c:pt idx="237">
                  <c:v>2.233916666666667</c:v>
                </c:pt>
                <c:pt idx="238">
                  <c:v>2.1963333333333335</c:v>
                </c:pt>
                <c:pt idx="239">
                  <c:v>2.2212499999999999</c:v>
                </c:pt>
                <c:pt idx="240">
                  <c:v>2.2442500000000001</c:v>
                </c:pt>
                <c:pt idx="241">
                  <c:v>2.1971666666666665</c:v>
                </c:pt>
                <c:pt idx="242">
                  <c:v>2.2587499999999996</c:v>
                </c:pt>
                <c:pt idx="243">
                  <c:v>2.2803333333333331</c:v>
                </c:pt>
                <c:pt idx="244">
                  <c:v>2.2764166666666665</c:v>
                </c:pt>
                <c:pt idx="245">
                  <c:v>2.3346666666666667</c:v>
                </c:pt>
                <c:pt idx="246">
                  <c:v>2.3775833333333334</c:v>
                </c:pt>
                <c:pt idx="247">
                  <c:v>2.4109166666666666</c:v>
                </c:pt>
                <c:pt idx="248">
                  <c:v>2.4235833333333332</c:v>
                </c:pt>
                <c:pt idx="249">
                  <c:v>2.4410000000000003</c:v>
                </c:pt>
                <c:pt idx="250">
                  <c:v>2.4336666666666664</c:v>
                </c:pt>
                <c:pt idx="251">
                  <c:v>2.4528333333333339</c:v>
                </c:pt>
                <c:pt idx="252">
                  <c:v>2.4860833333333332</c:v>
                </c:pt>
                <c:pt idx="253">
                  <c:v>2.4754166666666664</c:v>
                </c:pt>
                <c:pt idx="254">
                  <c:v>2.4394166666666668</c:v>
                </c:pt>
                <c:pt idx="255">
                  <c:v>2.4336666666666669</c:v>
                </c:pt>
                <c:pt idx="256">
                  <c:v>2.4162500000000002</c:v>
                </c:pt>
                <c:pt idx="257">
                  <c:v>2.3935</c:v>
                </c:pt>
                <c:pt idx="258">
                  <c:v>2.4420000000000002</c:v>
                </c:pt>
                <c:pt idx="259">
                  <c:v>2.5157500000000002</c:v>
                </c:pt>
                <c:pt idx="260">
                  <c:v>2.493583333333333</c:v>
                </c:pt>
                <c:pt idx="261">
                  <c:v>2.5349999999999997</c:v>
                </c:pt>
                <c:pt idx="262">
                  <c:v>2.5542500000000001</c:v>
                </c:pt>
                <c:pt idx="263">
                  <c:v>2.648166666666667</c:v>
                </c:pt>
                <c:pt idx="264">
                  <c:v>2.6689166666666666</c:v>
                </c:pt>
                <c:pt idx="265">
                  <c:v>2.5244166666666663</c:v>
                </c:pt>
                <c:pt idx="266">
                  <c:v>2.6778333333333326</c:v>
                </c:pt>
                <c:pt idx="267">
                  <c:v>2.6256666666666666</c:v>
                </c:pt>
                <c:pt idx="268">
                  <c:v>2.714916666666666</c:v>
                </c:pt>
                <c:pt idx="269">
                  <c:v>2.6579999999999999</c:v>
                </c:pt>
                <c:pt idx="270">
                  <c:v>2.4813333333333332</c:v>
                </c:pt>
                <c:pt idx="271">
                  <c:v>2.4945833333333334</c:v>
                </c:pt>
                <c:pt idx="272">
                  <c:v>2.6012500000000003</c:v>
                </c:pt>
                <c:pt idx="273">
                  <c:v>2.5506666666666664</c:v>
                </c:pt>
                <c:pt idx="274">
                  <c:v>2.5620833333333333</c:v>
                </c:pt>
                <c:pt idx="275">
                  <c:v>2.6076666666666668</c:v>
                </c:pt>
                <c:pt idx="276">
                  <c:v>2.6834166666666666</c:v>
                </c:pt>
                <c:pt idx="277">
                  <c:v>2.6516666666666668</c:v>
                </c:pt>
                <c:pt idx="278">
                  <c:v>2.7884166666666665</c:v>
                </c:pt>
                <c:pt idx="279">
                  <c:v>2.7974999999999999</c:v>
                </c:pt>
                <c:pt idx="280">
                  <c:v>2.8220833333333335</c:v>
                </c:pt>
                <c:pt idx="281">
                  <c:v>2.8233333333333328</c:v>
                </c:pt>
                <c:pt idx="282">
                  <c:v>2.8018333333333332</c:v>
                </c:pt>
                <c:pt idx="283">
                  <c:v>2.8275833333333331</c:v>
                </c:pt>
                <c:pt idx="284">
                  <c:v>2.9059166666666667</c:v>
                </c:pt>
                <c:pt idx="285">
                  <c:v>2.9220000000000006</c:v>
                </c:pt>
                <c:pt idx="286">
                  <c:v>2.9194166666666668</c:v>
                </c:pt>
                <c:pt idx="287">
                  <c:v>2.9692499999999993</c:v>
                </c:pt>
                <c:pt idx="288">
                  <c:v>3.1188333333333333</c:v>
                </c:pt>
                <c:pt idx="289">
                  <c:v>3.4141666666666666</c:v>
                </c:pt>
                <c:pt idx="290">
                  <c:v>3.7949166666666669</c:v>
                </c:pt>
                <c:pt idx="291">
                  <c:v>3.6693333333333329</c:v>
                </c:pt>
                <c:pt idx="292">
                  <c:v>3.5815000000000001</c:v>
                </c:pt>
                <c:pt idx="293">
                  <c:v>3.7526666666666664</c:v>
                </c:pt>
                <c:pt idx="294">
                  <c:v>3.8027499999999996</c:v>
                </c:pt>
                <c:pt idx="295">
                  <c:v>3.6440833333333331</c:v>
                </c:pt>
                <c:pt idx="296">
                  <c:v>3.468083333333333</c:v>
                </c:pt>
                <c:pt idx="297">
                  <c:v>3.7410000000000001</c:v>
                </c:pt>
                <c:pt idx="298">
                  <c:v>3.5960833333333331</c:v>
                </c:pt>
                <c:pt idx="299">
                  <c:v>3.6640833333333327</c:v>
                </c:pt>
                <c:pt idx="300">
                  <c:v>3.8880833333333329</c:v>
                </c:pt>
                <c:pt idx="301">
                  <c:v>3.7850833333333331</c:v>
                </c:pt>
                <c:pt idx="302">
                  <c:v>3.8383333333333329</c:v>
                </c:pt>
                <c:pt idx="303">
                  <c:v>3.8885000000000005</c:v>
                </c:pt>
                <c:pt idx="304">
                  <c:v>4.114583333333333</c:v>
                </c:pt>
                <c:pt idx="305">
                  <c:v>4.3605833333333326</c:v>
                </c:pt>
                <c:pt idx="306">
                  <c:v>4.5641666666666669</c:v>
                </c:pt>
                <c:pt idx="307">
                  <c:v>4.7031666666666672</c:v>
                </c:pt>
                <c:pt idx="308">
                  <c:v>4.5758333333333328</c:v>
                </c:pt>
                <c:pt idx="309">
                  <c:v>4.4272499999999999</c:v>
                </c:pt>
                <c:pt idx="310">
                  <c:v>4.939166666666666</c:v>
                </c:pt>
                <c:pt idx="311">
                  <c:v>4.7937500000000002</c:v>
                </c:pt>
                <c:pt idx="312">
                  <c:v>4.8106666666666671</c:v>
                </c:pt>
                <c:pt idx="313">
                  <c:v>4.7670833333333347</c:v>
                </c:pt>
                <c:pt idx="314">
                  <c:v>4.784416666666667</c:v>
                </c:pt>
                <c:pt idx="315">
                  <c:v>4.7128333333333341</c:v>
                </c:pt>
                <c:pt idx="316">
                  <c:v>4.5752500000000005</c:v>
                </c:pt>
                <c:pt idx="317">
                  <c:v>4.7683333333333335</c:v>
                </c:pt>
                <c:pt idx="318">
                  <c:v>4.8983333333333343</c:v>
                </c:pt>
                <c:pt idx="319">
                  <c:v>4.6604999999999999</c:v>
                </c:pt>
                <c:pt idx="320">
                  <c:v>4.7206666666666672</c:v>
                </c:pt>
                <c:pt idx="321">
                  <c:v>4.7624166666666659</c:v>
                </c:pt>
                <c:pt idx="322">
                  <c:v>4.8738333333333328</c:v>
                </c:pt>
                <c:pt idx="323">
                  <c:v>4.9140833333333331</c:v>
                </c:pt>
                <c:pt idx="324">
                  <c:v>4.8585833333333328</c:v>
                </c:pt>
                <c:pt idx="325">
                  <c:v>4.8154166666666676</c:v>
                </c:pt>
                <c:pt idx="326">
                  <c:v>4.6567499999999997</c:v>
                </c:pt>
                <c:pt idx="327">
                  <c:v>4.3955000000000002</c:v>
                </c:pt>
                <c:pt idx="328">
                  <c:v>4.4478333333333326</c:v>
                </c:pt>
                <c:pt idx="329">
                  <c:v>4.2875000000000005</c:v>
                </c:pt>
                <c:pt idx="330">
                  <c:v>3.9761666666666664</c:v>
                </c:pt>
                <c:pt idx="331">
                  <c:v>3.9586666666666663</c:v>
                </c:pt>
                <c:pt idx="332">
                  <c:v>4.1274999999999995</c:v>
                </c:pt>
                <c:pt idx="333">
                  <c:v>3.8274166666666676</c:v>
                </c:pt>
                <c:pt idx="334">
                  <c:v>3.6885833333333324</c:v>
                </c:pt>
                <c:pt idx="335">
                  <c:v>3.778083333333333</c:v>
                </c:pt>
                <c:pt idx="336">
                  <c:v>3.8865000000000003</c:v>
                </c:pt>
                <c:pt idx="337">
                  <c:v>3.4763333333333333</c:v>
                </c:pt>
                <c:pt idx="338">
                  <c:v>3.6604999999999994</c:v>
                </c:pt>
                <c:pt idx="339">
                  <c:v>3.6299999999999994</c:v>
                </c:pt>
                <c:pt idx="340">
                  <c:v>3.5465000000000004</c:v>
                </c:pt>
                <c:pt idx="341">
                  <c:v>3.8439166666666669</c:v>
                </c:pt>
                <c:pt idx="342">
                  <c:v>3.4615833333333335</c:v>
                </c:pt>
                <c:pt idx="343">
                  <c:v>3.1683333333333334</c:v>
                </c:pt>
                <c:pt idx="344">
                  <c:v>3.163416666666667</c:v>
                </c:pt>
                <c:pt idx="345">
                  <c:v>3.3164166666666675</c:v>
                </c:pt>
                <c:pt idx="346">
                  <c:v>3.0032499999999995</c:v>
                </c:pt>
                <c:pt idx="347">
                  <c:v>2.8920833333333338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BC-4240-957D-CE6C74C4C5A3}"/>
            </c:ext>
          </c:extLst>
        </c:ser>
        <c:ser>
          <c:idx val="2"/>
          <c:order val="4"/>
          <c:tx>
            <c:strRef>
              <c:f>'Raw Data'!$N$4</c:f>
              <c:strCache>
                <c:ptCount val="1"/>
                <c:pt idx="0">
                  <c:v>Cal + 2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Data'!$N$5:$N$2264</c:f>
              <c:numCache>
                <c:formatCode>0.00_);\(0.00\)</c:formatCode>
                <c:ptCount val="348"/>
                <c:pt idx="0">
                  <c:v>1.8622391633333335</c:v>
                </c:pt>
                <c:pt idx="1">
                  <c:v>1.8706509433333334</c:v>
                </c:pt>
                <c:pt idx="2">
                  <c:v>1.9151035400000003</c:v>
                </c:pt>
                <c:pt idx="3">
                  <c:v>1.9390417216666667</c:v>
                </c:pt>
                <c:pt idx="4">
                  <c:v>1.9849553241666662</c:v>
                </c:pt>
                <c:pt idx="5">
                  <c:v>2.0343907483333332</c:v>
                </c:pt>
                <c:pt idx="6">
                  <c:v>2.0306851133333335</c:v>
                </c:pt>
                <c:pt idx="7">
                  <c:v>2.2632283049999997</c:v>
                </c:pt>
                <c:pt idx="8">
                  <c:v>2.0383339350000003</c:v>
                </c:pt>
                <c:pt idx="9">
                  <c:v>2.0361330058333333</c:v>
                </c:pt>
                <c:pt idx="10">
                  <c:v>2.05123312</c:v>
                </c:pt>
                <c:pt idx="11">
                  <c:v>2.0686432883333334</c:v>
                </c:pt>
                <c:pt idx="12">
                  <c:v>2.1928059691666668</c:v>
                </c:pt>
                <c:pt idx="13">
                  <c:v>2.3691308091666667</c:v>
                </c:pt>
                <c:pt idx="14">
                  <c:v>2.3983828000000003</c:v>
                </c:pt>
                <c:pt idx="15">
                  <c:v>2.2818698758333338</c:v>
                </c:pt>
                <c:pt idx="16">
                  <c:v>2.2246494541666664</c:v>
                </c:pt>
                <c:pt idx="17">
                  <c:v>2.2130611533333338</c:v>
                </c:pt>
                <c:pt idx="18">
                  <c:v>2.1930716183333332</c:v>
                </c:pt>
                <c:pt idx="19">
                  <c:v>2.2179458516666668</c:v>
                </c:pt>
                <c:pt idx="20">
                  <c:v>2.25922212</c:v>
                </c:pt>
                <c:pt idx="21">
                  <c:v>2.2983877416666663</c:v>
                </c:pt>
                <c:pt idx="22">
                  <c:v>2.3340833333333331</c:v>
                </c:pt>
                <c:pt idx="23">
                  <c:v>2.3712012225000003</c:v>
                </c:pt>
                <c:pt idx="24">
                  <c:v>2.3823995208333337</c:v>
                </c:pt>
                <c:pt idx="25">
                  <c:v>2.3564087324999994</c:v>
                </c:pt>
                <c:pt idx="26">
                  <c:v>2.3650833333333332</c:v>
                </c:pt>
                <c:pt idx="27">
                  <c:v>2.43675</c:v>
                </c:pt>
                <c:pt idx="28">
                  <c:v>2.3763333333333332</c:v>
                </c:pt>
                <c:pt idx="29">
                  <c:v>2.3879166666666669</c:v>
                </c:pt>
                <c:pt idx="30">
                  <c:v>2.426333333333333</c:v>
                </c:pt>
                <c:pt idx="31">
                  <c:v>2.4159999999999999</c:v>
                </c:pt>
                <c:pt idx="32">
                  <c:v>2.4087499999999999</c:v>
                </c:pt>
                <c:pt idx="33">
                  <c:v>2.4080833333333334</c:v>
                </c:pt>
                <c:pt idx="34">
                  <c:v>2.3820833333333336</c:v>
                </c:pt>
                <c:pt idx="35">
                  <c:v>2.3572500000000001</c:v>
                </c:pt>
                <c:pt idx="36">
                  <c:v>2.3682916666666665</c:v>
                </c:pt>
                <c:pt idx="37">
                  <c:v>2.3330833333333332</c:v>
                </c:pt>
                <c:pt idx="38">
                  <c:v>2.2896666666666667</c:v>
                </c:pt>
                <c:pt idx="39">
                  <c:v>2.2373333333333334</c:v>
                </c:pt>
                <c:pt idx="40">
                  <c:v>2.2148333333333334</c:v>
                </c:pt>
                <c:pt idx="41">
                  <c:v>2.2459166666666666</c:v>
                </c:pt>
                <c:pt idx="42">
                  <c:v>2.273333333333333</c:v>
                </c:pt>
                <c:pt idx="43">
                  <c:v>2.3354166666666667</c:v>
                </c:pt>
                <c:pt idx="44">
                  <c:v>2.3326666666666664</c:v>
                </c:pt>
                <c:pt idx="45">
                  <c:v>2.3323333333333331</c:v>
                </c:pt>
                <c:pt idx="46">
                  <c:v>2.2986666666666666</c:v>
                </c:pt>
                <c:pt idx="47">
                  <c:v>2.3266666666666662</c:v>
                </c:pt>
                <c:pt idx="48">
                  <c:v>2.3448333333333333</c:v>
                </c:pt>
                <c:pt idx="49">
                  <c:v>2.3309166666666665</c:v>
                </c:pt>
                <c:pt idx="50">
                  <c:v>2.3071666666666668</c:v>
                </c:pt>
                <c:pt idx="51">
                  <c:v>2.304666666666666</c:v>
                </c:pt>
                <c:pt idx="52">
                  <c:v>2.2890833333333331</c:v>
                </c:pt>
                <c:pt idx="53">
                  <c:v>2.3095833333333329</c:v>
                </c:pt>
                <c:pt idx="54">
                  <c:v>2.2916666666666665</c:v>
                </c:pt>
                <c:pt idx="55">
                  <c:v>2.2839166666666668</c:v>
                </c:pt>
                <c:pt idx="56">
                  <c:v>2.2757500000000004</c:v>
                </c:pt>
                <c:pt idx="57">
                  <c:v>2.2764166666666665</c:v>
                </c:pt>
                <c:pt idx="58">
                  <c:v>2.250666666666667</c:v>
                </c:pt>
                <c:pt idx="59">
                  <c:v>2.2886666666666664</c:v>
                </c:pt>
                <c:pt idx="60">
                  <c:v>2.3006666666666669</c:v>
                </c:pt>
                <c:pt idx="61">
                  <c:v>2.3015833333333333</c:v>
                </c:pt>
                <c:pt idx="62">
                  <c:v>2.2712499999999998</c:v>
                </c:pt>
                <c:pt idx="63">
                  <c:v>2.2531666666666665</c:v>
                </c:pt>
                <c:pt idx="64">
                  <c:v>2.2385833333333331</c:v>
                </c:pt>
                <c:pt idx="65">
                  <c:v>2.2428750000000002</c:v>
                </c:pt>
                <c:pt idx="66">
                  <c:v>2.2109166666666664</c:v>
                </c:pt>
                <c:pt idx="67">
                  <c:v>2.2144166666666667</c:v>
                </c:pt>
                <c:pt idx="68">
                  <c:v>2.2210833333333331</c:v>
                </c:pt>
                <c:pt idx="69">
                  <c:v>2.2371666666666665</c:v>
                </c:pt>
                <c:pt idx="70">
                  <c:v>2.2251666666666665</c:v>
                </c:pt>
                <c:pt idx="71">
                  <c:v>2.2434166666666666</c:v>
                </c:pt>
                <c:pt idx="72">
                  <c:v>2.1835833333333334</c:v>
                </c:pt>
                <c:pt idx="73">
                  <c:v>2.2018333333333331</c:v>
                </c:pt>
                <c:pt idx="74">
                  <c:v>2.1720000025000004</c:v>
                </c:pt>
                <c:pt idx="75">
                  <c:v>2.1715833333333334</c:v>
                </c:pt>
                <c:pt idx="76">
                  <c:v>2.1230833333333332</c:v>
                </c:pt>
                <c:pt idx="77">
                  <c:v>1.9035000000000002</c:v>
                </c:pt>
                <c:pt idx="78">
                  <c:v>1.8622499999999997</c:v>
                </c:pt>
                <c:pt idx="79">
                  <c:v>1.8761666666666663</c:v>
                </c:pt>
                <c:pt idx="80">
                  <c:v>1.8975833333333334</c:v>
                </c:pt>
                <c:pt idx="81">
                  <c:v>1.8895833333333336</c:v>
                </c:pt>
                <c:pt idx="82">
                  <c:v>1.9161666666666666</c:v>
                </c:pt>
                <c:pt idx="83">
                  <c:v>1.8845000000000001</c:v>
                </c:pt>
                <c:pt idx="84">
                  <c:v>1.9033333333333335</c:v>
                </c:pt>
                <c:pt idx="85">
                  <c:v>1.9118333333333333</c:v>
                </c:pt>
                <c:pt idx="86">
                  <c:v>1.9398750000000005</c:v>
                </c:pt>
                <c:pt idx="87">
                  <c:v>2.0109166666666667</c:v>
                </c:pt>
                <c:pt idx="88">
                  <c:v>2.0474166666666669</c:v>
                </c:pt>
                <c:pt idx="89">
                  <c:v>2.0267499999999994</c:v>
                </c:pt>
                <c:pt idx="90">
                  <c:v>2.0115000000000003</c:v>
                </c:pt>
                <c:pt idx="91">
                  <c:v>1.9803333333333333</c:v>
                </c:pt>
                <c:pt idx="92">
                  <c:v>1.9619166666666665</c:v>
                </c:pt>
                <c:pt idx="93">
                  <c:v>1.9426666666666665</c:v>
                </c:pt>
                <c:pt idx="94">
                  <c:v>1.9444999999999999</c:v>
                </c:pt>
                <c:pt idx="95">
                  <c:v>1.9583333333333337</c:v>
                </c:pt>
                <c:pt idx="96">
                  <c:v>2.0083333333333329</c:v>
                </c:pt>
                <c:pt idx="97">
                  <c:v>1.9999166666666666</c:v>
                </c:pt>
                <c:pt idx="98">
                  <c:v>1.9804999999999999</c:v>
                </c:pt>
                <c:pt idx="99">
                  <c:v>1.9586666666666668</c:v>
                </c:pt>
                <c:pt idx="100">
                  <c:v>1.9243333333333335</c:v>
                </c:pt>
                <c:pt idx="101">
                  <c:v>1.8832500000000001</c:v>
                </c:pt>
                <c:pt idx="102">
                  <c:v>1.8893333333333333</c:v>
                </c:pt>
                <c:pt idx="103">
                  <c:v>1.9136666666666668</c:v>
                </c:pt>
                <c:pt idx="104">
                  <c:v>1.8965833333333333</c:v>
                </c:pt>
                <c:pt idx="105">
                  <c:v>1.8879166666666667</c:v>
                </c:pt>
                <c:pt idx="106">
                  <c:v>1.9159166666666667</c:v>
                </c:pt>
                <c:pt idx="107">
                  <c:v>1.8949166666666664</c:v>
                </c:pt>
                <c:pt idx="108">
                  <c:v>1.9107499999999999</c:v>
                </c:pt>
                <c:pt idx="109">
                  <c:v>1.897</c:v>
                </c:pt>
                <c:pt idx="110">
                  <c:v>1.8786666666666665</c:v>
                </c:pt>
                <c:pt idx="111">
                  <c:v>1.8418333333333337</c:v>
                </c:pt>
                <c:pt idx="112">
                  <c:v>1.8402499999999999</c:v>
                </c:pt>
                <c:pt idx="113">
                  <c:v>1.8145</c:v>
                </c:pt>
                <c:pt idx="114">
                  <c:v>1.8214166666666662</c:v>
                </c:pt>
                <c:pt idx="115">
                  <c:v>1.8346666666666664</c:v>
                </c:pt>
                <c:pt idx="116">
                  <c:v>1.9519166666666665</c:v>
                </c:pt>
                <c:pt idx="117">
                  <c:v>1.9859041666666668</c:v>
                </c:pt>
                <c:pt idx="118">
                  <c:v>1.98074375</c:v>
                </c:pt>
                <c:pt idx="119">
                  <c:v>1.9678333333333331</c:v>
                </c:pt>
                <c:pt idx="120">
                  <c:v>1.9605833333333331</c:v>
                </c:pt>
                <c:pt idx="121">
                  <c:v>1.9805791666666666</c:v>
                </c:pt>
                <c:pt idx="122">
                  <c:v>2.0145833333333334</c:v>
                </c:pt>
                <c:pt idx="123">
                  <c:v>2.0376666666666665</c:v>
                </c:pt>
                <c:pt idx="124">
                  <c:v>2.01966</c:v>
                </c:pt>
                <c:pt idx="125">
                  <c:v>1.9813749999999999</c:v>
                </c:pt>
                <c:pt idx="126">
                  <c:v>1.9832916666666665</c:v>
                </c:pt>
                <c:pt idx="127">
                  <c:v>2.0621666666666667</c:v>
                </c:pt>
                <c:pt idx="128">
                  <c:v>2.089</c:v>
                </c:pt>
                <c:pt idx="129">
                  <c:v>2.0744166666666666</c:v>
                </c:pt>
                <c:pt idx="130">
                  <c:v>2.0660833333333337</c:v>
                </c:pt>
                <c:pt idx="131">
                  <c:v>1.9804166666666667</c:v>
                </c:pt>
                <c:pt idx="132">
                  <c:v>1.8975</c:v>
                </c:pt>
                <c:pt idx="133">
                  <c:v>1.9593333333333331</c:v>
                </c:pt>
                <c:pt idx="134">
                  <c:v>1.9804166666666667</c:v>
                </c:pt>
                <c:pt idx="135">
                  <c:v>2.0109166666666667</c:v>
                </c:pt>
                <c:pt idx="136">
                  <c:v>2.027333333333333</c:v>
                </c:pt>
                <c:pt idx="137">
                  <c:v>2.0294166666666666</c:v>
                </c:pt>
                <c:pt idx="138">
                  <c:v>2.0012499999999998</c:v>
                </c:pt>
                <c:pt idx="139">
                  <c:v>2.0271666666666666</c:v>
                </c:pt>
                <c:pt idx="140">
                  <c:v>2.0134166666666666</c:v>
                </c:pt>
                <c:pt idx="141">
                  <c:v>2.0544166666666661</c:v>
                </c:pt>
                <c:pt idx="142">
                  <c:v>2.0074999999999998</c:v>
                </c:pt>
                <c:pt idx="143">
                  <c:v>2.0158333333333336</c:v>
                </c:pt>
                <c:pt idx="144">
                  <c:v>2.0275000000000003</c:v>
                </c:pt>
                <c:pt idx="145">
                  <c:v>2.0442500000000003</c:v>
                </c:pt>
                <c:pt idx="146">
                  <c:v>1.9991666666666665</c:v>
                </c:pt>
                <c:pt idx="147">
                  <c:v>2.0083333333333333</c:v>
                </c:pt>
                <c:pt idx="148">
                  <c:v>1.9997499999999999</c:v>
                </c:pt>
                <c:pt idx="149">
                  <c:v>2.0089999999999999</c:v>
                </c:pt>
                <c:pt idx="150">
                  <c:v>1.9800000000000004</c:v>
                </c:pt>
                <c:pt idx="151">
                  <c:v>1.9900000000000002</c:v>
                </c:pt>
                <c:pt idx="152">
                  <c:v>1.9834166666666668</c:v>
                </c:pt>
                <c:pt idx="153">
                  <c:v>1.9654166666666668</c:v>
                </c:pt>
                <c:pt idx="154">
                  <c:v>2.2586666666666666</c:v>
                </c:pt>
                <c:pt idx="155">
                  <c:v>2.2990833333333334</c:v>
                </c:pt>
                <c:pt idx="156">
                  <c:v>2.2352499999999997</c:v>
                </c:pt>
                <c:pt idx="157">
                  <c:v>2.1153333333333335</c:v>
                </c:pt>
                <c:pt idx="158">
                  <c:v>2.1340833333333333</c:v>
                </c:pt>
                <c:pt idx="159">
                  <c:v>2.1616666666666666</c:v>
                </c:pt>
                <c:pt idx="160">
                  <c:v>2.0831666666666675</c:v>
                </c:pt>
                <c:pt idx="161">
                  <c:v>2.0535833333333335</c:v>
                </c:pt>
                <c:pt idx="162">
                  <c:v>2.034416666666667</c:v>
                </c:pt>
                <c:pt idx="163">
                  <c:v>2.2044166666666665</c:v>
                </c:pt>
                <c:pt idx="164">
                  <c:v>2.1334166666666667</c:v>
                </c:pt>
                <c:pt idx="165">
                  <c:v>2.1404999999999998</c:v>
                </c:pt>
                <c:pt idx="166">
                  <c:v>2.1495833333333336</c:v>
                </c:pt>
                <c:pt idx="167">
                  <c:v>2.1510833333333337</c:v>
                </c:pt>
                <c:pt idx="168">
                  <c:v>2.1091666666666664</c:v>
                </c:pt>
                <c:pt idx="169">
                  <c:v>2.1264166666666671</c:v>
                </c:pt>
                <c:pt idx="170">
                  <c:v>2.1623333333333332</c:v>
                </c:pt>
                <c:pt idx="171">
                  <c:v>2.14825</c:v>
                </c:pt>
                <c:pt idx="172">
                  <c:v>2.1880000000000002</c:v>
                </c:pt>
                <c:pt idx="173">
                  <c:v>2.136333333333333</c:v>
                </c:pt>
                <c:pt idx="174">
                  <c:v>2.1619166666666669</c:v>
                </c:pt>
                <c:pt idx="175">
                  <c:v>2.1173333333333333</c:v>
                </c:pt>
                <c:pt idx="176">
                  <c:v>2.1250833333333334</c:v>
                </c:pt>
                <c:pt idx="177">
                  <c:v>2.1371666666666669</c:v>
                </c:pt>
                <c:pt idx="178">
                  <c:v>2.1657499999999996</c:v>
                </c:pt>
                <c:pt idx="179">
                  <c:v>2.1170833333333334</c:v>
                </c:pt>
                <c:pt idx="180">
                  <c:v>2.1441666666666666</c:v>
                </c:pt>
                <c:pt idx="181">
                  <c:v>2.1345000000000001</c:v>
                </c:pt>
                <c:pt idx="182">
                  <c:v>2.1365000000000003</c:v>
                </c:pt>
                <c:pt idx="183">
                  <c:v>2.1560833333333331</c:v>
                </c:pt>
                <c:pt idx="184">
                  <c:v>2.1324999999999998</c:v>
                </c:pt>
                <c:pt idx="185">
                  <c:v>2.1492499999999999</c:v>
                </c:pt>
                <c:pt idx="186">
                  <c:v>2.1380833333333329</c:v>
                </c:pt>
                <c:pt idx="187">
                  <c:v>2.1776666666666666</c:v>
                </c:pt>
                <c:pt idx="188">
                  <c:v>2.2230833333333333</c:v>
                </c:pt>
                <c:pt idx="189">
                  <c:v>2.2215833333333337</c:v>
                </c:pt>
                <c:pt idx="190">
                  <c:v>2.2320000000000002</c:v>
                </c:pt>
                <c:pt idx="191">
                  <c:v>2.2404999999999999</c:v>
                </c:pt>
                <c:pt idx="192">
                  <c:v>2.3064166666666663</c:v>
                </c:pt>
                <c:pt idx="193">
                  <c:v>2.2472499999999997</c:v>
                </c:pt>
                <c:pt idx="194">
                  <c:v>2.2985000000000002</c:v>
                </c:pt>
                <c:pt idx="195">
                  <c:v>2.3403333333333336</c:v>
                </c:pt>
                <c:pt idx="196">
                  <c:v>2.3464999999999998</c:v>
                </c:pt>
                <c:pt idx="197">
                  <c:v>2.3928333333333334</c:v>
                </c:pt>
                <c:pt idx="198">
                  <c:v>2.3879166666666669</c:v>
                </c:pt>
                <c:pt idx="199">
                  <c:v>2.3619166666666662</c:v>
                </c:pt>
                <c:pt idx="200">
                  <c:v>2.3616666666666668</c:v>
                </c:pt>
                <c:pt idx="201">
                  <c:v>2.3406666666666669</c:v>
                </c:pt>
                <c:pt idx="202">
                  <c:v>2.3188333333333335</c:v>
                </c:pt>
                <c:pt idx="203">
                  <c:v>2.3094999999999999</c:v>
                </c:pt>
                <c:pt idx="204">
                  <c:v>2.3406666666666665</c:v>
                </c:pt>
                <c:pt idx="205">
                  <c:v>2.3778333333333332</c:v>
                </c:pt>
                <c:pt idx="206">
                  <c:v>2.4556666666666667</c:v>
                </c:pt>
                <c:pt idx="207">
                  <c:v>2.3554999999999997</c:v>
                </c:pt>
                <c:pt idx="208">
                  <c:v>2.305333333333333</c:v>
                </c:pt>
                <c:pt idx="209">
                  <c:v>2.3123333333333336</c:v>
                </c:pt>
                <c:pt idx="210">
                  <c:v>2.3371666666666671</c:v>
                </c:pt>
                <c:pt idx="211">
                  <c:v>2.3600833333333333</c:v>
                </c:pt>
                <c:pt idx="212">
                  <c:v>2.3321666666666667</c:v>
                </c:pt>
                <c:pt idx="213">
                  <c:v>2.3412500000000001</c:v>
                </c:pt>
                <c:pt idx="214">
                  <c:v>2.3223333333333334</c:v>
                </c:pt>
                <c:pt idx="215">
                  <c:v>2.342916666666667</c:v>
                </c:pt>
                <c:pt idx="216">
                  <c:v>2.3567499999999999</c:v>
                </c:pt>
                <c:pt idx="217">
                  <c:v>2.382916666666667</c:v>
                </c:pt>
                <c:pt idx="218">
                  <c:v>2.3822500000000004</c:v>
                </c:pt>
                <c:pt idx="219">
                  <c:v>2.3744166666666668</c:v>
                </c:pt>
                <c:pt idx="220">
                  <c:v>2.3672500000000003</c:v>
                </c:pt>
                <c:pt idx="221">
                  <c:v>2.3782500000000004</c:v>
                </c:pt>
                <c:pt idx="222">
                  <c:v>2.3835833333333336</c:v>
                </c:pt>
                <c:pt idx="223">
                  <c:v>2.3529166666666659</c:v>
                </c:pt>
                <c:pt idx="224">
                  <c:v>2.323</c:v>
                </c:pt>
                <c:pt idx="225">
                  <c:v>2.326916666666667</c:v>
                </c:pt>
                <c:pt idx="226">
                  <c:v>2.2888333333333337</c:v>
                </c:pt>
                <c:pt idx="227">
                  <c:v>2.2609999999999997</c:v>
                </c:pt>
                <c:pt idx="228">
                  <c:v>2.2700833333333335</c:v>
                </c:pt>
                <c:pt idx="229">
                  <c:v>2.2542500000000003</c:v>
                </c:pt>
                <c:pt idx="230">
                  <c:v>2.2574166666666668</c:v>
                </c:pt>
                <c:pt idx="231">
                  <c:v>2.1951666666666667</c:v>
                </c:pt>
                <c:pt idx="232">
                  <c:v>2.2328333333333332</c:v>
                </c:pt>
                <c:pt idx="233">
                  <c:v>2.2915833333333335</c:v>
                </c:pt>
                <c:pt idx="234">
                  <c:v>2.3487500000000003</c:v>
                </c:pt>
                <c:pt idx="235">
                  <c:v>2.3527499999999999</c:v>
                </c:pt>
                <c:pt idx="236">
                  <c:v>2.3292499999999996</c:v>
                </c:pt>
                <c:pt idx="237">
                  <c:v>2.3022500000000004</c:v>
                </c:pt>
                <c:pt idx="238">
                  <c:v>2.2815833333333333</c:v>
                </c:pt>
                <c:pt idx="239">
                  <c:v>2.296416666666667</c:v>
                </c:pt>
                <c:pt idx="240">
                  <c:v>2.3428333333333335</c:v>
                </c:pt>
                <c:pt idx="241">
                  <c:v>2.2842500000000001</c:v>
                </c:pt>
                <c:pt idx="242">
                  <c:v>2.32375</c:v>
                </c:pt>
                <c:pt idx="243">
                  <c:v>2.3152500000000003</c:v>
                </c:pt>
                <c:pt idx="244">
                  <c:v>2.3104999999999998</c:v>
                </c:pt>
                <c:pt idx="245">
                  <c:v>2.3735833333333329</c:v>
                </c:pt>
                <c:pt idx="246">
                  <c:v>2.4216666666666669</c:v>
                </c:pt>
                <c:pt idx="247">
                  <c:v>2.4332499999999997</c:v>
                </c:pt>
                <c:pt idx="248">
                  <c:v>2.4659166666666663</c:v>
                </c:pt>
                <c:pt idx="249">
                  <c:v>2.4788333333333337</c:v>
                </c:pt>
                <c:pt idx="250">
                  <c:v>2.4800833333333339</c:v>
                </c:pt>
                <c:pt idx="251">
                  <c:v>2.4974166666666666</c:v>
                </c:pt>
                <c:pt idx="252">
                  <c:v>2.4896666666666669</c:v>
                </c:pt>
                <c:pt idx="253">
                  <c:v>2.4818333333333338</c:v>
                </c:pt>
                <c:pt idx="254">
                  <c:v>2.4542499999999996</c:v>
                </c:pt>
                <c:pt idx="255">
                  <c:v>2.4504999999999995</c:v>
                </c:pt>
                <c:pt idx="256">
                  <c:v>2.4369166666666668</c:v>
                </c:pt>
                <c:pt idx="257">
                  <c:v>2.4271666666666665</c:v>
                </c:pt>
                <c:pt idx="258">
                  <c:v>2.4671666666666665</c:v>
                </c:pt>
                <c:pt idx="259">
                  <c:v>2.5191666666666666</c:v>
                </c:pt>
                <c:pt idx="260">
                  <c:v>2.4659166666666668</c:v>
                </c:pt>
                <c:pt idx="261">
                  <c:v>2.4973333333333332</c:v>
                </c:pt>
                <c:pt idx="262">
                  <c:v>2.5066666666666664</c:v>
                </c:pt>
                <c:pt idx="263">
                  <c:v>2.5808333333333331</c:v>
                </c:pt>
                <c:pt idx="264">
                  <c:v>2.5735000000000001</c:v>
                </c:pt>
                <c:pt idx="265">
                  <c:v>2.5254166666666666</c:v>
                </c:pt>
                <c:pt idx="266">
                  <c:v>2.6013333333333333</c:v>
                </c:pt>
                <c:pt idx="267">
                  <c:v>2.5892500000000003</c:v>
                </c:pt>
                <c:pt idx="268">
                  <c:v>2.6476666666666664</c:v>
                </c:pt>
                <c:pt idx="269">
                  <c:v>2.6145</c:v>
                </c:pt>
                <c:pt idx="270">
                  <c:v>2.499916666666667</c:v>
                </c:pt>
                <c:pt idx="271">
                  <c:v>2.5239999999999996</c:v>
                </c:pt>
                <c:pt idx="272">
                  <c:v>2.5956666666666668</c:v>
                </c:pt>
                <c:pt idx="273">
                  <c:v>2.5563333333333333</c:v>
                </c:pt>
                <c:pt idx="274">
                  <c:v>2.5600833333333335</c:v>
                </c:pt>
                <c:pt idx="275">
                  <c:v>2.5851666666666664</c:v>
                </c:pt>
                <c:pt idx="276">
                  <c:v>2.6477499999999998</c:v>
                </c:pt>
                <c:pt idx="277">
                  <c:v>2.6307499999999995</c:v>
                </c:pt>
                <c:pt idx="278">
                  <c:v>2.7439999999999998</c:v>
                </c:pt>
                <c:pt idx="279">
                  <c:v>2.7181666666666664</c:v>
                </c:pt>
                <c:pt idx="280">
                  <c:v>2.7274999999999996</c:v>
                </c:pt>
                <c:pt idx="281">
                  <c:v>2.7293333333333329</c:v>
                </c:pt>
                <c:pt idx="282">
                  <c:v>2.7088333333333332</c:v>
                </c:pt>
                <c:pt idx="283">
                  <c:v>2.7278333333333329</c:v>
                </c:pt>
                <c:pt idx="284">
                  <c:v>2.7715000000000001</c:v>
                </c:pt>
                <c:pt idx="285">
                  <c:v>2.7832500000000002</c:v>
                </c:pt>
                <c:pt idx="286">
                  <c:v>2.7722499999999997</c:v>
                </c:pt>
                <c:pt idx="287">
                  <c:v>2.7947500000000001</c:v>
                </c:pt>
                <c:pt idx="288">
                  <c:v>2.8602500000000002</c:v>
                </c:pt>
                <c:pt idx="289">
                  <c:v>3.0885833333333328</c:v>
                </c:pt>
                <c:pt idx="290">
                  <c:v>3.4150833333333335</c:v>
                </c:pt>
                <c:pt idx="291">
                  <c:v>3.2911666666666659</c:v>
                </c:pt>
                <c:pt idx="292">
                  <c:v>3.1930000000000001</c:v>
                </c:pt>
                <c:pt idx="293">
                  <c:v>3.2955833333333335</c:v>
                </c:pt>
                <c:pt idx="294">
                  <c:v>3.2255000000000003</c:v>
                </c:pt>
                <c:pt idx="295">
                  <c:v>3.0614999999999992</c:v>
                </c:pt>
                <c:pt idx="296">
                  <c:v>2.9536666666666664</c:v>
                </c:pt>
                <c:pt idx="297">
                  <c:v>3.2989166666666669</c:v>
                </c:pt>
                <c:pt idx="298">
                  <c:v>3.3129166666666667</c:v>
                </c:pt>
                <c:pt idx="299">
                  <c:v>3.4438333333333335</c:v>
                </c:pt>
                <c:pt idx="300">
                  <c:v>3.529666666666667</c:v>
                </c:pt>
                <c:pt idx="301">
                  <c:v>3.3064999999999998</c:v>
                </c:pt>
                <c:pt idx="302">
                  <c:v>3.3769999999999989</c:v>
                </c:pt>
                <c:pt idx="303">
                  <c:v>3.3941666666666666</c:v>
                </c:pt>
                <c:pt idx="304">
                  <c:v>3.5725000000000002</c:v>
                </c:pt>
                <c:pt idx="305">
                  <c:v>3.7010833333333331</c:v>
                </c:pt>
                <c:pt idx="306">
                  <c:v>3.8515833333333336</c:v>
                </c:pt>
                <c:pt idx="307">
                  <c:v>4.0109166666666667</c:v>
                </c:pt>
                <c:pt idx="308">
                  <c:v>4.0728333333333326</c:v>
                </c:pt>
                <c:pt idx="309">
                  <c:v>3.8427500000000001</c:v>
                </c:pt>
                <c:pt idx="310">
                  <c:v>4.2340000000000009</c:v>
                </c:pt>
                <c:pt idx="311">
                  <c:v>4.1739999999999995</c:v>
                </c:pt>
                <c:pt idx="312">
                  <c:v>4.2824166666666654</c:v>
                </c:pt>
                <c:pt idx="313">
                  <c:v>4.2951666666666677</c:v>
                </c:pt>
                <c:pt idx="314">
                  <c:v>4.4168333333333329</c:v>
                </c:pt>
                <c:pt idx="315">
                  <c:v>4.3227500000000001</c:v>
                </c:pt>
                <c:pt idx="316">
                  <c:v>4.2610833333333327</c:v>
                </c:pt>
                <c:pt idx="317">
                  <c:v>4.4974999999999996</c:v>
                </c:pt>
                <c:pt idx="318">
                  <c:v>4.6241666666666665</c:v>
                </c:pt>
                <c:pt idx="319">
                  <c:v>4.3879166666666674</c:v>
                </c:pt>
                <c:pt idx="320">
                  <c:v>4.254833333333333</c:v>
                </c:pt>
                <c:pt idx="321">
                  <c:v>4.2742500000000003</c:v>
                </c:pt>
                <c:pt idx="322">
                  <c:v>4.2971666666666666</c:v>
                </c:pt>
                <c:pt idx="323">
                  <c:v>4.3287499999999994</c:v>
                </c:pt>
                <c:pt idx="324">
                  <c:v>4.3454999999999995</c:v>
                </c:pt>
                <c:pt idx="325">
                  <c:v>4.3931666666666667</c:v>
                </c:pt>
                <c:pt idx="326">
                  <c:v>4.3714166666666676</c:v>
                </c:pt>
                <c:pt idx="327">
                  <c:v>4.1665833333333344</c:v>
                </c:pt>
                <c:pt idx="328">
                  <c:v>4.2145000000000001</c:v>
                </c:pt>
                <c:pt idx="329">
                  <c:v>4.1677500000000007</c:v>
                </c:pt>
                <c:pt idx="330">
                  <c:v>3.8415000000000004</c:v>
                </c:pt>
                <c:pt idx="331">
                  <c:v>3.8553333333333328</c:v>
                </c:pt>
                <c:pt idx="332">
                  <c:v>3.9559999999999995</c:v>
                </c:pt>
                <c:pt idx="333">
                  <c:v>3.660166666666667</c:v>
                </c:pt>
                <c:pt idx="334">
                  <c:v>3.6149166666666663</c:v>
                </c:pt>
                <c:pt idx="335">
                  <c:v>3.8014166666666669</c:v>
                </c:pt>
                <c:pt idx="336">
                  <c:v>3.9096666666666664</c:v>
                </c:pt>
                <c:pt idx="337">
                  <c:v>3.5498333333333338</c:v>
                </c:pt>
                <c:pt idx="338">
                  <c:v>3.7587500000000005</c:v>
                </c:pt>
                <c:pt idx="339">
                  <c:v>3.6940000000000004</c:v>
                </c:pt>
                <c:pt idx="340">
                  <c:v>3.6901666666666668</c:v>
                </c:pt>
                <c:pt idx="341">
                  <c:v>3.9210000000000007</c:v>
                </c:pt>
                <c:pt idx="342">
                  <c:v>3.61375</c:v>
                </c:pt>
                <c:pt idx="343">
                  <c:v>3.3400833333333337</c:v>
                </c:pt>
                <c:pt idx="344">
                  <c:v>3.2930000000000006</c:v>
                </c:pt>
                <c:pt idx="345">
                  <c:v>3.4452500000000001</c:v>
                </c:pt>
                <c:pt idx="346">
                  <c:v>3.2090000000000001</c:v>
                </c:pt>
                <c:pt idx="347">
                  <c:v>3.1557500000000007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BC-4240-957D-CE6C74C4C5A3}"/>
            </c:ext>
          </c:extLst>
        </c:ser>
        <c:ser>
          <c:idx val="3"/>
          <c:order val="5"/>
          <c:tx>
            <c:strRef>
              <c:f>'Raw Data'!$O$4</c:f>
              <c:strCache>
                <c:ptCount val="1"/>
                <c:pt idx="0">
                  <c:v>Cal + 3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Data'!$O$5:$O$2264</c:f>
              <c:numCache>
                <c:formatCode>0.00_);\(0.00\)</c:formatCode>
                <c:ptCount val="348"/>
                <c:pt idx="0">
                  <c:v>1.9617397724999999</c:v>
                </c:pt>
                <c:pt idx="1">
                  <c:v>1.9602471008333333</c:v>
                </c:pt>
                <c:pt idx="2">
                  <c:v>2.0091225116666669</c:v>
                </c:pt>
                <c:pt idx="3">
                  <c:v>2.0254041966666669</c:v>
                </c:pt>
                <c:pt idx="4">
                  <c:v>2.0868745849999999</c:v>
                </c:pt>
                <c:pt idx="5">
                  <c:v>2.1327324191666661</c:v>
                </c:pt>
                <c:pt idx="6">
                  <c:v>2.1248498541666665</c:v>
                </c:pt>
                <c:pt idx="7">
                  <c:v>2.3234801558333333</c:v>
                </c:pt>
                <c:pt idx="8">
                  <c:v>2.1305335608333333</c:v>
                </c:pt>
                <c:pt idx="9">
                  <c:v>2.1188049924999999</c:v>
                </c:pt>
                <c:pt idx="10">
                  <c:v>2.1248740125000003</c:v>
                </c:pt>
                <c:pt idx="11">
                  <c:v>2.1370086266666668</c:v>
                </c:pt>
                <c:pt idx="12">
                  <c:v>2.2609081116666667</c:v>
                </c:pt>
                <c:pt idx="13">
                  <c:v>2.4289912816666668</c:v>
                </c:pt>
                <c:pt idx="14">
                  <c:v>2.4502202825000001</c:v>
                </c:pt>
                <c:pt idx="15">
                  <c:v>2.352137120833333</c:v>
                </c:pt>
                <c:pt idx="16">
                  <c:v>2.260821990833334</c:v>
                </c:pt>
                <c:pt idx="17">
                  <c:v>2.2492113416666668</c:v>
                </c:pt>
                <c:pt idx="18">
                  <c:v>2.2263818250000003</c:v>
                </c:pt>
                <c:pt idx="19">
                  <c:v>2.2493252616666668</c:v>
                </c:pt>
                <c:pt idx="20">
                  <c:v>2.2906897558333332</c:v>
                </c:pt>
                <c:pt idx="21">
                  <c:v>2.3298512308333335</c:v>
                </c:pt>
                <c:pt idx="22">
                  <c:v>2.3890854874999996</c:v>
                </c:pt>
                <c:pt idx="23">
                  <c:v>2.4286975508333328</c:v>
                </c:pt>
                <c:pt idx="24">
                  <c:v>2.45178859</c:v>
                </c:pt>
                <c:pt idx="25">
                  <c:v>2.4344813600000004</c:v>
                </c:pt>
                <c:pt idx="26">
                  <c:v>2.4550833333333335</c:v>
                </c:pt>
                <c:pt idx="27">
                  <c:v>2.54175</c:v>
                </c:pt>
                <c:pt idx="28">
                  <c:v>2.4713333333333334</c:v>
                </c:pt>
                <c:pt idx="29">
                  <c:v>2.4804166666666667</c:v>
                </c:pt>
                <c:pt idx="30">
                  <c:v>2.5213333333333332</c:v>
                </c:pt>
                <c:pt idx="31">
                  <c:v>2.5135000000000001</c:v>
                </c:pt>
                <c:pt idx="32">
                  <c:v>2.5016666666666665</c:v>
                </c:pt>
                <c:pt idx="33">
                  <c:v>2.508291666666667</c:v>
                </c:pt>
                <c:pt idx="34">
                  <c:v>2.4945833333333329</c:v>
                </c:pt>
                <c:pt idx="35">
                  <c:v>2.48725</c:v>
                </c:pt>
                <c:pt idx="36">
                  <c:v>2.4791250000000002</c:v>
                </c:pt>
                <c:pt idx="37">
                  <c:v>2.4414166666666666</c:v>
                </c:pt>
                <c:pt idx="38">
                  <c:v>2.4046666666666665</c:v>
                </c:pt>
                <c:pt idx="39">
                  <c:v>2.3348333333333331</c:v>
                </c:pt>
                <c:pt idx="40">
                  <c:v>2.3098333333333336</c:v>
                </c:pt>
                <c:pt idx="41">
                  <c:v>2.3409166666666668</c:v>
                </c:pt>
                <c:pt idx="42">
                  <c:v>2.3683333333333327</c:v>
                </c:pt>
                <c:pt idx="43">
                  <c:v>2.4279166666666669</c:v>
                </c:pt>
                <c:pt idx="44">
                  <c:v>2.4251666666666662</c:v>
                </c:pt>
                <c:pt idx="45">
                  <c:v>2.4223333333333334</c:v>
                </c:pt>
                <c:pt idx="46">
                  <c:v>2.3836666666666666</c:v>
                </c:pt>
                <c:pt idx="47">
                  <c:v>2.4166666666666665</c:v>
                </c:pt>
                <c:pt idx="48">
                  <c:v>2.4348333333333341</c:v>
                </c:pt>
                <c:pt idx="49">
                  <c:v>2.4209166666666664</c:v>
                </c:pt>
                <c:pt idx="50">
                  <c:v>2.3971666666666667</c:v>
                </c:pt>
                <c:pt idx="51">
                  <c:v>2.3946666666666663</c:v>
                </c:pt>
                <c:pt idx="52">
                  <c:v>2.3640833333333333</c:v>
                </c:pt>
                <c:pt idx="53">
                  <c:v>2.3945833333333333</c:v>
                </c:pt>
                <c:pt idx="54">
                  <c:v>2.3766666666666669</c:v>
                </c:pt>
                <c:pt idx="55">
                  <c:v>2.3714166666666663</c:v>
                </c:pt>
                <c:pt idx="56">
                  <c:v>2.3632500000000003</c:v>
                </c:pt>
                <c:pt idx="57">
                  <c:v>2.3639166666666664</c:v>
                </c:pt>
                <c:pt idx="58">
                  <c:v>2.3431666666666668</c:v>
                </c:pt>
                <c:pt idx="59">
                  <c:v>2.3736666666666664</c:v>
                </c:pt>
                <c:pt idx="60">
                  <c:v>2.3856666666666668</c:v>
                </c:pt>
                <c:pt idx="61">
                  <c:v>2.3865833333333333</c:v>
                </c:pt>
                <c:pt idx="62">
                  <c:v>2.3537500000000002</c:v>
                </c:pt>
                <c:pt idx="63">
                  <c:v>2.3281666666666667</c:v>
                </c:pt>
                <c:pt idx="64">
                  <c:v>2.3135833333333333</c:v>
                </c:pt>
                <c:pt idx="65">
                  <c:v>2.3303749999999996</c:v>
                </c:pt>
                <c:pt idx="66">
                  <c:v>2.2909166666666669</c:v>
                </c:pt>
                <c:pt idx="67">
                  <c:v>2.2994166666666662</c:v>
                </c:pt>
                <c:pt idx="68">
                  <c:v>2.3110833333333334</c:v>
                </c:pt>
                <c:pt idx="69">
                  <c:v>2.3271666666666668</c:v>
                </c:pt>
                <c:pt idx="70">
                  <c:v>2.3201666666666672</c:v>
                </c:pt>
                <c:pt idx="71">
                  <c:v>2.3484166666666666</c:v>
                </c:pt>
                <c:pt idx="72">
                  <c:v>2.2935833333333333</c:v>
                </c:pt>
                <c:pt idx="73">
                  <c:v>2.311833333333333</c:v>
                </c:pt>
                <c:pt idx="74">
                  <c:v>2.2820000025000002</c:v>
                </c:pt>
                <c:pt idx="75">
                  <c:v>2.2815833333333333</c:v>
                </c:pt>
                <c:pt idx="76">
                  <c:v>2.2330833333333331</c:v>
                </c:pt>
                <c:pt idx="77">
                  <c:v>2.0059999999999998</c:v>
                </c:pt>
                <c:pt idx="78">
                  <c:v>1.9647500000000002</c:v>
                </c:pt>
                <c:pt idx="79">
                  <c:v>1.9861666666666666</c:v>
                </c:pt>
                <c:pt idx="80">
                  <c:v>2.0075833333333333</c:v>
                </c:pt>
                <c:pt idx="81">
                  <c:v>1.9995833333333335</c:v>
                </c:pt>
                <c:pt idx="82">
                  <c:v>2.0211666666666663</c:v>
                </c:pt>
                <c:pt idx="83">
                  <c:v>1.9894999999999998</c:v>
                </c:pt>
                <c:pt idx="84">
                  <c:v>2.0108333333333337</c:v>
                </c:pt>
                <c:pt idx="85">
                  <c:v>2.016833333333333</c:v>
                </c:pt>
                <c:pt idx="86">
                  <c:v>2.0448750000000002</c:v>
                </c:pt>
                <c:pt idx="87">
                  <c:v>2.1159166666666667</c:v>
                </c:pt>
                <c:pt idx="88">
                  <c:v>2.1524166666666669</c:v>
                </c:pt>
                <c:pt idx="89">
                  <c:v>2.1317499999999998</c:v>
                </c:pt>
                <c:pt idx="90">
                  <c:v>2.1114999999999995</c:v>
                </c:pt>
                <c:pt idx="91">
                  <c:v>2.0803333333333334</c:v>
                </c:pt>
                <c:pt idx="92">
                  <c:v>2.0569166666666669</c:v>
                </c:pt>
                <c:pt idx="93">
                  <c:v>2.0326666666666662</c:v>
                </c:pt>
                <c:pt idx="94">
                  <c:v>2.032</c:v>
                </c:pt>
                <c:pt idx="95">
                  <c:v>2.0458333333333338</c:v>
                </c:pt>
                <c:pt idx="96">
                  <c:v>2.0833333333333335</c:v>
                </c:pt>
                <c:pt idx="97">
                  <c:v>2.0749166666666667</c:v>
                </c:pt>
                <c:pt idx="98">
                  <c:v>2.0604999999999998</c:v>
                </c:pt>
                <c:pt idx="99">
                  <c:v>2.0386666666666664</c:v>
                </c:pt>
                <c:pt idx="100">
                  <c:v>2.0043333333333333</c:v>
                </c:pt>
                <c:pt idx="101">
                  <c:v>1.9682499999999996</c:v>
                </c:pt>
                <c:pt idx="102">
                  <c:v>1.9743333333333333</c:v>
                </c:pt>
                <c:pt idx="103">
                  <c:v>2.0036666666666667</c:v>
                </c:pt>
                <c:pt idx="104">
                  <c:v>1.9815833333333333</c:v>
                </c:pt>
                <c:pt idx="105">
                  <c:v>1.9729166666666664</c:v>
                </c:pt>
                <c:pt idx="106">
                  <c:v>2.0059166666666668</c:v>
                </c:pt>
                <c:pt idx="107">
                  <c:v>1.9842500000000001</c:v>
                </c:pt>
                <c:pt idx="108">
                  <c:v>2.001583333333333</c:v>
                </c:pt>
                <c:pt idx="109">
                  <c:v>1.9878333333333333</c:v>
                </c:pt>
                <c:pt idx="110">
                  <c:v>1.9595</c:v>
                </c:pt>
                <c:pt idx="111">
                  <c:v>1.9176666666666666</c:v>
                </c:pt>
                <c:pt idx="112">
                  <c:v>1.9149166666666668</c:v>
                </c:pt>
                <c:pt idx="113">
                  <c:v>1.8891666666666671</c:v>
                </c:pt>
                <c:pt idx="114">
                  <c:v>1.8915</c:v>
                </c:pt>
                <c:pt idx="115">
                  <c:v>1.9048333333333334</c:v>
                </c:pt>
                <c:pt idx="116">
                  <c:v>1.9919166666666672</c:v>
                </c:pt>
                <c:pt idx="117">
                  <c:v>2.0259041666666664</c:v>
                </c:pt>
                <c:pt idx="118">
                  <c:v>2.0207437499999998</c:v>
                </c:pt>
                <c:pt idx="119">
                  <c:v>2.0028333333333332</c:v>
                </c:pt>
                <c:pt idx="120">
                  <c:v>1.9955833333333335</c:v>
                </c:pt>
                <c:pt idx="121">
                  <c:v>2.0108291666666664</c:v>
                </c:pt>
                <c:pt idx="122">
                  <c:v>2.0495833333333331</c:v>
                </c:pt>
                <c:pt idx="123">
                  <c:v>2.0726666666666667</c:v>
                </c:pt>
                <c:pt idx="124">
                  <c:v>2.0546600000000002</c:v>
                </c:pt>
                <c:pt idx="125">
                  <c:v>2.0113749999999997</c:v>
                </c:pt>
                <c:pt idx="126">
                  <c:v>2.0132916666666669</c:v>
                </c:pt>
                <c:pt idx="127">
                  <c:v>2.092166666666667</c:v>
                </c:pt>
                <c:pt idx="128">
                  <c:v>2.1189999999999998</c:v>
                </c:pt>
                <c:pt idx="129">
                  <c:v>2.1044166666666664</c:v>
                </c:pt>
                <c:pt idx="130">
                  <c:v>2.0760833333333335</c:v>
                </c:pt>
                <c:pt idx="131">
                  <c:v>1.9804166666666667</c:v>
                </c:pt>
                <c:pt idx="132">
                  <c:v>1.8574999999999999</c:v>
                </c:pt>
                <c:pt idx="133">
                  <c:v>1.9093333333333333</c:v>
                </c:pt>
                <c:pt idx="134">
                  <c:v>1.9804166666666667</c:v>
                </c:pt>
                <c:pt idx="135">
                  <c:v>2.0109166666666667</c:v>
                </c:pt>
                <c:pt idx="136">
                  <c:v>2.027333333333333</c:v>
                </c:pt>
                <c:pt idx="137">
                  <c:v>2.0205000000000002</c:v>
                </c:pt>
                <c:pt idx="138">
                  <c:v>1.974</c:v>
                </c:pt>
                <c:pt idx="139">
                  <c:v>1.9935833333333335</c:v>
                </c:pt>
                <c:pt idx="140">
                  <c:v>1.97525</c:v>
                </c:pt>
                <c:pt idx="141">
                  <c:v>1.9969166666666667</c:v>
                </c:pt>
                <c:pt idx="142">
                  <c:v>1.9537500000000001</c:v>
                </c:pt>
                <c:pt idx="143">
                  <c:v>1.9638333333333335</c:v>
                </c:pt>
                <c:pt idx="144">
                  <c:v>1.9766666666666668</c:v>
                </c:pt>
                <c:pt idx="145">
                  <c:v>1.9930833333333335</c:v>
                </c:pt>
                <c:pt idx="146">
                  <c:v>1.9516666666666662</c:v>
                </c:pt>
                <c:pt idx="147">
                  <c:v>1.9689166666666666</c:v>
                </c:pt>
                <c:pt idx="148">
                  <c:v>1.9603333333333337</c:v>
                </c:pt>
                <c:pt idx="149">
                  <c:v>1.9657499999999999</c:v>
                </c:pt>
                <c:pt idx="150">
                  <c:v>1.9576666666666664</c:v>
                </c:pt>
                <c:pt idx="151">
                  <c:v>1.9762500000000003</c:v>
                </c:pt>
                <c:pt idx="152">
                  <c:v>1.9721666666666666</c:v>
                </c:pt>
                <c:pt idx="153">
                  <c:v>1.9566666666666663</c:v>
                </c:pt>
                <c:pt idx="154">
                  <c:v>2.2686666666666668</c:v>
                </c:pt>
                <c:pt idx="155">
                  <c:v>2.3090833333333332</c:v>
                </c:pt>
                <c:pt idx="156">
                  <c:v>2.2352499999999997</c:v>
                </c:pt>
                <c:pt idx="157">
                  <c:v>2.1103333333333336</c:v>
                </c:pt>
                <c:pt idx="158">
                  <c:v>2.1290833333333334</c:v>
                </c:pt>
                <c:pt idx="159">
                  <c:v>2.1616666666666666</c:v>
                </c:pt>
                <c:pt idx="160">
                  <c:v>2.0831666666666675</c:v>
                </c:pt>
                <c:pt idx="161">
                  <c:v>2.0535833333333335</c:v>
                </c:pt>
                <c:pt idx="162">
                  <c:v>2.0444166666666663</c:v>
                </c:pt>
                <c:pt idx="163">
                  <c:v>2.2194166666666666</c:v>
                </c:pt>
                <c:pt idx="164">
                  <c:v>2.1634166666666665</c:v>
                </c:pt>
                <c:pt idx="165">
                  <c:v>2.1804999999999999</c:v>
                </c:pt>
                <c:pt idx="166">
                  <c:v>2.2055833333333337</c:v>
                </c:pt>
                <c:pt idx="167">
                  <c:v>2.2219166666666665</c:v>
                </c:pt>
                <c:pt idx="168">
                  <c:v>2.1608333333333336</c:v>
                </c:pt>
                <c:pt idx="169">
                  <c:v>2.1408333333333331</c:v>
                </c:pt>
                <c:pt idx="170">
                  <c:v>2.1818333333333331</c:v>
                </c:pt>
                <c:pt idx="171">
                  <c:v>2.15225</c:v>
                </c:pt>
                <c:pt idx="172">
                  <c:v>2.1588333333333338</c:v>
                </c:pt>
                <c:pt idx="173">
                  <c:v>2.1056666666666666</c:v>
                </c:pt>
                <c:pt idx="174">
                  <c:v>2.1620000000000004</c:v>
                </c:pt>
                <c:pt idx="175">
                  <c:v>2.1115833333333334</c:v>
                </c:pt>
                <c:pt idx="176">
                  <c:v>2.1216666666666666</c:v>
                </c:pt>
                <c:pt idx="177">
                  <c:v>2.1361666666666665</c:v>
                </c:pt>
                <c:pt idx="178">
                  <c:v>2.1756666666666664</c:v>
                </c:pt>
                <c:pt idx="179">
                  <c:v>2.1326666666666667</c:v>
                </c:pt>
                <c:pt idx="180">
                  <c:v>2.1538333333333335</c:v>
                </c:pt>
                <c:pt idx="181">
                  <c:v>2.1383333333333332</c:v>
                </c:pt>
                <c:pt idx="182">
                  <c:v>2.1307499999999999</c:v>
                </c:pt>
                <c:pt idx="183">
                  <c:v>2.1599166666666667</c:v>
                </c:pt>
                <c:pt idx="184">
                  <c:v>2.1048333333333331</c:v>
                </c:pt>
                <c:pt idx="185">
                  <c:v>2.1371666666666669</c:v>
                </c:pt>
                <c:pt idx="186">
                  <c:v>2.1516666666666668</c:v>
                </c:pt>
                <c:pt idx="187">
                  <c:v>2.1876666666666664</c:v>
                </c:pt>
                <c:pt idx="188">
                  <c:v>2.23725</c:v>
                </c:pt>
                <c:pt idx="189">
                  <c:v>2.2350833333333333</c:v>
                </c:pt>
                <c:pt idx="190">
                  <c:v>2.2408333333333332</c:v>
                </c:pt>
                <c:pt idx="191">
                  <c:v>2.2526666666666668</c:v>
                </c:pt>
                <c:pt idx="192">
                  <c:v>2.2706666666666666</c:v>
                </c:pt>
                <c:pt idx="193">
                  <c:v>2.2598333333333334</c:v>
                </c:pt>
                <c:pt idx="194">
                  <c:v>2.3146666666666667</c:v>
                </c:pt>
                <c:pt idx="195">
                  <c:v>2.3621666666666665</c:v>
                </c:pt>
                <c:pt idx="196">
                  <c:v>2.3725833333333335</c:v>
                </c:pt>
                <c:pt idx="197">
                  <c:v>2.4235833333333336</c:v>
                </c:pt>
                <c:pt idx="198">
                  <c:v>2.4066666666666667</c:v>
                </c:pt>
                <c:pt idx="199">
                  <c:v>2.3807499999999995</c:v>
                </c:pt>
                <c:pt idx="200">
                  <c:v>2.3771666666666671</c:v>
                </c:pt>
                <c:pt idx="201">
                  <c:v>2.3561666666666667</c:v>
                </c:pt>
                <c:pt idx="202">
                  <c:v>2.3296666666666663</c:v>
                </c:pt>
                <c:pt idx="203">
                  <c:v>2.3201666666666667</c:v>
                </c:pt>
                <c:pt idx="204">
                  <c:v>2.3488333333333338</c:v>
                </c:pt>
                <c:pt idx="205">
                  <c:v>2.3820000000000001</c:v>
                </c:pt>
                <c:pt idx="206">
                  <c:v>2.4597500000000001</c:v>
                </c:pt>
                <c:pt idx="207">
                  <c:v>2.3614999999999999</c:v>
                </c:pt>
                <c:pt idx="208">
                  <c:v>2.3090000000000002</c:v>
                </c:pt>
                <c:pt idx="209">
                  <c:v>2.3118333333333334</c:v>
                </c:pt>
                <c:pt idx="210">
                  <c:v>2.338916666666667</c:v>
                </c:pt>
                <c:pt idx="211">
                  <c:v>2.3507499999999997</c:v>
                </c:pt>
                <c:pt idx="212">
                  <c:v>2.3257499999999998</c:v>
                </c:pt>
                <c:pt idx="213">
                  <c:v>2.3423333333333329</c:v>
                </c:pt>
                <c:pt idx="214">
                  <c:v>2.3198333333333334</c:v>
                </c:pt>
                <c:pt idx="215">
                  <c:v>2.339</c:v>
                </c:pt>
                <c:pt idx="216">
                  <c:v>2.3519999999999999</c:v>
                </c:pt>
                <c:pt idx="217">
                  <c:v>2.375666666666667</c:v>
                </c:pt>
                <c:pt idx="218">
                  <c:v>2.3771666666666671</c:v>
                </c:pt>
                <c:pt idx="219">
                  <c:v>2.3708333333333336</c:v>
                </c:pt>
                <c:pt idx="220">
                  <c:v>2.3605</c:v>
                </c:pt>
                <c:pt idx="221">
                  <c:v>2.3727500000000004</c:v>
                </c:pt>
                <c:pt idx="222">
                  <c:v>2.3803333333333332</c:v>
                </c:pt>
                <c:pt idx="223">
                  <c:v>2.3509166666666665</c:v>
                </c:pt>
                <c:pt idx="224">
                  <c:v>2.32525</c:v>
                </c:pt>
                <c:pt idx="225">
                  <c:v>2.3311666666666664</c:v>
                </c:pt>
                <c:pt idx="226">
                  <c:v>2.2934166666666669</c:v>
                </c:pt>
                <c:pt idx="227">
                  <c:v>2.2635833333333331</c:v>
                </c:pt>
                <c:pt idx="228">
                  <c:v>2.2592499999999998</c:v>
                </c:pt>
                <c:pt idx="229">
                  <c:v>2.2526666666666668</c:v>
                </c:pt>
                <c:pt idx="230">
                  <c:v>2.2567500000000003</c:v>
                </c:pt>
                <c:pt idx="231">
                  <c:v>2.2205833333333334</c:v>
                </c:pt>
                <c:pt idx="232">
                  <c:v>2.2645</c:v>
                </c:pt>
                <c:pt idx="233">
                  <c:v>2.3380000000000001</c:v>
                </c:pt>
                <c:pt idx="234">
                  <c:v>2.4007499999999999</c:v>
                </c:pt>
                <c:pt idx="235">
                  <c:v>2.4168333333333334</c:v>
                </c:pt>
                <c:pt idx="236">
                  <c:v>2.3910833333333334</c:v>
                </c:pt>
                <c:pt idx="237">
                  <c:v>2.3642500000000002</c:v>
                </c:pt>
                <c:pt idx="238">
                  <c:v>2.3482500000000002</c:v>
                </c:pt>
                <c:pt idx="239">
                  <c:v>2.3566666666666665</c:v>
                </c:pt>
                <c:pt idx="240">
                  <c:v>2.4060000000000001</c:v>
                </c:pt>
                <c:pt idx="241">
                  <c:v>2.3472500000000003</c:v>
                </c:pt>
                <c:pt idx="242">
                  <c:v>2.3844166666666666</c:v>
                </c:pt>
                <c:pt idx="243">
                  <c:v>2.3609999999999998</c:v>
                </c:pt>
                <c:pt idx="244">
                  <c:v>2.3588333333333331</c:v>
                </c:pt>
                <c:pt idx="245">
                  <c:v>2.4148333333333336</c:v>
                </c:pt>
                <c:pt idx="246">
                  <c:v>2.4622500000000005</c:v>
                </c:pt>
                <c:pt idx="247">
                  <c:v>2.469583333333333</c:v>
                </c:pt>
                <c:pt idx="248">
                  <c:v>2.5015833333333335</c:v>
                </c:pt>
                <c:pt idx="249">
                  <c:v>2.5150833333333331</c:v>
                </c:pt>
                <c:pt idx="250">
                  <c:v>2.5190833333333336</c:v>
                </c:pt>
                <c:pt idx="251">
                  <c:v>2.5355833333333337</c:v>
                </c:pt>
                <c:pt idx="252">
                  <c:v>2.5204999999999997</c:v>
                </c:pt>
                <c:pt idx="253">
                  <c:v>2.511166666666667</c:v>
                </c:pt>
                <c:pt idx="254">
                  <c:v>2.4845833333333331</c:v>
                </c:pt>
                <c:pt idx="255">
                  <c:v>2.4854999999999996</c:v>
                </c:pt>
                <c:pt idx="256">
                  <c:v>2.4718666666666667</c:v>
                </c:pt>
                <c:pt idx="257">
                  <c:v>2.4605833333333336</c:v>
                </c:pt>
                <c:pt idx="258">
                  <c:v>2.4999416666666665</c:v>
                </c:pt>
                <c:pt idx="259">
                  <c:v>2.552683333333333</c:v>
                </c:pt>
                <c:pt idx="260">
                  <c:v>2.4967666666666664</c:v>
                </c:pt>
                <c:pt idx="261">
                  <c:v>2.5241083333333334</c:v>
                </c:pt>
                <c:pt idx="262">
                  <c:v>2.5316083333333332</c:v>
                </c:pt>
                <c:pt idx="263">
                  <c:v>2.6032499999999996</c:v>
                </c:pt>
                <c:pt idx="264">
                  <c:v>2.5836666666666672</c:v>
                </c:pt>
                <c:pt idx="265">
                  <c:v>2.539166666666667</c:v>
                </c:pt>
                <c:pt idx="266">
                  <c:v>2.5989999999999998</c:v>
                </c:pt>
                <c:pt idx="267">
                  <c:v>2.6010000000000004</c:v>
                </c:pt>
                <c:pt idx="268">
                  <c:v>2.6650000000000005</c:v>
                </c:pt>
                <c:pt idx="269">
                  <c:v>2.6328333333333336</c:v>
                </c:pt>
                <c:pt idx="270">
                  <c:v>2.5358750000000003</c:v>
                </c:pt>
                <c:pt idx="271">
                  <c:v>2.5669166666666667</c:v>
                </c:pt>
                <c:pt idx="272">
                  <c:v>2.6333333333333333</c:v>
                </c:pt>
                <c:pt idx="273">
                  <c:v>2.5945</c:v>
                </c:pt>
                <c:pt idx="274">
                  <c:v>2.5964999999999998</c:v>
                </c:pt>
                <c:pt idx="275">
                  <c:v>2.6188333333333333</c:v>
                </c:pt>
                <c:pt idx="276">
                  <c:v>2.6725833333333338</c:v>
                </c:pt>
                <c:pt idx="277">
                  <c:v>2.65625</c:v>
                </c:pt>
                <c:pt idx="278">
                  <c:v>2.762458333333333</c:v>
                </c:pt>
                <c:pt idx="279">
                  <c:v>2.7385416666666669</c:v>
                </c:pt>
                <c:pt idx="280">
                  <c:v>2.7500416666666667</c:v>
                </c:pt>
                <c:pt idx="281">
                  <c:v>2.7528749999999995</c:v>
                </c:pt>
                <c:pt idx="282">
                  <c:v>2.7256666666666667</c:v>
                </c:pt>
                <c:pt idx="283">
                  <c:v>2.7463333333333328</c:v>
                </c:pt>
                <c:pt idx="284">
                  <c:v>2.7791666666666668</c:v>
                </c:pt>
                <c:pt idx="285">
                  <c:v>2.7843333333333331</c:v>
                </c:pt>
                <c:pt idx="286">
                  <c:v>2.7609166666666667</c:v>
                </c:pt>
                <c:pt idx="287">
                  <c:v>2.7795416666666668</c:v>
                </c:pt>
                <c:pt idx="288">
                  <c:v>2.831</c:v>
                </c:pt>
                <c:pt idx="289">
                  <c:v>2.9964166666666667</c:v>
                </c:pt>
                <c:pt idx="290">
                  <c:v>3.2310833333333338</c:v>
                </c:pt>
                <c:pt idx="291">
                  <c:v>3.0489166666666669</c:v>
                </c:pt>
                <c:pt idx="292">
                  <c:v>2.9625833333333333</c:v>
                </c:pt>
                <c:pt idx="293">
                  <c:v>3.0710833333333336</c:v>
                </c:pt>
                <c:pt idx="294">
                  <c:v>2.9850833333333338</c:v>
                </c:pt>
                <c:pt idx="295">
                  <c:v>2.8040833333333333</c:v>
                </c:pt>
                <c:pt idx="296">
                  <c:v>2.7129166666666666</c:v>
                </c:pt>
                <c:pt idx="297">
                  <c:v>3.0639166666666671</c:v>
                </c:pt>
                <c:pt idx="298">
                  <c:v>3.1322500000000004</c:v>
                </c:pt>
                <c:pt idx="299">
                  <c:v>3.3058333333333336</c:v>
                </c:pt>
                <c:pt idx="300">
                  <c:v>3.3315833333333327</c:v>
                </c:pt>
                <c:pt idx="301">
                  <c:v>3.0888333333333335</c:v>
                </c:pt>
                <c:pt idx="302">
                  <c:v>3.1265000000000001</c:v>
                </c:pt>
                <c:pt idx="303">
                  <c:v>3.0803333333333334</c:v>
                </c:pt>
                <c:pt idx="304">
                  <c:v>3.2381666666666664</c:v>
                </c:pt>
                <c:pt idx="305">
                  <c:v>3.3433333333333324</c:v>
                </c:pt>
                <c:pt idx="306">
                  <c:v>3.406333333333333</c:v>
                </c:pt>
                <c:pt idx="307">
                  <c:v>3.532</c:v>
                </c:pt>
                <c:pt idx="308">
                  <c:v>3.6432500000000001</c:v>
                </c:pt>
                <c:pt idx="309">
                  <c:v>3.7235833333333326</c:v>
                </c:pt>
                <c:pt idx="310">
                  <c:v>4.0974166666666676</c:v>
                </c:pt>
                <c:pt idx="311">
                  <c:v>4.0374166666666662</c:v>
                </c:pt>
                <c:pt idx="312">
                  <c:v>4.2320000000000002</c:v>
                </c:pt>
                <c:pt idx="313">
                  <c:v>4.2665833333333341</c:v>
                </c:pt>
                <c:pt idx="314">
                  <c:v>4.4276666666666662</c:v>
                </c:pt>
                <c:pt idx="315">
                  <c:v>4.3494166666666665</c:v>
                </c:pt>
                <c:pt idx="316">
                  <c:v>4.3064999999999998</c:v>
                </c:pt>
                <c:pt idx="317">
                  <c:v>4.5489999999999995</c:v>
                </c:pt>
                <c:pt idx="318">
                  <c:v>4.6701666666666677</c:v>
                </c:pt>
                <c:pt idx="319">
                  <c:v>4.4236666666666657</c:v>
                </c:pt>
                <c:pt idx="320">
                  <c:v>4.2177499999999997</c:v>
                </c:pt>
                <c:pt idx="321">
                  <c:v>4.2046666666666663</c:v>
                </c:pt>
                <c:pt idx="322">
                  <c:v>4.2060000000000004</c:v>
                </c:pt>
                <c:pt idx="323">
                  <c:v>4.2270833333333329</c:v>
                </c:pt>
                <c:pt idx="324">
                  <c:v>4.2710833333333333</c:v>
                </c:pt>
                <c:pt idx="325">
                  <c:v>4.3062499999999995</c:v>
                </c:pt>
                <c:pt idx="326">
                  <c:v>4.3278333333333334</c:v>
                </c:pt>
                <c:pt idx="327">
                  <c:v>4.1825833333333335</c:v>
                </c:pt>
                <c:pt idx="328">
                  <c:v>4.2007499999999993</c:v>
                </c:pt>
                <c:pt idx="329">
                  <c:v>4.1819999999999995</c:v>
                </c:pt>
                <c:pt idx="330">
                  <c:v>3.8558333333333326</c:v>
                </c:pt>
                <c:pt idx="331">
                  <c:v>3.8801666666666672</c:v>
                </c:pt>
                <c:pt idx="332">
                  <c:v>3.9433333333333338</c:v>
                </c:pt>
                <c:pt idx="333">
                  <c:v>3.6440000000000001</c:v>
                </c:pt>
                <c:pt idx="334">
                  <c:v>3.5987500000000003</c:v>
                </c:pt>
                <c:pt idx="335">
                  <c:v>3.7989166666666665</c:v>
                </c:pt>
                <c:pt idx="336">
                  <c:v>3.9109166666666666</c:v>
                </c:pt>
                <c:pt idx="337">
                  <c:v>3.5735000000000006</c:v>
                </c:pt>
                <c:pt idx="338">
                  <c:v>3.7877500000000004</c:v>
                </c:pt>
                <c:pt idx="339">
                  <c:v>3.6962499999999996</c:v>
                </c:pt>
                <c:pt idx="340">
                  <c:v>3.7289166666666667</c:v>
                </c:pt>
                <c:pt idx="341">
                  <c:v>3.9604166666666671</c:v>
                </c:pt>
                <c:pt idx="342">
                  <c:v>3.6614166666666663</c:v>
                </c:pt>
                <c:pt idx="343">
                  <c:v>3.3935833333333334</c:v>
                </c:pt>
                <c:pt idx="344">
                  <c:v>3.3168333333333333</c:v>
                </c:pt>
                <c:pt idx="345">
                  <c:v>3.4926666666666666</c:v>
                </c:pt>
                <c:pt idx="346">
                  <c:v>3.2931666666666666</c:v>
                </c:pt>
                <c:pt idx="347">
                  <c:v>3.2447500000000002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BC-4240-957D-CE6C74C4C5A3}"/>
            </c:ext>
          </c:extLst>
        </c:ser>
        <c:ser>
          <c:idx val="4"/>
          <c:order val="6"/>
          <c:tx>
            <c:strRef>
              <c:f>'Raw Data'!$P$4</c:f>
              <c:strCache>
                <c:ptCount val="1"/>
                <c:pt idx="0">
                  <c:v>Cal + 4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Data'!$P$5:$P$2264</c:f>
              <c:numCache>
                <c:formatCode>0.00_);\(0.00\)</c:formatCode>
                <c:ptCount val="348"/>
                <c:pt idx="0">
                  <c:v>2.0662403808333334</c:v>
                </c:pt>
                <c:pt idx="1">
                  <c:v>2.0473309691666666</c:v>
                </c:pt>
                <c:pt idx="2">
                  <c:v>2.096849395</c:v>
                </c:pt>
                <c:pt idx="3">
                  <c:v>2.1063580449999999</c:v>
                </c:pt>
                <c:pt idx="4">
                  <c:v>2.1861694549999995</c:v>
                </c:pt>
                <c:pt idx="5">
                  <c:v>2.2230417858333333</c:v>
                </c:pt>
                <c:pt idx="6">
                  <c:v>2.2146595741666668</c:v>
                </c:pt>
                <c:pt idx="7">
                  <c:v>2.4013732791666671</c:v>
                </c:pt>
                <c:pt idx="8">
                  <c:v>2.2200550075000001</c:v>
                </c:pt>
                <c:pt idx="9">
                  <c:v>2.2082845008333329</c:v>
                </c:pt>
                <c:pt idx="10">
                  <c:v>2.2117322116666664</c:v>
                </c:pt>
                <c:pt idx="11">
                  <c:v>2.2215433183333335</c:v>
                </c:pt>
                <c:pt idx="12">
                  <c:v>2.3431882649999998</c:v>
                </c:pt>
                <c:pt idx="13">
                  <c:v>2.5117647233333331</c:v>
                </c:pt>
                <c:pt idx="14">
                  <c:v>2.5243395316666675</c:v>
                </c:pt>
                <c:pt idx="15">
                  <c:v>2.4414801033333333</c:v>
                </c:pt>
                <c:pt idx="16">
                  <c:v>2.3245461700000001</c:v>
                </c:pt>
                <c:pt idx="17">
                  <c:v>2.3042113383333329</c:v>
                </c:pt>
                <c:pt idx="18">
                  <c:v>2.2780913775000005</c:v>
                </c:pt>
                <c:pt idx="19">
                  <c:v>2.3018203991666666</c:v>
                </c:pt>
                <c:pt idx="20">
                  <c:v>2.3432073849999999</c:v>
                </c:pt>
                <c:pt idx="21">
                  <c:v>2.383632176666667</c:v>
                </c:pt>
                <c:pt idx="22">
                  <c:v>2.4490833325000003</c:v>
                </c:pt>
                <c:pt idx="23">
                  <c:v>2.4962291400000001</c:v>
                </c:pt>
                <c:pt idx="24">
                  <c:v>2.5283665074999999</c:v>
                </c:pt>
                <c:pt idx="25">
                  <c:v>2.5081988533333335</c:v>
                </c:pt>
                <c:pt idx="26">
                  <c:v>2.5450833333333334</c:v>
                </c:pt>
                <c:pt idx="27">
                  <c:v>2.6467499999999999</c:v>
                </c:pt>
                <c:pt idx="28">
                  <c:v>2.571333333333333</c:v>
                </c:pt>
                <c:pt idx="29">
                  <c:v>2.5779166666666669</c:v>
                </c:pt>
                <c:pt idx="30">
                  <c:v>2.6213333333333328</c:v>
                </c:pt>
                <c:pt idx="31">
                  <c:v>2.6134999999999997</c:v>
                </c:pt>
                <c:pt idx="32">
                  <c:v>2.6104166666666666</c:v>
                </c:pt>
                <c:pt idx="33">
                  <c:v>2.617666666666667</c:v>
                </c:pt>
                <c:pt idx="34">
                  <c:v>2.6118749999999999</c:v>
                </c:pt>
                <c:pt idx="35">
                  <c:v>2.6272500000000005</c:v>
                </c:pt>
                <c:pt idx="36">
                  <c:v>2.6122499999999995</c:v>
                </c:pt>
                <c:pt idx="37">
                  <c:v>2.5651666666666664</c:v>
                </c:pt>
                <c:pt idx="38">
                  <c:v>2.5246666666666671</c:v>
                </c:pt>
                <c:pt idx="39">
                  <c:v>2.4373333333333331</c:v>
                </c:pt>
                <c:pt idx="40">
                  <c:v>2.4098333333333333</c:v>
                </c:pt>
                <c:pt idx="41">
                  <c:v>2.4459166666666667</c:v>
                </c:pt>
                <c:pt idx="42">
                  <c:v>2.4733333333333332</c:v>
                </c:pt>
                <c:pt idx="43">
                  <c:v>2.530416666666667</c:v>
                </c:pt>
                <c:pt idx="44">
                  <c:v>2.5251666666666668</c:v>
                </c:pt>
                <c:pt idx="45">
                  <c:v>2.5223333333333335</c:v>
                </c:pt>
                <c:pt idx="46">
                  <c:v>2.4786666666666668</c:v>
                </c:pt>
                <c:pt idx="47">
                  <c:v>2.5166666666666666</c:v>
                </c:pt>
                <c:pt idx="48">
                  <c:v>2.5348333333333333</c:v>
                </c:pt>
                <c:pt idx="49">
                  <c:v>2.5209166666666669</c:v>
                </c:pt>
                <c:pt idx="50">
                  <c:v>2.4971666666666663</c:v>
                </c:pt>
                <c:pt idx="51">
                  <c:v>2.4946666666666668</c:v>
                </c:pt>
                <c:pt idx="52">
                  <c:v>2.4540833333333336</c:v>
                </c:pt>
                <c:pt idx="53">
                  <c:v>2.4895833333333335</c:v>
                </c:pt>
                <c:pt idx="54">
                  <c:v>2.4716666666666662</c:v>
                </c:pt>
                <c:pt idx="55">
                  <c:v>2.4689166666666664</c:v>
                </c:pt>
                <c:pt idx="56">
                  <c:v>2.46075</c:v>
                </c:pt>
                <c:pt idx="57">
                  <c:v>2.463916666666667</c:v>
                </c:pt>
                <c:pt idx="58">
                  <c:v>2.4456666666666669</c:v>
                </c:pt>
                <c:pt idx="59">
                  <c:v>2.468666666666667</c:v>
                </c:pt>
                <c:pt idx="60">
                  <c:v>2.4806666666666666</c:v>
                </c:pt>
                <c:pt idx="61">
                  <c:v>2.481583333333333</c:v>
                </c:pt>
                <c:pt idx="62">
                  <c:v>2.44625</c:v>
                </c:pt>
                <c:pt idx="63">
                  <c:v>2.4131666666666671</c:v>
                </c:pt>
                <c:pt idx="64">
                  <c:v>2.3985833333333333</c:v>
                </c:pt>
                <c:pt idx="65">
                  <c:v>2.4278749999999998</c:v>
                </c:pt>
                <c:pt idx="66">
                  <c:v>2.3809166666666668</c:v>
                </c:pt>
                <c:pt idx="67">
                  <c:v>2.3919166666666665</c:v>
                </c:pt>
                <c:pt idx="68">
                  <c:v>2.4060833333333336</c:v>
                </c:pt>
                <c:pt idx="69">
                  <c:v>2.4221666666666661</c:v>
                </c:pt>
                <c:pt idx="70">
                  <c:v>2.4226666666666667</c:v>
                </c:pt>
                <c:pt idx="71">
                  <c:v>2.4534166666666666</c:v>
                </c:pt>
                <c:pt idx="72">
                  <c:v>2.4035833333333336</c:v>
                </c:pt>
                <c:pt idx="73">
                  <c:v>2.4268333333333332</c:v>
                </c:pt>
                <c:pt idx="74">
                  <c:v>2.3970000025</c:v>
                </c:pt>
                <c:pt idx="75">
                  <c:v>2.3965833333333335</c:v>
                </c:pt>
                <c:pt idx="76">
                  <c:v>2.3455833333333334</c:v>
                </c:pt>
                <c:pt idx="77">
                  <c:v>2.1110000000000002</c:v>
                </c:pt>
                <c:pt idx="78">
                  <c:v>2.0697499999999995</c:v>
                </c:pt>
                <c:pt idx="79">
                  <c:v>2.0986666666666669</c:v>
                </c:pt>
                <c:pt idx="80">
                  <c:v>2.119875</c:v>
                </c:pt>
                <c:pt idx="81">
                  <c:v>2.1120833333333335</c:v>
                </c:pt>
                <c:pt idx="82">
                  <c:v>2.1307500000000004</c:v>
                </c:pt>
                <c:pt idx="83">
                  <c:v>2.0990833333333332</c:v>
                </c:pt>
                <c:pt idx="84">
                  <c:v>2.1208333333333331</c:v>
                </c:pt>
                <c:pt idx="85">
                  <c:v>2.1268333333333334</c:v>
                </c:pt>
                <c:pt idx="86">
                  <c:v>2.1548750000000001</c:v>
                </c:pt>
                <c:pt idx="87">
                  <c:v>2.2259166666666665</c:v>
                </c:pt>
                <c:pt idx="88">
                  <c:v>2.2574166666666664</c:v>
                </c:pt>
                <c:pt idx="89">
                  <c:v>2.2367500000000002</c:v>
                </c:pt>
                <c:pt idx="90">
                  <c:v>2.2115</c:v>
                </c:pt>
                <c:pt idx="91">
                  <c:v>2.180333333333333</c:v>
                </c:pt>
                <c:pt idx="92">
                  <c:v>2.1519166666666663</c:v>
                </c:pt>
                <c:pt idx="93">
                  <c:v>2.1276666666666668</c:v>
                </c:pt>
                <c:pt idx="94">
                  <c:v>2.1269999999999998</c:v>
                </c:pt>
                <c:pt idx="95">
                  <c:v>2.1408333333333331</c:v>
                </c:pt>
                <c:pt idx="96">
                  <c:v>2.168333333333333</c:v>
                </c:pt>
                <c:pt idx="97">
                  <c:v>2.1599166666666667</c:v>
                </c:pt>
                <c:pt idx="98">
                  <c:v>2.1505000000000001</c:v>
                </c:pt>
                <c:pt idx="99">
                  <c:v>2.1286666666666667</c:v>
                </c:pt>
                <c:pt idx="100">
                  <c:v>2.0943333333333332</c:v>
                </c:pt>
                <c:pt idx="101">
                  <c:v>2.0582499999999997</c:v>
                </c:pt>
                <c:pt idx="102">
                  <c:v>2.0643333333333334</c:v>
                </c:pt>
                <c:pt idx="103">
                  <c:v>2.093666666666667</c:v>
                </c:pt>
                <c:pt idx="104">
                  <c:v>2.0715833333333333</c:v>
                </c:pt>
                <c:pt idx="105">
                  <c:v>2.0629166666666663</c:v>
                </c:pt>
                <c:pt idx="106">
                  <c:v>2.100916666666667</c:v>
                </c:pt>
                <c:pt idx="107">
                  <c:v>2.0792500000000005</c:v>
                </c:pt>
                <c:pt idx="108">
                  <c:v>2.0965833333333337</c:v>
                </c:pt>
                <c:pt idx="109">
                  <c:v>2.0828333333333329</c:v>
                </c:pt>
                <c:pt idx="110">
                  <c:v>2.0495000000000001</c:v>
                </c:pt>
                <c:pt idx="111">
                  <c:v>1.9976666666666665</c:v>
                </c:pt>
                <c:pt idx="112">
                  <c:v>1.9949166666666669</c:v>
                </c:pt>
                <c:pt idx="113">
                  <c:v>1.9691666666666663</c:v>
                </c:pt>
                <c:pt idx="114">
                  <c:v>1.9664999999999997</c:v>
                </c:pt>
                <c:pt idx="115">
                  <c:v>1.9798333333333333</c:v>
                </c:pt>
                <c:pt idx="116">
                  <c:v>2.0419166666666664</c:v>
                </c:pt>
                <c:pt idx="117">
                  <c:v>2.0759041666666667</c:v>
                </c:pt>
                <c:pt idx="118">
                  <c:v>2.0707437499999997</c:v>
                </c:pt>
                <c:pt idx="119">
                  <c:v>2.0478333333333336</c:v>
                </c:pt>
                <c:pt idx="120">
                  <c:v>2.0405833333333336</c:v>
                </c:pt>
                <c:pt idx="121">
                  <c:v>2.0558291666666668</c:v>
                </c:pt>
                <c:pt idx="122">
                  <c:v>2.0945833333333335</c:v>
                </c:pt>
                <c:pt idx="123">
                  <c:v>2.1176666666666666</c:v>
                </c:pt>
                <c:pt idx="124">
                  <c:v>2.0996599999999996</c:v>
                </c:pt>
                <c:pt idx="125">
                  <c:v>2.0513749999999997</c:v>
                </c:pt>
                <c:pt idx="126">
                  <c:v>2.0532916666666665</c:v>
                </c:pt>
                <c:pt idx="127">
                  <c:v>2.1321666666666665</c:v>
                </c:pt>
                <c:pt idx="128">
                  <c:v>2.1590000000000003</c:v>
                </c:pt>
                <c:pt idx="129">
                  <c:v>2.1444166666666669</c:v>
                </c:pt>
                <c:pt idx="130">
                  <c:v>2.1060833333333329</c:v>
                </c:pt>
                <c:pt idx="131">
                  <c:v>2.0004166666666667</c:v>
                </c:pt>
                <c:pt idx="132">
                  <c:v>1.8574999999999999</c:v>
                </c:pt>
                <c:pt idx="133">
                  <c:v>1.8943333333333332</c:v>
                </c:pt>
                <c:pt idx="134">
                  <c:v>1.9954166666666664</c:v>
                </c:pt>
                <c:pt idx="135">
                  <c:v>2.0259166666666664</c:v>
                </c:pt>
                <c:pt idx="136">
                  <c:v>2.0373333333333341</c:v>
                </c:pt>
                <c:pt idx="137">
                  <c:v>2.0205000000000002</c:v>
                </c:pt>
                <c:pt idx="138">
                  <c:v>1.974</c:v>
                </c:pt>
                <c:pt idx="139">
                  <c:v>1.9935833333333335</c:v>
                </c:pt>
                <c:pt idx="140">
                  <c:v>1.9652499999999995</c:v>
                </c:pt>
                <c:pt idx="141">
                  <c:v>1.9769166666666662</c:v>
                </c:pt>
                <c:pt idx="142">
                  <c:v>1.9337500000000001</c:v>
                </c:pt>
                <c:pt idx="143">
                  <c:v>1.9438333333333333</c:v>
                </c:pt>
                <c:pt idx="144">
                  <c:v>1.956666666666667</c:v>
                </c:pt>
                <c:pt idx="145">
                  <c:v>1.9730833333333333</c:v>
                </c:pt>
                <c:pt idx="146">
                  <c:v>1.9316666666666666</c:v>
                </c:pt>
                <c:pt idx="147">
                  <c:v>1.9489166666666666</c:v>
                </c:pt>
                <c:pt idx="148">
                  <c:v>1.9403333333333335</c:v>
                </c:pt>
                <c:pt idx="149">
                  <c:v>1.9457500000000001</c:v>
                </c:pt>
                <c:pt idx="150">
                  <c:v>1.9526666666666663</c:v>
                </c:pt>
                <c:pt idx="151">
                  <c:v>1.9692499999999999</c:v>
                </c:pt>
                <c:pt idx="152">
                  <c:v>1.9671666666666667</c:v>
                </c:pt>
                <c:pt idx="153">
                  <c:v>1.9566666666666663</c:v>
                </c:pt>
                <c:pt idx="154">
                  <c:v>2.2816666666666667</c:v>
                </c:pt>
                <c:pt idx="155">
                  <c:v>2.3220833333333335</c:v>
                </c:pt>
                <c:pt idx="156">
                  <c:v>2.2402500000000001</c:v>
                </c:pt>
                <c:pt idx="157">
                  <c:v>2.1103333333333336</c:v>
                </c:pt>
                <c:pt idx="158">
                  <c:v>2.1290833333333334</c:v>
                </c:pt>
                <c:pt idx="159">
                  <c:v>2.1616666666666666</c:v>
                </c:pt>
                <c:pt idx="160">
                  <c:v>2.0881666666666665</c:v>
                </c:pt>
                <c:pt idx="161">
                  <c:v>2.0535833333333335</c:v>
                </c:pt>
                <c:pt idx="162">
                  <c:v>2.054416666666667</c:v>
                </c:pt>
                <c:pt idx="163">
                  <c:v>2.2344166666666667</c:v>
                </c:pt>
                <c:pt idx="164">
                  <c:v>2.1934166666666663</c:v>
                </c:pt>
                <c:pt idx="165">
                  <c:v>2.2204999999999999</c:v>
                </c:pt>
                <c:pt idx="166">
                  <c:v>2.2455833333333328</c:v>
                </c:pt>
                <c:pt idx="167">
                  <c:v>2.2719166666666664</c:v>
                </c:pt>
                <c:pt idx="168">
                  <c:v>2.1908333333333334</c:v>
                </c:pt>
                <c:pt idx="169">
                  <c:v>2.1708333333333334</c:v>
                </c:pt>
                <c:pt idx="170">
                  <c:v>2.2118333333333333</c:v>
                </c:pt>
                <c:pt idx="171">
                  <c:v>2.17225</c:v>
                </c:pt>
                <c:pt idx="172">
                  <c:v>2.1788333333333334</c:v>
                </c:pt>
                <c:pt idx="173">
                  <c:v>2.1256666666666666</c:v>
                </c:pt>
                <c:pt idx="174">
                  <c:v>2.1820000000000004</c:v>
                </c:pt>
                <c:pt idx="175">
                  <c:v>2.1315833333333334</c:v>
                </c:pt>
                <c:pt idx="176">
                  <c:v>2.1366666666666672</c:v>
                </c:pt>
                <c:pt idx="177">
                  <c:v>2.1511666666666671</c:v>
                </c:pt>
                <c:pt idx="178">
                  <c:v>2.190666666666667</c:v>
                </c:pt>
                <c:pt idx="179">
                  <c:v>2.1476666666666664</c:v>
                </c:pt>
                <c:pt idx="180">
                  <c:v>2.1688333333333332</c:v>
                </c:pt>
                <c:pt idx="181">
                  <c:v>2.1533333333333329</c:v>
                </c:pt>
                <c:pt idx="182">
                  <c:v>2.14575</c:v>
                </c:pt>
                <c:pt idx="183">
                  <c:v>2.1799166666666667</c:v>
                </c:pt>
                <c:pt idx="184">
                  <c:v>2.1248333333333331</c:v>
                </c:pt>
                <c:pt idx="185">
                  <c:v>2.1471666666666667</c:v>
                </c:pt>
                <c:pt idx="186">
                  <c:v>2.1666666666666665</c:v>
                </c:pt>
                <c:pt idx="187">
                  <c:v>2.2076666666666669</c:v>
                </c:pt>
                <c:pt idx="188">
                  <c:v>2.2572500000000004</c:v>
                </c:pt>
                <c:pt idx="189">
                  <c:v>2.2550833333333329</c:v>
                </c:pt>
                <c:pt idx="190">
                  <c:v>2.2708333333333335</c:v>
                </c:pt>
                <c:pt idx="191">
                  <c:v>2.2826666666666662</c:v>
                </c:pt>
                <c:pt idx="192">
                  <c:v>2.3006666666666669</c:v>
                </c:pt>
                <c:pt idx="193">
                  <c:v>2.2848333333333333</c:v>
                </c:pt>
                <c:pt idx="194">
                  <c:v>2.3396666666666666</c:v>
                </c:pt>
                <c:pt idx="195">
                  <c:v>2.3971666666666667</c:v>
                </c:pt>
                <c:pt idx="196">
                  <c:v>2.4075833333333336</c:v>
                </c:pt>
                <c:pt idx="197">
                  <c:v>2.4635833333333337</c:v>
                </c:pt>
                <c:pt idx="198">
                  <c:v>2.4316666666666671</c:v>
                </c:pt>
                <c:pt idx="199">
                  <c:v>2.4057500000000003</c:v>
                </c:pt>
                <c:pt idx="200">
                  <c:v>2.402166666666667</c:v>
                </c:pt>
                <c:pt idx="201">
                  <c:v>2.3811666666666667</c:v>
                </c:pt>
                <c:pt idx="202">
                  <c:v>2.3496666666666663</c:v>
                </c:pt>
                <c:pt idx="203">
                  <c:v>2.3401666666666667</c:v>
                </c:pt>
                <c:pt idx="204">
                  <c:v>2.3688333333333333</c:v>
                </c:pt>
                <c:pt idx="205">
                  <c:v>2.4019999999999997</c:v>
                </c:pt>
                <c:pt idx="206">
                  <c:v>2.4797499999999997</c:v>
                </c:pt>
                <c:pt idx="207">
                  <c:v>2.3864999999999998</c:v>
                </c:pt>
                <c:pt idx="208">
                  <c:v>2.3339999999999996</c:v>
                </c:pt>
                <c:pt idx="209">
                  <c:v>2.3368333333333333</c:v>
                </c:pt>
                <c:pt idx="210">
                  <c:v>2.3639166666666664</c:v>
                </c:pt>
                <c:pt idx="211">
                  <c:v>2.37575</c:v>
                </c:pt>
                <c:pt idx="212">
                  <c:v>2.3507500000000001</c:v>
                </c:pt>
                <c:pt idx="213">
                  <c:v>2.3673333333333333</c:v>
                </c:pt>
                <c:pt idx="214">
                  <c:v>2.3448333333333333</c:v>
                </c:pt>
                <c:pt idx="215">
                  <c:v>2.3639999999999999</c:v>
                </c:pt>
                <c:pt idx="216">
                  <c:v>2.3770000000000002</c:v>
                </c:pt>
                <c:pt idx="217">
                  <c:v>2.4006666666666665</c:v>
                </c:pt>
                <c:pt idx="218">
                  <c:v>2.3971666666666667</c:v>
                </c:pt>
                <c:pt idx="219">
                  <c:v>2.3908333333333331</c:v>
                </c:pt>
                <c:pt idx="220">
                  <c:v>2.3805000000000001</c:v>
                </c:pt>
                <c:pt idx="221">
                  <c:v>2.3927500000000004</c:v>
                </c:pt>
                <c:pt idx="222">
                  <c:v>2.4003333333333332</c:v>
                </c:pt>
                <c:pt idx="223">
                  <c:v>2.3709166666666666</c:v>
                </c:pt>
                <c:pt idx="224">
                  <c:v>2.3452500000000001</c:v>
                </c:pt>
                <c:pt idx="225">
                  <c:v>2.3511666666666664</c:v>
                </c:pt>
                <c:pt idx="226">
                  <c:v>2.3134166666666669</c:v>
                </c:pt>
                <c:pt idx="227">
                  <c:v>2.2835833333333331</c:v>
                </c:pt>
                <c:pt idx="228">
                  <c:v>2.2792500000000002</c:v>
                </c:pt>
                <c:pt idx="229">
                  <c:v>2.2726666666666664</c:v>
                </c:pt>
                <c:pt idx="230">
                  <c:v>2.2767500000000003</c:v>
                </c:pt>
                <c:pt idx="231">
                  <c:v>2.2555833333333331</c:v>
                </c:pt>
                <c:pt idx="232">
                  <c:v>2.3045</c:v>
                </c:pt>
                <c:pt idx="233">
                  <c:v>2.3829999999999996</c:v>
                </c:pt>
                <c:pt idx="234">
                  <c:v>2.4557500000000001</c:v>
                </c:pt>
                <c:pt idx="235">
                  <c:v>2.476833333333333</c:v>
                </c:pt>
                <c:pt idx="236">
                  <c:v>2.4510833333333331</c:v>
                </c:pt>
                <c:pt idx="237">
                  <c:v>2.4242499999999998</c:v>
                </c:pt>
                <c:pt idx="238">
                  <c:v>2.4124166666666667</c:v>
                </c:pt>
                <c:pt idx="239">
                  <c:v>2.4216666666666669</c:v>
                </c:pt>
                <c:pt idx="240">
                  <c:v>2.4710000000000001</c:v>
                </c:pt>
                <c:pt idx="241">
                  <c:v>2.4072499999999999</c:v>
                </c:pt>
                <c:pt idx="242">
                  <c:v>2.4444166666666667</c:v>
                </c:pt>
                <c:pt idx="243">
                  <c:v>2.4160000000000004</c:v>
                </c:pt>
                <c:pt idx="244">
                  <c:v>2.4138333333333333</c:v>
                </c:pt>
                <c:pt idx="245">
                  <c:v>2.4698333333333338</c:v>
                </c:pt>
                <c:pt idx="246">
                  <c:v>2.5122499999999999</c:v>
                </c:pt>
                <c:pt idx="247">
                  <c:v>2.5195833333333328</c:v>
                </c:pt>
                <c:pt idx="248">
                  <c:v>2.5515833333333333</c:v>
                </c:pt>
                <c:pt idx="249">
                  <c:v>2.5650833333333329</c:v>
                </c:pt>
                <c:pt idx="250">
                  <c:v>2.5690833333333334</c:v>
                </c:pt>
                <c:pt idx="251">
                  <c:v>2.5855833333333331</c:v>
                </c:pt>
                <c:pt idx="252">
                  <c:v>2.5705000000000005</c:v>
                </c:pt>
                <c:pt idx="253">
                  <c:v>2.5561666666666665</c:v>
                </c:pt>
                <c:pt idx="254">
                  <c:v>2.5295833333333331</c:v>
                </c:pt>
                <c:pt idx="255">
                  <c:v>2.5305000000000004</c:v>
                </c:pt>
                <c:pt idx="256">
                  <c:v>2.5118583333333331</c:v>
                </c:pt>
                <c:pt idx="257">
                  <c:v>2.5005833333333332</c:v>
                </c:pt>
                <c:pt idx="258">
                  <c:v>2.5399416666666665</c:v>
                </c:pt>
                <c:pt idx="259">
                  <c:v>2.592683333333333</c:v>
                </c:pt>
                <c:pt idx="260">
                  <c:v>2.5342750000000001</c:v>
                </c:pt>
                <c:pt idx="261">
                  <c:v>2.5616083333333335</c:v>
                </c:pt>
                <c:pt idx="262">
                  <c:v>2.5691083333333338</c:v>
                </c:pt>
                <c:pt idx="263">
                  <c:v>2.6407500000000002</c:v>
                </c:pt>
                <c:pt idx="264">
                  <c:v>2.613666666666667</c:v>
                </c:pt>
                <c:pt idx="265">
                  <c:v>2.5691666666666668</c:v>
                </c:pt>
                <c:pt idx="266">
                  <c:v>2.629</c:v>
                </c:pt>
                <c:pt idx="267">
                  <c:v>2.6310000000000002</c:v>
                </c:pt>
                <c:pt idx="268">
                  <c:v>2.6950000000000003</c:v>
                </c:pt>
                <c:pt idx="269">
                  <c:v>2.6678333333333337</c:v>
                </c:pt>
                <c:pt idx="270">
                  <c:v>2.5783750000000003</c:v>
                </c:pt>
                <c:pt idx="271">
                  <c:v>2.6169166666666666</c:v>
                </c:pt>
                <c:pt idx="272">
                  <c:v>2.683333333333334</c:v>
                </c:pt>
                <c:pt idx="273">
                  <c:v>2.6445000000000003</c:v>
                </c:pt>
                <c:pt idx="274">
                  <c:v>2.6465000000000001</c:v>
                </c:pt>
                <c:pt idx="275">
                  <c:v>2.6663333333333337</c:v>
                </c:pt>
                <c:pt idx="276">
                  <c:v>2.7125833333333329</c:v>
                </c:pt>
                <c:pt idx="277">
                  <c:v>2.6962499999999996</c:v>
                </c:pt>
                <c:pt idx="278">
                  <c:v>2.8024583333333335</c:v>
                </c:pt>
                <c:pt idx="279">
                  <c:v>2.7785416666666669</c:v>
                </c:pt>
                <c:pt idx="280">
                  <c:v>2.7900416666666668</c:v>
                </c:pt>
                <c:pt idx="281">
                  <c:v>2.792875</c:v>
                </c:pt>
                <c:pt idx="282">
                  <c:v>2.7631666666666654</c:v>
                </c:pt>
                <c:pt idx="283">
                  <c:v>2.7838333333333334</c:v>
                </c:pt>
                <c:pt idx="284">
                  <c:v>2.8141666666666665</c:v>
                </c:pt>
                <c:pt idx="285">
                  <c:v>2.8143333333333338</c:v>
                </c:pt>
                <c:pt idx="286">
                  <c:v>2.7884166666666665</c:v>
                </c:pt>
                <c:pt idx="287">
                  <c:v>2.8070416666666667</c:v>
                </c:pt>
                <c:pt idx="288">
                  <c:v>2.8560000000000003</c:v>
                </c:pt>
                <c:pt idx="289">
                  <c:v>2.9914166666666664</c:v>
                </c:pt>
                <c:pt idx="290">
                  <c:v>3.1860833333333338</c:v>
                </c:pt>
                <c:pt idx="291">
                  <c:v>3.0041666666666669</c:v>
                </c:pt>
                <c:pt idx="292">
                  <c:v>2.9225833333333333</c:v>
                </c:pt>
                <c:pt idx="293">
                  <c:v>3.0210833333333333</c:v>
                </c:pt>
                <c:pt idx="294">
                  <c:v>2.9250833333333333</c:v>
                </c:pt>
                <c:pt idx="295">
                  <c:v>2.7290833333333331</c:v>
                </c:pt>
                <c:pt idx="296">
                  <c:v>2.6529166666666666</c:v>
                </c:pt>
                <c:pt idx="297">
                  <c:v>3.0089166666666665</c:v>
                </c:pt>
                <c:pt idx="298">
                  <c:v>3.1022500000000002</c:v>
                </c:pt>
                <c:pt idx="299">
                  <c:v>3.2908333333333331</c:v>
                </c:pt>
                <c:pt idx="300">
                  <c:v>3.3065833333333337</c:v>
                </c:pt>
                <c:pt idx="301">
                  <c:v>3.0588333333333328</c:v>
                </c:pt>
                <c:pt idx="302">
                  <c:v>3.0764999999999998</c:v>
                </c:pt>
                <c:pt idx="303">
                  <c:v>2.9703333333333339</c:v>
                </c:pt>
                <c:pt idx="304">
                  <c:v>3.1181666666666672</c:v>
                </c:pt>
                <c:pt idx="305">
                  <c:v>3.2083333333333326</c:v>
                </c:pt>
                <c:pt idx="306">
                  <c:v>3.241333333333333</c:v>
                </c:pt>
                <c:pt idx="307">
                  <c:v>3.3420000000000001</c:v>
                </c:pt>
                <c:pt idx="308">
                  <c:v>3.4632499999999999</c:v>
                </c:pt>
                <c:pt idx="309">
                  <c:v>3.7235833333333326</c:v>
                </c:pt>
                <c:pt idx="310">
                  <c:v>4.1024166666666666</c:v>
                </c:pt>
                <c:pt idx="311">
                  <c:v>4.042416666666667</c:v>
                </c:pt>
                <c:pt idx="312">
                  <c:v>4.2469999999999999</c:v>
                </c:pt>
                <c:pt idx="313">
                  <c:v>4.2815833333333337</c:v>
                </c:pt>
                <c:pt idx="314">
                  <c:v>4.4776666666666669</c:v>
                </c:pt>
                <c:pt idx="315">
                  <c:v>4.4144166666666669</c:v>
                </c:pt>
                <c:pt idx="316">
                  <c:v>4.3715000000000002</c:v>
                </c:pt>
                <c:pt idx="317">
                  <c:v>4.6181666666666663</c:v>
                </c:pt>
                <c:pt idx="318">
                  <c:v>4.7351666666666663</c:v>
                </c:pt>
                <c:pt idx="319">
                  <c:v>4.4836666666666671</c:v>
                </c:pt>
                <c:pt idx="320">
                  <c:v>4.2377499999999992</c:v>
                </c:pt>
                <c:pt idx="321">
                  <c:v>4.2046666666666663</c:v>
                </c:pt>
                <c:pt idx="322">
                  <c:v>4.2060000000000004</c:v>
                </c:pt>
                <c:pt idx="323">
                  <c:v>4.2270833333333329</c:v>
                </c:pt>
                <c:pt idx="324">
                  <c:v>4.2760833333333332</c:v>
                </c:pt>
                <c:pt idx="325">
                  <c:v>4.32125</c:v>
                </c:pt>
                <c:pt idx="326">
                  <c:v>4.3478333333333348</c:v>
                </c:pt>
                <c:pt idx="327">
                  <c:v>4.202583333333334</c:v>
                </c:pt>
                <c:pt idx="328">
                  <c:v>4.2307500000000005</c:v>
                </c:pt>
                <c:pt idx="329">
                  <c:v>4.2169999999999996</c:v>
                </c:pt>
                <c:pt idx="330">
                  <c:v>3.8958333333333335</c:v>
                </c:pt>
                <c:pt idx="331">
                  <c:v>3.9201666666666672</c:v>
                </c:pt>
                <c:pt idx="332">
                  <c:v>3.9733333333333327</c:v>
                </c:pt>
                <c:pt idx="333">
                  <c:v>3.669</c:v>
                </c:pt>
                <c:pt idx="334">
                  <c:v>3.6287499999999997</c:v>
                </c:pt>
                <c:pt idx="335">
                  <c:v>3.8339166666666671</c:v>
                </c:pt>
                <c:pt idx="336">
                  <c:v>3.9509166666666666</c:v>
                </c:pt>
                <c:pt idx="337">
                  <c:v>3.6084999999999998</c:v>
                </c:pt>
                <c:pt idx="338">
                  <c:v>3.8227499999999996</c:v>
                </c:pt>
                <c:pt idx="339">
                  <c:v>3.7262499999999998</c:v>
                </c:pt>
                <c:pt idx="340">
                  <c:v>3.7639999999999998</c:v>
                </c:pt>
                <c:pt idx="341">
                  <c:v>3.9904166666666661</c:v>
                </c:pt>
                <c:pt idx="342">
                  <c:v>3.7114166666666661</c:v>
                </c:pt>
                <c:pt idx="343">
                  <c:v>3.4520833333333338</c:v>
                </c:pt>
                <c:pt idx="344">
                  <c:v>3.3668333333333336</c:v>
                </c:pt>
                <c:pt idx="345">
                  <c:v>3.5476666666666667</c:v>
                </c:pt>
                <c:pt idx="346">
                  <c:v>3.3681666666666659</c:v>
                </c:pt>
                <c:pt idx="347">
                  <c:v>3.3297499999999993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FBC-4240-957D-CE6C74C4C5A3}"/>
            </c:ext>
          </c:extLst>
        </c:ser>
        <c:ser>
          <c:idx val="5"/>
          <c:order val="7"/>
          <c:tx>
            <c:strRef>
              <c:f>'Raw Data'!$Q$4</c:f>
              <c:strCache>
                <c:ptCount val="1"/>
                <c:pt idx="0">
                  <c:v>Cal +5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Data'!$Q$5:$Q$2264</c:f>
              <c:numCache>
                <c:formatCode>0.00_);\(0.00\)</c:formatCode>
                <c:ptCount val="348"/>
                <c:pt idx="0">
                  <c:v>2.1802415991666666</c:v>
                </c:pt>
                <c:pt idx="1">
                  <c:v>2.1411222858333328</c:v>
                </c:pt>
                <c:pt idx="2">
                  <c:v>2.1908865299999998</c:v>
                </c:pt>
                <c:pt idx="3">
                  <c:v>2.192154013333333</c:v>
                </c:pt>
                <c:pt idx="4">
                  <c:v>2.2849045100000001</c:v>
                </c:pt>
                <c:pt idx="5">
                  <c:v>2.3160137991666665</c:v>
                </c:pt>
                <c:pt idx="6">
                  <c:v>2.3056232274999999</c:v>
                </c:pt>
                <c:pt idx="7">
                  <c:v>2.4828198383333331</c:v>
                </c:pt>
                <c:pt idx="8">
                  <c:v>2.3128319591666666</c:v>
                </c:pt>
                <c:pt idx="9">
                  <c:v>2.3010650608333334</c:v>
                </c:pt>
                <c:pt idx="10">
                  <c:v>2.3035768808333335</c:v>
                </c:pt>
                <c:pt idx="11">
                  <c:v>2.3067944075</c:v>
                </c:pt>
                <c:pt idx="12">
                  <c:v>2.4275521933333337</c:v>
                </c:pt>
                <c:pt idx="13">
                  <c:v>2.5919597533333336</c:v>
                </c:pt>
                <c:pt idx="14">
                  <c:v>2.6003458133333326</c:v>
                </c:pt>
                <c:pt idx="15">
                  <c:v>2.5397707441666668</c:v>
                </c:pt>
                <c:pt idx="16">
                  <c:v>2.4003622908333329</c:v>
                </c:pt>
                <c:pt idx="17">
                  <c:v>2.372286434166667</c:v>
                </c:pt>
                <c:pt idx="18">
                  <c:v>2.3437263833333337</c:v>
                </c:pt>
                <c:pt idx="19">
                  <c:v>2.3656361183333332</c:v>
                </c:pt>
                <c:pt idx="20">
                  <c:v>2.4070819775000003</c:v>
                </c:pt>
                <c:pt idx="21">
                  <c:v>2.4487408199999998</c:v>
                </c:pt>
                <c:pt idx="22">
                  <c:v>2.5190833341666665</c:v>
                </c:pt>
                <c:pt idx="23">
                  <c:v>2.5682402916666667</c:v>
                </c:pt>
                <c:pt idx="24">
                  <c:v>2.610837674166667</c:v>
                </c:pt>
                <c:pt idx="25">
                  <c:v>2.5906692349999996</c:v>
                </c:pt>
                <c:pt idx="26">
                  <c:v>2.6400833333333336</c:v>
                </c:pt>
                <c:pt idx="27">
                  <c:v>2.7517499999999999</c:v>
                </c:pt>
                <c:pt idx="28">
                  <c:v>2.6738333333333331</c:v>
                </c:pt>
                <c:pt idx="29">
                  <c:v>2.6804166666666664</c:v>
                </c:pt>
                <c:pt idx="30">
                  <c:v>2.7238333333333333</c:v>
                </c:pt>
                <c:pt idx="31">
                  <c:v>2.7260000000000004</c:v>
                </c:pt>
                <c:pt idx="32">
                  <c:v>2.7250000000000001</c:v>
                </c:pt>
                <c:pt idx="33">
                  <c:v>2.7322500000000001</c:v>
                </c:pt>
                <c:pt idx="34">
                  <c:v>2.731666666666666</c:v>
                </c:pt>
                <c:pt idx="35">
                  <c:v>2.7722499999999997</c:v>
                </c:pt>
                <c:pt idx="36">
                  <c:v>2.756416666666667</c:v>
                </c:pt>
                <c:pt idx="37">
                  <c:v>2.7016249999999999</c:v>
                </c:pt>
                <c:pt idx="38">
                  <c:v>2.6496666666666671</c:v>
                </c:pt>
                <c:pt idx="39">
                  <c:v>2.5498333333333334</c:v>
                </c:pt>
                <c:pt idx="40">
                  <c:v>2.5198333333333331</c:v>
                </c:pt>
                <c:pt idx="41">
                  <c:v>2.560916666666667</c:v>
                </c:pt>
                <c:pt idx="42">
                  <c:v>2.5908333333333329</c:v>
                </c:pt>
                <c:pt idx="43">
                  <c:v>2.6479166666666667</c:v>
                </c:pt>
                <c:pt idx="44">
                  <c:v>2.6426666666666669</c:v>
                </c:pt>
                <c:pt idx="45">
                  <c:v>2.6398333333333333</c:v>
                </c:pt>
                <c:pt idx="46">
                  <c:v>2.5886666666666667</c:v>
                </c:pt>
                <c:pt idx="47">
                  <c:v>2.6266666666666665</c:v>
                </c:pt>
                <c:pt idx="48">
                  <c:v>2.6448333333333336</c:v>
                </c:pt>
                <c:pt idx="49">
                  <c:v>2.6309166666666672</c:v>
                </c:pt>
                <c:pt idx="50">
                  <c:v>2.6071666666666666</c:v>
                </c:pt>
                <c:pt idx="51">
                  <c:v>2.6046666666666662</c:v>
                </c:pt>
                <c:pt idx="52">
                  <c:v>2.5540833333333333</c:v>
                </c:pt>
                <c:pt idx="53">
                  <c:v>2.5945833333333339</c:v>
                </c:pt>
                <c:pt idx="54">
                  <c:v>2.5766666666666667</c:v>
                </c:pt>
                <c:pt idx="55">
                  <c:v>2.5764166666666668</c:v>
                </c:pt>
                <c:pt idx="56">
                  <c:v>2.5682499999999999</c:v>
                </c:pt>
                <c:pt idx="57">
                  <c:v>2.5739166666666664</c:v>
                </c:pt>
                <c:pt idx="58">
                  <c:v>2.5656666666666674</c:v>
                </c:pt>
                <c:pt idx="59">
                  <c:v>2.5836666666666663</c:v>
                </c:pt>
                <c:pt idx="60">
                  <c:v>2.5956666666666663</c:v>
                </c:pt>
                <c:pt idx="61">
                  <c:v>2.5965833333333337</c:v>
                </c:pt>
                <c:pt idx="62">
                  <c:v>2.5479166666666671</c:v>
                </c:pt>
                <c:pt idx="63">
                  <c:v>2.5081666666666664</c:v>
                </c:pt>
                <c:pt idx="64">
                  <c:v>2.4935833333333335</c:v>
                </c:pt>
                <c:pt idx="65">
                  <c:v>2.5353749999999997</c:v>
                </c:pt>
                <c:pt idx="66">
                  <c:v>2.4809166666666669</c:v>
                </c:pt>
                <c:pt idx="67">
                  <c:v>2.4944166666666665</c:v>
                </c:pt>
                <c:pt idx="68">
                  <c:v>2.5110833333333336</c:v>
                </c:pt>
                <c:pt idx="69">
                  <c:v>2.5271666666666666</c:v>
                </c:pt>
                <c:pt idx="70">
                  <c:v>2.5326666666666671</c:v>
                </c:pt>
                <c:pt idx="71">
                  <c:v>2.5634166666666665</c:v>
                </c:pt>
                <c:pt idx="72">
                  <c:v>2.5135833333333331</c:v>
                </c:pt>
                <c:pt idx="73">
                  <c:v>2.5468333333333337</c:v>
                </c:pt>
                <c:pt idx="74">
                  <c:v>2.5170000025000001</c:v>
                </c:pt>
                <c:pt idx="75">
                  <c:v>2.5165833333333336</c:v>
                </c:pt>
                <c:pt idx="76">
                  <c:v>2.4655833333333335</c:v>
                </c:pt>
                <c:pt idx="77">
                  <c:v>2.2210000000000001</c:v>
                </c:pt>
                <c:pt idx="78">
                  <c:v>2.1847499999999997</c:v>
                </c:pt>
                <c:pt idx="79">
                  <c:v>2.2136666666666667</c:v>
                </c:pt>
                <c:pt idx="80">
                  <c:v>2.2348749999999993</c:v>
                </c:pt>
                <c:pt idx="81">
                  <c:v>2.2270833333333333</c:v>
                </c:pt>
                <c:pt idx="82">
                  <c:v>2.2457499999999997</c:v>
                </c:pt>
                <c:pt idx="83">
                  <c:v>2.2140833333333334</c:v>
                </c:pt>
                <c:pt idx="84">
                  <c:v>2.2358333333333333</c:v>
                </c:pt>
                <c:pt idx="85">
                  <c:v>2.2418333333333331</c:v>
                </c:pt>
                <c:pt idx="86">
                  <c:v>2.2698750000000003</c:v>
                </c:pt>
                <c:pt idx="87">
                  <c:v>2.3409166666666668</c:v>
                </c:pt>
                <c:pt idx="88">
                  <c:v>2.3724166666666666</c:v>
                </c:pt>
                <c:pt idx="89">
                  <c:v>2.3467499999999997</c:v>
                </c:pt>
                <c:pt idx="90">
                  <c:v>2.3165</c:v>
                </c:pt>
                <c:pt idx="91">
                  <c:v>2.2853333333333334</c:v>
                </c:pt>
                <c:pt idx="92">
                  <c:v>2.2569166666666667</c:v>
                </c:pt>
                <c:pt idx="93">
                  <c:v>2.2276666666666665</c:v>
                </c:pt>
                <c:pt idx="94">
                  <c:v>2.2270000000000003</c:v>
                </c:pt>
                <c:pt idx="95">
                  <c:v>2.2408333333333332</c:v>
                </c:pt>
                <c:pt idx="96">
                  <c:v>2.2633333333333332</c:v>
                </c:pt>
                <c:pt idx="97">
                  <c:v>2.2549166666666669</c:v>
                </c:pt>
                <c:pt idx="98">
                  <c:v>2.2454999999999998</c:v>
                </c:pt>
                <c:pt idx="99">
                  <c:v>2.2236666666666669</c:v>
                </c:pt>
                <c:pt idx="100">
                  <c:v>2.1893333333333334</c:v>
                </c:pt>
                <c:pt idx="101">
                  <c:v>2.1582500000000002</c:v>
                </c:pt>
                <c:pt idx="102">
                  <c:v>2.164333333333333</c:v>
                </c:pt>
                <c:pt idx="103">
                  <c:v>2.1936666666666667</c:v>
                </c:pt>
                <c:pt idx="104">
                  <c:v>2.171583333333333</c:v>
                </c:pt>
                <c:pt idx="105">
                  <c:v>2.1629166666666668</c:v>
                </c:pt>
                <c:pt idx="106">
                  <c:v>2.2009166666666666</c:v>
                </c:pt>
                <c:pt idx="107">
                  <c:v>2.1792499999999997</c:v>
                </c:pt>
                <c:pt idx="108">
                  <c:v>2.1965833333333333</c:v>
                </c:pt>
                <c:pt idx="109">
                  <c:v>2.1828333333333334</c:v>
                </c:pt>
                <c:pt idx="110">
                  <c:v>2.1444999999999999</c:v>
                </c:pt>
                <c:pt idx="111">
                  <c:v>2.0876666666666668</c:v>
                </c:pt>
                <c:pt idx="112">
                  <c:v>2.0799166666666671</c:v>
                </c:pt>
                <c:pt idx="113">
                  <c:v>2.0541666666666667</c:v>
                </c:pt>
                <c:pt idx="114">
                  <c:v>2.0514999999999999</c:v>
                </c:pt>
                <c:pt idx="115">
                  <c:v>2.0598333333333332</c:v>
                </c:pt>
                <c:pt idx="116">
                  <c:v>2.1019166666666669</c:v>
                </c:pt>
                <c:pt idx="117">
                  <c:v>2.1359041666666667</c:v>
                </c:pt>
                <c:pt idx="118">
                  <c:v>2.1307437500000002</c:v>
                </c:pt>
                <c:pt idx="119">
                  <c:v>2.1028333333333338</c:v>
                </c:pt>
                <c:pt idx="120">
                  <c:v>2.0955833333333334</c:v>
                </c:pt>
                <c:pt idx="121">
                  <c:v>2.1108291666666665</c:v>
                </c:pt>
                <c:pt idx="122">
                  <c:v>2.1495833333333332</c:v>
                </c:pt>
                <c:pt idx="123">
                  <c:v>2.1726666666666667</c:v>
                </c:pt>
                <c:pt idx="124">
                  <c:v>2.1546600000000002</c:v>
                </c:pt>
                <c:pt idx="125">
                  <c:v>2.1013749999999995</c:v>
                </c:pt>
                <c:pt idx="126">
                  <c:v>2.1032916666666668</c:v>
                </c:pt>
                <c:pt idx="127">
                  <c:v>2.1821666666666668</c:v>
                </c:pt>
                <c:pt idx="128">
                  <c:v>2.2089999999999996</c:v>
                </c:pt>
                <c:pt idx="129">
                  <c:v>2.1944166666666662</c:v>
                </c:pt>
                <c:pt idx="130">
                  <c:v>2.1460833333333333</c:v>
                </c:pt>
                <c:pt idx="131">
                  <c:v>2.0404166666666668</c:v>
                </c:pt>
                <c:pt idx="132">
                  <c:v>1.8975</c:v>
                </c:pt>
                <c:pt idx="133">
                  <c:v>1.9343333333333337</c:v>
                </c:pt>
                <c:pt idx="134">
                  <c:v>2.0304166666666665</c:v>
                </c:pt>
                <c:pt idx="135">
                  <c:v>2.0609166666666665</c:v>
                </c:pt>
                <c:pt idx="136">
                  <c:v>2.067333333333333</c:v>
                </c:pt>
                <c:pt idx="137">
                  <c:v>2.0505000000000004</c:v>
                </c:pt>
                <c:pt idx="138">
                  <c:v>1.994</c:v>
                </c:pt>
                <c:pt idx="139">
                  <c:v>2.0135833333333335</c:v>
                </c:pt>
                <c:pt idx="140">
                  <c:v>1.97525</c:v>
                </c:pt>
                <c:pt idx="141">
                  <c:v>1.9869166666666669</c:v>
                </c:pt>
                <c:pt idx="142">
                  <c:v>1.9437500000000003</c:v>
                </c:pt>
                <c:pt idx="143">
                  <c:v>1.9538333333333331</c:v>
                </c:pt>
                <c:pt idx="144">
                  <c:v>1.9666666666666666</c:v>
                </c:pt>
                <c:pt idx="145">
                  <c:v>1.9830833333333333</c:v>
                </c:pt>
                <c:pt idx="146">
                  <c:v>1.9416666666666671</c:v>
                </c:pt>
                <c:pt idx="147">
                  <c:v>1.9589166666666664</c:v>
                </c:pt>
                <c:pt idx="148">
                  <c:v>1.950333333333333</c:v>
                </c:pt>
                <c:pt idx="149">
                  <c:v>1.9557499999999994</c:v>
                </c:pt>
                <c:pt idx="150">
                  <c:v>1.9576666666666664</c:v>
                </c:pt>
                <c:pt idx="151">
                  <c:v>1.9742499999999998</c:v>
                </c:pt>
                <c:pt idx="152">
                  <c:v>1.9721666666666666</c:v>
                </c:pt>
                <c:pt idx="153">
                  <c:v>1.9616666666666667</c:v>
                </c:pt>
                <c:pt idx="154">
                  <c:v>2.2966666666666669</c:v>
                </c:pt>
                <c:pt idx="155">
                  <c:v>2.3370833333333336</c:v>
                </c:pt>
                <c:pt idx="156">
                  <c:v>2.2482500000000001</c:v>
                </c:pt>
                <c:pt idx="157">
                  <c:v>2.1153333333333335</c:v>
                </c:pt>
                <c:pt idx="158">
                  <c:v>2.1340833333333333</c:v>
                </c:pt>
                <c:pt idx="159">
                  <c:v>2.1666666666666665</c:v>
                </c:pt>
                <c:pt idx="160">
                  <c:v>2.0931666666666664</c:v>
                </c:pt>
                <c:pt idx="161">
                  <c:v>2.0585833333333334</c:v>
                </c:pt>
                <c:pt idx="162">
                  <c:v>2.0644166666666663</c:v>
                </c:pt>
                <c:pt idx="163">
                  <c:v>2.2494166666666673</c:v>
                </c:pt>
                <c:pt idx="164">
                  <c:v>2.2134166666666668</c:v>
                </c:pt>
                <c:pt idx="165">
                  <c:v>2.2404999999999999</c:v>
                </c:pt>
                <c:pt idx="166">
                  <c:v>2.2655833333333333</c:v>
                </c:pt>
                <c:pt idx="167">
                  <c:v>2.3119166666666668</c:v>
                </c:pt>
                <c:pt idx="168">
                  <c:v>2.2208333333333328</c:v>
                </c:pt>
                <c:pt idx="169">
                  <c:v>2.2008333333333332</c:v>
                </c:pt>
                <c:pt idx="170">
                  <c:v>2.2418333333333331</c:v>
                </c:pt>
                <c:pt idx="171">
                  <c:v>2.1972500000000004</c:v>
                </c:pt>
                <c:pt idx="172">
                  <c:v>2.2018333333333335</c:v>
                </c:pt>
                <c:pt idx="173">
                  <c:v>2.1456666666666666</c:v>
                </c:pt>
                <c:pt idx="174">
                  <c:v>2.2119999999999997</c:v>
                </c:pt>
                <c:pt idx="175">
                  <c:v>2.1565833333333333</c:v>
                </c:pt>
                <c:pt idx="176">
                  <c:v>2.1616666666666666</c:v>
                </c:pt>
                <c:pt idx="177">
                  <c:v>2.1761666666666661</c:v>
                </c:pt>
                <c:pt idx="178">
                  <c:v>2.210666666666667</c:v>
                </c:pt>
                <c:pt idx="179">
                  <c:v>2.1676666666666664</c:v>
                </c:pt>
                <c:pt idx="180">
                  <c:v>2.1888333333333332</c:v>
                </c:pt>
                <c:pt idx="181">
                  <c:v>2.1733333333333329</c:v>
                </c:pt>
                <c:pt idx="182">
                  <c:v>2.1657499999999996</c:v>
                </c:pt>
                <c:pt idx="183">
                  <c:v>2.1999166666666667</c:v>
                </c:pt>
                <c:pt idx="184">
                  <c:v>2.1448333333333331</c:v>
                </c:pt>
                <c:pt idx="185">
                  <c:v>2.1621666666666663</c:v>
                </c:pt>
                <c:pt idx="186">
                  <c:v>2.1816666666666666</c:v>
                </c:pt>
                <c:pt idx="187">
                  <c:v>2.2226666666666666</c:v>
                </c:pt>
                <c:pt idx="188">
                  <c:v>2.27725</c:v>
                </c:pt>
                <c:pt idx="189">
                  <c:v>2.2750833333333333</c:v>
                </c:pt>
                <c:pt idx="190">
                  <c:v>2.3008333333333328</c:v>
                </c:pt>
                <c:pt idx="191">
                  <c:v>2.3126666666666664</c:v>
                </c:pt>
                <c:pt idx="192">
                  <c:v>2.3206666666666664</c:v>
                </c:pt>
                <c:pt idx="193">
                  <c:v>2.3148333333333335</c:v>
                </c:pt>
                <c:pt idx="194">
                  <c:v>2.3696666666666668</c:v>
                </c:pt>
                <c:pt idx="195">
                  <c:v>2.4371666666666667</c:v>
                </c:pt>
                <c:pt idx="196">
                  <c:v>2.4475833333333337</c:v>
                </c:pt>
                <c:pt idx="197">
                  <c:v>2.5035833333333328</c:v>
                </c:pt>
                <c:pt idx="198">
                  <c:v>2.4616666666666664</c:v>
                </c:pt>
                <c:pt idx="199">
                  <c:v>2.4357500000000001</c:v>
                </c:pt>
                <c:pt idx="200">
                  <c:v>2.4371666666666667</c:v>
                </c:pt>
                <c:pt idx="201">
                  <c:v>2.4161666666666668</c:v>
                </c:pt>
                <c:pt idx="202">
                  <c:v>2.3746666666666667</c:v>
                </c:pt>
                <c:pt idx="203">
                  <c:v>2.3651666666666666</c:v>
                </c:pt>
                <c:pt idx="204">
                  <c:v>2.3938333333333333</c:v>
                </c:pt>
                <c:pt idx="205">
                  <c:v>2.4319999999999999</c:v>
                </c:pt>
                <c:pt idx="206">
                  <c:v>2.5097499999999999</c:v>
                </c:pt>
                <c:pt idx="207">
                  <c:v>2.4215000000000004</c:v>
                </c:pt>
                <c:pt idx="208">
                  <c:v>2.3689999999999998</c:v>
                </c:pt>
                <c:pt idx="209">
                  <c:v>2.3718333333333335</c:v>
                </c:pt>
                <c:pt idx="210">
                  <c:v>2.3989166666666666</c:v>
                </c:pt>
                <c:pt idx="211">
                  <c:v>2.4107499999999997</c:v>
                </c:pt>
                <c:pt idx="212">
                  <c:v>2.3857500000000003</c:v>
                </c:pt>
                <c:pt idx="213">
                  <c:v>2.4023333333333334</c:v>
                </c:pt>
                <c:pt idx="214">
                  <c:v>2.3798333333333335</c:v>
                </c:pt>
                <c:pt idx="215">
                  <c:v>2.3989999999999996</c:v>
                </c:pt>
                <c:pt idx="216">
                  <c:v>2.4120000000000004</c:v>
                </c:pt>
                <c:pt idx="217">
                  <c:v>2.4356666666666666</c:v>
                </c:pt>
                <c:pt idx="218">
                  <c:v>2.4271666666666669</c:v>
                </c:pt>
                <c:pt idx="219">
                  <c:v>2.4208333333333338</c:v>
                </c:pt>
                <c:pt idx="220">
                  <c:v>2.4105000000000003</c:v>
                </c:pt>
                <c:pt idx="221">
                  <c:v>2.4227500000000002</c:v>
                </c:pt>
                <c:pt idx="222">
                  <c:v>2.4303333333333335</c:v>
                </c:pt>
                <c:pt idx="223">
                  <c:v>2.4059166666666667</c:v>
                </c:pt>
                <c:pt idx="224">
                  <c:v>2.3802499999999998</c:v>
                </c:pt>
                <c:pt idx="225">
                  <c:v>2.3861666666666661</c:v>
                </c:pt>
                <c:pt idx="226">
                  <c:v>2.3484166666666666</c:v>
                </c:pt>
                <c:pt idx="227">
                  <c:v>2.3185833333333332</c:v>
                </c:pt>
                <c:pt idx="228">
                  <c:v>2.30925</c:v>
                </c:pt>
                <c:pt idx="229">
                  <c:v>2.3026666666666662</c:v>
                </c:pt>
                <c:pt idx="230">
                  <c:v>2.3067500000000001</c:v>
                </c:pt>
                <c:pt idx="231">
                  <c:v>2.3005833333333334</c:v>
                </c:pt>
                <c:pt idx="232">
                  <c:v>2.3544999999999998</c:v>
                </c:pt>
                <c:pt idx="233">
                  <c:v>2.4380000000000002</c:v>
                </c:pt>
                <c:pt idx="234">
                  <c:v>2.5157500000000002</c:v>
                </c:pt>
                <c:pt idx="235">
                  <c:v>2.5418333333333334</c:v>
                </c:pt>
                <c:pt idx="236">
                  <c:v>2.5160833333333334</c:v>
                </c:pt>
                <c:pt idx="237">
                  <c:v>2.4842499999999998</c:v>
                </c:pt>
                <c:pt idx="238">
                  <c:v>2.477416666666667</c:v>
                </c:pt>
                <c:pt idx="239">
                  <c:v>2.4866666666666668</c:v>
                </c:pt>
                <c:pt idx="240">
                  <c:v>2.536</c:v>
                </c:pt>
                <c:pt idx="241">
                  <c:v>2.4672499999999999</c:v>
                </c:pt>
                <c:pt idx="242">
                  <c:v>2.5044166666666663</c:v>
                </c:pt>
                <c:pt idx="243">
                  <c:v>2.476</c:v>
                </c:pt>
                <c:pt idx="244">
                  <c:v>2.4738333333333329</c:v>
                </c:pt>
                <c:pt idx="245">
                  <c:v>2.5298333333333329</c:v>
                </c:pt>
                <c:pt idx="246">
                  <c:v>2.5722499999999999</c:v>
                </c:pt>
                <c:pt idx="247">
                  <c:v>2.5795833333333333</c:v>
                </c:pt>
                <c:pt idx="248">
                  <c:v>2.6115833333333334</c:v>
                </c:pt>
                <c:pt idx="249">
                  <c:v>2.6250833333333339</c:v>
                </c:pt>
                <c:pt idx="250">
                  <c:v>2.6290833333333334</c:v>
                </c:pt>
                <c:pt idx="251">
                  <c:v>2.6455833333333332</c:v>
                </c:pt>
                <c:pt idx="252">
                  <c:v>2.6305000000000001</c:v>
                </c:pt>
                <c:pt idx="253">
                  <c:v>2.6111666666666662</c:v>
                </c:pt>
                <c:pt idx="254">
                  <c:v>2.5845833333333332</c:v>
                </c:pt>
                <c:pt idx="255">
                  <c:v>2.5855000000000001</c:v>
                </c:pt>
                <c:pt idx="256">
                  <c:v>2.5618916666666665</c:v>
                </c:pt>
                <c:pt idx="257">
                  <c:v>2.5555833333333333</c:v>
                </c:pt>
                <c:pt idx="258">
                  <c:v>2.5899416666666668</c:v>
                </c:pt>
                <c:pt idx="259">
                  <c:v>2.6426916666666664</c:v>
                </c:pt>
                <c:pt idx="260">
                  <c:v>2.5792666666666668</c:v>
                </c:pt>
                <c:pt idx="261">
                  <c:v>2.6066083333333334</c:v>
                </c:pt>
                <c:pt idx="262">
                  <c:v>2.6141083333333328</c:v>
                </c:pt>
                <c:pt idx="263">
                  <c:v>2.68825</c:v>
                </c:pt>
                <c:pt idx="264">
                  <c:v>2.6536666666666666</c:v>
                </c:pt>
                <c:pt idx="265">
                  <c:v>2.6091666666666673</c:v>
                </c:pt>
                <c:pt idx="266">
                  <c:v>2.669</c:v>
                </c:pt>
                <c:pt idx="267">
                  <c:v>2.6710000000000007</c:v>
                </c:pt>
                <c:pt idx="268">
                  <c:v>2.7350000000000008</c:v>
                </c:pt>
                <c:pt idx="269">
                  <c:v>2.7103333333333333</c:v>
                </c:pt>
                <c:pt idx="270">
                  <c:v>2.6283750000000001</c:v>
                </c:pt>
                <c:pt idx="271">
                  <c:v>2.6719166666666667</c:v>
                </c:pt>
                <c:pt idx="272">
                  <c:v>2.7433333333333327</c:v>
                </c:pt>
                <c:pt idx="273">
                  <c:v>2.7044999999999999</c:v>
                </c:pt>
                <c:pt idx="274">
                  <c:v>2.7064999999999997</c:v>
                </c:pt>
                <c:pt idx="275">
                  <c:v>2.7238333333333338</c:v>
                </c:pt>
                <c:pt idx="276">
                  <c:v>2.7625833333333336</c:v>
                </c:pt>
                <c:pt idx="277">
                  <c:v>2.7462500000000003</c:v>
                </c:pt>
                <c:pt idx="278">
                  <c:v>2.8524583333333333</c:v>
                </c:pt>
                <c:pt idx="279">
                  <c:v>2.8285416666666667</c:v>
                </c:pt>
                <c:pt idx="280">
                  <c:v>2.8400416666666666</c:v>
                </c:pt>
                <c:pt idx="281">
                  <c:v>2.8428749999999998</c:v>
                </c:pt>
                <c:pt idx="282">
                  <c:v>2.8106666666666666</c:v>
                </c:pt>
                <c:pt idx="283">
                  <c:v>2.8313333333333337</c:v>
                </c:pt>
                <c:pt idx="284">
                  <c:v>2.8591666666666669</c:v>
                </c:pt>
                <c:pt idx="285">
                  <c:v>2.8543333333333329</c:v>
                </c:pt>
                <c:pt idx="286">
                  <c:v>2.8259166666666666</c:v>
                </c:pt>
                <c:pt idx="287">
                  <c:v>2.8445416666666667</c:v>
                </c:pt>
                <c:pt idx="288">
                  <c:v>2.891</c:v>
                </c:pt>
                <c:pt idx="289">
                  <c:v>3.0114166666666669</c:v>
                </c:pt>
                <c:pt idx="290">
                  <c:v>3.1960833333333327</c:v>
                </c:pt>
                <c:pt idx="291">
                  <c:v>3.0041666666666669</c:v>
                </c:pt>
                <c:pt idx="292">
                  <c:v>2.9225833333333333</c:v>
                </c:pt>
                <c:pt idx="293">
                  <c:v>3.0135833333333335</c:v>
                </c:pt>
                <c:pt idx="294">
                  <c:v>2.9150833333333335</c:v>
                </c:pt>
                <c:pt idx="295">
                  <c:v>2.7040833333333336</c:v>
                </c:pt>
                <c:pt idx="296">
                  <c:v>2.6429166666666664</c:v>
                </c:pt>
                <c:pt idx="297">
                  <c:v>3.0039166666666666</c:v>
                </c:pt>
                <c:pt idx="298">
                  <c:v>3.1072500000000001</c:v>
                </c:pt>
                <c:pt idx="299">
                  <c:v>3.3008333333333333</c:v>
                </c:pt>
                <c:pt idx="300">
                  <c:v>3.3065833333333328</c:v>
                </c:pt>
                <c:pt idx="301">
                  <c:v>3.053833333333333</c:v>
                </c:pt>
                <c:pt idx="302">
                  <c:v>3.0665</c:v>
                </c:pt>
                <c:pt idx="303">
                  <c:v>2.9203333333333337</c:v>
                </c:pt>
                <c:pt idx="304">
                  <c:v>3.0681666666666665</c:v>
                </c:pt>
                <c:pt idx="305">
                  <c:v>3.1533333333333338</c:v>
                </c:pt>
                <c:pt idx="306">
                  <c:v>3.1763333333333335</c:v>
                </c:pt>
                <c:pt idx="307">
                  <c:v>3.2519999999999993</c:v>
                </c:pt>
                <c:pt idx="308">
                  <c:v>3.3732500000000001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FBC-4240-957D-CE6C74C4C5A3}"/>
            </c:ext>
          </c:extLst>
        </c:ser>
        <c:ser>
          <c:idx val="6"/>
          <c:order val="0"/>
          <c:tx>
            <c:strRef>
              <c:f>'Raw Data'!$D$4</c:f>
              <c:strCache>
                <c:ptCount val="1"/>
                <c:pt idx="0">
                  <c:v>Eff Dates</c:v>
                </c:pt>
              </c:strCache>
            </c:strRef>
          </c:tx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Data'!$D$5:$D$2264</c:f>
            </c:numRef>
          </c:val>
          <c:smooth val="0"/>
          <c:extLst>
            <c:ext xmlns:c16="http://schemas.microsoft.com/office/drawing/2014/chart" uri="{C3380CC4-5D6E-409C-BE32-E72D297353CC}">
              <c16:uniqueId val="{00000006-5FBC-4240-957D-CE6C74C4C5A3}"/>
            </c:ext>
          </c:extLst>
        </c:ser>
        <c:ser>
          <c:idx val="7"/>
          <c:order val="1"/>
          <c:tx>
            <c:strRef>
              <c:f>'Raw Data'!$E$4</c:f>
              <c:strCache>
                <c:ptCount val="1"/>
              </c:strCache>
            </c:strRef>
          </c:tx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Data'!$E$5:$E$2264</c:f>
            </c:numRef>
          </c:val>
          <c:smooth val="0"/>
          <c:extLst>
            <c:ext xmlns:c16="http://schemas.microsoft.com/office/drawing/2014/chart" uri="{C3380CC4-5D6E-409C-BE32-E72D297353CC}">
              <c16:uniqueId val="{00000007-5FBC-4240-957D-CE6C74C4C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1496752"/>
        <c:axId val="1"/>
      </c:lineChart>
      <c:dateAx>
        <c:axId val="1101496752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3"/>
        <c:majorTimeUnit val="months"/>
        <c:minorUnit val="1"/>
        <c:minorTimeUnit val="months"/>
      </c:dateAx>
      <c:valAx>
        <c:axId val="1"/>
        <c:scaling>
          <c:orientation val="minMax"/>
          <c:max val="7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;\(0.00\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014967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200025</xdr:colOff>
      <xdr:row>2237</xdr:row>
      <xdr:rowOff>104775</xdr:rowOff>
    </xdr:from>
    <xdr:to>
      <xdr:col>25</xdr:col>
      <xdr:colOff>133350</xdr:colOff>
      <xdr:row>2257</xdr:row>
      <xdr:rowOff>9525</xdr:rowOff>
    </xdr:to>
    <xdr:graphicFrame macro="">
      <xdr:nvGraphicFramePr>
        <xdr:cNvPr id="1025" name="Chart 1">
          <a:extLst>
            <a:ext uri="{FF2B5EF4-FFF2-40B4-BE49-F238E27FC236}">
              <a16:creationId xmlns:a16="http://schemas.microsoft.com/office/drawing/2014/main" id="{730441E4-49CE-2350-D341-A678FBAF9B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GR2265"/>
  <sheetViews>
    <sheetView workbookViewId="0">
      <pane xSplit="18" ySplit="4" topLeftCell="S2070" activePane="bottomRight" state="frozen"/>
      <selection pane="topRight" activeCell="C1" sqref="C1"/>
      <selection pane="bottomLeft" activeCell="A3" sqref="A3"/>
      <selection pane="bottomRight" activeCell="C4" sqref="C4:I2201"/>
    </sheetView>
  </sheetViews>
  <sheetFormatPr defaultRowHeight="12.75" x14ac:dyDescent="0.2"/>
  <cols>
    <col min="1" max="2" width="9.140625" style="36"/>
    <col min="3" max="3" width="9.140625" style="10"/>
    <col min="4" max="5" width="0" hidden="1" customWidth="1"/>
    <col min="6" max="6" width="9" style="21" customWidth="1"/>
    <col min="7" max="7" width="8.28515625" style="21" customWidth="1"/>
    <col min="8" max="8" width="7.42578125" style="21" customWidth="1"/>
    <col min="9" max="9" width="7.28515625" style="21" customWidth="1"/>
    <col min="10" max="10" width="11" style="23" bestFit="1" customWidth="1"/>
    <col min="11" max="11" width="9.42578125" style="23" customWidth="1"/>
    <col min="12" max="12" width="11" style="23" customWidth="1"/>
    <col min="13" max="13" width="6.42578125" style="23" bestFit="1" customWidth="1"/>
    <col min="14" max="14" width="6.85546875" style="23" bestFit="1" customWidth="1"/>
    <col min="15" max="15" width="6.5703125" style="23" customWidth="1"/>
    <col min="16" max="17" width="6.85546875" style="23" bestFit="1" customWidth="1"/>
    <col min="18" max="18" width="9.140625" style="25"/>
    <col min="19" max="16384" width="9.140625" style="18"/>
  </cols>
  <sheetData>
    <row r="1" spans="1:200" ht="13.5" thickBot="1" x14ac:dyDescent="0.25">
      <c r="G1" s="22"/>
      <c r="H1" s="22"/>
      <c r="I1" s="22"/>
      <c r="M1" s="24" t="s">
        <v>11</v>
      </c>
      <c r="N1" s="24" t="s">
        <v>12</v>
      </c>
      <c r="O1" s="24" t="s">
        <v>13</v>
      </c>
      <c r="P1" s="24" t="s">
        <v>14</v>
      </c>
      <c r="Q1" s="24" t="s">
        <v>15</v>
      </c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23"/>
      <c r="EO1" s="23"/>
      <c r="EP1" s="23"/>
      <c r="EQ1" s="23"/>
      <c r="ER1" s="23"/>
      <c r="ES1" s="23"/>
      <c r="ET1" s="23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/>
      <c r="FI1" s="23"/>
      <c r="FJ1" s="23"/>
      <c r="FK1" s="23"/>
      <c r="FL1" s="23"/>
      <c r="FM1" s="23"/>
      <c r="FN1" s="23"/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3"/>
      <c r="GG1" s="23"/>
      <c r="GH1" s="23"/>
      <c r="GI1" s="23"/>
      <c r="GJ1" s="23"/>
      <c r="GK1" s="23"/>
      <c r="GL1" s="23"/>
      <c r="GM1" s="23"/>
      <c r="GN1" s="23"/>
      <c r="GO1" s="23"/>
      <c r="GP1" s="23"/>
      <c r="GQ1" s="23"/>
    </row>
    <row r="2" spans="1:200" x14ac:dyDescent="0.2">
      <c r="C2" s="5" t="s">
        <v>1</v>
      </c>
      <c r="G2" s="22"/>
      <c r="H2" s="22"/>
      <c r="I2" s="22"/>
      <c r="M2" s="24" t="s">
        <v>12</v>
      </c>
      <c r="N2" s="24" t="s">
        <v>13</v>
      </c>
      <c r="O2" s="24" t="s">
        <v>14</v>
      </c>
      <c r="P2" s="24" t="s">
        <v>15</v>
      </c>
      <c r="Q2" s="24" t="s">
        <v>16</v>
      </c>
      <c r="R2" s="19" t="s">
        <v>3</v>
      </c>
      <c r="S2" s="23">
        <f t="shared" ref="S2:CD2" si="0">MONTH(S4)</f>
        <v>2</v>
      </c>
      <c r="T2" s="23">
        <f t="shared" si="0"/>
        <v>3</v>
      </c>
      <c r="U2" s="23">
        <f t="shared" si="0"/>
        <v>4</v>
      </c>
      <c r="V2" s="23">
        <f t="shared" si="0"/>
        <v>5</v>
      </c>
      <c r="W2" s="23">
        <f t="shared" si="0"/>
        <v>6</v>
      </c>
      <c r="X2" s="23">
        <f t="shared" si="0"/>
        <v>7</v>
      </c>
      <c r="Y2" s="23">
        <f t="shared" si="0"/>
        <v>8</v>
      </c>
      <c r="Z2" s="23">
        <f t="shared" si="0"/>
        <v>9</v>
      </c>
      <c r="AA2" s="23">
        <f t="shared" si="0"/>
        <v>10</v>
      </c>
      <c r="AB2" s="23">
        <f t="shared" si="0"/>
        <v>11</v>
      </c>
      <c r="AC2" s="23">
        <f t="shared" si="0"/>
        <v>12</v>
      </c>
      <c r="AD2" s="23">
        <f t="shared" si="0"/>
        <v>1</v>
      </c>
      <c r="AE2" s="23">
        <f t="shared" si="0"/>
        <v>2</v>
      </c>
      <c r="AF2" s="23">
        <f t="shared" si="0"/>
        <v>3</v>
      </c>
      <c r="AG2" s="23">
        <f t="shared" si="0"/>
        <v>4</v>
      </c>
      <c r="AH2" s="23">
        <f t="shared" si="0"/>
        <v>5</v>
      </c>
      <c r="AI2" s="23">
        <f t="shared" si="0"/>
        <v>6</v>
      </c>
      <c r="AJ2" s="23">
        <f t="shared" si="0"/>
        <v>7</v>
      </c>
      <c r="AK2" s="23">
        <f t="shared" si="0"/>
        <v>8</v>
      </c>
      <c r="AL2" s="23">
        <f t="shared" si="0"/>
        <v>9</v>
      </c>
      <c r="AM2" s="23">
        <f t="shared" si="0"/>
        <v>10</v>
      </c>
      <c r="AN2" s="23">
        <f t="shared" si="0"/>
        <v>11</v>
      </c>
      <c r="AO2" s="23">
        <f t="shared" si="0"/>
        <v>12</v>
      </c>
      <c r="AP2" s="23">
        <f t="shared" si="0"/>
        <v>1</v>
      </c>
      <c r="AQ2" s="23">
        <f t="shared" si="0"/>
        <v>2</v>
      </c>
      <c r="AR2" s="23">
        <f t="shared" si="0"/>
        <v>3</v>
      </c>
      <c r="AS2" s="23">
        <f t="shared" si="0"/>
        <v>4</v>
      </c>
      <c r="AT2" s="23">
        <f t="shared" si="0"/>
        <v>5</v>
      </c>
      <c r="AU2" s="23">
        <f t="shared" si="0"/>
        <v>6</v>
      </c>
      <c r="AV2" s="23">
        <f t="shared" si="0"/>
        <v>7</v>
      </c>
      <c r="AW2" s="23">
        <f t="shared" si="0"/>
        <v>8</v>
      </c>
      <c r="AX2" s="23">
        <f t="shared" si="0"/>
        <v>9</v>
      </c>
      <c r="AY2" s="23">
        <f t="shared" si="0"/>
        <v>10</v>
      </c>
      <c r="AZ2" s="23">
        <f t="shared" si="0"/>
        <v>11</v>
      </c>
      <c r="BA2" s="23">
        <f t="shared" si="0"/>
        <v>12</v>
      </c>
      <c r="BB2" s="23">
        <f t="shared" si="0"/>
        <v>1</v>
      </c>
      <c r="BC2" s="23">
        <f t="shared" si="0"/>
        <v>2</v>
      </c>
      <c r="BD2" s="23">
        <f t="shared" si="0"/>
        <v>3</v>
      </c>
      <c r="BE2" s="23">
        <f t="shared" si="0"/>
        <v>4</v>
      </c>
      <c r="BF2" s="23">
        <f t="shared" si="0"/>
        <v>5</v>
      </c>
      <c r="BG2" s="23">
        <f t="shared" si="0"/>
        <v>6</v>
      </c>
      <c r="BH2" s="23">
        <f t="shared" si="0"/>
        <v>7</v>
      </c>
      <c r="BI2" s="23">
        <f t="shared" si="0"/>
        <v>8</v>
      </c>
      <c r="BJ2" s="23">
        <f t="shared" si="0"/>
        <v>9</v>
      </c>
      <c r="BK2" s="23">
        <f t="shared" si="0"/>
        <v>10</v>
      </c>
      <c r="BL2" s="23">
        <f t="shared" si="0"/>
        <v>11</v>
      </c>
      <c r="BM2" s="23">
        <f t="shared" si="0"/>
        <v>12</v>
      </c>
      <c r="BN2" s="23">
        <f t="shared" si="0"/>
        <v>1</v>
      </c>
      <c r="BO2" s="23">
        <f t="shared" si="0"/>
        <v>2</v>
      </c>
      <c r="BP2" s="23">
        <f t="shared" si="0"/>
        <v>3</v>
      </c>
      <c r="BQ2" s="23">
        <f t="shared" si="0"/>
        <v>4</v>
      </c>
      <c r="BR2" s="23">
        <f t="shared" si="0"/>
        <v>5</v>
      </c>
      <c r="BS2" s="23">
        <f t="shared" si="0"/>
        <v>6</v>
      </c>
      <c r="BT2" s="23">
        <f t="shared" si="0"/>
        <v>7</v>
      </c>
      <c r="BU2" s="23">
        <f t="shared" si="0"/>
        <v>8</v>
      </c>
      <c r="BV2" s="23">
        <f t="shared" si="0"/>
        <v>9</v>
      </c>
      <c r="BW2" s="23">
        <f t="shared" si="0"/>
        <v>10</v>
      </c>
      <c r="BX2" s="23">
        <f t="shared" si="0"/>
        <v>11</v>
      </c>
      <c r="BY2" s="23">
        <f t="shared" si="0"/>
        <v>12</v>
      </c>
      <c r="BZ2" s="23">
        <f t="shared" si="0"/>
        <v>1</v>
      </c>
      <c r="CA2" s="23">
        <f t="shared" si="0"/>
        <v>2</v>
      </c>
      <c r="CB2" s="23">
        <f t="shared" si="0"/>
        <v>3</v>
      </c>
      <c r="CC2" s="23">
        <f t="shared" si="0"/>
        <v>4</v>
      </c>
      <c r="CD2" s="23">
        <f t="shared" si="0"/>
        <v>5</v>
      </c>
      <c r="CE2" s="23">
        <f t="shared" ref="CE2:EP2" si="1">MONTH(CE4)</f>
        <v>6</v>
      </c>
      <c r="CF2" s="23">
        <f t="shared" si="1"/>
        <v>7</v>
      </c>
      <c r="CG2" s="23">
        <f t="shared" si="1"/>
        <v>8</v>
      </c>
      <c r="CH2" s="23">
        <f t="shared" si="1"/>
        <v>9</v>
      </c>
      <c r="CI2" s="23">
        <f t="shared" si="1"/>
        <v>10</v>
      </c>
      <c r="CJ2" s="23">
        <f t="shared" si="1"/>
        <v>11</v>
      </c>
      <c r="CK2" s="23">
        <f t="shared" si="1"/>
        <v>12</v>
      </c>
      <c r="CL2" s="23">
        <f t="shared" si="1"/>
        <v>1</v>
      </c>
      <c r="CM2" s="23">
        <f t="shared" si="1"/>
        <v>2</v>
      </c>
      <c r="CN2" s="23">
        <f t="shared" si="1"/>
        <v>3</v>
      </c>
      <c r="CO2" s="23">
        <f t="shared" si="1"/>
        <v>4</v>
      </c>
      <c r="CP2" s="23">
        <f t="shared" si="1"/>
        <v>5</v>
      </c>
      <c r="CQ2" s="23">
        <f t="shared" si="1"/>
        <v>6</v>
      </c>
      <c r="CR2" s="23">
        <f t="shared" si="1"/>
        <v>7</v>
      </c>
      <c r="CS2" s="23">
        <f t="shared" si="1"/>
        <v>8</v>
      </c>
      <c r="CT2" s="23">
        <f t="shared" si="1"/>
        <v>9</v>
      </c>
      <c r="CU2" s="23">
        <f t="shared" si="1"/>
        <v>10</v>
      </c>
      <c r="CV2" s="23">
        <f t="shared" si="1"/>
        <v>11</v>
      </c>
      <c r="CW2" s="23">
        <f t="shared" si="1"/>
        <v>12</v>
      </c>
      <c r="CX2" s="23">
        <f t="shared" si="1"/>
        <v>1</v>
      </c>
      <c r="CY2" s="23">
        <f t="shared" si="1"/>
        <v>2</v>
      </c>
      <c r="CZ2" s="23">
        <f t="shared" si="1"/>
        <v>3</v>
      </c>
      <c r="DA2" s="23">
        <f t="shared" si="1"/>
        <v>4</v>
      </c>
      <c r="DB2" s="23">
        <f t="shared" si="1"/>
        <v>5</v>
      </c>
      <c r="DC2" s="23">
        <f t="shared" si="1"/>
        <v>6</v>
      </c>
      <c r="DD2" s="23">
        <f t="shared" si="1"/>
        <v>7</v>
      </c>
      <c r="DE2" s="23">
        <f t="shared" si="1"/>
        <v>8</v>
      </c>
      <c r="DF2" s="23">
        <f t="shared" si="1"/>
        <v>9</v>
      </c>
      <c r="DG2" s="23">
        <f t="shared" si="1"/>
        <v>10</v>
      </c>
      <c r="DH2" s="23">
        <f t="shared" si="1"/>
        <v>11</v>
      </c>
      <c r="DI2" s="23">
        <f t="shared" si="1"/>
        <v>12</v>
      </c>
      <c r="DJ2" s="23">
        <f t="shared" si="1"/>
        <v>1</v>
      </c>
      <c r="DK2" s="23">
        <f t="shared" si="1"/>
        <v>2</v>
      </c>
      <c r="DL2" s="23">
        <f t="shared" si="1"/>
        <v>3</v>
      </c>
      <c r="DM2" s="23">
        <f t="shared" si="1"/>
        <v>4</v>
      </c>
      <c r="DN2" s="23">
        <f t="shared" si="1"/>
        <v>5</v>
      </c>
      <c r="DO2" s="23">
        <f t="shared" si="1"/>
        <v>6</v>
      </c>
      <c r="DP2" s="23">
        <f t="shared" si="1"/>
        <v>7</v>
      </c>
      <c r="DQ2" s="23">
        <f t="shared" si="1"/>
        <v>8</v>
      </c>
      <c r="DR2" s="23">
        <f t="shared" si="1"/>
        <v>9</v>
      </c>
      <c r="DS2" s="23">
        <f t="shared" si="1"/>
        <v>10</v>
      </c>
      <c r="DT2" s="23">
        <f t="shared" si="1"/>
        <v>11</v>
      </c>
      <c r="DU2" s="23">
        <f t="shared" si="1"/>
        <v>12</v>
      </c>
      <c r="DV2" s="23">
        <f t="shared" si="1"/>
        <v>1</v>
      </c>
      <c r="DW2" s="23">
        <f t="shared" si="1"/>
        <v>2</v>
      </c>
      <c r="DX2" s="23">
        <f t="shared" si="1"/>
        <v>3</v>
      </c>
      <c r="DY2" s="23">
        <f t="shared" si="1"/>
        <v>4</v>
      </c>
      <c r="DZ2" s="23">
        <f t="shared" si="1"/>
        <v>5</v>
      </c>
      <c r="EA2" s="23">
        <f t="shared" si="1"/>
        <v>6</v>
      </c>
      <c r="EB2" s="23">
        <f t="shared" si="1"/>
        <v>7</v>
      </c>
      <c r="EC2" s="23">
        <f t="shared" si="1"/>
        <v>8</v>
      </c>
      <c r="ED2" s="23">
        <f t="shared" si="1"/>
        <v>9</v>
      </c>
      <c r="EE2" s="23">
        <f t="shared" si="1"/>
        <v>10</v>
      </c>
      <c r="EF2" s="23">
        <f t="shared" si="1"/>
        <v>11</v>
      </c>
      <c r="EG2" s="23">
        <f t="shared" si="1"/>
        <v>12</v>
      </c>
      <c r="EH2" s="23">
        <f t="shared" si="1"/>
        <v>1</v>
      </c>
      <c r="EI2" s="23">
        <f t="shared" si="1"/>
        <v>2</v>
      </c>
      <c r="EJ2" s="23">
        <f t="shared" si="1"/>
        <v>3</v>
      </c>
      <c r="EK2" s="23">
        <f t="shared" si="1"/>
        <v>4</v>
      </c>
      <c r="EL2" s="23">
        <f t="shared" si="1"/>
        <v>5</v>
      </c>
      <c r="EM2" s="23">
        <f t="shared" si="1"/>
        <v>6</v>
      </c>
      <c r="EN2" s="23">
        <f t="shared" si="1"/>
        <v>7</v>
      </c>
      <c r="EO2" s="23">
        <f t="shared" si="1"/>
        <v>8</v>
      </c>
      <c r="EP2" s="23">
        <f t="shared" si="1"/>
        <v>9</v>
      </c>
      <c r="EQ2" s="23">
        <f t="shared" ref="EQ2:FQ2" si="2">MONTH(EQ4)</f>
        <v>10</v>
      </c>
      <c r="ER2" s="23">
        <f t="shared" si="2"/>
        <v>11</v>
      </c>
      <c r="ES2" s="23">
        <f t="shared" si="2"/>
        <v>12</v>
      </c>
      <c r="ET2" s="23">
        <f t="shared" si="2"/>
        <v>1</v>
      </c>
      <c r="EU2" s="23">
        <f t="shared" si="2"/>
        <v>2</v>
      </c>
      <c r="EV2" s="23">
        <f t="shared" si="2"/>
        <v>3</v>
      </c>
      <c r="EW2" s="23">
        <f t="shared" si="2"/>
        <v>4</v>
      </c>
      <c r="EX2" s="23">
        <f t="shared" si="2"/>
        <v>5</v>
      </c>
      <c r="EY2" s="23">
        <f t="shared" si="2"/>
        <v>6</v>
      </c>
      <c r="EZ2" s="23">
        <f t="shared" si="2"/>
        <v>7</v>
      </c>
      <c r="FA2" s="23">
        <f t="shared" si="2"/>
        <v>8</v>
      </c>
      <c r="FB2" s="23">
        <f t="shared" si="2"/>
        <v>9</v>
      </c>
      <c r="FC2" s="23">
        <f t="shared" si="2"/>
        <v>10</v>
      </c>
      <c r="FD2" s="23">
        <f t="shared" si="2"/>
        <v>11</v>
      </c>
      <c r="FE2" s="23">
        <f t="shared" si="2"/>
        <v>12</v>
      </c>
      <c r="FF2" s="23">
        <f t="shared" si="2"/>
        <v>1</v>
      </c>
      <c r="FG2" s="23">
        <f t="shared" si="2"/>
        <v>2</v>
      </c>
      <c r="FH2" s="23">
        <f t="shared" si="2"/>
        <v>3</v>
      </c>
      <c r="FI2" s="23">
        <f t="shared" si="2"/>
        <v>4</v>
      </c>
      <c r="FJ2" s="23">
        <f t="shared" si="2"/>
        <v>5</v>
      </c>
      <c r="FK2" s="23">
        <f t="shared" si="2"/>
        <v>6</v>
      </c>
      <c r="FL2" s="23">
        <f t="shared" si="2"/>
        <v>7</v>
      </c>
      <c r="FM2" s="23">
        <f t="shared" si="2"/>
        <v>8</v>
      </c>
      <c r="FN2" s="23">
        <f t="shared" si="2"/>
        <v>9</v>
      </c>
      <c r="FO2" s="23">
        <f t="shared" si="2"/>
        <v>10</v>
      </c>
      <c r="FP2" s="23">
        <f t="shared" si="2"/>
        <v>11</v>
      </c>
      <c r="FQ2" s="23">
        <f t="shared" si="2"/>
        <v>12</v>
      </c>
      <c r="FR2" s="23">
        <f t="shared" ref="FR2:GQ2" si="3">MONTH(FR4)</f>
        <v>1</v>
      </c>
      <c r="FS2" s="23">
        <f t="shared" si="3"/>
        <v>2</v>
      </c>
      <c r="FT2" s="23">
        <f t="shared" si="3"/>
        <v>3</v>
      </c>
      <c r="FU2" s="23">
        <f t="shared" si="3"/>
        <v>4</v>
      </c>
      <c r="FV2" s="23">
        <f t="shared" si="3"/>
        <v>5</v>
      </c>
      <c r="FW2" s="23">
        <f t="shared" si="3"/>
        <v>6</v>
      </c>
      <c r="FX2" s="23">
        <f t="shared" si="3"/>
        <v>7</v>
      </c>
      <c r="FY2" s="23">
        <f t="shared" si="3"/>
        <v>8</v>
      </c>
      <c r="FZ2" s="23">
        <f t="shared" si="3"/>
        <v>9</v>
      </c>
      <c r="GA2" s="23">
        <f t="shared" si="3"/>
        <v>10</v>
      </c>
      <c r="GB2" s="23">
        <f t="shared" si="3"/>
        <v>11</v>
      </c>
      <c r="GC2" s="23">
        <f t="shared" si="3"/>
        <v>12</v>
      </c>
      <c r="GD2" s="23">
        <f t="shared" si="3"/>
        <v>1</v>
      </c>
      <c r="GE2" s="23">
        <f t="shared" si="3"/>
        <v>2</v>
      </c>
      <c r="GF2" s="23">
        <f t="shared" si="3"/>
        <v>3</v>
      </c>
      <c r="GG2" s="23">
        <f t="shared" si="3"/>
        <v>4</v>
      </c>
      <c r="GH2" s="23">
        <f t="shared" si="3"/>
        <v>5</v>
      </c>
      <c r="GI2" s="23">
        <f t="shared" si="3"/>
        <v>6</v>
      </c>
      <c r="GJ2" s="23">
        <f t="shared" si="3"/>
        <v>7</v>
      </c>
      <c r="GK2" s="23">
        <f t="shared" si="3"/>
        <v>8</v>
      </c>
      <c r="GL2" s="23">
        <f t="shared" si="3"/>
        <v>9</v>
      </c>
      <c r="GM2" s="23">
        <f t="shared" si="3"/>
        <v>10</v>
      </c>
      <c r="GN2" s="23">
        <f t="shared" si="3"/>
        <v>11</v>
      </c>
      <c r="GO2" s="23">
        <f t="shared" si="3"/>
        <v>12</v>
      </c>
      <c r="GP2" s="23">
        <f t="shared" si="3"/>
        <v>1</v>
      </c>
      <c r="GQ2" s="23">
        <f t="shared" si="3"/>
        <v>2</v>
      </c>
      <c r="GR2" s="18" t="s">
        <v>9</v>
      </c>
    </row>
    <row r="3" spans="1:200" x14ac:dyDescent="0.2">
      <c r="C3" s="6"/>
      <c r="G3" s="22"/>
      <c r="H3" s="22"/>
      <c r="I3" s="22"/>
      <c r="J3" s="23" t="s">
        <v>6</v>
      </c>
      <c r="M3" s="24" t="s">
        <v>13</v>
      </c>
      <c r="N3" s="24" t="s">
        <v>14</v>
      </c>
      <c r="O3" s="24" t="s">
        <v>15</v>
      </c>
      <c r="P3" s="24" t="s">
        <v>16</v>
      </c>
      <c r="Q3" s="24" t="s">
        <v>17</v>
      </c>
      <c r="R3" s="20" t="s">
        <v>4</v>
      </c>
      <c r="S3" s="23">
        <f>YEAR(S4)</f>
        <v>1993</v>
      </c>
      <c r="T3" s="23">
        <f t="shared" ref="T3:CE3" si="4">YEAR(T4)</f>
        <v>1993</v>
      </c>
      <c r="U3" s="23">
        <f t="shared" si="4"/>
        <v>1993</v>
      </c>
      <c r="V3" s="23">
        <f t="shared" si="4"/>
        <v>1993</v>
      </c>
      <c r="W3" s="23">
        <f t="shared" si="4"/>
        <v>1993</v>
      </c>
      <c r="X3" s="23">
        <f t="shared" si="4"/>
        <v>1993</v>
      </c>
      <c r="Y3" s="23">
        <f t="shared" si="4"/>
        <v>1993</v>
      </c>
      <c r="Z3" s="23">
        <f t="shared" si="4"/>
        <v>1993</v>
      </c>
      <c r="AA3" s="23">
        <f t="shared" si="4"/>
        <v>1993</v>
      </c>
      <c r="AB3" s="23">
        <f t="shared" si="4"/>
        <v>1993</v>
      </c>
      <c r="AC3" s="23">
        <f t="shared" si="4"/>
        <v>1993</v>
      </c>
      <c r="AD3" s="23">
        <f t="shared" si="4"/>
        <v>1994</v>
      </c>
      <c r="AE3" s="23">
        <f t="shared" si="4"/>
        <v>1994</v>
      </c>
      <c r="AF3" s="23">
        <f t="shared" si="4"/>
        <v>1994</v>
      </c>
      <c r="AG3" s="23">
        <f t="shared" si="4"/>
        <v>1994</v>
      </c>
      <c r="AH3" s="23">
        <f t="shared" si="4"/>
        <v>1994</v>
      </c>
      <c r="AI3" s="23">
        <f t="shared" si="4"/>
        <v>1994</v>
      </c>
      <c r="AJ3" s="23">
        <f t="shared" si="4"/>
        <v>1994</v>
      </c>
      <c r="AK3" s="23">
        <f t="shared" si="4"/>
        <v>1994</v>
      </c>
      <c r="AL3" s="23">
        <f t="shared" si="4"/>
        <v>1994</v>
      </c>
      <c r="AM3" s="23">
        <f t="shared" si="4"/>
        <v>1994</v>
      </c>
      <c r="AN3" s="23">
        <f t="shared" si="4"/>
        <v>1994</v>
      </c>
      <c r="AO3" s="23">
        <f t="shared" si="4"/>
        <v>1994</v>
      </c>
      <c r="AP3" s="23">
        <f t="shared" si="4"/>
        <v>1995</v>
      </c>
      <c r="AQ3" s="23">
        <f t="shared" si="4"/>
        <v>1995</v>
      </c>
      <c r="AR3" s="23">
        <f t="shared" si="4"/>
        <v>1995</v>
      </c>
      <c r="AS3" s="23">
        <f t="shared" si="4"/>
        <v>1995</v>
      </c>
      <c r="AT3" s="23">
        <f t="shared" si="4"/>
        <v>1995</v>
      </c>
      <c r="AU3" s="23">
        <f t="shared" si="4"/>
        <v>1995</v>
      </c>
      <c r="AV3" s="23">
        <f t="shared" si="4"/>
        <v>1995</v>
      </c>
      <c r="AW3" s="23">
        <f t="shared" si="4"/>
        <v>1995</v>
      </c>
      <c r="AX3" s="23">
        <f t="shared" si="4"/>
        <v>1995</v>
      </c>
      <c r="AY3" s="23">
        <f t="shared" si="4"/>
        <v>1995</v>
      </c>
      <c r="AZ3" s="23">
        <f t="shared" si="4"/>
        <v>1995</v>
      </c>
      <c r="BA3" s="23">
        <f t="shared" si="4"/>
        <v>1995</v>
      </c>
      <c r="BB3" s="23">
        <f t="shared" si="4"/>
        <v>1996</v>
      </c>
      <c r="BC3" s="23">
        <f t="shared" si="4"/>
        <v>1996</v>
      </c>
      <c r="BD3" s="23">
        <f t="shared" si="4"/>
        <v>1996</v>
      </c>
      <c r="BE3" s="23">
        <f t="shared" si="4"/>
        <v>1996</v>
      </c>
      <c r="BF3" s="23">
        <f t="shared" si="4"/>
        <v>1996</v>
      </c>
      <c r="BG3" s="23">
        <f t="shared" si="4"/>
        <v>1996</v>
      </c>
      <c r="BH3" s="23">
        <f t="shared" si="4"/>
        <v>1996</v>
      </c>
      <c r="BI3" s="23">
        <f t="shared" si="4"/>
        <v>1996</v>
      </c>
      <c r="BJ3" s="23">
        <f t="shared" si="4"/>
        <v>1996</v>
      </c>
      <c r="BK3" s="23">
        <f t="shared" si="4"/>
        <v>1996</v>
      </c>
      <c r="BL3" s="23">
        <f t="shared" si="4"/>
        <v>1996</v>
      </c>
      <c r="BM3" s="23">
        <f t="shared" si="4"/>
        <v>1996</v>
      </c>
      <c r="BN3" s="23">
        <f t="shared" si="4"/>
        <v>1997</v>
      </c>
      <c r="BO3" s="23">
        <f t="shared" si="4"/>
        <v>1997</v>
      </c>
      <c r="BP3" s="23">
        <f t="shared" si="4"/>
        <v>1997</v>
      </c>
      <c r="BQ3" s="23">
        <f t="shared" si="4"/>
        <v>1997</v>
      </c>
      <c r="BR3" s="23">
        <f t="shared" si="4"/>
        <v>1997</v>
      </c>
      <c r="BS3" s="23">
        <f t="shared" si="4"/>
        <v>1997</v>
      </c>
      <c r="BT3" s="23">
        <f t="shared" si="4"/>
        <v>1997</v>
      </c>
      <c r="BU3" s="23">
        <f t="shared" si="4"/>
        <v>1997</v>
      </c>
      <c r="BV3" s="23">
        <f t="shared" si="4"/>
        <v>1997</v>
      </c>
      <c r="BW3" s="23">
        <f t="shared" si="4"/>
        <v>1997</v>
      </c>
      <c r="BX3" s="23">
        <f t="shared" si="4"/>
        <v>1997</v>
      </c>
      <c r="BY3" s="23">
        <f t="shared" si="4"/>
        <v>1997</v>
      </c>
      <c r="BZ3" s="23">
        <f t="shared" si="4"/>
        <v>1998</v>
      </c>
      <c r="CA3" s="23">
        <f t="shared" si="4"/>
        <v>1998</v>
      </c>
      <c r="CB3" s="23">
        <f t="shared" si="4"/>
        <v>1998</v>
      </c>
      <c r="CC3" s="23">
        <f t="shared" si="4"/>
        <v>1998</v>
      </c>
      <c r="CD3" s="23">
        <f t="shared" si="4"/>
        <v>1998</v>
      </c>
      <c r="CE3" s="23">
        <f t="shared" si="4"/>
        <v>1998</v>
      </c>
      <c r="CF3" s="23">
        <f t="shared" ref="CF3:EQ3" si="5">YEAR(CF4)</f>
        <v>1998</v>
      </c>
      <c r="CG3" s="23">
        <f t="shared" si="5"/>
        <v>1998</v>
      </c>
      <c r="CH3" s="23">
        <f t="shared" si="5"/>
        <v>1998</v>
      </c>
      <c r="CI3" s="23">
        <f t="shared" si="5"/>
        <v>1998</v>
      </c>
      <c r="CJ3" s="23">
        <f t="shared" si="5"/>
        <v>1998</v>
      </c>
      <c r="CK3" s="23">
        <f t="shared" si="5"/>
        <v>1998</v>
      </c>
      <c r="CL3" s="23">
        <f t="shared" si="5"/>
        <v>1999</v>
      </c>
      <c r="CM3" s="23">
        <f t="shared" si="5"/>
        <v>1999</v>
      </c>
      <c r="CN3" s="23">
        <f t="shared" si="5"/>
        <v>1999</v>
      </c>
      <c r="CO3" s="23">
        <f t="shared" si="5"/>
        <v>1999</v>
      </c>
      <c r="CP3" s="23">
        <f t="shared" si="5"/>
        <v>1999</v>
      </c>
      <c r="CQ3" s="23">
        <f t="shared" si="5"/>
        <v>1999</v>
      </c>
      <c r="CR3" s="23">
        <f t="shared" si="5"/>
        <v>1999</v>
      </c>
      <c r="CS3" s="23">
        <f t="shared" si="5"/>
        <v>1999</v>
      </c>
      <c r="CT3" s="23">
        <f t="shared" si="5"/>
        <v>1999</v>
      </c>
      <c r="CU3" s="23">
        <f t="shared" si="5"/>
        <v>1999</v>
      </c>
      <c r="CV3" s="23">
        <f t="shared" si="5"/>
        <v>1999</v>
      </c>
      <c r="CW3" s="23">
        <f t="shared" si="5"/>
        <v>1999</v>
      </c>
      <c r="CX3" s="23">
        <f t="shared" si="5"/>
        <v>2000</v>
      </c>
      <c r="CY3" s="23">
        <f t="shared" si="5"/>
        <v>2000</v>
      </c>
      <c r="CZ3" s="23">
        <f t="shared" si="5"/>
        <v>2000</v>
      </c>
      <c r="DA3" s="23">
        <f t="shared" si="5"/>
        <v>2000</v>
      </c>
      <c r="DB3" s="23">
        <f t="shared" si="5"/>
        <v>2000</v>
      </c>
      <c r="DC3" s="23">
        <f t="shared" si="5"/>
        <v>2000</v>
      </c>
      <c r="DD3" s="23">
        <f t="shared" si="5"/>
        <v>2000</v>
      </c>
      <c r="DE3" s="23">
        <f t="shared" si="5"/>
        <v>2000</v>
      </c>
      <c r="DF3" s="23">
        <f t="shared" si="5"/>
        <v>2000</v>
      </c>
      <c r="DG3" s="23">
        <f t="shared" si="5"/>
        <v>2000</v>
      </c>
      <c r="DH3" s="23">
        <f t="shared" si="5"/>
        <v>2000</v>
      </c>
      <c r="DI3" s="23">
        <f t="shared" si="5"/>
        <v>2000</v>
      </c>
      <c r="DJ3" s="23">
        <f t="shared" si="5"/>
        <v>2001</v>
      </c>
      <c r="DK3" s="23">
        <f t="shared" si="5"/>
        <v>2001</v>
      </c>
      <c r="DL3" s="23">
        <f t="shared" si="5"/>
        <v>2001</v>
      </c>
      <c r="DM3" s="23">
        <f t="shared" si="5"/>
        <v>2001</v>
      </c>
      <c r="DN3" s="23">
        <f t="shared" si="5"/>
        <v>2001</v>
      </c>
      <c r="DO3" s="23">
        <f t="shared" si="5"/>
        <v>2001</v>
      </c>
      <c r="DP3" s="23">
        <f t="shared" si="5"/>
        <v>2001</v>
      </c>
      <c r="DQ3" s="23">
        <f t="shared" si="5"/>
        <v>2001</v>
      </c>
      <c r="DR3" s="23">
        <f t="shared" si="5"/>
        <v>2001</v>
      </c>
      <c r="DS3" s="23">
        <f t="shared" si="5"/>
        <v>2001</v>
      </c>
      <c r="DT3" s="23">
        <f t="shared" si="5"/>
        <v>2001</v>
      </c>
      <c r="DU3" s="23">
        <f t="shared" si="5"/>
        <v>2001</v>
      </c>
      <c r="DV3" s="23">
        <f t="shared" si="5"/>
        <v>2002</v>
      </c>
      <c r="DW3" s="23">
        <f t="shared" si="5"/>
        <v>2002</v>
      </c>
      <c r="DX3" s="23">
        <f t="shared" si="5"/>
        <v>2002</v>
      </c>
      <c r="DY3" s="23">
        <f t="shared" si="5"/>
        <v>2002</v>
      </c>
      <c r="DZ3" s="23">
        <f t="shared" si="5"/>
        <v>2002</v>
      </c>
      <c r="EA3" s="23">
        <f t="shared" si="5"/>
        <v>2002</v>
      </c>
      <c r="EB3" s="23">
        <f t="shared" si="5"/>
        <v>2002</v>
      </c>
      <c r="EC3" s="23">
        <f t="shared" si="5"/>
        <v>2002</v>
      </c>
      <c r="ED3" s="23">
        <f t="shared" si="5"/>
        <v>2002</v>
      </c>
      <c r="EE3" s="23">
        <f t="shared" si="5"/>
        <v>2002</v>
      </c>
      <c r="EF3" s="23">
        <f t="shared" si="5"/>
        <v>2002</v>
      </c>
      <c r="EG3" s="23">
        <f t="shared" si="5"/>
        <v>2002</v>
      </c>
      <c r="EH3" s="23">
        <f t="shared" si="5"/>
        <v>2003</v>
      </c>
      <c r="EI3" s="23">
        <f t="shared" si="5"/>
        <v>2003</v>
      </c>
      <c r="EJ3" s="23">
        <f t="shared" si="5"/>
        <v>2003</v>
      </c>
      <c r="EK3" s="23">
        <f t="shared" si="5"/>
        <v>2003</v>
      </c>
      <c r="EL3" s="23">
        <f t="shared" si="5"/>
        <v>2003</v>
      </c>
      <c r="EM3" s="23">
        <f t="shared" si="5"/>
        <v>2003</v>
      </c>
      <c r="EN3" s="23">
        <f t="shared" si="5"/>
        <v>2003</v>
      </c>
      <c r="EO3" s="23">
        <f t="shared" si="5"/>
        <v>2003</v>
      </c>
      <c r="EP3" s="23">
        <f t="shared" si="5"/>
        <v>2003</v>
      </c>
      <c r="EQ3" s="23">
        <f t="shared" si="5"/>
        <v>2003</v>
      </c>
      <c r="ER3" s="23">
        <f t="shared" ref="ER3:GQ3" si="6">YEAR(ER4)</f>
        <v>2003</v>
      </c>
      <c r="ES3" s="23">
        <f t="shared" si="6"/>
        <v>2003</v>
      </c>
      <c r="ET3" s="23">
        <f t="shared" si="6"/>
        <v>2004</v>
      </c>
      <c r="EU3" s="23">
        <f t="shared" si="6"/>
        <v>2004</v>
      </c>
      <c r="EV3" s="23">
        <f t="shared" si="6"/>
        <v>2004</v>
      </c>
      <c r="EW3" s="23">
        <f t="shared" si="6"/>
        <v>2004</v>
      </c>
      <c r="EX3" s="23">
        <f t="shared" si="6"/>
        <v>2004</v>
      </c>
      <c r="EY3" s="23">
        <f t="shared" si="6"/>
        <v>2004</v>
      </c>
      <c r="EZ3" s="23">
        <f t="shared" si="6"/>
        <v>2004</v>
      </c>
      <c r="FA3" s="23">
        <f t="shared" si="6"/>
        <v>2004</v>
      </c>
      <c r="FB3" s="23">
        <f t="shared" si="6"/>
        <v>2004</v>
      </c>
      <c r="FC3" s="23">
        <f t="shared" si="6"/>
        <v>2004</v>
      </c>
      <c r="FD3" s="23">
        <f t="shared" si="6"/>
        <v>2004</v>
      </c>
      <c r="FE3" s="23">
        <f t="shared" si="6"/>
        <v>2004</v>
      </c>
      <c r="FF3" s="23">
        <f t="shared" si="6"/>
        <v>2005</v>
      </c>
      <c r="FG3" s="23">
        <f t="shared" si="6"/>
        <v>2005</v>
      </c>
      <c r="FH3" s="23">
        <f t="shared" si="6"/>
        <v>2005</v>
      </c>
      <c r="FI3" s="23">
        <f t="shared" si="6"/>
        <v>2005</v>
      </c>
      <c r="FJ3" s="23">
        <f t="shared" si="6"/>
        <v>2005</v>
      </c>
      <c r="FK3" s="23">
        <f t="shared" si="6"/>
        <v>2005</v>
      </c>
      <c r="FL3" s="23">
        <f t="shared" si="6"/>
        <v>2005</v>
      </c>
      <c r="FM3" s="23">
        <f t="shared" si="6"/>
        <v>2005</v>
      </c>
      <c r="FN3" s="23">
        <f t="shared" si="6"/>
        <v>2005</v>
      </c>
      <c r="FO3" s="23">
        <f t="shared" si="6"/>
        <v>2005</v>
      </c>
      <c r="FP3" s="23">
        <f t="shared" si="6"/>
        <v>2005</v>
      </c>
      <c r="FQ3" s="23">
        <f t="shared" si="6"/>
        <v>2005</v>
      </c>
      <c r="FR3" s="23">
        <f t="shared" si="6"/>
        <v>2006</v>
      </c>
      <c r="FS3" s="23">
        <f t="shared" si="6"/>
        <v>2006</v>
      </c>
      <c r="FT3" s="23">
        <f t="shared" si="6"/>
        <v>2006</v>
      </c>
      <c r="FU3" s="23">
        <f t="shared" si="6"/>
        <v>2006</v>
      </c>
      <c r="FV3" s="23">
        <f t="shared" si="6"/>
        <v>2006</v>
      </c>
      <c r="FW3" s="23">
        <f t="shared" si="6"/>
        <v>2006</v>
      </c>
      <c r="FX3" s="23">
        <f t="shared" si="6"/>
        <v>2006</v>
      </c>
      <c r="FY3" s="23">
        <f t="shared" si="6"/>
        <v>2006</v>
      </c>
      <c r="FZ3" s="23">
        <f t="shared" si="6"/>
        <v>2006</v>
      </c>
      <c r="GA3" s="23">
        <f t="shared" si="6"/>
        <v>2006</v>
      </c>
      <c r="GB3" s="23">
        <f t="shared" si="6"/>
        <v>2006</v>
      </c>
      <c r="GC3" s="23">
        <f t="shared" si="6"/>
        <v>2006</v>
      </c>
      <c r="GD3" s="23">
        <f t="shared" si="6"/>
        <v>2007</v>
      </c>
      <c r="GE3" s="23">
        <f t="shared" si="6"/>
        <v>2007</v>
      </c>
      <c r="GF3" s="23">
        <f t="shared" si="6"/>
        <v>2007</v>
      </c>
      <c r="GG3" s="23">
        <f t="shared" si="6"/>
        <v>2007</v>
      </c>
      <c r="GH3" s="23">
        <f t="shared" si="6"/>
        <v>2007</v>
      </c>
      <c r="GI3" s="23">
        <f t="shared" si="6"/>
        <v>2007</v>
      </c>
      <c r="GJ3" s="23">
        <f t="shared" si="6"/>
        <v>2007</v>
      </c>
      <c r="GK3" s="23">
        <f t="shared" si="6"/>
        <v>2007</v>
      </c>
      <c r="GL3" s="23">
        <f t="shared" si="6"/>
        <v>2007</v>
      </c>
      <c r="GM3" s="23">
        <f t="shared" si="6"/>
        <v>2007</v>
      </c>
      <c r="GN3" s="23">
        <f t="shared" si="6"/>
        <v>2007</v>
      </c>
      <c r="GO3" s="23">
        <f t="shared" si="6"/>
        <v>2007</v>
      </c>
      <c r="GP3" s="23">
        <f t="shared" si="6"/>
        <v>2008</v>
      </c>
      <c r="GQ3" s="23">
        <f t="shared" si="6"/>
        <v>2008</v>
      </c>
      <c r="GR3" s="18" t="s">
        <v>9</v>
      </c>
    </row>
    <row r="4" spans="1:200" ht="24.75" thickBot="1" x14ac:dyDescent="0.25">
      <c r="A4" s="36" t="s">
        <v>29</v>
      </c>
      <c r="B4" s="36" t="s">
        <v>28</v>
      </c>
      <c r="C4" s="35" t="s">
        <v>5</v>
      </c>
      <c r="D4" s="12" t="s">
        <v>0</v>
      </c>
      <c r="E4" s="13"/>
      <c r="F4" s="26" t="s">
        <v>23</v>
      </c>
      <c r="G4" s="26" t="s">
        <v>24</v>
      </c>
      <c r="H4" s="26" t="s">
        <v>26</v>
      </c>
      <c r="I4" s="26" t="s">
        <v>27</v>
      </c>
      <c r="J4" s="27" t="s">
        <v>2</v>
      </c>
      <c r="K4" s="27" t="s">
        <v>7</v>
      </c>
      <c r="L4" s="27" t="s">
        <v>8</v>
      </c>
      <c r="M4" s="28" t="s">
        <v>18</v>
      </c>
      <c r="N4" s="28" t="s">
        <v>19</v>
      </c>
      <c r="O4" s="28" t="s">
        <v>20</v>
      </c>
      <c r="P4" s="29" t="s">
        <v>21</v>
      </c>
      <c r="Q4" s="29" t="s">
        <v>22</v>
      </c>
      <c r="R4" s="23"/>
      <c r="S4" s="30">
        <v>34001</v>
      </c>
      <c r="T4" s="30">
        <v>34029</v>
      </c>
      <c r="U4" s="30">
        <v>34060</v>
      </c>
      <c r="V4" s="30">
        <v>34090</v>
      </c>
      <c r="W4" s="30">
        <v>34121</v>
      </c>
      <c r="X4" s="30">
        <v>34151</v>
      </c>
      <c r="Y4" s="30">
        <v>34182</v>
      </c>
      <c r="Z4" s="30">
        <v>34213</v>
      </c>
      <c r="AA4" s="30">
        <v>34243</v>
      </c>
      <c r="AB4" s="30">
        <v>34274</v>
      </c>
      <c r="AC4" s="30">
        <v>34304</v>
      </c>
      <c r="AD4" s="30">
        <v>34335</v>
      </c>
      <c r="AE4" s="30">
        <v>34366</v>
      </c>
      <c r="AF4" s="30">
        <v>34394</v>
      </c>
      <c r="AG4" s="30">
        <v>34425</v>
      </c>
      <c r="AH4" s="30">
        <v>34455</v>
      </c>
      <c r="AI4" s="30">
        <v>34486</v>
      </c>
      <c r="AJ4" s="31">
        <v>34516</v>
      </c>
      <c r="AK4" s="30">
        <v>34547</v>
      </c>
      <c r="AL4" s="30">
        <v>34578</v>
      </c>
      <c r="AM4" s="30">
        <v>34608</v>
      </c>
      <c r="AN4" s="30">
        <v>34639</v>
      </c>
      <c r="AO4" s="30">
        <v>34669</v>
      </c>
      <c r="AP4" s="30">
        <v>34700</v>
      </c>
      <c r="AQ4" s="30">
        <v>34731</v>
      </c>
      <c r="AR4" s="30">
        <v>34759</v>
      </c>
      <c r="AS4" s="30">
        <v>34790</v>
      </c>
      <c r="AT4" s="30">
        <v>34820</v>
      </c>
      <c r="AU4" s="30">
        <v>34851</v>
      </c>
      <c r="AV4" s="30">
        <v>34881</v>
      </c>
      <c r="AW4" s="30">
        <v>34912</v>
      </c>
      <c r="AX4" s="30">
        <v>34943</v>
      </c>
      <c r="AY4" s="30">
        <v>34973</v>
      </c>
      <c r="AZ4" s="30">
        <v>35004</v>
      </c>
      <c r="BA4" s="30">
        <v>35034</v>
      </c>
      <c r="BB4" s="30">
        <v>35065</v>
      </c>
      <c r="BC4" s="30">
        <v>35096</v>
      </c>
      <c r="BD4" s="30">
        <v>35125</v>
      </c>
      <c r="BE4" s="30">
        <v>35156</v>
      </c>
      <c r="BF4" s="30">
        <v>35186</v>
      </c>
      <c r="BG4" s="30">
        <v>35217</v>
      </c>
      <c r="BH4" s="30">
        <v>35247</v>
      </c>
      <c r="BI4" s="30">
        <v>35278</v>
      </c>
      <c r="BJ4" s="30">
        <v>35309</v>
      </c>
      <c r="BK4" s="30">
        <v>35339</v>
      </c>
      <c r="BL4" s="30">
        <v>35370</v>
      </c>
      <c r="BM4" s="30">
        <v>35400</v>
      </c>
      <c r="BN4" s="30">
        <v>35431</v>
      </c>
      <c r="BO4" s="30">
        <v>35462</v>
      </c>
      <c r="BP4" s="30">
        <v>35490</v>
      </c>
      <c r="BQ4" s="30">
        <v>35521</v>
      </c>
      <c r="BR4" s="30">
        <v>35551</v>
      </c>
      <c r="BS4" s="30">
        <v>35582</v>
      </c>
      <c r="BT4" s="30">
        <v>35612</v>
      </c>
      <c r="BU4" s="30">
        <v>35643</v>
      </c>
      <c r="BV4" s="30">
        <v>35674</v>
      </c>
      <c r="BW4" s="30">
        <v>35704</v>
      </c>
      <c r="BX4" s="30">
        <v>35735</v>
      </c>
      <c r="BY4" s="30">
        <v>35765</v>
      </c>
      <c r="BZ4" s="30">
        <v>35796</v>
      </c>
      <c r="CA4" s="30">
        <v>35827</v>
      </c>
      <c r="CB4" s="30">
        <v>35855</v>
      </c>
      <c r="CC4" s="30">
        <v>35886</v>
      </c>
      <c r="CD4" s="30">
        <v>35916</v>
      </c>
      <c r="CE4" s="30">
        <v>35947</v>
      </c>
      <c r="CF4" s="30">
        <v>35977</v>
      </c>
      <c r="CG4" s="30">
        <v>36008</v>
      </c>
      <c r="CH4" s="30">
        <v>36039</v>
      </c>
      <c r="CI4" s="30">
        <v>36069</v>
      </c>
      <c r="CJ4" s="30">
        <v>36100</v>
      </c>
      <c r="CK4" s="30">
        <v>36130</v>
      </c>
      <c r="CL4" s="30">
        <v>36161</v>
      </c>
      <c r="CM4" s="30">
        <v>36192</v>
      </c>
      <c r="CN4" s="30">
        <v>36220</v>
      </c>
      <c r="CO4" s="30">
        <v>36251</v>
      </c>
      <c r="CP4" s="30">
        <v>36281</v>
      </c>
      <c r="CQ4" s="30">
        <v>36312</v>
      </c>
      <c r="CR4" s="30">
        <v>36342</v>
      </c>
      <c r="CS4" s="30">
        <v>36373</v>
      </c>
      <c r="CT4" s="30">
        <v>36404</v>
      </c>
      <c r="CU4" s="30">
        <v>36434</v>
      </c>
      <c r="CV4" s="30">
        <v>36465</v>
      </c>
      <c r="CW4" s="30">
        <v>36495</v>
      </c>
      <c r="CX4" s="30">
        <v>36526</v>
      </c>
      <c r="CY4" s="30">
        <v>36557</v>
      </c>
      <c r="CZ4" s="30">
        <v>36586</v>
      </c>
      <c r="DA4" s="30">
        <v>36617</v>
      </c>
      <c r="DB4" s="30">
        <v>36647</v>
      </c>
      <c r="DC4" s="30">
        <v>36678</v>
      </c>
      <c r="DD4" s="30">
        <v>36708</v>
      </c>
      <c r="DE4" s="30">
        <v>36739</v>
      </c>
      <c r="DF4" s="30">
        <v>36770</v>
      </c>
      <c r="DG4" s="30">
        <v>36800</v>
      </c>
      <c r="DH4" s="30">
        <v>36831</v>
      </c>
      <c r="DI4" s="30">
        <v>36861</v>
      </c>
      <c r="DJ4" s="30">
        <v>36892</v>
      </c>
      <c r="DK4" s="30">
        <v>36923</v>
      </c>
      <c r="DL4" s="30">
        <v>36951</v>
      </c>
      <c r="DM4" s="30">
        <v>36982</v>
      </c>
      <c r="DN4" s="30">
        <v>37012</v>
      </c>
      <c r="DO4" s="30">
        <v>37043</v>
      </c>
      <c r="DP4" s="30">
        <v>37073</v>
      </c>
      <c r="DQ4" s="30">
        <v>37104</v>
      </c>
      <c r="DR4" s="30">
        <v>37135</v>
      </c>
      <c r="DS4" s="30">
        <v>37165</v>
      </c>
      <c r="DT4" s="30">
        <v>37196</v>
      </c>
      <c r="DU4" s="30">
        <v>37226</v>
      </c>
      <c r="DV4" s="30">
        <v>37257</v>
      </c>
      <c r="DW4" s="30">
        <v>37288</v>
      </c>
      <c r="DX4" s="30">
        <v>37316</v>
      </c>
      <c r="DY4" s="30">
        <v>37347</v>
      </c>
      <c r="DZ4" s="30">
        <v>37377</v>
      </c>
      <c r="EA4" s="30">
        <v>37408</v>
      </c>
      <c r="EB4" s="30">
        <v>37438</v>
      </c>
      <c r="EC4" s="30">
        <v>37469</v>
      </c>
      <c r="ED4" s="30">
        <v>37500</v>
      </c>
      <c r="EE4" s="30">
        <v>37530</v>
      </c>
      <c r="EF4" s="30">
        <v>37561</v>
      </c>
      <c r="EG4" s="30">
        <v>37591</v>
      </c>
      <c r="EH4" s="30">
        <v>37622</v>
      </c>
      <c r="EI4" s="30">
        <v>37653</v>
      </c>
      <c r="EJ4" s="30">
        <v>37681</v>
      </c>
      <c r="EK4" s="30">
        <v>37712</v>
      </c>
      <c r="EL4" s="30">
        <v>37742</v>
      </c>
      <c r="EM4" s="30">
        <v>37773</v>
      </c>
      <c r="EN4" s="30">
        <v>37803</v>
      </c>
      <c r="EO4" s="30">
        <v>37834</v>
      </c>
      <c r="EP4" s="30">
        <v>37865</v>
      </c>
      <c r="EQ4" s="30">
        <v>37895</v>
      </c>
      <c r="ER4" s="30">
        <v>37926</v>
      </c>
      <c r="ES4" s="30">
        <v>37956</v>
      </c>
      <c r="ET4" s="30">
        <v>37987</v>
      </c>
      <c r="EU4" s="30">
        <v>38018</v>
      </c>
      <c r="EV4" s="30">
        <v>38047</v>
      </c>
      <c r="EW4" s="30">
        <v>38078</v>
      </c>
      <c r="EX4" s="30">
        <v>38108</v>
      </c>
      <c r="EY4" s="30">
        <v>38139</v>
      </c>
      <c r="EZ4" s="30">
        <v>38169</v>
      </c>
      <c r="FA4" s="30">
        <v>38200</v>
      </c>
      <c r="FB4" s="30">
        <v>38231</v>
      </c>
      <c r="FC4" s="30">
        <v>38261</v>
      </c>
      <c r="FD4" s="30">
        <v>38292</v>
      </c>
      <c r="FE4" s="30">
        <v>38322</v>
      </c>
      <c r="FF4" s="30">
        <v>38353</v>
      </c>
      <c r="FG4" s="30">
        <v>38384</v>
      </c>
      <c r="FH4" s="30">
        <v>38412</v>
      </c>
      <c r="FI4" s="30">
        <v>38443</v>
      </c>
      <c r="FJ4" s="30">
        <v>38473</v>
      </c>
      <c r="FK4" s="30">
        <v>38504</v>
      </c>
      <c r="FL4" s="30">
        <v>38534</v>
      </c>
      <c r="FM4" s="30">
        <v>38565</v>
      </c>
      <c r="FN4" s="30">
        <v>38596</v>
      </c>
      <c r="FO4" s="30">
        <v>38626</v>
      </c>
      <c r="FP4" s="30">
        <v>38657</v>
      </c>
      <c r="FQ4" s="30">
        <v>38687</v>
      </c>
      <c r="FR4" s="30">
        <v>38718</v>
      </c>
      <c r="FS4" s="30">
        <v>38749</v>
      </c>
      <c r="FT4" s="30">
        <v>38777</v>
      </c>
      <c r="FU4" s="30">
        <v>38808</v>
      </c>
      <c r="FV4" s="30">
        <v>38838</v>
      </c>
      <c r="FW4" s="30">
        <v>38869</v>
      </c>
      <c r="FX4" s="30">
        <v>38899</v>
      </c>
      <c r="FY4" s="30">
        <v>38930</v>
      </c>
      <c r="FZ4" s="30">
        <v>38961</v>
      </c>
      <c r="GA4" s="30">
        <v>38991</v>
      </c>
      <c r="GB4" s="30">
        <v>39022</v>
      </c>
      <c r="GC4" s="30">
        <v>39052</v>
      </c>
      <c r="GD4" s="30">
        <v>39083</v>
      </c>
      <c r="GE4" s="30">
        <v>39114</v>
      </c>
      <c r="GF4" s="30">
        <v>39142</v>
      </c>
      <c r="GG4" s="30">
        <v>39173</v>
      </c>
      <c r="GH4" s="30">
        <v>39203</v>
      </c>
      <c r="GI4" s="30">
        <v>39234</v>
      </c>
      <c r="GJ4" s="30">
        <v>39264</v>
      </c>
      <c r="GK4" s="30">
        <v>39295</v>
      </c>
      <c r="GL4" s="30">
        <v>39326</v>
      </c>
      <c r="GM4" s="30">
        <v>39356</v>
      </c>
      <c r="GN4" s="30">
        <v>39387</v>
      </c>
      <c r="GO4" s="30">
        <v>39417</v>
      </c>
      <c r="GP4" s="30">
        <v>39448</v>
      </c>
      <c r="GQ4" s="30">
        <v>39479</v>
      </c>
      <c r="GR4" s="18" t="s">
        <v>9</v>
      </c>
    </row>
    <row r="5" spans="1:200" customFormat="1" ht="13.5" hidden="1" thickTop="1" x14ac:dyDescent="0.2">
      <c r="A5">
        <f>WEEKDAY(C5,2)</f>
        <v>1</v>
      </c>
      <c r="B5">
        <f>MONTH(C5)</f>
        <v>1</v>
      </c>
      <c r="C5" s="1">
        <v>33973</v>
      </c>
      <c r="D5">
        <f>MONTH(R5)</f>
        <v>1</v>
      </c>
      <c r="E5">
        <f>YEAR(R5)</f>
        <v>1993</v>
      </c>
      <c r="F5" s="16">
        <f t="shared" ref="F5:F51" si="7">K5-J5</f>
        <v>1.4142857142857235E-2</v>
      </c>
      <c r="G5" s="16">
        <f t="shared" ref="G5:G68" si="8">N5-M5</f>
        <v>0.10765664333333347</v>
      </c>
      <c r="H5" s="16">
        <f t="shared" ref="H5:H68" si="9">O5-N5</f>
        <v>0.11898591499999989</v>
      </c>
      <c r="I5" s="16">
        <f t="shared" ref="I5:I68" si="10">O5-M5</f>
        <v>0.22664255833333335</v>
      </c>
      <c r="J5" s="7">
        <f>VLOOKUP(C5,'Nymex hist.'!A:B,2,0)</f>
        <v>1.554</v>
      </c>
      <c r="K5" s="14">
        <f t="shared" ref="K5:K36" si="11">AVERAGE(U5:AA5)</f>
        <v>1.5681428571428573</v>
      </c>
      <c r="L5" s="14">
        <f>AVERAGE(AB5:AF5)</f>
        <v>1.8653999999999999</v>
      </c>
      <c r="M5" s="14">
        <f t="shared" ref="M5:M68" si="12">SUMIF($S$3:$FQ$3,$E5+1,$S5:$FQ5)/COUNTIF($S$3:$FQ$3,$E5+1)</f>
        <v>1.7525820833333334</v>
      </c>
      <c r="N5" s="14">
        <f t="shared" ref="N5:N68" si="13">SUMIF($S$3:$FQ$3,$E5+2,$S5:$FQ5)/COUNTIF($S$3:$FQ$3,$E5+2)</f>
        <v>1.8602387266666669</v>
      </c>
      <c r="O5" s="14">
        <f t="shared" ref="O5:O68" si="14">SUMIF($S$3:$FQ$3,$E5+3,$S5:$FQ5)/COUNTIF($S$3:$FQ$3,$E5+3)</f>
        <v>1.9792246416666668</v>
      </c>
      <c r="P5" s="9">
        <f t="shared" ref="P5:P68" si="15">SUMIF($S$3:$FQ$3,$E5+4,$S5:$FQ5)/COUNTIF($S$3:$FQ$3,$E5+4)</f>
        <v>2.1059640841666663</v>
      </c>
      <c r="Q5" s="9">
        <f t="shared" ref="Q5:Q68" si="16">SUMIF($S$3:$FQ$3,$E5+5,$S5:$FQ5)/COUNTIF($S$3:$FQ$3,$E5+5)</f>
        <v>2.2379570408333334</v>
      </c>
      <c r="R5" s="8">
        <v>33973</v>
      </c>
      <c r="S5" s="2">
        <v>1.554</v>
      </c>
      <c r="T5" s="2">
        <v>1.508</v>
      </c>
      <c r="U5" s="2">
        <v>1.51</v>
      </c>
      <c r="V5" s="2">
        <v>1.512</v>
      </c>
      <c r="W5" s="2">
        <v>1.5349999999999999</v>
      </c>
      <c r="X5" s="2">
        <v>1.54</v>
      </c>
      <c r="Y5" s="2">
        <v>1.57</v>
      </c>
      <c r="Z5" s="2">
        <v>1.595</v>
      </c>
      <c r="AA5" s="2">
        <v>1.7150000000000001</v>
      </c>
      <c r="AB5" s="2">
        <v>1.84</v>
      </c>
      <c r="AC5" s="2">
        <v>2.0270000000000001</v>
      </c>
      <c r="AD5" s="2">
        <v>2.0259999999999998</v>
      </c>
      <c r="AE5" s="2">
        <v>1.8089999999999999</v>
      </c>
      <c r="AF5" s="2">
        <v>1.625</v>
      </c>
      <c r="AG5" s="2">
        <v>1.59</v>
      </c>
      <c r="AH5" s="2">
        <v>1.59</v>
      </c>
      <c r="AI5" s="2">
        <v>1.59</v>
      </c>
      <c r="AJ5" s="3">
        <v>1.59</v>
      </c>
      <c r="AK5" s="2">
        <v>1.6380411399999999</v>
      </c>
      <c r="AL5" s="2">
        <v>1.6779933600000001</v>
      </c>
      <c r="AM5" s="2">
        <v>1.80783809</v>
      </c>
      <c r="AN5" s="2">
        <v>1.9476708700000001</v>
      </c>
      <c r="AO5" s="2">
        <v>2.13944154</v>
      </c>
      <c r="AP5" s="2">
        <v>2.1434367600000002</v>
      </c>
      <c r="AQ5" s="2">
        <v>1.9196773899999999</v>
      </c>
      <c r="AR5" s="2">
        <v>1.72441998</v>
      </c>
      <c r="AS5" s="2">
        <v>1.68727863</v>
      </c>
      <c r="AT5" s="2">
        <v>1.68727863</v>
      </c>
      <c r="AU5" s="2">
        <v>1.68727863</v>
      </c>
      <c r="AV5" s="2">
        <v>1.68727863</v>
      </c>
      <c r="AW5" s="2">
        <v>1.7403377099999999</v>
      </c>
      <c r="AX5" s="2">
        <v>1.78278497</v>
      </c>
      <c r="AY5" s="2">
        <v>1.9207385699999999</v>
      </c>
      <c r="AZ5" s="2">
        <v>2.0693039799999999</v>
      </c>
      <c r="BA5" s="2">
        <v>2.2730508399999998</v>
      </c>
      <c r="BB5" s="2">
        <v>2.2772955600000002</v>
      </c>
      <c r="BC5" s="2">
        <v>2.0427735</v>
      </c>
      <c r="BD5" s="2">
        <v>1.83499554</v>
      </c>
      <c r="BE5" s="2">
        <v>1.7954725600000001</v>
      </c>
      <c r="BF5" s="2">
        <v>1.7954725600000001</v>
      </c>
      <c r="BG5" s="2">
        <v>1.7954725600000001</v>
      </c>
      <c r="BH5" s="2">
        <v>1.7954725600000001</v>
      </c>
      <c r="BI5" s="2">
        <v>1.85193396</v>
      </c>
      <c r="BJ5" s="2">
        <v>1.8971030900000001</v>
      </c>
      <c r="BK5" s="2">
        <v>2.0439027300000001</v>
      </c>
      <c r="BL5" s="2">
        <v>2.2019946500000001</v>
      </c>
      <c r="BM5" s="2">
        <v>2.4188064300000001</v>
      </c>
      <c r="BN5" s="2">
        <v>2.42332335</v>
      </c>
      <c r="BO5" s="2">
        <v>2.1735631199999998</v>
      </c>
      <c r="BP5" s="2">
        <v>1.95248208</v>
      </c>
      <c r="BQ5" s="2">
        <v>1.91042862</v>
      </c>
      <c r="BR5" s="2">
        <v>1.91042862</v>
      </c>
      <c r="BS5" s="2">
        <v>1.91042862</v>
      </c>
      <c r="BT5" s="2">
        <v>1.91042862</v>
      </c>
      <c r="BU5" s="2">
        <v>1.97050499</v>
      </c>
      <c r="BV5" s="2">
        <v>2.0185660900000002</v>
      </c>
      <c r="BW5" s="2">
        <v>2.1747646500000002</v>
      </c>
      <c r="BX5" s="2">
        <v>2.3429784900000001</v>
      </c>
      <c r="BY5" s="2">
        <v>2.5736717599999999</v>
      </c>
      <c r="BZ5" s="2">
        <v>2.5784778699999999</v>
      </c>
      <c r="CA5" s="2">
        <v>2.3094817499999998</v>
      </c>
      <c r="CB5" s="2">
        <v>2.07457592</v>
      </c>
      <c r="CC5" s="2">
        <v>2.0298927500000001</v>
      </c>
      <c r="CD5" s="2">
        <v>2.0298927500000001</v>
      </c>
      <c r="CE5" s="2">
        <v>2.0298927500000001</v>
      </c>
      <c r="CF5" s="2">
        <v>2.0298927500000001</v>
      </c>
      <c r="CG5" s="2">
        <v>2.0937258600000002</v>
      </c>
      <c r="CH5" s="2">
        <v>2.14479234</v>
      </c>
      <c r="CI5" s="2">
        <v>2.31075841</v>
      </c>
      <c r="CJ5" s="2">
        <v>2.4894911099999999</v>
      </c>
      <c r="CK5" s="2">
        <v>2.7346102299999999</v>
      </c>
      <c r="CL5" s="2">
        <v>2.73971688</v>
      </c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</row>
    <row r="6" spans="1:200" customFormat="1" ht="13.5" hidden="1" thickTop="1" x14ac:dyDescent="0.2">
      <c r="A6">
        <f t="shared" ref="A6:A69" si="17">WEEKDAY(C6,2)</f>
        <v>2</v>
      </c>
      <c r="B6">
        <f t="shared" ref="B6:B69" si="18">MONTH(C6)</f>
        <v>1</v>
      </c>
      <c r="C6" s="1">
        <v>33974</v>
      </c>
      <c r="D6">
        <f t="shared" ref="D6:D69" si="19">MONTH(R6)</f>
        <v>1</v>
      </c>
      <c r="E6">
        <f t="shared" ref="E6:E69" si="20">YEAR(R6)</f>
        <v>1993</v>
      </c>
      <c r="F6" s="16">
        <f t="shared" si="7"/>
        <v>8.2857142857140076E-3</v>
      </c>
      <c r="G6" s="16">
        <f t="shared" si="8"/>
        <v>0.1069249008333335</v>
      </c>
      <c r="H6" s="16">
        <f t="shared" si="9"/>
        <v>0.11899217166666709</v>
      </c>
      <c r="I6" s="16">
        <f t="shared" si="10"/>
        <v>0.22591707250000059</v>
      </c>
      <c r="J6" s="7">
        <f>VLOOKUP(C6,'Nymex hist.'!A:B,2,0)</f>
        <v>1.5840000000000001</v>
      </c>
      <c r="K6" s="14">
        <f t="shared" si="11"/>
        <v>1.5922857142857141</v>
      </c>
      <c r="L6" s="14">
        <f t="shared" ref="L6:L69" si="21">AVERAGE(AB6:AF6)</f>
        <v>1.8844000000000001</v>
      </c>
      <c r="M6" s="14">
        <f t="shared" si="12"/>
        <v>1.7676927075</v>
      </c>
      <c r="N6" s="14">
        <f t="shared" si="13"/>
        <v>1.8746176083333335</v>
      </c>
      <c r="O6" s="14">
        <f t="shared" si="14"/>
        <v>1.9936097800000006</v>
      </c>
      <c r="P6" s="9">
        <f t="shared" si="15"/>
        <v>2.1181058658333334</v>
      </c>
      <c r="Q6" s="9">
        <f t="shared" si="16"/>
        <v>2.2476019516666668</v>
      </c>
      <c r="R6" s="8">
        <v>33974</v>
      </c>
      <c r="S6" s="2">
        <v>1.5840000000000001</v>
      </c>
      <c r="T6" s="2">
        <v>1.546</v>
      </c>
      <c r="U6" s="2">
        <v>1.54</v>
      </c>
      <c r="V6" s="2">
        <v>1.548</v>
      </c>
      <c r="W6" s="2">
        <v>1.5549999999999999</v>
      </c>
      <c r="X6" s="2">
        <v>1.5629999999999999</v>
      </c>
      <c r="Y6" s="2">
        <v>1.59</v>
      </c>
      <c r="Z6" s="2">
        <v>1.615</v>
      </c>
      <c r="AA6" s="2">
        <v>1.7350000000000001</v>
      </c>
      <c r="AB6" s="2">
        <v>1.87</v>
      </c>
      <c r="AC6" s="2">
        <v>2.04</v>
      </c>
      <c r="AD6" s="2">
        <v>2.04</v>
      </c>
      <c r="AE6" s="2">
        <v>1.8320000000000001</v>
      </c>
      <c r="AF6" s="2">
        <v>1.64</v>
      </c>
      <c r="AG6" s="2">
        <v>1.605</v>
      </c>
      <c r="AH6" s="2">
        <v>1.605</v>
      </c>
      <c r="AI6" s="2">
        <v>1.61</v>
      </c>
      <c r="AJ6" s="3">
        <v>1.6060000000000001</v>
      </c>
      <c r="AK6" s="2">
        <v>1.6431065199999999</v>
      </c>
      <c r="AL6" s="2">
        <v>1.68306048</v>
      </c>
      <c r="AM6" s="2">
        <v>1.82789358</v>
      </c>
      <c r="AN6" s="2">
        <v>1.9727266699999999</v>
      </c>
      <c r="AO6" s="2">
        <v>2.1475252399999998</v>
      </c>
      <c r="AP6" s="2">
        <v>2.1475252399999998</v>
      </c>
      <c r="AQ6" s="2">
        <v>1.94324805</v>
      </c>
      <c r="AR6" s="2">
        <v>1.73958886</v>
      </c>
      <c r="AS6" s="2">
        <v>1.70246349</v>
      </c>
      <c r="AT6" s="2">
        <v>1.70246349</v>
      </c>
      <c r="AU6" s="2">
        <v>1.70776711</v>
      </c>
      <c r="AV6" s="2">
        <v>1.7035242100000001</v>
      </c>
      <c r="AW6" s="2">
        <v>1.74489249</v>
      </c>
      <c r="AX6" s="2">
        <v>1.7873214799999999</v>
      </c>
      <c r="AY6" s="2">
        <v>1.9411266</v>
      </c>
      <c r="AZ6" s="2">
        <v>2.09493171</v>
      </c>
      <c r="BA6" s="2">
        <v>2.2805585700000002</v>
      </c>
      <c r="BB6" s="2">
        <v>2.2805585700000002</v>
      </c>
      <c r="BC6" s="2">
        <v>2.0669099800000001</v>
      </c>
      <c r="BD6" s="2">
        <v>1.85029059</v>
      </c>
      <c r="BE6" s="2">
        <v>1.8108026800000001</v>
      </c>
      <c r="BF6" s="2">
        <v>1.8108026800000001</v>
      </c>
      <c r="BG6" s="2">
        <v>1.81644381</v>
      </c>
      <c r="BH6" s="2">
        <v>1.8119309100000001</v>
      </c>
      <c r="BI6" s="2">
        <v>1.8559317200000001</v>
      </c>
      <c r="BJ6" s="2">
        <v>1.90106076</v>
      </c>
      <c r="BK6" s="2">
        <v>2.0646535300000002</v>
      </c>
      <c r="BL6" s="2">
        <v>2.22824629</v>
      </c>
      <c r="BM6" s="2">
        <v>2.4256858399999999</v>
      </c>
      <c r="BN6" s="2">
        <v>2.4256858399999999</v>
      </c>
      <c r="BO6" s="2">
        <v>2.1957244899999999</v>
      </c>
      <c r="BP6" s="2">
        <v>1.96560489</v>
      </c>
      <c r="BQ6" s="2">
        <v>1.92365601</v>
      </c>
      <c r="BR6" s="2">
        <v>1.92365601</v>
      </c>
      <c r="BS6" s="2">
        <v>1.9296487099999999</v>
      </c>
      <c r="BT6" s="2">
        <v>1.9248545500000001</v>
      </c>
      <c r="BU6" s="2">
        <v>1.97159759</v>
      </c>
      <c r="BV6" s="2">
        <v>2.0195391699999998</v>
      </c>
      <c r="BW6" s="2">
        <v>2.1933274100000002</v>
      </c>
      <c r="BX6" s="2">
        <v>2.3671156500000001</v>
      </c>
      <c r="BY6" s="2">
        <v>2.5768600699999999</v>
      </c>
      <c r="BZ6" s="2">
        <v>2.5768600699999999</v>
      </c>
      <c r="CA6" s="2">
        <v>2.32969158</v>
      </c>
      <c r="CB6" s="2">
        <v>2.0855317699999998</v>
      </c>
      <c r="CC6" s="2">
        <v>2.0410234699999998</v>
      </c>
      <c r="CD6" s="2">
        <v>2.0410234699999998</v>
      </c>
      <c r="CE6" s="2">
        <v>2.0473818000000001</v>
      </c>
      <c r="CF6" s="2">
        <v>2.0422951299999998</v>
      </c>
      <c r="CG6" s="2">
        <v>2.0918901000000001</v>
      </c>
      <c r="CH6" s="2">
        <v>2.1427567199999999</v>
      </c>
      <c r="CI6" s="2">
        <v>2.32714825</v>
      </c>
      <c r="CJ6" s="2">
        <v>2.5115397800000001</v>
      </c>
      <c r="CK6" s="2">
        <v>2.7340812799999998</v>
      </c>
      <c r="CL6" s="2">
        <v>2.7340812799999998</v>
      </c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</row>
    <row r="7" spans="1:200" customFormat="1" ht="13.5" hidden="1" thickTop="1" x14ac:dyDescent="0.2">
      <c r="A7">
        <f t="shared" si="17"/>
        <v>3</v>
      </c>
      <c r="B7">
        <f t="shared" si="18"/>
        <v>1</v>
      </c>
      <c r="C7" s="1">
        <v>33975</v>
      </c>
      <c r="D7">
        <f t="shared" si="19"/>
        <v>1</v>
      </c>
      <c r="E7">
        <f t="shared" si="20"/>
        <v>1993</v>
      </c>
      <c r="F7" s="16">
        <f t="shared" si="7"/>
        <v>7.9999999999997851E-3</v>
      </c>
      <c r="G7" s="16">
        <f t="shared" si="8"/>
        <v>9.7160589999999658E-2</v>
      </c>
      <c r="H7" s="16">
        <f t="shared" si="9"/>
        <v>0.1045000933333331</v>
      </c>
      <c r="I7" s="16">
        <f t="shared" si="10"/>
        <v>0.20166068333333276</v>
      </c>
      <c r="J7" s="7">
        <f>VLOOKUP(C7,'Nymex hist.'!A:B,2,0)</f>
        <v>1.5820000000000001</v>
      </c>
      <c r="K7" s="14">
        <f t="shared" si="11"/>
        <v>1.5899999999999999</v>
      </c>
      <c r="L7" s="14">
        <f t="shared" si="21"/>
        <v>1.8877999999999999</v>
      </c>
      <c r="M7" s="14">
        <f t="shared" si="12"/>
        <v>1.7727624958333337</v>
      </c>
      <c r="N7" s="14">
        <f t="shared" si="13"/>
        <v>1.8699230858333333</v>
      </c>
      <c r="O7" s="14">
        <f t="shared" si="14"/>
        <v>1.9744231791666664</v>
      </c>
      <c r="P7" s="9">
        <f t="shared" si="15"/>
        <v>2.0839232716666669</v>
      </c>
      <c r="Q7" s="9">
        <f t="shared" si="16"/>
        <v>2.2029234591666671</v>
      </c>
      <c r="R7" s="8">
        <v>33975</v>
      </c>
      <c r="S7" s="2">
        <v>1.5820000000000001</v>
      </c>
      <c r="T7" s="2">
        <v>1.546</v>
      </c>
      <c r="U7" s="2">
        <v>1.54</v>
      </c>
      <c r="V7" s="2">
        <v>1.5469999999999999</v>
      </c>
      <c r="W7" s="2">
        <v>1.5529999999999999</v>
      </c>
      <c r="X7" s="2">
        <v>1.56</v>
      </c>
      <c r="Y7" s="2">
        <v>1.59</v>
      </c>
      <c r="Z7" s="2">
        <v>1.61</v>
      </c>
      <c r="AA7" s="2">
        <v>1.73</v>
      </c>
      <c r="AB7" s="2">
        <v>1.88</v>
      </c>
      <c r="AC7" s="2">
        <v>2.0510000000000002</v>
      </c>
      <c r="AD7" s="2">
        <v>2.0379999999999998</v>
      </c>
      <c r="AE7" s="2">
        <v>1.83</v>
      </c>
      <c r="AF7" s="2">
        <v>1.64</v>
      </c>
      <c r="AG7" s="2">
        <v>1.615</v>
      </c>
      <c r="AH7" s="2">
        <v>1.62</v>
      </c>
      <c r="AI7" s="2">
        <v>1.62</v>
      </c>
      <c r="AJ7" s="4">
        <v>1.62</v>
      </c>
      <c r="AK7" s="2">
        <v>1.65806353</v>
      </c>
      <c r="AL7" s="2">
        <v>1.6830343699999999</v>
      </c>
      <c r="AM7" s="2">
        <v>1.82287105</v>
      </c>
      <c r="AN7" s="2">
        <v>1.97769024</v>
      </c>
      <c r="AO7" s="2">
        <v>2.1484907600000001</v>
      </c>
      <c r="AP7" s="2">
        <v>2.1355059199999999</v>
      </c>
      <c r="AQ7" s="2">
        <v>1.9305588199999999</v>
      </c>
      <c r="AR7" s="2">
        <v>1.7301182900000001</v>
      </c>
      <c r="AS7" s="2">
        <v>1.70374454</v>
      </c>
      <c r="AT7" s="2">
        <v>1.7090192900000001</v>
      </c>
      <c r="AU7" s="2">
        <v>1.7090192900000001</v>
      </c>
      <c r="AV7" s="2">
        <v>1.7090192900000001</v>
      </c>
      <c r="AW7" s="2">
        <v>1.75121729</v>
      </c>
      <c r="AX7" s="2">
        <v>1.7775910500000001</v>
      </c>
      <c r="AY7" s="2">
        <v>1.92528407</v>
      </c>
      <c r="AZ7" s="2">
        <v>2.0888013499999998</v>
      </c>
      <c r="BA7" s="2">
        <v>2.26919783</v>
      </c>
      <c r="BB7" s="2">
        <v>2.2554834800000001</v>
      </c>
      <c r="BC7" s="2">
        <v>2.0383871099999999</v>
      </c>
      <c r="BD7" s="2">
        <v>1.82675129</v>
      </c>
      <c r="BE7" s="2">
        <v>1.7989044700000001</v>
      </c>
      <c r="BF7" s="2">
        <v>1.8044738300000001</v>
      </c>
      <c r="BG7" s="2">
        <v>1.8044738300000001</v>
      </c>
      <c r="BH7" s="2">
        <v>1.8044738300000001</v>
      </c>
      <c r="BI7" s="2">
        <v>1.8490287400000001</v>
      </c>
      <c r="BJ7" s="2">
        <v>1.87687556</v>
      </c>
      <c r="BK7" s="2">
        <v>2.03281774</v>
      </c>
      <c r="BL7" s="2">
        <v>2.2054680200000001</v>
      </c>
      <c r="BM7" s="2">
        <v>2.3959402500000002</v>
      </c>
      <c r="BN7" s="2">
        <v>2.3814599099999998</v>
      </c>
      <c r="BO7" s="2">
        <v>2.1513500699999999</v>
      </c>
      <c r="BP7" s="2">
        <v>1.92798585</v>
      </c>
      <c r="BQ7" s="2">
        <v>1.8985958300000001</v>
      </c>
      <c r="BR7" s="2">
        <v>1.9044738299999999</v>
      </c>
      <c r="BS7" s="2">
        <v>1.9044738299999999</v>
      </c>
      <c r="BT7" s="2">
        <v>1.9044738299999999</v>
      </c>
      <c r="BU7" s="2">
        <v>1.95149788</v>
      </c>
      <c r="BV7" s="2">
        <v>1.9808878999999999</v>
      </c>
      <c r="BW7" s="2">
        <v>2.1454720599999999</v>
      </c>
      <c r="BX7" s="2">
        <v>2.3276902399999999</v>
      </c>
      <c r="BY7" s="2">
        <v>2.5287180299999998</v>
      </c>
      <c r="BZ7" s="2">
        <v>2.5134352199999999</v>
      </c>
      <c r="CA7" s="2">
        <v>2.27458239</v>
      </c>
      <c r="CB7" s="2">
        <v>2.03842356</v>
      </c>
      <c r="CC7" s="2">
        <v>2.00735003</v>
      </c>
      <c r="CD7" s="2">
        <v>2.0135647400000001</v>
      </c>
      <c r="CE7" s="2">
        <v>2.0135647400000001</v>
      </c>
      <c r="CF7" s="2">
        <v>2.0135647400000001</v>
      </c>
      <c r="CG7" s="2">
        <v>2.0632823899999999</v>
      </c>
      <c r="CH7" s="2">
        <v>2.0943559199999999</v>
      </c>
      <c r="CI7" s="2">
        <v>2.2683676899999998</v>
      </c>
      <c r="CJ7" s="2">
        <v>2.46102357</v>
      </c>
      <c r="CK7" s="2">
        <v>2.6735665200000001</v>
      </c>
      <c r="CL7" s="2">
        <v>2.6574082799999998</v>
      </c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</row>
    <row r="8" spans="1:200" ht="13.5" thickTop="1" x14ac:dyDescent="0.2">
      <c r="A8" s="36">
        <f t="shared" si="17"/>
        <v>4</v>
      </c>
      <c r="B8" s="36">
        <f t="shared" si="18"/>
        <v>1</v>
      </c>
      <c r="C8" s="1">
        <v>33976</v>
      </c>
      <c r="D8">
        <f t="shared" si="19"/>
        <v>1</v>
      </c>
      <c r="E8">
        <f t="shared" si="20"/>
        <v>1993</v>
      </c>
      <c r="F8" s="21">
        <f t="shared" si="7"/>
        <v>-1.0714285714285454E-2</v>
      </c>
      <c r="G8" s="21">
        <f t="shared" si="8"/>
        <v>9.1819705000000029E-2</v>
      </c>
      <c r="H8" s="21">
        <f t="shared" si="9"/>
        <v>9.9500609166666365E-2</v>
      </c>
      <c r="I8" s="21">
        <f t="shared" si="10"/>
        <v>0.19132031416666639</v>
      </c>
      <c r="J8" s="23">
        <f>VLOOKUP(C8,'Nymex hist.'!A:B,2,0)</f>
        <v>1.6</v>
      </c>
      <c r="K8" s="23">
        <f t="shared" si="11"/>
        <v>1.5892857142857146</v>
      </c>
      <c r="L8" s="23">
        <f t="shared" si="21"/>
        <v>1.8874</v>
      </c>
      <c r="M8" s="23">
        <f t="shared" si="12"/>
        <v>1.7704194583333335</v>
      </c>
      <c r="N8" s="23">
        <f t="shared" si="13"/>
        <v>1.8622391633333335</v>
      </c>
      <c r="O8" s="23">
        <f t="shared" si="14"/>
        <v>1.9617397724999999</v>
      </c>
      <c r="P8" s="23">
        <f t="shared" si="15"/>
        <v>2.0662403808333334</v>
      </c>
      <c r="Q8" s="23">
        <f t="shared" si="16"/>
        <v>2.1802415991666666</v>
      </c>
      <c r="R8" s="30">
        <v>33976</v>
      </c>
      <c r="S8" s="32">
        <v>1.6</v>
      </c>
      <c r="T8" s="32">
        <v>1.55</v>
      </c>
      <c r="U8" s="32">
        <v>1.5409999999999999</v>
      </c>
      <c r="V8" s="32">
        <v>1.548</v>
      </c>
      <c r="W8" s="32">
        <v>1.5549999999999999</v>
      </c>
      <c r="X8" s="32">
        <v>1.5620000000000001</v>
      </c>
      <c r="Y8" s="32">
        <v>1.5840000000000001</v>
      </c>
      <c r="Z8" s="32">
        <v>1.605</v>
      </c>
      <c r="AA8" s="32">
        <v>1.73</v>
      </c>
      <c r="AB8" s="32">
        <v>1.88</v>
      </c>
      <c r="AC8" s="32">
        <v>2.0499999999999998</v>
      </c>
      <c r="AD8" s="32">
        <v>2.0419999999999998</v>
      </c>
      <c r="AE8" s="32">
        <v>1.825</v>
      </c>
      <c r="AF8" s="32">
        <v>1.64</v>
      </c>
      <c r="AG8" s="32">
        <v>1.61</v>
      </c>
      <c r="AH8" s="32">
        <v>1.62</v>
      </c>
      <c r="AI8" s="32">
        <v>1.625</v>
      </c>
      <c r="AJ8" s="33">
        <v>1.63</v>
      </c>
      <c r="AK8" s="32">
        <v>1.6520420300000001</v>
      </c>
      <c r="AL8" s="32">
        <v>1.6780112599999999</v>
      </c>
      <c r="AM8" s="32">
        <v>1.81784553</v>
      </c>
      <c r="AN8" s="32">
        <v>1.96766796</v>
      </c>
      <c r="AO8" s="32">
        <v>2.1374667199999999</v>
      </c>
      <c r="AP8" s="32">
        <v>2.1294761900000001</v>
      </c>
      <c r="AQ8" s="32">
        <v>1.9203051799999999</v>
      </c>
      <c r="AR8" s="32">
        <v>1.7256441</v>
      </c>
      <c r="AS8" s="32">
        <v>1.69407744</v>
      </c>
      <c r="AT8" s="32">
        <v>1.70459966</v>
      </c>
      <c r="AU8" s="32">
        <v>1.7098607699999999</v>
      </c>
      <c r="AV8" s="32">
        <v>1.7151218800000001</v>
      </c>
      <c r="AW8" s="32">
        <v>1.7403752100000001</v>
      </c>
      <c r="AX8" s="32">
        <v>1.7677329799999999</v>
      </c>
      <c r="AY8" s="32">
        <v>1.91504407</v>
      </c>
      <c r="AZ8" s="32">
        <v>2.0728773700000001</v>
      </c>
      <c r="BA8" s="32">
        <v>2.2517551099999999</v>
      </c>
      <c r="BB8" s="32">
        <v>2.2433373300000001</v>
      </c>
      <c r="BC8" s="32">
        <v>2.0229005099999999</v>
      </c>
      <c r="BD8" s="32">
        <v>1.81783936</v>
      </c>
      <c r="BE8" s="32">
        <v>1.7845861999999999</v>
      </c>
      <c r="BF8" s="32">
        <v>1.7956705900000001</v>
      </c>
      <c r="BG8" s="32">
        <v>1.80121278</v>
      </c>
      <c r="BH8" s="32">
        <v>1.80675498</v>
      </c>
      <c r="BI8" s="32">
        <v>1.8333575</v>
      </c>
      <c r="BJ8" s="32">
        <v>1.8621769100000001</v>
      </c>
      <c r="BK8" s="32">
        <v>2.01735832</v>
      </c>
      <c r="BL8" s="32">
        <v>2.1836241099999998</v>
      </c>
      <c r="BM8" s="32">
        <v>2.3720586799999999</v>
      </c>
      <c r="BN8" s="32">
        <v>2.3631911699999999</v>
      </c>
      <c r="BO8" s="32">
        <v>2.1306256100000001</v>
      </c>
      <c r="BP8" s="32">
        <v>1.9146443799999999</v>
      </c>
      <c r="BQ8" s="32">
        <v>1.8796204000000001</v>
      </c>
      <c r="BR8" s="32">
        <v>1.89129506</v>
      </c>
      <c r="BS8" s="32">
        <v>1.8971323899999999</v>
      </c>
      <c r="BT8" s="32">
        <v>1.90296972</v>
      </c>
      <c r="BU8" s="32">
        <v>1.9309889099999999</v>
      </c>
      <c r="BV8" s="32">
        <v>1.9613430300000001</v>
      </c>
      <c r="BW8" s="32">
        <v>2.1247882800000002</v>
      </c>
      <c r="BX8" s="32">
        <v>2.29990819</v>
      </c>
      <c r="BY8" s="32">
        <v>2.4983774300000001</v>
      </c>
      <c r="BZ8" s="32">
        <v>2.4890376999999999</v>
      </c>
      <c r="CA8" s="32">
        <v>2.2486102400000001</v>
      </c>
      <c r="CB8" s="32">
        <v>2.0206689299999998</v>
      </c>
      <c r="CC8" s="32">
        <v>1.98370548</v>
      </c>
      <c r="CD8" s="32">
        <v>1.99602663</v>
      </c>
      <c r="CE8" s="32">
        <v>2.0021871999999998</v>
      </c>
      <c r="CF8" s="32">
        <v>2.0083477799999998</v>
      </c>
      <c r="CG8" s="32">
        <v>2.0379185400000002</v>
      </c>
      <c r="CH8" s="32">
        <v>2.0699535400000002</v>
      </c>
      <c r="CI8" s="32">
        <v>2.2424496700000001</v>
      </c>
      <c r="CJ8" s="32">
        <v>2.4272669499999999</v>
      </c>
      <c r="CK8" s="32">
        <v>2.6367265299999998</v>
      </c>
      <c r="CL8" s="32">
        <v>2.62686961</v>
      </c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/>
      <c r="GM8" s="32"/>
      <c r="GN8" s="32"/>
      <c r="GO8" s="32"/>
      <c r="GP8" s="32"/>
      <c r="GQ8" s="32"/>
    </row>
    <row r="9" spans="1:200" customFormat="1" hidden="1" x14ac:dyDescent="0.2">
      <c r="A9">
        <f t="shared" si="17"/>
        <v>5</v>
      </c>
      <c r="B9">
        <f t="shared" si="18"/>
        <v>1</v>
      </c>
      <c r="C9" s="1">
        <v>33977</v>
      </c>
      <c r="D9">
        <f t="shared" si="19"/>
        <v>1</v>
      </c>
      <c r="E9">
        <f t="shared" si="20"/>
        <v>1993</v>
      </c>
      <c r="F9" s="16">
        <f t="shared" si="7"/>
        <v>2.2428571428571242E-2</v>
      </c>
      <c r="G9" s="16">
        <f t="shared" si="8"/>
        <v>8.8703374999999918E-2</v>
      </c>
      <c r="H9" s="16">
        <f t="shared" si="9"/>
        <v>9.7425147500000531E-2</v>
      </c>
      <c r="I9" s="16">
        <f t="shared" si="10"/>
        <v>0.18612852250000045</v>
      </c>
      <c r="J9" s="7">
        <f>VLOOKUP(C9,'Nymex hist.'!A:B,2,0)</f>
        <v>1.5589999999999999</v>
      </c>
      <c r="K9" s="14">
        <f t="shared" si="11"/>
        <v>1.5814285714285712</v>
      </c>
      <c r="L9" s="14">
        <f t="shared" si="21"/>
        <v>1.893</v>
      </c>
      <c r="M9" s="14">
        <f t="shared" si="12"/>
        <v>1.7727530133333333</v>
      </c>
      <c r="N9" s="14">
        <f t="shared" si="13"/>
        <v>1.8614563883333333</v>
      </c>
      <c r="O9" s="14">
        <f t="shared" si="14"/>
        <v>1.9588815358333338</v>
      </c>
      <c r="P9" s="9">
        <f t="shared" si="15"/>
        <v>2.057306183333333</v>
      </c>
      <c r="Q9" s="9">
        <f t="shared" si="16"/>
        <v>2.1657622774999998</v>
      </c>
      <c r="R9" s="8">
        <v>33977</v>
      </c>
      <c r="S9" s="2">
        <v>1.5589999999999999</v>
      </c>
      <c r="T9" s="2">
        <v>1.5209999999999999</v>
      </c>
      <c r="U9" s="2">
        <v>1.5149999999999999</v>
      </c>
      <c r="V9" s="2">
        <v>1.5349999999999999</v>
      </c>
      <c r="W9" s="2">
        <v>1.5449999999999999</v>
      </c>
      <c r="X9" s="2">
        <v>1.56</v>
      </c>
      <c r="Y9" s="2">
        <v>1.585</v>
      </c>
      <c r="Z9" s="2">
        <v>1.605</v>
      </c>
      <c r="AA9" s="2">
        <v>1.7250000000000001</v>
      </c>
      <c r="AB9" s="2">
        <v>1.875</v>
      </c>
      <c r="AC9" s="2">
        <v>2.0699999999999998</v>
      </c>
      <c r="AD9" s="2">
        <v>2.0699999999999998</v>
      </c>
      <c r="AE9" s="2">
        <v>1.82</v>
      </c>
      <c r="AF9" s="2">
        <v>1.63</v>
      </c>
      <c r="AG9" s="2">
        <v>1.6</v>
      </c>
      <c r="AH9" s="2">
        <v>1.61</v>
      </c>
      <c r="AI9" s="2">
        <v>1.62</v>
      </c>
      <c r="AJ9" s="4">
        <v>1.62</v>
      </c>
      <c r="AK9" s="2">
        <v>1.6578679599999999</v>
      </c>
      <c r="AL9" s="2">
        <v>1.68283585</v>
      </c>
      <c r="AM9" s="2">
        <v>1.81766246</v>
      </c>
      <c r="AN9" s="2">
        <v>1.97246338</v>
      </c>
      <c r="AO9" s="2">
        <v>2.1722065100000001</v>
      </c>
      <c r="AP9" s="2">
        <v>2.1772000899999999</v>
      </c>
      <c r="AQ9" s="2">
        <v>1.9095343899999999</v>
      </c>
      <c r="AR9" s="2">
        <v>1.7101873999999999</v>
      </c>
      <c r="AS9" s="2">
        <v>1.6787115500000001</v>
      </c>
      <c r="AT9" s="2">
        <v>1.6892035000000001</v>
      </c>
      <c r="AU9" s="2">
        <v>1.6996954500000001</v>
      </c>
      <c r="AV9" s="2">
        <v>1.6996954500000001</v>
      </c>
      <c r="AW9" s="2">
        <v>1.7416632400000001</v>
      </c>
      <c r="AX9" s="2">
        <v>1.7678931099999999</v>
      </c>
      <c r="AY9" s="2">
        <v>1.9095343899999999</v>
      </c>
      <c r="AZ9" s="2">
        <v>2.0721595700000002</v>
      </c>
      <c r="BA9" s="2">
        <v>2.2819985200000001</v>
      </c>
      <c r="BB9" s="2">
        <v>2.28724449</v>
      </c>
      <c r="BC9" s="2">
        <v>1.97133494</v>
      </c>
      <c r="BD9" s="2">
        <v>1.8145899599999999</v>
      </c>
      <c r="BE9" s="2">
        <v>1.78156743</v>
      </c>
      <c r="BF9" s="2">
        <v>1.79257494</v>
      </c>
      <c r="BG9" s="2">
        <v>1.8035824499999999</v>
      </c>
      <c r="BH9" s="2">
        <v>1.8035824499999999</v>
      </c>
      <c r="BI9" s="2">
        <v>1.84780905</v>
      </c>
      <c r="BJ9" s="2">
        <v>1.87532783</v>
      </c>
      <c r="BK9" s="2">
        <v>2.0241257699999999</v>
      </c>
      <c r="BL9" s="2">
        <v>2.1421478999999999</v>
      </c>
      <c r="BM9" s="2">
        <v>2.3626912199999999</v>
      </c>
      <c r="BN9" s="2">
        <v>2.3681949800000002</v>
      </c>
      <c r="BO9" s="2">
        <v>2.0509917899999999</v>
      </c>
      <c r="BP9" s="2">
        <v>1.9172218000000001</v>
      </c>
      <c r="BQ9" s="2">
        <v>1.88251927</v>
      </c>
      <c r="BR9" s="2">
        <v>1.8940867800000001</v>
      </c>
      <c r="BS9" s="2">
        <v>1.90565429</v>
      </c>
      <c r="BT9" s="2">
        <v>1.90565429</v>
      </c>
      <c r="BU9" s="2">
        <v>1.9521308900000001</v>
      </c>
      <c r="BV9" s="2">
        <v>1.98104967</v>
      </c>
      <c r="BW9" s="2">
        <v>2.13741761</v>
      </c>
      <c r="BX9" s="2">
        <v>2.2304947500000001</v>
      </c>
      <c r="BY9" s="2">
        <v>2.4622580799999998</v>
      </c>
      <c r="BZ9" s="2">
        <v>2.4680418300000002</v>
      </c>
      <c r="CA9" s="2">
        <v>2.1471477999999999</v>
      </c>
      <c r="CB9" s="2">
        <v>2.0258500800000001</v>
      </c>
      <c r="CC9" s="2">
        <v>1.9892995499999999</v>
      </c>
      <c r="CD9" s="2">
        <v>2.00148306</v>
      </c>
      <c r="CE9" s="2">
        <v>2.0136665699999998</v>
      </c>
      <c r="CF9" s="2">
        <v>2.0136665699999998</v>
      </c>
      <c r="CG9" s="2">
        <v>2.0626181699999999</v>
      </c>
      <c r="CH9" s="2">
        <v>2.0930769499999999</v>
      </c>
      <c r="CI9" s="2">
        <v>2.2577718899999999</v>
      </c>
      <c r="CJ9" s="2">
        <v>2.33620977</v>
      </c>
      <c r="CK9" s="2">
        <v>2.58031509</v>
      </c>
      <c r="CL9" s="2">
        <v>2.58640684</v>
      </c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</row>
    <row r="10" spans="1:200" customFormat="1" hidden="1" x14ac:dyDescent="0.2">
      <c r="A10">
        <f t="shared" si="17"/>
        <v>1</v>
      </c>
      <c r="B10">
        <f t="shared" si="18"/>
        <v>1</v>
      </c>
      <c r="C10" s="1">
        <v>33980</v>
      </c>
      <c r="D10">
        <f t="shared" si="19"/>
        <v>1</v>
      </c>
      <c r="E10">
        <f t="shared" si="20"/>
        <v>1993</v>
      </c>
      <c r="F10" s="16">
        <f t="shared" si="7"/>
        <v>-2.728571428571458E-2</v>
      </c>
      <c r="G10" s="16">
        <f t="shared" si="8"/>
        <v>8.8424124166666784E-2</v>
      </c>
      <c r="H10" s="16">
        <f t="shared" si="9"/>
        <v>9.2092001666666867E-2</v>
      </c>
      <c r="I10" s="16">
        <f t="shared" si="10"/>
        <v>0.18051612583333365</v>
      </c>
      <c r="J10" s="7">
        <f>VLOOKUP(C10,'Nymex hist.'!A:B,2,0)</f>
        <v>1.6140000000000001</v>
      </c>
      <c r="K10" s="14">
        <f t="shared" si="11"/>
        <v>1.5867142857142855</v>
      </c>
      <c r="L10" s="14">
        <f t="shared" si="21"/>
        <v>1.8970000000000002</v>
      </c>
      <c r="M10" s="14">
        <f t="shared" si="12"/>
        <v>1.7773955591666664</v>
      </c>
      <c r="N10" s="14">
        <f t="shared" si="13"/>
        <v>1.8658196833333331</v>
      </c>
      <c r="O10" s="14">
        <f t="shared" si="14"/>
        <v>1.957911685</v>
      </c>
      <c r="P10" s="9">
        <f t="shared" si="15"/>
        <v>2.0520920041666666</v>
      </c>
      <c r="Q10" s="9">
        <f t="shared" si="16"/>
        <v>2.155549835</v>
      </c>
      <c r="R10" s="8">
        <v>33980</v>
      </c>
      <c r="S10" s="2">
        <v>1.6140000000000001</v>
      </c>
      <c r="T10" s="2">
        <v>1.5389999999999999</v>
      </c>
      <c r="U10" s="2">
        <v>1.52</v>
      </c>
      <c r="V10" s="2">
        <v>1.5369999999999999</v>
      </c>
      <c r="W10" s="2">
        <v>1.55</v>
      </c>
      <c r="X10" s="2">
        <v>1.5649999999999999</v>
      </c>
      <c r="Y10" s="2">
        <v>1.59</v>
      </c>
      <c r="Z10" s="2">
        <v>1.61</v>
      </c>
      <c r="AA10" s="2">
        <v>1.7350000000000001</v>
      </c>
      <c r="AB10" s="2">
        <v>1.885</v>
      </c>
      <c r="AC10" s="2">
        <v>2.0649999999999999</v>
      </c>
      <c r="AD10" s="2">
        <v>2.0649999999999999</v>
      </c>
      <c r="AE10" s="2">
        <v>1.825</v>
      </c>
      <c r="AF10" s="2">
        <v>1.645</v>
      </c>
      <c r="AG10" s="2">
        <v>1.605</v>
      </c>
      <c r="AH10" s="2">
        <v>1.615</v>
      </c>
      <c r="AI10" s="2">
        <v>1.63</v>
      </c>
      <c r="AJ10" s="4">
        <v>1.63</v>
      </c>
      <c r="AK10" s="2">
        <v>1.6629906999999999</v>
      </c>
      <c r="AL10" s="2">
        <v>1.68796053</v>
      </c>
      <c r="AM10" s="2">
        <v>1.82779158</v>
      </c>
      <c r="AN10" s="2">
        <v>1.97761056</v>
      </c>
      <c r="AO10" s="2">
        <v>2.15739334</v>
      </c>
      <c r="AP10" s="2">
        <v>2.1673812699999999</v>
      </c>
      <c r="AQ10" s="2">
        <v>1.9147071499999999</v>
      </c>
      <c r="AR10" s="2">
        <v>1.7258593200000001</v>
      </c>
      <c r="AS10" s="2">
        <v>1.68389313</v>
      </c>
      <c r="AT10" s="2">
        <v>1.69438468</v>
      </c>
      <c r="AU10" s="2">
        <v>1.7101219999999999</v>
      </c>
      <c r="AV10" s="2">
        <v>1.7101219999999999</v>
      </c>
      <c r="AW10" s="2">
        <v>1.74684241</v>
      </c>
      <c r="AX10" s="2">
        <v>1.77307127</v>
      </c>
      <c r="AY10" s="2">
        <v>1.9199529200000001</v>
      </c>
      <c r="AZ10" s="2">
        <v>2.07732611</v>
      </c>
      <c r="BA10" s="2">
        <v>2.2661739399999998</v>
      </c>
      <c r="BB10" s="2">
        <v>2.2766654800000001</v>
      </c>
      <c r="BC10" s="2">
        <v>1.9814183299999999</v>
      </c>
      <c r="BD10" s="2">
        <v>1.82127287</v>
      </c>
      <c r="BE10" s="2">
        <v>1.77725852</v>
      </c>
      <c r="BF10" s="2">
        <v>1.78826211</v>
      </c>
      <c r="BG10" s="2">
        <v>1.8047674899999999</v>
      </c>
      <c r="BH10" s="2">
        <v>1.8047674899999999</v>
      </c>
      <c r="BI10" s="2">
        <v>1.8432800499999999</v>
      </c>
      <c r="BJ10" s="2">
        <v>1.8707890300000001</v>
      </c>
      <c r="BK10" s="2">
        <v>2.0246427900000001</v>
      </c>
      <c r="BL10" s="2">
        <v>2.1519739699999998</v>
      </c>
      <c r="BM10" s="2">
        <v>2.3498420900000001</v>
      </c>
      <c r="BN10" s="2">
        <v>2.3608456800000002</v>
      </c>
      <c r="BO10" s="2">
        <v>2.0570901799999999</v>
      </c>
      <c r="BP10" s="2">
        <v>1.9193902599999999</v>
      </c>
      <c r="BQ10" s="2">
        <v>1.8732479</v>
      </c>
      <c r="BR10" s="2">
        <v>1.88478349</v>
      </c>
      <c r="BS10" s="2">
        <v>1.9020868799999999</v>
      </c>
      <c r="BT10" s="2">
        <v>1.9020868799999999</v>
      </c>
      <c r="BU10" s="2">
        <v>1.94246144</v>
      </c>
      <c r="BV10" s="2">
        <v>1.97130041</v>
      </c>
      <c r="BW10" s="2">
        <v>2.1325926700000002</v>
      </c>
      <c r="BX10" s="2">
        <v>2.23589182</v>
      </c>
      <c r="BY10" s="2">
        <v>2.4433264399999999</v>
      </c>
      <c r="BZ10" s="2">
        <v>2.4548620300000001</v>
      </c>
      <c r="CA10" s="2">
        <v>2.1493370600000001</v>
      </c>
      <c r="CB10" s="2">
        <v>2.0235310100000001</v>
      </c>
      <c r="CC10" s="2">
        <v>1.9750366500000001</v>
      </c>
      <c r="CD10" s="2">
        <v>1.9871602399999999</v>
      </c>
      <c r="CE10" s="2">
        <v>2.0053456199999999</v>
      </c>
      <c r="CF10" s="2">
        <v>2.0053456199999999</v>
      </c>
      <c r="CG10" s="2">
        <v>2.0477781899999998</v>
      </c>
      <c r="CH10" s="2">
        <v>2.0780871599999999</v>
      </c>
      <c r="CI10" s="2">
        <v>2.24760092</v>
      </c>
      <c r="CJ10" s="2">
        <v>2.3372527000000001</v>
      </c>
      <c r="CK10" s="2">
        <v>2.55526082</v>
      </c>
      <c r="CL10" s="2">
        <v>2.5673844099999998</v>
      </c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</row>
    <row r="11" spans="1:200" customFormat="1" hidden="1" x14ac:dyDescent="0.2">
      <c r="A11">
        <f t="shared" si="17"/>
        <v>2</v>
      </c>
      <c r="B11">
        <f t="shared" si="18"/>
        <v>1</v>
      </c>
      <c r="C11" s="1">
        <v>33981</v>
      </c>
      <c r="D11">
        <f t="shared" si="19"/>
        <v>1</v>
      </c>
      <c r="E11">
        <f t="shared" si="20"/>
        <v>1993</v>
      </c>
      <c r="F11" s="16">
        <f t="shared" si="7"/>
        <v>-2.4000000000000021E-2</v>
      </c>
      <c r="G11" s="16">
        <f t="shared" si="8"/>
        <v>8.8325163333332846E-2</v>
      </c>
      <c r="H11" s="16">
        <f t="shared" si="9"/>
        <v>9.2269041666667162E-2</v>
      </c>
      <c r="I11" s="16">
        <f t="shared" si="10"/>
        <v>0.18059420500000001</v>
      </c>
      <c r="J11" s="7">
        <f>VLOOKUP(C11,'Nymex hist.'!A:B,2,0)</f>
        <v>1.5980000000000001</v>
      </c>
      <c r="K11" s="14">
        <f t="shared" si="11"/>
        <v>1.5740000000000001</v>
      </c>
      <c r="L11" s="14">
        <f t="shared" si="21"/>
        <v>1.8942000000000001</v>
      </c>
      <c r="M11" s="14">
        <f t="shared" si="12"/>
        <v>1.7732854316666666</v>
      </c>
      <c r="N11" s="14">
        <f t="shared" si="13"/>
        <v>1.8616105949999995</v>
      </c>
      <c r="O11" s="14">
        <f t="shared" si="14"/>
        <v>1.9538796366666666</v>
      </c>
      <c r="P11" s="9">
        <f t="shared" si="15"/>
        <v>2.0478893508333331</v>
      </c>
      <c r="Q11" s="9">
        <f t="shared" si="16"/>
        <v>2.1513427008333337</v>
      </c>
      <c r="R11" s="8">
        <v>33981</v>
      </c>
      <c r="S11" s="2">
        <v>1.5980000000000001</v>
      </c>
      <c r="T11" s="2">
        <v>1.5229999999999999</v>
      </c>
      <c r="U11" s="2">
        <v>1.51</v>
      </c>
      <c r="V11" s="2">
        <v>1.52</v>
      </c>
      <c r="W11" s="2">
        <v>1.538</v>
      </c>
      <c r="X11" s="2">
        <v>1.5549999999999999</v>
      </c>
      <c r="Y11" s="2">
        <v>1.575</v>
      </c>
      <c r="Z11" s="2">
        <v>1.595</v>
      </c>
      <c r="AA11" s="2">
        <v>1.7250000000000001</v>
      </c>
      <c r="AB11" s="2">
        <v>1.875</v>
      </c>
      <c r="AC11" s="2">
        <v>2.0659999999999998</v>
      </c>
      <c r="AD11" s="2">
        <v>2.0739999999999998</v>
      </c>
      <c r="AE11" s="2">
        <v>1.8109999999999999</v>
      </c>
      <c r="AF11" s="2">
        <v>1.645</v>
      </c>
      <c r="AG11" s="2">
        <v>1.605</v>
      </c>
      <c r="AH11" s="2">
        <v>1.615</v>
      </c>
      <c r="AI11" s="2">
        <v>1.63</v>
      </c>
      <c r="AJ11" s="4">
        <v>1.63</v>
      </c>
      <c r="AK11" s="2">
        <v>1.6479421999999999</v>
      </c>
      <c r="AL11" s="2">
        <v>1.6729110199999999</v>
      </c>
      <c r="AM11" s="2">
        <v>1.8177301800000001</v>
      </c>
      <c r="AN11" s="2">
        <v>1.96754311</v>
      </c>
      <c r="AO11" s="2">
        <v>2.1632986700000001</v>
      </c>
      <c r="AP11" s="2">
        <v>2.1762824599999999</v>
      </c>
      <c r="AQ11" s="2">
        <v>1.9001547599999999</v>
      </c>
      <c r="AR11" s="2">
        <v>1.72598265</v>
      </c>
      <c r="AS11" s="2">
        <v>1.6840134600000001</v>
      </c>
      <c r="AT11" s="2">
        <v>1.69450576</v>
      </c>
      <c r="AU11" s="2">
        <v>1.7102442</v>
      </c>
      <c r="AV11" s="2">
        <v>1.7102442</v>
      </c>
      <c r="AW11" s="2">
        <v>1.7312287900000001</v>
      </c>
      <c r="AX11" s="2">
        <v>1.75745953</v>
      </c>
      <c r="AY11" s="2">
        <v>1.9095978199999999</v>
      </c>
      <c r="AZ11" s="2">
        <v>2.0669822600000001</v>
      </c>
      <c r="BA11" s="2">
        <v>2.2726312499999999</v>
      </c>
      <c r="BB11" s="2">
        <v>2.28627124</v>
      </c>
      <c r="BC11" s="2">
        <v>1.9643272899999999</v>
      </c>
      <c r="BD11" s="2">
        <v>1.82260434</v>
      </c>
      <c r="BE11" s="2">
        <v>1.7786829500000001</v>
      </c>
      <c r="BF11" s="2">
        <v>1.7896633</v>
      </c>
      <c r="BG11" s="2">
        <v>1.8061338199999999</v>
      </c>
      <c r="BH11" s="2">
        <v>1.8061338199999999</v>
      </c>
      <c r="BI11" s="2">
        <v>1.8280945200000001</v>
      </c>
      <c r="BJ11" s="2">
        <v>1.8555453799999999</v>
      </c>
      <c r="BK11" s="2">
        <v>2.0151525800000001</v>
      </c>
      <c r="BL11" s="2">
        <v>2.13922854</v>
      </c>
      <c r="BM11" s="2">
        <v>2.3547178600000001</v>
      </c>
      <c r="BN11" s="2">
        <v>2.36903153</v>
      </c>
      <c r="BO11" s="2">
        <v>2.03935479</v>
      </c>
      <c r="BP11" s="2">
        <v>1.9209811299999999</v>
      </c>
      <c r="BQ11" s="2">
        <v>1.8749317400000001</v>
      </c>
      <c r="BR11" s="2">
        <v>1.8864440899999999</v>
      </c>
      <c r="BS11" s="2">
        <v>1.9037126099999999</v>
      </c>
      <c r="BT11" s="2">
        <v>1.9037126099999999</v>
      </c>
      <c r="BU11" s="2">
        <v>1.9267373000000001</v>
      </c>
      <c r="BV11" s="2">
        <v>1.9555181699999999</v>
      </c>
      <c r="BW11" s="2">
        <v>2.1228583599999999</v>
      </c>
      <c r="BX11" s="2">
        <v>2.2227300300000001</v>
      </c>
      <c r="BY11" s="2">
        <v>2.4486598499999999</v>
      </c>
      <c r="BZ11" s="2">
        <v>2.4636670199999999</v>
      </c>
      <c r="CA11" s="2">
        <v>2.1308863100000002</v>
      </c>
      <c r="CB11" s="2">
        <v>2.02541233</v>
      </c>
      <c r="CC11" s="2">
        <v>1.97701094</v>
      </c>
      <c r="CD11" s="2">
        <v>1.9891112900000001</v>
      </c>
      <c r="CE11" s="2">
        <v>2.0072618100000001</v>
      </c>
      <c r="CF11" s="2">
        <v>2.0072618100000001</v>
      </c>
      <c r="CG11" s="2">
        <v>2.0314625099999999</v>
      </c>
      <c r="CH11" s="2">
        <v>2.06171338</v>
      </c>
      <c r="CI11" s="2">
        <v>2.2376005700000001</v>
      </c>
      <c r="CJ11" s="2">
        <v>2.3236275599999998</v>
      </c>
      <c r="CK11" s="2">
        <v>2.56109688</v>
      </c>
      <c r="CL11" s="2">
        <v>2.5768705399999998</v>
      </c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</row>
    <row r="12" spans="1:200" customFormat="1" hidden="1" x14ac:dyDescent="0.2">
      <c r="A12">
        <f t="shared" si="17"/>
        <v>3</v>
      </c>
      <c r="B12">
        <f t="shared" si="18"/>
        <v>1</v>
      </c>
      <c r="C12" s="1">
        <v>33982</v>
      </c>
      <c r="D12">
        <f t="shared" si="19"/>
        <v>1</v>
      </c>
      <c r="E12">
        <f t="shared" si="20"/>
        <v>1993</v>
      </c>
      <c r="F12" s="16">
        <f t="shared" si="7"/>
        <v>-3.4714285714285698E-2</v>
      </c>
      <c r="G12" s="16">
        <f t="shared" si="8"/>
        <v>8.8401683333333647E-2</v>
      </c>
      <c r="H12" s="16">
        <f t="shared" si="9"/>
        <v>9.2563850000000114E-2</v>
      </c>
      <c r="I12" s="16">
        <f t="shared" si="10"/>
        <v>0.18096553333333376</v>
      </c>
      <c r="J12" s="7">
        <f>VLOOKUP(C12,'Nymex hist.'!A:B,2,0)</f>
        <v>1.6120000000000001</v>
      </c>
      <c r="K12" s="14">
        <f t="shared" si="11"/>
        <v>1.5772857142857144</v>
      </c>
      <c r="L12" s="14">
        <f t="shared" si="21"/>
        <v>1.8966000000000001</v>
      </c>
      <c r="M12" s="14">
        <f t="shared" si="12"/>
        <v>1.7733346491666662</v>
      </c>
      <c r="N12" s="14">
        <f t="shared" si="13"/>
        <v>1.8617363324999998</v>
      </c>
      <c r="O12" s="14">
        <f t="shared" si="14"/>
        <v>1.9543001824999999</v>
      </c>
      <c r="P12" s="9">
        <f t="shared" si="15"/>
        <v>2.0480299241666664</v>
      </c>
      <c r="Q12" s="9">
        <f t="shared" si="16"/>
        <v>2.1514856758333329</v>
      </c>
      <c r="R12" s="8">
        <v>33982</v>
      </c>
      <c r="S12" s="2">
        <v>1.6120000000000001</v>
      </c>
      <c r="T12" s="2">
        <v>1.532</v>
      </c>
      <c r="U12" s="2">
        <v>1.518</v>
      </c>
      <c r="V12" s="2">
        <v>1.528</v>
      </c>
      <c r="W12" s="2">
        <v>1.54</v>
      </c>
      <c r="X12" s="2">
        <v>1.5549999999999999</v>
      </c>
      <c r="Y12" s="2">
        <v>1.575</v>
      </c>
      <c r="Z12" s="2">
        <v>1.6</v>
      </c>
      <c r="AA12" s="2">
        <v>1.7250000000000001</v>
      </c>
      <c r="AB12" s="2">
        <v>1.885</v>
      </c>
      <c r="AC12" s="2">
        <v>2.0680000000000001</v>
      </c>
      <c r="AD12" s="2">
        <v>2.0720000000000001</v>
      </c>
      <c r="AE12" s="2">
        <v>1.8140000000000001</v>
      </c>
      <c r="AF12" s="2">
        <v>1.6439999999999999</v>
      </c>
      <c r="AG12" s="2">
        <v>1.5980000000000001</v>
      </c>
      <c r="AH12" s="2">
        <v>1.6120000000000001</v>
      </c>
      <c r="AI12" s="2">
        <v>1.623</v>
      </c>
      <c r="AJ12" s="4">
        <v>1.63</v>
      </c>
      <c r="AK12" s="2">
        <v>1.64805077</v>
      </c>
      <c r="AL12" s="2">
        <v>1.67801533</v>
      </c>
      <c r="AM12" s="2">
        <v>1.8178499400000001</v>
      </c>
      <c r="AN12" s="2">
        <v>1.9776609199999999</v>
      </c>
      <c r="AO12" s="2">
        <v>2.1654388299999998</v>
      </c>
      <c r="AP12" s="2">
        <v>2.1744281999999999</v>
      </c>
      <c r="AQ12" s="2">
        <v>1.90342181</v>
      </c>
      <c r="AR12" s="2">
        <v>1.72504159</v>
      </c>
      <c r="AS12" s="2">
        <v>1.6767740099999999</v>
      </c>
      <c r="AT12" s="2">
        <v>1.6914641399999999</v>
      </c>
      <c r="AU12" s="2">
        <v>1.7030063900000001</v>
      </c>
      <c r="AV12" s="2">
        <v>1.71035146</v>
      </c>
      <c r="AW12" s="2">
        <v>1.7313373700000001</v>
      </c>
      <c r="AX12" s="2">
        <v>1.7628162300000001</v>
      </c>
      <c r="AY12" s="2">
        <v>1.9097175799999999</v>
      </c>
      <c r="AZ12" s="2">
        <v>2.0776048399999998</v>
      </c>
      <c r="BA12" s="2">
        <v>2.2748723700000002</v>
      </c>
      <c r="BB12" s="2">
        <v>2.2843160299999998</v>
      </c>
      <c r="BC12" s="2">
        <v>1.9641997200000001</v>
      </c>
      <c r="BD12" s="2">
        <v>1.8233506900000001</v>
      </c>
      <c r="BE12" s="2">
        <v>1.7727596299999999</v>
      </c>
      <c r="BF12" s="2">
        <v>1.7882506899999999</v>
      </c>
      <c r="BG12" s="2">
        <v>1.8004082299999999</v>
      </c>
      <c r="BH12" s="2">
        <v>1.80805572</v>
      </c>
      <c r="BI12" s="2">
        <v>1.83001773</v>
      </c>
      <c r="BJ12" s="2">
        <v>1.8629607399999999</v>
      </c>
      <c r="BK12" s="2">
        <v>2.0170869800000002</v>
      </c>
      <c r="BL12" s="2">
        <v>2.1467589199999999</v>
      </c>
      <c r="BM12" s="2">
        <v>2.3534371100000002</v>
      </c>
      <c r="BN12" s="2">
        <v>2.3634376600000002</v>
      </c>
      <c r="BO12" s="2">
        <v>2.0392141800000001</v>
      </c>
      <c r="BP12" s="2">
        <v>1.92175892</v>
      </c>
      <c r="BQ12" s="2">
        <v>1.8687168700000001</v>
      </c>
      <c r="BR12" s="2">
        <v>1.88495843</v>
      </c>
      <c r="BS12" s="2">
        <v>1.8977049699999999</v>
      </c>
      <c r="BT12" s="2">
        <v>1.9057229499999999</v>
      </c>
      <c r="BU12" s="2">
        <v>1.9287489600000001</v>
      </c>
      <c r="BV12" s="2">
        <v>1.96328798</v>
      </c>
      <c r="BW12" s="2">
        <v>2.1248812199999998</v>
      </c>
      <c r="BX12" s="2">
        <v>2.2306178800000001</v>
      </c>
      <c r="BY12" s="2">
        <v>2.4473090700000002</v>
      </c>
      <c r="BZ12" s="2">
        <v>2.4577941299999999</v>
      </c>
      <c r="CA12" s="2">
        <v>2.1307318999999998</v>
      </c>
      <c r="CB12" s="2">
        <v>2.0262245999999999</v>
      </c>
      <c r="CC12" s="2">
        <v>1.97047354</v>
      </c>
      <c r="CD12" s="2">
        <v>1.9875446000000001</v>
      </c>
      <c r="CE12" s="2">
        <v>2.0009421399999998</v>
      </c>
      <c r="CF12" s="2">
        <v>2.0093696300000001</v>
      </c>
      <c r="CG12" s="2">
        <v>2.0335716399999999</v>
      </c>
      <c r="CH12" s="2">
        <v>2.06987465</v>
      </c>
      <c r="CI12" s="2">
        <v>2.2397208900000001</v>
      </c>
      <c r="CJ12" s="2">
        <v>2.3319111000000001</v>
      </c>
      <c r="CK12" s="2">
        <v>2.55966929</v>
      </c>
      <c r="CL12" s="2">
        <v>2.57068984</v>
      </c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</row>
    <row r="13" spans="1:200" x14ac:dyDescent="0.2">
      <c r="A13" s="36">
        <f t="shared" si="17"/>
        <v>4</v>
      </c>
      <c r="B13" s="36">
        <f t="shared" si="18"/>
        <v>1</v>
      </c>
      <c r="C13" s="1">
        <v>33983</v>
      </c>
      <c r="D13">
        <f t="shared" si="19"/>
        <v>1</v>
      </c>
      <c r="E13">
        <f t="shared" si="20"/>
        <v>1993</v>
      </c>
      <c r="F13" s="21">
        <f t="shared" si="7"/>
        <v>-5.5571428571428605E-2</v>
      </c>
      <c r="G13" s="21">
        <f t="shared" si="8"/>
        <v>8.5376710833333425E-2</v>
      </c>
      <c r="H13" s="21">
        <f t="shared" si="9"/>
        <v>8.959615749999994E-2</v>
      </c>
      <c r="I13" s="21">
        <f t="shared" si="10"/>
        <v>0.17497286833333336</v>
      </c>
      <c r="J13" s="23">
        <f>VLOOKUP(C13,'Nymex hist.'!A:B,2,0)</f>
        <v>1.6459999999999999</v>
      </c>
      <c r="K13" s="23">
        <f t="shared" si="11"/>
        <v>1.5904285714285713</v>
      </c>
      <c r="L13" s="23">
        <f t="shared" si="21"/>
        <v>1.9108000000000001</v>
      </c>
      <c r="M13" s="23">
        <f t="shared" si="12"/>
        <v>1.7852742324999999</v>
      </c>
      <c r="N13" s="23">
        <f t="shared" si="13"/>
        <v>1.8706509433333334</v>
      </c>
      <c r="O13" s="23">
        <f t="shared" si="14"/>
        <v>1.9602471008333333</v>
      </c>
      <c r="P13" s="23">
        <f t="shared" si="15"/>
        <v>2.0473309691666666</v>
      </c>
      <c r="Q13" s="23">
        <f t="shared" si="16"/>
        <v>2.1411222858333328</v>
      </c>
      <c r="R13" s="30">
        <v>33983</v>
      </c>
      <c r="S13" s="32">
        <v>1.6459999999999999</v>
      </c>
      <c r="T13" s="32">
        <v>1.5449999999999999</v>
      </c>
      <c r="U13" s="32">
        <v>1.532</v>
      </c>
      <c r="V13" s="32">
        <v>1.542</v>
      </c>
      <c r="W13" s="32">
        <v>1.552</v>
      </c>
      <c r="X13" s="32">
        <v>1.5620000000000001</v>
      </c>
      <c r="Y13" s="32">
        <v>1.595</v>
      </c>
      <c r="Z13" s="32">
        <v>1.615</v>
      </c>
      <c r="AA13" s="32">
        <v>1.7350000000000001</v>
      </c>
      <c r="AB13" s="32">
        <v>1.895</v>
      </c>
      <c r="AC13" s="32">
        <v>2.08</v>
      </c>
      <c r="AD13" s="32">
        <v>2.089</v>
      </c>
      <c r="AE13" s="32">
        <v>1.83</v>
      </c>
      <c r="AF13" s="32">
        <v>1.66</v>
      </c>
      <c r="AG13" s="32">
        <v>1.61</v>
      </c>
      <c r="AH13" s="32">
        <v>1.62</v>
      </c>
      <c r="AI13" s="32">
        <v>1.635</v>
      </c>
      <c r="AJ13" s="33">
        <v>1.645</v>
      </c>
      <c r="AK13" s="32">
        <v>1.6730804800000001</v>
      </c>
      <c r="AL13" s="32">
        <v>1.69305756</v>
      </c>
      <c r="AM13" s="32">
        <v>1.8179143099999999</v>
      </c>
      <c r="AN13" s="32">
        <v>1.9827252200000001</v>
      </c>
      <c r="AO13" s="32">
        <v>2.16751322</v>
      </c>
      <c r="AP13" s="32">
        <v>2.1814971700000001</v>
      </c>
      <c r="AQ13" s="32">
        <v>1.91715456</v>
      </c>
      <c r="AR13" s="32">
        <v>1.7390582299999999</v>
      </c>
      <c r="AS13" s="32">
        <v>1.68667696</v>
      </c>
      <c r="AT13" s="32">
        <v>1.69715321</v>
      </c>
      <c r="AU13" s="32">
        <v>1.7128676</v>
      </c>
      <c r="AV13" s="32">
        <v>1.72334385</v>
      </c>
      <c r="AW13" s="32">
        <v>1.7547726100000001</v>
      </c>
      <c r="AX13" s="32">
        <v>1.7757251199999999</v>
      </c>
      <c r="AY13" s="32">
        <v>1.9066783</v>
      </c>
      <c r="AZ13" s="32">
        <v>2.0795365000000001</v>
      </c>
      <c r="BA13" s="32">
        <v>2.2733472099999998</v>
      </c>
      <c r="BB13" s="32">
        <v>2.2880139599999998</v>
      </c>
      <c r="BC13" s="32">
        <v>1.9812823900000001</v>
      </c>
      <c r="BD13" s="32">
        <v>1.8326577399999999</v>
      </c>
      <c r="BE13" s="32">
        <v>1.77777768</v>
      </c>
      <c r="BF13" s="32">
        <v>1.7887930299999999</v>
      </c>
      <c r="BG13" s="32">
        <v>1.80511936</v>
      </c>
      <c r="BH13" s="32">
        <v>1.81613471</v>
      </c>
      <c r="BI13" s="32">
        <v>1.84898407</v>
      </c>
      <c r="BJ13" s="32">
        <v>1.8710147699999999</v>
      </c>
      <c r="BK13" s="32">
        <v>2.0079198800000002</v>
      </c>
      <c r="BL13" s="32">
        <v>2.1512335500000002</v>
      </c>
      <c r="BM13" s="32">
        <v>2.35403407</v>
      </c>
      <c r="BN13" s="32">
        <v>2.3693768899999998</v>
      </c>
      <c r="BO13" s="32">
        <v>2.0503751399999999</v>
      </c>
      <c r="BP13" s="32">
        <v>1.9237012099999999</v>
      </c>
      <c r="BQ13" s="32">
        <v>1.8663798899999999</v>
      </c>
      <c r="BR13" s="32">
        <v>1.8778852500000001</v>
      </c>
      <c r="BS13" s="32">
        <v>1.89493782</v>
      </c>
      <c r="BT13" s="32">
        <v>1.9064431799999999</v>
      </c>
      <c r="BU13" s="32">
        <v>1.9407537800000001</v>
      </c>
      <c r="BV13" s="32">
        <v>1.96376449</v>
      </c>
      <c r="BW13" s="32">
        <v>2.1067595899999998</v>
      </c>
      <c r="BX13" s="32">
        <v>2.2278863100000001</v>
      </c>
      <c r="BY13" s="32">
        <v>2.4397080799999999</v>
      </c>
      <c r="BZ13" s="32">
        <v>2.4557333899999998</v>
      </c>
      <c r="CA13" s="32">
        <v>2.1324923400000002</v>
      </c>
      <c r="CB13" s="32">
        <v>2.0189973000000001</v>
      </c>
      <c r="CC13" s="32">
        <v>1.95902548</v>
      </c>
      <c r="CD13" s="32">
        <v>1.9710628400000001</v>
      </c>
      <c r="CE13" s="32">
        <v>1.9889039100000001</v>
      </c>
      <c r="CF13" s="32">
        <v>2.0009412700000002</v>
      </c>
      <c r="CG13" s="32">
        <v>2.0368383699999999</v>
      </c>
      <c r="CH13" s="32">
        <v>2.0609130800000002</v>
      </c>
      <c r="CI13" s="32">
        <v>2.2105201800000001</v>
      </c>
      <c r="CJ13" s="32">
        <v>2.3182114999999999</v>
      </c>
      <c r="CK13" s="32">
        <v>2.53982777</v>
      </c>
      <c r="CL13" s="32">
        <v>2.55659408</v>
      </c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  <c r="DZ13" s="32"/>
      <c r="EA13" s="32"/>
      <c r="EB13" s="32"/>
      <c r="EC13" s="32"/>
      <c r="ED13" s="32"/>
      <c r="EE13" s="32"/>
      <c r="EF13" s="32"/>
      <c r="EG13" s="32"/>
      <c r="EH13" s="32"/>
      <c r="EI13" s="32"/>
      <c r="EJ13" s="32"/>
      <c r="EK13" s="32"/>
      <c r="EL13" s="32"/>
      <c r="EM13" s="32"/>
      <c r="EN13" s="32"/>
      <c r="EO13" s="32"/>
      <c r="EP13" s="32"/>
      <c r="EQ13" s="32"/>
      <c r="ER13" s="32"/>
      <c r="ES13" s="32"/>
      <c r="ET13" s="32"/>
      <c r="EU13" s="32"/>
      <c r="EV13" s="32"/>
      <c r="EW13" s="32"/>
      <c r="EX13" s="32"/>
      <c r="EY13" s="32"/>
      <c r="EZ13" s="32"/>
      <c r="FA13" s="32"/>
      <c r="FB13" s="32"/>
      <c r="FC13" s="32"/>
      <c r="FD13" s="32"/>
      <c r="FE13" s="32"/>
      <c r="FF13" s="32"/>
      <c r="FG13" s="32"/>
      <c r="FH13" s="32"/>
      <c r="FI13" s="32"/>
      <c r="FJ13" s="32"/>
      <c r="FK13" s="32"/>
      <c r="FL13" s="32"/>
      <c r="FM13" s="32"/>
      <c r="FN13" s="32"/>
      <c r="FO13" s="32"/>
      <c r="FP13" s="32"/>
      <c r="FQ13" s="32"/>
      <c r="FR13" s="32"/>
      <c r="FS13" s="32"/>
      <c r="FT13" s="32"/>
      <c r="FU13" s="32"/>
      <c r="FV13" s="32"/>
      <c r="FW13" s="32"/>
      <c r="FX13" s="32"/>
      <c r="FY13" s="32"/>
      <c r="FZ13" s="32"/>
      <c r="GA13" s="32"/>
      <c r="GB13" s="32"/>
      <c r="GC13" s="32"/>
      <c r="GD13" s="32"/>
      <c r="GE13" s="32"/>
      <c r="GF13" s="32"/>
      <c r="GG13" s="32"/>
      <c r="GH13" s="32"/>
      <c r="GI13" s="32"/>
      <c r="GJ13" s="32"/>
      <c r="GK13" s="32"/>
      <c r="GL13" s="32"/>
      <c r="GM13" s="32"/>
      <c r="GN13" s="32"/>
      <c r="GO13" s="32"/>
      <c r="GP13" s="32"/>
      <c r="GQ13" s="32"/>
    </row>
    <row r="14" spans="1:200" customFormat="1" hidden="1" x14ac:dyDescent="0.2">
      <c r="A14">
        <f t="shared" si="17"/>
        <v>5</v>
      </c>
      <c r="B14">
        <f t="shared" si="18"/>
        <v>1</v>
      </c>
      <c r="C14" s="1">
        <v>33984</v>
      </c>
      <c r="D14">
        <f t="shared" si="19"/>
        <v>1</v>
      </c>
      <c r="E14">
        <f t="shared" si="20"/>
        <v>1993</v>
      </c>
      <c r="F14" s="16">
        <f t="shared" si="7"/>
        <v>-5.1285714285714379E-2</v>
      </c>
      <c r="G14" s="16">
        <f t="shared" si="8"/>
        <v>8.53507075000004E-2</v>
      </c>
      <c r="H14" s="16">
        <f t="shared" si="9"/>
        <v>8.6473439166666388E-2</v>
      </c>
      <c r="I14" s="16">
        <f t="shared" si="10"/>
        <v>0.17182414666666679</v>
      </c>
      <c r="J14" s="7">
        <f>VLOOKUP(C14,'Nymex hist.'!A:B,2,0)</f>
        <v>1.647</v>
      </c>
      <c r="K14" s="14">
        <f t="shared" si="11"/>
        <v>1.5957142857142856</v>
      </c>
      <c r="L14" s="14">
        <f t="shared" si="21"/>
        <v>1.9179999999999999</v>
      </c>
      <c r="M14" s="14">
        <f t="shared" si="12"/>
        <v>1.7919334775</v>
      </c>
      <c r="N14" s="14">
        <f t="shared" si="13"/>
        <v>1.8772841850000004</v>
      </c>
      <c r="O14" s="14">
        <f t="shared" si="14"/>
        <v>1.9637576241666668</v>
      </c>
      <c r="P14" s="9">
        <f t="shared" si="15"/>
        <v>2.0504638799999997</v>
      </c>
      <c r="Q14" s="9">
        <f t="shared" si="16"/>
        <v>2.1442535991666669</v>
      </c>
      <c r="R14" s="8">
        <v>33984</v>
      </c>
      <c r="S14" s="2">
        <v>1.647</v>
      </c>
      <c r="T14" s="2">
        <v>1.5449999999999999</v>
      </c>
      <c r="U14" s="2">
        <v>1.53</v>
      </c>
      <c r="V14" s="2">
        <v>1.5449999999999999</v>
      </c>
      <c r="W14" s="2">
        <v>1.56</v>
      </c>
      <c r="X14" s="2">
        <v>1.57</v>
      </c>
      <c r="Y14" s="2">
        <v>1.6</v>
      </c>
      <c r="Z14" s="2">
        <v>1.625</v>
      </c>
      <c r="AA14" s="2">
        <v>1.74</v>
      </c>
      <c r="AB14" s="2">
        <v>1.9</v>
      </c>
      <c r="AC14" s="2">
        <v>2.0870000000000002</v>
      </c>
      <c r="AD14" s="2">
        <v>2.101</v>
      </c>
      <c r="AE14" s="2">
        <v>1.8360000000000001</v>
      </c>
      <c r="AF14" s="2">
        <v>1.6659999999999999</v>
      </c>
      <c r="AG14" s="2">
        <v>1.6160000000000001</v>
      </c>
      <c r="AH14" s="2">
        <v>1.6259999999999999</v>
      </c>
      <c r="AI14" s="2">
        <v>1.641</v>
      </c>
      <c r="AJ14" s="4">
        <v>1.651</v>
      </c>
      <c r="AK14" s="2">
        <v>1.67806536</v>
      </c>
      <c r="AL14" s="2">
        <v>1.7030365700000001</v>
      </c>
      <c r="AM14" s="2">
        <v>1.82289839</v>
      </c>
      <c r="AN14" s="2">
        <v>1.9877083799999999</v>
      </c>
      <c r="AO14" s="2">
        <v>2.1744930299999998</v>
      </c>
      <c r="AP14" s="2">
        <v>2.1934711500000001</v>
      </c>
      <c r="AQ14" s="2">
        <v>1.92309855</v>
      </c>
      <c r="AR14" s="2">
        <v>1.7450338700000001</v>
      </c>
      <c r="AS14" s="2">
        <v>1.6926619000000001</v>
      </c>
      <c r="AT14" s="2">
        <v>1.7031362999999999</v>
      </c>
      <c r="AU14" s="2">
        <v>1.71884788</v>
      </c>
      <c r="AV14" s="2">
        <v>1.7293222800000001</v>
      </c>
      <c r="AW14" s="2">
        <v>1.7596980200000001</v>
      </c>
      <c r="AX14" s="2">
        <v>1.785884</v>
      </c>
      <c r="AY14" s="2">
        <v>1.91157672</v>
      </c>
      <c r="AZ14" s="2">
        <v>2.0844041999999998</v>
      </c>
      <c r="BA14" s="2">
        <v>2.2802753500000001</v>
      </c>
      <c r="BB14" s="2">
        <v>2.3001766899999998</v>
      </c>
      <c r="BC14" s="2">
        <v>1.98335482</v>
      </c>
      <c r="BD14" s="2">
        <v>1.83552461</v>
      </c>
      <c r="BE14" s="2">
        <v>1.7807537099999999</v>
      </c>
      <c r="BF14" s="2">
        <v>1.7917867000000001</v>
      </c>
      <c r="BG14" s="2">
        <v>1.8081391600000001</v>
      </c>
      <c r="BH14" s="2">
        <v>1.8189751300000001</v>
      </c>
      <c r="BI14" s="2">
        <v>1.8506949699999999</v>
      </c>
      <c r="BJ14" s="2">
        <v>1.8780804200000001</v>
      </c>
      <c r="BK14" s="2">
        <v>2.0094911799999999</v>
      </c>
      <c r="BL14" s="2">
        <v>2.1518049000000001</v>
      </c>
      <c r="BM14" s="2">
        <v>2.3563092000000001</v>
      </c>
      <c r="BN14" s="2">
        <v>2.3771930700000001</v>
      </c>
      <c r="BO14" s="2">
        <v>2.05241278</v>
      </c>
      <c r="BP14" s="2">
        <v>1.9265591200000001</v>
      </c>
      <c r="BQ14" s="2">
        <v>1.8693557199999999</v>
      </c>
      <c r="BR14" s="2">
        <v>1.88087871</v>
      </c>
      <c r="BS14" s="2">
        <v>1.89795742</v>
      </c>
      <c r="BT14" s="2">
        <v>1.90927464</v>
      </c>
      <c r="BU14" s="2">
        <v>1.94240323</v>
      </c>
      <c r="BV14" s="2">
        <v>1.9710049300000001</v>
      </c>
      <c r="BW14" s="2">
        <v>2.1082519400000002</v>
      </c>
      <c r="BX14" s="2">
        <v>2.2283441000000002</v>
      </c>
      <c r="BY14" s="2">
        <v>2.4419309</v>
      </c>
      <c r="BZ14" s="2">
        <v>2.46374227</v>
      </c>
      <c r="CA14" s="2">
        <v>2.1344948100000001</v>
      </c>
      <c r="CB14" s="2">
        <v>2.0218430999999999</v>
      </c>
      <c r="CC14" s="2">
        <v>1.9619987000000001</v>
      </c>
      <c r="CD14" s="2">
        <v>1.9740536900000001</v>
      </c>
      <c r="CE14" s="2">
        <v>1.9919209</v>
      </c>
      <c r="CF14" s="2">
        <v>2.00376062</v>
      </c>
      <c r="CG14" s="2">
        <v>2.0384187100000002</v>
      </c>
      <c r="CH14" s="2">
        <v>2.0683409099999999</v>
      </c>
      <c r="CI14" s="2">
        <v>2.2119244199999999</v>
      </c>
      <c r="CJ14" s="2">
        <v>2.31854863</v>
      </c>
      <c r="CK14" s="2">
        <v>2.5419964300000002</v>
      </c>
      <c r="CL14" s="2">
        <v>2.5648148000000002</v>
      </c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</row>
    <row r="15" spans="1:200" customFormat="1" hidden="1" x14ac:dyDescent="0.2">
      <c r="A15">
        <f t="shared" si="17"/>
        <v>1</v>
      </c>
      <c r="B15">
        <f t="shared" si="18"/>
        <v>1</v>
      </c>
      <c r="C15" s="1">
        <v>33987</v>
      </c>
      <c r="D15">
        <f t="shared" si="19"/>
        <v>1</v>
      </c>
      <c r="E15">
        <f t="shared" si="20"/>
        <v>1993</v>
      </c>
      <c r="F15" s="16">
        <f t="shared" si="7"/>
        <v>3.142857142857558E-3</v>
      </c>
      <c r="G15" s="16">
        <f t="shared" si="8"/>
        <v>8.5303330000000122E-2</v>
      </c>
      <c r="H15" s="16">
        <f t="shared" si="9"/>
        <v>8.6536433333333385E-2</v>
      </c>
      <c r="I15" s="16">
        <f t="shared" si="10"/>
        <v>0.17183976333333351</v>
      </c>
      <c r="J15" s="7">
        <f>VLOOKUP(C15,'Nymex hist.'!A:B,2,0)</f>
        <v>1.603</v>
      </c>
      <c r="K15" s="14">
        <f t="shared" si="11"/>
        <v>1.6061428571428575</v>
      </c>
      <c r="L15" s="14">
        <f t="shared" si="21"/>
        <v>1.9314</v>
      </c>
      <c r="M15" s="14">
        <f t="shared" si="12"/>
        <v>1.8027887250000001</v>
      </c>
      <c r="N15" s="14">
        <f t="shared" si="13"/>
        <v>1.8880920550000002</v>
      </c>
      <c r="O15" s="14">
        <f t="shared" si="14"/>
        <v>1.9746284883333336</v>
      </c>
      <c r="P15" s="9">
        <f t="shared" si="15"/>
        <v>2.0617686183333332</v>
      </c>
      <c r="Q15" s="9">
        <f t="shared" si="16"/>
        <v>2.1556060050000001</v>
      </c>
      <c r="R15" s="8">
        <v>33987</v>
      </c>
      <c r="S15" s="2">
        <v>1.603</v>
      </c>
      <c r="T15" s="2">
        <v>1.54</v>
      </c>
      <c r="U15" s="2">
        <v>1.54</v>
      </c>
      <c r="V15" s="2">
        <v>1.5449999999999999</v>
      </c>
      <c r="W15" s="2">
        <v>1.5649999999999999</v>
      </c>
      <c r="X15" s="2">
        <v>1.58</v>
      </c>
      <c r="Y15" s="2">
        <v>1.6180000000000001</v>
      </c>
      <c r="Z15" s="2">
        <v>1.64</v>
      </c>
      <c r="AA15" s="2">
        <v>1.7549999999999999</v>
      </c>
      <c r="AB15" s="2">
        <v>1.91</v>
      </c>
      <c r="AC15" s="2">
        <v>2.1030000000000002</v>
      </c>
      <c r="AD15" s="2">
        <v>2.1190000000000002</v>
      </c>
      <c r="AE15" s="2">
        <v>1.85</v>
      </c>
      <c r="AF15" s="2">
        <v>1.675</v>
      </c>
      <c r="AG15" s="2">
        <v>1.625</v>
      </c>
      <c r="AH15" s="2">
        <v>1.635</v>
      </c>
      <c r="AI15" s="2">
        <v>1.6459999999999999</v>
      </c>
      <c r="AJ15" s="4">
        <v>1.659</v>
      </c>
      <c r="AK15" s="2">
        <v>1.6959242299999999</v>
      </c>
      <c r="AL15" s="2">
        <v>1.7178973399999999</v>
      </c>
      <c r="AM15" s="2">
        <v>1.8327567499999999</v>
      </c>
      <c r="AN15" s="2">
        <v>1.9925611599999999</v>
      </c>
      <c r="AO15" s="2">
        <v>2.1853252200000002</v>
      </c>
      <c r="AP15" s="2">
        <v>2.2062995500000002</v>
      </c>
      <c r="AQ15" s="2">
        <v>1.9376210899999999</v>
      </c>
      <c r="AR15" s="2">
        <v>1.7543326100000001</v>
      </c>
      <c r="AS15" s="2">
        <v>1.7019644700000001</v>
      </c>
      <c r="AT15" s="2">
        <v>1.7124381</v>
      </c>
      <c r="AU15" s="2">
        <v>1.7239590899999999</v>
      </c>
      <c r="AV15" s="2">
        <v>1.7375748099999999</v>
      </c>
      <c r="AW15" s="2">
        <v>1.77842196</v>
      </c>
      <c r="AX15" s="2">
        <v>1.8014639400000001</v>
      </c>
      <c r="AY15" s="2">
        <v>1.9219106500000001</v>
      </c>
      <c r="AZ15" s="2">
        <v>2.08948869</v>
      </c>
      <c r="BA15" s="2">
        <v>2.2916297000000001</v>
      </c>
      <c r="BB15" s="2">
        <v>2.3136243200000002</v>
      </c>
      <c r="BC15" s="2">
        <v>1.99787063</v>
      </c>
      <c r="BD15" s="2">
        <v>1.8448415600000001</v>
      </c>
      <c r="BE15" s="2">
        <v>1.79016497</v>
      </c>
      <c r="BF15" s="2">
        <v>1.80106067</v>
      </c>
      <c r="BG15" s="2">
        <v>1.8131449900000001</v>
      </c>
      <c r="BH15" s="2">
        <v>1.8272103399999999</v>
      </c>
      <c r="BI15" s="2">
        <v>1.87000071</v>
      </c>
      <c r="BJ15" s="2">
        <v>1.8939712500000001</v>
      </c>
      <c r="BK15" s="2">
        <v>2.0197670200000002</v>
      </c>
      <c r="BL15" s="2">
        <v>2.1563534899999999</v>
      </c>
      <c r="BM15" s="2">
        <v>2.3675319099999999</v>
      </c>
      <c r="BN15" s="2">
        <v>2.3905119199999998</v>
      </c>
      <c r="BO15" s="2">
        <v>2.0676433300000001</v>
      </c>
      <c r="BP15" s="2">
        <v>1.9362802400000001</v>
      </c>
      <c r="BQ15" s="2">
        <v>1.87917486</v>
      </c>
      <c r="BR15" s="2">
        <v>1.8905545500000001</v>
      </c>
      <c r="BS15" s="2">
        <v>1.90317567</v>
      </c>
      <c r="BT15" s="2">
        <v>1.91786583</v>
      </c>
      <c r="BU15" s="2">
        <v>1.9625570000000001</v>
      </c>
      <c r="BV15" s="2">
        <v>1.98759233</v>
      </c>
      <c r="BW15" s="2">
        <v>2.1189760999999998</v>
      </c>
      <c r="BX15" s="2">
        <v>2.2331661899999999</v>
      </c>
      <c r="BY15" s="2">
        <v>2.4537254000000002</v>
      </c>
      <c r="BZ15" s="2">
        <v>2.4777262200000001</v>
      </c>
      <c r="CA15" s="2">
        <v>2.1499630600000001</v>
      </c>
      <c r="CB15" s="2">
        <v>2.0314907600000001</v>
      </c>
      <c r="CC15" s="2">
        <v>1.9717633699999999</v>
      </c>
      <c r="CD15" s="2">
        <v>1.9836655700000001</v>
      </c>
      <c r="CE15" s="2">
        <v>1.99686619</v>
      </c>
      <c r="CF15" s="2">
        <v>2.01223084</v>
      </c>
      <c r="CG15" s="2">
        <v>2.05897401</v>
      </c>
      <c r="CH15" s="2">
        <v>2.08515885</v>
      </c>
      <c r="CI15" s="2">
        <v>2.2225751200000001</v>
      </c>
      <c r="CJ15" s="2">
        <v>2.32308593</v>
      </c>
      <c r="CK15" s="2">
        <v>2.55377214</v>
      </c>
      <c r="CL15" s="2">
        <v>2.5788749599999998</v>
      </c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</row>
    <row r="16" spans="1:200" customFormat="1" hidden="1" x14ac:dyDescent="0.2">
      <c r="A16">
        <f t="shared" si="17"/>
        <v>2</v>
      </c>
      <c r="B16">
        <f t="shared" si="18"/>
        <v>1</v>
      </c>
      <c r="C16" s="1">
        <v>33988</v>
      </c>
      <c r="D16">
        <f t="shared" si="19"/>
        <v>1</v>
      </c>
      <c r="E16">
        <f t="shared" si="20"/>
        <v>1993</v>
      </c>
      <c r="F16" s="16">
        <f t="shared" si="7"/>
        <v>4.1857142857142815E-2</v>
      </c>
      <c r="G16" s="16">
        <f t="shared" si="8"/>
        <v>8.4790190833333723E-2</v>
      </c>
      <c r="H16" s="16">
        <f t="shared" si="9"/>
        <v>8.6941864166666383E-2</v>
      </c>
      <c r="I16" s="16">
        <f t="shared" si="10"/>
        <v>0.17173205500000011</v>
      </c>
      <c r="J16" s="7">
        <f>VLOOKUP(C16,'Nymex hist.'!A:B,2,0)</f>
        <v>1.5509999999999999</v>
      </c>
      <c r="K16" s="14">
        <f t="shared" si="11"/>
        <v>1.5928571428571427</v>
      </c>
      <c r="L16" s="14">
        <f t="shared" si="21"/>
        <v>1.9268000000000001</v>
      </c>
      <c r="M16" s="14">
        <f t="shared" si="12"/>
        <v>1.793302505</v>
      </c>
      <c r="N16" s="14">
        <f t="shared" si="13"/>
        <v>1.8780926958333337</v>
      </c>
      <c r="O16" s="14">
        <f t="shared" si="14"/>
        <v>1.9650345600000001</v>
      </c>
      <c r="P16" s="9">
        <f t="shared" si="15"/>
        <v>2.0517908175000001</v>
      </c>
      <c r="Q16" s="9">
        <f t="shared" si="16"/>
        <v>2.1456321841666668</v>
      </c>
      <c r="R16" s="8">
        <v>33988</v>
      </c>
      <c r="S16" s="2">
        <v>1.5509999999999999</v>
      </c>
      <c r="T16" s="2">
        <v>1.508</v>
      </c>
      <c r="U16" s="2">
        <v>1.5249999999999999</v>
      </c>
      <c r="V16" s="2">
        <v>1.528</v>
      </c>
      <c r="W16" s="2">
        <v>1.544</v>
      </c>
      <c r="X16" s="2">
        <v>1.5629999999999999</v>
      </c>
      <c r="Y16" s="2">
        <v>1.6</v>
      </c>
      <c r="Z16" s="2">
        <v>1.635</v>
      </c>
      <c r="AA16" s="2">
        <v>1.7549999999999999</v>
      </c>
      <c r="AB16" s="2">
        <v>1.915</v>
      </c>
      <c r="AC16" s="2">
        <v>2.1</v>
      </c>
      <c r="AD16" s="2">
        <v>2.1150000000000002</v>
      </c>
      <c r="AE16" s="2">
        <v>1.84</v>
      </c>
      <c r="AF16" s="2">
        <v>1.6639999999999999</v>
      </c>
      <c r="AG16" s="2">
        <v>1.61</v>
      </c>
      <c r="AH16" s="2">
        <v>1.62</v>
      </c>
      <c r="AI16" s="2">
        <v>1.63</v>
      </c>
      <c r="AJ16" s="4">
        <v>1.643</v>
      </c>
      <c r="AK16" s="2">
        <v>1.67779155</v>
      </c>
      <c r="AL16" s="2">
        <v>1.71274554</v>
      </c>
      <c r="AM16" s="2">
        <v>1.8325878</v>
      </c>
      <c r="AN16" s="2">
        <v>1.9923774700000001</v>
      </c>
      <c r="AO16" s="2">
        <v>2.1821277000000001</v>
      </c>
      <c r="AP16" s="2">
        <v>2.1971079800000002</v>
      </c>
      <c r="AQ16" s="2">
        <v>1.9274660400000001</v>
      </c>
      <c r="AR16" s="2">
        <v>1.74309972</v>
      </c>
      <c r="AS16" s="2">
        <v>1.6865327800000001</v>
      </c>
      <c r="AT16" s="2">
        <v>1.6970081400000001</v>
      </c>
      <c r="AU16" s="2">
        <v>1.7074834999999999</v>
      </c>
      <c r="AV16" s="2">
        <v>1.72110147</v>
      </c>
      <c r="AW16" s="2">
        <v>1.75986029</v>
      </c>
      <c r="AX16" s="2">
        <v>1.7965240499999999</v>
      </c>
      <c r="AY16" s="2">
        <v>1.9222283600000001</v>
      </c>
      <c r="AZ16" s="2">
        <v>2.0898341</v>
      </c>
      <c r="BA16" s="2">
        <v>2.2888659200000001</v>
      </c>
      <c r="BB16" s="2">
        <v>2.3045789600000002</v>
      </c>
      <c r="BC16" s="2">
        <v>1.9827349599999999</v>
      </c>
      <c r="BD16" s="2">
        <v>1.8359292899999999</v>
      </c>
      <c r="BE16" s="2">
        <v>1.77679783</v>
      </c>
      <c r="BF16" s="2">
        <v>1.7878357</v>
      </c>
      <c r="BG16" s="2">
        <v>1.79867647</v>
      </c>
      <c r="BH16" s="2">
        <v>1.8130651200000001</v>
      </c>
      <c r="BI16" s="2">
        <v>1.8534716200000001</v>
      </c>
      <c r="BJ16" s="2">
        <v>1.89170996</v>
      </c>
      <c r="BK16" s="2">
        <v>2.0229818000000002</v>
      </c>
      <c r="BL16" s="2">
        <v>2.1524422400000001</v>
      </c>
      <c r="BM16" s="2">
        <v>2.36019077</v>
      </c>
      <c r="BN16" s="2">
        <v>2.37674757</v>
      </c>
      <c r="BO16" s="2">
        <v>2.0522290399999998</v>
      </c>
      <c r="BP16" s="2">
        <v>1.9274095099999999</v>
      </c>
      <c r="BQ16" s="2">
        <v>1.86563806</v>
      </c>
      <c r="BR16" s="2">
        <v>1.87716873</v>
      </c>
      <c r="BS16" s="2">
        <v>1.8884935</v>
      </c>
      <c r="BT16" s="2">
        <v>1.90352455</v>
      </c>
      <c r="BU16" s="2">
        <v>1.9457350499999999</v>
      </c>
      <c r="BV16" s="2">
        <v>1.9856805900000001</v>
      </c>
      <c r="BW16" s="2">
        <v>2.1228132300000002</v>
      </c>
      <c r="BX16" s="2">
        <v>2.22951313</v>
      </c>
      <c r="BY16" s="2">
        <v>2.4465368500000002</v>
      </c>
      <c r="BZ16" s="2">
        <v>2.4638328600000001</v>
      </c>
      <c r="CA16" s="2">
        <v>2.1342442899999998</v>
      </c>
      <c r="CB16" s="2">
        <v>2.0226731899999999</v>
      </c>
      <c r="CC16" s="2">
        <v>1.95805173</v>
      </c>
      <c r="CD16" s="2">
        <v>1.9701143999999999</v>
      </c>
      <c r="CE16" s="2">
        <v>1.98196167</v>
      </c>
      <c r="CF16" s="2">
        <v>1.9976862200000001</v>
      </c>
      <c r="CG16" s="2">
        <v>2.0418442200000002</v>
      </c>
      <c r="CH16" s="2">
        <v>2.08363276</v>
      </c>
      <c r="CI16" s="2">
        <v>2.2270924000000001</v>
      </c>
      <c r="CJ16" s="2">
        <v>2.3197078699999998</v>
      </c>
      <c r="CK16" s="2">
        <v>2.5467445999999998</v>
      </c>
      <c r="CL16" s="2">
        <v>2.5648385999999999</v>
      </c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</row>
    <row r="17" spans="1:199" customFormat="1" hidden="1" x14ac:dyDescent="0.2">
      <c r="A17">
        <f t="shared" si="17"/>
        <v>3</v>
      </c>
      <c r="B17">
        <f t="shared" si="18"/>
        <v>1</v>
      </c>
      <c r="C17" s="1">
        <v>33989</v>
      </c>
      <c r="D17">
        <f t="shared" si="19"/>
        <v>1</v>
      </c>
      <c r="E17">
        <f t="shared" si="20"/>
        <v>1993</v>
      </c>
      <c r="F17" s="16">
        <f t="shared" si="7"/>
        <v>-5.285714285714338E-3</v>
      </c>
      <c r="G17" s="16">
        <f t="shared" si="8"/>
        <v>8.435331333333318E-2</v>
      </c>
      <c r="H17" s="16">
        <f t="shared" si="9"/>
        <v>8.7769004999999733E-2</v>
      </c>
      <c r="I17" s="16">
        <f t="shared" si="10"/>
        <v>0.17212231833333291</v>
      </c>
      <c r="J17" s="7">
        <f>VLOOKUP(C17,'Nymex hist.'!A:B,2,0)</f>
        <v>1.631</v>
      </c>
      <c r="K17" s="14">
        <f t="shared" si="11"/>
        <v>1.6257142857142857</v>
      </c>
      <c r="L17" s="14">
        <f t="shared" si="21"/>
        <v>1.9642000000000004</v>
      </c>
      <c r="M17" s="14">
        <f t="shared" si="12"/>
        <v>1.8209730575</v>
      </c>
      <c r="N17" s="14">
        <f t="shared" si="13"/>
        <v>1.9053263708333332</v>
      </c>
      <c r="O17" s="14">
        <f t="shared" si="14"/>
        <v>1.993095375833333</v>
      </c>
      <c r="P17" s="9">
        <f t="shared" si="15"/>
        <v>2.07904884</v>
      </c>
      <c r="Q17" s="9">
        <f t="shared" si="16"/>
        <v>2.1728864608333334</v>
      </c>
      <c r="R17" s="8">
        <v>33989</v>
      </c>
      <c r="S17" s="3">
        <v>1.631</v>
      </c>
      <c r="T17" s="2">
        <v>1.54</v>
      </c>
      <c r="U17" s="2">
        <v>1.55</v>
      </c>
      <c r="V17" s="2">
        <v>1.56</v>
      </c>
      <c r="W17" s="2">
        <v>1.58</v>
      </c>
      <c r="X17" s="2">
        <v>1.6</v>
      </c>
      <c r="Y17" s="2">
        <v>1.63</v>
      </c>
      <c r="Z17" s="2">
        <v>1.67</v>
      </c>
      <c r="AA17" s="2">
        <v>1.79</v>
      </c>
      <c r="AB17" s="2">
        <v>1.9350000000000001</v>
      </c>
      <c r="AC17" s="2">
        <v>2.1480000000000001</v>
      </c>
      <c r="AD17" s="2">
        <v>2.1589999999999998</v>
      </c>
      <c r="AE17" s="2">
        <v>1.885</v>
      </c>
      <c r="AF17" s="2">
        <v>1.694</v>
      </c>
      <c r="AG17" s="2">
        <v>1.63</v>
      </c>
      <c r="AH17" s="2">
        <v>1.64</v>
      </c>
      <c r="AI17" s="2">
        <v>1.65</v>
      </c>
      <c r="AJ17" s="4">
        <v>1.663</v>
      </c>
      <c r="AK17" s="2">
        <v>1.6928111699999999</v>
      </c>
      <c r="AL17" s="2">
        <v>1.73775306</v>
      </c>
      <c r="AM17" s="2">
        <v>1.86259164</v>
      </c>
      <c r="AN17" s="2">
        <v>2.0123979400000001</v>
      </c>
      <c r="AO17" s="2">
        <v>2.2251228799999998</v>
      </c>
      <c r="AP17" s="2">
        <v>2.2361086800000001</v>
      </c>
      <c r="AQ17" s="2">
        <v>1.9732767099999999</v>
      </c>
      <c r="AR17" s="2">
        <v>1.7733319700000001</v>
      </c>
      <c r="AS17" s="2">
        <v>1.70633477</v>
      </c>
      <c r="AT17" s="2">
        <v>1.71680308</v>
      </c>
      <c r="AU17" s="2">
        <v>1.7272713900000001</v>
      </c>
      <c r="AV17" s="2">
        <v>1.7408802000000001</v>
      </c>
      <c r="AW17" s="2">
        <v>1.7743788</v>
      </c>
      <c r="AX17" s="2">
        <v>1.8214862000000001</v>
      </c>
      <c r="AY17" s="2">
        <v>1.9523400900000001</v>
      </c>
      <c r="AZ17" s="2">
        <v>2.1093647600000001</v>
      </c>
      <c r="BA17" s="2">
        <v>2.3323398000000002</v>
      </c>
      <c r="BB17" s="2">
        <v>2.3438549399999999</v>
      </c>
      <c r="BC17" s="2">
        <v>2.0195012499999998</v>
      </c>
      <c r="BD17" s="2">
        <v>1.8713808700000001</v>
      </c>
      <c r="BE17" s="2">
        <v>1.8014401900000001</v>
      </c>
      <c r="BF17" s="2">
        <v>1.8122310399999999</v>
      </c>
      <c r="BG17" s="2">
        <v>1.82322172</v>
      </c>
      <c r="BH17" s="2">
        <v>1.8374096799999999</v>
      </c>
      <c r="BI17" s="2">
        <v>1.87238002</v>
      </c>
      <c r="BJ17" s="2">
        <v>1.92153833</v>
      </c>
      <c r="BK17" s="2">
        <v>2.0582224099999999</v>
      </c>
      <c r="BL17" s="2">
        <v>2.1615807500000002</v>
      </c>
      <c r="BM17" s="2">
        <v>2.3943833099999998</v>
      </c>
      <c r="BN17" s="2">
        <v>2.4063731399999999</v>
      </c>
      <c r="BO17" s="2">
        <v>2.08954109</v>
      </c>
      <c r="BP17" s="2">
        <v>1.9632382500000001</v>
      </c>
      <c r="BQ17" s="2">
        <v>1.8902175699999999</v>
      </c>
      <c r="BR17" s="2">
        <v>1.90148362</v>
      </c>
      <c r="BS17" s="2">
        <v>1.9129582999999999</v>
      </c>
      <c r="BT17" s="2">
        <v>1.92777106</v>
      </c>
      <c r="BU17" s="2">
        <v>1.9642814099999999</v>
      </c>
      <c r="BV17" s="2">
        <v>2.0156045100000002</v>
      </c>
      <c r="BW17" s="2">
        <v>2.1583077899999998</v>
      </c>
      <c r="BX17" s="2">
        <v>2.23787739</v>
      </c>
      <c r="BY17" s="2">
        <v>2.48093195</v>
      </c>
      <c r="BZ17" s="2">
        <v>2.4934497800000002</v>
      </c>
      <c r="CA17" s="2">
        <v>2.1721655599999998</v>
      </c>
      <c r="CB17" s="2">
        <v>2.0588947399999999</v>
      </c>
      <c r="CC17" s="2">
        <v>1.98254906</v>
      </c>
      <c r="CD17" s="2">
        <v>1.9943281100000001</v>
      </c>
      <c r="CE17" s="2">
        <v>2.00632528</v>
      </c>
      <c r="CF17" s="2">
        <v>2.0218125499999999</v>
      </c>
      <c r="CG17" s="2">
        <v>2.05998539</v>
      </c>
      <c r="CH17" s="2">
        <v>2.1136455000000001</v>
      </c>
      <c r="CI17" s="2">
        <v>2.2628467799999998</v>
      </c>
      <c r="CJ17" s="2">
        <v>2.3272563599999998</v>
      </c>
      <c r="CK17" s="2">
        <v>2.5813784200000001</v>
      </c>
      <c r="CL17" s="2">
        <v>2.59446625</v>
      </c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</row>
    <row r="18" spans="1:199" x14ac:dyDescent="0.2">
      <c r="A18" s="36">
        <f t="shared" si="17"/>
        <v>4</v>
      </c>
      <c r="B18" s="36">
        <f t="shared" si="18"/>
        <v>1</v>
      </c>
      <c r="C18" s="1">
        <v>33990</v>
      </c>
      <c r="D18">
        <f t="shared" si="19"/>
        <v>1</v>
      </c>
      <c r="E18">
        <f t="shared" si="20"/>
        <v>1993</v>
      </c>
      <c r="F18" s="21">
        <f t="shared" si="7"/>
        <v>-4.0857142857142703E-2</v>
      </c>
      <c r="G18" s="21">
        <f t="shared" si="8"/>
        <v>8.7005311666666918E-2</v>
      </c>
      <c r="H18" s="21">
        <f t="shared" si="9"/>
        <v>9.4018971666666618E-2</v>
      </c>
      <c r="I18" s="21">
        <f t="shared" si="10"/>
        <v>0.18102428333333354</v>
      </c>
      <c r="J18" s="23">
        <f>VLOOKUP(C18,'Nymex hist.'!A:B,2,0)</f>
        <v>1.677</v>
      </c>
      <c r="K18" s="23">
        <f t="shared" si="11"/>
        <v>1.6361428571428573</v>
      </c>
      <c r="L18" s="23">
        <f t="shared" si="21"/>
        <v>1.9734000000000003</v>
      </c>
      <c r="M18" s="23">
        <f t="shared" si="12"/>
        <v>1.8280982283333334</v>
      </c>
      <c r="N18" s="23">
        <f t="shared" si="13"/>
        <v>1.9151035400000003</v>
      </c>
      <c r="O18" s="23">
        <f t="shared" si="14"/>
        <v>2.0091225116666669</v>
      </c>
      <c r="P18" s="23">
        <f t="shared" si="15"/>
        <v>2.096849395</v>
      </c>
      <c r="Q18" s="23">
        <f t="shared" si="16"/>
        <v>2.1908865299999998</v>
      </c>
      <c r="R18" s="30">
        <v>33990</v>
      </c>
      <c r="S18" s="32">
        <v>1.677</v>
      </c>
      <c r="T18" s="32">
        <v>1.56</v>
      </c>
      <c r="U18" s="32">
        <v>1.575</v>
      </c>
      <c r="V18" s="32">
        <v>1.575</v>
      </c>
      <c r="W18" s="32">
        <v>1.59</v>
      </c>
      <c r="X18" s="32">
        <v>1.605</v>
      </c>
      <c r="Y18" s="32">
        <v>1.64</v>
      </c>
      <c r="Z18" s="32">
        <v>1.6739999999999999</v>
      </c>
      <c r="AA18" s="32">
        <v>1.794</v>
      </c>
      <c r="AB18" s="32">
        <v>1.952</v>
      </c>
      <c r="AC18" s="32">
        <v>2.1539999999999999</v>
      </c>
      <c r="AD18" s="32">
        <v>2.1669999999999998</v>
      </c>
      <c r="AE18" s="32">
        <v>1.89</v>
      </c>
      <c r="AF18" s="32">
        <v>1.704</v>
      </c>
      <c r="AG18" s="32">
        <v>1.635</v>
      </c>
      <c r="AH18" s="32">
        <v>1.64</v>
      </c>
      <c r="AI18" s="32">
        <v>1.65</v>
      </c>
      <c r="AJ18" s="33">
        <v>1.669</v>
      </c>
      <c r="AK18" s="32">
        <v>1.70289918</v>
      </c>
      <c r="AL18" s="32">
        <v>1.7418511299999999</v>
      </c>
      <c r="AM18" s="32">
        <v>1.86669711</v>
      </c>
      <c r="AN18" s="32">
        <v>2.0294962700000001</v>
      </c>
      <c r="AO18" s="32">
        <v>2.2412350499999998</v>
      </c>
      <c r="AP18" s="32">
        <v>2.2542190299999998</v>
      </c>
      <c r="AQ18" s="32">
        <v>1.9802888700000001</v>
      </c>
      <c r="AR18" s="32">
        <v>1.7854032900000001</v>
      </c>
      <c r="AS18" s="32">
        <v>1.71310703</v>
      </c>
      <c r="AT18" s="32">
        <v>1.7183458899999999</v>
      </c>
      <c r="AU18" s="32">
        <v>1.7288236100000001</v>
      </c>
      <c r="AV18" s="32">
        <v>1.7487312800000001</v>
      </c>
      <c r="AW18" s="32">
        <v>1.78645107</v>
      </c>
      <c r="AX18" s="32">
        <v>1.82731417</v>
      </c>
      <c r="AY18" s="32">
        <v>1.95828566</v>
      </c>
      <c r="AZ18" s="32">
        <v>2.1290724700000001</v>
      </c>
      <c r="BA18" s="32">
        <v>2.3512001100000002</v>
      </c>
      <c r="BB18" s="32">
        <v>2.36482115</v>
      </c>
      <c r="BC18" s="32">
        <v>2.02474248</v>
      </c>
      <c r="BD18" s="32">
        <v>1.89295959</v>
      </c>
      <c r="BE18" s="32">
        <v>1.81722115</v>
      </c>
      <c r="BF18" s="32">
        <v>1.8228612500000001</v>
      </c>
      <c r="BG18" s="32">
        <v>1.8337385799999999</v>
      </c>
      <c r="BH18" s="32">
        <v>1.85468751</v>
      </c>
      <c r="BI18" s="32">
        <v>1.89416819</v>
      </c>
      <c r="BJ18" s="32">
        <v>1.9368717799999999</v>
      </c>
      <c r="BK18" s="32">
        <v>2.0740470000000002</v>
      </c>
      <c r="BL18" s="32">
        <v>2.1804494399999998</v>
      </c>
      <c r="BM18" s="32">
        <v>2.4129020200000002</v>
      </c>
      <c r="BN18" s="32">
        <v>2.4272036899999998</v>
      </c>
      <c r="BO18" s="32">
        <v>2.0964039300000001</v>
      </c>
      <c r="BP18" s="32">
        <v>1.98693718</v>
      </c>
      <c r="BQ18" s="32">
        <v>1.9078147400000001</v>
      </c>
      <c r="BR18" s="32">
        <v>1.91370683</v>
      </c>
      <c r="BS18" s="32">
        <v>1.92507016</v>
      </c>
      <c r="BT18" s="32">
        <v>1.9469551</v>
      </c>
      <c r="BU18" s="32">
        <v>1.98819978</v>
      </c>
      <c r="BV18" s="32">
        <v>2.0328113700000001</v>
      </c>
      <c r="BW18" s="32">
        <v>2.1761155900000002</v>
      </c>
      <c r="BX18" s="32">
        <v>2.2590678999999998</v>
      </c>
      <c r="BY18" s="32">
        <v>2.5019064700000002</v>
      </c>
      <c r="BZ18" s="32">
        <v>2.5168471399999999</v>
      </c>
      <c r="CA18" s="32">
        <v>2.1786203799999999</v>
      </c>
      <c r="CB18" s="32">
        <v>2.08285097</v>
      </c>
      <c r="CC18" s="32">
        <v>2.0001565299999999</v>
      </c>
      <c r="CD18" s="32">
        <v>2.0063146199999999</v>
      </c>
      <c r="CE18" s="32">
        <v>2.0181909500000002</v>
      </c>
      <c r="CF18" s="32">
        <v>2.0410638900000002</v>
      </c>
      <c r="CG18" s="32">
        <v>2.0841705699999999</v>
      </c>
      <c r="CH18" s="32">
        <v>2.1307961600000001</v>
      </c>
      <c r="CI18" s="32">
        <v>2.2805698799999998</v>
      </c>
      <c r="CJ18" s="32">
        <v>2.3486278500000002</v>
      </c>
      <c r="CK18" s="32">
        <v>2.60242942</v>
      </c>
      <c r="CL18" s="32">
        <v>2.6180445899999998</v>
      </c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  <c r="DZ18" s="32"/>
      <c r="EA18" s="32"/>
      <c r="EB18" s="32"/>
      <c r="EC18" s="32"/>
      <c r="ED18" s="32"/>
      <c r="EE18" s="32"/>
      <c r="EF18" s="32"/>
      <c r="EG18" s="32"/>
      <c r="EH18" s="32"/>
      <c r="EI18" s="32"/>
      <c r="EJ18" s="32"/>
      <c r="EK18" s="32"/>
      <c r="EL18" s="32"/>
      <c r="EM18" s="32"/>
      <c r="EN18" s="32"/>
      <c r="EO18" s="32"/>
      <c r="EP18" s="32"/>
      <c r="EQ18" s="32"/>
      <c r="ER18" s="32"/>
      <c r="ES18" s="32"/>
      <c r="ET18" s="32"/>
      <c r="EU18" s="32"/>
      <c r="EV18" s="32"/>
      <c r="EW18" s="32"/>
      <c r="EX18" s="32"/>
      <c r="EY18" s="32"/>
      <c r="EZ18" s="32"/>
      <c r="FA18" s="32"/>
      <c r="FB18" s="32"/>
      <c r="FC18" s="32"/>
      <c r="FD18" s="32"/>
      <c r="FE18" s="32"/>
      <c r="FF18" s="32"/>
      <c r="FG18" s="32"/>
      <c r="FH18" s="32"/>
      <c r="FI18" s="32"/>
      <c r="FJ18" s="32"/>
      <c r="FK18" s="32"/>
      <c r="FL18" s="32"/>
      <c r="FM18" s="32"/>
      <c r="FN18" s="32"/>
      <c r="FO18" s="32"/>
      <c r="FP18" s="32"/>
      <c r="FQ18" s="32"/>
      <c r="FR18" s="32"/>
      <c r="FS18" s="32"/>
      <c r="FT18" s="32"/>
      <c r="FU18" s="32"/>
      <c r="FV18" s="32"/>
      <c r="FW18" s="32"/>
      <c r="FX18" s="32"/>
      <c r="FY18" s="32"/>
      <c r="FZ18" s="32"/>
      <c r="GA18" s="32"/>
      <c r="GB18" s="32"/>
      <c r="GC18" s="32"/>
      <c r="GD18" s="32"/>
      <c r="GE18" s="32"/>
      <c r="GF18" s="32"/>
      <c r="GG18" s="32"/>
      <c r="GH18" s="32"/>
      <c r="GI18" s="32"/>
      <c r="GJ18" s="32"/>
      <c r="GK18" s="32"/>
      <c r="GL18" s="32"/>
      <c r="GM18" s="32"/>
      <c r="GN18" s="32"/>
      <c r="GO18" s="32"/>
      <c r="GP18" s="32"/>
      <c r="GQ18" s="32"/>
    </row>
    <row r="19" spans="1:199" customFormat="1" hidden="1" x14ac:dyDescent="0.2">
      <c r="A19">
        <f t="shared" si="17"/>
        <v>5</v>
      </c>
      <c r="B19">
        <f t="shared" si="18"/>
        <v>1</v>
      </c>
      <c r="C19" s="1">
        <v>33991</v>
      </c>
      <c r="D19">
        <f t="shared" si="19"/>
        <v>1</v>
      </c>
      <c r="E19">
        <f t="shared" si="20"/>
        <v>1993</v>
      </c>
      <c r="F19" s="16">
        <f t="shared" si="7"/>
        <v>-1.0857142857142676E-2</v>
      </c>
      <c r="G19" s="16">
        <f t="shared" si="8"/>
        <v>8.7414448333333006E-2</v>
      </c>
      <c r="H19" s="16">
        <f t="shared" si="9"/>
        <v>9.2920354166667218E-2</v>
      </c>
      <c r="I19" s="16">
        <f t="shared" si="10"/>
        <v>0.18033480250000022</v>
      </c>
      <c r="J19" s="7">
        <f>VLOOKUP(C19,'Nymex hist.'!A:B,2,0)</f>
        <v>1.6339999999999999</v>
      </c>
      <c r="K19" s="14">
        <f t="shared" si="11"/>
        <v>1.6231428571428572</v>
      </c>
      <c r="L19" s="14">
        <f t="shared" si="21"/>
        <v>1.9663999999999997</v>
      </c>
      <c r="M19" s="14">
        <f t="shared" si="12"/>
        <v>1.8358140924999999</v>
      </c>
      <c r="N19" s="14">
        <f t="shared" si="13"/>
        <v>1.9232285408333329</v>
      </c>
      <c r="O19" s="14">
        <f t="shared" si="14"/>
        <v>2.0161488950000002</v>
      </c>
      <c r="P19" s="9">
        <f t="shared" si="15"/>
        <v>2.1049193899999996</v>
      </c>
      <c r="Q19" s="9">
        <f t="shared" si="16"/>
        <v>2.1988707541666668</v>
      </c>
      <c r="R19" s="8">
        <v>33991</v>
      </c>
      <c r="S19" s="2">
        <v>1.6339999999999999</v>
      </c>
      <c r="T19" s="2">
        <v>1.5489999999999999</v>
      </c>
      <c r="U19" s="2">
        <v>1.5489999999999999</v>
      </c>
      <c r="V19" s="2">
        <v>1.5629999999999999</v>
      </c>
      <c r="W19" s="2">
        <v>1.575</v>
      </c>
      <c r="X19" s="2">
        <v>1.595</v>
      </c>
      <c r="Y19" s="2">
        <v>1.625</v>
      </c>
      <c r="Z19" s="2">
        <v>1.67</v>
      </c>
      <c r="AA19" s="2">
        <v>1.7849999999999999</v>
      </c>
      <c r="AB19" s="2">
        <v>1.9450000000000001</v>
      </c>
      <c r="AC19" s="2">
        <v>2.14</v>
      </c>
      <c r="AD19" s="2">
        <v>2.1619999999999999</v>
      </c>
      <c r="AE19" s="2">
        <v>1.885</v>
      </c>
      <c r="AF19" s="2">
        <v>1.7</v>
      </c>
      <c r="AG19" s="2">
        <v>1.66</v>
      </c>
      <c r="AH19" s="2">
        <v>1.66</v>
      </c>
      <c r="AI19" s="2">
        <v>1.67</v>
      </c>
      <c r="AJ19" s="4">
        <v>1.6850000000000001</v>
      </c>
      <c r="AK19" s="2">
        <v>1.7128195399999999</v>
      </c>
      <c r="AL19" s="2">
        <v>1.75776233</v>
      </c>
      <c r="AM19" s="2">
        <v>1.87261612</v>
      </c>
      <c r="AN19" s="2">
        <v>2.0324127000000001</v>
      </c>
      <c r="AO19" s="2">
        <v>2.2321584200000002</v>
      </c>
      <c r="AP19" s="2">
        <v>2.25413044</v>
      </c>
      <c r="AQ19" s="2">
        <v>1.9745670900000001</v>
      </c>
      <c r="AR19" s="2">
        <v>1.78077668</v>
      </c>
      <c r="AS19" s="2">
        <v>1.7388760599999999</v>
      </c>
      <c r="AT19" s="2">
        <v>1.7388760599999999</v>
      </c>
      <c r="AU19" s="2">
        <v>1.7493512099999999</v>
      </c>
      <c r="AV19" s="2">
        <v>1.76506395</v>
      </c>
      <c r="AW19" s="2">
        <v>1.7964894199999999</v>
      </c>
      <c r="AX19" s="2">
        <v>1.8436276300000001</v>
      </c>
      <c r="AY19" s="2">
        <v>1.9640919299999999</v>
      </c>
      <c r="AZ19" s="2">
        <v>2.13169444</v>
      </c>
      <c r="BA19" s="2">
        <v>2.3411975799999998</v>
      </c>
      <c r="BB19" s="2">
        <v>2.3642429300000001</v>
      </c>
      <c r="BC19" s="2">
        <v>2.0263361299999998</v>
      </c>
      <c r="BD19" s="2">
        <v>1.8811962499999999</v>
      </c>
      <c r="BE19" s="2">
        <v>1.83731007</v>
      </c>
      <c r="BF19" s="2">
        <v>1.83731007</v>
      </c>
      <c r="BG19" s="2">
        <v>1.84843329</v>
      </c>
      <c r="BH19" s="2">
        <v>1.86481477</v>
      </c>
      <c r="BI19" s="2">
        <v>1.8975777199999999</v>
      </c>
      <c r="BJ19" s="2">
        <v>1.9469244000000001</v>
      </c>
      <c r="BK19" s="2">
        <v>2.0783806899999999</v>
      </c>
      <c r="BL19" s="2">
        <v>2.19601588</v>
      </c>
      <c r="BM19" s="2">
        <v>2.4152445400000002</v>
      </c>
      <c r="BN19" s="2">
        <v>2.43931115</v>
      </c>
      <c r="BO19" s="2">
        <v>2.0977719499999998</v>
      </c>
      <c r="BP19" s="2">
        <v>1.97428078</v>
      </c>
      <c r="BQ19" s="2">
        <v>1.9284416</v>
      </c>
      <c r="BR19" s="2">
        <v>1.9284416</v>
      </c>
      <c r="BS19" s="2">
        <v>1.94005983</v>
      </c>
      <c r="BT19" s="2">
        <v>1.9571703</v>
      </c>
      <c r="BU19" s="2">
        <v>1.9913912600000001</v>
      </c>
      <c r="BV19" s="2">
        <v>2.0429339299999998</v>
      </c>
      <c r="BW19" s="2">
        <v>2.1802402299999999</v>
      </c>
      <c r="BX19" s="2">
        <v>2.2750026999999999</v>
      </c>
      <c r="BY19" s="2">
        <v>2.5039873500000001</v>
      </c>
      <c r="BZ19" s="2">
        <v>2.5291249699999998</v>
      </c>
      <c r="CA19" s="2">
        <v>2.1807788700000001</v>
      </c>
      <c r="CB19" s="2">
        <v>2.0687376300000002</v>
      </c>
      <c r="CC19" s="2">
        <v>2.0208369500000001</v>
      </c>
      <c r="CD19" s="2">
        <v>2.0208369500000001</v>
      </c>
      <c r="CE19" s="2">
        <v>2.0329776800000001</v>
      </c>
      <c r="CF19" s="2">
        <v>2.0508576500000002</v>
      </c>
      <c r="CG19" s="2">
        <v>2.0866176099999998</v>
      </c>
      <c r="CH19" s="2">
        <v>2.14047828</v>
      </c>
      <c r="CI19" s="2">
        <v>2.2839595799999999</v>
      </c>
      <c r="CJ19" s="2">
        <v>2.3659801100000002</v>
      </c>
      <c r="CK19" s="2">
        <v>2.6052627699999999</v>
      </c>
      <c r="CL19" s="2">
        <v>2.6315308800000001</v>
      </c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</row>
    <row r="20" spans="1:199" customFormat="1" hidden="1" x14ac:dyDescent="0.2">
      <c r="A20">
        <f t="shared" si="17"/>
        <v>1</v>
      </c>
      <c r="B20">
        <f t="shared" si="18"/>
        <v>1</v>
      </c>
      <c r="C20" s="1">
        <v>33994</v>
      </c>
      <c r="D20">
        <f t="shared" si="19"/>
        <v>1</v>
      </c>
      <c r="E20">
        <f t="shared" si="20"/>
        <v>1993</v>
      </c>
      <c r="F20" s="16">
        <f t="shared" si="7"/>
        <v>6.1142857142857165E-2</v>
      </c>
      <c r="G20" s="16">
        <f t="shared" si="8"/>
        <v>8.1447817499999964E-2</v>
      </c>
      <c r="H20" s="16">
        <f t="shared" si="9"/>
        <v>8.8106019166666494E-2</v>
      </c>
      <c r="I20" s="16">
        <f t="shared" si="10"/>
        <v>0.16955383666666646</v>
      </c>
      <c r="J20" s="7">
        <f>VLOOKUP(C20,'Nymex hist.'!A:B,2,0)</f>
        <v>1.573</v>
      </c>
      <c r="K20" s="14">
        <f t="shared" si="11"/>
        <v>1.6341428571428571</v>
      </c>
      <c r="L20" s="14">
        <f t="shared" si="21"/>
        <v>1.9703999999999997</v>
      </c>
      <c r="M20" s="14">
        <f t="shared" si="12"/>
        <v>1.8472500000000001</v>
      </c>
      <c r="N20" s="14">
        <f t="shared" si="13"/>
        <v>1.9286978175</v>
      </c>
      <c r="O20" s="14">
        <f t="shared" si="14"/>
        <v>2.0168038366666665</v>
      </c>
      <c r="P20" s="9">
        <f t="shared" si="15"/>
        <v>2.0961249691666666</v>
      </c>
      <c r="Q20" s="9">
        <f t="shared" si="16"/>
        <v>2.1840117475</v>
      </c>
      <c r="R20" s="8">
        <v>33994</v>
      </c>
      <c r="S20" s="2">
        <v>1.6339999999999999</v>
      </c>
      <c r="T20" s="2">
        <v>1.573</v>
      </c>
      <c r="U20" s="2">
        <v>1.5649999999999999</v>
      </c>
      <c r="V20" s="2">
        <v>1.569</v>
      </c>
      <c r="W20" s="2">
        <v>1.585</v>
      </c>
      <c r="X20" s="2">
        <v>1.605</v>
      </c>
      <c r="Y20" s="2">
        <v>1.64</v>
      </c>
      <c r="Z20" s="2">
        <v>1.68</v>
      </c>
      <c r="AA20" s="2">
        <v>1.7949999999999999</v>
      </c>
      <c r="AB20" s="2">
        <v>1.95</v>
      </c>
      <c r="AC20" s="2">
        <v>2.1469999999999998</v>
      </c>
      <c r="AD20" s="2">
        <v>2.1669999999999998</v>
      </c>
      <c r="AE20" s="2">
        <v>1.8879999999999999</v>
      </c>
      <c r="AF20" s="2">
        <v>1.7</v>
      </c>
      <c r="AG20" s="2">
        <v>1.66</v>
      </c>
      <c r="AH20" s="2">
        <v>1.67</v>
      </c>
      <c r="AI20" s="2">
        <v>1.6850000000000001</v>
      </c>
      <c r="AJ20" s="4">
        <v>1.7050000000000001</v>
      </c>
      <c r="AK20" s="2">
        <v>1.7350000000000001</v>
      </c>
      <c r="AL20" s="2">
        <v>1.7749999999999999</v>
      </c>
      <c r="AM20" s="2">
        <v>1.89</v>
      </c>
      <c r="AN20" s="2">
        <v>2.0449999999999999</v>
      </c>
      <c r="AO20" s="2">
        <v>2.2469999999999999</v>
      </c>
      <c r="AP20" s="2">
        <v>2.2669999999999999</v>
      </c>
      <c r="AQ20" s="2">
        <v>1.988</v>
      </c>
      <c r="AR20" s="2">
        <v>1.7729646400000001</v>
      </c>
      <c r="AS20" s="2">
        <v>1.7312478200000001</v>
      </c>
      <c r="AT20" s="2">
        <v>1.74167702</v>
      </c>
      <c r="AU20" s="2">
        <v>1.7573208300000001</v>
      </c>
      <c r="AV20" s="2">
        <v>1.77817924</v>
      </c>
      <c r="AW20" s="2">
        <v>1.80946685</v>
      </c>
      <c r="AX20" s="2">
        <v>1.85118366</v>
      </c>
      <c r="AY20" s="2">
        <v>1.9711195100000001</v>
      </c>
      <c r="AZ20" s="2">
        <v>2.13277216</v>
      </c>
      <c r="BA20" s="2">
        <v>2.34344208</v>
      </c>
      <c r="BB20" s="2">
        <v>2.3643004900000002</v>
      </c>
      <c r="BC20" s="2">
        <v>2.0733256999999998</v>
      </c>
      <c r="BD20" s="2">
        <v>1.87034389</v>
      </c>
      <c r="BE20" s="2">
        <v>1.8268296900000001</v>
      </c>
      <c r="BF20" s="2">
        <v>1.83775884</v>
      </c>
      <c r="BG20" s="2">
        <v>1.8539501700000001</v>
      </c>
      <c r="BH20" s="2">
        <v>1.8756060800000001</v>
      </c>
      <c r="BI20" s="2">
        <v>1.90819114</v>
      </c>
      <c r="BJ20" s="2">
        <v>1.95170534</v>
      </c>
      <c r="BK20" s="2">
        <v>2.076581</v>
      </c>
      <c r="BL20" s="2">
        <v>2.1719317600000001</v>
      </c>
      <c r="BM20" s="2">
        <v>2.3911219400000001</v>
      </c>
      <c r="BN20" s="2">
        <v>2.41298024</v>
      </c>
      <c r="BO20" s="2">
        <v>2.10999991</v>
      </c>
      <c r="BP20" s="2">
        <v>1.9580089199999999</v>
      </c>
      <c r="BQ20" s="2">
        <v>1.91266721</v>
      </c>
      <c r="BR20" s="2">
        <v>1.9240553600000001</v>
      </c>
      <c r="BS20" s="2">
        <v>1.94092669</v>
      </c>
      <c r="BT20" s="2">
        <v>1.9634921000000001</v>
      </c>
      <c r="BU20" s="2">
        <v>1.9974456599999999</v>
      </c>
      <c r="BV20" s="2">
        <v>2.0427873700000001</v>
      </c>
      <c r="BW20" s="2">
        <v>2.1729075299999998</v>
      </c>
      <c r="BX20" s="2">
        <v>2.2449164800000001</v>
      </c>
      <c r="BY20" s="2">
        <v>2.4733121599999999</v>
      </c>
      <c r="BZ20" s="2">
        <v>2.4960884600000002</v>
      </c>
      <c r="CA20" s="2">
        <v>2.1803836300000001</v>
      </c>
      <c r="CB20" s="2">
        <v>2.0467472400000002</v>
      </c>
      <c r="CC20" s="2">
        <v>1.99947053</v>
      </c>
      <c r="CD20" s="2">
        <v>2.0113446800000001</v>
      </c>
      <c r="CE20" s="2">
        <v>2.0289360099999998</v>
      </c>
      <c r="CF20" s="2">
        <v>2.0524644200000002</v>
      </c>
      <c r="CG20" s="2">
        <v>2.0878669799999998</v>
      </c>
      <c r="CH20" s="2">
        <v>2.13514369</v>
      </c>
      <c r="CI20" s="2">
        <v>2.2708168400000002</v>
      </c>
      <c r="CJ20" s="2">
        <v>2.3303679100000001</v>
      </c>
      <c r="CK20" s="2">
        <v>2.5685105799999999</v>
      </c>
      <c r="CL20" s="2">
        <v>2.5922588800000002</v>
      </c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</row>
    <row r="21" spans="1:199" customFormat="1" hidden="1" x14ac:dyDescent="0.2">
      <c r="A21">
        <f t="shared" si="17"/>
        <v>2</v>
      </c>
      <c r="B21">
        <f t="shared" si="18"/>
        <v>1</v>
      </c>
      <c r="C21" s="1">
        <v>33995</v>
      </c>
      <c r="D21">
        <f t="shared" si="19"/>
        <v>1</v>
      </c>
      <c r="E21">
        <f t="shared" si="20"/>
        <v>1993</v>
      </c>
      <c r="F21" s="16">
        <f t="shared" si="7"/>
        <v>6.171428571428561E-2</v>
      </c>
      <c r="G21" s="16">
        <f t="shared" si="8"/>
        <v>8.1539497499999891E-2</v>
      </c>
      <c r="H21" s="16">
        <f t="shared" si="9"/>
        <v>8.7115577500000096E-2</v>
      </c>
      <c r="I21" s="16">
        <f t="shared" si="10"/>
        <v>0.16865507499999999</v>
      </c>
      <c r="J21" s="7">
        <f>VLOOKUP(C21,'Nymex hist.'!A:B,2,0)</f>
        <v>1.589</v>
      </c>
      <c r="K21" s="14">
        <f t="shared" si="11"/>
        <v>1.6507142857142856</v>
      </c>
      <c r="L21" s="14">
        <f t="shared" si="21"/>
        <v>1.9777999999999998</v>
      </c>
      <c r="M21" s="14">
        <f t="shared" si="12"/>
        <v>1.8607500000000001</v>
      </c>
      <c r="N21" s="14">
        <f t="shared" si="13"/>
        <v>1.9422894975</v>
      </c>
      <c r="O21" s="14">
        <f t="shared" si="14"/>
        <v>2.0294050750000001</v>
      </c>
      <c r="P21" s="9">
        <f t="shared" si="15"/>
        <v>2.1096331624999998</v>
      </c>
      <c r="Q21" s="9">
        <f t="shared" si="16"/>
        <v>2.1954312225000003</v>
      </c>
      <c r="R21" s="8">
        <v>33995</v>
      </c>
      <c r="S21" s="2">
        <v>1.6339999999999999</v>
      </c>
      <c r="T21" s="2">
        <v>1.589</v>
      </c>
      <c r="U21" s="2">
        <v>1.5780000000000001</v>
      </c>
      <c r="V21" s="2">
        <v>1.5880000000000001</v>
      </c>
      <c r="W21" s="2">
        <v>1.599</v>
      </c>
      <c r="X21" s="2">
        <v>1.62</v>
      </c>
      <c r="Y21" s="2">
        <v>1.66</v>
      </c>
      <c r="Z21" s="2">
        <v>1.7</v>
      </c>
      <c r="AA21" s="2">
        <v>1.81</v>
      </c>
      <c r="AB21" s="2">
        <v>1.97</v>
      </c>
      <c r="AC21" s="2">
        <v>2.15</v>
      </c>
      <c r="AD21" s="2">
        <v>2.17</v>
      </c>
      <c r="AE21" s="2">
        <v>1.89</v>
      </c>
      <c r="AF21" s="2">
        <v>1.7090000000000001</v>
      </c>
      <c r="AG21" s="2">
        <v>1.673</v>
      </c>
      <c r="AH21" s="2">
        <v>1.6830000000000001</v>
      </c>
      <c r="AI21" s="2">
        <v>1.694</v>
      </c>
      <c r="AJ21" s="4">
        <v>1.7250000000000001</v>
      </c>
      <c r="AK21" s="2">
        <v>1.7549999999999999</v>
      </c>
      <c r="AL21" s="2">
        <v>1.8</v>
      </c>
      <c r="AM21" s="2">
        <v>1.91</v>
      </c>
      <c r="AN21" s="2">
        <v>2.0699999999999998</v>
      </c>
      <c r="AO21" s="2">
        <v>2.25</v>
      </c>
      <c r="AP21" s="2">
        <v>2.27</v>
      </c>
      <c r="AQ21" s="2">
        <v>1.99</v>
      </c>
      <c r="AR21" s="2">
        <v>1.78182347</v>
      </c>
      <c r="AS21" s="2">
        <v>1.7442894499999999</v>
      </c>
      <c r="AT21" s="2">
        <v>1.7547155699999999</v>
      </c>
      <c r="AU21" s="2">
        <v>1.7661842999999999</v>
      </c>
      <c r="AV21" s="2">
        <v>1.79850526</v>
      </c>
      <c r="AW21" s="2">
        <v>1.82978361</v>
      </c>
      <c r="AX21" s="2">
        <v>1.87670114</v>
      </c>
      <c r="AY21" s="2">
        <v>1.99138843</v>
      </c>
      <c r="AZ21" s="2">
        <v>2.1582063100000002</v>
      </c>
      <c r="BA21" s="2">
        <v>2.3458764300000001</v>
      </c>
      <c r="BB21" s="2">
        <v>2.3667286600000002</v>
      </c>
      <c r="BC21" s="2">
        <v>2.0747973700000002</v>
      </c>
      <c r="BD21" s="2">
        <v>1.87599418</v>
      </c>
      <c r="BE21" s="2">
        <v>1.83687578</v>
      </c>
      <c r="BF21" s="2">
        <v>1.8476740899999999</v>
      </c>
      <c r="BG21" s="2">
        <v>1.8596948499999999</v>
      </c>
      <c r="BH21" s="2">
        <v>1.8933122200000001</v>
      </c>
      <c r="BI21" s="2">
        <v>1.9259108899999999</v>
      </c>
      <c r="BJ21" s="2">
        <v>1.97480889</v>
      </c>
      <c r="BK21" s="2">
        <v>2.09420151</v>
      </c>
      <c r="BL21" s="2">
        <v>2.2037371000000001</v>
      </c>
      <c r="BM21" s="2">
        <v>2.3991253600000002</v>
      </c>
      <c r="BN21" s="2">
        <v>2.4207219800000002</v>
      </c>
      <c r="BO21" s="2">
        <v>2.11694315</v>
      </c>
      <c r="BP21" s="2">
        <v>1.9632375399999999</v>
      </c>
      <c r="BQ21" s="2">
        <v>1.9224871400000001</v>
      </c>
      <c r="BR21" s="2">
        <v>1.93373595</v>
      </c>
      <c r="BS21" s="2">
        <v>1.9462582100000001</v>
      </c>
      <c r="BT21" s="2">
        <v>1.9812780800000001</v>
      </c>
      <c r="BU21" s="2">
        <v>2.0152367500000001</v>
      </c>
      <c r="BV21" s="2">
        <v>2.0661747500000001</v>
      </c>
      <c r="BW21" s="2">
        <v>2.1905483600000002</v>
      </c>
      <c r="BX21" s="2">
        <v>2.2777181400000002</v>
      </c>
      <c r="BY21" s="2">
        <v>2.4812579000000001</v>
      </c>
      <c r="BZ21" s="2">
        <v>2.50375551</v>
      </c>
      <c r="CA21" s="2">
        <v>2.1873031900000002</v>
      </c>
      <c r="CB21" s="2">
        <v>2.04906788</v>
      </c>
      <c r="CC21" s="2">
        <v>2.0066374800000002</v>
      </c>
      <c r="CD21" s="2">
        <v>2.0183500400000001</v>
      </c>
      <c r="CE21" s="2">
        <v>2.03138855</v>
      </c>
      <c r="CF21" s="2">
        <v>2.0678521700000001</v>
      </c>
      <c r="CG21" s="2">
        <v>2.10321084</v>
      </c>
      <c r="CH21" s="2">
        <v>2.1562488399999999</v>
      </c>
      <c r="CI21" s="2">
        <v>2.28574996</v>
      </c>
      <c r="CJ21" s="2">
        <v>2.3618396000000002</v>
      </c>
      <c r="CK21" s="2">
        <v>2.57377061</v>
      </c>
      <c r="CL21" s="2">
        <v>2.5971957200000002</v>
      </c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</row>
    <row r="22" spans="1:199" customFormat="1" hidden="1" x14ac:dyDescent="0.2">
      <c r="A22">
        <f t="shared" si="17"/>
        <v>3</v>
      </c>
      <c r="B22">
        <f t="shared" si="18"/>
        <v>1</v>
      </c>
      <c r="C22" s="1">
        <v>33996</v>
      </c>
      <c r="D22">
        <f t="shared" si="19"/>
        <v>1</v>
      </c>
      <c r="E22">
        <f t="shared" si="20"/>
        <v>1993</v>
      </c>
      <c r="F22" s="16">
        <f t="shared" si="7"/>
        <v>7.6999999999999957E-2</v>
      </c>
      <c r="G22" s="16">
        <f t="shared" si="8"/>
        <v>8.0293349166666417E-2</v>
      </c>
      <c r="H22" s="16">
        <f t="shared" si="9"/>
        <v>8.702119416666676E-2</v>
      </c>
      <c r="I22" s="16">
        <f t="shared" si="10"/>
        <v>0.16731454333333318</v>
      </c>
      <c r="J22" s="7">
        <f>VLOOKUP(C22,'Nymex hist.'!A:B,2,0)</f>
        <v>1.575</v>
      </c>
      <c r="K22" s="14">
        <f t="shared" si="11"/>
        <v>1.6519999999999999</v>
      </c>
      <c r="L22" s="14">
        <f t="shared" si="21"/>
        <v>1.9809999999999999</v>
      </c>
      <c r="M22" s="14">
        <f t="shared" si="12"/>
        <v>1.8598333333333334</v>
      </c>
      <c r="N22" s="14">
        <f t="shared" si="13"/>
        <v>1.9401266824999999</v>
      </c>
      <c r="O22" s="14">
        <f t="shared" si="14"/>
        <v>2.0271478766666666</v>
      </c>
      <c r="P22" s="9">
        <f t="shared" si="15"/>
        <v>2.1074688858333332</v>
      </c>
      <c r="Q22" s="9">
        <f t="shared" si="16"/>
        <v>2.1932654841666666</v>
      </c>
      <c r="R22" s="8">
        <v>33996</v>
      </c>
      <c r="S22" s="2">
        <v>1.6339999999999999</v>
      </c>
      <c r="T22" s="2">
        <v>1.575</v>
      </c>
      <c r="U22" s="2">
        <v>1.569</v>
      </c>
      <c r="V22" s="2">
        <v>1.585</v>
      </c>
      <c r="W22" s="2">
        <v>1.605</v>
      </c>
      <c r="X22" s="2">
        <v>1.625</v>
      </c>
      <c r="Y22" s="2">
        <v>1.665</v>
      </c>
      <c r="Z22" s="2">
        <v>1.7050000000000001</v>
      </c>
      <c r="AA22" s="2">
        <v>1.81</v>
      </c>
      <c r="AB22" s="2">
        <v>1.97</v>
      </c>
      <c r="AC22" s="2">
        <v>2.16</v>
      </c>
      <c r="AD22" s="2">
        <v>2.1789999999999998</v>
      </c>
      <c r="AE22" s="2">
        <v>1.89</v>
      </c>
      <c r="AF22" s="2">
        <v>1.706</v>
      </c>
      <c r="AG22" s="2">
        <v>1.673</v>
      </c>
      <c r="AH22" s="2">
        <v>1.68</v>
      </c>
      <c r="AI22" s="2">
        <v>1.6950000000000001</v>
      </c>
      <c r="AJ22" s="4">
        <v>1.72</v>
      </c>
      <c r="AK22" s="2">
        <v>1.76</v>
      </c>
      <c r="AL22" s="2">
        <v>1.7975000000000001</v>
      </c>
      <c r="AM22" s="2">
        <v>1.9025000000000001</v>
      </c>
      <c r="AN22" s="2">
        <v>2.0625</v>
      </c>
      <c r="AO22" s="2">
        <v>2.2524999999999999</v>
      </c>
      <c r="AP22" s="2">
        <v>2.2715000000000001</v>
      </c>
      <c r="AQ22" s="2">
        <v>1.9824999999999999</v>
      </c>
      <c r="AR22" s="2">
        <v>1.7787796300000001</v>
      </c>
      <c r="AS22" s="2">
        <v>1.74437182</v>
      </c>
      <c r="AT22" s="2">
        <v>1.7516704400000001</v>
      </c>
      <c r="AU22" s="2">
        <v>1.76731036</v>
      </c>
      <c r="AV22" s="2">
        <v>1.7933768800000001</v>
      </c>
      <c r="AW22" s="2">
        <v>1.8350833200000001</v>
      </c>
      <c r="AX22" s="2">
        <v>1.8741831099999999</v>
      </c>
      <c r="AY22" s="2">
        <v>1.98366251</v>
      </c>
      <c r="AZ22" s="2">
        <v>2.1504882699999999</v>
      </c>
      <c r="BA22" s="2">
        <v>2.3485938499999999</v>
      </c>
      <c r="BB22" s="2">
        <v>2.3684044100000001</v>
      </c>
      <c r="BC22" s="2">
        <v>2.0670753899999998</v>
      </c>
      <c r="BD22" s="2">
        <v>1.8725582199999999</v>
      </c>
      <c r="BE22" s="2">
        <v>1.83673782</v>
      </c>
      <c r="BF22" s="2">
        <v>1.84447177</v>
      </c>
      <c r="BG22" s="2">
        <v>1.8607537700000001</v>
      </c>
      <c r="BH22" s="2">
        <v>1.8878226</v>
      </c>
      <c r="BI22" s="2">
        <v>1.9311734199999999</v>
      </c>
      <c r="BJ22" s="2">
        <v>1.9718784199999999</v>
      </c>
      <c r="BK22" s="2">
        <v>2.0858524200000002</v>
      </c>
      <c r="BL22" s="2">
        <v>2.19643773</v>
      </c>
      <c r="BM22" s="2">
        <v>2.4026085500000001</v>
      </c>
      <c r="BN22" s="2">
        <v>2.4231645799999999</v>
      </c>
      <c r="BO22" s="2">
        <v>2.10953255</v>
      </c>
      <c r="BP22" s="2">
        <v>1.9597470800000001</v>
      </c>
      <c r="BQ22" s="2">
        <v>1.9224306799999999</v>
      </c>
      <c r="BR22" s="2">
        <v>1.93048763</v>
      </c>
      <c r="BS22" s="2">
        <v>1.9474496299999999</v>
      </c>
      <c r="BT22" s="2">
        <v>1.9756489500000001</v>
      </c>
      <c r="BU22" s="2">
        <v>2.0208102800000001</v>
      </c>
      <c r="BV22" s="2">
        <v>2.0632152800000001</v>
      </c>
      <c r="BW22" s="2">
        <v>2.18194928</v>
      </c>
      <c r="BX22" s="2">
        <v>2.27020468</v>
      </c>
      <c r="BY22" s="2">
        <v>2.4849860100000001</v>
      </c>
      <c r="BZ22" s="2">
        <v>2.5064005300000001</v>
      </c>
      <c r="CA22" s="2">
        <v>2.1796700100000002</v>
      </c>
      <c r="CB22" s="2">
        <v>2.0455179100000001</v>
      </c>
      <c r="CC22" s="2">
        <v>2.0066615099999998</v>
      </c>
      <c r="CD22" s="2">
        <v>2.0150509599999999</v>
      </c>
      <c r="CE22" s="2">
        <v>2.03271296</v>
      </c>
      <c r="CF22" s="2">
        <v>2.0620760300000001</v>
      </c>
      <c r="CG22" s="2">
        <v>2.1091011100000001</v>
      </c>
      <c r="CH22" s="2">
        <v>2.1532561100000001</v>
      </c>
      <c r="CI22" s="2">
        <v>2.2768901100000001</v>
      </c>
      <c r="CJ22" s="2">
        <v>2.3541017499999999</v>
      </c>
      <c r="CK22" s="2">
        <v>2.5777468200000002</v>
      </c>
      <c r="CL22" s="2">
        <v>2.6000451</v>
      </c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</row>
    <row r="23" spans="1:199" x14ac:dyDescent="0.2">
      <c r="A23" s="36">
        <f t="shared" si="17"/>
        <v>4</v>
      </c>
      <c r="B23" s="36">
        <f t="shared" si="18"/>
        <v>1</v>
      </c>
      <c r="C23" s="1">
        <v>33997</v>
      </c>
      <c r="D23">
        <f t="shared" si="19"/>
        <v>1</v>
      </c>
      <c r="E23">
        <f t="shared" si="20"/>
        <v>1993</v>
      </c>
      <c r="F23" s="21">
        <f t="shared" si="7"/>
        <v>7.3142857142857398E-2</v>
      </c>
      <c r="G23" s="21">
        <f t="shared" si="8"/>
        <v>7.8625054999999833E-2</v>
      </c>
      <c r="H23" s="21">
        <f t="shared" si="9"/>
        <v>8.6362475000000272E-2</v>
      </c>
      <c r="I23" s="21">
        <f t="shared" si="10"/>
        <v>0.1649875300000001</v>
      </c>
      <c r="J23" s="23">
        <f>VLOOKUP(C23,'Nymex hist.'!A:B,2,0)</f>
        <v>1.5880000000000001</v>
      </c>
      <c r="K23" s="23">
        <f t="shared" si="11"/>
        <v>1.6611428571428575</v>
      </c>
      <c r="L23" s="23">
        <f t="shared" si="21"/>
        <v>1.9890000000000001</v>
      </c>
      <c r="M23" s="23">
        <f t="shared" si="12"/>
        <v>1.8604166666666668</v>
      </c>
      <c r="N23" s="23">
        <f t="shared" si="13"/>
        <v>1.9390417216666667</v>
      </c>
      <c r="O23" s="23">
        <f t="shared" si="14"/>
        <v>2.0254041966666669</v>
      </c>
      <c r="P23" s="23">
        <f t="shared" si="15"/>
        <v>2.1063580449999999</v>
      </c>
      <c r="Q23" s="23">
        <f t="shared" si="16"/>
        <v>2.192154013333333</v>
      </c>
      <c r="R23" s="30">
        <v>33997</v>
      </c>
      <c r="S23" s="32">
        <v>1.6339999999999999</v>
      </c>
      <c r="T23" s="32">
        <v>1.5880000000000001</v>
      </c>
      <c r="U23" s="32">
        <v>1.58</v>
      </c>
      <c r="V23" s="32">
        <v>1.5960000000000001</v>
      </c>
      <c r="W23" s="32">
        <v>1.611</v>
      </c>
      <c r="X23" s="32">
        <v>1.6359999999999999</v>
      </c>
      <c r="Y23" s="32">
        <v>1.675</v>
      </c>
      <c r="Z23" s="32">
        <v>1.72</v>
      </c>
      <c r="AA23" s="32">
        <v>1.81</v>
      </c>
      <c r="AB23" s="32">
        <v>1.97</v>
      </c>
      <c r="AC23" s="32">
        <v>2.1629999999999998</v>
      </c>
      <c r="AD23" s="32">
        <v>2.177</v>
      </c>
      <c r="AE23" s="32">
        <v>1.91</v>
      </c>
      <c r="AF23" s="32">
        <v>1.7250000000000001</v>
      </c>
      <c r="AG23" s="32">
        <v>1.675</v>
      </c>
      <c r="AH23" s="32">
        <v>1.675</v>
      </c>
      <c r="AI23" s="32">
        <v>1.69</v>
      </c>
      <c r="AJ23" s="33">
        <v>1.72</v>
      </c>
      <c r="AK23" s="32">
        <v>1.76</v>
      </c>
      <c r="AL23" s="32">
        <v>1.8025</v>
      </c>
      <c r="AM23" s="32">
        <v>1.8925000000000001</v>
      </c>
      <c r="AN23" s="32">
        <v>2.0525000000000002</v>
      </c>
      <c r="AO23" s="32">
        <v>2.2454999999999998</v>
      </c>
      <c r="AP23" s="32">
        <v>2.2595000000000001</v>
      </c>
      <c r="AQ23" s="32">
        <v>1.9924999999999999</v>
      </c>
      <c r="AR23" s="32">
        <v>1.79863273</v>
      </c>
      <c r="AS23" s="32">
        <v>1.7464984400000001</v>
      </c>
      <c r="AT23" s="32">
        <v>1.7464984400000001</v>
      </c>
      <c r="AU23" s="32">
        <v>1.76213873</v>
      </c>
      <c r="AV23" s="32">
        <v>1.7934193</v>
      </c>
      <c r="AW23" s="32">
        <v>1.8351267200000001</v>
      </c>
      <c r="AX23" s="32">
        <v>1.8794408600000001</v>
      </c>
      <c r="AY23" s="32">
        <v>1.9732825700000001</v>
      </c>
      <c r="AZ23" s="32">
        <v>2.1401122699999999</v>
      </c>
      <c r="BA23" s="32">
        <v>2.3413506000000002</v>
      </c>
      <c r="BB23" s="32">
        <v>2.3559481999999998</v>
      </c>
      <c r="BC23" s="32">
        <v>2.0775511299999998</v>
      </c>
      <c r="BD23" s="32">
        <v>1.8913376500000001</v>
      </c>
      <c r="BE23" s="32">
        <v>1.8370253999999999</v>
      </c>
      <c r="BF23" s="32">
        <v>1.8370253999999999</v>
      </c>
      <c r="BG23" s="32">
        <v>1.8532987400000001</v>
      </c>
      <c r="BH23" s="32">
        <v>1.8858454</v>
      </c>
      <c r="BI23" s="32">
        <v>1.9293765700000001</v>
      </c>
      <c r="BJ23" s="32">
        <v>1.97555215</v>
      </c>
      <c r="BK23" s="32">
        <v>2.0731921500000001</v>
      </c>
      <c r="BL23" s="32">
        <v>2.1896909099999999</v>
      </c>
      <c r="BM23" s="32">
        <v>2.39900666</v>
      </c>
      <c r="BN23" s="32">
        <v>2.4142629100000002</v>
      </c>
      <c r="BO23" s="32">
        <v>2.12439416</v>
      </c>
      <c r="BP23" s="32">
        <v>1.9793546500000001</v>
      </c>
      <c r="BQ23" s="32">
        <v>1.9227729</v>
      </c>
      <c r="BR23" s="32">
        <v>1.9227729</v>
      </c>
      <c r="BS23" s="32">
        <v>1.93972623</v>
      </c>
      <c r="BT23" s="32">
        <v>1.9736328999999999</v>
      </c>
      <c r="BU23" s="32">
        <v>2.0189830600000001</v>
      </c>
      <c r="BV23" s="32">
        <v>2.06708815</v>
      </c>
      <c r="BW23" s="32">
        <v>2.1688081499999998</v>
      </c>
      <c r="BX23" s="32">
        <v>2.2632191399999999</v>
      </c>
      <c r="BY23" s="32">
        <v>2.4812813899999999</v>
      </c>
      <c r="BZ23" s="32">
        <v>2.49717514</v>
      </c>
      <c r="CA23" s="32">
        <v>2.1951938900000001</v>
      </c>
      <c r="CB23" s="32">
        <v>2.0659784299999999</v>
      </c>
      <c r="CC23" s="32">
        <v>2.0070604300000001</v>
      </c>
      <c r="CD23" s="32">
        <v>2.0070604300000001</v>
      </c>
      <c r="CE23" s="32">
        <v>2.02471376</v>
      </c>
      <c r="CF23" s="32">
        <v>2.0600204299999998</v>
      </c>
      <c r="CG23" s="32">
        <v>2.1072430899999999</v>
      </c>
      <c r="CH23" s="32">
        <v>2.1573344300000001</v>
      </c>
      <c r="CI23" s="32">
        <v>2.2632544299999999</v>
      </c>
      <c r="CJ23" s="32">
        <v>2.3468738500000002</v>
      </c>
      <c r="CK23" s="32">
        <v>2.5739398499999999</v>
      </c>
      <c r="CL23" s="32">
        <v>2.59048985</v>
      </c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  <c r="EQ23" s="32"/>
      <c r="ER23" s="32"/>
      <c r="ES23" s="32"/>
      <c r="ET23" s="32"/>
      <c r="EU23" s="32"/>
      <c r="EV23" s="32"/>
      <c r="EW23" s="32"/>
      <c r="EX23" s="32"/>
      <c r="EY23" s="32"/>
      <c r="EZ23" s="32"/>
      <c r="FA23" s="32"/>
      <c r="FB23" s="32"/>
      <c r="FC23" s="32"/>
      <c r="FD23" s="32"/>
      <c r="FE23" s="32"/>
      <c r="FF23" s="32"/>
      <c r="FG23" s="32"/>
      <c r="FH23" s="32"/>
      <c r="FI23" s="32"/>
      <c r="FJ23" s="32"/>
      <c r="FK23" s="32"/>
      <c r="FL23" s="32"/>
      <c r="FM23" s="32"/>
      <c r="FN23" s="32"/>
      <c r="FO23" s="32"/>
      <c r="FP23" s="32"/>
      <c r="FQ23" s="32"/>
      <c r="FR23" s="32"/>
      <c r="FS23" s="32"/>
      <c r="FT23" s="32"/>
      <c r="FU23" s="32"/>
      <c r="FV23" s="32"/>
      <c r="FW23" s="32"/>
      <c r="FX23" s="32"/>
      <c r="FY23" s="32"/>
      <c r="FZ23" s="32"/>
      <c r="GA23" s="32"/>
      <c r="GB23" s="32"/>
      <c r="GC23" s="32"/>
      <c r="GD23" s="32"/>
      <c r="GE23" s="32"/>
      <c r="GF23" s="32"/>
      <c r="GG23" s="32"/>
      <c r="GH23" s="32"/>
      <c r="GI23" s="32"/>
      <c r="GJ23" s="32"/>
      <c r="GK23" s="32"/>
      <c r="GL23" s="32"/>
      <c r="GM23" s="32"/>
      <c r="GN23" s="32"/>
      <c r="GO23" s="32"/>
      <c r="GP23" s="32"/>
      <c r="GQ23" s="32"/>
    </row>
    <row r="24" spans="1:199" customFormat="1" hidden="1" x14ac:dyDescent="0.2">
      <c r="A24">
        <f t="shared" si="17"/>
        <v>5</v>
      </c>
      <c r="B24">
        <f t="shared" si="18"/>
        <v>1</v>
      </c>
      <c r="C24" s="1">
        <v>33998</v>
      </c>
      <c r="D24">
        <f t="shared" si="19"/>
        <v>1</v>
      </c>
      <c r="E24">
        <f t="shared" si="20"/>
        <v>1993</v>
      </c>
      <c r="F24" s="16">
        <f t="shared" si="7"/>
        <v>7.8428571428571514E-2</v>
      </c>
      <c r="G24" s="16">
        <f t="shared" si="8"/>
        <v>7.6605333333333192E-2</v>
      </c>
      <c r="H24" s="16">
        <f t="shared" si="9"/>
        <v>8.5005259166666791E-2</v>
      </c>
      <c r="I24" s="16">
        <f t="shared" si="10"/>
        <v>0.16161059249999998</v>
      </c>
      <c r="J24" s="7">
        <f>VLOOKUP(C24,'Nymex hist.'!A:B,2,0)</f>
        <v>1.597</v>
      </c>
      <c r="K24" s="14">
        <f t="shared" si="11"/>
        <v>1.6754285714285715</v>
      </c>
      <c r="L24" s="14">
        <f t="shared" si="21"/>
        <v>1.9876</v>
      </c>
      <c r="M24" s="14">
        <f t="shared" si="12"/>
        <v>1.8677500000000002</v>
      </c>
      <c r="N24" s="14">
        <f t="shared" si="13"/>
        <v>1.9443553333333334</v>
      </c>
      <c r="O24" s="14">
        <f t="shared" si="14"/>
        <v>2.0293605925000002</v>
      </c>
      <c r="P24" s="9">
        <f t="shared" si="15"/>
        <v>2.1116630441666664</v>
      </c>
      <c r="Q24" s="9">
        <f t="shared" si="16"/>
        <v>2.1949503766666667</v>
      </c>
      <c r="R24" s="8">
        <v>33998</v>
      </c>
      <c r="S24" s="2">
        <v>1.6339999999999999</v>
      </c>
      <c r="T24" s="2">
        <v>1.597</v>
      </c>
      <c r="U24" s="2">
        <v>1.5940000000000001</v>
      </c>
      <c r="V24" s="2">
        <v>1.61</v>
      </c>
      <c r="W24" s="2">
        <v>1.6279999999999999</v>
      </c>
      <c r="X24" s="2">
        <v>1.653</v>
      </c>
      <c r="Y24" s="2">
        <v>1.6879999999999999</v>
      </c>
      <c r="Z24" s="2">
        <v>1.728</v>
      </c>
      <c r="AA24" s="2">
        <v>1.827</v>
      </c>
      <c r="AB24" s="2">
        <v>1.9750000000000001</v>
      </c>
      <c r="AC24" s="2">
        <v>2.16</v>
      </c>
      <c r="AD24" s="2">
        <v>2.17</v>
      </c>
      <c r="AE24" s="2">
        <v>1.91</v>
      </c>
      <c r="AF24" s="2">
        <v>1.7230000000000001</v>
      </c>
      <c r="AG24" s="2">
        <v>1.69</v>
      </c>
      <c r="AH24" s="2">
        <v>1.69</v>
      </c>
      <c r="AI24" s="2">
        <v>1.7050000000000001</v>
      </c>
      <c r="AJ24" s="4">
        <v>1.73</v>
      </c>
      <c r="AK24" s="2">
        <v>1.7749999999999999</v>
      </c>
      <c r="AL24" s="2">
        <v>1.8105</v>
      </c>
      <c r="AM24" s="2">
        <v>1.9095</v>
      </c>
      <c r="AN24" s="2">
        <v>2.0575000000000001</v>
      </c>
      <c r="AO24" s="2">
        <v>2.2425000000000002</v>
      </c>
      <c r="AP24" s="2">
        <v>2.2524999999999999</v>
      </c>
      <c r="AQ24" s="2">
        <v>1.9924999999999999</v>
      </c>
      <c r="AR24" s="2">
        <v>1.7962606999999999</v>
      </c>
      <c r="AS24" s="2">
        <v>1.7618575599999999</v>
      </c>
      <c r="AT24" s="2">
        <v>1.7618575599999999</v>
      </c>
      <c r="AU24" s="2">
        <v>1.7774953499999999</v>
      </c>
      <c r="AV24" s="2">
        <v>1.80355833</v>
      </c>
      <c r="AW24" s="2">
        <v>1.8504716999999999</v>
      </c>
      <c r="AX24" s="2">
        <v>1.8874811300000001</v>
      </c>
      <c r="AY24" s="2">
        <v>1.9906905399999999</v>
      </c>
      <c r="AZ24" s="2">
        <v>2.12787639</v>
      </c>
      <c r="BA24" s="2">
        <v>2.32971474</v>
      </c>
      <c r="BB24" s="2">
        <v>2.34442599</v>
      </c>
      <c r="BC24" s="2">
        <v>2.06491224</v>
      </c>
      <c r="BD24" s="2">
        <v>1.8981560799999999</v>
      </c>
      <c r="BE24" s="2">
        <v>1.84364803</v>
      </c>
      <c r="BF24" s="2">
        <v>1.84364803</v>
      </c>
      <c r="BG24" s="2">
        <v>1.85998003</v>
      </c>
      <c r="BH24" s="2">
        <v>1.89264403</v>
      </c>
      <c r="BI24" s="2">
        <v>1.93633213</v>
      </c>
      <c r="BJ24" s="2">
        <v>1.9826741800000001</v>
      </c>
      <c r="BK24" s="2">
        <v>2.0806661800000001</v>
      </c>
      <c r="BL24" s="2">
        <v>2.1975849200000002</v>
      </c>
      <c r="BM24" s="2">
        <v>2.4076552699999998</v>
      </c>
      <c r="BN24" s="2">
        <v>2.4229665200000001</v>
      </c>
      <c r="BO24" s="2">
        <v>2.13205277</v>
      </c>
      <c r="BP24" s="2">
        <v>1.9838690999999999</v>
      </c>
      <c r="BQ24" s="2">
        <v>1.9271583000000001</v>
      </c>
      <c r="BR24" s="2">
        <v>1.9271583000000001</v>
      </c>
      <c r="BS24" s="2">
        <v>1.9441503</v>
      </c>
      <c r="BT24" s="2">
        <v>1.9781343</v>
      </c>
      <c r="BU24" s="2">
        <v>2.0235878999999999</v>
      </c>
      <c r="BV24" s="2">
        <v>2.0718027000000001</v>
      </c>
      <c r="BW24" s="2">
        <v>2.1737546999999999</v>
      </c>
      <c r="BX24" s="2">
        <v>2.2683810200000001</v>
      </c>
      <c r="BY24" s="2">
        <v>2.4869406199999999</v>
      </c>
      <c r="BZ24" s="2">
        <v>2.5028706199999999</v>
      </c>
      <c r="CA24" s="2">
        <v>2.2002006199999999</v>
      </c>
      <c r="CB24" s="2">
        <v>2.0681630000000002</v>
      </c>
      <c r="CC24" s="2">
        <v>2.0091827000000002</v>
      </c>
      <c r="CD24" s="2">
        <v>2.0091827000000002</v>
      </c>
      <c r="CE24" s="2">
        <v>2.0268546999999999</v>
      </c>
      <c r="CF24" s="2">
        <v>2.0621987000000002</v>
      </c>
      <c r="CG24" s="2">
        <v>2.1094713</v>
      </c>
      <c r="CH24" s="2">
        <v>2.1596156</v>
      </c>
      <c r="CI24" s="2">
        <v>2.2656475999999999</v>
      </c>
      <c r="CJ24" s="2">
        <v>2.3493554400000001</v>
      </c>
      <c r="CK24" s="2">
        <v>2.5766615399999999</v>
      </c>
      <c r="CL24" s="2">
        <v>2.5932290400000002</v>
      </c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</row>
    <row r="25" spans="1:199" customFormat="1" hidden="1" x14ac:dyDescent="0.2">
      <c r="A25">
        <f t="shared" si="17"/>
        <v>7</v>
      </c>
      <c r="B25">
        <f t="shared" si="18"/>
        <v>1</v>
      </c>
      <c r="C25" s="1">
        <v>34000</v>
      </c>
      <c r="D25">
        <f t="shared" si="19"/>
        <v>1</v>
      </c>
      <c r="E25">
        <f t="shared" si="20"/>
        <v>1993</v>
      </c>
      <c r="F25" s="16">
        <f t="shared" si="7"/>
        <v>0.64862285714285672</v>
      </c>
      <c r="G25" s="16">
        <f t="shared" si="8"/>
        <v>-3.0833333333333268E-2</v>
      </c>
      <c r="H25" s="16">
        <f t="shared" si="9"/>
        <v>7.2333333333332916E-2</v>
      </c>
      <c r="I25" s="16">
        <f t="shared" si="10"/>
        <v>4.1499999999999648E-2</v>
      </c>
      <c r="J25" s="7">
        <f>VLOOKUP(C25,'Nymex hist.'!A:B,2,0)</f>
        <v>1.6</v>
      </c>
      <c r="K25" s="14">
        <f t="shared" si="11"/>
        <v>2.2486228571428568</v>
      </c>
      <c r="L25" s="14">
        <f t="shared" si="21"/>
        <v>2.2206000000000001</v>
      </c>
      <c r="M25" s="14">
        <f t="shared" si="12"/>
        <v>2.2044166666666669</v>
      </c>
      <c r="N25" s="14">
        <f t="shared" si="13"/>
        <v>2.1735833333333336</v>
      </c>
      <c r="O25" s="14">
        <f t="shared" si="14"/>
        <v>2.2459166666666666</v>
      </c>
      <c r="P25" s="9">
        <f t="shared" si="15"/>
        <v>2.3384166666666668</v>
      </c>
      <c r="Q25" s="9">
        <f t="shared" si="16"/>
        <v>2.4409166666666668</v>
      </c>
      <c r="R25" s="8">
        <v>34000</v>
      </c>
      <c r="S25" s="2">
        <v>1.62</v>
      </c>
      <c r="T25" s="2">
        <v>1.85867</v>
      </c>
      <c r="U25" s="2">
        <v>2.1276999999999999</v>
      </c>
      <c r="V25" s="2">
        <v>2.7063299999999999</v>
      </c>
      <c r="W25" s="2">
        <v>2.2519999999999998</v>
      </c>
      <c r="X25" s="2">
        <v>2.0663299999999998</v>
      </c>
      <c r="Y25" s="2">
        <v>2.121</v>
      </c>
      <c r="Z25" s="2">
        <v>2.4009999999999998</v>
      </c>
      <c r="AA25" s="2">
        <v>2.0659999999999998</v>
      </c>
      <c r="AB25" s="2">
        <v>2.1549999999999998</v>
      </c>
      <c r="AC25" s="2">
        <v>2.3849999999999998</v>
      </c>
      <c r="AD25" s="2">
        <v>2.0539999999999998</v>
      </c>
      <c r="AE25" s="2">
        <v>1.9550000000000001</v>
      </c>
      <c r="AF25" s="2">
        <v>2.5539999999999998</v>
      </c>
      <c r="AG25" s="2">
        <v>2.3290000000000002</v>
      </c>
      <c r="AH25" s="2">
        <v>2.2170000000000001</v>
      </c>
      <c r="AI25" s="2">
        <v>2.157</v>
      </c>
      <c r="AJ25" s="4">
        <v>2.1269999999999998</v>
      </c>
      <c r="AK25" s="2">
        <v>2.1269999999999998</v>
      </c>
      <c r="AL25" s="2">
        <v>2.1320000000000001</v>
      </c>
      <c r="AM25" s="2">
        <v>2.1669999999999998</v>
      </c>
      <c r="AN25" s="2">
        <v>2.262</v>
      </c>
      <c r="AO25" s="2">
        <v>2.3719999999999999</v>
      </c>
      <c r="AP25" s="2">
        <v>2.3620000000000001</v>
      </c>
      <c r="AQ25" s="2">
        <v>2.2120000000000002</v>
      </c>
      <c r="AR25" s="2">
        <v>2.1219999999999999</v>
      </c>
      <c r="AS25" s="2">
        <v>2.0670000000000002</v>
      </c>
      <c r="AT25" s="2">
        <v>2.0569999999999999</v>
      </c>
      <c r="AU25" s="2">
        <v>2.052</v>
      </c>
      <c r="AV25" s="2">
        <v>2.052</v>
      </c>
      <c r="AW25" s="2">
        <v>2.0859999999999999</v>
      </c>
      <c r="AX25" s="2">
        <v>2.1579999999999999</v>
      </c>
      <c r="AY25" s="2">
        <v>2.198</v>
      </c>
      <c r="AZ25" s="2">
        <v>2.3010000000000002</v>
      </c>
      <c r="BA25" s="2">
        <v>2.4159999999999999</v>
      </c>
      <c r="BB25" s="2">
        <v>2.4359999999999999</v>
      </c>
      <c r="BC25" s="2">
        <v>2.286</v>
      </c>
      <c r="BD25" s="2">
        <v>2.1960000000000002</v>
      </c>
      <c r="BE25" s="2">
        <v>2.141</v>
      </c>
      <c r="BF25" s="2">
        <v>2.1309999999999998</v>
      </c>
      <c r="BG25" s="2">
        <v>2.1259999999999999</v>
      </c>
      <c r="BH25" s="2">
        <v>2.1259999999999999</v>
      </c>
      <c r="BI25" s="2">
        <v>2.1560000000000001</v>
      </c>
      <c r="BJ25" s="2">
        <v>2.2280000000000002</v>
      </c>
      <c r="BK25" s="2">
        <v>2.2679999999999998</v>
      </c>
      <c r="BL25" s="2">
        <v>2.371</v>
      </c>
      <c r="BM25" s="2">
        <v>2.4860000000000002</v>
      </c>
      <c r="BN25" s="2">
        <v>2.5285000000000002</v>
      </c>
      <c r="BO25" s="2">
        <v>2.3784999999999998</v>
      </c>
      <c r="BP25" s="2">
        <v>2.2885</v>
      </c>
      <c r="BQ25" s="2">
        <v>2.2334999999999998</v>
      </c>
      <c r="BR25" s="2">
        <v>2.2235</v>
      </c>
      <c r="BS25" s="2">
        <v>2.2185000000000001</v>
      </c>
      <c r="BT25" s="2">
        <v>2.2185000000000001</v>
      </c>
      <c r="BU25" s="2">
        <v>2.2484999999999999</v>
      </c>
      <c r="BV25" s="2">
        <v>2.3205</v>
      </c>
      <c r="BW25" s="2">
        <v>2.3605</v>
      </c>
      <c r="BX25" s="2">
        <v>2.4634999999999998</v>
      </c>
      <c r="BY25" s="2">
        <v>2.5785</v>
      </c>
      <c r="BZ25" s="2">
        <v>2.6309999999999998</v>
      </c>
      <c r="CA25" s="2">
        <v>2.4809999999999999</v>
      </c>
      <c r="CB25" s="2">
        <v>2.391</v>
      </c>
      <c r="CC25" s="2">
        <v>2.3359999999999999</v>
      </c>
      <c r="CD25" s="2">
        <v>2.3260000000000001</v>
      </c>
      <c r="CE25" s="2">
        <v>2.3210000000000002</v>
      </c>
      <c r="CF25" s="2">
        <v>2.3210000000000002</v>
      </c>
      <c r="CG25" s="2">
        <v>2.351</v>
      </c>
      <c r="CH25" s="2">
        <v>2.423</v>
      </c>
      <c r="CI25" s="2">
        <v>2.4630000000000001</v>
      </c>
      <c r="CJ25" s="2">
        <v>2.5659999999999998</v>
      </c>
      <c r="CK25" s="2">
        <v>2.681</v>
      </c>
      <c r="CL25" s="2">
        <v>2.746</v>
      </c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</row>
    <row r="26" spans="1:199" customFormat="1" hidden="1" x14ac:dyDescent="0.2">
      <c r="A26">
        <f t="shared" si="17"/>
        <v>1</v>
      </c>
      <c r="B26">
        <f t="shared" si="18"/>
        <v>2</v>
      </c>
      <c r="C26" s="1">
        <v>34001</v>
      </c>
      <c r="D26">
        <f t="shared" si="19"/>
        <v>2</v>
      </c>
      <c r="E26">
        <f t="shared" si="20"/>
        <v>1993</v>
      </c>
      <c r="F26" s="16">
        <f t="shared" si="7"/>
        <v>8.6142857142857299E-2</v>
      </c>
      <c r="G26" s="16">
        <f t="shared" si="8"/>
        <v>8.8445596666666404E-2</v>
      </c>
      <c r="H26" s="16">
        <f t="shared" si="9"/>
        <v>0.10606217833333376</v>
      </c>
      <c r="I26" s="16">
        <f t="shared" si="10"/>
        <v>0.19450777500000016</v>
      </c>
      <c r="J26" s="7">
        <f>VLOOKUP(C26,'Nymex hist.'!A:B,2,0)</f>
        <v>1.627</v>
      </c>
      <c r="K26" s="14">
        <f t="shared" si="11"/>
        <v>1.7131428571428573</v>
      </c>
      <c r="L26" s="14">
        <f t="shared" si="21"/>
        <v>2.0130000000000003</v>
      </c>
      <c r="M26" s="14">
        <f t="shared" si="12"/>
        <v>1.8912500000000001</v>
      </c>
      <c r="N26" s="14">
        <f t="shared" si="13"/>
        <v>1.9796955966666665</v>
      </c>
      <c r="O26" s="14">
        <f t="shared" si="14"/>
        <v>2.0857577750000003</v>
      </c>
      <c r="P26" s="9">
        <f t="shared" si="15"/>
        <v>2.1880003383333335</v>
      </c>
      <c r="Q26" s="9">
        <f t="shared" si="16"/>
        <v>2.2892856016666667</v>
      </c>
      <c r="R26" s="8">
        <v>34001</v>
      </c>
      <c r="S26" s="2"/>
      <c r="T26" s="2">
        <v>1.627</v>
      </c>
      <c r="U26" s="2">
        <v>1.6379999999999999</v>
      </c>
      <c r="V26" s="2">
        <v>1.659</v>
      </c>
      <c r="W26" s="2">
        <v>1.67</v>
      </c>
      <c r="X26" s="2">
        <v>1.69</v>
      </c>
      <c r="Y26" s="2">
        <v>1.72</v>
      </c>
      <c r="Z26" s="2">
        <v>1.7549999999999999</v>
      </c>
      <c r="AA26" s="2">
        <v>1.86</v>
      </c>
      <c r="AB26" s="2">
        <v>2.0150000000000001</v>
      </c>
      <c r="AC26" s="2">
        <v>2.1800000000000002</v>
      </c>
      <c r="AD26" s="2">
        <v>2.1850000000000001</v>
      </c>
      <c r="AE26" s="2">
        <v>1.9350000000000001</v>
      </c>
      <c r="AF26" s="2">
        <v>1.75</v>
      </c>
      <c r="AG26" s="2">
        <v>1.7</v>
      </c>
      <c r="AH26" s="2">
        <v>1.7</v>
      </c>
      <c r="AI26" s="2">
        <v>1.73</v>
      </c>
      <c r="AJ26" s="4">
        <v>1.75</v>
      </c>
      <c r="AK26" s="2">
        <v>1.79</v>
      </c>
      <c r="AL26" s="2">
        <v>1.84</v>
      </c>
      <c r="AM26" s="2">
        <v>1.9450000000000001</v>
      </c>
      <c r="AN26" s="2">
        <v>2.1</v>
      </c>
      <c r="AO26" s="2">
        <v>2.27</v>
      </c>
      <c r="AP26" s="2">
        <v>2.2749999999999999</v>
      </c>
      <c r="AQ26" s="2">
        <v>2.0249999999999999</v>
      </c>
      <c r="AR26" s="2">
        <v>1.83721311</v>
      </c>
      <c r="AS26" s="2">
        <v>1.7847213099999999</v>
      </c>
      <c r="AT26" s="2">
        <v>1.7847213099999999</v>
      </c>
      <c r="AU26" s="2">
        <v>1.8162163899999999</v>
      </c>
      <c r="AV26" s="2">
        <v>1.83721311</v>
      </c>
      <c r="AW26" s="2">
        <v>1.8792065600000001</v>
      </c>
      <c r="AX26" s="2">
        <v>1.9316983599999999</v>
      </c>
      <c r="AY26" s="2">
        <v>2.0419311499999999</v>
      </c>
      <c r="AZ26" s="2">
        <v>2.1824571800000001</v>
      </c>
      <c r="BA26" s="2">
        <v>2.36096868</v>
      </c>
      <c r="BB26" s="2">
        <v>2.3661719300000001</v>
      </c>
      <c r="BC26" s="2">
        <v>2.10380806</v>
      </c>
      <c r="BD26" s="2">
        <v>1.9500020300000001</v>
      </c>
      <c r="BE26" s="2">
        <v>1.8949492800000001</v>
      </c>
      <c r="BF26" s="2">
        <v>1.8949492800000001</v>
      </c>
      <c r="BG26" s="2">
        <v>1.9279389</v>
      </c>
      <c r="BH26" s="2">
        <v>1.9500020300000001</v>
      </c>
      <c r="BI26" s="2">
        <v>1.99412828</v>
      </c>
      <c r="BJ26" s="2">
        <v>2.0491810300000002</v>
      </c>
      <c r="BK26" s="2">
        <v>2.1649598999999999</v>
      </c>
      <c r="BL26" s="2">
        <v>2.2727855400000001</v>
      </c>
      <c r="BM26" s="2">
        <v>2.4602170399999999</v>
      </c>
      <c r="BN26" s="2">
        <v>2.4656802899999999</v>
      </c>
      <c r="BO26" s="2">
        <v>2.19020642</v>
      </c>
      <c r="BP26" s="2">
        <v>2.05465309</v>
      </c>
      <c r="BQ26" s="2">
        <v>1.9969148400000001</v>
      </c>
      <c r="BR26" s="2">
        <v>1.9969148400000001</v>
      </c>
      <c r="BS26" s="2">
        <v>2.03151372</v>
      </c>
      <c r="BT26" s="2">
        <v>2.05465309</v>
      </c>
      <c r="BU26" s="2">
        <v>2.1009318399999999</v>
      </c>
      <c r="BV26" s="2">
        <v>2.1586700900000002</v>
      </c>
      <c r="BW26" s="2">
        <v>2.28009672</v>
      </c>
      <c r="BX26" s="2">
        <v>2.3645973100000002</v>
      </c>
      <c r="BY26" s="2">
        <v>2.5611718099999998</v>
      </c>
      <c r="BZ26" s="2">
        <v>2.5669015599999998</v>
      </c>
      <c r="CA26" s="2">
        <v>2.2779899299999999</v>
      </c>
      <c r="CB26" s="2">
        <v>2.1556611000000001</v>
      </c>
      <c r="CC26" s="2">
        <v>2.0952373500000001</v>
      </c>
      <c r="CD26" s="2">
        <v>2.0952373500000001</v>
      </c>
      <c r="CE26" s="2">
        <v>2.13144548</v>
      </c>
      <c r="CF26" s="2">
        <v>2.1556611000000001</v>
      </c>
      <c r="CG26" s="2">
        <v>2.2040923499999998</v>
      </c>
      <c r="CH26" s="2">
        <v>2.2645160999999998</v>
      </c>
      <c r="CI26" s="2">
        <v>2.3915904800000001</v>
      </c>
      <c r="CJ26" s="2">
        <v>2.4636884600000002</v>
      </c>
      <c r="CK26" s="2">
        <v>2.6694059600000002</v>
      </c>
      <c r="CL26" s="2">
        <v>2.6754022100000001</v>
      </c>
      <c r="CM26" s="2">
        <v>2.3730528400000002</v>
      </c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</row>
    <row r="27" spans="1:199" customFormat="1" hidden="1" x14ac:dyDescent="0.2">
      <c r="A27">
        <f t="shared" si="17"/>
        <v>2</v>
      </c>
      <c r="B27">
        <f t="shared" si="18"/>
        <v>2</v>
      </c>
      <c r="C27" s="1">
        <v>34002</v>
      </c>
      <c r="D27">
        <f t="shared" si="19"/>
        <v>2</v>
      </c>
      <c r="E27">
        <f t="shared" si="20"/>
        <v>1993</v>
      </c>
      <c r="F27" s="16">
        <f t="shared" si="7"/>
        <v>0.12157142857142822</v>
      </c>
      <c r="G27" s="16">
        <f t="shared" si="8"/>
        <v>8.7818513333333126E-2</v>
      </c>
      <c r="H27" s="16">
        <f t="shared" si="9"/>
        <v>0.1066573391666672</v>
      </c>
      <c r="I27" s="16">
        <f t="shared" si="10"/>
        <v>0.19447585250000032</v>
      </c>
      <c r="J27" s="7">
        <f>VLOOKUP(C27,'Nymex hist.'!A:B,2,0)</f>
        <v>1.569</v>
      </c>
      <c r="K27" s="14">
        <f t="shared" si="11"/>
        <v>1.6905714285714282</v>
      </c>
      <c r="L27" s="14">
        <f t="shared" si="21"/>
        <v>2.0089999999999999</v>
      </c>
      <c r="M27" s="14">
        <f t="shared" si="12"/>
        <v>1.8843333333333334</v>
      </c>
      <c r="N27" s="14">
        <f t="shared" si="13"/>
        <v>1.9721518466666665</v>
      </c>
      <c r="O27" s="14">
        <f t="shared" si="14"/>
        <v>2.0788091858333337</v>
      </c>
      <c r="P27" s="9">
        <f t="shared" si="15"/>
        <v>2.1810501858333335</v>
      </c>
      <c r="Q27" s="9">
        <f t="shared" si="16"/>
        <v>2.2823031258333333</v>
      </c>
      <c r="R27" s="8">
        <v>34002</v>
      </c>
      <c r="S27" s="2"/>
      <c r="T27" s="2">
        <v>1.569</v>
      </c>
      <c r="U27" s="2">
        <v>1.609</v>
      </c>
      <c r="V27" s="2">
        <v>1.629</v>
      </c>
      <c r="W27" s="2">
        <v>1.639</v>
      </c>
      <c r="X27" s="2">
        <v>1.6619999999999999</v>
      </c>
      <c r="Y27" s="2">
        <v>1.7</v>
      </c>
      <c r="Z27" s="2">
        <v>1.7450000000000001</v>
      </c>
      <c r="AA27" s="2">
        <v>1.85</v>
      </c>
      <c r="AB27" s="2">
        <v>2.0049999999999999</v>
      </c>
      <c r="AC27" s="2">
        <v>2.1800000000000002</v>
      </c>
      <c r="AD27" s="2">
        <v>2.19</v>
      </c>
      <c r="AE27" s="2">
        <v>1.93</v>
      </c>
      <c r="AF27" s="2">
        <v>1.74</v>
      </c>
      <c r="AG27" s="2">
        <v>1.6950000000000001</v>
      </c>
      <c r="AH27" s="2">
        <v>1.7</v>
      </c>
      <c r="AI27" s="2">
        <v>1.7250000000000001</v>
      </c>
      <c r="AJ27" s="4">
        <v>1.736</v>
      </c>
      <c r="AK27" s="2">
        <v>1.776</v>
      </c>
      <c r="AL27" s="2">
        <v>1.83</v>
      </c>
      <c r="AM27" s="2">
        <v>1.9350000000000001</v>
      </c>
      <c r="AN27" s="2">
        <v>2.09</v>
      </c>
      <c r="AO27" s="2">
        <v>2.2650000000000001</v>
      </c>
      <c r="AP27" s="2">
        <v>2.2799999999999998</v>
      </c>
      <c r="AQ27" s="2">
        <v>2.02</v>
      </c>
      <c r="AR27" s="2">
        <v>1.82703054</v>
      </c>
      <c r="AS27" s="2">
        <v>1.7797797500000001</v>
      </c>
      <c r="AT27" s="2">
        <v>1.78502984</v>
      </c>
      <c r="AU27" s="2">
        <v>1.8112802699999999</v>
      </c>
      <c r="AV27" s="2">
        <v>1.82283047</v>
      </c>
      <c r="AW27" s="2">
        <v>1.86483117</v>
      </c>
      <c r="AX27" s="2">
        <v>1.92153212</v>
      </c>
      <c r="AY27" s="2">
        <v>2.0317839599999998</v>
      </c>
      <c r="AZ27" s="2">
        <v>2.1690229699999999</v>
      </c>
      <c r="BA27" s="2">
        <v>2.3527010700000002</v>
      </c>
      <c r="BB27" s="2">
        <v>2.36845631</v>
      </c>
      <c r="BC27" s="2">
        <v>2.0954320700000002</v>
      </c>
      <c r="BD27" s="2">
        <v>1.94141349</v>
      </c>
      <c r="BE27" s="2">
        <v>1.8917777899999999</v>
      </c>
      <c r="BF27" s="2">
        <v>1.8974324899999999</v>
      </c>
      <c r="BG27" s="2">
        <v>1.92486826</v>
      </c>
      <c r="BH27" s="2">
        <v>1.93701539</v>
      </c>
      <c r="BI27" s="2">
        <v>1.98120582</v>
      </c>
      <c r="BJ27" s="2">
        <v>2.0406848900000001</v>
      </c>
      <c r="BK27" s="2">
        <v>2.1565015199999999</v>
      </c>
      <c r="BL27" s="2">
        <v>2.2590170500000002</v>
      </c>
      <c r="BM27" s="2">
        <v>2.45190515</v>
      </c>
      <c r="BN27" s="2">
        <v>2.4684503800000002</v>
      </c>
      <c r="BO27" s="2">
        <v>2.1817361499999999</v>
      </c>
      <c r="BP27" s="2">
        <v>2.0459745900000001</v>
      </c>
      <c r="BQ27" s="2">
        <v>1.99390964</v>
      </c>
      <c r="BR27" s="2">
        <v>1.9998410900000001</v>
      </c>
      <c r="BS27" s="2">
        <v>2.0286196099999998</v>
      </c>
      <c r="BT27" s="2">
        <v>2.0413612400000001</v>
      </c>
      <c r="BU27" s="2">
        <v>2.0877144200000002</v>
      </c>
      <c r="BV27" s="2">
        <v>2.1501044899999999</v>
      </c>
      <c r="BW27" s="2">
        <v>2.2715893700000001</v>
      </c>
      <c r="BX27" s="2">
        <v>2.35048645</v>
      </c>
      <c r="BY27" s="2">
        <v>2.5528148000000002</v>
      </c>
      <c r="BZ27" s="2">
        <v>2.5701697800000001</v>
      </c>
      <c r="CA27" s="2">
        <v>2.2694233000000001</v>
      </c>
      <c r="CB27" s="2">
        <v>2.1467955600000002</v>
      </c>
      <c r="CC27" s="2">
        <v>2.09230136</v>
      </c>
      <c r="CD27" s="2">
        <v>2.0985095600000001</v>
      </c>
      <c r="CE27" s="2">
        <v>2.1286308300000001</v>
      </c>
      <c r="CF27" s="2">
        <v>2.14196696</v>
      </c>
      <c r="CG27" s="2">
        <v>2.1904828900000002</v>
      </c>
      <c r="CH27" s="2">
        <v>2.25578396</v>
      </c>
      <c r="CI27" s="2">
        <v>2.38293709</v>
      </c>
      <c r="CJ27" s="2">
        <v>2.4494338099999999</v>
      </c>
      <c r="CK27" s="2">
        <v>2.66120241</v>
      </c>
      <c r="CL27" s="2">
        <v>2.67936715</v>
      </c>
      <c r="CM27" s="2">
        <v>2.3645884100000001</v>
      </c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</row>
    <row r="28" spans="1:199" customFormat="1" hidden="1" x14ac:dyDescent="0.2">
      <c r="A28">
        <f t="shared" si="17"/>
        <v>3</v>
      </c>
      <c r="B28">
        <f t="shared" si="18"/>
        <v>2</v>
      </c>
      <c r="C28" s="1">
        <v>34003</v>
      </c>
      <c r="D28">
        <f t="shared" si="19"/>
        <v>2</v>
      </c>
      <c r="E28">
        <f t="shared" si="20"/>
        <v>1993</v>
      </c>
      <c r="F28" s="16">
        <f t="shared" si="7"/>
        <v>0.10485714285714276</v>
      </c>
      <c r="G28" s="16">
        <f t="shared" si="8"/>
        <v>8.7477714166666942E-2</v>
      </c>
      <c r="H28" s="16">
        <f t="shared" si="9"/>
        <v>0.10615167666666681</v>
      </c>
      <c r="I28" s="16">
        <f t="shared" si="10"/>
        <v>0.19362939083333375</v>
      </c>
      <c r="J28" s="7">
        <f>VLOOKUP(C28,'Nymex hist.'!A:B,2,0)</f>
        <v>1.583</v>
      </c>
      <c r="K28" s="14">
        <f t="shared" si="11"/>
        <v>1.6878571428571427</v>
      </c>
      <c r="L28" s="14">
        <f t="shared" si="21"/>
        <v>2.0070000000000001</v>
      </c>
      <c r="M28" s="14">
        <f t="shared" si="12"/>
        <v>1.8827499999999997</v>
      </c>
      <c r="N28" s="14">
        <f t="shared" si="13"/>
        <v>1.9702277141666666</v>
      </c>
      <c r="O28" s="14">
        <f t="shared" si="14"/>
        <v>2.0763793908333334</v>
      </c>
      <c r="P28" s="9">
        <f t="shared" si="15"/>
        <v>2.1766034158333332</v>
      </c>
      <c r="Q28" s="9">
        <f t="shared" si="16"/>
        <v>2.2753717550000001</v>
      </c>
      <c r="R28" s="8">
        <v>34003</v>
      </c>
      <c r="S28" s="2"/>
      <c r="T28" s="2">
        <v>1.583</v>
      </c>
      <c r="U28" s="2">
        <v>1.607</v>
      </c>
      <c r="V28" s="2">
        <v>1.62</v>
      </c>
      <c r="W28" s="2">
        <v>1.64</v>
      </c>
      <c r="X28" s="2">
        <v>1.665</v>
      </c>
      <c r="Y28" s="2">
        <v>1.7</v>
      </c>
      <c r="Z28" s="2">
        <v>1.7390000000000001</v>
      </c>
      <c r="AA28" s="2">
        <v>1.8440000000000001</v>
      </c>
      <c r="AB28" s="2">
        <v>2.0099999999999998</v>
      </c>
      <c r="AC28" s="2">
        <v>2.1749999999999998</v>
      </c>
      <c r="AD28" s="2">
        <v>2.1800000000000002</v>
      </c>
      <c r="AE28" s="2">
        <v>1.93</v>
      </c>
      <c r="AF28" s="2">
        <v>1.74</v>
      </c>
      <c r="AG28" s="2">
        <v>1.6950000000000001</v>
      </c>
      <c r="AH28" s="2">
        <v>1.7</v>
      </c>
      <c r="AI28" s="2">
        <v>1.7250000000000001</v>
      </c>
      <c r="AJ28" s="4">
        <v>1.7450000000000001</v>
      </c>
      <c r="AK28" s="2">
        <v>1.78</v>
      </c>
      <c r="AL28" s="2">
        <v>1.819</v>
      </c>
      <c r="AM28" s="2">
        <v>1.9239999999999999</v>
      </c>
      <c r="AN28" s="2">
        <v>2.0950000000000002</v>
      </c>
      <c r="AO28" s="2">
        <v>2.2599999999999998</v>
      </c>
      <c r="AP28" s="2">
        <v>2.2650000000000001</v>
      </c>
      <c r="AQ28" s="2">
        <v>2.0150000000000001</v>
      </c>
      <c r="AR28" s="2">
        <v>1.8271414100000001</v>
      </c>
      <c r="AS28" s="2">
        <v>1.77988776</v>
      </c>
      <c r="AT28" s="2">
        <v>1.78513816</v>
      </c>
      <c r="AU28" s="2">
        <v>1.81139019</v>
      </c>
      <c r="AV28" s="2">
        <v>1.83239182</v>
      </c>
      <c r="AW28" s="2">
        <v>1.8691446599999999</v>
      </c>
      <c r="AX28" s="2">
        <v>1.91009783</v>
      </c>
      <c r="AY28" s="2">
        <v>2.02035637</v>
      </c>
      <c r="AZ28" s="2">
        <v>2.17694381</v>
      </c>
      <c r="BA28" s="2">
        <v>2.35024056</v>
      </c>
      <c r="BB28" s="2">
        <v>2.3554195500000001</v>
      </c>
      <c r="BC28" s="2">
        <v>2.0930841199999999</v>
      </c>
      <c r="BD28" s="2">
        <v>1.94014811</v>
      </c>
      <c r="BE28" s="2">
        <v>1.89056969</v>
      </c>
      <c r="BF28" s="2">
        <v>1.8960086700000001</v>
      </c>
      <c r="BG28" s="2">
        <v>1.9236219699999999</v>
      </c>
      <c r="BH28" s="2">
        <v>1.9455871</v>
      </c>
      <c r="BI28" s="2">
        <v>1.9842875499999999</v>
      </c>
      <c r="BJ28" s="2">
        <v>2.0271718500000002</v>
      </c>
      <c r="BK28" s="2">
        <v>2.1430640300000001</v>
      </c>
      <c r="BL28" s="2">
        <v>2.2677966500000002</v>
      </c>
      <c r="BM28" s="2">
        <v>2.4497933999999999</v>
      </c>
      <c r="BN28" s="2">
        <v>2.4552323899999999</v>
      </c>
      <c r="BO28" s="2">
        <v>2.17972696</v>
      </c>
      <c r="BP28" s="2">
        <v>2.0423446599999999</v>
      </c>
      <c r="BQ28" s="2">
        <v>1.99039623</v>
      </c>
      <c r="BR28" s="2">
        <v>1.9960952199999999</v>
      </c>
      <c r="BS28" s="2">
        <v>2.0250285200000002</v>
      </c>
      <c r="BT28" s="2">
        <v>2.0480436399999999</v>
      </c>
      <c r="BU28" s="2">
        <v>2.0885940999999999</v>
      </c>
      <c r="BV28" s="2">
        <v>2.1335283899999999</v>
      </c>
      <c r="BW28" s="2">
        <v>2.2549605700000002</v>
      </c>
      <c r="BX28" s="2">
        <v>2.35729678</v>
      </c>
      <c r="BY28" s="2">
        <v>2.5479935299999998</v>
      </c>
      <c r="BZ28" s="2">
        <v>2.5536925099999999</v>
      </c>
      <c r="CA28" s="2">
        <v>2.2650170900000002</v>
      </c>
      <c r="CB28" s="2">
        <v>2.1408472700000001</v>
      </c>
      <c r="CC28" s="2">
        <v>2.0865288500000001</v>
      </c>
      <c r="CD28" s="2">
        <v>2.09248783</v>
      </c>
      <c r="CE28" s="2">
        <v>2.1227411300000001</v>
      </c>
      <c r="CF28" s="2">
        <v>2.14680625</v>
      </c>
      <c r="CG28" s="2">
        <v>2.1892067100000001</v>
      </c>
      <c r="CH28" s="2">
        <v>2.2361909999999998</v>
      </c>
      <c r="CI28" s="2">
        <v>2.3631631899999999</v>
      </c>
      <c r="CJ28" s="2">
        <v>2.4541912400000001</v>
      </c>
      <c r="CK28" s="2">
        <v>2.6535879900000001</v>
      </c>
      <c r="CL28" s="2">
        <v>2.65954698</v>
      </c>
      <c r="CM28" s="2">
        <v>2.3577015499999998</v>
      </c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</row>
    <row r="29" spans="1:199" x14ac:dyDescent="0.2">
      <c r="A29" s="36">
        <f t="shared" si="17"/>
        <v>4</v>
      </c>
      <c r="B29" s="36">
        <f t="shared" si="18"/>
        <v>2</v>
      </c>
      <c r="C29" s="1">
        <v>34004</v>
      </c>
      <c r="D29">
        <f t="shared" si="19"/>
        <v>2</v>
      </c>
      <c r="E29">
        <f t="shared" si="20"/>
        <v>1993</v>
      </c>
      <c r="F29" s="21">
        <f t="shared" si="7"/>
        <v>8.0857142857142739E-2</v>
      </c>
      <c r="G29" s="21">
        <f t="shared" si="8"/>
        <v>8.7621990833332886E-2</v>
      </c>
      <c r="H29" s="21">
        <f t="shared" si="9"/>
        <v>0.10191926083333369</v>
      </c>
      <c r="I29" s="21">
        <f t="shared" si="10"/>
        <v>0.18954125166666658</v>
      </c>
      <c r="J29" s="23">
        <f>VLOOKUP(C29,'Nymex hist.'!A:B,2,0)</f>
        <v>1.6180000000000001</v>
      </c>
      <c r="K29" s="23">
        <f t="shared" si="11"/>
        <v>1.6988571428571428</v>
      </c>
      <c r="L29" s="23">
        <f t="shared" si="21"/>
        <v>2.0235999999999996</v>
      </c>
      <c r="M29" s="23">
        <f t="shared" si="12"/>
        <v>1.8973333333333333</v>
      </c>
      <c r="N29" s="23">
        <f t="shared" si="13"/>
        <v>1.9849553241666662</v>
      </c>
      <c r="O29" s="23">
        <f t="shared" si="14"/>
        <v>2.0868745849999999</v>
      </c>
      <c r="P29" s="23">
        <f t="shared" si="15"/>
        <v>2.1861694549999995</v>
      </c>
      <c r="Q29" s="23">
        <f t="shared" si="16"/>
        <v>2.2849045100000001</v>
      </c>
      <c r="R29" s="30">
        <v>34004</v>
      </c>
      <c r="S29" s="32"/>
      <c r="T29" s="32">
        <v>1.6180000000000001</v>
      </c>
      <c r="U29" s="32">
        <v>1.617</v>
      </c>
      <c r="V29" s="32">
        <v>1.63</v>
      </c>
      <c r="W29" s="32">
        <v>1.65</v>
      </c>
      <c r="X29" s="32">
        <v>1.675</v>
      </c>
      <c r="Y29" s="32">
        <v>1.71</v>
      </c>
      <c r="Z29" s="32">
        <v>1.75</v>
      </c>
      <c r="AA29" s="32">
        <v>1.86</v>
      </c>
      <c r="AB29" s="32">
        <v>2.0249999999999999</v>
      </c>
      <c r="AC29" s="32">
        <v>2.1949999999999998</v>
      </c>
      <c r="AD29" s="32">
        <v>2.198</v>
      </c>
      <c r="AE29" s="32">
        <v>1.9450000000000001</v>
      </c>
      <c r="AF29" s="32">
        <v>1.7549999999999999</v>
      </c>
      <c r="AG29" s="32">
        <v>1.71</v>
      </c>
      <c r="AH29" s="32">
        <v>1.7150000000000001</v>
      </c>
      <c r="AI29" s="32">
        <v>1.74</v>
      </c>
      <c r="AJ29" s="33">
        <v>1.76</v>
      </c>
      <c r="AK29" s="32">
        <v>1.7949999999999999</v>
      </c>
      <c r="AL29" s="32">
        <v>1.83</v>
      </c>
      <c r="AM29" s="32">
        <v>1.94</v>
      </c>
      <c r="AN29" s="32">
        <v>2.105</v>
      </c>
      <c r="AO29" s="32">
        <v>2.2749999999999999</v>
      </c>
      <c r="AP29" s="32">
        <v>2.2829999999999999</v>
      </c>
      <c r="AQ29" s="32">
        <v>2.0299999999999998</v>
      </c>
      <c r="AR29" s="32">
        <v>1.84222208</v>
      </c>
      <c r="AS29" s="32">
        <v>1.7949856099999999</v>
      </c>
      <c r="AT29" s="32">
        <v>1.8002341100000001</v>
      </c>
      <c r="AU29" s="32">
        <v>1.82647659</v>
      </c>
      <c r="AV29" s="32">
        <v>1.84747057</v>
      </c>
      <c r="AW29" s="32">
        <v>1.8842100399999999</v>
      </c>
      <c r="AX29" s="32">
        <v>1.92094952</v>
      </c>
      <c r="AY29" s="32">
        <v>2.0364164300000001</v>
      </c>
      <c r="AZ29" s="32">
        <v>2.1874602200000002</v>
      </c>
      <c r="BA29" s="32">
        <v>2.3660387200000002</v>
      </c>
      <c r="BB29" s="32">
        <v>2.3742653699999998</v>
      </c>
      <c r="BC29" s="32">
        <v>2.1088054199999999</v>
      </c>
      <c r="BD29" s="32">
        <v>1.9501478699999999</v>
      </c>
      <c r="BE29" s="32">
        <v>1.9007626200000001</v>
      </c>
      <c r="BF29" s="32">
        <v>1.9062265199999999</v>
      </c>
      <c r="BG29" s="32">
        <v>1.9337561700000001</v>
      </c>
      <c r="BH29" s="32">
        <v>1.95561177</v>
      </c>
      <c r="BI29" s="32">
        <v>1.9942793700000001</v>
      </c>
      <c r="BJ29" s="32">
        <v>2.0327368200000002</v>
      </c>
      <c r="BK29" s="32">
        <v>2.1535730700000002</v>
      </c>
      <c r="BL29" s="32">
        <v>2.27264826</v>
      </c>
      <c r="BM29" s="32">
        <v>2.4596817600000001</v>
      </c>
      <c r="BN29" s="32">
        <v>2.46829791</v>
      </c>
      <c r="BO29" s="32">
        <v>2.1902694600000001</v>
      </c>
      <c r="BP29" s="32">
        <v>2.05237479</v>
      </c>
      <c r="BQ29" s="32">
        <v>2.0006395399999999</v>
      </c>
      <c r="BR29" s="32">
        <v>2.0063634399999999</v>
      </c>
      <c r="BS29" s="32">
        <v>2.03520309</v>
      </c>
      <c r="BT29" s="32">
        <v>2.05809869</v>
      </c>
      <c r="BU29" s="32">
        <v>2.0986062900000002</v>
      </c>
      <c r="BV29" s="32">
        <v>2.1388937399999999</v>
      </c>
      <c r="BW29" s="32">
        <v>2.2654799900000002</v>
      </c>
      <c r="BX29" s="32">
        <v>2.36193651</v>
      </c>
      <c r="BY29" s="32">
        <v>2.5578700099999998</v>
      </c>
      <c r="BZ29" s="32">
        <v>2.5668961600000002</v>
      </c>
      <c r="CA29" s="32">
        <v>2.2756377099999998</v>
      </c>
      <c r="CB29" s="32">
        <v>2.1508046799999998</v>
      </c>
      <c r="CC29" s="32">
        <v>2.0967194299999998</v>
      </c>
      <c r="CD29" s="32">
        <v>2.1027033300000002</v>
      </c>
      <c r="CE29" s="32">
        <v>2.13285298</v>
      </c>
      <c r="CF29" s="32">
        <v>2.1567885800000002</v>
      </c>
      <c r="CG29" s="32">
        <v>2.19913618</v>
      </c>
      <c r="CH29" s="32">
        <v>2.2412536300000001</v>
      </c>
      <c r="CI29" s="32">
        <v>2.3735898799999999</v>
      </c>
      <c r="CJ29" s="32">
        <v>2.4588190299999999</v>
      </c>
      <c r="CK29" s="32">
        <v>2.6636525299999998</v>
      </c>
      <c r="CL29" s="32">
        <v>2.6730886800000002</v>
      </c>
      <c r="CM29" s="32">
        <v>2.3686002300000002</v>
      </c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32"/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  <c r="EE29" s="32"/>
      <c r="EF29" s="32"/>
      <c r="EG29" s="32"/>
      <c r="EH29" s="32"/>
      <c r="EI29" s="32"/>
      <c r="EJ29" s="32"/>
      <c r="EK29" s="32"/>
      <c r="EL29" s="32"/>
      <c r="EM29" s="32"/>
      <c r="EN29" s="32"/>
      <c r="EO29" s="32"/>
      <c r="EP29" s="32"/>
      <c r="EQ29" s="32"/>
      <c r="ER29" s="32"/>
      <c r="ES29" s="32"/>
      <c r="ET29" s="32"/>
      <c r="EU29" s="32"/>
      <c r="EV29" s="32"/>
      <c r="EW29" s="32"/>
      <c r="EX29" s="32"/>
      <c r="EY29" s="32"/>
      <c r="EZ29" s="32"/>
      <c r="FA29" s="32"/>
      <c r="FB29" s="32"/>
      <c r="FC29" s="32"/>
      <c r="FD29" s="32"/>
      <c r="FE29" s="32"/>
      <c r="FF29" s="32"/>
      <c r="FG29" s="32"/>
      <c r="FH29" s="32"/>
      <c r="FI29" s="32"/>
      <c r="FJ29" s="32"/>
      <c r="FK29" s="32"/>
      <c r="FL29" s="32"/>
      <c r="FM29" s="32"/>
      <c r="FN29" s="32"/>
      <c r="FO29" s="32"/>
      <c r="FP29" s="32"/>
      <c r="FQ29" s="32"/>
      <c r="FR29" s="32"/>
      <c r="FS29" s="32"/>
      <c r="FT29" s="32"/>
      <c r="FU29" s="32"/>
      <c r="FV29" s="32"/>
      <c r="FW29" s="32"/>
      <c r="FX29" s="32"/>
      <c r="FY29" s="32"/>
      <c r="FZ29" s="32"/>
      <c r="GA29" s="32"/>
      <c r="GB29" s="32"/>
      <c r="GC29" s="32"/>
      <c r="GD29" s="32"/>
      <c r="GE29" s="32"/>
      <c r="GF29" s="32"/>
      <c r="GG29" s="32"/>
      <c r="GH29" s="32"/>
      <c r="GI29" s="32"/>
      <c r="GJ29" s="32"/>
      <c r="GK29" s="32"/>
      <c r="GL29" s="32"/>
      <c r="GM29" s="32"/>
      <c r="GN29" s="32"/>
      <c r="GO29" s="32"/>
      <c r="GP29" s="32"/>
      <c r="GQ29" s="32"/>
    </row>
    <row r="30" spans="1:199" customFormat="1" hidden="1" x14ac:dyDescent="0.2">
      <c r="A30">
        <f t="shared" si="17"/>
        <v>1</v>
      </c>
      <c r="B30">
        <f t="shared" si="18"/>
        <v>2</v>
      </c>
      <c r="C30" s="1">
        <v>34008</v>
      </c>
      <c r="D30">
        <f t="shared" si="19"/>
        <v>2</v>
      </c>
      <c r="E30">
        <f t="shared" si="20"/>
        <v>1993</v>
      </c>
      <c r="F30" s="16">
        <f t="shared" si="7"/>
        <v>4.4571428571428484E-2</v>
      </c>
      <c r="G30" s="16">
        <f t="shared" si="8"/>
        <v>8.078505833333316E-2</v>
      </c>
      <c r="H30" s="16">
        <f t="shared" si="9"/>
        <v>9.4380218333333321E-2</v>
      </c>
      <c r="I30" s="16">
        <f t="shared" si="10"/>
        <v>0.17516527666666648</v>
      </c>
      <c r="J30" s="7">
        <f>VLOOKUP(C30,'Nymex hist.'!A:B,2,0)</f>
        <v>1.7410000000000001</v>
      </c>
      <c r="K30" s="14">
        <f t="shared" si="11"/>
        <v>1.7855714285714286</v>
      </c>
      <c r="L30" s="14">
        <f t="shared" si="21"/>
        <v>2.0789999999999997</v>
      </c>
      <c r="M30" s="14">
        <f t="shared" si="12"/>
        <v>1.9395833333333334</v>
      </c>
      <c r="N30" s="14">
        <f t="shared" si="13"/>
        <v>2.0203683916666666</v>
      </c>
      <c r="O30" s="14">
        <f t="shared" si="14"/>
        <v>2.1147486099999999</v>
      </c>
      <c r="P30" s="9">
        <f t="shared" si="15"/>
        <v>2.2052626808333335</v>
      </c>
      <c r="Q30" s="9">
        <f t="shared" si="16"/>
        <v>2.2982217141666665</v>
      </c>
      <c r="R30" s="8">
        <v>34008</v>
      </c>
      <c r="S30" s="2"/>
      <c r="T30" s="2">
        <v>1.7410000000000001</v>
      </c>
      <c r="U30" s="2">
        <v>1.742</v>
      </c>
      <c r="V30" s="2">
        <v>1.74</v>
      </c>
      <c r="W30" s="2">
        <v>1.7370000000000001</v>
      </c>
      <c r="X30" s="2">
        <v>1.7549999999999999</v>
      </c>
      <c r="Y30" s="2">
        <v>1.7849999999999999</v>
      </c>
      <c r="Z30" s="2">
        <v>1.8149999999999999</v>
      </c>
      <c r="AA30" s="2">
        <v>1.925</v>
      </c>
      <c r="AB30" s="2">
        <v>2.08</v>
      </c>
      <c r="AC30" s="2">
        <v>2.2599999999999998</v>
      </c>
      <c r="AD30" s="2">
        <v>2.2599999999999998</v>
      </c>
      <c r="AE30" s="2">
        <v>1.99</v>
      </c>
      <c r="AF30" s="2">
        <v>1.8049999999999999</v>
      </c>
      <c r="AG30" s="2">
        <v>1.76</v>
      </c>
      <c r="AH30" s="2">
        <v>1.77</v>
      </c>
      <c r="AI30" s="2">
        <v>1.78</v>
      </c>
      <c r="AJ30" s="4">
        <v>1.79</v>
      </c>
      <c r="AK30" s="2">
        <v>1.82</v>
      </c>
      <c r="AL30" s="2">
        <v>1.87</v>
      </c>
      <c r="AM30" s="2">
        <v>1.98</v>
      </c>
      <c r="AN30" s="2">
        <v>2.1349999999999998</v>
      </c>
      <c r="AO30" s="2">
        <v>2.3149999999999999</v>
      </c>
      <c r="AP30" s="2">
        <v>2.3149999999999999</v>
      </c>
      <c r="AQ30" s="2">
        <v>2.0449999999999999</v>
      </c>
      <c r="AR30" s="2">
        <v>1.8883611300000001</v>
      </c>
      <c r="AS30" s="2">
        <v>1.8412828699999999</v>
      </c>
      <c r="AT30" s="2">
        <v>1.85174471</v>
      </c>
      <c r="AU30" s="2">
        <v>1.8622065400000001</v>
      </c>
      <c r="AV30" s="2">
        <v>1.8726683799999999</v>
      </c>
      <c r="AW30" s="2">
        <v>1.90405388</v>
      </c>
      <c r="AX30" s="2">
        <v>1.95636305</v>
      </c>
      <c r="AY30" s="2">
        <v>2.0714432299999999</v>
      </c>
      <c r="AZ30" s="2">
        <v>2.2240601400000002</v>
      </c>
      <c r="BA30" s="2">
        <v>2.4122367699999998</v>
      </c>
      <c r="BB30" s="2">
        <v>2.4122367699999998</v>
      </c>
      <c r="BC30" s="2">
        <v>2.1298698900000002</v>
      </c>
      <c r="BD30" s="2">
        <v>1.9848337300000001</v>
      </c>
      <c r="BE30" s="2">
        <v>1.9356595999999999</v>
      </c>
      <c r="BF30" s="2">
        <v>1.9467291</v>
      </c>
      <c r="BG30" s="2">
        <v>1.9575857299999999</v>
      </c>
      <c r="BH30" s="2">
        <v>1.9684423499999999</v>
      </c>
      <c r="BI30" s="2">
        <v>2.0012251000000001</v>
      </c>
      <c r="BJ30" s="2">
        <v>2.0559339799999998</v>
      </c>
      <c r="BK30" s="2">
        <v>2.1759954800000001</v>
      </c>
      <c r="BL30" s="2">
        <v>2.3059939800000002</v>
      </c>
      <c r="BM30" s="2">
        <v>2.5024776100000001</v>
      </c>
      <c r="BN30" s="2">
        <v>2.5024776100000001</v>
      </c>
      <c r="BO30" s="2">
        <v>2.2076457299999999</v>
      </c>
      <c r="BP30" s="2">
        <v>2.0780723800000001</v>
      </c>
      <c r="BQ30" s="2">
        <v>2.02681925</v>
      </c>
      <c r="BR30" s="2">
        <v>2.0383567500000002</v>
      </c>
      <c r="BS30" s="2">
        <v>2.0496723800000001</v>
      </c>
      <c r="BT30" s="2">
        <v>2.060988</v>
      </c>
      <c r="BU30" s="2">
        <v>2.0951567500000001</v>
      </c>
      <c r="BV30" s="2">
        <v>2.1521786299999999</v>
      </c>
      <c r="BW30" s="2">
        <v>2.27731613</v>
      </c>
      <c r="BX30" s="2">
        <v>2.3848389700000001</v>
      </c>
      <c r="BY30" s="2">
        <v>2.5896295899999999</v>
      </c>
      <c r="BZ30" s="2">
        <v>2.5896295899999999</v>
      </c>
      <c r="CA30" s="2">
        <v>2.2823327199999999</v>
      </c>
      <c r="CB30" s="2">
        <v>2.1726158799999999</v>
      </c>
      <c r="CC30" s="2">
        <v>2.11916825</v>
      </c>
      <c r="CD30" s="2">
        <v>2.1311997499999999</v>
      </c>
      <c r="CE30" s="2">
        <v>2.1429998800000001</v>
      </c>
      <c r="CF30" s="2">
        <v>2.1547999999999998</v>
      </c>
      <c r="CG30" s="2">
        <v>2.1904317500000001</v>
      </c>
      <c r="CH30" s="2">
        <v>2.2498951300000001</v>
      </c>
      <c r="CI30" s="2">
        <v>2.38039063</v>
      </c>
      <c r="CJ30" s="2">
        <v>2.47581893</v>
      </c>
      <c r="CK30" s="2">
        <v>2.6893780600000001</v>
      </c>
      <c r="CL30" s="2">
        <v>2.6893780600000001</v>
      </c>
      <c r="CM30" s="2">
        <v>2.36892368</v>
      </c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</row>
    <row r="31" spans="1:199" customFormat="1" hidden="1" x14ac:dyDescent="0.2">
      <c r="A31">
        <f t="shared" si="17"/>
        <v>2</v>
      </c>
      <c r="B31">
        <f t="shared" si="18"/>
        <v>2</v>
      </c>
      <c r="C31" s="1">
        <v>34009</v>
      </c>
      <c r="D31">
        <f t="shared" si="19"/>
        <v>2</v>
      </c>
      <c r="E31">
        <f t="shared" si="20"/>
        <v>1993</v>
      </c>
      <c r="F31" s="16">
        <f t="shared" si="7"/>
        <v>6.2285714285714278E-2</v>
      </c>
      <c r="G31" s="16">
        <f t="shared" si="8"/>
        <v>8.1690715000000358E-2</v>
      </c>
      <c r="H31" s="16">
        <f t="shared" si="9"/>
        <v>9.532607333333365E-2</v>
      </c>
      <c r="I31" s="16">
        <f t="shared" si="10"/>
        <v>0.17701678833333401</v>
      </c>
      <c r="J31" s="7">
        <f>VLOOKUP(C31,'Nymex hist.'!A:B,2,0)</f>
        <v>1.6859999999999999</v>
      </c>
      <c r="K31" s="14">
        <f t="shared" si="11"/>
        <v>1.7482857142857142</v>
      </c>
      <c r="L31" s="14">
        <f t="shared" si="21"/>
        <v>2.0608000000000004</v>
      </c>
      <c r="M31" s="14">
        <f t="shared" si="12"/>
        <v>1.9269999999999998</v>
      </c>
      <c r="N31" s="14">
        <f t="shared" si="13"/>
        <v>2.0086907150000002</v>
      </c>
      <c r="O31" s="14">
        <f t="shared" si="14"/>
        <v>2.1040167883333338</v>
      </c>
      <c r="P31" s="9">
        <f t="shared" si="15"/>
        <v>2.1943253391666668</v>
      </c>
      <c r="Q31" s="9">
        <f t="shared" si="16"/>
        <v>2.2873020291666668</v>
      </c>
      <c r="R31" s="8">
        <v>34009</v>
      </c>
      <c r="S31" s="2"/>
      <c r="T31" s="2">
        <v>1.6859999999999999</v>
      </c>
      <c r="U31" s="2">
        <v>1.6850000000000001</v>
      </c>
      <c r="V31" s="2">
        <v>1.6930000000000001</v>
      </c>
      <c r="W31" s="2">
        <v>1.7</v>
      </c>
      <c r="X31" s="2">
        <v>1.72</v>
      </c>
      <c r="Y31" s="2">
        <v>1.75</v>
      </c>
      <c r="Z31" s="2">
        <v>1.78</v>
      </c>
      <c r="AA31" s="2">
        <v>1.91</v>
      </c>
      <c r="AB31" s="2">
        <v>2.0649999999999999</v>
      </c>
      <c r="AC31" s="2">
        <v>2.242</v>
      </c>
      <c r="AD31" s="2">
        <v>2.242</v>
      </c>
      <c r="AE31" s="2">
        <v>1.9650000000000001</v>
      </c>
      <c r="AF31" s="2">
        <v>1.79</v>
      </c>
      <c r="AG31" s="2">
        <v>1.75</v>
      </c>
      <c r="AH31" s="2">
        <v>1.76</v>
      </c>
      <c r="AI31" s="2">
        <v>1.77</v>
      </c>
      <c r="AJ31" s="4">
        <v>1.78</v>
      </c>
      <c r="AK31" s="2">
        <v>1.81</v>
      </c>
      <c r="AL31" s="2">
        <v>1.845</v>
      </c>
      <c r="AM31" s="2">
        <v>1.9750000000000001</v>
      </c>
      <c r="AN31" s="2">
        <v>2.13</v>
      </c>
      <c r="AO31" s="2">
        <v>2.3069999999999999</v>
      </c>
      <c r="AP31" s="2">
        <v>2.3069999999999999</v>
      </c>
      <c r="AQ31" s="2">
        <v>2.0299999999999998</v>
      </c>
      <c r="AR31" s="2">
        <v>1.87313408</v>
      </c>
      <c r="AS31" s="2">
        <v>1.8312763400000001</v>
      </c>
      <c r="AT31" s="2">
        <v>1.8417407800000001</v>
      </c>
      <c r="AU31" s="2">
        <v>1.8522052099999999</v>
      </c>
      <c r="AV31" s="2">
        <v>1.86266965</v>
      </c>
      <c r="AW31" s="2">
        <v>1.8940629600000001</v>
      </c>
      <c r="AX31" s="2">
        <v>1.9306884799999999</v>
      </c>
      <c r="AY31" s="2">
        <v>2.06672615</v>
      </c>
      <c r="AZ31" s="2">
        <v>2.2148218700000002</v>
      </c>
      <c r="BA31" s="2">
        <v>2.3999630600000001</v>
      </c>
      <c r="BB31" s="2">
        <v>2.3999630600000001</v>
      </c>
      <c r="BC31" s="2">
        <v>2.1101856699999999</v>
      </c>
      <c r="BD31" s="2">
        <v>1.9722090000000001</v>
      </c>
      <c r="BE31" s="2">
        <v>1.92858163</v>
      </c>
      <c r="BF31" s="2">
        <v>1.93938258</v>
      </c>
      <c r="BG31" s="2">
        <v>1.95039531</v>
      </c>
      <c r="BH31" s="2">
        <v>1.96140805</v>
      </c>
      <c r="BI31" s="2">
        <v>1.99402268</v>
      </c>
      <c r="BJ31" s="2">
        <v>2.0323554599999998</v>
      </c>
      <c r="BK31" s="2">
        <v>2.1744620800000001</v>
      </c>
      <c r="BL31" s="2">
        <v>2.29593888</v>
      </c>
      <c r="BM31" s="2">
        <v>2.4892970600000002</v>
      </c>
      <c r="BN31" s="2">
        <v>2.4892970600000002</v>
      </c>
      <c r="BO31" s="2">
        <v>2.1866586799999999</v>
      </c>
      <c r="BP31" s="2">
        <v>2.0651741800000001</v>
      </c>
      <c r="BQ31" s="2">
        <v>2.0196928199999999</v>
      </c>
      <c r="BR31" s="2">
        <v>2.0309527699999999</v>
      </c>
      <c r="BS31" s="2">
        <v>2.0424335</v>
      </c>
      <c r="BT31" s="2">
        <v>2.0539142300000002</v>
      </c>
      <c r="BU31" s="2">
        <v>2.0879148700000001</v>
      </c>
      <c r="BV31" s="2">
        <v>2.1278766500000001</v>
      </c>
      <c r="BW31" s="2">
        <v>2.2760222699999999</v>
      </c>
      <c r="BX31" s="2">
        <v>2.3751959299999998</v>
      </c>
      <c r="BY31" s="2">
        <v>2.5767711100000001</v>
      </c>
      <c r="BZ31" s="2">
        <v>2.5767711100000001</v>
      </c>
      <c r="CA31" s="2">
        <v>2.2612717299999998</v>
      </c>
      <c r="CB31" s="2">
        <v>2.1594865599999999</v>
      </c>
      <c r="CC31" s="2">
        <v>2.1120481999999998</v>
      </c>
      <c r="CD31" s="2">
        <v>2.1237926499999999</v>
      </c>
      <c r="CE31" s="2">
        <v>2.1357673799999999</v>
      </c>
      <c r="CF31" s="2">
        <v>2.1477421099999998</v>
      </c>
      <c r="CG31" s="2">
        <v>2.1832057499999999</v>
      </c>
      <c r="CH31" s="2">
        <v>2.2248870300000001</v>
      </c>
      <c r="CI31" s="2">
        <v>2.37940715</v>
      </c>
      <c r="CJ31" s="2">
        <v>2.4664980000000001</v>
      </c>
      <c r="CK31" s="2">
        <v>2.6767466799999999</v>
      </c>
      <c r="CL31" s="2">
        <v>2.6767466799999999</v>
      </c>
      <c r="CM31" s="2">
        <v>2.3476718000000001</v>
      </c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</row>
    <row r="32" spans="1:199" customFormat="1" hidden="1" x14ac:dyDescent="0.2">
      <c r="A32">
        <f t="shared" si="17"/>
        <v>3</v>
      </c>
      <c r="B32">
        <f t="shared" si="18"/>
        <v>2</v>
      </c>
      <c r="C32" s="1">
        <v>34010</v>
      </c>
      <c r="D32">
        <f t="shared" si="19"/>
        <v>2</v>
      </c>
      <c r="E32">
        <f t="shared" si="20"/>
        <v>1993</v>
      </c>
      <c r="F32" s="16">
        <f t="shared" si="7"/>
        <v>4.0000000000000258E-2</v>
      </c>
      <c r="G32" s="16">
        <f t="shared" si="8"/>
        <v>8.0395979166666409E-2</v>
      </c>
      <c r="H32" s="16">
        <f t="shared" si="9"/>
        <v>9.6197024166666978E-2</v>
      </c>
      <c r="I32" s="16">
        <f t="shared" si="10"/>
        <v>0.17659300333333339</v>
      </c>
      <c r="J32" s="7">
        <f>VLOOKUP(C32,'Nymex hist.'!A:B,2,0)</f>
        <v>1.712</v>
      </c>
      <c r="K32" s="14">
        <f t="shared" si="11"/>
        <v>1.7520000000000002</v>
      </c>
      <c r="L32" s="14">
        <f t="shared" si="21"/>
        <v>2.0666000000000002</v>
      </c>
      <c r="M32" s="14">
        <f t="shared" si="12"/>
        <v>1.9275</v>
      </c>
      <c r="N32" s="14">
        <f t="shared" si="13"/>
        <v>2.0078959791666664</v>
      </c>
      <c r="O32" s="14">
        <f t="shared" si="14"/>
        <v>2.1040930033333334</v>
      </c>
      <c r="P32" s="9">
        <f t="shared" si="15"/>
        <v>2.1944028474999997</v>
      </c>
      <c r="Q32" s="9">
        <f t="shared" si="16"/>
        <v>2.2873783050000003</v>
      </c>
      <c r="R32" s="8">
        <v>34010</v>
      </c>
      <c r="S32" s="2"/>
      <c r="T32" s="2">
        <v>1.712</v>
      </c>
      <c r="U32" s="2">
        <v>1.702</v>
      </c>
      <c r="V32" s="2">
        <v>1.708</v>
      </c>
      <c r="W32" s="2">
        <v>1.7110000000000001</v>
      </c>
      <c r="X32" s="2">
        <v>1.7170000000000001</v>
      </c>
      <c r="Y32" s="2">
        <v>1.7470000000000001</v>
      </c>
      <c r="Z32" s="2">
        <v>1.768</v>
      </c>
      <c r="AA32" s="2">
        <v>1.911</v>
      </c>
      <c r="AB32" s="2">
        <v>2.0699999999999998</v>
      </c>
      <c r="AC32" s="2">
        <v>2.25</v>
      </c>
      <c r="AD32" s="2">
        <v>2.25</v>
      </c>
      <c r="AE32" s="2">
        <v>1.9730000000000001</v>
      </c>
      <c r="AF32" s="2">
        <v>1.79</v>
      </c>
      <c r="AG32" s="2">
        <v>1.7470000000000001</v>
      </c>
      <c r="AH32" s="2">
        <v>1.7569999999999999</v>
      </c>
      <c r="AI32" s="2">
        <v>1.7669999999999999</v>
      </c>
      <c r="AJ32" s="4">
        <v>1.782</v>
      </c>
      <c r="AK32" s="2">
        <v>1.8149999999999999</v>
      </c>
      <c r="AL32" s="2">
        <v>1.8305</v>
      </c>
      <c r="AM32" s="2">
        <v>1.9735</v>
      </c>
      <c r="AN32" s="2">
        <v>2.1324999999999998</v>
      </c>
      <c r="AO32" s="2">
        <v>2.3125</v>
      </c>
      <c r="AP32" s="2">
        <v>2.3125</v>
      </c>
      <c r="AQ32" s="2">
        <v>2.0354999999999999</v>
      </c>
      <c r="AR32" s="2">
        <v>1.87313051</v>
      </c>
      <c r="AS32" s="2">
        <v>1.82813352</v>
      </c>
      <c r="AT32" s="2">
        <v>1.8385979400000001</v>
      </c>
      <c r="AU32" s="2">
        <v>1.8490623500000001</v>
      </c>
      <c r="AV32" s="2">
        <v>1.86475898</v>
      </c>
      <c r="AW32" s="2">
        <v>1.8992915500000001</v>
      </c>
      <c r="AX32" s="2">
        <v>1.9155114</v>
      </c>
      <c r="AY32" s="2">
        <v>2.0651525500000001</v>
      </c>
      <c r="AZ32" s="2">
        <v>2.2124611399999998</v>
      </c>
      <c r="BA32" s="2">
        <v>2.4006518099999998</v>
      </c>
      <c r="BB32" s="2">
        <v>2.4006518099999998</v>
      </c>
      <c r="BC32" s="2">
        <v>2.1110653099999999</v>
      </c>
      <c r="BD32" s="2">
        <v>1.9741694299999999</v>
      </c>
      <c r="BE32" s="2">
        <v>1.9271516799999999</v>
      </c>
      <c r="BF32" s="2">
        <v>1.93816484</v>
      </c>
      <c r="BG32" s="2">
        <v>1.94896622</v>
      </c>
      <c r="BH32" s="2">
        <v>1.96548597</v>
      </c>
      <c r="BI32" s="2">
        <v>2.0014905500000002</v>
      </c>
      <c r="BJ32" s="2">
        <v>2.0211871800000001</v>
      </c>
      <c r="BK32" s="2">
        <v>2.1772776399999998</v>
      </c>
      <c r="BL32" s="2">
        <v>2.2934813699999999</v>
      </c>
      <c r="BM32" s="2">
        <v>2.4900240400000002</v>
      </c>
      <c r="BN32" s="2">
        <v>2.4900240400000002</v>
      </c>
      <c r="BO32" s="2">
        <v>2.1875855400000002</v>
      </c>
      <c r="BP32" s="2">
        <v>2.06721055</v>
      </c>
      <c r="BQ32" s="2">
        <v>2.0181947999999998</v>
      </c>
      <c r="BR32" s="2">
        <v>2.02967597</v>
      </c>
      <c r="BS32" s="2">
        <v>2.04093635</v>
      </c>
      <c r="BT32" s="2">
        <v>2.0581581</v>
      </c>
      <c r="BU32" s="2">
        <v>2.09569268</v>
      </c>
      <c r="BV32" s="2">
        <v>2.1162263000000001</v>
      </c>
      <c r="BW32" s="2">
        <v>2.2789497600000002</v>
      </c>
      <c r="BX32" s="2">
        <v>2.37264271</v>
      </c>
      <c r="BY32" s="2">
        <v>2.5775373699999999</v>
      </c>
      <c r="BZ32" s="2">
        <v>2.5775373699999999</v>
      </c>
      <c r="CA32" s="2">
        <v>2.2622468699999998</v>
      </c>
      <c r="CB32" s="2">
        <v>2.1616004900000001</v>
      </c>
      <c r="CC32" s="2">
        <v>2.11047574</v>
      </c>
      <c r="CD32" s="2">
        <v>2.12245091</v>
      </c>
      <c r="CE32" s="2">
        <v>2.1341957800000002</v>
      </c>
      <c r="CF32" s="2">
        <v>2.1521585299999999</v>
      </c>
      <c r="CG32" s="2">
        <v>2.19130811</v>
      </c>
      <c r="CH32" s="2">
        <v>2.2127252400000001</v>
      </c>
      <c r="CI32" s="2">
        <v>2.3824502000000001</v>
      </c>
      <c r="CJ32" s="2">
        <v>2.4638398800000001</v>
      </c>
      <c r="CK32" s="2">
        <v>2.6775505399999999</v>
      </c>
      <c r="CL32" s="2">
        <v>2.6775505399999999</v>
      </c>
      <c r="CM32" s="2">
        <v>2.3486940399999998</v>
      </c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</row>
    <row r="33" spans="1:199" x14ac:dyDescent="0.2">
      <c r="A33" s="36">
        <f t="shared" si="17"/>
        <v>4</v>
      </c>
      <c r="B33" s="36">
        <f t="shared" si="18"/>
        <v>2</v>
      </c>
      <c r="C33" s="1">
        <v>34011</v>
      </c>
      <c r="D33">
        <f t="shared" si="19"/>
        <v>2</v>
      </c>
      <c r="E33">
        <f t="shared" si="20"/>
        <v>1993</v>
      </c>
      <c r="F33" s="21">
        <f t="shared" si="7"/>
        <v>2.8857142857142692E-2</v>
      </c>
      <c r="G33" s="21">
        <f t="shared" si="8"/>
        <v>7.8640748333333121E-2</v>
      </c>
      <c r="H33" s="21">
        <f t="shared" si="9"/>
        <v>9.8341670833332895E-2</v>
      </c>
      <c r="I33" s="21">
        <f t="shared" si="10"/>
        <v>0.17698241916666602</v>
      </c>
      <c r="J33" s="23">
        <f>VLOOKUP(C33,'Nymex hist.'!A:B,2,0)</f>
        <v>1.7450000000000001</v>
      </c>
      <c r="K33" s="23">
        <f t="shared" si="11"/>
        <v>1.7738571428571428</v>
      </c>
      <c r="L33" s="23">
        <f t="shared" si="21"/>
        <v>2.1014000000000004</v>
      </c>
      <c r="M33" s="23">
        <f t="shared" si="12"/>
        <v>1.9557500000000001</v>
      </c>
      <c r="N33" s="23">
        <f t="shared" si="13"/>
        <v>2.0343907483333332</v>
      </c>
      <c r="O33" s="23">
        <f t="shared" si="14"/>
        <v>2.1327324191666661</v>
      </c>
      <c r="P33" s="23">
        <f t="shared" si="15"/>
        <v>2.2230417858333333</v>
      </c>
      <c r="Q33" s="23">
        <f t="shared" si="16"/>
        <v>2.3160137991666665</v>
      </c>
      <c r="R33" s="30">
        <v>34011</v>
      </c>
      <c r="S33" s="32"/>
      <c r="T33" s="32">
        <v>1.7450000000000001</v>
      </c>
      <c r="U33" s="32">
        <v>1.732</v>
      </c>
      <c r="V33" s="32">
        <v>1.7250000000000001</v>
      </c>
      <c r="W33" s="32">
        <v>1.7250000000000001</v>
      </c>
      <c r="X33" s="32">
        <v>1.7350000000000001</v>
      </c>
      <c r="Y33" s="32">
        <v>1.7649999999999999</v>
      </c>
      <c r="Z33" s="32">
        <v>1.7949999999999999</v>
      </c>
      <c r="AA33" s="32">
        <v>1.94</v>
      </c>
      <c r="AB33" s="32">
        <v>2.105</v>
      </c>
      <c r="AC33" s="32">
        <v>2.2850000000000001</v>
      </c>
      <c r="AD33" s="32">
        <v>2.2970000000000002</v>
      </c>
      <c r="AE33" s="32">
        <v>2.0099999999999998</v>
      </c>
      <c r="AF33" s="32">
        <v>1.81</v>
      </c>
      <c r="AG33" s="32">
        <v>1.766</v>
      </c>
      <c r="AH33" s="32">
        <v>1.7769999999999999</v>
      </c>
      <c r="AI33" s="32">
        <v>1.7869999999999999</v>
      </c>
      <c r="AJ33" s="33">
        <v>1.802</v>
      </c>
      <c r="AK33" s="32">
        <v>1.835</v>
      </c>
      <c r="AL33" s="32">
        <v>1.86</v>
      </c>
      <c r="AM33" s="32">
        <v>2.0049999999999999</v>
      </c>
      <c r="AN33" s="32">
        <v>2.17</v>
      </c>
      <c r="AO33" s="32">
        <v>2.35</v>
      </c>
      <c r="AP33" s="32">
        <v>2.3620000000000001</v>
      </c>
      <c r="AQ33" s="32">
        <v>2.0750000000000002</v>
      </c>
      <c r="AR33" s="32">
        <v>1.89283402</v>
      </c>
      <c r="AS33" s="32">
        <v>1.8468203700000001</v>
      </c>
      <c r="AT33" s="32">
        <v>1.8583237800000001</v>
      </c>
      <c r="AU33" s="32">
        <v>1.8687814300000001</v>
      </c>
      <c r="AV33" s="32">
        <v>1.8844679</v>
      </c>
      <c r="AW33" s="32">
        <v>1.9189781299999999</v>
      </c>
      <c r="AX33" s="32">
        <v>1.9451222500000001</v>
      </c>
      <c r="AY33" s="32">
        <v>2.09675813</v>
      </c>
      <c r="AZ33" s="32">
        <v>2.2376099699999998</v>
      </c>
      <c r="BA33" s="32">
        <v>2.4259930000000001</v>
      </c>
      <c r="BB33" s="32">
        <v>2.4385381599999998</v>
      </c>
      <c r="BC33" s="32">
        <v>2.13827699</v>
      </c>
      <c r="BD33" s="32">
        <v>2.0007401699999998</v>
      </c>
      <c r="BE33" s="32">
        <v>1.9526566999999999</v>
      </c>
      <c r="BF33" s="32">
        <v>1.9646775700000001</v>
      </c>
      <c r="BG33" s="32">
        <v>1.97562514</v>
      </c>
      <c r="BH33" s="32">
        <v>1.9919391799999999</v>
      </c>
      <c r="BI33" s="32">
        <v>2.0280017799999999</v>
      </c>
      <c r="BJ33" s="32">
        <v>2.0552633899999999</v>
      </c>
      <c r="BK33" s="32">
        <v>2.21346658</v>
      </c>
      <c r="BL33" s="32">
        <v>2.3184881700000002</v>
      </c>
      <c r="BM33" s="32">
        <v>2.5151151999999999</v>
      </c>
      <c r="BN33" s="32">
        <v>2.52820936</v>
      </c>
      <c r="BO33" s="32">
        <v>2.2148081899999998</v>
      </c>
      <c r="BP33" s="32">
        <v>2.0937171000000001</v>
      </c>
      <c r="BQ33" s="32">
        <v>2.04361763</v>
      </c>
      <c r="BR33" s="32">
        <v>2.0561425</v>
      </c>
      <c r="BS33" s="32">
        <v>2.0675490700000001</v>
      </c>
      <c r="BT33" s="32">
        <v>2.0845471099999999</v>
      </c>
      <c r="BU33" s="32">
        <v>2.12212171</v>
      </c>
      <c r="BV33" s="32">
        <v>2.15052632</v>
      </c>
      <c r="BW33" s="32">
        <v>2.3153625099999999</v>
      </c>
      <c r="BX33" s="32">
        <v>2.3975144500000001</v>
      </c>
      <c r="BY33" s="32">
        <v>2.6023854800000001</v>
      </c>
      <c r="BZ33" s="32">
        <v>2.6160286400000001</v>
      </c>
      <c r="CA33" s="32">
        <v>2.28948748</v>
      </c>
      <c r="CB33" s="32">
        <v>2.1880324099999999</v>
      </c>
      <c r="CC33" s="32">
        <v>2.1358049399999999</v>
      </c>
      <c r="CD33" s="32">
        <v>2.1488618100000001</v>
      </c>
      <c r="CE33" s="32">
        <v>2.1607528899999999</v>
      </c>
      <c r="CF33" s="32">
        <v>2.1784729199999999</v>
      </c>
      <c r="CG33" s="32">
        <v>2.2176435200000002</v>
      </c>
      <c r="CH33" s="32">
        <v>2.24725463</v>
      </c>
      <c r="CI33" s="32">
        <v>2.4190923199999999</v>
      </c>
      <c r="CJ33" s="32">
        <v>2.4885804999999999</v>
      </c>
      <c r="CK33" s="32">
        <v>2.7021535299999999</v>
      </c>
      <c r="CL33" s="32">
        <v>2.7163761900000001</v>
      </c>
      <c r="CM33" s="32">
        <v>2.3759650200000002</v>
      </c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32"/>
      <c r="DQ33" s="32"/>
      <c r="DR33" s="32"/>
      <c r="DS33" s="32"/>
      <c r="DT33" s="32"/>
      <c r="DU33" s="32"/>
      <c r="DV33" s="32"/>
      <c r="DW33" s="32"/>
      <c r="DX33" s="32"/>
      <c r="DY33" s="32"/>
      <c r="DZ33" s="32"/>
      <c r="EA33" s="32"/>
      <c r="EB33" s="32"/>
      <c r="EC33" s="32"/>
      <c r="ED33" s="32"/>
      <c r="EE33" s="32"/>
      <c r="EF33" s="32"/>
      <c r="EG33" s="32"/>
      <c r="EH33" s="32"/>
      <c r="EI33" s="32"/>
      <c r="EJ33" s="32"/>
      <c r="EK33" s="32"/>
      <c r="EL33" s="32"/>
      <c r="EM33" s="32"/>
      <c r="EN33" s="32"/>
      <c r="EO33" s="32"/>
      <c r="EP33" s="32"/>
      <c r="EQ33" s="32"/>
      <c r="ER33" s="32"/>
      <c r="ES33" s="32"/>
      <c r="ET33" s="32"/>
      <c r="EU33" s="32"/>
      <c r="EV33" s="32"/>
      <c r="EW33" s="32"/>
      <c r="EX33" s="32"/>
      <c r="EY33" s="32"/>
      <c r="EZ33" s="32"/>
      <c r="FA33" s="32"/>
      <c r="FB33" s="32"/>
      <c r="FC33" s="32"/>
      <c r="FD33" s="32"/>
      <c r="FE33" s="32"/>
      <c r="FF33" s="32"/>
      <c r="FG33" s="32"/>
      <c r="FH33" s="32"/>
      <c r="FI33" s="32"/>
      <c r="FJ33" s="32"/>
      <c r="FK33" s="32"/>
      <c r="FL33" s="32"/>
      <c r="FM33" s="32"/>
      <c r="FN33" s="32"/>
      <c r="FO33" s="32"/>
      <c r="FP33" s="32"/>
      <c r="FQ33" s="32"/>
      <c r="FR33" s="32"/>
      <c r="FS33" s="32"/>
      <c r="FT33" s="32"/>
      <c r="FU33" s="32"/>
      <c r="FV33" s="32"/>
      <c r="FW33" s="32"/>
      <c r="FX33" s="32"/>
      <c r="FY33" s="32"/>
      <c r="FZ33" s="32"/>
      <c r="GA33" s="32"/>
      <c r="GB33" s="32"/>
      <c r="GC33" s="32"/>
      <c r="GD33" s="32"/>
      <c r="GE33" s="32"/>
      <c r="GF33" s="32"/>
      <c r="GG33" s="32"/>
      <c r="GH33" s="32"/>
      <c r="GI33" s="32"/>
      <c r="GJ33" s="32"/>
      <c r="GK33" s="32"/>
      <c r="GL33" s="32"/>
      <c r="GM33" s="32"/>
      <c r="GN33" s="32"/>
      <c r="GO33" s="32"/>
      <c r="GP33" s="32"/>
      <c r="GQ33" s="32"/>
    </row>
    <row r="34" spans="1:199" customFormat="1" hidden="1" x14ac:dyDescent="0.2">
      <c r="A34">
        <f t="shared" si="17"/>
        <v>5</v>
      </c>
      <c r="B34">
        <f t="shared" si="18"/>
        <v>2</v>
      </c>
      <c r="C34" s="1">
        <v>34012</v>
      </c>
      <c r="D34">
        <f t="shared" si="19"/>
        <v>2</v>
      </c>
      <c r="E34">
        <f t="shared" si="20"/>
        <v>1993</v>
      </c>
      <c r="F34" s="16">
        <f t="shared" si="7"/>
        <v>3.585714285714281E-2</v>
      </c>
      <c r="G34" s="16">
        <f t="shared" si="8"/>
        <v>7.9987629166667018E-2</v>
      </c>
      <c r="H34" s="16">
        <f t="shared" si="9"/>
        <v>9.6602049166666148E-2</v>
      </c>
      <c r="I34" s="16">
        <f t="shared" si="10"/>
        <v>0.17658967833333317</v>
      </c>
      <c r="J34" s="7">
        <f>VLOOKUP(C34,'Nymex hist.'!A:B,2,0)</f>
        <v>1.71</v>
      </c>
      <c r="K34" s="14">
        <f t="shared" si="11"/>
        <v>1.7458571428571428</v>
      </c>
      <c r="L34" s="14">
        <f t="shared" si="21"/>
        <v>2.0822000000000003</v>
      </c>
      <c r="M34" s="14">
        <f t="shared" si="12"/>
        <v>1.9391666666666667</v>
      </c>
      <c r="N34" s="14">
        <f t="shared" si="13"/>
        <v>2.0191542958333337</v>
      </c>
      <c r="O34" s="14">
        <f t="shared" si="14"/>
        <v>2.1157563449999999</v>
      </c>
      <c r="P34" s="9">
        <f t="shared" si="15"/>
        <v>2.2056015216666665</v>
      </c>
      <c r="Q34" s="9">
        <f t="shared" si="16"/>
        <v>2.2985837299999998</v>
      </c>
      <c r="R34" s="8">
        <v>34012</v>
      </c>
      <c r="S34" s="2"/>
      <c r="T34" s="2">
        <v>1.71</v>
      </c>
      <c r="U34" s="2">
        <v>1.7030000000000001</v>
      </c>
      <c r="V34" s="2">
        <v>1.69</v>
      </c>
      <c r="W34" s="2">
        <v>1.698</v>
      </c>
      <c r="X34" s="2">
        <v>1.71</v>
      </c>
      <c r="Y34" s="2">
        <v>1.7350000000000001</v>
      </c>
      <c r="Z34" s="2">
        <v>1.77</v>
      </c>
      <c r="AA34" s="2">
        <v>1.915</v>
      </c>
      <c r="AB34" s="2">
        <v>2.077</v>
      </c>
      <c r="AC34" s="2">
        <v>2.262</v>
      </c>
      <c r="AD34" s="2">
        <v>2.2770000000000001</v>
      </c>
      <c r="AE34" s="2">
        <v>1.9950000000000001</v>
      </c>
      <c r="AF34" s="2">
        <v>1.8</v>
      </c>
      <c r="AG34" s="2">
        <v>1.754</v>
      </c>
      <c r="AH34" s="2">
        <v>1.762</v>
      </c>
      <c r="AI34" s="2">
        <v>1.768</v>
      </c>
      <c r="AJ34" s="4">
        <v>1.78</v>
      </c>
      <c r="AK34" s="2">
        <v>1.81</v>
      </c>
      <c r="AL34" s="2">
        <v>1.845</v>
      </c>
      <c r="AM34" s="2">
        <v>1.99</v>
      </c>
      <c r="AN34" s="2">
        <v>2.1520000000000001</v>
      </c>
      <c r="AO34" s="2">
        <v>2.3370000000000002</v>
      </c>
      <c r="AP34" s="2">
        <v>2.3519999999999999</v>
      </c>
      <c r="AQ34" s="2">
        <v>2.0699999999999998</v>
      </c>
      <c r="AR34" s="2">
        <v>1.8830059800000001</v>
      </c>
      <c r="AS34" s="2">
        <v>1.8348847100000001</v>
      </c>
      <c r="AT34" s="2">
        <v>1.84325363</v>
      </c>
      <c r="AU34" s="2">
        <v>1.8495303199999999</v>
      </c>
      <c r="AV34" s="2">
        <v>1.86208369</v>
      </c>
      <c r="AW34" s="2">
        <v>1.8934671199999999</v>
      </c>
      <c r="AX34" s="2">
        <v>1.93008113</v>
      </c>
      <c r="AY34" s="2">
        <v>2.0817677200000002</v>
      </c>
      <c r="AZ34" s="2">
        <v>2.2213802899999999</v>
      </c>
      <c r="BA34" s="2">
        <v>2.4083969600000001</v>
      </c>
      <c r="BB34" s="2">
        <v>2.42085113</v>
      </c>
      <c r="BC34" s="2">
        <v>2.1227677900000002</v>
      </c>
      <c r="BD34" s="2">
        <v>1.9845068299999999</v>
      </c>
      <c r="BE34" s="2">
        <v>1.93681349</v>
      </c>
      <c r="BF34" s="2">
        <v>1.9487368300000001</v>
      </c>
      <c r="BG34" s="2">
        <v>1.95959558</v>
      </c>
      <c r="BH34" s="2">
        <v>1.97577724</v>
      </c>
      <c r="BI34" s="2">
        <v>2.0115472400000001</v>
      </c>
      <c r="BJ34" s="2">
        <v>2.0385876600000001</v>
      </c>
      <c r="BK34" s="2">
        <v>2.19550724</v>
      </c>
      <c r="BL34" s="2">
        <v>2.2996767199999999</v>
      </c>
      <c r="BM34" s="2">
        <v>2.49470839</v>
      </c>
      <c r="BN34" s="2">
        <v>2.5076963000000001</v>
      </c>
      <c r="BO34" s="2">
        <v>2.1968379699999998</v>
      </c>
      <c r="BP34" s="2">
        <v>2.0774129600000002</v>
      </c>
      <c r="BQ34" s="2">
        <v>2.02770362</v>
      </c>
      <c r="BR34" s="2">
        <v>2.0401309599999999</v>
      </c>
      <c r="BS34" s="2">
        <v>2.0514487099999998</v>
      </c>
      <c r="BT34" s="2">
        <v>2.06831437</v>
      </c>
      <c r="BU34" s="2">
        <v>2.1055963700000002</v>
      </c>
      <c r="BV34" s="2">
        <v>2.1337797900000002</v>
      </c>
      <c r="BW34" s="2">
        <v>2.2973323699999999</v>
      </c>
      <c r="BX34" s="2">
        <v>2.3788445899999999</v>
      </c>
      <c r="BY34" s="2">
        <v>2.58212025</v>
      </c>
      <c r="BZ34" s="2">
        <v>2.59565717</v>
      </c>
      <c r="CA34" s="2">
        <v>2.2716588400000002</v>
      </c>
      <c r="CB34" s="2">
        <v>2.1716880500000002</v>
      </c>
      <c r="CC34" s="2">
        <v>2.1198507200000001</v>
      </c>
      <c r="CD34" s="2">
        <v>2.1328100499999998</v>
      </c>
      <c r="CE34" s="2">
        <v>2.1446122999999999</v>
      </c>
      <c r="CF34" s="2">
        <v>2.1621999700000001</v>
      </c>
      <c r="CG34" s="2">
        <v>2.2010779700000001</v>
      </c>
      <c r="CH34" s="2">
        <v>2.2304678899999999</v>
      </c>
      <c r="CI34" s="2">
        <v>2.4010219699999999</v>
      </c>
      <c r="CJ34" s="2">
        <v>2.4699910799999998</v>
      </c>
      <c r="CK34" s="2">
        <v>2.6819687499999998</v>
      </c>
      <c r="CL34" s="2">
        <v>2.69608516</v>
      </c>
      <c r="CM34" s="2">
        <v>2.3582168299999999</v>
      </c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</row>
    <row r="35" spans="1:199" customFormat="1" hidden="1" x14ac:dyDescent="0.2">
      <c r="A35">
        <f t="shared" si="17"/>
        <v>2</v>
      </c>
      <c r="B35">
        <f t="shared" si="18"/>
        <v>2</v>
      </c>
      <c r="C35" s="1">
        <v>34016</v>
      </c>
      <c r="D35">
        <f t="shared" si="19"/>
        <v>2</v>
      </c>
      <c r="E35">
        <f t="shared" si="20"/>
        <v>1993</v>
      </c>
      <c r="F35" s="16">
        <f t="shared" si="7"/>
        <v>1.1571428571428344E-2</v>
      </c>
      <c r="G35" s="16">
        <f t="shared" si="8"/>
        <v>7.7378975833333197E-2</v>
      </c>
      <c r="H35" s="16">
        <f t="shared" si="9"/>
        <v>9.5861567500000078E-2</v>
      </c>
      <c r="I35" s="16">
        <f t="shared" si="10"/>
        <v>0.17324054333333327</v>
      </c>
      <c r="J35" s="7">
        <f>VLOOKUP(C35,'Nymex hist.'!A:B,2,0)</f>
        <v>1.7649999999999999</v>
      </c>
      <c r="K35" s="14">
        <f t="shared" si="11"/>
        <v>1.7765714285714282</v>
      </c>
      <c r="L35" s="14">
        <f t="shared" si="21"/>
        <v>2.1046</v>
      </c>
      <c r="M35" s="14">
        <f t="shared" si="12"/>
        <v>1.9608333333333334</v>
      </c>
      <c r="N35" s="14">
        <f t="shared" si="13"/>
        <v>2.0382123091666666</v>
      </c>
      <c r="O35" s="14">
        <f t="shared" si="14"/>
        <v>2.1340738766666667</v>
      </c>
      <c r="P35" s="9">
        <f t="shared" si="15"/>
        <v>2.2239174125000001</v>
      </c>
      <c r="Q35" s="9">
        <f t="shared" si="16"/>
        <v>2.3168879241666667</v>
      </c>
      <c r="R35" s="8">
        <v>34016</v>
      </c>
      <c r="S35" s="2"/>
      <c r="T35" s="2">
        <v>1.7649999999999999</v>
      </c>
      <c r="U35" s="2">
        <v>1.7450000000000001</v>
      </c>
      <c r="V35" s="2">
        <v>1.74</v>
      </c>
      <c r="W35" s="2">
        <v>1.732</v>
      </c>
      <c r="X35" s="2">
        <v>1.736</v>
      </c>
      <c r="Y35" s="2">
        <v>1.756</v>
      </c>
      <c r="Z35" s="2">
        <v>1.7869999999999999</v>
      </c>
      <c r="AA35" s="2">
        <v>1.94</v>
      </c>
      <c r="AB35" s="2">
        <v>2.1</v>
      </c>
      <c r="AC35" s="2">
        <v>2.2829999999999999</v>
      </c>
      <c r="AD35" s="2">
        <v>2.2999999999999998</v>
      </c>
      <c r="AE35" s="2">
        <v>2.02</v>
      </c>
      <c r="AF35" s="2">
        <v>1.82</v>
      </c>
      <c r="AG35" s="2">
        <v>1.79</v>
      </c>
      <c r="AH35" s="2">
        <v>1.79</v>
      </c>
      <c r="AI35" s="2">
        <v>1.7949999999999999</v>
      </c>
      <c r="AJ35" s="4">
        <v>1.8</v>
      </c>
      <c r="AK35" s="2">
        <v>1.825</v>
      </c>
      <c r="AL35" s="2">
        <v>1.857</v>
      </c>
      <c r="AM35" s="2">
        <v>2.0099999999999998</v>
      </c>
      <c r="AN35" s="2">
        <v>2.17</v>
      </c>
      <c r="AO35" s="2">
        <v>2.3530000000000002</v>
      </c>
      <c r="AP35" s="2">
        <v>2.37</v>
      </c>
      <c r="AQ35" s="2">
        <v>2.09</v>
      </c>
      <c r="AR35" s="2">
        <v>1.9007351100000001</v>
      </c>
      <c r="AS35" s="2">
        <v>1.86940431</v>
      </c>
      <c r="AT35" s="2">
        <v>1.86940431</v>
      </c>
      <c r="AU35" s="2">
        <v>1.8746261099999999</v>
      </c>
      <c r="AV35" s="2">
        <v>1.8798479100000001</v>
      </c>
      <c r="AW35" s="2">
        <v>1.90595691</v>
      </c>
      <c r="AX35" s="2">
        <v>1.93937643</v>
      </c>
      <c r="AY35" s="2">
        <v>2.0991635</v>
      </c>
      <c r="AZ35" s="2">
        <v>2.2346385600000001</v>
      </c>
      <c r="BA35" s="2">
        <v>2.42539456</v>
      </c>
      <c r="BB35" s="2">
        <v>2.44311056</v>
      </c>
      <c r="BC35" s="2">
        <v>2.1512085600000002</v>
      </c>
      <c r="BD35" s="2">
        <v>2.00514437</v>
      </c>
      <c r="BE35" s="2">
        <v>1.9725023699999999</v>
      </c>
      <c r="BF35" s="2">
        <v>1.9725023699999999</v>
      </c>
      <c r="BG35" s="2">
        <v>1.9780858699999999</v>
      </c>
      <c r="BH35" s="2">
        <v>1.9834546200000001</v>
      </c>
      <c r="BI35" s="2">
        <v>2.0107278700000002</v>
      </c>
      <c r="BJ35" s="2">
        <v>2.0508861199999999</v>
      </c>
      <c r="BK35" s="2">
        <v>2.21731737</v>
      </c>
      <c r="BL35" s="2">
        <v>2.3125439700000001</v>
      </c>
      <c r="BM35" s="2">
        <v>2.5114024700000002</v>
      </c>
      <c r="BN35" s="2">
        <v>2.5298709700000002</v>
      </c>
      <c r="BO35" s="2">
        <v>2.2255702199999998</v>
      </c>
      <c r="BP35" s="2">
        <v>2.0982536600000001</v>
      </c>
      <c r="BQ35" s="2">
        <v>2.0642436599999998</v>
      </c>
      <c r="BR35" s="2">
        <v>2.0642436599999998</v>
      </c>
      <c r="BS35" s="2">
        <v>2.0700611599999998</v>
      </c>
      <c r="BT35" s="2">
        <v>2.0756549099999999</v>
      </c>
      <c r="BU35" s="2">
        <v>2.1040711600000002</v>
      </c>
      <c r="BV35" s="2">
        <v>2.1459124100000002</v>
      </c>
      <c r="BW35" s="2">
        <v>2.31931866</v>
      </c>
      <c r="BX35" s="2">
        <v>2.39130799</v>
      </c>
      <c r="BY35" s="2">
        <v>2.5985004900000002</v>
      </c>
      <c r="BZ35" s="2">
        <v>2.61774299</v>
      </c>
      <c r="CA35" s="2">
        <v>2.3006892400000001</v>
      </c>
      <c r="CB35" s="2">
        <v>2.19271328</v>
      </c>
      <c r="CC35" s="2">
        <v>2.1572592799999999</v>
      </c>
      <c r="CD35" s="2">
        <v>2.1572592799999999</v>
      </c>
      <c r="CE35" s="2">
        <v>2.1633237799999998</v>
      </c>
      <c r="CF35" s="2">
        <v>2.1691550300000002</v>
      </c>
      <c r="CG35" s="2">
        <v>2.1987777799999999</v>
      </c>
      <c r="CH35" s="2">
        <v>2.24239553</v>
      </c>
      <c r="CI35" s="2">
        <v>2.4231642799999999</v>
      </c>
      <c r="CJ35" s="2">
        <v>2.4820925599999999</v>
      </c>
      <c r="CK35" s="2">
        <v>2.6980820599999999</v>
      </c>
      <c r="CL35" s="2">
        <v>2.7181415599999998</v>
      </c>
      <c r="CM35" s="2">
        <v>2.3876263099999999</v>
      </c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</row>
    <row r="36" spans="1:199" customFormat="1" hidden="1" x14ac:dyDescent="0.2">
      <c r="A36">
        <f t="shared" si="17"/>
        <v>3</v>
      </c>
      <c r="B36">
        <f t="shared" si="18"/>
        <v>2</v>
      </c>
      <c r="C36" s="1">
        <v>34017</v>
      </c>
      <c r="D36">
        <f t="shared" si="19"/>
        <v>2</v>
      </c>
      <c r="E36">
        <f t="shared" si="20"/>
        <v>1993</v>
      </c>
      <c r="F36" s="16">
        <f t="shared" si="7"/>
        <v>-2.5714285714285579E-2</v>
      </c>
      <c r="G36" s="16">
        <f t="shared" si="8"/>
        <v>7.7763878333333647E-2</v>
      </c>
      <c r="H36" s="16">
        <f t="shared" si="9"/>
        <v>9.3834874999999762E-2</v>
      </c>
      <c r="I36" s="16">
        <f t="shared" si="10"/>
        <v>0.17159875333333341</v>
      </c>
      <c r="J36" s="7">
        <f>VLOOKUP(C36,'Nymex hist.'!A:B,2,0)</f>
        <v>1.7969999999999999</v>
      </c>
      <c r="K36" s="14">
        <f t="shared" si="11"/>
        <v>1.7712857142857144</v>
      </c>
      <c r="L36" s="14">
        <f t="shared" si="21"/>
        <v>2.0903999999999998</v>
      </c>
      <c r="M36" s="14">
        <f t="shared" si="12"/>
        <v>1.9536666666666669</v>
      </c>
      <c r="N36" s="14">
        <f t="shared" si="13"/>
        <v>2.0314305450000005</v>
      </c>
      <c r="O36" s="14">
        <f t="shared" si="14"/>
        <v>2.1252654200000003</v>
      </c>
      <c r="P36" s="9">
        <f t="shared" si="15"/>
        <v>2.2150578900000002</v>
      </c>
      <c r="Q36" s="9">
        <f t="shared" si="16"/>
        <v>2.3060398283333332</v>
      </c>
      <c r="R36" s="8">
        <v>34017</v>
      </c>
      <c r="S36" s="2"/>
      <c r="T36" s="2">
        <v>1.7969999999999999</v>
      </c>
      <c r="U36" s="2">
        <v>1.772</v>
      </c>
      <c r="V36" s="2">
        <v>1.74</v>
      </c>
      <c r="W36" s="2">
        <v>1.7310000000000001</v>
      </c>
      <c r="X36" s="2">
        <v>1.7350000000000001</v>
      </c>
      <c r="Y36" s="2">
        <v>1.7410000000000001</v>
      </c>
      <c r="Z36" s="2">
        <v>1.768</v>
      </c>
      <c r="AA36" s="2">
        <v>1.9119999999999999</v>
      </c>
      <c r="AB36" s="2">
        <v>2.085</v>
      </c>
      <c r="AC36" s="2">
        <v>2.2650000000000001</v>
      </c>
      <c r="AD36" s="2">
        <v>2.2799999999999998</v>
      </c>
      <c r="AE36" s="2">
        <v>1.9950000000000001</v>
      </c>
      <c r="AF36" s="2">
        <v>1.827</v>
      </c>
      <c r="AG36" s="2">
        <v>1.7969999999999999</v>
      </c>
      <c r="AH36" s="2">
        <v>1.7949999999999999</v>
      </c>
      <c r="AI36" s="2">
        <v>1.8</v>
      </c>
      <c r="AJ36" s="4">
        <v>1.8</v>
      </c>
      <c r="AK36" s="2">
        <v>1.82</v>
      </c>
      <c r="AL36" s="2">
        <v>1.843</v>
      </c>
      <c r="AM36" s="2">
        <v>1.9870000000000001</v>
      </c>
      <c r="AN36" s="2">
        <v>2.16</v>
      </c>
      <c r="AO36" s="2">
        <v>2.34</v>
      </c>
      <c r="AP36" s="2">
        <v>2.355</v>
      </c>
      <c r="AQ36" s="2">
        <v>2.0699999999999998</v>
      </c>
      <c r="AR36" s="2">
        <v>1.9059836400000001</v>
      </c>
      <c r="AS36" s="2">
        <v>1.8746867</v>
      </c>
      <c r="AT36" s="2">
        <v>1.8726002399999999</v>
      </c>
      <c r="AU36" s="2">
        <v>1.87781639</v>
      </c>
      <c r="AV36" s="2">
        <v>1.87781639</v>
      </c>
      <c r="AW36" s="2">
        <v>1.8986810199999999</v>
      </c>
      <c r="AX36" s="2">
        <v>1.9226753400000001</v>
      </c>
      <c r="AY36" s="2">
        <v>2.0729006499999998</v>
      </c>
      <c r="AZ36" s="2">
        <v>2.2306622100000002</v>
      </c>
      <c r="BA36" s="2">
        <v>2.4183439600000001</v>
      </c>
      <c r="BB36" s="2">
        <v>2.4341379399999998</v>
      </c>
      <c r="BC36" s="2">
        <v>2.1367187799999998</v>
      </c>
      <c r="BD36" s="2">
        <v>2.0076241399999999</v>
      </c>
      <c r="BE36" s="2">
        <v>1.97511641</v>
      </c>
      <c r="BF36" s="2">
        <v>1.97276388</v>
      </c>
      <c r="BG36" s="2">
        <v>1.9783244099999999</v>
      </c>
      <c r="BH36" s="2">
        <v>1.9783244099999999</v>
      </c>
      <c r="BI36" s="2">
        <v>2.0001388100000002</v>
      </c>
      <c r="BJ36" s="2">
        <v>2.0251612099999998</v>
      </c>
      <c r="BK36" s="2">
        <v>2.1817116099999998</v>
      </c>
      <c r="BL36" s="2">
        <v>2.3087377199999999</v>
      </c>
      <c r="BM36" s="2">
        <v>2.50442572</v>
      </c>
      <c r="BN36" s="2">
        <v>2.52089345</v>
      </c>
      <c r="BO36" s="2">
        <v>2.2107867799999998</v>
      </c>
      <c r="BP36" s="2">
        <v>2.1010621299999999</v>
      </c>
      <c r="BQ36" s="2">
        <v>2.0671863899999998</v>
      </c>
      <c r="BR36" s="2">
        <v>2.0647348600000002</v>
      </c>
      <c r="BS36" s="2">
        <v>2.0705293899999999</v>
      </c>
      <c r="BT36" s="2">
        <v>2.0705293899999999</v>
      </c>
      <c r="BU36" s="2">
        <v>2.0932617900000001</v>
      </c>
      <c r="BV36" s="2">
        <v>2.11933719</v>
      </c>
      <c r="BW36" s="2">
        <v>2.2824755900000002</v>
      </c>
      <c r="BX36" s="2">
        <v>2.3879873599999999</v>
      </c>
      <c r="BY36" s="2">
        <v>2.59191036</v>
      </c>
      <c r="BZ36" s="2">
        <v>2.60907109</v>
      </c>
      <c r="CA36" s="2">
        <v>2.2859144300000001</v>
      </c>
      <c r="CB36" s="2">
        <v>2.1936765899999999</v>
      </c>
      <c r="CC36" s="2">
        <v>2.1583948500000001</v>
      </c>
      <c r="CD36" s="2">
        <v>2.1558415700000002</v>
      </c>
      <c r="CE36" s="2">
        <v>2.1618765999999998</v>
      </c>
      <c r="CF36" s="2">
        <v>2.1618765999999998</v>
      </c>
      <c r="CG36" s="2">
        <v>2.1855525</v>
      </c>
      <c r="CH36" s="2">
        <v>2.2127101499999999</v>
      </c>
      <c r="CI36" s="2">
        <v>2.3826195499999998</v>
      </c>
      <c r="CJ36" s="2">
        <v>2.4762786299999999</v>
      </c>
      <c r="CK36" s="2">
        <v>2.6886653800000002</v>
      </c>
      <c r="CL36" s="2">
        <v>2.7065383600000001</v>
      </c>
      <c r="CM36" s="2">
        <v>2.3699691999999999</v>
      </c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</row>
    <row r="37" spans="1:199" x14ac:dyDescent="0.2">
      <c r="A37" s="36">
        <f t="shared" si="17"/>
        <v>4</v>
      </c>
      <c r="B37" s="36">
        <f t="shared" si="18"/>
        <v>2</v>
      </c>
      <c r="C37" s="1">
        <v>34018</v>
      </c>
      <c r="D37">
        <f t="shared" si="19"/>
        <v>2</v>
      </c>
      <c r="E37">
        <f t="shared" si="20"/>
        <v>1993</v>
      </c>
      <c r="F37" s="21">
        <f t="shared" si="7"/>
        <v>-0.11799999999999966</v>
      </c>
      <c r="G37" s="21">
        <f t="shared" si="8"/>
        <v>7.8935113333333584E-2</v>
      </c>
      <c r="H37" s="21">
        <f t="shared" si="9"/>
        <v>9.4164740833333038E-2</v>
      </c>
      <c r="I37" s="21">
        <f t="shared" si="10"/>
        <v>0.17309985416666662</v>
      </c>
      <c r="J37" s="23">
        <f>VLOOKUP(C37,'Nymex hist.'!A:B,2,0)</f>
        <v>1.873</v>
      </c>
      <c r="K37" s="23">
        <f t="shared" ref="K37:K68" si="22">AVERAGE(U37:AA37)</f>
        <v>1.7550000000000003</v>
      </c>
      <c r="L37" s="23">
        <f t="shared" si="21"/>
        <v>2.0839999999999996</v>
      </c>
      <c r="M37" s="23">
        <f t="shared" si="12"/>
        <v>1.9517499999999999</v>
      </c>
      <c r="N37" s="23">
        <f t="shared" si="13"/>
        <v>2.0306851133333335</v>
      </c>
      <c r="O37" s="23">
        <f t="shared" si="14"/>
        <v>2.1248498541666665</v>
      </c>
      <c r="P37" s="23">
        <f t="shared" si="15"/>
        <v>2.2146595741666668</v>
      </c>
      <c r="Q37" s="23">
        <f t="shared" si="16"/>
        <v>2.3056232274999999</v>
      </c>
      <c r="R37" s="30">
        <v>34018</v>
      </c>
      <c r="S37" s="32"/>
      <c r="T37" s="32">
        <v>1.873</v>
      </c>
      <c r="U37" s="32">
        <v>1.7829999999999999</v>
      </c>
      <c r="V37" s="32">
        <v>1.7290000000000001</v>
      </c>
      <c r="W37" s="32">
        <v>1.706</v>
      </c>
      <c r="X37" s="32">
        <v>1.7070000000000001</v>
      </c>
      <c r="Y37" s="32">
        <v>1.7150000000000001</v>
      </c>
      <c r="Z37" s="32">
        <v>1.7450000000000001</v>
      </c>
      <c r="AA37" s="32">
        <v>1.9</v>
      </c>
      <c r="AB37" s="32">
        <v>2.08</v>
      </c>
      <c r="AC37" s="32">
        <v>2.2549999999999999</v>
      </c>
      <c r="AD37" s="32">
        <v>2.2650000000000001</v>
      </c>
      <c r="AE37" s="32">
        <v>1.9950000000000001</v>
      </c>
      <c r="AF37" s="32">
        <v>1.825</v>
      </c>
      <c r="AG37" s="32">
        <v>1.7949999999999999</v>
      </c>
      <c r="AH37" s="32">
        <v>1.79</v>
      </c>
      <c r="AI37" s="32">
        <v>1.79</v>
      </c>
      <c r="AJ37" s="33">
        <v>1.8149999999999999</v>
      </c>
      <c r="AK37" s="32">
        <v>1.83</v>
      </c>
      <c r="AL37" s="32">
        <v>1.829</v>
      </c>
      <c r="AM37" s="32">
        <v>1.984</v>
      </c>
      <c r="AN37" s="32">
        <v>2.1640000000000001</v>
      </c>
      <c r="AO37" s="32">
        <v>2.339</v>
      </c>
      <c r="AP37" s="32">
        <v>2.3490000000000002</v>
      </c>
      <c r="AQ37" s="32">
        <v>2.0790000000000002</v>
      </c>
      <c r="AR37" s="32">
        <v>1.9039139</v>
      </c>
      <c r="AS37" s="32">
        <v>1.8726166900000001</v>
      </c>
      <c r="AT37" s="32">
        <v>1.8674004799999999</v>
      </c>
      <c r="AU37" s="32">
        <v>1.8674004799999999</v>
      </c>
      <c r="AV37" s="32">
        <v>1.8934815</v>
      </c>
      <c r="AW37" s="32">
        <v>1.9091301000000001</v>
      </c>
      <c r="AX37" s="32">
        <v>1.9080868600000001</v>
      </c>
      <c r="AY37" s="32">
        <v>2.0697891400000001</v>
      </c>
      <c r="AZ37" s="32">
        <v>2.23294273</v>
      </c>
      <c r="BA37" s="32">
        <v>2.41545948</v>
      </c>
      <c r="BB37" s="32">
        <v>2.4259183100000001</v>
      </c>
      <c r="BC37" s="32">
        <v>2.1441452600000002</v>
      </c>
      <c r="BD37" s="32">
        <v>2.0065893899999998</v>
      </c>
      <c r="BE37" s="32">
        <v>1.97387417</v>
      </c>
      <c r="BF37" s="32">
        <v>1.9685285400000001</v>
      </c>
      <c r="BG37" s="32">
        <v>1.9685285400000001</v>
      </c>
      <c r="BH37" s="32">
        <v>1.9956843200000001</v>
      </c>
      <c r="BI37" s="32">
        <v>2.0119350200000001</v>
      </c>
      <c r="BJ37" s="32">
        <v>2.0108658899999998</v>
      </c>
      <c r="BK37" s="32">
        <v>2.1795738199999999</v>
      </c>
      <c r="BL37" s="32">
        <v>2.3111253700000001</v>
      </c>
      <c r="BM37" s="32">
        <v>2.5014296200000001</v>
      </c>
      <c r="BN37" s="32">
        <v>2.5123346999999998</v>
      </c>
      <c r="BO37" s="32">
        <v>2.2185391499999998</v>
      </c>
      <c r="BP37" s="32">
        <v>2.1000565500000001</v>
      </c>
      <c r="BQ37" s="32">
        <v>2.06596432</v>
      </c>
      <c r="BR37" s="32">
        <v>2.0603937000000001</v>
      </c>
      <c r="BS37" s="32">
        <v>2.0603937000000001</v>
      </c>
      <c r="BT37" s="32">
        <v>2.0886924699999998</v>
      </c>
      <c r="BU37" s="32">
        <v>2.10562717</v>
      </c>
      <c r="BV37" s="32">
        <v>2.10451305</v>
      </c>
      <c r="BW37" s="32">
        <v>2.2803219700000001</v>
      </c>
      <c r="BX37" s="32">
        <v>2.3903819300000002</v>
      </c>
      <c r="BY37" s="32">
        <v>2.5886961799999999</v>
      </c>
      <c r="BZ37" s="32">
        <v>2.6000602499999999</v>
      </c>
      <c r="CA37" s="32">
        <v>2.2938987000000002</v>
      </c>
      <c r="CB37" s="32">
        <v>2.1926445999999999</v>
      </c>
      <c r="CC37" s="32">
        <v>2.1571371300000002</v>
      </c>
      <c r="CD37" s="32">
        <v>2.1513352499999998</v>
      </c>
      <c r="CE37" s="32">
        <v>2.1513352499999998</v>
      </c>
      <c r="CF37" s="32">
        <v>2.18080878</v>
      </c>
      <c r="CG37" s="32">
        <v>2.1984464799999999</v>
      </c>
      <c r="CH37" s="32">
        <v>2.1972860999999999</v>
      </c>
      <c r="CI37" s="32">
        <v>2.3803932799999998</v>
      </c>
      <c r="CJ37" s="32">
        <v>2.47879308</v>
      </c>
      <c r="CK37" s="32">
        <v>2.6853398300000002</v>
      </c>
      <c r="CL37" s="32">
        <v>2.6971756500000001</v>
      </c>
      <c r="CM37" s="32">
        <v>2.3783045999999999</v>
      </c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  <c r="EM37" s="32"/>
      <c r="EN37" s="32"/>
      <c r="EO37" s="32"/>
      <c r="EP37" s="32"/>
      <c r="EQ37" s="32"/>
      <c r="ER37" s="32"/>
      <c r="ES37" s="32"/>
      <c r="ET37" s="32"/>
      <c r="EU37" s="32"/>
      <c r="EV37" s="32"/>
      <c r="EW37" s="32"/>
      <c r="EX37" s="32"/>
      <c r="EY37" s="32"/>
      <c r="EZ37" s="32"/>
      <c r="FA37" s="32"/>
      <c r="FB37" s="32"/>
      <c r="FC37" s="32"/>
      <c r="FD37" s="32"/>
      <c r="FE37" s="32"/>
      <c r="FF37" s="32"/>
      <c r="FG37" s="32"/>
      <c r="FH37" s="32"/>
      <c r="FI37" s="32"/>
      <c r="FJ37" s="32"/>
      <c r="FK37" s="32"/>
      <c r="FL37" s="32"/>
      <c r="FM37" s="32"/>
      <c r="FN37" s="32"/>
      <c r="FO37" s="32"/>
      <c r="FP37" s="32"/>
      <c r="FQ37" s="32"/>
      <c r="FR37" s="32"/>
      <c r="FS37" s="32"/>
      <c r="FT37" s="32"/>
      <c r="FU37" s="32"/>
      <c r="FV37" s="32"/>
      <c r="FW37" s="32"/>
      <c r="FX37" s="32"/>
      <c r="FY37" s="32"/>
      <c r="FZ37" s="32"/>
      <c r="GA37" s="32"/>
      <c r="GB37" s="32"/>
      <c r="GC37" s="32"/>
      <c r="GD37" s="32"/>
      <c r="GE37" s="32"/>
      <c r="GF37" s="32"/>
      <c r="GG37" s="32"/>
      <c r="GH37" s="32"/>
      <c r="GI37" s="32"/>
      <c r="GJ37" s="32"/>
      <c r="GK37" s="32"/>
      <c r="GL37" s="32"/>
      <c r="GM37" s="32"/>
      <c r="GN37" s="32"/>
      <c r="GO37" s="32"/>
      <c r="GP37" s="32"/>
      <c r="GQ37" s="32"/>
    </row>
    <row r="38" spans="1:199" customFormat="1" hidden="1" x14ac:dyDescent="0.2">
      <c r="A38">
        <f t="shared" si="17"/>
        <v>2</v>
      </c>
      <c r="B38">
        <f t="shared" si="18"/>
        <v>3</v>
      </c>
      <c r="C38" s="1">
        <v>34030</v>
      </c>
      <c r="D38">
        <f t="shared" si="19"/>
        <v>3</v>
      </c>
      <c r="E38">
        <f t="shared" si="20"/>
        <v>1993</v>
      </c>
      <c r="F38" s="16">
        <f t="shared" si="7"/>
        <v>-4.5285714285714151E-2</v>
      </c>
      <c r="G38" s="16">
        <f t="shared" si="8"/>
        <v>8.9501246666666257E-2</v>
      </c>
      <c r="H38" s="16">
        <f t="shared" si="9"/>
        <v>9.1525958333333435E-2</v>
      </c>
      <c r="I38" s="16">
        <f t="shared" si="10"/>
        <v>0.18102720499999969</v>
      </c>
      <c r="J38" s="7">
        <f>VLOOKUP(C38,'Nymex hist.'!A:B,2,0)</f>
        <v>1.827</v>
      </c>
      <c r="K38" s="14">
        <f t="shared" si="22"/>
        <v>1.7817142857142858</v>
      </c>
      <c r="L38" s="14">
        <f t="shared" si="21"/>
        <v>2.0393999999999997</v>
      </c>
      <c r="M38" s="14">
        <f t="shared" si="12"/>
        <v>1.9360000000000002</v>
      </c>
      <c r="N38" s="14">
        <f t="shared" si="13"/>
        <v>2.0255012466666664</v>
      </c>
      <c r="O38" s="14">
        <f t="shared" si="14"/>
        <v>2.1170272049999999</v>
      </c>
      <c r="P38" s="9">
        <f t="shared" si="15"/>
        <v>2.2096822508333331</v>
      </c>
      <c r="Q38" s="9">
        <f t="shared" si="16"/>
        <v>2.3031300258333336</v>
      </c>
      <c r="R38" s="8">
        <v>34030</v>
      </c>
      <c r="S38" s="2"/>
      <c r="T38" s="2"/>
      <c r="U38" s="2">
        <v>1.827</v>
      </c>
      <c r="V38" s="2">
        <v>1.7749999999999999</v>
      </c>
      <c r="W38" s="2">
        <v>1.7549999999999999</v>
      </c>
      <c r="X38" s="2">
        <v>1.7450000000000001</v>
      </c>
      <c r="Y38" s="2">
        <v>1.7450000000000001</v>
      </c>
      <c r="Z38" s="2">
        <v>1.7549999999999999</v>
      </c>
      <c r="AA38" s="2">
        <v>1.87</v>
      </c>
      <c r="AB38" s="2">
        <v>2.0449999999999999</v>
      </c>
      <c r="AC38" s="2">
        <v>2.206</v>
      </c>
      <c r="AD38" s="2">
        <v>2.2109999999999999</v>
      </c>
      <c r="AE38" s="2">
        <v>1.95</v>
      </c>
      <c r="AF38" s="2">
        <v>1.7849999999999999</v>
      </c>
      <c r="AG38" s="2">
        <v>1.77</v>
      </c>
      <c r="AH38" s="2">
        <v>1.7749999999999999</v>
      </c>
      <c r="AI38" s="2">
        <v>1.8009999999999999</v>
      </c>
      <c r="AJ38" s="4">
        <v>1.8160000000000001</v>
      </c>
      <c r="AK38" s="2">
        <v>1.85</v>
      </c>
      <c r="AL38" s="2">
        <v>1.863</v>
      </c>
      <c r="AM38" s="2">
        <v>1.9650000000000001</v>
      </c>
      <c r="AN38" s="2">
        <v>2.14</v>
      </c>
      <c r="AO38" s="2">
        <v>2.306</v>
      </c>
      <c r="AP38" s="2">
        <v>2.3109999999999999</v>
      </c>
      <c r="AQ38" s="2">
        <v>2.04</v>
      </c>
      <c r="AR38" s="2">
        <v>1.875</v>
      </c>
      <c r="AS38" s="2">
        <v>1.8513031600000001</v>
      </c>
      <c r="AT38" s="2">
        <v>1.8565328299999999</v>
      </c>
      <c r="AU38" s="2">
        <v>1.8837271200000001</v>
      </c>
      <c r="AV38" s="2">
        <v>1.8994161300000001</v>
      </c>
      <c r="AW38" s="2">
        <v>1.9349778799999999</v>
      </c>
      <c r="AX38" s="2">
        <v>1.94857503</v>
      </c>
      <c r="AY38" s="2">
        <v>2.0552602900000001</v>
      </c>
      <c r="AZ38" s="2">
        <v>2.2382987399999998</v>
      </c>
      <c r="BA38" s="2">
        <v>2.41192378</v>
      </c>
      <c r="BB38" s="2">
        <v>2.4171534499999998</v>
      </c>
      <c r="BC38" s="2">
        <v>2.1337053400000001</v>
      </c>
      <c r="BD38" s="2">
        <v>1.9611262300000001</v>
      </c>
      <c r="BE38" s="2">
        <v>1.9406235000000001</v>
      </c>
      <c r="BF38" s="2">
        <v>1.94597183</v>
      </c>
      <c r="BG38" s="2">
        <v>1.9744249599999999</v>
      </c>
      <c r="BH38" s="2">
        <v>1.9906839000000001</v>
      </c>
      <c r="BI38" s="2">
        <v>2.0279083</v>
      </c>
      <c r="BJ38" s="2">
        <v>2.0420278999999999</v>
      </c>
      <c r="BK38" s="2">
        <v>2.1481388300000002</v>
      </c>
      <c r="BL38" s="2">
        <v>2.3178992100000002</v>
      </c>
      <c r="BM38" s="2">
        <v>2.5046630099999998</v>
      </c>
      <c r="BN38" s="2">
        <v>2.5102252699999998</v>
      </c>
      <c r="BO38" s="2">
        <v>2.21414154</v>
      </c>
      <c r="BP38" s="2">
        <v>2.0552917599999998</v>
      </c>
      <c r="BQ38" s="2">
        <v>2.0336398400000002</v>
      </c>
      <c r="BR38" s="2">
        <v>2.0392194199999998</v>
      </c>
      <c r="BS38" s="2">
        <v>2.0689028</v>
      </c>
      <c r="BT38" s="2">
        <v>2.0858647399999999</v>
      </c>
      <c r="BU38" s="2">
        <v>2.1246986400000001</v>
      </c>
      <c r="BV38" s="2">
        <v>2.1394287400000001</v>
      </c>
      <c r="BW38" s="2">
        <v>2.2501276699999999</v>
      </c>
      <c r="BX38" s="2">
        <v>2.3999037699999999</v>
      </c>
      <c r="BY38" s="2">
        <v>2.59474282</v>
      </c>
      <c r="BZ38" s="2">
        <v>2.6005455899999999</v>
      </c>
      <c r="CA38" s="2">
        <v>2.2916598600000002</v>
      </c>
      <c r="CB38" s="2">
        <v>2.1532661000000002</v>
      </c>
      <c r="CC38" s="2">
        <v>2.1253574899999998</v>
      </c>
      <c r="CD38" s="2">
        <v>2.1311745700000002</v>
      </c>
      <c r="CE38" s="2">
        <v>2.1621214599999998</v>
      </c>
      <c r="CF38" s="2">
        <v>2.1798053899999998</v>
      </c>
      <c r="CG38" s="2">
        <v>2.2202922900000002</v>
      </c>
      <c r="CH38" s="2">
        <v>2.2356493899999998</v>
      </c>
      <c r="CI38" s="2">
        <v>2.3510603200000002</v>
      </c>
      <c r="CJ38" s="2">
        <v>2.4917476500000002</v>
      </c>
      <c r="CK38" s="2">
        <v>2.6948802000000001</v>
      </c>
      <c r="CL38" s="2">
        <v>2.7009299599999999</v>
      </c>
      <c r="CM38" s="2">
        <v>2.3788962300000001</v>
      </c>
      <c r="CN38" s="2">
        <v>2.2500757600000001</v>
      </c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</row>
    <row r="39" spans="1:199" customFormat="1" hidden="1" x14ac:dyDescent="0.2">
      <c r="A39">
        <f t="shared" si="17"/>
        <v>3</v>
      </c>
      <c r="B39">
        <f t="shared" si="18"/>
        <v>3</v>
      </c>
      <c r="C39" s="1">
        <v>34031</v>
      </c>
      <c r="D39">
        <f t="shared" si="19"/>
        <v>3</v>
      </c>
      <c r="E39">
        <f t="shared" si="20"/>
        <v>1993</v>
      </c>
      <c r="F39" s="16">
        <f t="shared" si="7"/>
        <v>-4.7142857142858929E-3</v>
      </c>
      <c r="G39" s="16">
        <f t="shared" si="8"/>
        <v>8.9438176666666758E-2</v>
      </c>
      <c r="H39" s="16">
        <f t="shared" si="9"/>
        <v>9.1949810000000021E-2</v>
      </c>
      <c r="I39" s="16">
        <f t="shared" si="10"/>
        <v>0.18138798666666678</v>
      </c>
      <c r="J39" s="7">
        <f>VLOOKUP(C39,'Nymex hist.'!A:B,2,0)</f>
        <v>1.764</v>
      </c>
      <c r="K39" s="14">
        <f t="shared" si="22"/>
        <v>1.7592857142857141</v>
      </c>
      <c r="L39" s="14">
        <f t="shared" si="21"/>
        <v>2.0476000000000001</v>
      </c>
      <c r="M39" s="14">
        <f t="shared" si="12"/>
        <v>1.9414999999999998</v>
      </c>
      <c r="N39" s="14">
        <f t="shared" si="13"/>
        <v>2.0309381766666665</v>
      </c>
      <c r="O39" s="14">
        <f t="shared" si="14"/>
        <v>2.1228879866666666</v>
      </c>
      <c r="P39" s="9">
        <f t="shared" si="15"/>
        <v>2.2151312708333335</v>
      </c>
      <c r="Q39" s="9">
        <f t="shared" si="16"/>
        <v>2.3085779041666665</v>
      </c>
      <c r="R39" s="8">
        <v>34031</v>
      </c>
      <c r="S39" s="2"/>
      <c r="T39" s="2"/>
      <c r="U39" s="2">
        <v>1.764</v>
      </c>
      <c r="V39" s="2">
        <v>1.734</v>
      </c>
      <c r="W39" s="2">
        <v>1.734</v>
      </c>
      <c r="X39" s="2">
        <v>1.734</v>
      </c>
      <c r="Y39" s="2">
        <v>1.734</v>
      </c>
      <c r="Z39" s="2">
        <v>1.75</v>
      </c>
      <c r="AA39" s="2">
        <v>1.865</v>
      </c>
      <c r="AB39" s="2">
        <v>2.0430000000000001</v>
      </c>
      <c r="AC39" s="2">
        <v>2.2149999999999999</v>
      </c>
      <c r="AD39" s="2">
        <v>2.2200000000000002</v>
      </c>
      <c r="AE39" s="2">
        <v>1.96</v>
      </c>
      <c r="AF39" s="2">
        <v>1.8</v>
      </c>
      <c r="AG39" s="2">
        <v>1.78</v>
      </c>
      <c r="AH39" s="2">
        <v>1.78</v>
      </c>
      <c r="AI39" s="2">
        <v>1.8049999999999999</v>
      </c>
      <c r="AJ39" s="4">
        <v>1.82</v>
      </c>
      <c r="AK39" s="2">
        <v>1.85</v>
      </c>
      <c r="AL39" s="2">
        <v>1.87</v>
      </c>
      <c r="AM39" s="2">
        <v>1.96</v>
      </c>
      <c r="AN39" s="2">
        <v>2.1379999999999999</v>
      </c>
      <c r="AO39" s="2">
        <v>2.3149999999999999</v>
      </c>
      <c r="AP39" s="2">
        <v>2.3199999999999998</v>
      </c>
      <c r="AQ39" s="2">
        <v>2.0499999999999998</v>
      </c>
      <c r="AR39" s="2">
        <v>1.89</v>
      </c>
      <c r="AS39" s="2">
        <v>1.8615336300000001</v>
      </c>
      <c r="AT39" s="2">
        <v>1.8615336300000001</v>
      </c>
      <c r="AU39" s="2">
        <v>1.88767877</v>
      </c>
      <c r="AV39" s="2">
        <v>1.9033658499999999</v>
      </c>
      <c r="AW39" s="2">
        <v>1.9347400100000001</v>
      </c>
      <c r="AX39" s="2">
        <v>1.95565612</v>
      </c>
      <c r="AY39" s="2">
        <v>2.0497786100000002</v>
      </c>
      <c r="AZ39" s="2">
        <v>2.2359319700000002</v>
      </c>
      <c r="BA39" s="2">
        <v>2.4210395299999998</v>
      </c>
      <c r="BB39" s="2">
        <v>2.42626856</v>
      </c>
      <c r="BC39" s="2">
        <v>2.14390109</v>
      </c>
      <c r="BD39" s="2">
        <v>1.9765722299999999</v>
      </c>
      <c r="BE39" s="2">
        <v>1.9508245799999999</v>
      </c>
      <c r="BF39" s="2">
        <v>1.9508245799999999</v>
      </c>
      <c r="BG39" s="2">
        <v>1.9782784499999999</v>
      </c>
      <c r="BH39" s="2">
        <v>1.9945791799999999</v>
      </c>
      <c r="BI39" s="2">
        <v>2.0273951299999999</v>
      </c>
      <c r="BJ39" s="2">
        <v>2.0490579499999999</v>
      </c>
      <c r="BK39" s="2">
        <v>2.14729131</v>
      </c>
      <c r="BL39" s="2">
        <v>2.31820665</v>
      </c>
      <c r="BM39" s="2">
        <v>2.51145613</v>
      </c>
      <c r="BN39" s="2">
        <v>2.5170327000000001</v>
      </c>
      <c r="BO39" s="2">
        <v>2.2221181099999998</v>
      </c>
      <c r="BP39" s="2">
        <v>2.0709352499999998</v>
      </c>
      <c r="BQ39" s="2">
        <v>2.0440501100000001</v>
      </c>
      <c r="BR39" s="2">
        <v>2.0440501100000001</v>
      </c>
      <c r="BS39" s="2">
        <v>2.07268797</v>
      </c>
      <c r="BT39" s="2">
        <v>2.0896917099999999</v>
      </c>
      <c r="BU39" s="2">
        <v>2.1239229100000001</v>
      </c>
      <c r="BV39" s="2">
        <v>2.1465199699999999</v>
      </c>
      <c r="BW39" s="2">
        <v>2.2489898400000001</v>
      </c>
      <c r="BX39" s="2">
        <v>2.3999964199999999</v>
      </c>
      <c r="BY39" s="2">
        <v>2.6015801500000002</v>
      </c>
      <c r="BZ39" s="2">
        <v>2.6073972200000002</v>
      </c>
      <c r="CA39" s="2">
        <v>2.29976388</v>
      </c>
      <c r="CB39" s="2">
        <v>2.1693407699999998</v>
      </c>
      <c r="CC39" s="2">
        <v>2.1359835199999999</v>
      </c>
      <c r="CD39" s="2">
        <v>2.1359835199999999</v>
      </c>
      <c r="CE39" s="2">
        <v>2.1658373900000001</v>
      </c>
      <c r="CF39" s="2">
        <v>2.1835631200000001</v>
      </c>
      <c r="CG39" s="2">
        <v>2.2192478200000001</v>
      </c>
      <c r="CH39" s="2">
        <v>2.2428043899999999</v>
      </c>
      <c r="CI39" s="2">
        <v>2.3496252499999999</v>
      </c>
      <c r="CJ39" s="2">
        <v>2.49162237</v>
      </c>
      <c r="CK39" s="2">
        <v>2.7017655999999999</v>
      </c>
      <c r="CL39" s="2">
        <v>2.7078296700000002</v>
      </c>
      <c r="CM39" s="2">
        <v>2.3871338400000002</v>
      </c>
      <c r="CN39" s="2">
        <v>2.2665941900000002</v>
      </c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</row>
    <row r="40" spans="1:199" x14ac:dyDescent="0.2">
      <c r="A40" s="36">
        <f t="shared" si="17"/>
        <v>4</v>
      </c>
      <c r="B40" s="36">
        <f t="shared" si="18"/>
        <v>3</v>
      </c>
      <c r="C40" s="1">
        <v>34032</v>
      </c>
      <c r="D40">
        <f t="shared" si="19"/>
        <v>3</v>
      </c>
      <c r="E40">
        <f t="shared" si="20"/>
        <v>1993</v>
      </c>
      <c r="F40" s="21">
        <f t="shared" si="7"/>
        <v>0.54095714285714314</v>
      </c>
      <c r="G40" s="21">
        <f t="shared" si="8"/>
        <v>2.4394971666666265E-2</v>
      </c>
      <c r="H40" s="21">
        <f t="shared" si="9"/>
        <v>6.025185083333362E-2</v>
      </c>
      <c r="I40" s="21">
        <f t="shared" si="10"/>
        <v>8.4646822499999885E-2</v>
      </c>
      <c r="J40" s="23">
        <f>VLOOKUP(C40,'Nymex hist.'!A:B,2,0)</f>
        <v>1.798</v>
      </c>
      <c r="K40" s="23">
        <f t="shared" si="22"/>
        <v>2.3389571428571432</v>
      </c>
      <c r="L40" s="23">
        <f t="shared" si="21"/>
        <v>2.4464000000000001</v>
      </c>
      <c r="M40" s="23">
        <f t="shared" si="12"/>
        <v>2.2388333333333335</v>
      </c>
      <c r="N40" s="23">
        <f t="shared" si="13"/>
        <v>2.2632283049999997</v>
      </c>
      <c r="O40" s="23">
        <f t="shared" si="14"/>
        <v>2.3234801558333333</v>
      </c>
      <c r="P40" s="23">
        <f t="shared" si="15"/>
        <v>2.4013732791666671</v>
      </c>
      <c r="Q40" s="23">
        <f t="shared" si="16"/>
        <v>2.4828198383333331</v>
      </c>
      <c r="R40" s="30">
        <v>34032</v>
      </c>
      <c r="S40" s="32"/>
      <c r="T40" s="32"/>
      <c r="U40" s="32">
        <v>2.1276999999999999</v>
      </c>
      <c r="V40" s="32">
        <v>2.758</v>
      </c>
      <c r="W40" s="32">
        <v>2.3170000000000002</v>
      </c>
      <c r="X40" s="32">
        <v>2.2629999999999999</v>
      </c>
      <c r="Y40" s="32">
        <v>2.2650000000000001</v>
      </c>
      <c r="Z40" s="32">
        <v>2.2719999999999998</v>
      </c>
      <c r="AA40" s="32">
        <v>2.37</v>
      </c>
      <c r="AB40" s="32">
        <v>2.4849999999999999</v>
      </c>
      <c r="AC40" s="32">
        <v>2.64</v>
      </c>
      <c r="AD40" s="32">
        <v>2.6070000000000002</v>
      </c>
      <c r="AE40" s="32">
        <v>2.35</v>
      </c>
      <c r="AF40" s="32">
        <v>2.15</v>
      </c>
      <c r="AG40" s="32">
        <v>2.1</v>
      </c>
      <c r="AH40" s="32">
        <v>2.105</v>
      </c>
      <c r="AI40" s="32">
        <v>2.11</v>
      </c>
      <c r="AJ40" s="33">
        <v>2.12</v>
      </c>
      <c r="AK40" s="32">
        <v>2.125</v>
      </c>
      <c r="AL40" s="32">
        <v>2.13</v>
      </c>
      <c r="AM40" s="32">
        <v>2.194</v>
      </c>
      <c r="AN40" s="32">
        <v>2.3050000000000002</v>
      </c>
      <c r="AO40" s="32">
        <v>2.57</v>
      </c>
      <c r="AP40" s="32">
        <v>2.5569999999999999</v>
      </c>
      <c r="AQ40" s="32">
        <v>2.35</v>
      </c>
      <c r="AR40" s="32">
        <v>2.165</v>
      </c>
      <c r="AS40" s="32">
        <v>2.12</v>
      </c>
      <c r="AT40" s="32">
        <v>2.1349999999999998</v>
      </c>
      <c r="AU40" s="32">
        <v>2.1476771700000001</v>
      </c>
      <c r="AV40" s="32">
        <v>2.1578557300000001</v>
      </c>
      <c r="AW40" s="32">
        <v>2.16294502</v>
      </c>
      <c r="AX40" s="32">
        <v>2.1680343</v>
      </c>
      <c r="AY40" s="32">
        <v>2.2331771100000002</v>
      </c>
      <c r="AZ40" s="32">
        <v>2.3461591799999999</v>
      </c>
      <c r="BA40" s="32">
        <v>2.6158911499999999</v>
      </c>
      <c r="BB40" s="32">
        <v>2.6026590199999999</v>
      </c>
      <c r="BC40" s="32">
        <v>2.39196272</v>
      </c>
      <c r="BD40" s="32">
        <v>2.2036592800000001</v>
      </c>
      <c r="BE40" s="32">
        <v>2.1578557300000001</v>
      </c>
      <c r="BF40" s="32">
        <v>2.1731235799999999</v>
      </c>
      <c r="BG40" s="32">
        <v>2.2183218600000001</v>
      </c>
      <c r="BH40" s="32">
        <v>2.22883524</v>
      </c>
      <c r="BI40" s="32">
        <v>2.23409192</v>
      </c>
      <c r="BJ40" s="32">
        <v>2.23934861</v>
      </c>
      <c r="BK40" s="32">
        <v>2.3066342</v>
      </c>
      <c r="BL40" s="32">
        <v>2.4233326499999999</v>
      </c>
      <c r="BM40" s="32">
        <v>2.7019370600000001</v>
      </c>
      <c r="BN40" s="32">
        <v>2.6882696699999999</v>
      </c>
      <c r="BO40" s="32">
        <v>2.4706428300000001</v>
      </c>
      <c r="BP40" s="32">
        <v>2.2761454200000002</v>
      </c>
      <c r="BQ40" s="32">
        <v>2.22883524</v>
      </c>
      <c r="BR40" s="32">
        <v>2.2446052999999999</v>
      </c>
      <c r="BS40" s="32">
        <v>2.2936762000000002</v>
      </c>
      <c r="BT40" s="32">
        <v>2.3045467099999999</v>
      </c>
      <c r="BU40" s="32">
        <v>2.30998196</v>
      </c>
      <c r="BV40" s="32">
        <v>2.3154172100000001</v>
      </c>
      <c r="BW40" s="32">
        <v>2.3849884299999999</v>
      </c>
      <c r="BX40" s="32">
        <v>2.5056510200000002</v>
      </c>
      <c r="BY40" s="32">
        <v>2.7937193599999999</v>
      </c>
      <c r="BZ40" s="32">
        <v>2.7795877</v>
      </c>
      <c r="CA40" s="32">
        <v>2.5545682799999998</v>
      </c>
      <c r="CB40" s="32">
        <v>2.35346397</v>
      </c>
      <c r="CC40" s="32">
        <v>2.3045467099999999</v>
      </c>
      <c r="CD40" s="32">
        <v>2.3208524599999998</v>
      </c>
      <c r="CE40" s="32">
        <v>2.37138537</v>
      </c>
      <c r="CF40" s="32">
        <v>2.3826241600000002</v>
      </c>
      <c r="CG40" s="32">
        <v>2.3882435499999999</v>
      </c>
      <c r="CH40" s="32">
        <v>2.3938629499999999</v>
      </c>
      <c r="CI40" s="32">
        <v>2.4657912299999998</v>
      </c>
      <c r="CJ40" s="32">
        <v>2.5905418299999998</v>
      </c>
      <c r="CK40" s="32">
        <v>2.8883698500000001</v>
      </c>
      <c r="CL40" s="32">
        <v>2.8737594199999998</v>
      </c>
      <c r="CM40" s="32">
        <v>2.6411164</v>
      </c>
      <c r="CN40" s="32">
        <v>2.43319873</v>
      </c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  <c r="EM40" s="32"/>
      <c r="EN40" s="32"/>
      <c r="EO40" s="32"/>
      <c r="EP40" s="32"/>
      <c r="EQ40" s="32"/>
      <c r="ER40" s="32"/>
      <c r="ES40" s="32"/>
      <c r="ET40" s="32"/>
      <c r="EU40" s="32"/>
      <c r="EV40" s="32"/>
      <c r="EW40" s="32"/>
      <c r="EX40" s="32"/>
      <c r="EY40" s="32"/>
      <c r="EZ40" s="32"/>
      <c r="FA40" s="32"/>
      <c r="FB40" s="32"/>
      <c r="FC40" s="32"/>
      <c r="FD40" s="32"/>
      <c r="FE40" s="32"/>
      <c r="FF40" s="32"/>
      <c r="FG40" s="32"/>
      <c r="FH40" s="32"/>
      <c r="FI40" s="32"/>
      <c r="FJ40" s="32"/>
      <c r="FK40" s="32"/>
      <c r="FL40" s="32"/>
      <c r="FM40" s="32"/>
      <c r="FN40" s="32"/>
      <c r="FO40" s="32"/>
      <c r="FP40" s="32"/>
      <c r="FQ40" s="32"/>
      <c r="FR40" s="32"/>
      <c r="FS40" s="32"/>
      <c r="FT40" s="32"/>
      <c r="FU40" s="32"/>
      <c r="FV40" s="32"/>
      <c r="FW40" s="32"/>
      <c r="FX40" s="32"/>
      <c r="FY40" s="32"/>
      <c r="FZ40" s="32"/>
      <c r="GA40" s="32"/>
      <c r="GB40" s="32"/>
      <c r="GC40" s="32"/>
      <c r="GD40" s="32"/>
      <c r="GE40" s="32"/>
      <c r="GF40" s="32"/>
      <c r="GG40" s="32"/>
      <c r="GH40" s="32"/>
      <c r="GI40" s="32"/>
      <c r="GJ40" s="32"/>
      <c r="GK40" s="32"/>
      <c r="GL40" s="32"/>
      <c r="GM40" s="32"/>
      <c r="GN40" s="32"/>
      <c r="GO40" s="32"/>
      <c r="GP40" s="32"/>
      <c r="GQ40" s="32"/>
    </row>
    <row r="41" spans="1:199" customFormat="1" hidden="1" x14ac:dyDescent="0.2">
      <c r="A41">
        <f t="shared" si="17"/>
        <v>5</v>
      </c>
      <c r="B41">
        <f t="shared" si="18"/>
        <v>3</v>
      </c>
      <c r="C41" s="1">
        <v>34033</v>
      </c>
      <c r="D41">
        <f t="shared" si="19"/>
        <v>3</v>
      </c>
      <c r="E41">
        <f t="shared" si="20"/>
        <v>1993</v>
      </c>
      <c r="F41" s="16">
        <f t="shared" si="7"/>
        <v>-3.714285714285781E-3</v>
      </c>
      <c r="G41" s="16">
        <f t="shared" si="8"/>
        <v>9.078500666666689E-2</v>
      </c>
      <c r="H41" s="16">
        <f t="shared" si="9"/>
        <v>9.4492507500000933E-2</v>
      </c>
      <c r="I41" s="16">
        <f t="shared" si="10"/>
        <v>0.18527751416666782</v>
      </c>
      <c r="J41" s="7">
        <f>VLOOKUP(C41,'Nymex hist.'!A:B,2,0)</f>
        <v>1.7869999999999999</v>
      </c>
      <c r="K41" s="14">
        <f t="shared" si="22"/>
        <v>1.7832857142857141</v>
      </c>
      <c r="L41" s="14">
        <f t="shared" si="21"/>
        <v>2.0561999999999996</v>
      </c>
      <c r="M41" s="14">
        <f t="shared" si="12"/>
        <v>1.9442499999999996</v>
      </c>
      <c r="N41" s="14">
        <f t="shared" si="13"/>
        <v>2.0350350066666665</v>
      </c>
      <c r="O41" s="14">
        <f t="shared" si="14"/>
        <v>2.1295275141666674</v>
      </c>
      <c r="P41" s="9">
        <f t="shared" si="15"/>
        <v>2.2223894716666668</v>
      </c>
      <c r="Q41" s="9">
        <f t="shared" si="16"/>
        <v>2.3158340316666668</v>
      </c>
      <c r="R41" s="8">
        <v>34033</v>
      </c>
      <c r="S41" s="2"/>
      <c r="T41" s="2"/>
      <c r="U41" s="2">
        <v>1.7869999999999999</v>
      </c>
      <c r="V41" s="2">
        <v>1.7569999999999999</v>
      </c>
      <c r="W41" s="2">
        <v>1.7569999999999999</v>
      </c>
      <c r="X41" s="2">
        <v>1.752</v>
      </c>
      <c r="Y41" s="2">
        <v>1.76</v>
      </c>
      <c r="Z41" s="2">
        <v>1.7749999999999999</v>
      </c>
      <c r="AA41" s="2">
        <v>1.895</v>
      </c>
      <c r="AB41" s="2">
        <v>2.0550000000000002</v>
      </c>
      <c r="AC41" s="2">
        <v>2.2149999999999999</v>
      </c>
      <c r="AD41" s="2">
        <v>2.2149999999999999</v>
      </c>
      <c r="AE41" s="2">
        <v>1.976</v>
      </c>
      <c r="AF41" s="2">
        <v>1.82</v>
      </c>
      <c r="AG41" s="2">
        <v>1.79</v>
      </c>
      <c r="AH41" s="2">
        <v>1.7849999999999999</v>
      </c>
      <c r="AI41" s="2">
        <v>1.7949999999999999</v>
      </c>
      <c r="AJ41" s="4">
        <v>1.8149999999999999</v>
      </c>
      <c r="AK41" s="2">
        <v>1.835</v>
      </c>
      <c r="AL41" s="2">
        <v>1.86</v>
      </c>
      <c r="AM41" s="2">
        <v>1.9850000000000001</v>
      </c>
      <c r="AN41" s="2">
        <v>2.145</v>
      </c>
      <c r="AO41" s="2">
        <v>2.31</v>
      </c>
      <c r="AP41" s="2">
        <v>2.31</v>
      </c>
      <c r="AQ41" s="2">
        <v>2.0659999999999998</v>
      </c>
      <c r="AR41" s="2">
        <v>1.91</v>
      </c>
      <c r="AS41" s="2">
        <v>1.87416928</v>
      </c>
      <c r="AT41" s="2">
        <v>1.86893417</v>
      </c>
      <c r="AU41" s="2">
        <v>1.8794043899999999</v>
      </c>
      <c r="AV41" s="2">
        <v>1.9003448300000001</v>
      </c>
      <c r="AW41" s="2">
        <v>1.92128527</v>
      </c>
      <c r="AX41" s="2">
        <v>1.9474608200000001</v>
      </c>
      <c r="AY41" s="2">
        <v>2.0783385600000002</v>
      </c>
      <c r="AZ41" s="2">
        <v>2.2458620699999998</v>
      </c>
      <c r="BA41" s="2">
        <v>2.41862069</v>
      </c>
      <c r="BB41" s="2">
        <v>2.41862069</v>
      </c>
      <c r="BC41" s="2">
        <v>2.1631473400000001</v>
      </c>
      <c r="BD41" s="2">
        <v>1.99981191</v>
      </c>
      <c r="BE41" s="2">
        <v>1.96622162</v>
      </c>
      <c r="BF41" s="2">
        <v>1.9608412</v>
      </c>
      <c r="BG41" s="2">
        <v>1.97181725</v>
      </c>
      <c r="BH41" s="2">
        <v>1.9935541400000001</v>
      </c>
      <c r="BI41" s="2">
        <v>2.0155062400000001</v>
      </c>
      <c r="BJ41" s="2">
        <v>2.04283875</v>
      </c>
      <c r="BK41" s="2">
        <v>2.1797165500000002</v>
      </c>
      <c r="BL41" s="2">
        <v>2.3308438499999999</v>
      </c>
      <c r="BM41" s="2">
        <v>2.5114106299999999</v>
      </c>
      <c r="BN41" s="2">
        <v>2.5114106299999999</v>
      </c>
      <c r="BO41" s="2">
        <v>2.2443267499999999</v>
      </c>
      <c r="BP41" s="2">
        <v>2.0975037900000002</v>
      </c>
      <c r="BQ41" s="2">
        <v>2.0598049</v>
      </c>
      <c r="BR41" s="2">
        <v>2.0541932300000001</v>
      </c>
      <c r="BS41" s="2">
        <v>2.0656410300000001</v>
      </c>
      <c r="BT41" s="2">
        <v>2.08831217</v>
      </c>
      <c r="BU41" s="2">
        <v>2.11120777</v>
      </c>
      <c r="BV41" s="2">
        <v>2.1397150300000001</v>
      </c>
      <c r="BW41" s="2">
        <v>2.2824758300000001</v>
      </c>
      <c r="BX41" s="2">
        <v>2.4128775</v>
      </c>
      <c r="BY41" s="2">
        <v>2.60120503</v>
      </c>
      <c r="BZ41" s="2">
        <v>2.60120503</v>
      </c>
      <c r="CA41" s="2">
        <v>2.3226418999999998</v>
      </c>
      <c r="CB41" s="2">
        <v>2.19672957</v>
      </c>
      <c r="CC41" s="2">
        <v>2.15210261</v>
      </c>
      <c r="CD41" s="2">
        <v>2.1462534400000002</v>
      </c>
      <c r="CE41" s="2">
        <v>2.15818574</v>
      </c>
      <c r="CF41" s="2">
        <v>2.1818163799999999</v>
      </c>
      <c r="CG41" s="2">
        <v>2.2056809799999999</v>
      </c>
      <c r="CH41" s="2">
        <v>2.2353947399999998</v>
      </c>
      <c r="CI41" s="2">
        <v>2.3841975400000002</v>
      </c>
      <c r="CJ41" s="2">
        <v>2.5047512099999998</v>
      </c>
      <c r="CK41" s="2">
        <v>2.7010492400000001</v>
      </c>
      <c r="CL41" s="2">
        <v>2.7010492400000001</v>
      </c>
      <c r="CM41" s="2">
        <v>2.41069661</v>
      </c>
      <c r="CN41" s="2">
        <v>2.29482228</v>
      </c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</row>
    <row r="42" spans="1:199" customFormat="1" hidden="1" x14ac:dyDescent="0.2">
      <c r="A42">
        <f t="shared" si="17"/>
        <v>1</v>
      </c>
      <c r="B42">
        <f t="shared" si="18"/>
        <v>3</v>
      </c>
      <c r="C42" s="1">
        <v>34036</v>
      </c>
      <c r="D42">
        <f t="shared" si="19"/>
        <v>3</v>
      </c>
      <c r="E42">
        <f t="shared" si="20"/>
        <v>1993</v>
      </c>
      <c r="F42" s="16">
        <f t="shared" si="7"/>
        <v>-2.3285714285714354E-2</v>
      </c>
      <c r="G42" s="16">
        <f t="shared" si="8"/>
        <v>9.0768696666666981E-2</v>
      </c>
      <c r="H42" s="16">
        <f t="shared" si="9"/>
        <v>9.5141077499999671E-2</v>
      </c>
      <c r="I42" s="16">
        <f t="shared" si="10"/>
        <v>0.18590977416666665</v>
      </c>
      <c r="J42" s="7">
        <f>VLOOKUP(C42,'Nymex hist.'!A:B,2,0)</f>
        <v>1.8240000000000001</v>
      </c>
      <c r="K42" s="14">
        <f t="shared" si="22"/>
        <v>1.8007142857142857</v>
      </c>
      <c r="L42" s="14">
        <f t="shared" si="21"/>
        <v>2.0716000000000001</v>
      </c>
      <c r="M42" s="14">
        <f t="shared" si="12"/>
        <v>1.9560833333333332</v>
      </c>
      <c r="N42" s="14">
        <f t="shared" si="13"/>
        <v>2.0468520300000002</v>
      </c>
      <c r="O42" s="14">
        <f t="shared" si="14"/>
        <v>2.1419931074999998</v>
      </c>
      <c r="P42" s="9">
        <f t="shared" si="15"/>
        <v>2.2342265000000001</v>
      </c>
      <c r="Q42" s="9">
        <f t="shared" si="16"/>
        <v>2.3276719299999997</v>
      </c>
      <c r="R42" s="8">
        <v>34036</v>
      </c>
      <c r="S42" s="2"/>
      <c r="T42" s="2"/>
      <c r="U42" s="2">
        <v>1.8240000000000001</v>
      </c>
      <c r="V42" s="2">
        <v>1.79</v>
      </c>
      <c r="W42" s="2">
        <v>1.78</v>
      </c>
      <c r="X42" s="2">
        <v>1.766</v>
      </c>
      <c r="Y42" s="2">
        <v>1.7649999999999999</v>
      </c>
      <c r="Z42" s="2">
        <v>1.78</v>
      </c>
      <c r="AA42" s="2">
        <v>1.9</v>
      </c>
      <c r="AB42" s="2">
        <v>2.0699999999999998</v>
      </c>
      <c r="AC42" s="2">
        <v>2.2349999999999999</v>
      </c>
      <c r="AD42" s="2">
        <v>2.2400000000000002</v>
      </c>
      <c r="AE42" s="2">
        <v>1.9830000000000001</v>
      </c>
      <c r="AF42" s="2">
        <v>1.83</v>
      </c>
      <c r="AG42" s="2">
        <v>1.8</v>
      </c>
      <c r="AH42" s="2">
        <v>1.7949999999999999</v>
      </c>
      <c r="AI42" s="2">
        <v>1.81</v>
      </c>
      <c r="AJ42" s="4">
        <v>1.825</v>
      </c>
      <c r="AK42" s="2">
        <v>1.84</v>
      </c>
      <c r="AL42" s="2">
        <v>1.87</v>
      </c>
      <c r="AM42" s="2">
        <v>1.99</v>
      </c>
      <c r="AN42" s="2">
        <v>2.16</v>
      </c>
      <c r="AO42" s="2">
        <v>2.33</v>
      </c>
      <c r="AP42" s="2">
        <v>2.335</v>
      </c>
      <c r="AQ42" s="2">
        <v>2.073</v>
      </c>
      <c r="AR42" s="2">
        <v>1.92</v>
      </c>
      <c r="AS42" s="2">
        <v>1.8841334000000001</v>
      </c>
      <c r="AT42" s="2">
        <v>1.8788997000000001</v>
      </c>
      <c r="AU42" s="2">
        <v>1.89460081</v>
      </c>
      <c r="AV42" s="2">
        <v>1.91030192</v>
      </c>
      <c r="AW42" s="2">
        <v>1.9260030299999999</v>
      </c>
      <c r="AX42" s="2">
        <v>1.95740526</v>
      </c>
      <c r="AY42" s="2">
        <v>2.0830141499999999</v>
      </c>
      <c r="AZ42" s="2">
        <v>2.2609600799999998</v>
      </c>
      <c r="BA42" s="2">
        <v>2.4389060100000002</v>
      </c>
      <c r="BB42" s="2">
        <v>2.4441397199999999</v>
      </c>
      <c r="BC42" s="2">
        <v>2.1698936299999998</v>
      </c>
      <c r="BD42" s="2">
        <v>2.0097422900000002</v>
      </c>
      <c r="BE42" s="2">
        <v>1.9788849500000001</v>
      </c>
      <c r="BF42" s="2">
        <v>1.9732585499999999</v>
      </c>
      <c r="BG42" s="2">
        <v>1.9897049499999999</v>
      </c>
      <c r="BH42" s="2">
        <v>2.0061513500000001</v>
      </c>
      <c r="BI42" s="2">
        <v>2.0225977500000001</v>
      </c>
      <c r="BJ42" s="2">
        <v>2.0552741499999998</v>
      </c>
      <c r="BK42" s="2">
        <v>2.1866289499999998</v>
      </c>
      <c r="BL42" s="2">
        <v>2.3408766999999999</v>
      </c>
      <c r="BM42" s="2">
        <v>2.5267643</v>
      </c>
      <c r="BN42" s="2">
        <v>2.5321742999999999</v>
      </c>
      <c r="BO42" s="2">
        <v>2.2456607000000002</v>
      </c>
      <c r="BP42" s="2">
        <v>2.1100233500000001</v>
      </c>
      <c r="BQ42" s="2">
        <v>2.07251853</v>
      </c>
      <c r="BR42" s="2">
        <v>2.06665163</v>
      </c>
      <c r="BS42" s="2">
        <v>2.0838010300000001</v>
      </c>
      <c r="BT42" s="2">
        <v>2.1009504300000001</v>
      </c>
      <c r="BU42" s="2">
        <v>2.1180998299999998</v>
      </c>
      <c r="BV42" s="2">
        <v>2.15217298</v>
      </c>
      <c r="BW42" s="2">
        <v>2.2891425299999999</v>
      </c>
      <c r="BX42" s="2">
        <v>2.4228446699999999</v>
      </c>
      <c r="BY42" s="2">
        <v>2.6166780200000002</v>
      </c>
      <c r="BZ42" s="2">
        <v>2.6223192700000002</v>
      </c>
      <c r="CA42" s="2">
        <v>2.3235586700000002</v>
      </c>
      <c r="CB42" s="2">
        <v>2.2092624299999999</v>
      </c>
      <c r="CC42" s="2">
        <v>2.1648708499999998</v>
      </c>
      <c r="CD42" s="2">
        <v>2.1587569499999999</v>
      </c>
      <c r="CE42" s="2">
        <v>2.1766283500000001</v>
      </c>
      <c r="CF42" s="2">
        <v>2.1944997499999999</v>
      </c>
      <c r="CG42" s="2">
        <v>2.2123711500000001</v>
      </c>
      <c r="CH42" s="2">
        <v>2.2478788000000001</v>
      </c>
      <c r="CI42" s="2">
        <v>2.39061485</v>
      </c>
      <c r="CJ42" s="2">
        <v>2.5146541199999999</v>
      </c>
      <c r="CK42" s="2">
        <v>2.7166479699999999</v>
      </c>
      <c r="CL42" s="2">
        <v>2.7225267199999998</v>
      </c>
      <c r="CM42" s="2">
        <v>2.4111881199999998</v>
      </c>
      <c r="CN42" s="2">
        <v>2.3073717500000002</v>
      </c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</row>
    <row r="43" spans="1:199" customFormat="1" hidden="1" x14ac:dyDescent="0.2">
      <c r="A43">
        <f t="shared" si="17"/>
        <v>2</v>
      </c>
      <c r="B43">
        <f t="shared" si="18"/>
        <v>3</v>
      </c>
      <c r="C43" s="1">
        <v>34037</v>
      </c>
      <c r="D43">
        <f t="shared" si="19"/>
        <v>3</v>
      </c>
      <c r="E43">
        <f t="shared" si="20"/>
        <v>1993</v>
      </c>
      <c r="F43" s="16">
        <f t="shared" si="7"/>
        <v>-6.057142857142872E-2</v>
      </c>
      <c r="G43" s="16">
        <f t="shared" si="8"/>
        <v>8.5799834166666811E-2</v>
      </c>
      <c r="H43" s="16">
        <f t="shared" si="9"/>
        <v>9.2391991666666673E-2</v>
      </c>
      <c r="I43" s="16">
        <f t="shared" si="10"/>
        <v>0.17819182583333348</v>
      </c>
      <c r="J43" s="7">
        <f>VLOOKUP(C43,'Nymex hist.'!A:B,2,0)</f>
        <v>1.921</v>
      </c>
      <c r="K43" s="14">
        <f t="shared" si="22"/>
        <v>1.8604285714285713</v>
      </c>
      <c r="L43" s="14">
        <f t="shared" si="21"/>
        <v>2.0964</v>
      </c>
      <c r="M43" s="14">
        <f t="shared" si="12"/>
        <v>1.9664166666666667</v>
      </c>
      <c r="N43" s="14">
        <f t="shared" si="13"/>
        <v>2.0522165008333335</v>
      </c>
      <c r="O43" s="14">
        <f t="shared" si="14"/>
        <v>2.1446084925000002</v>
      </c>
      <c r="P43" s="9">
        <f t="shared" si="15"/>
        <v>2.2339338733333336</v>
      </c>
      <c r="Q43" s="9">
        <f t="shared" si="16"/>
        <v>2.3267146108333332</v>
      </c>
      <c r="R43" s="8">
        <v>34037</v>
      </c>
      <c r="S43" s="2"/>
      <c r="T43" s="2"/>
      <c r="U43" s="2">
        <v>1.921</v>
      </c>
      <c r="V43" s="2">
        <v>1.881</v>
      </c>
      <c r="W43" s="2">
        <v>1.851</v>
      </c>
      <c r="X43" s="2">
        <v>1.8149999999999999</v>
      </c>
      <c r="Y43" s="2">
        <v>1.8049999999999999</v>
      </c>
      <c r="Z43" s="2">
        <v>1.8149999999999999</v>
      </c>
      <c r="AA43" s="2">
        <v>1.9350000000000001</v>
      </c>
      <c r="AB43" s="2">
        <v>2.105</v>
      </c>
      <c r="AC43" s="2">
        <v>2.266</v>
      </c>
      <c r="AD43" s="2">
        <v>2.2709999999999999</v>
      </c>
      <c r="AE43" s="2">
        <v>2</v>
      </c>
      <c r="AF43" s="2">
        <v>1.84</v>
      </c>
      <c r="AG43" s="2">
        <v>1.8</v>
      </c>
      <c r="AH43" s="2">
        <v>1.8</v>
      </c>
      <c r="AI43" s="2">
        <v>1.8149999999999999</v>
      </c>
      <c r="AJ43" s="4">
        <v>1.825</v>
      </c>
      <c r="AK43" s="2">
        <v>1.845</v>
      </c>
      <c r="AL43" s="2">
        <v>1.88</v>
      </c>
      <c r="AM43" s="2">
        <v>2.0049999999999999</v>
      </c>
      <c r="AN43" s="2">
        <v>2.1749999999999998</v>
      </c>
      <c r="AO43" s="2">
        <v>2.3410000000000002</v>
      </c>
      <c r="AP43" s="2">
        <v>2.3559999999999999</v>
      </c>
      <c r="AQ43" s="2">
        <v>2.0874999999999999</v>
      </c>
      <c r="AR43" s="2">
        <v>1.9275</v>
      </c>
      <c r="AS43" s="2">
        <v>1.87922203</v>
      </c>
      <c r="AT43" s="2">
        <v>1.87922203</v>
      </c>
      <c r="AU43" s="2">
        <v>1.89488221</v>
      </c>
      <c r="AV43" s="2">
        <v>1.9053223399999999</v>
      </c>
      <c r="AW43" s="2">
        <v>1.92620258</v>
      </c>
      <c r="AX43" s="2">
        <v>1.9627430100000001</v>
      </c>
      <c r="AY43" s="2">
        <v>2.0932445400000002</v>
      </c>
      <c r="AZ43" s="2">
        <v>2.27072662</v>
      </c>
      <c r="BA43" s="2">
        <v>2.44403265</v>
      </c>
      <c r="BB43" s="2">
        <v>2.4596928400000002</v>
      </c>
      <c r="BC43" s="2">
        <v>2.1793755500000001</v>
      </c>
      <c r="BD43" s="2">
        <v>2.0123335899999999</v>
      </c>
      <c r="BE43" s="2">
        <v>1.9738642399999999</v>
      </c>
      <c r="BF43" s="2">
        <v>1.9738642399999999</v>
      </c>
      <c r="BG43" s="2">
        <v>1.9901061200000001</v>
      </c>
      <c r="BH43" s="2">
        <v>2.00115059</v>
      </c>
      <c r="BI43" s="2">
        <v>2.0228064200000002</v>
      </c>
      <c r="BJ43" s="2">
        <v>2.0609206900000001</v>
      </c>
      <c r="BK43" s="2">
        <v>2.1971358799999998</v>
      </c>
      <c r="BL43" s="2">
        <v>2.3416127699999998</v>
      </c>
      <c r="BM43" s="2">
        <v>2.52243898</v>
      </c>
      <c r="BN43" s="2">
        <v>2.5386808599999999</v>
      </c>
      <c r="BO43" s="2">
        <v>2.2489258099999998</v>
      </c>
      <c r="BP43" s="2">
        <v>2.1154933900000001</v>
      </c>
      <c r="BQ43" s="2">
        <v>2.0649278999999998</v>
      </c>
      <c r="BR43" s="2">
        <v>2.0649278999999998</v>
      </c>
      <c r="BS43" s="2">
        <v>2.08184477</v>
      </c>
      <c r="BT43" s="2">
        <v>2.09334825</v>
      </c>
      <c r="BU43" s="2">
        <v>2.11590408</v>
      </c>
      <c r="BV43" s="2">
        <v>2.1556023500000001</v>
      </c>
      <c r="BW43" s="2">
        <v>2.2974785400000002</v>
      </c>
      <c r="BX43" s="2">
        <v>2.4208657100000002</v>
      </c>
      <c r="BY43" s="2">
        <v>2.6092069200000001</v>
      </c>
      <c r="BZ43" s="2">
        <v>2.6261237999999998</v>
      </c>
      <c r="CA43" s="2">
        <v>2.32432675</v>
      </c>
      <c r="CB43" s="2">
        <v>2.2124430500000001</v>
      </c>
      <c r="CC43" s="2">
        <v>2.15698459</v>
      </c>
      <c r="CD43" s="2">
        <v>2.15698459</v>
      </c>
      <c r="CE43" s="2">
        <v>2.1746139599999998</v>
      </c>
      <c r="CF43" s="2">
        <v>2.1866019400000001</v>
      </c>
      <c r="CG43" s="2">
        <v>2.21010777</v>
      </c>
      <c r="CH43" s="2">
        <v>2.2514780399999998</v>
      </c>
      <c r="CI43" s="2">
        <v>2.3993297299999998</v>
      </c>
      <c r="CJ43" s="2">
        <v>2.5126537</v>
      </c>
      <c r="CK43" s="2">
        <v>2.7089274099999998</v>
      </c>
      <c r="CL43" s="2">
        <v>2.7265567900000001</v>
      </c>
      <c r="CM43" s="2">
        <v>2.4120487399999999</v>
      </c>
      <c r="CN43" s="2">
        <v>2.31071274</v>
      </c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</row>
    <row r="44" spans="1:199" customFormat="1" hidden="1" x14ac:dyDescent="0.2">
      <c r="A44">
        <f t="shared" si="17"/>
        <v>3</v>
      </c>
      <c r="B44">
        <f t="shared" si="18"/>
        <v>3</v>
      </c>
      <c r="C44" s="1">
        <v>34038</v>
      </c>
      <c r="D44">
        <f t="shared" si="19"/>
        <v>3</v>
      </c>
      <c r="E44">
        <f t="shared" si="20"/>
        <v>1993</v>
      </c>
      <c r="F44" s="16">
        <f t="shared" si="7"/>
        <v>-7.4714285714285733E-2</v>
      </c>
      <c r="G44" s="16">
        <f t="shared" si="8"/>
        <v>8.5762030833333336E-2</v>
      </c>
      <c r="H44" s="16">
        <f t="shared" si="9"/>
        <v>9.2575866666666951E-2</v>
      </c>
      <c r="I44" s="16">
        <f t="shared" si="10"/>
        <v>0.17833789750000029</v>
      </c>
      <c r="J44" s="7">
        <f>VLOOKUP(C44,'Nymex hist.'!A:B,2,0)</f>
        <v>1.9259999999999999</v>
      </c>
      <c r="K44" s="14">
        <f t="shared" si="22"/>
        <v>1.8512857142857142</v>
      </c>
      <c r="L44" s="14">
        <f t="shared" si="21"/>
        <v>2.0851999999999995</v>
      </c>
      <c r="M44" s="14">
        <f t="shared" si="12"/>
        <v>1.9554166666666666</v>
      </c>
      <c r="N44" s="14">
        <f t="shared" si="13"/>
        <v>2.0411786974999999</v>
      </c>
      <c r="O44" s="14">
        <f t="shared" si="14"/>
        <v>2.1337545641666669</v>
      </c>
      <c r="P44" s="9">
        <f t="shared" si="15"/>
        <v>2.222913675</v>
      </c>
      <c r="Q44" s="9">
        <f t="shared" si="16"/>
        <v>2.3156915908333331</v>
      </c>
      <c r="R44" s="8">
        <v>34038</v>
      </c>
      <c r="S44" s="2"/>
      <c r="T44" s="2"/>
      <c r="U44" s="2">
        <v>1.9259999999999999</v>
      </c>
      <c r="V44" s="2">
        <v>1.873</v>
      </c>
      <c r="W44" s="2">
        <v>1.83</v>
      </c>
      <c r="X44" s="2">
        <v>1.8049999999999999</v>
      </c>
      <c r="Y44" s="2">
        <v>1.7949999999999999</v>
      </c>
      <c r="Z44" s="2">
        <v>1.8049999999999999</v>
      </c>
      <c r="AA44" s="2">
        <v>1.925</v>
      </c>
      <c r="AB44" s="2">
        <v>2.09</v>
      </c>
      <c r="AC44" s="2">
        <v>2.25</v>
      </c>
      <c r="AD44" s="2">
        <v>2.2549999999999999</v>
      </c>
      <c r="AE44" s="2">
        <v>2</v>
      </c>
      <c r="AF44" s="2">
        <v>1.831</v>
      </c>
      <c r="AG44" s="2">
        <v>1.794</v>
      </c>
      <c r="AH44" s="2">
        <v>1.7949999999999999</v>
      </c>
      <c r="AI44" s="2">
        <v>1.8049999999999999</v>
      </c>
      <c r="AJ44" s="4">
        <v>1.8149999999999999</v>
      </c>
      <c r="AK44" s="2">
        <v>1.83</v>
      </c>
      <c r="AL44" s="2">
        <v>1.86</v>
      </c>
      <c r="AM44" s="2">
        <v>1.9950000000000001</v>
      </c>
      <c r="AN44" s="2">
        <v>2.16</v>
      </c>
      <c r="AO44" s="2">
        <v>2.3250000000000002</v>
      </c>
      <c r="AP44" s="2">
        <v>2.34</v>
      </c>
      <c r="AQ44" s="2">
        <v>2.0874999999999999</v>
      </c>
      <c r="AR44" s="2">
        <v>1.9185000000000001</v>
      </c>
      <c r="AS44" s="2">
        <v>1.87339726</v>
      </c>
      <c r="AT44" s="2">
        <v>1.87444152</v>
      </c>
      <c r="AU44" s="2">
        <v>1.8848840899999999</v>
      </c>
      <c r="AV44" s="2">
        <v>1.8953266600000001</v>
      </c>
      <c r="AW44" s="2">
        <v>1.9109905199999999</v>
      </c>
      <c r="AX44" s="2">
        <v>1.9423182299999999</v>
      </c>
      <c r="AY44" s="2">
        <v>2.0832929400000002</v>
      </c>
      <c r="AZ44" s="2">
        <v>2.25559536</v>
      </c>
      <c r="BA44" s="2">
        <v>2.4278977899999998</v>
      </c>
      <c r="BB44" s="2">
        <v>2.44356164</v>
      </c>
      <c r="BC44" s="2">
        <v>2.1798867199999998</v>
      </c>
      <c r="BD44" s="2">
        <v>2.0034072699999999</v>
      </c>
      <c r="BE44" s="2">
        <v>1.9680265800000001</v>
      </c>
      <c r="BF44" s="2">
        <v>1.9691038700000001</v>
      </c>
      <c r="BG44" s="2">
        <v>1.98009225</v>
      </c>
      <c r="BH44" s="2">
        <v>1.99086516</v>
      </c>
      <c r="BI44" s="2">
        <v>2.0072399999999999</v>
      </c>
      <c r="BJ44" s="2">
        <v>2.0399896599999998</v>
      </c>
      <c r="BK44" s="2">
        <v>2.1871477100000001</v>
      </c>
      <c r="BL44" s="2">
        <v>2.3279131</v>
      </c>
      <c r="BM44" s="2">
        <v>2.5078208100000001</v>
      </c>
      <c r="BN44" s="2">
        <v>2.5241956399999999</v>
      </c>
      <c r="BO44" s="2">
        <v>2.2488398900000002</v>
      </c>
      <c r="BP44" s="2">
        <v>2.1037653299999999</v>
      </c>
      <c r="BQ44" s="2">
        <v>2.0593064499999998</v>
      </c>
      <c r="BR44" s="2">
        <v>2.0604287399999999</v>
      </c>
      <c r="BS44" s="2">
        <v>2.0718761099999998</v>
      </c>
      <c r="BT44" s="2">
        <v>2.0830990300000001</v>
      </c>
      <c r="BU44" s="2">
        <v>2.1001578599999999</v>
      </c>
      <c r="BV44" s="2">
        <v>2.13427553</v>
      </c>
      <c r="BW44" s="2">
        <v>2.2875805699999998</v>
      </c>
      <c r="BX44" s="2">
        <v>2.40700812</v>
      </c>
      <c r="BY44" s="2">
        <v>2.5944308299999999</v>
      </c>
      <c r="BZ44" s="2">
        <v>2.6114896600000002</v>
      </c>
      <c r="CA44" s="2">
        <v>2.3246319099999999</v>
      </c>
      <c r="CB44" s="2">
        <v>2.2007151999999999</v>
      </c>
      <c r="CC44" s="2">
        <v>2.1515861100000002</v>
      </c>
      <c r="CD44" s="2">
        <v>2.1527559100000002</v>
      </c>
      <c r="CE44" s="2">
        <v>2.16468778</v>
      </c>
      <c r="CF44" s="2">
        <v>2.1763857</v>
      </c>
      <c r="CG44" s="2">
        <v>2.1941665299999999</v>
      </c>
      <c r="CH44" s="2">
        <v>2.2297281999999998</v>
      </c>
      <c r="CI44" s="2">
        <v>2.3895217400000002</v>
      </c>
      <c r="CJ44" s="2">
        <v>2.4986375700000001</v>
      </c>
      <c r="CK44" s="2">
        <v>2.6939927799999999</v>
      </c>
      <c r="CL44" s="2">
        <v>2.7117736099999998</v>
      </c>
      <c r="CM44" s="2">
        <v>2.4127748599999999</v>
      </c>
      <c r="CN44" s="2">
        <v>2.2989798600000002</v>
      </c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</row>
    <row r="45" spans="1:199" x14ac:dyDescent="0.2">
      <c r="A45" s="36">
        <f t="shared" si="17"/>
        <v>4</v>
      </c>
      <c r="B45" s="36">
        <f t="shared" si="18"/>
        <v>3</v>
      </c>
      <c r="C45" s="1">
        <v>34039</v>
      </c>
      <c r="D45">
        <f t="shared" si="19"/>
        <v>3</v>
      </c>
      <c r="E45">
        <f t="shared" si="20"/>
        <v>1993</v>
      </c>
      <c r="F45" s="21">
        <f t="shared" si="7"/>
        <v>-7.4714285714285733E-2</v>
      </c>
      <c r="G45" s="21">
        <f t="shared" si="8"/>
        <v>8.5333935000000638E-2</v>
      </c>
      <c r="H45" s="21">
        <f t="shared" si="9"/>
        <v>9.2199625833333076E-2</v>
      </c>
      <c r="I45" s="21">
        <f t="shared" si="10"/>
        <v>0.17753356083333371</v>
      </c>
      <c r="J45" s="23">
        <f>VLOOKUP(C45,'Nymex hist.'!A:B,2,0)</f>
        <v>1.9450000000000001</v>
      </c>
      <c r="K45" s="23">
        <f t="shared" si="22"/>
        <v>1.8702857142857143</v>
      </c>
      <c r="L45" s="23">
        <f t="shared" si="21"/>
        <v>2.0819999999999999</v>
      </c>
      <c r="M45" s="23">
        <f t="shared" si="12"/>
        <v>1.9529999999999996</v>
      </c>
      <c r="N45" s="23">
        <f t="shared" si="13"/>
        <v>2.0383339350000003</v>
      </c>
      <c r="O45" s="23">
        <f t="shared" si="14"/>
        <v>2.1305335608333333</v>
      </c>
      <c r="P45" s="23">
        <f t="shared" si="15"/>
        <v>2.2200550075000001</v>
      </c>
      <c r="Q45" s="23">
        <f t="shared" si="16"/>
        <v>2.3128319591666666</v>
      </c>
      <c r="R45" s="30">
        <v>34039</v>
      </c>
      <c r="S45" s="32"/>
      <c r="T45" s="32"/>
      <c r="U45" s="32">
        <v>1.9450000000000001</v>
      </c>
      <c r="V45" s="32">
        <v>1.895</v>
      </c>
      <c r="W45" s="32">
        <v>1.8520000000000001</v>
      </c>
      <c r="X45" s="32">
        <v>1.8320000000000001</v>
      </c>
      <c r="Y45" s="32">
        <v>1.8180000000000001</v>
      </c>
      <c r="Z45" s="32">
        <v>1.83</v>
      </c>
      <c r="AA45" s="32">
        <v>1.92</v>
      </c>
      <c r="AB45" s="32">
        <v>2.08</v>
      </c>
      <c r="AC45" s="32">
        <v>2.2450000000000001</v>
      </c>
      <c r="AD45" s="32">
        <v>2.25</v>
      </c>
      <c r="AE45" s="32">
        <v>2</v>
      </c>
      <c r="AF45" s="32">
        <v>1.835</v>
      </c>
      <c r="AG45" s="32">
        <v>1.7909999999999999</v>
      </c>
      <c r="AH45" s="32">
        <v>1.7949999999999999</v>
      </c>
      <c r="AI45" s="32">
        <v>1.8049999999999999</v>
      </c>
      <c r="AJ45" s="33">
        <v>1.8149999999999999</v>
      </c>
      <c r="AK45" s="32">
        <v>1.83</v>
      </c>
      <c r="AL45" s="32">
        <v>1.86</v>
      </c>
      <c r="AM45" s="32">
        <v>1.9850000000000001</v>
      </c>
      <c r="AN45" s="32">
        <v>2.15</v>
      </c>
      <c r="AO45" s="32">
        <v>2.3199999999999998</v>
      </c>
      <c r="AP45" s="32">
        <v>2.335</v>
      </c>
      <c r="AQ45" s="32">
        <v>2.085</v>
      </c>
      <c r="AR45" s="32">
        <v>1.92</v>
      </c>
      <c r="AS45" s="32">
        <v>1.87037824</v>
      </c>
      <c r="AT45" s="32">
        <v>1.8745555300000001</v>
      </c>
      <c r="AU45" s="32">
        <v>1.88499873</v>
      </c>
      <c r="AV45" s="32">
        <v>1.89544194</v>
      </c>
      <c r="AW45" s="32">
        <v>1.9111067500000001</v>
      </c>
      <c r="AX45" s="32">
        <v>1.94243637</v>
      </c>
      <c r="AY45" s="32">
        <v>2.0729764500000001</v>
      </c>
      <c r="AZ45" s="32">
        <v>2.2452893500000002</v>
      </c>
      <c r="BA45" s="32">
        <v>2.4228238599999998</v>
      </c>
      <c r="BB45" s="32">
        <v>2.4384886699999999</v>
      </c>
      <c r="BC45" s="32">
        <v>2.1774085099999998</v>
      </c>
      <c r="BD45" s="32">
        <v>2.0050956100000001</v>
      </c>
      <c r="BE45" s="32">
        <v>1.9635794600000001</v>
      </c>
      <c r="BF45" s="32">
        <v>1.9678829600000001</v>
      </c>
      <c r="BG45" s="32">
        <v>1.9788568900000001</v>
      </c>
      <c r="BH45" s="32">
        <v>1.98961564</v>
      </c>
      <c r="BI45" s="32">
        <v>2.0059689399999998</v>
      </c>
      <c r="BJ45" s="32">
        <v>2.0386755399999998</v>
      </c>
      <c r="BK45" s="32">
        <v>2.17488131</v>
      </c>
      <c r="BL45" s="32">
        <v>2.3203417599999998</v>
      </c>
      <c r="BM45" s="32">
        <v>2.5056074399999999</v>
      </c>
      <c r="BN45" s="32">
        <v>2.5219607399999999</v>
      </c>
      <c r="BO45" s="32">
        <v>2.2495491900000002</v>
      </c>
      <c r="BP45" s="32">
        <v>2.1040887399999999</v>
      </c>
      <c r="BQ45" s="32">
        <v>2.05478805</v>
      </c>
      <c r="BR45" s="32">
        <v>2.0592715500000001</v>
      </c>
      <c r="BS45" s="32">
        <v>2.0707044799999998</v>
      </c>
      <c r="BT45" s="32">
        <v>2.0819132300000001</v>
      </c>
      <c r="BU45" s="32">
        <v>2.0989505300000002</v>
      </c>
      <c r="BV45" s="32">
        <v>2.13302513</v>
      </c>
      <c r="BW45" s="32">
        <v>2.2749278999999998</v>
      </c>
      <c r="BX45" s="32">
        <v>2.3992329400000001</v>
      </c>
      <c r="BY45" s="32">
        <v>2.5922476099999998</v>
      </c>
      <c r="BZ45" s="32">
        <v>2.60928491</v>
      </c>
      <c r="CA45" s="32">
        <v>2.3254793600000001</v>
      </c>
      <c r="CB45" s="32">
        <v>2.2011743300000002</v>
      </c>
      <c r="CC45" s="32">
        <v>2.1469942199999998</v>
      </c>
      <c r="CD45" s="32">
        <v>2.1516677199999998</v>
      </c>
      <c r="CE45" s="32">
        <v>2.1635851399999999</v>
      </c>
      <c r="CF45" s="32">
        <v>2.1752688899999999</v>
      </c>
      <c r="CG45" s="32">
        <v>2.1930281900000002</v>
      </c>
      <c r="CH45" s="32">
        <v>2.2285467900000002</v>
      </c>
      <c r="CI45" s="32">
        <v>2.3764630699999998</v>
      </c>
      <c r="CJ45" s="32">
        <v>2.4906483599999998</v>
      </c>
      <c r="CK45" s="32">
        <v>2.6918425300000002</v>
      </c>
      <c r="CL45" s="32">
        <v>2.70960183</v>
      </c>
      <c r="CM45" s="32">
        <v>2.4137692799999999</v>
      </c>
      <c r="CN45" s="32">
        <v>2.2995839899999999</v>
      </c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  <c r="EM45" s="32"/>
      <c r="EN45" s="32"/>
      <c r="EO45" s="32"/>
      <c r="EP45" s="32"/>
      <c r="EQ45" s="32"/>
      <c r="ER45" s="32"/>
      <c r="ES45" s="32"/>
      <c r="ET45" s="32"/>
      <c r="EU45" s="32"/>
      <c r="EV45" s="32"/>
      <c r="EW45" s="32"/>
      <c r="EX45" s="32"/>
      <c r="EY45" s="32"/>
      <c r="EZ45" s="32"/>
      <c r="FA45" s="32"/>
      <c r="FB45" s="32"/>
      <c r="FC45" s="32"/>
      <c r="FD45" s="32"/>
      <c r="FE45" s="32"/>
      <c r="FF45" s="32"/>
      <c r="FG45" s="32"/>
      <c r="FH45" s="32"/>
      <c r="FI45" s="32"/>
      <c r="FJ45" s="32"/>
      <c r="FK45" s="32"/>
      <c r="FL45" s="32"/>
      <c r="FM45" s="32"/>
      <c r="FN45" s="32"/>
      <c r="FO45" s="32"/>
      <c r="FP45" s="32"/>
      <c r="FQ45" s="32"/>
      <c r="FR45" s="32"/>
      <c r="FS45" s="32"/>
      <c r="FT45" s="32"/>
      <c r="FU45" s="32"/>
      <c r="FV45" s="32"/>
      <c r="FW45" s="32"/>
      <c r="FX45" s="32"/>
      <c r="FY45" s="32"/>
      <c r="FZ45" s="32"/>
      <c r="GA45" s="32"/>
      <c r="GB45" s="32"/>
      <c r="GC45" s="32"/>
      <c r="GD45" s="32"/>
      <c r="GE45" s="32"/>
      <c r="GF45" s="32"/>
      <c r="GG45" s="32"/>
      <c r="GH45" s="32"/>
      <c r="GI45" s="32"/>
      <c r="GJ45" s="32"/>
      <c r="GK45" s="32"/>
      <c r="GL45" s="32"/>
      <c r="GM45" s="32"/>
      <c r="GN45" s="32"/>
      <c r="GO45" s="32"/>
      <c r="GP45" s="32"/>
      <c r="GQ45" s="32"/>
    </row>
    <row r="46" spans="1:199" customFormat="1" hidden="1" x14ac:dyDescent="0.2">
      <c r="A46">
        <f t="shared" si="17"/>
        <v>5</v>
      </c>
      <c r="B46">
        <f t="shared" si="18"/>
        <v>3</v>
      </c>
      <c r="C46" s="1">
        <v>34040</v>
      </c>
      <c r="D46">
        <f t="shared" si="19"/>
        <v>3</v>
      </c>
      <c r="E46">
        <f t="shared" si="20"/>
        <v>1993</v>
      </c>
      <c r="F46" s="16">
        <f t="shared" si="7"/>
        <v>-6.5142857142857391E-2</v>
      </c>
      <c r="G46" s="16">
        <f t="shared" si="8"/>
        <v>8.5010887500000187E-2</v>
      </c>
      <c r="H46" s="16">
        <f t="shared" si="9"/>
        <v>9.0804946666666719E-2</v>
      </c>
      <c r="I46" s="16">
        <f t="shared" si="10"/>
        <v>0.17581583416666691</v>
      </c>
      <c r="J46" s="7">
        <f>VLOOKUP(C46,'Nymex hist.'!A:B,2,0)</f>
        <v>1.915</v>
      </c>
      <c r="K46" s="14">
        <f t="shared" si="22"/>
        <v>1.8498571428571426</v>
      </c>
      <c r="L46" s="14">
        <f t="shared" si="21"/>
        <v>2.0670000000000002</v>
      </c>
      <c r="M46" s="14">
        <f t="shared" si="12"/>
        <v>1.9438333333333331</v>
      </c>
      <c r="N46" s="14">
        <f t="shared" si="13"/>
        <v>2.0288442208333333</v>
      </c>
      <c r="O46" s="14">
        <f t="shared" si="14"/>
        <v>2.1196491675</v>
      </c>
      <c r="P46" s="9">
        <f t="shared" si="15"/>
        <v>2.210515589166667</v>
      </c>
      <c r="Q46" s="9">
        <f t="shared" si="16"/>
        <v>2.3032947991666664</v>
      </c>
      <c r="R46" s="8">
        <v>34040</v>
      </c>
      <c r="S46" s="2"/>
      <c r="T46" s="2"/>
      <c r="U46" s="2">
        <v>1.915</v>
      </c>
      <c r="V46" s="2">
        <v>1.869</v>
      </c>
      <c r="W46" s="2">
        <v>1.83</v>
      </c>
      <c r="X46" s="2">
        <v>1.81</v>
      </c>
      <c r="Y46" s="2">
        <v>1.8049999999999999</v>
      </c>
      <c r="Z46" s="2">
        <v>1.8149999999999999</v>
      </c>
      <c r="AA46" s="2">
        <v>1.905</v>
      </c>
      <c r="AB46" s="2">
        <v>2.0710000000000002</v>
      </c>
      <c r="AC46" s="2">
        <v>2.23</v>
      </c>
      <c r="AD46" s="2">
        <v>2.2240000000000002</v>
      </c>
      <c r="AE46" s="2">
        <v>1.98</v>
      </c>
      <c r="AF46" s="2">
        <v>1.83</v>
      </c>
      <c r="AG46" s="2">
        <v>1.786</v>
      </c>
      <c r="AH46" s="2">
        <v>1.79</v>
      </c>
      <c r="AI46" s="2">
        <v>1.8</v>
      </c>
      <c r="AJ46" s="4">
        <v>1.81</v>
      </c>
      <c r="AK46" s="2">
        <v>1.835</v>
      </c>
      <c r="AL46" s="2">
        <v>1.86</v>
      </c>
      <c r="AM46" s="2">
        <v>1.97</v>
      </c>
      <c r="AN46" s="2">
        <v>2.141</v>
      </c>
      <c r="AO46" s="2">
        <v>2.2999999999999998</v>
      </c>
      <c r="AP46" s="2">
        <v>2.3039999999999998</v>
      </c>
      <c r="AQ46" s="2">
        <v>2.0649999999999999</v>
      </c>
      <c r="AR46" s="2">
        <v>1.915</v>
      </c>
      <c r="AS46" s="2">
        <v>1.8655427600000001</v>
      </c>
      <c r="AT46" s="2">
        <v>1.8697208999999999</v>
      </c>
      <c r="AU46" s="2">
        <v>1.8801662699999999</v>
      </c>
      <c r="AV46" s="2">
        <v>1.8906116399999999</v>
      </c>
      <c r="AW46" s="2">
        <v>1.9167250600000001</v>
      </c>
      <c r="AX46" s="2">
        <v>1.94283848</v>
      </c>
      <c r="AY46" s="2">
        <v>2.0577375299999998</v>
      </c>
      <c r="AZ46" s="2">
        <v>2.23635333</v>
      </c>
      <c r="BA46" s="2">
        <v>2.4024346799999998</v>
      </c>
      <c r="BB46" s="2">
        <v>2.4066128299999998</v>
      </c>
      <c r="BC46" s="2">
        <v>2.1569685299999999</v>
      </c>
      <c r="BD46" s="2">
        <v>2.0002879999999998</v>
      </c>
      <c r="BE46" s="2">
        <v>1.9532896900000001</v>
      </c>
      <c r="BF46" s="2">
        <v>1.95757402</v>
      </c>
      <c r="BG46" s="2">
        <v>1.96849907</v>
      </c>
      <c r="BH46" s="2">
        <v>1.97942412</v>
      </c>
      <c r="BI46" s="2">
        <v>2.0066296399999999</v>
      </c>
      <c r="BJ46" s="2">
        <v>2.0338351600000002</v>
      </c>
      <c r="BK46" s="2">
        <v>2.15379649</v>
      </c>
      <c r="BL46" s="2">
        <v>2.3227855900000001</v>
      </c>
      <c r="BM46" s="2">
        <v>2.4960868700000001</v>
      </c>
      <c r="BN46" s="2">
        <v>2.50037121</v>
      </c>
      <c r="BO46" s="2">
        <v>2.2398837399999998</v>
      </c>
      <c r="BP46" s="2">
        <v>2.0938158200000001</v>
      </c>
      <c r="BQ46" s="2">
        <v>2.0444593100000001</v>
      </c>
      <c r="BR46" s="2">
        <v>2.0489236399999999</v>
      </c>
      <c r="BS46" s="2">
        <v>2.0603076900000001</v>
      </c>
      <c r="BT46" s="2">
        <v>2.0716917399999999</v>
      </c>
      <c r="BU46" s="2">
        <v>2.1000402600000001</v>
      </c>
      <c r="BV46" s="2">
        <v>2.1283887699999999</v>
      </c>
      <c r="BW46" s="2">
        <v>2.2533901099999998</v>
      </c>
      <c r="BX46" s="2">
        <v>2.4021662500000001</v>
      </c>
      <c r="BY46" s="2">
        <v>2.5827485299999999</v>
      </c>
      <c r="BZ46" s="2">
        <v>2.5872128600000002</v>
      </c>
      <c r="CA46" s="2">
        <v>2.3157814000000001</v>
      </c>
      <c r="CB46" s="2">
        <v>2.1908894399999999</v>
      </c>
      <c r="CC46" s="2">
        <v>2.1366205900000002</v>
      </c>
      <c r="CD46" s="2">
        <v>2.1412749199999999</v>
      </c>
      <c r="CE46" s="2">
        <v>2.1531434699999998</v>
      </c>
      <c r="CF46" s="2">
        <v>2.1650120199999998</v>
      </c>
      <c r="CG46" s="2">
        <v>2.1945670399999999</v>
      </c>
      <c r="CH46" s="2">
        <v>2.2241220500000001</v>
      </c>
      <c r="CI46" s="2">
        <v>2.3544433900000001</v>
      </c>
      <c r="CJ46" s="2">
        <v>2.49410131</v>
      </c>
      <c r="CK46" s="2">
        <v>2.6823690999999998</v>
      </c>
      <c r="CL46" s="2">
        <v>2.68702343</v>
      </c>
      <c r="CM46" s="2">
        <v>2.40403996</v>
      </c>
      <c r="CN46" s="2">
        <v>2.2892827200000001</v>
      </c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</row>
    <row r="47" spans="1:199" customFormat="1" hidden="1" x14ac:dyDescent="0.2">
      <c r="A47">
        <f t="shared" si="17"/>
        <v>1</v>
      </c>
      <c r="B47">
        <f t="shared" si="18"/>
        <v>3</v>
      </c>
      <c r="C47" s="1">
        <v>34043</v>
      </c>
      <c r="D47">
        <f t="shared" si="19"/>
        <v>3</v>
      </c>
      <c r="E47">
        <f t="shared" si="20"/>
        <v>1993</v>
      </c>
      <c r="F47" s="16">
        <f t="shared" si="7"/>
        <v>-0.1031428571428572</v>
      </c>
      <c r="G47" s="16">
        <f t="shared" si="8"/>
        <v>8.5006423333333414E-2</v>
      </c>
      <c r="H47" s="16">
        <f t="shared" si="9"/>
        <v>9.1107361666666442E-2</v>
      </c>
      <c r="I47" s="16">
        <f t="shared" si="10"/>
        <v>0.17611378499999986</v>
      </c>
      <c r="J47" s="7">
        <f>VLOOKUP(C47,'Nymex hist.'!A:B,2,0)</f>
        <v>1.9650000000000001</v>
      </c>
      <c r="K47" s="14">
        <f t="shared" si="22"/>
        <v>1.8618571428571429</v>
      </c>
      <c r="L47" s="14">
        <f t="shared" si="21"/>
        <v>2.0708000000000002</v>
      </c>
      <c r="M47" s="14">
        <f t="shared" si="12"/>
        <v>1.9465833333333331</v>
      </c>
      <c r="N47" s="14">
        <f t="shared" si="13"/>
        <v>2.0315897566666665</v>
      </c>
      <c r="O47" s="14">
        <f t="shared" si="14"/>
        <v>2.122697118333333</v>
      </c>
      <c r="P47" s="9">
        <f t="shared" si="15"/>
        <v>2.2132710166666665</v>
      </c>
      <c r="Q47" s="9">
        <f t="shared" si="16"/>
        <v>2.3060512916666669</v>
      </c>
      <c r="R47" s="8">
        <v>34043</v>
      </c>
      <c r="S47" s="2"/>
      <c r="T47" s="2"/>
      <c r="U47" s="2">
        <v>1.9650000000000001</v>
      </c>
      <c r="V47" s="2">
        <v>1.8939999999999999</v>
      </c>
      <c r="W47" s="2">
        <v>1.84</v>
      </c>
      <c r="X47" s="2">
        <v>1.81</v>
      </c>
      <c r="Y47" s="2">
        <v>1.804</v>
      </c>
      <c r="Z47" s="2">
        <v>1.8149999999999999</v>
      </c>
      <c r="AA47" s="2">
        <v>1.905</v>
      </c>
      <c r="AB47" s="2">
        <v>2.0750000000000002</v>
      </c>
      <c r="AC47" s="2">
        <v>2.2349999999999999</v>
      </c>
      <c r="AD47" s="2">
        <v>2.2349999999999999</v>
      </c>
      <c r="AE47" s="2">
        <v>1.98</v>
      </c>
      <c r="AF47" s="2">
        <v>1.829</v>
      </c>
      <c r="AG47" s="2">
        <v>1.79</v>
      </c>
      <c r="AH47" s="2">
        <v>1.79</v>
      </c>
      <c r="AI47" s="2">
        <v>1.8</v>
      </c>
      <c r="AJ47" s="4">
        <v>1.81</v>
      </c>
      <c r="AK47" s="2">
        <v>1.84</v>
      </c>
      <c r="AL47" s="2">
        <v>1.865</v>
      </c>
      <c r="AM47" s="2">
        <v>1.97</v>
      </c>
      <c r="AN47" s="2">
        <v>2.145</v>
      </c>
      <c r="AO47" s="2">
        <v>2.3050000000000002</v>
      </c>
      <c r="AP47" s="2">
        <v>2.3149999999999999</v>
      </c>
      <c r="AQ47" s="2">
        <v>2.0649999999999999</v>
      </c>
      <c r="AR47" s="2">
        <v>1.9139999999999999</v>
      </c>
      <c r="AS47" s="2">
        <v>1.8696094700000001</v>
      </c>
      <c r="AT47" s="2">
        <v>1.8696094700000001</v>
      </c>
      <c r="AU47" s="2">
        <v>1.8800542200000001</v>
      </c>
      <c r="AV47" s="2">
        <v>1.89049896</v>
      </c>
      <c r="AW47" s="2">
        <v>1.9218332</v>
      </c>
      <c r="AX47" s="2">
        <v>1.9479450599999999</v>
      </c>
      <c r="AY47" s="2">
        <v>2.05761489</v>
      </c>
      <c r="AZ47" s="2">
        <v>2.2403979399999998</v>
      </c>
      <c r="BA47" s="2">
        <v>2.4075138699999998</v>
      </c>
      <c r="BB47" s="2">
        <v>2.4179586199999998</v>
      </c>
      <c r="BC47" s="2">
        <v>2.15683998</v>
      </c>
      <c r="BD47" s="2">
        <v>1.99912432</v>
      </c>
      <c r="BE47" s="2">
        <v>1.9585641600000001</v>
      </c>
      <c r="BF47" s="2">
        <v>1.9585641600000001</v>
      </c>
      <c r="BG47" s="2">
        <v>1.9695032400000001</v>
      </c>
      <c r="BH47" s="2">
        <v>1.9804423099999999</v>
      </c>
      <c r="BI47" s="2">
        <v>2.0130450500000001</v>
      </c>
      <c r="BJ47" s="2">
        <v>2.04028549</v>
      </c>
      <c r="BK47" s="2">
        <v>2.1548240399999998</v>
      </c>
      <c r="BL47" s="2">
        <v>2.3244161600000002</v>
      </c>
      <c r="BM47" s="2">
        <v>2.4987978900000001</v>
      </c>
      <c r="BN47" s="2">
        <v>2.5097369600000001</v>
      </c>
      <c r="BO47" s="2">
        <v>2.2371180499999999</v>
      </c>
      <c r="BP47" s="2">
        <v>2.0936939099999998</v>
      </c>
      <c r="BQ47" s="2">
        <v>2.0498409799999999</v>
      </c>
      <c r="BR47" s="2">
        <v>2.0498409799999999</v>
      </c>
      <c r="BS47" s="2">
        <v>2.0612390600000001</v>
      </c>
      <c r="BT47" s="2">
        <v>2.0726371299999999</v>
      </c>
      <c r="BU47" s="2">
        <v>2.1066078699999999</v>
      </c>
      <c r="BV47" s="2">
        <v>2.1349913100000002</v>
      </c>
      <c r="BW47" s="2">
        <v>2.2543358599999999</v>
      </c>
      <c r="BX47" s="2">
        <v>2.4037556800000002</v>
      </c>
      <c r="BY47" s="2">
        <v>2.5854544100000001</v>
      </c>
      <c r="BZ47" s="2">
        <v>2.5968524799999999</v>
      </c>
      <c r="CA47" s="2">
        <v>2.3127945699999999</v>
      </c>
      <c r="CB47" s="2">
        <v>2.1906407300000001</v>
      </c>
      <c r="CC47" s="2">
        <v>2.1421183899999998</v>
      </c>
      <c r="CD47" s="2">
        <v>2.1421183899999998</v>
      </c>
      <c r="CE47" s="2">
        <v>2.1540009699999998</v>
      </c>
      <c r="CF47" s="2">
        <v>2.1658835399999998</v>
      </c>
      <c r="CG47" s="2">
        <v>2.2012982800000001</v>
      </c>
      <c r="CH47" s="2">
        <v>2.2308882200000002</v>
      </c>
      <c r="CI47" s="2">
        <v>2.3553057700000002</v>
      </c>
      <c r="CJ47" s="2">
        <v>2.49564597</v>
      </c>
      <c r="CK47" s="2">
        <v>2.68506819</v>
      </c>
      <c r="CL47" s="2">
        <v>2.6969507699999999</v>
      </c>
      <c r="CM47" s="2">
        <v>2.4008183600000002</v>
      </c>
      <c r="CN47" s="2">
        <v>2.2889031399999999</v>
      </c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</row>
    <row r="48" spans="1:199" customFormat="1" hidden="1" x14ac:dyDescent="0.2">
      <c r="A48">
        <f t="shared" si="17"/>
        <v>2</v>
      </c>
      <c r="B48">
        <f t="shared" si="18"/>
        <v>3</v>
      </c>
      <c r="C48" s="1">
        <v>34044</v>
      </c>
      <c r="D48">
        <f t="shared" si="19"/>
        <v>3</v>
      </c>
      <c r="E48">
        <f t="shared" si="20"/>
        <v>1993</v>
      </c>
      <c r="F48" s="16">
        <f t="shared" si="7"/>
        <v>-7.7428571428571624E-2</v>
      </c>
      <c r="G48" s="16">
        <f t="shared" si="8"/>
        <v>8.5051976666666418E-2</v>
      </c>
      <c r="H48" s="16">
        <f t="shared" si="9"/>
        <v>9.0681415833333112E-2</v>
      </c>
      <c r="I48" s="16">
        <f t="shared" si="10"/>
        <v>0.17573339249999953</v>
      </c>
      <c r="J48" s="7">
        <f>VLOOKUP(C48,'Nymex hist.'!A:B,2,0)</f>
        <v>1.913</v>
      </c>
      <c r="K48" s="14">
        <f t="shared" si="22"/>
        <v>1.8355714285714284</v>
      </c>
      <c r="L48" s="14">
        <f t="shared" si="21"/>
        <v>2.0562</v>
      </c>
      <c r="M48" s="14">
        <f t="shared" si="12"/>
        <v>1.9338333333333335</v>
      </c>
      <c r="N48" s="14">
        <f t="shared" si="13"/>
        <v>2.0188853099999999</v>
      </c>
      <c r="O48" s="14">
        <f t="shared" si="14"/>
        <v>2.109566725833333</v>
      </c>
      <c r="P48" s="9">
        <f t="shared" si="15"/>
        <v>2.2005585791666666</v>
      </c>
      <c r="Q48" s="9">
        <f t="shared" si="16"/>
        <v>2.2933402849999998</v>
      </c>
      <c r="R48" s="8">
        <v>34044</v>
      </c>
      <c r="S48" s="2"/>
      <c r="T48" s="2"/>
      <c r="U48" s="2">
        <v>1.913</v>
      </c>
      <c r="V48" s="2">
        <v>1.863</v>
      </c>
      <c r="W48" s="2">
        <v>1.8180000000000001</v>
      </c>
      <c r="X48" s="2">
        <v>1.7849999999999999</v>
      </c>
      <c r="Y48" s="2">
        <v>1.78</v>
      </c>
      <c r="Z48" s="2">
        <v>1.7949999999999999</v>
      </c>
      <c r="AA48" s="2">
        <v>1.895</v>
      </c>
      <c r="AB48" s="2">
        <v>2.0649999999999999</v>
      </c>
      <c r="AC48" s="2">
        <v>2.2250000000000001</v>
      </c>
      <c r="AD48" s="2">
        <v>2.2200000000000002</v>
      </c>
      <c r="AE48" s="2">
        <v>1.9510000000000001</v>
      </c>
      <c r="AF48" s="2">
        <v>1.82</v>
      </c>
      <c r="AG48" s="2">
        <v>1.7849999999999999</v>
      </c>
      <c r="AH48" s="2">
        <v>1.7849999999999999</v>
      </c>
      <c r="AI48" s="2">
        <v>1.79</v>
      </c>
      <c r="AJ48" s="4">
        <v>1.8</v>
      </c>
      <c r="AK48" s="2">
        <v>1.82</v>
      </c>
      <c r="AL48" s="2">
        <v>1.845</v>
      </c>
      <c r="AM48" s="2">
        <v>1.96</v>
      </c>
      <c r="AN48" s="2">
        <v>2.1349999999999998</v>
      </c>
      <c r="AO48" s="2">
        <v>2.2949999999999999</v>
      </c>
      <c r="AP48" s="2">
        <v>2.2999999999999998</v>
      </c>
      <c r="AQ48" s="2">
        <v>2.036</v>
      </c>
      <c r="AR48" s="2">
        <v>1.905</v>
      </c>
      <c r="AS48" s="2">
        <v>1.86490493</v>
      </c>
      <c r="AT48" s="2">
        <v>1.86490493</v>
      </c>
      <c r="AU48" s="2">
        <v>1.8701287499999999</v>
      </c>
      <c r="AV48" s="2">
        <v>1.8805764</v>
      </c>
      <c r="AW48" s="2">
        <v>1.9014716899999999</v>
      </c>
      <c r="AX48" s="2">
        <v>1.9275908100000001</v>
      </c>
      <c r="AY48" s="2">
        <v>2.0477387399999998</v>
      </c>
      <c r="AZ48" s="2">
        <v>2.2305725600000001</v>
      </c>
      <c r="BA48" s="2">
        <v>2.3977349100000001</v>
      </c>
      <c r="BB48" s="2">
        <v>2.4029587299999999</v>
      </c>
      <c r="BC48" s="2">
        <v>2.1271408599999999</v>
      </c>
      <c r="BD48" s="2">
        <v>1.99027669</v>
      </c>
      <c r="BE48" s="2">
        <v>1.95246553</v>
      </c>
      <c r="BF48" s="2">
        <v>1.95246553</v>
      </c>
      <c r="BG48" s="2">
        <v>1.95800916</v>
      </c>
      <c r="BH48" s="2">
        <v>1.96888321</v>
      </c>
      <c r="BI48" s="2">
        <v>1.9906313099999999</v>
      </c>
      <c r="BJ48" s="2">
        <v>2.0179230399999999</v>
      </c>
      <c r="BK48" s="2">
        <v>2.14329444</v>
      </c>
      <c r="BL48" s="2">
        <v>2.31817049</v>
      </c>
      <c r="BM48" s="2">
        <v>2.49258172</v>
      </c>
      <c r="BN48" s="2">
        <v>2.49812536</v>
      </c>
      <c r="BO48" s="2">
        <v>2.2100696399999999</v>
      </c>
      <c r="BP48" s="2">
        <v>2.0833805600000002</v>
      </c>
      <c r="BQ48" s="2">
        <v>2.0440066799999999</v>
      </c>
      <c r="BR48" s="2">
        <v>2.0440066799999999</v>
      </c>
      <c r="BS48" s="2">
        <v>2.0497843100000002</v>
      </c>
      <c r="BT48" s="2">
        <v>2.0611173599999999</v>
      </c>
      <c r="BU48" s="2">
        <v>2.0837834599999998</v>
      </c>
      <c r="BV48" s="2">
        <v>2.11222719</v>
      </c>
      <c r="BW48" s="2">
        <v>2.24289059</v>
      </c>
      <c r="BX48" s="2">
        <v>2.3977689400000002</v>
      </c>
      <c r="BY48" s="2">
        <v>2.5795421799999998</v>
      </c>
      <c r="BZ48" s="2">
        <v>2.5853198100000001</v>
      </c>
      <c r="CA48" s="2">
        <v>2.2851050900000001</v>
      </c>
      <c r="CB48" s="2">
        <v>2.1804477100000001</v>
      </c>
      <c r="CC48" s="2">
        <v>2.1365620600000002</v>
      </c>
      <c r="CD48" s="2">
        <v>2.1365620600000002</v>
      </c>
      <c r="CE48" s="2">
        <v>2.1425866999999998</v>
      </c>
      <c r="CF48" s="2">
        <v>2.1544042499999998</v>
      </c>
      <c r="CG48" s="2">
        <v>2.1780393500000002</v>
      </c>
      <c r="CH48" s="2">
        <v>2.2076990799999998</v>
      </c>
      <c r="CI48" s="2">
        <v>2.3439484799999999</v>
      </c>
      <c r="CJ48" s="2">
        <v>2.4899323</v>
      </c>
      <c r="CK48" s="2">
        <v>2.6794765300000001</v>
      </c>
      <c r="CL48" s="2">
        <v>2.6855011599999998</v>
      </c>
      <c r="CM48" s="2">
        <v>2.3724519499999999</v>
      </c>
      <c r="CN48" s="2">
        <v>2.2788360999999999</v>
      </c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</row>
    <row r="49" spans="1:199" customFormat="1" hidden="1" x14ac:dyDescent="0.2">
      <c r="A49">
        <f t="shared" si="17"/>
        <v>3</v>
      </c>
      <c r="B49">
        <f t="shared" si="18"/>
        <v>3</v>
      </c>
      <c r="C49" s="1">
        <v>34045</v>
      </c>
      <c r="D49">
        <f t="shared" si="19"/>
        <v>3</v>
      </c>
      <c r="E49">
        <f t="shared" si="20"/>
        <v>1993</v>
      </c>
      <c r="F49" s="16">
        <f t="shared" si="7"/>
        <v>-0.11485714285714299</v>
      </c>
      <c r="G49" s="16">
        <f t="shared" si="8"/>
        <v>8.3164759999999616E-2</v>
      </c>
      <c r="H49" s="16">
        <f t="shared" si="9"/>
        <v>8.6089023333333792E-2</v>
      </c>
      <c r="I49" s="16">
        <f t="shared" si="10"/>
        <v>0.16925378333333341</v>
      </c>
      <c r="J49" s="7">
        <f>VLOOKUP(C49,'Nymex hist.'!A:B,2,0)</f>
        <v>2.0129999999999999</v>
      </c>
      <c r="K49" s="14">
        <f t="shared" si="22"/>
        <v>1.8981428571428569</v>
      </c>
      <c r="L49" s="14">
        <f t="shared" si="21"/>
        <v>2.0897999999999999</v>
      </c>
      <c r="M49" s="14">
        <f t="shared" si="12"/>
        <v>1.96025</v>
      </c>
      <c r="N49" s="14">
        <f t="shared" si="13"/>
        <v>2.0434147599999997</v>
      </c>
      <c r="O49" s="14">
        <f t="shared" si="14"/>
        <v>2.1295037833333335</v>
      </c>
      <c r="P49" s="9">
        <f t="shared" si="15"/>
        <v>2.2193982450000003</v>
      </c>
      <c r="Q49" s="9">
        <f t="shared" si="16"/>
        <v>2.3121747558333334</v>
      </c>
      <c r="R49" s="8">
        <v>34045</v>
      </c>
      <c r="S49" s="2"/>
      <c r="T49" s="2"/>
      <c r="U49" s="2">
        <v>2.0129999999999999</v>
      </c>
      <c r="V49" s="2">
        <v>1.9410000000000001</v>
      </c>
      <c r="W49" s="2">
        <v>1.875</v>
      </c>
      <c r="X49" s="2">
        <v>1.84</v>
      </c>
      <c r="Y49" s="2">
        <v>1.833</v>
      </c>
      <c r="Z49" s="2">
        <v>1.85</v>
      </c>
      <c r="AA49" s="2">
        <v>1.9350000000000001</v>
      </c>
      <c r="AB49" s="2">
        <v>2.0950000000000002</v>
      </c>
      <c r="AC49" s="2">
        <v>2.2639999999999998</v>
      </c>
      <c r="AD49" s="2">
        <v>2.2599999999999998</v>
      </c>
      <c r="AE49" s="2">
        <v>1.9850000000000001</v>
      </c>
      <c r="AF49" s="2">
        <v>1.845</v>
      </c>
      <c r="AG49" s="2">
        <v>1.8049999999999999</v>
      </c>
      <c r="AH49" s="2">
        <v>1.8049999999999999</v>
      </c>
      <c r="AI49" s="2">
        <v>1.819</v>
      </c>
      <c r="AJ49" s="4">
        <v>1.835</v>
      </c>
      <c r="AK49" s="2">
        <v>1.85</v>
      </c>
      <c r="AL49" s="2">
        <v>1.875</v>
      </c>
      <c r="AM49" s="2">
        <v>1.9850000000000001</v>
      </c>
      <c r="AN49" s="2">
        <v>2.145</v>
      </c>
      <c r="AO49" s="2">
        <v>2.3140000000000001</v>
      </c>
      <c r="AP49" s="2">
        <v>2.34</v>
      </c>
      <c r="AQ49" s="2">
        <v>2.0699999999999998</v>
      </c>
      <c r="AR49" s="2">
        <v>1.93</v>
      </c>
      <c r="AS49" s="2">
        <v>1.8824449999999999</v>
      </c>
      <c r="AT49" s="2">
        <v>1.8824449999999999</v>
      </c>
      <c r="AU49" s="2">
        <v>1.89704568</v>
      </c>
      <c r="AV49" s="2">
        <v>1.91373218</v>
      </c>
      <c r="AW49" s="2">
        <v>1.9293757600000001</v>
      </c>
      <c r="AX49" s="2">
        <v>1.95544841</v>
      </c>
      <c r="AY49" s="2">
        <v>2.0701680499999999</v>
      </c>
      <c r="AZ49" s="2">
        <v>2.2370329799999999</v>
      </c>
      <c r="BA49" s="2">
        <v>2.4132840600000001</v>
      </c>
      <c r="BB49" s="2">
        <v>2.4403996100000001</v>
      </c>
      <c r="BC49" s="2">
        <v>2.1588150399999999</v>
      </c>
      <c r="BD49" s="2">
        <v>2.0128082300000001</v>
      </c>
      <c r="BE49" s="2">
        <v>1.96423163</v>
      </c>
      <c r="BF49" s="2">
        <v>1.96423163</v>
      </c>
      <c r="BG49" s="2">
        <v>1.97950432</v>
      </c>
      <c r="BH49" s="2">
        <v>1.9969281000000001</v>
      </c>
      <c r="BI49" s="2">
        <v>2.01306122</v>
      </c>
      <c r="BJ49" s="2">
        <v>2.04037998</v>
      </c>
      <c r="BK49" s="2">
        <v>2.1597651099999999</v>
      </c>
      <c r="BL49" s="2">
        <v>2.32021656</v>
      </c>
      <c r="BM49" s="2">
        <v>2.5037039700000001</v>
      </c>
      <c r="BN49" s="2">
        <v>2.5320982700000001</v>
      </c>
      <c r="BO49" s="2">
        <v>2.2389056100000002</v>
      </c>
      <c r="BP49" s="2">
        <v>2.0999649900000001</v>
      </c>
      <c r="BQ49" s="2">
        <v>2.0554992200000002</v>
      </c>
      <c r="BR49" s="2">
        <v>2.0554992200000002</v>
      </c>
      <c r="BS49" s="2">
        <v>2.07141091</v>
      </c>
      <c r="BT49" s="2">
        <v>2.0895636899999999</v>
      </c>
      <c r="BU49" s="2">
        <v>2.1063718100000002</v>
      </c>
      <c r="BV49" s="2">
        <v>2.1348335700000001</v>
      </c>
      <c r="BW49" s="2">
        <v>2.2592137000000001</v>
      </c>
      <c r="BX49" s="2">
        <v>2.3991267700000001</v>
      </c>
      <c r="BY49" s="2">
        <v>2.5902911799999999</v>
      </c>
      <c r="BZ49" s="2">
        <v>2.6198734799999999</v>
      </c>
      <c r="CA49" s="2">
        <v>2.31441382</v>
      </c>
      <c r="CB49" s="2">
        <v>2.1969115800000001</v>
      </c>
      <c r="CC49" s="2">
        <v>2.1477623100000001</v>
      </c>
      <c r="CD49" s="2">
        <v>2.1477623100000001</v>
      </c>
      <c r="CE49" s="2">
        <v>2.1643485</v>
      </c>
      <c r="CF49" s="2">
        <v>2.18327078</v>
      </c>
      <c r="CG49" s="2">
        <v>2.2007914</v>
      </c>
      <c r="CH49" s="2">
        <v>2.2304596600000002</v>
      </c>
      <c r="CI49" s="2">
        <v>2.36011229</v>
      </c>
      <c r="CJ49" s="2">
        <v>2.49056152</v>
      </c>
      <c r="CK49" s="2">
        <v>2.6898294200000001</v>
      </c>
      <c r="CL49" s="2">
        <v>2.72066572</v>
      </c>
      <c r="CM49" s="2">
        <v>2.4022575700000002</v>
      </c>
      <c r="CN49" s="2">
        <v>2.2951691699999999</v>
      </c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</row>
    <row r="50" spans="1:199" x14ac:dyDescent="0.2">
      <c r="A50" s="36">
        <f t="shared" si="17"/>
        <v>4</v>
      </c>
      <c r="B50" s="36">
        <f t="shared" si="18"/>
        <v>3</v>
      </c>
      <c r="C50" s="1">
        <v>34046</v>
      </c>
      <c r="D50">
        <f t="shared" si="19"/>
        <v>3</v>
      </c>
      <c r="E50">
        <f t="shared" si="20"/>
        <v>1993</v>
      </c>
      <c r="F50" s="21">
        <f t="shared" si="7"/>
        <v>-0.130714285714286</v>
      </c>
      <c r="G50" s="21">
        <f t="shared" si="8"/>
        <v>7.9549672500000002E-2</v>
      </c>
      <c r="H50" s="21">
        <f t="shared" si="9"/>
        <v>8.267198666666653E-2</v>
      </c>
      <c r="I50" s="21">
        <f t="shared" si="10"/>
        <v>0.16222165916666653</v>
      </c>
      <c r="J50" s="23">
        <f>VLOOKUP(C50,'Nymex hist.'!A:B,2,0)</f>
        <v>2.0310000000000001</v>
      </c>
      <c r="K50" s="23">
        <f t="shared" si="22"/>
        <v>1.9002857142857141</v>
      </c>
      <c r="L50" s="23">
        <f t="shared" si="21"/>
        <v>2.0848000000000004</v>
      </c>
      <c r="M50" s="23">
        <f t="shared" si="12"/>
        <v>1.9565833333333333</v>
      </c>
      <c r="N50" s="23">
        <f t="shared" si="13"/>
        <v>2.0361330058333333</v>
      </c>
      <c r="O50" s="23">
        <f t="shared" si="14"/>
        <v>2.1188049924999999</v>
      </c>
      <c r="P50" s="23">
        <f t="shared" si="15"/>
        <v>2.2082845008333329</v>
      </c>
      <c r="Q50" s="23">
        <f t="shared" si="16"/>
        <v>2.3010650608333334</v>
      </c>
      <c r="R50" s="30">
        <v>34046</v>
      </c>
      <c r="S50" s="32"/>
      <c r="T50" s="32"/>
      <c r="U50" s="32">
        <v>2.0310000000000001</v>
      </c>
      <c r="V50" s="32">
        <v>1.9490000000000001</v>
      </c>
      <c r="W50" s="32">
        <v>1.87</v>
      </c>
      <c r="X50" s="32">
        <v>1.837</v>
      </c>
      <c r="Y50" s="32">
        <v>1.83</v>
      </c>
      <c r="Z50" s="32">
        <v>1.85</v>
      </c>
      <c r="AA50" s="32">
        <v>1.9350000000000001</v>
      </c>
      <c r="AB50" s="32">
        <v>2.0950000000000002</v>
      </c>
      <c r="AC50" s="32">
        <v>2.266</v>
      </c>
      <c r="AD50" s="32">
        <v>2.2490000000000001</v>
      </c>
      <c r="AE50" s="32">
        <v>1.9750000000000001</v>
      </c>
      <c r="AF50" s="32">
        <v>1.839</v>
      </c>
      <c r="AG50" s="32">
        <v>1.8049999999999999</v>
      </c>
      <c r="AH50" s="32">
        <v>1.8049999999999999</v>
      </c>
      <c r="AI50" s="32">
        <v>1.82</v>
      </c>
      <c r="AJ50" s="33">
        <v>1.83</v>
      </c>
      <c r="AK50" s="32">
        <v>1.845</v>
      </c>
      <c r="AL50" s="32">
        <v>1.865</v>
      </c>
      <c r="AM50" s="32">
        <v>1.9850000000000001</v>
      </c>
      <c r="AN50" s="32">
        <v>2.145</v>
      </c>
      <c r="AO50" s="32">
        <v>2.3159999999999998</v>
      </c>
      <c r="AP50" s="32">
        <v>2.3290000000000002</v>
      </c>
      <c r="AQ50" s="32">
        <v>2.06</v>
      </c>
      <c r="AR50" s="32">
        <v>1.9239999999999999</v>
      </c>
      <c r="AS50" s="32">
        <v>1.87802457</v>
      </c>
      <c r="AT50" s="32">
        <v>1.87802457</v>
      </c>
      <c r="AU50" s="32">
        <v>1.89363142</v>
      </c>
      <c r="AV50" s="32">
        <v>1.9040359899999999</v>
      </c>
      <c r="AW50" s="32">
        <v>1.9196428400000001</v>
      </c>
      <c r="AX50" s="32">
        <v>1.94045198</v>
      </c>
      <c r="AY50" s="32">
        <v>2.0653068000000001</v>
      </c>
      <c r="AZ50" s="32">
        <v>2.2317798899999999</v>
      </c>
      <c r="BA50" s="32">
        <v>2.4096980100000001</v>
      </c>
      <c r="BB50" s="32">
        <v>2.4232239500000001</v>
      </c>
      <c r="BC50" s="32">
        <v>2.14334106</v>
      </c>
      <c r="BD50" s="32">
        <v>2.0018389299999999</v>
      </c>
      <c r="BE50" s="32">
        <v>1.9567718999999999</v>
      </c>
      <c r="BF50" s="32">
        <v>1.9567718999999999</v>
      </c>
      <c r="BG50" s="32">
        <v>1.97303527</v>
      </c>
      <c r="BH50" s="32">
        <v>1.98373485</v>
      </c>
      <c r="BI50" s="32">
        <v>1.9999982199999999</v>
      </c>
      <c r="BJ50" s="32">
        <v>2.02161137</v>
      </c>
      <c r="BK50" s="32">
        <v>2.1515043199999999</v>
      </c>
      <c r="BL50" s="32">
        <v>2.31436267</v>
      </c>
      <c r="BM50" s="32">
        <v>2.4994654700000001</v>
      </c>
      <c r="BN50" s="32">
        <v>2.5135889200000001</v>
      </c>
      <c r="BO50" s="32">
        <v>2.2225602499999999</v>
      </c>
      <c r="BP50" s="32">
        <v>2.0855948799999999</v>
      </c>
      <c r="BQ50" s="32">
        <v>2.0481762300000002</v>
      </c>
      <c r="BR50" s="32">
        <v>2.0481762300000002</v>
      </c>
      <c r="BS50" s="32">
        <v>2.0651236000000002</v>
      </c>
      <c r="BT50" s="32">
        <v>2.0762731799999998</v>
      </c>
      <c r="BU50" s="32">
        <v>2.0932205499999998</v>
      </c>
      <c r="BV50" s="32">
        <v>2.1157427000000002</v>
      </c>
      <c r="BW50" s="32">
        <v>2.2510986499999999</v>
      </c>
      <c r="BX50" s="32">
        <v>2.3934855100000001</v>
      </c>
      <c r="BY50" s="32">
        <v>2.5863733099999999</v>
      </c>
      <c r="BZ50" s="32">
        <v>2.6010907599999999</v>
      </c>
      <c r="CA50" s="32">
        <v>2.2978220899999999</v>
      </c>
      <c r="CB50" s="32">
        <v>2.1824172100000001</v>
      </c>
      <c r="CC50" s="32">
        <v>2.1405879699999999</v>
      </c>
      <c r="CD50" s="32">
        <v>2.1405879699999999</v>
      </c>
      <c r="CE50" s="32">
        <v>2.15825734</v>
      </c>
      <c r="CF50" s="32">
        <v>2.1698819199999999</v>
      </c>
      <c r="CG50" s="32">
        <v>2.18755129</v>
      </c>
      <c r="CH50" s="32">
        <v>2.2110329499999999</v>
      </c>
      <c r="CI50" s="32">
        <v>2.3521553900000001</v>
      </c>
      <c r="CJ50" s="32">
        <v>2.4851452699999999</v>
      </c>
      <c r="CK50" s="32">
        <v>2.6862505699999999</v>
      </c>
      <c r="CL50" s="32">
        <v>2.7015950200000001</v>
      </c>
      <c r="CM50" s="32">
        <v>2.3854063499999998</v>
      </c>
      <c r="CN50" s="32">
        <v>2.2805479599999998</v>
      </c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  <c r="EM50" s="32"/>
      <c r="EN50" s="32"/>
      <c r="EO50" s="32"/>
      <c r="EP50" s="32"/>
      <c r="EQ50" s="32"/>
      <c r="ER50" s="32"/>
      <c r="ES50" s="32"/>
      <c r="ET50" s="32"/>
      <c r="EU50" s="32"/>
      <c r="EV50" s="32"/>
      <c r="EW50" s="32"/>
      <c r="EX50" s="32"/>
      <c r="EY50" s="32"/>
      <c r="EZ50" s="32"/>
      <c r="FA50" s="32"/>
      <c r="FB50" s="32"/>
      <c r="FC50" s="32"/>
      <c r="FD50" s="32"/>
      <c r="FE50" s="32"/>
      <c r="FF50" s="32"/>
      <c r="FG50" s="32"/>
      <c r="FH50" s="32"/>
      <c r="FI50" s="32"/>
      <c r="FJ50" s="32"/>
      <c r="FK50" s="32"/>
      <c r="FL50" s="32"/>
      <c r="FM50" s="32"/>
      <c r="FN50" s="32"/>
      <c r="FO50" s="32"/>
      <c r="FP50" s="32"/>
      <c r="FQ50" s="32"/>
      <c r="FR50" s="32"/>
      <c r="FS50" s="32"/>
      <c r="FT50" s="32"/>
      <c r="FU50" s="32"/>
      <c r="FV50" s="32"/>
      <c r="FW50" s="32"/>
      <c r="FX50" s="32"/>
      <c r="FY50" s="32"/>
      <c r="FZ50" s="32"/>
      <c r="GA50" s="32"/>
      <c r="GB50" s="32"/>
      <c r="GC50" s="32"/>
      <c r="GD50" s="32"/>
      <c r="GE50" s="32"/>
      <c r="GF50" s="32"/>
      <c r="GG50" s="32"/>
      <c r="GH50" s="32"/>
      <c r="GI50" s="32"/>
      <c r="GJ50" s="32"/>
      <c r="GK50" s="32"/>
      <c r="GL50" s="32"/>
      <c r="GM50" s="32"/>
      <c r="GN50" s="32"/>
      <c r="GO50" s="32"/>
      <c r="GP50" s="32"/>
      <c r="GQ50" s="32"/>
    </row>
    <row r="51" spans="1:199" customFormat="1" hidden="1" x14ac:dyDescent="0.2">
      <c r="A51">
        <f t="shared" si="17"/>
        <v>5</v>
      </c>
      <c r="B51">
        <f t="shared" si="18"/>
        <v>3</v>
      </c>
      <c r="C51" s="1">
        <v>34047</v>
      </c>
      <c r="D51">
        <f t="shared" si="19"/>
        <v>3</v>
      </c>
      <c r="E51">
        <f t="shared" si="20"/>
        <v>1993</v>
      </c>
      <c r="F51" s="16">
        <f t="shared" si="7"/>
        <v>-0.17771428571428594</v>
      </c>
      <c r="G51" s="16">
        <f t="shared" si="8"/>
        <v>7.9581434166666742E-2</v>
      </c>
      <c r="H51" s="16">
        <f t="shared" si="9"/>
        <v>8.2702674999999726E-2</v>
      </c>
      <c r="I51" s="16">
        <f t="shared" si="10"/>
        <v>0.16228410916666647</v>
      </c>
      <c r="J51" s="7">
        <f>VLOOKUP(C51,'Nymex hist.'!A:B,2,0)</f>
        <v>2.0870000000000002</v>
      </c>
      <c r="K51" s="14">
        <f t="shared" si="22"/>
        <v>1.9092857142857143</v>
      </c>
      <c r="L51" s="14">
        <f t="shared" si="21"/>
        <v>2.0826000000000002</v>
      </c>
      <c r="M51" s="14">
        <f t="shared" si="12"/>
        <v>1.9548333333333332</v>
      </c>
      <c r="N51" s="14">
        <f t="shared" si="13"/>
        <v>2.0344147674999999</v>
      </c>
      <c r="O51" s="14">
        <f t="shared" si="14"/>
        <v>2.1171174424999997</v>
      </c>
      <c r="P51" s="9">
        <f t="shared" si="15"/>
        <v>2.2065724808333336</v>
      </c>
      <c r="Q51" s="9">
        <f t="shared" si="16"/>
        <v>2.2993552149999998</v>
      </c>
      <c r="R51" s="8">
        <v>34047</v>
      </c>
      <c r="S51" s="2"/>
      <c r="T51" s="2"/>
      <c r="U51" s="2">
        <v>2.0870000000000002</v>
      </c>
      <c r="V51" s="2">
        <v>1.95</v>
      </c>
      <c r="W51" s="2">
        <v>1.87</v>
      </c>
      <c r="X51" s="2">
        <v>1.84</v>
      </c>
      <c r="Y51" s="2">
        <v>1.83</v>
      </c>
      <c r="Z51" s="2">
        <v>1.8480000000000001</v>
      </c>
      <c r="AA51" s="2">
        <v>1.94</v>
      </c>
      <c r="AB51" s="2">
        <v>2.1</v>
      </c>
      <c r="AC51" s="2">
        <v>2.2650000000000001</v>
      </c>
      <c r="AD51" s="2">
        <v>2.2480000000000002</v>
      </c>
      <c r="AE51" s="2">
        <v>1.9650000000000001</v>
      </c>
      <c r="AF51" s="2">
        <v>1.835</v>
      </c>
      <c r="AG51" s="2">
        <v>1.798</v>
      </c>
      <c r="AH51" s="2">
        <v>1.8029999999999999</v>
      </c>
      <c r="AI51" s="2">
        <v>1.8129999999999999</v>
      </c>
      <c r="AJ51" s="4">
        <v>1.831</v>
      </c>
      <c r="AK51" s="2">
        <v>1.845</v>
      </c>
      <c r="AL51" s="2">
        <v>1.865</v>
      </c>
      <c r="AM51" s="2">
        <v>1.99</v>
      </c>
      <c r="AN51" s="2">
        <v>2.15</v>
      </c>
      <c r="AO51" s="2">
        <v>2.3149999999999999</v>
      </c>
      <c r="AP51" s="2">
        <v>2.3279999999999998</v>
      </c>
      <c r="AQ51" s="2">
        <v>2.0499999999999998</v>
      </c>
      <c r="AR51" s="2">
        <v>1.92</v>
      </c>
      <c r="AS51" s="2">
        <v>1.8708058000000001</v>
      </c>
      <c r="AT51" s="2">
        <v>1.87600827</v>
      </c>
      <c r="AU51" s="2">
        <v>1.8864131900000001</v>
      </c>
      <c r="AV51" s="2">
        <v>1.90514206</v>
      </c>
      <c r="AW51" s="2">
        <v>1.9197089599999999</v>
      </c>
      <c r="AX51" s="2">
        <v>1.9405188099999999</v>
      </c>
      <c r="AY51" s="2">
        <v>2.0705803899999999</v>
      </c>
      <c r="AZ51" s="2">
        <v>2.2370592199999999</v>
      </c>
      <c r="BA51" s="2">
        <v>2.4087405099999999</v>
      </c>
      <c r="BB51" s="2">
        <v>2.4222669099999998</v>
      </c>
      <c r="BC51" s="2">
        <v>2.1330099499999999</v>
      </c>
      <c r="BD51" s="2">
        <v>1.9977459099999999</v>
      </c>
      <c r="BE51" s="2">
        <v>1.9493152300000001</v>
      </c>
      <c r="BF51" s="2">
        <v>1.9546606500000001</v>
      </c>
      <c r="BG51" s="2">
        <v>1.9655653</v>
      </c>
      <c r="BH51" s="2">
        <v>1.9850226200000001</v>
      </c>
      <c r="BI51" s="2">
        <v>2.0002035999999999</v>
      </c>
      <c r="BJ51" s="2">
        <v>2.0217990800000001</v>
      </c>
      <c r="BK51" s="2">
        <v>2.1571450300000001</v>
      </c>
      <c r="BL51" s="2">
        <v>2.3199621499999998</v>
      </c>
      <c r="BM51" s="2">
        <v>2.4987128799999998</v>
      </c>
      <c r="BN51" s="2">
        <v>2.5126109699999999</v>
      </c>
      <c r="BO51" s="2">
        <v>2.2117709200000002</v>
      </c>
      <c r="BP51" s="2">
        <v>2.0812401199999999</v>
      </c>
      <c r="BQ51" s="2">
        <v>2.0404770499999998</v>
      </c>
      <c r="BR51" s="2">
        <v>2.04604746</v>
      </c>
      <c r="BS51" s="2">
        <v>2.0574111099999999</v>
      </c>
      <c r="BT51" s="2">
        <v>2.0776874300000001</v>
      </c>
      <c r="BU51" s="2">
        <v>2.09350741</v>
      </c>
      <c r="BV51" s="2">
        <v>2.1160119000000002</v>
      </c>
      <c r="BW51" s="2">
        <v>2.2570548499999998</v>
      </c>
      <c r="BX51" s="2">
        <v>2.3993879100000002</v>
      </c>
      <c r="BY51" s="2">
        <v>2.5856626399999998</v>
      </c>
      <c r="BZ51" s="2">
        <v>2.60014572</v>
      </c>
      <c r="CA51" s="2">
        <v>2.28664267</v>
      </c>
      <c r="CB51" s="2">
        <v>2.1779549299999998</v>
      </c>
      <c r="CC51" s="2">
        <v>2.1326344800000001</v>
      </c>
      <c r="CD51" s="2">
        <v>2.1384423899999998</v>
      </c>
      <c r="CE51" s="2">
        <v>2.1502905399999999</v>
      </c>
      <c r="CF51" s="2">
        <v>2.1714313600000001</v>
      </c>
      <c r="CG51" s="2">
        <v>2.1879258400000001</v>
      </c>
      <c r="CH51" s="2">
        <v>2.2113898299999999</v>
      </c>
      <c r="CI51" s="2">
        <v>2.3584462799999999</v>
      </c>
      <c r="CJ51" s="2">
        <v>2.4913709000000002</v>
      </c>
      <c r="CK51" s="2">
        <v>2.6855876400000001</v>
      </c>
      <c r="CL51" s="2">
        <v>2.70068822</v>
      </c>
      <c r="CM51" s="2">
        <v>2.3738186699999999</v>
      </c>
      <c r="CN51" s="2">
        <v>2.2759738600000001</v>
      </c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</row>
    <row r="52" spans="1:199" customFormat="1" hidden="1" x14ac:dyDescent="0.2">
      <c r="A52">
        <f t="shared" si="17"/>
        <v>1</v>
      </c>
      <c r="B52">
        <f t="shared" si="18"/>
        <v>3</v>
      </c>
      <c r="C52" s="1">
        <v>34050</v>
      </c>
      <c r="D52">
        <f t="shared" si="19"/>
        <v>3</v>
      </c>
      <c r="E52">
        <f t="shared" si="20"/>
        <v>1993</v>
      </c>
      <c r="F52" s="16">
        <f t="shared" ref="F52:F115" si="23">K52-J52</f>
        <v>-0.1597142857142857</v>
      </c>
      <c r="G52" s="16">
        <f t="shared" si="8"/>
        <v>7.9636255833333669E-2</v>
      </c>
      <c r="H52" s="16">
        <f t="shared" si="9"/>
        <v>8.2368268333333106E-2</v>
      </c>
      <c r="I52" s="16">
        <f t="shared" si="10"/>
        <v>0.16200452416666677</v>
      </c>
      <c r="J52" s="7">
        <f>VLOOKUP(C52,'Nymex hist.'!A:B,2,0)</f>
        <v>2.0419999999999998</v>
      </c>
      <c r="K52" s="11">
        <f t="shared" si="22"/>
        <v>1.8822857142857141</v>
      </c>
      <c r="L52" s="11">
        <f t="shared" si="21"/>
        <v>2.0534000000000003</v>
      </c>
      <c r="M52" s="9">
        <f t="shared" si="12"/>
        <v>1.9297499999999996</v>
      </c>
      <c r="N52" s="9">
        <f t="shared" si="13"/>
        <v>2.0093862558333333</v>
      </c>
      <c r="O52" s="9">
        <f t="shared" si="14"/>
        <v>2.0917545241666664</v>
      </c>
      <c r="P52" s="9">
        <f t="shared" si="15"/>
        <v>2.1815511950000004</v>
      </c>
      <c r="Q52" s="9">
        <f t="shared" si="16"/>
        <v>2.2743375383333331</v>
      </c>
      <c r="R52" s="8">
        <v>34050</v>
      </c>
      <c r="S52" s="2"/>
      <c r="T52" s="2"/>
      <c r="U52" s="2">
        <v>2.0419999999999998</v>
      </c>
      <c r="V52" s="2">
        <v>1.9239999999999999</v>
      </c>
      <c r="W52" s="2">
        <v>1.84</v>
      </c>
      <c r="X52" s="2">
        <v>1.82</v>
      </c>
      <c r="Y52" s="2">
        <v>1.81</v>
      </c>
      <c r="Z52" s="2">
        <v>1.825</v>
      </c>
      <c r="AA52" s="2">
        <v>1.915</v>
      </c>
      <c r="AB52" s="2">
        <v>2.0750000000000002</v>
      </c>
      <c r="AC52" s="2">
        <v>2.2400000000000002</v>
      </c>
      <c r="AD52" s="2">
        <v>2.222</v>
      </c>
      <c r="AE52" s="2">
        <v>1.93</v>
      </c>
      <c r="AF52" s="2">
        <v>1.8</v>
      </c>
      <c r="AG52" s="2">
        <v>1.7749999999999999</v>
      </c>
      <c r="AH52" s="2">
        <v>1.78</v>
      </c>
      <c r="AI52" s="2">
        <v>1.7949999999999999</v>
      </c>
      <c r="AJ52" s="4">
        <v>1.8049999999999999</v>
      </c>
      <c r="AK52" s="2">
        <v>1.825</v>
      </c>
      <c r="AL52" s="2">
        <v>1.845</v>
      </c>
      <c r="AM52" s="2">
        <v>1.9650000000000001</v>
      </c>
      <c r="AN52" s="2">
        <v>2.125</v>
      </c>
      <c r="AO52" s="2">
        <v>2.29</v>
      </c>
      <c r="AP52" s="2">
        <v>2.302</v>
      </c>
      <c r="AQ52" s="2">
        <v>2.0150000000000001</v>
      </c>
      <c r="AR52" s="2">
        <v>1.885</v>
      </c>
      <c r="AS52" s="2">
        <v>1.84779874</v>
      </c>
      <c r="AT52" s="2">
        <v>1.8530038</v>
      </c>
      <c r="AU52" s="2">
        <v>1.868619</v>
      </c>
      <c r="AV52" s="2">
        <v>1.8790291400000001</v>
      </c>
      <c r="AW52" s="2">
        <v>1.8998493999999999</v>
      </c>
      <c r="AX52" s="2">
        <v>1.9206696700000001</v>
      </c>
      <c r="AY52" s="2">
        <v>2.04559128</v>
      </c>
      <c r="AZ52" s="2">
        <v>2.2121534199999999</v>
      </c>
      <c r="BA52" s="2">
        <v>2.38392062</v>
      </c>
      <c r="BB52" s="2">
        <v>2.3964127799999999</v>
      </c>
      <c r="BC52" s="2">
        <v>2.0976419399999999</v>
      </c>
      <c r="BD52" s="2">
        <v>1.9623102100000001</v>
      </c>
      <c r="BE52" s="2">
        <v>1.9250569500000001</v>
      </c>
      <c r="BF52" s="2">
        <v>1.93033966</v>
      </c>
      <c r="BG52" s="2">
        <v>1.9466104</v>
      </c>
      <c r="BH52" s="2">
        <v>1.9575984399999999</v>
      </c>
      <c r="BI52" s="2">
        <v>1.97915189</v>
      </c>
      <c r="BJ52" s="2">
        <v>2.0009166399999998</v>
      </c>
      <c r="BK52" s="2">
        <v>2.1308712700000001</v>
      </c>
      <c r="BL52" s="2">
        <v>2.2976886300000001</v>
      </c>
      <c r="BM52" s="2">
        <v>2.4764554799999998</v>
      </c>
      <c r="BN52" s="2">
        <v>2.4895565999999998</v>
      </c>
      <c r="BO52" s="2">
        <v>2.1785107300000002</v>
      </c>
      <c r="BP52" s="2">
        <v>2.04423485</v>
      </c>
      <c r="BQ52" s="2">
        <v>2.0162178100000001</v>
      </c>
      <c r="BR52" s="2">
        <v>2.02172551</v>
      </c>
      <c r="BS52" s="2">
        <v>2.0386892599999999</v>
      </c>
      <c r="BT52" s="2">
        <v>2.0501452900000001</v>
      </c>
      <c r="BU52" s="2">
        <v>2.07261674</v>
      </c>
      <c r="BV52" s="2">
        <v>2.0953084999999998</v>
      </c>
      <c r="BW52" s="2">
        <v>2.2307981200000002</v>
      </c>
      <c r="BX52" s="2">
        <v>2.3772150399999998</v>
      </c>
      <c r="BY52" s="2">
        <v>2.5635958900000002</v>
      </c>
      <c r="BZ52" s="2">
        <v>2.57725501</v>
      </c>
      <c r="CA52" s="2">
        <v>2.25296114</v>
      </c>
      <c r="CB52" s="2">
        <v>2.1404717099999999</v>
      </c>
      <c r="CC52" s="2">
        <v>2.1083719599999999</v>
      </c>
      <c r="CD52" s="2">
        <v>2.1141171700000001</v>
      </c>
      <c r="CE52" s="2">
        <v>2.1318124100000002</v>
      </c>
      <c r="CF52" s="2">
        <v>2.1437624400000002</v>
      </c>
      <c r="CG52" s="2">
        <v>2.16720289</v>
      </c>
      <c r="CH52" s="2">
        <v>2.1908731499999998</v>
      </c>
      <c r="CI52" s="2">
        <v>2.3322052700000002</v>
      </c>
      <c r="CJ52" s="2">
        <v>2.4692997299999999</v>
      </c>
      <c r="CK52" s="2">
        <v>2.6637175800000001</v>
      </c>
      <c r="CL52" s="2">
        <v>2.6779657000000001</v>
      </c>
      <c r="CM52" s="2">
        <v>2.3396878299999999</v>
      </c>
      <c r="CN52" s="2">
        <v>2.2379838599999999</v>
      </c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</row>
    <row r="53" spans="1:199" customFormat="1" hidden="1" x14ac:dyDescent="0.2">
      <c r="A53">
        <f t="shared" si="17"/>
        <v>2</v>
      </c>
      <c r="B53">
        <f t="shared" si="18"/>
        <v>3</v>
      </c>
      <c r="C53" s="1">
        <v>34051</v>
      </c>
      <c r="D53">
        <f t="shared" si="19"/>
        <v>3</v>
      </c>
      <c r="E53">
        <f t="shared" si="20"/>
        <v>1993</v>
      </c>
      <c r="F53" s="16">
        <f t="shared" si="23"/>
        <v>-0.18285714285714305</v>
      </c>
      <c r="G53" s="16">
        <f t="shared" si="8"/>
        <v>7.9657765833333949E-2</v>
      </c>
      <c r="H53" s="16">
        <f t="shared" si="9"/>
        <v>8.2571332499999706E-2</v>
      </c>
      <c r="I53" s="16">
        <f t="shared" si="10"/>
        <v>0.16222909833333365</v>
      </c>
      <c r="J53" s="7">
        <f>VLOOKUP(C53,'Nymex hist.'!A:B,2,0)</f>
        <v>2.117</v>
      </c>
      <c r="K53" s="11">
        <f t="shared" si="22"/>
        <v>1.9341428571428569</v>
      </c>
      <c r="L53" s="11">
        <f t="shared" si="21"/>
        <v>2.0602000000000005</v>
      </c>
      <c r="M53" s="9">
        <f t="shared" si="12"/>
        <v>1.9342499999999998</v>
      </c>
      <c r="N53" s="9">
        <f t="shared" si="13"/>
        <v>2.0139077658333338</v>
      </c>
      <c r="O53" s="9">
        <f t="shared" si="14"/>
        <v>2.0964790983333335</v>
      </c>
      <c r="P53" s="9">
        <f t="shared" si="15"/>
        <v>2.1860801041666669</v>
      </c>
      <c r="Q53" s="9">
        <f t="shared" si="16"/>
        <v>2.2788686991666669</v>
      </c>
      <c r="R53" s="8">
        <v>34051</v>
      </c>
      <c r="S53" s="2"/>
      <c r="T53" s="2"/>
      <c r="U53" s="2">
        <v>2.117</v>
      </c>
      <c r="V53" s="2">
        <v>2.0019999999999998</v>
      </c>
      <c r="W53" s="2">
        <v>1.895</v>
      </c>
      <c r="X53" s="2">
        <v>1.865</v>
      </c>
      <c r="Y53" s="2">
        <v>1.86</v>
      </c>
      <c r="Z53" s="2">
        <v>1.86</v>
      </c>
      <c r="AA53" s="2">
        <v>1.94</v>
      </c>
      <c r="AB53" s="2">
        <v>2.0910000000000002</v>
      </c>
      <c r="AC53" s="2">
        <v>2.25</v>
      </c>
      <c r="AD53" s="2">
        <v>2.2240000000000002</v>
      </c>
      <c r="AE53" s="2">
        <v>1.9359999999999999</v>
      </c>
      <c r="AF53" s="2">
        <v>1.8</v>
      </c>
      <c r="AG53" s="2">
        <v>1.7749999999999999</v>
      </c>
      <c r="AH53" s="2">
        <v>1.78</v>
      </c>
      <c r="AI53" s="2">
        <v>1.79</v>
      </c>
      <c r="AJ53" s="4">
        <v>1.81</v>
      </c>
      <c r="AK53" s="2">
        <v>1.83</v>
      </c>
      <c r="AL53" s="2">
        <v>1.85</v>
      </c>
      <c r="AM53" s="2">
        <v>1.9850000000000001</v>
      </c>
      <c r="AN53" s="2">
        <v>2.1360000000000001</v>
      </c>
      <c r="AO53" s="2">
        <v>2.2949999999999999</v>
      </c>
      <c r="AP53" s="2">
        <v>2.3039999999999998</v>
      </c>
      <c r="AQ53" s="2">
        <v>2.0209999999999999</v>
      </c>
      <c r="AR53" s="2">
        <v>1.885</v>
      </c>
      <c r="AS53" s="2">
        <v>1.84763118</v>
      </c>
      <c r="AT53" s="2">
        <v>1.85283577</v>
      </c>
      <c r="AU53" s="2">
        <v>1.8632449600000001</v>
      </c>
      <c r="AV53" s="2">
        <v>1.88406334</v>
      </c>
      <c r="AW53" s="2">
        <v>1.9048817199999999</v>
      </c>
      <c r="AX53" s="2">
        <v>1.9257001</v>
      </c>
      <c r="AY53" s="2">
        <v>2.06622416</v>
      </c>
      <c r="AZ53" s="2">
        <v>2.2234029199999998</v>
      </c>
      <c r="BA53" s="2">
        <v>2.3889090400000002</v>
      </c>
      <c r="BB53" s="2">
        <v>2.3982773100000001</v>
      </c>
      <c r="BC53" s="2">
        <v>2.1036972399999998</v>
      </c>
      <c r="BD53" s="2">
        <v>1.96213226</v>
      </c>
      <c r="BE53" s="2">
        <v>1.9254952299999999</v>
      </c>
      <c r="BF53" s="2">
        <v>1.93078919</v>
      </c>
      <c r="BG53" s="2">
        <v>1.94180062</v>
      </c>
      <c r="BH53" s="2">
        <v>1.96339997</v>
      </c>
      <c r="BI53" s="2">
        <v>1.98499932</v>
      </c>
      <c r="BJ53" s="2">
        <v>2.0068104299999998</v>
      </c>
      <c r="BK53" s="2">
        <v>2.1529236799999998</v>
      </c>
      <c r="BL53" s="2">
        <v>2.30752632</v>
      </c>
      <c r="BM53" s="2">
        <v>2.4798976100000001</v>
      </c>
      <c r="BN53" s="2">
        <v>2.4896384899999999</v>
      </c>
      <c r="BO53" s="2">
        <v>2.1830124199999998</v>
      </c>
      <c r="BP53" s="2">
        <v>2.0447151699999999</v>
      </c>
      <c r="BQ53" s="2">
        <v>2.01648388</v>
      </c>
      <c r="BR53" s="2">
        <v>2.0220028399999999</v>
      </c>
      <c r="BS53" s="2">
        <v>2.0334822699999999</v>
      </c>
      <c r="BT53" s="2">
        <v>2.0559996200000001</v>
      </c>
      <c r="BU53" s="2">
        <v>2.0785169699999999</v>
      </c>
      <c r="BV53" s="2">
        <v>2.1012550800000001</v>
      </c>
      <c r="BW53" s="2">
        <v>2.2535783299999999</v>
      </c>
      <c r="BX53" s="2">
        <v>2.3872894499999999</v>
      </c>
      <c r="BY53" s="2">
        <v>2.56698673</v>
      </c>
      <c r="BZ53" s="2">
        <v>2.57714161</v>
      </c>
      <c r="CA53" s="2">
        <v>2.2574835499999999</v>
      </c>
      <c r="CB53" s="2">
        <v>2.1407708200000002</v>
      </c>
      <c r="CC53" s="2">
        <v>2.1084617400000001</v>
      </c>
      <c r="CD53" s="2">
        <v>2.1142181999999998</v>
      </c>
      <c r="CE53" s="2">
        <v>2.1261916300000001</v>
      </c>
      <c r="CF53" s="2">
        <v>2.1496779799999999</v>
      </c>
      <c r="CG53" s="2">
        <v>2.1731643300000001</v>
      </c>
      <c r="CH53" s="2">
        <v>2.1968809399999998</v>
      </c>
      <c r="CI53" s="2">
        <v>2.3557591900000001</v>
      </c>
      <c r="CJ53" s="2">
        <v>2.4796220600000001</v>
      </c>
      <c r="CK53" s="2">
        <v>2.6670523400000001</v>
      </c>
      <c r="CL53" s="2">
        <v>2.6776442199999999</v>
      </c>
      <c r="CM53" s="2">
        <v>2.34423016</v>
      </c>
      <c r="CN53" s="2">
        <v>2.23809718</v>
      </c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</row>
    <row r="54" spans="1:199" customFormat="1" hidden="1" x14ac:dyDescent="0.2">
      <c r="A54">
        <f t="shared" si="17"/>
        <v>3</v>
      </c>
      <c r="B54">
        <f t="shared" si="18"/>
        <v>3</v>
      </c>
      <c r="C54" s="1">
        <v>34052</v>
      </c>
      <c r="D54">
        <f t="shared" si="19"/>
        <v>3</v>
      </c>
      <c r="E54">
        <f t="shared" si="20"/>
        <v>1993</v>
      </c>
      <c r="F54" s="16">
        <f t="shared" si="23"/>
        <v>-0.23571428571428599</v>
      </c>
      <c r="G54" s="16">
        <f t="shared" si="8"/>
        <v>7.3400418333332995E-2</v>
      </c>
      <c r="H54" s="16">
        <f t="shared" si="9"/>
        <v>7.9019394166667034E-2</v>
      </c>
      <c r="I54" s="16">
        <f t="shared" si="10"/>
        <v>0.15241981250000003</v>
      </c>
      <c r="J54" s="7">
        <f>VLOOKUP(C54,'Nymex hist.'!A:B,2,0)</f>
        <v>2.2240000000000002</v>
      </c>
      <c r="K54" s="11">
        <f t="shared" si="22"/>
        <v>1.9882857142857142</v>
      </c>
      <c r="L54" s="11">
        <f t="shared" si="21"/>
        <v>2.0883999999999996</v>
      </c>
      <c r="M54" s="9">
        <f t="shared" si="12"/>
        <v>1.9635</v>
      </c>
      <c r="N54" s="9">
        <f t="shared" si="13"/>
        <v>2.036900418333333</v>
      </c>
      <c r="O54" s="9">
        <f t="shared" si="14"/>
        <v>2.1159198125000001</v>
      </c>
      <c r="P54" s="9">
        <f t="shared" si="15"/>
        <v>2.2058833933333335</v>
      </c>
      <c r="Q54" s="9">
        <f t="shared" si="16"/>
        <v>2.2986787033333331</v>
      </c>
      <c r="R54" s="8">
        <v>34052</v>
      </c>
      <c r="S54" s="2"/>
      <c r="T54" s="2"/>
      <c r="U54" s="2">
        <v>2.2240000000000002</v>
      </c>
      <c r="V54" s="2">
        <v>2.0499999999999998</v>
      </c>
      <c r="W54" s="2">
        <v>1.95</v>
      </c>
      <c r="X54" s="2">
        <v>1.9119999999999999</v>
      </c>
      <c r="Y54" s="2">
        <v>1.907</v>
      </c>
      <c r="Z54" s="2">
        <v>1.91</v>
      </c>
      <c r="AA54" s="2">
        <v>1.9650000000000001</v>
      </c>
      <c r="AB54" s="2">
        <v>2.125</v>
      </c>
      <c r="AC54" s="2">
        <v>2.274</v>
      </c>
      <c r="AD54" s="2">
        <v>2.2589999999999999</v>
      </c>
      <c r="AE54" s="2">
        <v>1.9590000000000001</v>
      </c>
      <c r="AF54" s="2">
        <v>1.825</v>
      </c>
      <c r="AG54" s="2">
        <v>1.8049999999999999</v>
      </c>
      <c r="AH54" s="2">
        <v>1.8149999999999999</v>
      </c>
      <c r="AI54" s="2">
        <v>1.825</v>
      </c>
      <c r="AJ54" s="4">
        <v>1.845</v>
      </c>
      <c r="AK54" s="2">
        <v>1.865</v>
      </c>
      <c r="AL54" s="2">
        <v>1.885</v>
      </c>
      <c r="AM54" s="2">
        <v>1.9950000000000001</v>
      </c>
      <c r="AN54" s="2">
        <v>2.165</v>
      </c>
      <c r="AO54" s="2">
        <v>2.319</v>
      </c>
      <c r="AP54" s="2">
        <v>2.319</v>
      </c>
      <c r="AQ54" s="2">
        <v>2.024</v>
      </c>
      <c r="AR54" s="2">
        <v>1.895</v>
      </c>
      <c r="AS54" s="2">
        <v>1.87565917</v>
      </c>
      <c r="AT54" s="2">
        <v>1.8860506399999999</v>
      </c>
      <c r="AU54" s="2">
        <v>1.8964421</v>
      </c>
      <c r="AV54" s="2">
        <v>1.91722503</v>
      </c>
      <c r="AW54" s="2">
        <v>1.93800796</v>
      </c>
      <c r="AX54" s="2">
        <v>1.95879088</v>
      </c>
      <c r="AY54" s="2">
        <v>2.0730969799999999</v>
      </c>
      <c r="AZ54" s="2">
        <v>2.2497518599999999</v>
      </c>
      <c r="BA54" s="2">
        <v>2.4097803999999998</v>
      </c>
      <c r="BB54" s="2">
        <v>2.4097803999999998</v>
      </c>
      <c r="BC54" s="2">
        <v>2.1032322300000001</v>
      </c>
      <c r="BD54" s="2">
        <v>1.9691823500000001</v>
      </c>
      <c r="BE54" s="2">
        <v>1.94730191</v>
      </c>
      <c r="BF54" s="2">
        <v>1.9582018800000001</v>
      </c>
      <c r="BG54" s="2">
        <v>1.9688881300000001</v>
      </c>
      <c r="BH54" s="2">
        <v>1.9904743600000001</v>
      </c>
      <c r="BI54" s="2">
        <v>2.01206058</v>
      </c>
      <c r="BJ54" s="2">
        <v>2.03364681</v>
      </c>
      <c r="BK54" s="2">
        <v>2.15247791</v>
      </c>
      <c r="BL54" s="2">
        <v>2.33975657</v>
      </c>
      <c r="BM54" s="2">
        <v>2.5060346199999999</v>
      </c>
      <c r="BN54" s="2">
        <v>2.5060346199999999</v>
      </c>
      <c r="BO54" s="2">
        <v>2.1875843700000002</v>
      </c>
      <c r="BP54" s="2">
        <v>2.0445467800000001</v>
      </c>
      <c r="BQ54" s="2">
        <v>2.03841706</v>
      </c>
      <c r="BR54" s="2">
        <v>2.0497760399999998</v>
      </c>
      <c r="BS54" s="2">
        <v>2.0609122900000001</v>
      </c>
      <c r="BT54" s="2">
        <v>2.0834075099999998</v>
      </c>
      <c r="BU54" s="2">
        <v>2.1059027399999999</v>
      </c>
      <c r="BV54" s="2">
        <v>2.12839796</v>
      </c>
      <c r="BW54" s="2">
        <v>2.25223306</v>
      </c>
      <c r="BX54" s="2">
        <v>2.4200541200000001</v>
      </c>
      <c r="BY54" s="2">
        <v>2.5933341699999999</v>
      </c>
      <c r="BZ54" s="2">
        <v>2.5933341699999999</v>
      </c>
      <c r="CA54" s="2">
        <v>2.2614739199999998</v>
      </c>
      <c r="CB54" s="2">
        <v>2.1397569399999998</v>
      </c>
      <c r="CC54" s="2">
        <v>2.1305250400000002</v>
      </c>
      <c r="CD54" s="2">
        <v>2.1423685200000002</v>
      </c>
      <c r="CE54" s="2">
        <v>2.1539797699999998</v>
      </c>
      <c r="CF54" s="2">
        <v>2.17743449</v>
      </c>
      <c r="CG54" s="2">
        <v>2.2008892200000001</v>
      </c>
      <c r="CH54" s="2">
        <v>2.2243439399999998</v>
      </c>
      <c r="CI54" s="2">
        <v>2.35346104</v>
      </c>
      <c r="CJ54" s="2">
        <v>2.5129531699999998</v>
      </c>
      <c r="CK54" s="2">
        <v>2.6936242199999998</v>
      </c>
      <c r="CL54" s="2">
        <v>2.6936242199999998</v>
      </c>
      <c r="CM54" s="2">
        <v>2.34760897</v>
      </c>
      <c r="CN54" s="2">
        <v>2.2361874199999998</v>
      </c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</row>
    <row r="55" spans="1:199" x14ac:dyDescent="0.2">
      <c r="A55" s="36">
        <f t="shared" si="17"/>
        <v>4</v>
      </c>
      <c r="B55" s="36">
        <f t="shared" si="18"/>
        <v>3</v>
      </c>
      <c r="C55" s="1">
        <v>34053</v>
      </c>
      <c r="D55">
        <f t="shared" si="19"/>
        <v>3</v>
      </c>
      <c r="E55">
        <f t="shared" si="20"/>
        <v>1993</v>
      </c>
      <c r="F55" s="21">
        <f t="shared" si="23"/>
        <v>-3.1571428571429028E-2</v>
      </c>
      <c r="G55" s="21">
        <f t="shared" si="8"/>
        <v>6.8233120000000147E-2</v>
      </c>
      <c r="H55" s="21">
        <f t="shared" si="9"/>
        <v>7.3640892500000277E-2</v>
      </c>
      <c r="I55" s="21">
        <f t="shared" si="10"/>
        <v>0.14187401250000042</v>
      </c>
      <c r="J55" s="23">
        <f>VLOOKUP(C55,'Nymex hist.'!A:B,2,0)</f>
        <v>2.0230000000000001</v>
      </c>
      <c r="K55" s="23">
        <f t="shared" si="22"/>
        <v>1.9914285714285711</v>
      </c>
      <c r="L55" s="23">
        <f t="shared" si="21"/>
        <v>2.1052</v>
      </c>
      <c r="M55" s="23">
        <f t="shared" si="12"/>
        <v>1.9829999999999999</v>
      </c>
      <c r="N55" s="23">
        <f t="shared" si="13"/>
        <v>2.05123312</v>
      </c>
      <c r="O55" s="23">
        <f t="shared" si="14"/>
        <v>2.1248740125000003</v>
      </c>
      <c r="P55" s="23">
        <f t="shared" si="15"/>
        <v>2.2117322116666664</v>
      </c>
      <c r="Q55" s="23">
        <f t="shared" si="16"/>
        <v>2.3035768808333335</v>
      </c>
      <c r="R55" s="30">
        <v>34053</v>
      </c>
      <c r="S55" s="32"/>
      <c r="T55" s="32"/>
      <c r="U55" s="32">
        <v>2.2240000000000002</v>
      </c>
      <c r="V55" s="32">
        <v>2.0230000000000001</v>
      </c>
      <c r="W55" s="32">
        <v>1.9570000000000001</v>
      </c>
      <c r="X55" s="32">
        <v>1.9219999999999999</v>
      </c>
      <c r="Y55" s="32">
        <v>1.911</v>
      </c>
      <c r="Z55" s="32">
        <v>1.9179999999999999</v>
      </c>
      <c r="AA55" s="32">
        <v>1.9850000000000001</v>
      </c>
      <c r="AB55" s="32">
        <v>2.1349999999999998</v>
      </c>
      <c r="AC55" s="32">
        <v>2.2879999999999998</v>
      </c>
      <c r="AD55" s="32">
        <v>2.2730000000000001</v>
      </c>
      <c r="AE55" s="32">
        <v>1.98</v>
      </c>
      <c r="AF55" s="32">
        <v>1.85</v>
      </c>
      <c r="AG55" s="32">
        <v>1.83</v>
      </c>
      <c r="AH55" s="32">
        <v>1.84</v>
      </c>
      <c r="AI55" s="32">
        <v>1.85</v>
      </c>
      <c r="AJ55" s="33">
        <v>1.8660000000000001</v>
      </c>
      <c r="AK55" s="32">
        <v>1.89</v>
      </c>
      <c r="AL55" s="32">
        <v>1.915</v>
      </c>
      <c r="AM55" s="32">
        <v>1.994</v>
      </c>
      <c r="AN55" s="32">
        <v>2.1749999999999998</v>
      </c>
      <c r="AO55" s="32">
        <v>2.3330000000000002</v>
      </c>
      <c r="AP55" s="32">
        <v>2.3330000000000002</v>
      </c>
      <c r="AQ55" s="32">
        <v>2.0449999999999999</v>
      </c>
      <c r="AR55" s="32">
        <v>1.92</v>
      </c>
      <c r="AS55" s="32">
        <v>1.9</v>
      </c>
      <c r="AT55" s="32">
        <v>1.90423673</v>
      </c>
      <c r="AU55" s="32">
        <v>1.91458584</v>
      </c>
      <c r="AV55" s="32">
        <v>1.9311444200000001</v>
      </c>
      <c r="AW55" s="32">
        <v>1.9559823000000001</v>
      </c>
      <c r="AX55" s="32">
        <v>1.9818550800000001</v>
      </c>
      <c r="AY55" s="32">
        <v>2.0636130700000002</v>
      </c>
      <c r="AZ55" s="32">
        <v>2.2509320100000001</v>
      </c>
      <c r="BA55" s="32">
        <v>2.4144479900000002</v>
      </c>
      <c r="BB55" s="32">
        <v>2.4144479900000002</v>
      </c>
      <c r="BC55" s="32">
        <v>2.1163935399999998</v>
      </c>
      <c r="BD55" s="32">
        <v>1.9870296300000001</v>
      </c>
      <c r="BE55" s="32">
        <v>1.96633141</v>
      </c>
      <c r="BF55" s="32">
        <v>1.96759247</v>
      </c>
      <c r="BG55" s="32">
        <v>1.9783553899999999</v>
      </c>
      <c r="BH55" s="32">
        <v>1.9953608</v>
      </c>
      <c r="BI55" s="32">
        <v>2.0211918</v>
      </c>
      <c r="BJ55" s="32">
        <v>2.04809909</v>
      </c>
      <c r="BK55" s="32">
        <v>2.1329108699999999</v>
      </c>
      <c r="BL55" s="32">
        <v>2.3505758000000001</v>
      </c>
      <c r="BM55" s="32">
        <v>2.5201993599999999</v>
      </c>
      <c r="BN55" s="32">
        <v>2.5201993599999999</v>
      </c>
      <c r="BO55" s="32">
        <v>2.2110884</v>
      </c>
      <c r="BP55" s="32">
        <v>2.0534805500000002</v>
      </c>
      <c r="BQ55" s="32">
        <v>2.0319547199999999</v>
      </c>
      <c r="BR55" s="32">
        <v>2.0566585900000001</v>
      </c>
      <c r="BS55" s="32">
        <v>2.0678590099999998</v>
      </c>
      <c r="BT55" s="32">
        <v>2.0855556599999998</v>
      </c>
      <c r="BU55" s="32">
        <v>2.1124366600000002</v>
      </c>
      <c r="BV55" s="32">
        <v>2.14043771</v>
      </c>
      <c r="BW55" s="32">
        <v>2.22869699</v>
      </c>
      <c r="BX55" s="32">
        <v>2.42795016</v>
      </c>
      <c r="BY55" s="32">
        <v>2.6044687299999998</v>
      </c>
      <c r="BZ55" s="32">
        <v>2.6044687299999998</v>
      </c>
      <c r="CA55" s="32">
        <v>2.28279276</v>
      </c>
      <c r="CB55" s="32">
        <v>2.14603791</v>
      </c>
      <c r="CC55" s="32">
        <v>2.12363708</v>
      </c>
      <c r="CD55" s="32">
        <v>2.1490122199999999</v>
      </c>
      <c r="CE55" s="32">
        <v>2.16068763</v>
      </c>
      <c r="CF55" s="32">
        <v>2.17913479</v>
      </c>
      <c r="CG55" s="32">
        <v>2.2071557899999998</v>
      </c>
      <c r="CH55" s="32">
        <v>2.2363443300000001</v>
      </c>
      <c r="CI55" s="32">
        <v>2.32834662</v>
      </c>
      <c r="CJ55" s="32">
        <v>2.5206500699999999</v>
      </c>
      <c r="CK55" s="32">
        <v>2.7046546400000002</v>
      </c>
      <c r="CL55" s="32">
        <v>2.7046546400000002</v>
      </c>
      <c r="CM55" s="32">
        <v>2.36933667</v>
      </c>
      <c r="CN55" s="32">
        <v>2.2421820399999999</v>
      </c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  <c r="EM55" s="32"/>
      <c r="EN55" s="32"/>
      <c r="EO55" s="32"/>
      <c r="EP55" s="32"/>
      <c r="EQ55" s="32"/>
      <c r="ER55" s="32"/>
      <c r="ES55" s="32"/>
      <c r="ET55" s="32"/>
      <c r="EU55" s="32"/>
      <c r="EV55" s="32"/>
      <c r="EW55" s="32"/>
      <c r="EX55" s="32"/>
      <c r="EY55" s="32"/>
      <c r="EZ55" s="32"/>
      <c r="FA55" s="32"/>
      <c r="FB55" s="32"/>
      <c r="FC55" s="32"/>
      <c r="FD55" s="32"/>
      <c r="FE55" s="32"/>
      <c r="FF55" s="32"/>
      <c r="FG55" s="32"/>
      <c r="FH55" s="32"/>
      <c r="FI55" s="32"/>
      <c r="FJ55" s="32"/>
      <c r="FK55" s="32"/>
      <c r="FL55" s="32"/>
      <c r="FM55" s="32"/>
      <c r="FN55" s="32"/>
      <c r="FO55" s="32"/>
      <c r="FP55" s="32"/>
      <c r="FQ55" s="32"/>
      <c r="FR55" s="32"/>
      <c r="FS55" s="32"/>
      <c r="FT55" s="32"/>
      <c r="FU55" s="32"/>
      <c r="FV55" s="32"/>
      <c r="FW55" s="32"/>
      <c r="FX55" s="32"/>
      <c r="FY55" s="32"/>
      <c r="FZ55" s="32"/>
      <c r="GA55" s="32"/>
      <c r="GB55" s="32"/>
      <c r="GC55" s="32"/>
      <c r="GD55" s="32"/>
      <c r="GE55" s="32"/>
      <c r="GF55" s="32"/>
      <c r="GG55" s="32"/>
      <c r="GH55" s="32"/>
      <c r="GI55" s="32"/>
      <c r="GJ55" s="32"/>
      <c r="GK55" s="32"/>
      <c r="GL55" s="32"/>
      <c r="GM55" s="32"/>
      <c r="GN55" s="32"/>
      <c r="GO55" s="32"/>
      <c r="GP55" s="32"/>
      <c r="GQ55" s="32"/>
    </row>
    <row r="56" spans="1:199" customFormat="1" hidden="1" x14ac:dyDescent="0.2">
      <c r="A56">
        <f t="shared" si="17"/>
        <v>5</v>
      </c>
      <c r="B56">
        <f t="shared" si="18"/>
        <v>3</v>
      </c>
      <c r="C56" s="1">
        <v>34054</v>
      </c>
      <c r="D56">
        <f t="shared" si="19"/>
        <v>3</v>
      </c>
      <c r="E56">
        <f t="shared" si="20"/>
        <v>1993</v>
      </c>
      <c r="F56" s="16">
        <f t="shared" si="23"/>
        <v>-4.4285714285714484E-3</v>
      </c>
      <c r="G56" s="16">
        <f t="shared" si="8"/>
        <v>6.9884536666666497E-2</v>
      </c>
      <c r="H56" s="16">
        <f t="shared" si="9"/>
        <v>7.4094686666666298E-2</v>
      </c>
      <c r="I56" s="16">
        <f t="shared" si="10"/>
        <v>0.1439792233333328</v>
      </c>
      <c r="J56" s="7">
        <f>VLOOKUP(C56,'Nymex hist.'!A:B,2,0)</f>
        <v>1.9750000000000001</v>
      </c>
      <c r="K56" s="11">
        <f t="shared" si="22"/>
        <v>1.9705714285714286</v>
      </c>
      <c r="L56" s="11">
        <f t="shared" si="21"/>
        <v>2.1030000000000002</v>
      </c>
      <c r="M56" s="9">
        <f t="shared" si="12"/>
        <v>1.9837500000000003</v>
      </c>
      <c r="N56" s="9">
        <f t="shared" si="13"/>
        <v>2.0536345366666668</v>
      </c>
      <c r="O56" s="9">
        <f t="shared" si="14"/>
        <v>2.1277292233333331</v>
      </c>
      <c r="P56" s="9">
        <f t="shared" si="15"/>
        <v>2.2149688666666667</v>
      </c>
      <c r="Q56" s="9">
        <f t="shared" si="16"/>
        <v>2.3068131508333334</v>
      </c>
      <c r="R56" s="8">
        <v>34054</v>
      </c>
      <c r="S56" s="2"/>
      <c r="T56" s="2"/>
      <c r="U56" s="2">
        <v>2.2240000000000002</v>
      </c>
      <c r="V56" s="2">
        <v>1.9750000000000001</v>
      </c>
      <c r="W56" s="2">
        <v>1.919</v>
      </c>
      <c r="X56" s="2">
        <v>1.8979999999999999</v>
      </c>
      <c r="Y56" s="2">
        <v>1.893</v>
      </c>
      <c r="Z56" s="2">
        <v>1.905</v>
      </c>
      <c r="AA56" s="2">
        <v>1.98</v>
      </c>
      <c r="AB56" s="2">
        <v>2.13</v>
      </c>
      <c r="AC56" s="2">
        <v>2.2799999999999998</v>
      </c>
      <c r="AD56" s="2">
        <v>2.2650000000000001</v>
      </c>
      <c r="AE56" s="2">
        <v>1.9850000000000001</v>
      </c>
      <c r="AF56" s="2">
        <v>1.855</v>
      </c>
      <c r="AG56" s="2">
        <v>1.83</v>
      </c>
      <c r="AH56" s="2">
        <v>1.84</v>
      </c>
      <c r="AI56" s="2">
        <v>1.85</v>
      </c>
      <c r="AJ56" s="4">
        <v>1.865</v>
      </c>
      <c r="AK56" s="2">
        <v>1.89</v>
      </c>
      <c r="AL56" s="2">
        <v>1.92</v>
      </c>
      <c r="AM56" s="2">
        <v>2.0099999999999998</v>
      </c>
      <c r="AN56" s="2">
        <v>2.17</v>
      </c>
      <c r="AO56" s="2">
        <v>2.3250000000000002</v>
      </c>
      <c r="AP56" s="2">
        <v>2.3250000000000002</v>
      </c>
      <c r="AQ56" s="2">
        <v>2.0499999999999998</v>
      </c>
      <c r="AR56" s="2">
        <v>1.925</v>
      </c>
      <c r="AS56" s="2">
        <v>1.9</v>
      </c>
      <c r="AT56" s="2">
        <v>1.9065060199999999</v>
      </c>
      <c r="AU56" s="2">
        <v>1.9168674699999999</v>
      </c>
      <c r="AV56" s="2">
        <v>1.9324096399999999</v>
      </c>
      <c r="AW56" s="2">
        <v>1.95831325</v>
      </c>
      <c r="AX56" s="2">
        <v>1.98939759</v>
      </c>
      <c r="AY56" s="2">
        <v>2.0826506</v>
      </c>
      <c r="AZ56" s="2">
        <v>2.2484337299999999</v>
      </c>
      <c r="BA56" s="2">
        <v>2.40903614</v>
      </c>
      <c r="BB56" s="2">
        <v>2.40903614</v>
      </c>
      <c r="BC56" s="2">
        <v>2.1240963900000001</v>
      </c>
      <c r="BD56" s="2">
        <v>1.9945783100000001</v>
      </c>
      <c r="BE56" s="2">
        <v>1.9686747</v>
      </c>
      <c r="BF56" s="2">
        <v>1.96730571</v>
      </c>
      <c r="BG56" s="2">
        <v>1.9780848799999999</v>
      </c>
      <c r="BH56" s="2">
        <v>1.99425363</v>
      </c>
      <c r="BI56" s="2">
        <v>2.0212015399999999</v>
      </c>
      <c r="BJ56" s="2">
        <v>2.0533234600000001</v>
      </c>
      <c r="BK56" s="2">
        <v>2.1501203800000002</v>
      </c>
      <c r="BL56" s="2">
        <v>2.3527148100000002</v>
      </c>
      <c r="BM56" s="2">
        <v>2.5193607299999998</v>
      </c>
      <c r="BN56" s="2">
        <v>2.5193607299999998</v>
      </c>
      <c r="BO56" s="2">
        <v>2.2237959799999998</v>
      </c>
      <c r="BP56" s="2">
        <v>2.0587130400000002</v>
      </c>
      <c r="BQ56" s="2">
        <v>2.0317651300000001</v>
      </c>
      <c r="BR56" s="2">
        <v>2.0562348500000001</v>
      </c>
      <c r="BS56" s="2">
        <v>2.0674515100000002</v>
      </c>
      <c r="BT56" s="2">
        <v>2.08427651</v>
      </c>
      <c r="BU56" s="2">
        <v>2.1123181799999999</v>
      </c>
      <c r="BV56" s="2">
        <v>2.1457438500000001</v>
      </c>
      <c r="BW56" s="2">
        <v>2.2464695099999998</v>
      </c>
      <c r="BX56" s="2">
        <v>2.43004372</v>
      </c>
      <c r="BY56" s="2">
        <v>2.6034533899999999</v>
      </c>
      <c r="BZ56" s="2">
        <v>2.6034533899999999</v>
      </c>
      <c r="CA56" s="2">
        <v>2.2958923900000001</v>
      </c>
      <c r="CB56" s="2">
        <v>2.1513521799999999</v>
      </c>
      <c r="CC56" s="2">
        <v>2.12331051</v>
      </c>
      <c r="CD56" s="2">
        <v>2.14843962</v>
      </c>
      <c r="CE56" s="2">
        <v>2.1601312899999998</v>
      </c>
      <c r="CF56" s="2">
        <v>2.1776687899999998</v>
      </c>
      <c r="CG56" s="2">
        <v>2.20689796</v>
      </c>
      <c r="CH56" s="2">
        <v>2.2417391200000001</v>
      </c>
      <c r="CI56" s="2">
        <v>2.34673029</v>
      </c>
      <c r="CJ56" s="2">
        <v>2.5226945500000002</v>
      </c>
      <c r="CK56" s="2">
        <v>2.7034477200000002</v>
      </c>
      <c r="CL56" s="2">
        <v>2.7034477200000002</v>
      </c>
      <c r="CM56" s="2">
        <v>2.3828622199999998</v>
      </c>
      <c r="CN56" s="2">
        <v>2.2475849600000002</v>
      </c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</row>
    <row r="57" spans="1:199" customFormat="1" hidden="1" x14ac:dyDescent="0.2">
      <c r="A57">
        <f t="shared" si="17"/>
        <v>1</v>
      </c>
      <c r="B57">
        <f t="shared" si="18"/>
        <v>3</v>
      </c>
      <c r="C57" s="1">
        <v>34057</v>
      </c>
      <c r="D57">
        <f t="shared" si="19"/>
        <v>3</v>
      </c>
      <c r="E57">
        <f t="shared" si="20"/>
        <v>1993</v>
      </c>
      <c r="F57" s="16">
        <f t="shared" si="23"/>
        <v>-3.9285714285714146E-2</v>
      </c>
      <c r="G57" s="16">
        <f t="shared" si="8"/>
        <v>6.9843512500000093E-2</v>
      </c>
      <c r="H57" s="16">
        <f t="shared" si="9"/>
        <v>7.4623337500000275E-2</v>
      </c>
      <c r="I57" s="16">
        <f t="shared" si="10"/>
        <v>0.14446685000000037</v>
      </c>
      <c r="J57" s="7">
        <f>VLOOKUP(C57,'Nymex hist.'!A:B,2,0)</f>
        <v>2.0270000000000001</v>
      </c>
      <c r="K57" s="11">
        <f t="shared" si="22"/>
        <v>1.987714285714286</v>
      </c>
      <c r="L57" s="11">
        <f t="shared" si="21"/>
        <v>2.1130000000000004</v>
      </c>
      <c r="M57" s="9">
        <f t="shared" si="12"/>
        <v>1.9877499999999995</v>
      </c>
      <c r="N57" s="9">
        <f t="shared" si="13"/>
        <v>2.0575935124999996</v>
      </c>
      <c r="O57" s="9">
        <f t="shared" si="14"/>
        <v>2.1322168499999998</v>
      </c>
      <c r="P57" s="9">
        <f t="shared" si="15"/>
        <v>2.2189395891666668</v>
      </c>
      <c r="Q57" s="9">
        <f t="shared" si="16"/>
        <v>2.3107806833333333</v>
      </c>
      <c r="R57" s="8">
        <v>34057</v>
      </c>
      <c r="S57" s="2"/>
      <c r="T57" s="2"/>
      <c r="U57" s="2">
        <v>2.2240000000000002</v>
      </c>
      <c r="V57" s="2">
        <v>2.0270000000000001</v>
      </c>
      <c r="W57" s="2">
        <v>1.9370000000000001</v>
      </c>
      <c r="X57" s="2">
        <v>1.9059999999999999</v>
      </c>
      <c r="Y57" s="2">
        <v>1.905</v>
      </c>
      <c r="Z57" s="2">
        <v>1.92</v>
      </c>
      <c r="AA57" s="2">
        <v>1.9950000000000001</v>
      </c>
      <c r="AB57" s="2">
        <v>2.145</v>
      </c>
      <c r="AC57" s="2">
        <v>2.29</v>
      </c>
      <c r="AD57" s="2">
        <v>2.2749999999999999</v>
      </c>
      <c r="AE57" s="2">
        <v>1.9950000000000001</v>
      </c>
      <c r="AF57" s="2">
        <v>1.86</v>
      </c>
      <c r="AG57" s="2">
        <v>1.835</v>
      </c>
      <c r="AH57" s="2">
        <v>1.84</v>
      </c>
      <c r="AI57" s="2">
        <v>1.857</v>
      </c>
      <c r="AJ57" s="4">
        <v>1.873</v>
      </c>
      <c r="AK57" s="2">
        <v>1.89</v>
      </c>
      <c r="AL57" s="2">
        <v>1.913</v>
      </c>
      <c r="AM57" s="2">
        <v>2</v>
      </c>
      <c r="AN57" s="2">
        <v>2.1850000000000001</v>
      </c>
      <c r="AO57" s="2">
        <v>2.33</v>
      </c>
      <c r="AP57" s="2">
        <v>2.335</v>
      </c>
      <c r="AQ57" s="2">
        <v>2.06</v>
      </c>
      <c r="AR57" s="2">
        <v>1.93</v>
      </c>
      <c r="AS57" s="2">
        <v>1.905</v>
      </c>
      <c r="AT57" s="2">
        <v>1.9063736600000001</v>
      </c>
      <c r="AU57" s="2">
        <v>1.9239869000000001</v>
      </c>
      <c r="AV57" s="2">
        <v>1.94056406</v>
      </c>
      <c r="AW57" s="2">
        <v>1.9581772900000001</v>
      </c>
      <c r="AX57" s="2">
        <v>1.98200697</v>
      </c>
      <c r="AY57" s="2">
        <v>2.0721452899999999</v>
      </c>
      <c r="AZ57" s="2">
        <v>2.2638187200000002</v>
      </c>
      <c r="BA57" s="2">
        <v>2.4140492600000001</v>
      </c>
      <c r="BB57" s="2">
        <v>2.4192296199999999</v>
      </c>
      <c r="BC57" s="2">
        <v>2.1343096400000001</v>
      </c>
      <c r="BD57" s="2">
        <v>1.9996202000000001</v>
      </c>
      <c r="BE57" s="2">
        <v>1.97371838</v>
      </c>
      <c r="BF57" s="2">
        <v>1.97028636</v>
      </c>
      <c r="BG57" s="2">
        <v>1.9886449399999999</v>
      </c>
      <c r="BH57" s="2">
        <v>2.0057076299999999</v>
      </c>
      <c r="BI57" s="2">
        <v>2.02406621</v>
      </c>
      <c r="BJ57" s="2">
        <v>2.0486883100000002</v>
      </c>
      <c r="BK57" s="2">
        <v>2.1422090900000001</v>
      </c>
      <c r="BL57" s="2">
        <v>2.36219892</v>
      </c>
      <c r="BM57" s="2">
        <v>2.5179228999999999</v>
      </c>
      <c r="BN57" s="2">
        <v>2.52332248</v>
      </c>
      <c r="BO57" s="2">
        <v>2.2278572799999998</v>
      </c>
      <c r="BP57" s="2">
        <v>2.0670468899999999</v>
      </c>
      <c r="BQ57" s="2">
        <v>2.0400489799999999</v>
      </c>
      <c r="BR57" s="2">
        <v>2.0591798400000001</v>
      </c>
      <c r="BS57" s="2">
        <v>2.07828218</v>
      </c>
      <c r="BT57" s="2">
        <v>2.09603611</v>
      </c>
      <c r="BU57" s="2">
        <v>2.11513844</v>
      </c>
      <c r="BV57" s="2">
        <v>2.1407580400000001</v>
      </c>
      <c r="BW57" s="2">
        <v>2.2380675800000001</v>
      </c>
      <c r="BX57" s="2">
        <v>2.4397522600000001</v>
      </c>
      <c r="BY57" s="2">
        <v>2.6017849900000001</v>
      </c>
      <c r="BZ57" s="2">
        <v>2.6074033299999999</v>
      </c>
      <c r="CA57" s="2">
        <v>2.2999681299999999</v>
      </c>
      <c r="CB57" s="2">
        <v>2.15986038</v>
      </c>
      <c r="CC57" s="2">
        <v>2.1317687099999998</v>
      </c>
      <c r="CD57" s="2">
        <v>2.1513441599999998</v>
      </c>
      <c r="CE57" s="2">
        <v>2.1712539899999999</v>
      </c>
      <c r="CF57" s="2">
        <v>2.18975842</v>
      </c>
      <c r="CG57" s="2">
        <v>2.2096682599999999</v>
      </c>
      <c r="CH57" s="2">
        <v>2.2363708600000001</v>
      </c>
      <c r="CI57" s="2">
        <v>2.3377938899999999</v>
      </c>
      <c r="CJ57" s="2">
        <v>2.5326479200000001</v>
      </c>
      <c r="CK57" s="2">
        <v>2.70153015</v>
      </c>
      <c r="CL57" s="2">
        <v>2.7073859800000002</v>
      </c>
      <c r="CM57" s="2">
        <v>2.3869547799999999</v>
      </c>
      <c r="CN57" s="2">
        <v>2.2562806900000001</v>
      </c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</row>
    <row r="58" spans="1:199" customFormat="1" hidden="1" x14ac:dyDescent="0.2">
      <c r="A58">
        <f t="shared" si="17"/>
        <v>2</v>
      </c>
      <c r="B58">
        <f t="shared" si="18"/>
        <v>3</v>
      </c>
      <c r="C58" s="1">
        <v>34058</v>
      </c>
      <c r="D58">
        <f t="shared" si="19"/>
        <v>3</v>
      </c>
      <c r="E58">
        <f t="shared" si="20"/>
        <v>1993</v>
      </c>
      <c r="F58" s="16">
        <f t="shared" si="23"/>
        <v>-3.3714285714285364E-2</v>
      </c>
      <c r="G58" s="16">
        <f t="shared" si="8"/>
        <v>6.9874144166666596E-2</v>
      </c>
      <c r="H58" s="16">
        <f t="shared" si="9"/>
        <v>7.4354605833333753E-2</v>
      </c>
      <c r="I58" s="16">
        <f t="shared" si="10"/>
        <v>0.14422875000000035</v>
      </c>
      <c r="J58" s="7">
        <f>VLOOKUP(C58,'Nymex hist.'!A:B,2,0)</f>
        <v>2.0419999999999998</v>
      </c>
      <c r="K58" s="11">
        <f t="shared" si="22"/>
        <v>2.0082857142857145</v>
      </c>
      <c r="L58" s="11">
        <f t="shared" si="21"/>
        <v>2.1237999999999997</v>
      </c>
      <c r="M58" s="9">
        <f t="shared" si="12"/>
        <v>2.0009999999999999</v>
      </c>
      <c r="N58" s="9">
        <f t="shared" si="13"/>
        <v>2.0708741441666665</v>
      </c>
      <c r="O58" s="9">
        <f t="shared" si="14"/>
        <v>2.1452287500000002</v>
      </c>
      <c r="P58" s="9">
        <f t="shared" si="15"/>
        <v>2.2322105116666666</v>
      </c>
      <c r="Q58" s="9">
        <f t="shared" si="16"/>
        <v>2.324054059166667</v>
      </c>
      <c r="R58" s="8">
        <v>34058</v>
      </c>
      <c r="S58" s="2"/>
      <c r="T58" s="2"/>
      <c r="U58" s="2">
        <v>2.2240000000000002</v>
      </c>
      <c r="V58" s="2">
        <v>2.0419999999999998</v>
      </c>
      <c r="W58" s="2">
        <v>1.9590000000000001</v>
      </c>
      <c r="X58" s="2">
        <v>1.9330000000000001</v>
      </c>
      <c r="Y58" s="2">
        <v>1.9350000000000001</v>
      </c>
      <c r="Z58" s="2">
        <v>1.95</v>
      </c>
      <c r="AA58" s="2">
        <v>2.0150000000000001</v>
      </c>
      <c r="AB58" s="2">
        <v>2.1549999999999998</v>
      </c>
      <c r="AC58" s="2">
        <v>2.2999999999999998</v>
      </c>
      <c r="AD58" s="2">
        <v>2.2829999999999999</v>
      </c>
      <c r="AE58" s="2">
        <v>2.008</v>
      </c>
      <c r="AF58" s="2">
        <v>1.873</v>
      </c>
      <c r="AG58" s="2">
        <v>1.845</v>
      </c>
      <c r="AH58" s="2">
        <v>1.855</v>
      </c>
      <c r="AI58" s="2">
        <v>1.88</v>
      </c>
      <c r="AJ58" s="4">
        <v>1.895</v>
      </c>
      <c r="AK58" s="2">
        <v>1.91</v>
      </c>
      <c r="AL58" s="2">
        <v>1.925</v>
      </c>
      <c r="AM58" s="2">
        <v>2.0030000000000001</v>
      </c>
      <c r="AN58" s="2">
        <v>2.1949999999999998</v>
      </c>
      <c r="AO58" s="2">
        <v>2.34</v>
      </c>
      <c r="AP58" s="2">
        <v>2.343</v>
      </c>
      <c r="AQ58" s="2">
        <v>2.073</v>
      </c>
      <c r="AR58" s="2">
        <v>1.9430000000000001</v>
      </c>
      <c r="AS58" s="2">
        <v>1.915</v>
      </c>
      <c r="AT58" s="2">
        <v>1.9214765</v>
      </c>
      <c r="AU58" s="2">
        <v>1.9473724100000001</v>
      </c>
      <c r="AV58" s="2">
        <v>1.96290996</v>
      </c>
      <c r="AW58" s="2">
        <v>1.9784474999999999</v>
      </c>
      <c r="AX58" s="2">
        <v>1.99398505</v>
      </c>
      <c r="AY58" s="2">
        <v>2.0747802900000001</v>
      </c>
      <c r="AZ58" s="2">
        <v>2.2736608700000001</v>
      </c>
      <c r="BA58" s="2">
        <v>2.4238571499999999</v>
      </c>
      <c r="BB58" s="2">
        <v>2.4269646599999999</v>
      </c>
      <c r="BC58" s="2">
        <v>2.1472888299999999</v>
      </c>
      <c r="BD58" s="2">
        <v>2.0126301</v>
      </c>
      <c r="BE58" s="2">
        <v>1.98362668</v>
      </c>
      <c r="BF58" s="2">
        <v>1.98379908</v>
      </c>
      <c r="BG58" s="2">
        <v>2.0107453199999998</v>
      </c>
      <c r="BH58" s="2">
        <v>2.0268261299999999</v>
      </c>
      <c r="BI58" s="2">
        <v>2.0429069499999999</v>
      </c>
      <c r="BJ58" s="2">
        <v>2.0589877699999999</v>
      </c>
      <c r="BK58" s="2">
        <v>2.1428687800000001</v>
      </c>
      <c r="BL58" s="2">
        <v>2.3751453100000002</v>
      </c>
      <c r="BM58" s="2">
        <v>2.5309553899999999</v>
      </c>
      <c r="BN58" s="2">
        <v>2.53399771</v>
      </c>
      <c r="BO58" s="2">
        <v>2.2441083900000001</v>
      </c>
      <c r="BP58" s="2">
        <v>2.07832821</v>
      </c>
      <c r="BQ58" s="2">
        <v>2.0483396599999999</v>
      </c>
      <c r="BR58" s="2">
        <v>2.0727152900000001</v>
      </c>
      <c r="BS58" s="2">
        <v>2.1007465299999999</v>
      </c>
      <c r="BT58" s="2">
        <v>2.1174748399999999</v>
      </c>
      <c r="BU58" s="2">
        <v>2.1342031600000002</v>
      </c>
      <c r="BV58" s="2">
        <v>2.1509314800000001</v>
      </c>
      <c r="BW58" s="2">
        <v>2.23818999</v>
      </c>
      <c r="BX58" s="2">
        <v>2.45270353</v>
      </c>
      <c r="BY58" s="2">
        <v>2.6147873499999998</v>
      </c>
      <c r="BZ58" s="2">
        <v>2.6179521700000001</v>
      </c>
      <c r="CA58" s="2">
        <v>2.3163903499999998</v>
      </c>
      <c r="CB58" s="2">
        <v>2.1710506700000001</v>
      </c>
      <c r="CC58" s="2">
        <v>2.1398546199999999</v>
      </c>
      <c r="CD58" s="2">
        <v>2.1649082800000001</v>
      </c>
      <c r="CE58" s="2">
        <v>2.1941175199999998</v>
      </c>
      <c r="CF58" s="2">
        <v>2.2115488299999999</v>
      </c>
      <c r="CG58" s="2">
        <v>2.2289801499999999</v>
      </c>
      <c r="CH58" s="2">
        <v>2.24641147</v>
      </c>
      <c r="CI58" s="2">
        <v>2.3373369799999999</v>
      </c>
      <c r="CJ58" s="2">
        <v>2.5456011699999999</v>
      </c>
      <c r="CK58" s="2">
        <v>2.7144965000000001</v>
      </c>
      <c r="CL58" s="2">
        <v>2.7177943199999999</v>
      </c>
      <c r="CM58" s="2">
        <v>2.4035595000000001</v>
      </c>
      <c r="CN58" s="2">
        <v>2.26737616</v>
      </c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</row>
    <row r="59" spans="1:199" customFormat="1" hidden="1" x14ac:dyDescent="0.2">
      <c r="A59">
        <f t="shared" si="17"/>
        <v>3</v>
      </c>
      <c r="B59">
        <f t="shared" si="18"/>
        <v>3</v>
      </c>
      <c r="C59" s="1">
        <v>34059</v>
      </c>
      <c r="D59">
        <f t="shared" si="19"/>
        <v>3</v>
      </c>
      <c r="E59">
        <f t="shared" si="20"/>
        <v>1993</v>
      </c>
      <c r="F59" s="16">
        <f t="shared" si="23"/>
        <v>-3.7142857142857366E-2</v>
      </c>
      <c r="G59" s="16">
        <f t="shared" si="8"/>
        <v>5.6347805833333542E-2</v>
      </c>
      <c r="H59" s="16">
        <f t="shared" si="9"/>
        <v>6.6516048333333355E-2</v>
      </c>
      <c r="I59" s="16">
        <f t="shared" si="10"/>
        <v>0.1228638541666669</v>
      </c>
      <c r="J59" s="7">
        <f>VLOOKUP(C59,'Nymex hist.'!A:B,2,0)</f>
        <v>2.069</v>
      </c>
      <c r="K59" s="11">
        <f t="shared" si="22"/>
        <v>2.0318571428571426</v>
      </c>
      <c r="L59" s="11">
        <f t="shared" si="21"/>
        <v>2.1402000000000001</v>
      </c>
      <c r="M59" s="9">
        <f t="shared" si="12"/>
        <v>2.0213333333333332</v>
      </c>
      <c r="N59" s="9">
        <f t="shared" si="13"/>
        <v>2.0776811391666667</v>
      </c>
      <c r="O59" s="9">
        <f t="shared" si="14"/>
        <v>2.1441971875000001</v>
      </c>
      <c r="P59" s="9">
        <f t="shared" si="15"/>
        <v>2.2239499574999999</v>
      </c>
      <c r="Q59" s="9">
        <f t="shared" si="16"/>
        <v>2.3074825266666661</v>
      </c>
      <c r="R59" s="8">
        <v>34059</v>
      </c>
      <c r="S59" s="2"/>
      <c r="T59" s="2"/>
      <c r="U59" s="2">
        <v>2.2240000000000002</v>
      </c>
      <c r="V59" s="2">
        <v>2.069</v>
      </c>
      <c r="W59" s="2">
        <v>1.984</v>
      </c>
      <c r="X59" s="2">
        <v>1.9630000000000001</v>
      </c>
      <c r="Y59" s="2">
        <v>1.9590000000000001</v>
      </c>
      <c r="Z59" s="2">
        <v>1.984</v>
      </c>
      <c r="AA59" s="2">
        <v>2.04</v>
      </c>
      <c r="AB59" s="2">
        <v>2.1709999999999998</v>
      </c>
      <c r="AC59" s="2">
        <v>2.31</v>
      </c>
      <c r="AD59" s="2">
        <v>2.2919999999999998</v>
      </c>
      <c r="AE59" s="2">
        <v>2.028</v>
      </c>
      <c r="AF59" s="2">
        <v>1.9</v>
      </c>
      <c r="AG59" s="2">
        <v>1.87</v>
      </c>
      <c r="AH59" s="2">
        <v>1.88</v>
      </c>
      <c r="AI59" s="2">
        <v>1.91</v>
      </c>
      <c r="AJ59" s="4">
        <v>1.925</v>
      </c>
      <c r="AK59" s="2">
        <v>1.93</v>
      </c>
      <c r="AL59" s="2">
        <v>1.94</v>
      </c>
      <c r="AM59" s="2">
        <v>2.02</v>
      </c>
      <c r="AN59" s="2">
        <v>2.2109999999999999</v>
      </c>
      <c r="AO59" s="2">
        <v>2.35</v>
      </c>
      <c r="AP59" s="2">
        <v>2.3319999999999999</v>
      </c>
      <c r="AQ59" s="2">
        <v>2.0680000000000001</v>
      </c>
      <c r="AR59" s="2">
        <v>1.95</v>
      </c>
      <c r="AS59" s="2">
        <v>1.92</v>
      </c>
      <c r="AT59" s="2">
        <v>1.93770175</v>
      </c>
      <c r="AU59" s="2">
        <v>1.96862252</v>
      </c>
      <c r="AV59" s="2">
        <v>1.9840829099999999</v>
      </c>
      <c r="AW59" s="2">
        <v>1.98923637</v>
      </c>
      <c r="AX59" s="2">
        <v>1.9995433</v>
      </c>
      <c r="AY59" s="2">
        <v>2.0819986899999998</v>
      </c>
      <c r="AZ59" s="2">
        <v>2.2788609399999999</v>
      </c>
      <c r="BA59" s="2">
        <v>2.4221271899999999</v>
      </c>
      <c r="BB59" s="2">
        <v>2.4035747299999999</v>
      </c>
      <c r="BC59" s="2">
        <v>2.13147193</v>
      </c>
      <c r="BD59" s="2">
        <v>2.0098502200000001</v>
      </c>
      <c r="BE59" s="2">
        <v>1.9789294500000001</v>
      </c>
      <c r="BF59" s="2">
        <v>1.98900864</v>
      </c>
      <c r="BG59" s="2">
        <v>2.02114438</v>
      </c>
      <c r="BH59" s="2">
        <v>2.0369951099999999</v>
      </c>
      <c r="BI59" s="2">
        <v>2.0424234399999999</v>
      </c>
      <c r="BJ59" s="2">
        <v>2.05306298</v>
      </c>
      <c r="BK59" s="2">
        <v>2.1383963800000001</v>
      </c>
      <c r="BL59" s="2">
        <v>2.3887120300000002</v>
      </c>
      <c r="BM59" s="2">
        <v>2.5367969600000002</v>
      </c>
      <c r="BN59" s="2">
        <v>2.5176892299999998</v>
      </c>
      <c r="BO59" s="2">
        <v>2.23628443</v>
      </c>
      <c r="BP59" s="2">
        <v>2.0637025100000002</v>
      </c>
      <c r="BQ59" s="2">
        <v>2.0317839100000001</v>
      </c>
      <c r="BR59" s="2">
        <v>2.0686275699999999</v>
      </c>
      <c r="BS59" s="2">
        <v>2.1019103100000001</v>
      </c>
      <c r="BT59" s="2">
        <v>2.1183267899999998</v>
      </c>
      <c r="BU59" s="2">
        <v>2.12394887</v>
      </c>
      <c r="BV59" s="2">
        <v>2.1349681600000001</v>
      </c>
      <c r="BW59" s="2">
        <v>2.2233473099999999</v>
      </c>
      <c r="BX59" s="2">
        <v>2.4567199799999999</v>
      </c>
      <c r="BY59" s="2">
        <v>2.6100904200000001</v>
      </c>
      <c r="BZ59" s="2">
        <v>2.5903006799999999</v>
      </c>
      <c r="CA59" s="2">
        <v>2.29885188</v>
      </c>
      <c r="CB59" s="2">
        <v>2.1459874399999999</v>
      </c>
      <c r="CC59" s="2">
        <v>2.1129295899999998</v>
      </c>
      <c r="CD59" s="2">
        <v>2.15398018</v>
      </c>
      <c r="CE59" s="2">
        <v>2.1885579100000001</v>
      </c>
      <c r="CF59" s="2">
        <v>2.20561315</v>
      </c>
      <c r="CG59" s="2">
        <v>2.2114539799999999</v>
      </c>
      <c r="CH59" s="2">
        <v>2.2229020099999999</v>
      </c>
      <c r="CI59" s="2">
        <v>2.31471991</v>
      </c>
      <c r="CJ59" s="2">
        <v>2.5425778299999999</v>
      </c>
      <c r="CK59" s="2">
        <v>2.7019157599999999</v>
      </c>
      <c r="CL59" s="2">
        <v>2.6813560299999999</v>
      </c>
      <c r="CM59" s="2">
        <v>2.3785672299999998</v>
      </c>
      <c r="CN59" s="2">
        <v>2.2343500500000002</v>
      </c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</row>
    <row r="60" spans="1:199" x14ac:dyDescent="0.2">
      <c r="A60" s="36">
        <f t="shared" si="17"/>
        <v>4</v>
      </c>
      <c r="B60" s="36">
        <f t="shared" si="18"/>
        <v>4</v>
      </c>
      <c r="C60" s="1">
        <v>34060</v>
      </c>
      <c r="D60">
        <f t="shared" si="19"/>
        <v>4</v>
      </c>
      <c r="E60">
        <f t="shared" si="20"/>
        <v>1993</v>
      </c>
      <c r="F60" s="21">
        <f t="shared" si="23"/>
        <v>-5.2833333333333288E-2</v>
      </c>
      <c r="G60" s="21">
        <f t="shared" si="8"/>
        <v>6.1309954999999583E-2</v>
      </c>
      <c r="H60" s="21">
        <f t="shared" si="9"/>
        <v>6.8365338333333359E-2</v>
      </c>
      <c r="I60" s="21">
        <f t="shared" si="10"/>
        <v>0.12967529333333294</v>
      </c>
      <c r="J60" s="23">
        <f>VLOOKUP(C60,'Nymex hist.'!A:B,2,0)</f>
        <v>2.0369999999999999</v>
      </c>
      <c r="K60" s="23">
        <f t="shared" si="22"/>
        <v>1.9841666666666666</v>
      </c>
      <c r="L60" s="23">
        <f t="shared" si="21"/>
        <v>2.1334</v>
      </c>
      <c r="M60" s="23">
        <f t="shared" si="12"/>
        <v>2.0073333333333339</v>
      </c>
      <c r="N60" s="23">
        <f t="shared" si="13"/>
        <v>2.0686432883333334</v>
      </c>
      <c r="O60" s="23">
        <f t="shared" si="14"/>
        <v>2.1370086266666668</v>
      </c>
      <c r="P60" s="23">
        <f t="shared" si="15"/>
        <v>2.2215433183333335</v>
      </c>
      <c r="Q60" s="23">
        <f t="shared" si="16"/>
        <v>2.3067944075</v>
      </c>
      <c r="R60" s="30">
        <v>34060</v>
      </c>
      <c r="S60" s="32"/>
      <c r="T60" s="32"/>
      <c r="U60" s="32"/>
      <c r="V60" s="32">
        <v>2.0369999999999999</v>
      </c>
      <c r="W60" s="32">
        <v>1.962</v>
      </c>
      <c r="X60" s="32">
        <v>1.946</v>
      </c>
      <c r="Y60" s="32">
        <v>1.95</v>
      </c>
      <c r="Z60" s="32">
        <v>1.9750000000000001</v>
      </c>
      <c r="AA60" s="32">
        <v>2.0350000000000001</v>
      </c>
      <c r="AB60" s="32">
        <v>2.1749999999999998</v>
      </c>
      <c r="AC60" s="32">
        <v>2.31</v>
      </c>
      <c r="AD60" s="32">
        <v>2.282</v>
      </c>
      <c r="AE60" s="32">
        <v>2.0150000000000001</v>
      </c>
      <c r="AF60" s="32">
        <v>1.885</v>
      </c>
      <c r="AG60" s="32">
        <v>1.851</v>
      </c>
      <c r="AH60" s="32">
        <v>1.87</v>
      </c>
      <c r="AI60" s="32">
        <v>1.895</v>
      </c>
      <c r="AJ60" s="33">
        <v>1.91</v>
      </c>
      <c r="AK60" s="32">
        <v>1.913</v>
      </c>
      <c r="AL60" s="32">
        <v>1.921</v>
      </c>
      <c r="AM60" s="32">
        <v>2.0009999999999999</v>
      </c>
      <c r="AN60" s="32">
        <v>2.2050000000000001</v>
      </c>
      <c r="AO60" s="32">
        <v>2.34</v>
      </c>
      <c r="AP60" s="32">
        <v>2.3220000000000001</v>
      </c>
      <c r="AQ60" s="32">
        <v>2.0550000000000002</v>
      </c>
      <c r="AR60" s="32">
        <v>1.9350000000000001</v>
      </c>
      <c r="AS60" s="32">
        <v>1.901</v>
      </c>
      <c r="AT60" s="32">
        <v>1.9347272099999999</v>
      </c>
      <c r="AU60" s="32">
        <v>1.9605925500000001</v>
      </c>
      <c r="AV60" s="32">
        <v>1.9761117500000001</v>
      </c>
      <c r="AW60" s="32">
        <v>1.9792155899999999</v>
      </c>
      <c r="AX60" s="32">
        <v>1.9874925000000001</v>
      </c>
      <c r="AY60" s="32">
        <v>2.0702615799999999</v>
      </c>
      <c r="AZ60" s="32">
        <v>2.2813227299999999</v>
      </c>
      <c r="BA60" s="32">
        <v>2.4209955500000002</v>
      </c>
      <c r="BB60" s="32">
        <v>2.4023725100000002</v>
      </c>
      <c r="BC60" s="32">
        <v>2.12613071</v>
      </c>
      <c r="BD60" s="32">
        <v>2.00197709</v>
      </c>
      <c r="BE60" s="32">
        <v>1.96680023</v>
      </c>
      <c r="BF60" s="32">
        <v>1.99029904</v>
      </c>
      <c r="BG60" s="32">
        <v>2.0171739799999999</v>
      </c>
      <c r="BH60" s="32">
        <v>2.0332122400000001</v>
      </c>
      <c r="BI60" s="32">
        <v>2.0364632399999998</v>
      </c>
      <c r="BJ60" s="32">
        <v>2.0449158399999998</v>
      </c>
      <c r="BK60" s="32">
        <v>2.1309589799999999</v>
      </c>
      <c r="BL60" s="32">
        <v>2.3744025299999998</v>
      </c>
      <c r="BM60" s="32">
        <v>2.5193971300000002</v>
      </c>
      <c r="BN60" s="32">
        <v>2.5321843899999998</v>
      </c>
      <c r="BO60" s="32">
        <v>2.24544619</v>
      </c>
      <c r="BP60" s="32">
        <v>2.06008718</v>
      </c>
      <c r="BQ60" s="32">
        <v>2.0234592400000002</v>
      </c>
      <c r="BR60" s="32">
        <v>2.0725649599999998</v>
      </c>
      <c r="BS60" s="32">
        <v>2.1004318999999998</v>
      </c>
      <c r="BT60" s="32">
        <v>2.1170621600000001</v>
      </c>
      <c r="BU60" s="32">
        <v>2.1204331600000002</v>
      </c>
      <c r="BV60" s="32">
        <v>2.1291977599999998</v>
      </c>
      <c r="BW60" s="32">
        <v>2.2184168999999998</v>
      </c>
      <c r="BX60" s="32">
        <v>2.4444446900000001</v>
      </c>
      <c r="BY60" s="32">
        <v>2.5947912899999999</v>
      </c>
      <c r="BZ60" s="32">
        <v>2.6080505600000001</v>
      </c>
      <c r="CA60" s="32">
        <v>2.3107283600000001</v>
      </c>
      <c r="CB60" s="32">
        <v>2.1449291000000001</v>
      </c>
      <c r="CC60" s="32">
        <v>2.113</v>
      </c>
      <c r="CD60" s="32">
        <v>2.1539999999999999</v>
      </c>
      <c r="CE60" s="32">
        <v>2.1890000000000001</v>
      </c>
      <c r="CF60" s="32">
        <v>2.2044399000000001</v>
      </c>
      <c r="CG60" s="32">
        <v>2.21</v>
      </c>
      <c r="CH60" s="32">
        <v>2.222</v>
      </c>
      <c r="CI60" s="32">
        <v>2.3097408800000001</v>
      </c>
      <c r="CJ60" s="32">
        <v>2.5297218699999999</v>
      </c>
      <c r="CK60" s="32">
        <v>2.6859222200000001</v>
      </c>
      <c r="CL60" s="32">
        <v>2.69969774</v>
      </c>
      <c r="CM60" s="32">
        <v>2.3907992899999999</v>
      </c>
      <c r="CN60" s="32">
        <v>2.23339183</v>
      </c>
      <c r="CO60" s="32">
        <v>2.1939331499999999</v>
      </c>
      <c r="CP60" s="32"/>
      <c r="CQ60" s="32"/>
      <c r="CR60" s="32"/>
      <c r="CS60" s="32"/>
      <c r="CT60" s="32"/>
      <c r="CU60" s="32"/>
      <c r="CV60" s="32"/>
      <c r="CW60" s="32"/>
      <c r="CX60" s="32"/>
      <c r="CY60" s="32"/>
      <c r="CZ60" s="32"/>
      <c r="DA60" s="32"/>
      <c r="DB60" s="32"/>
      <c r="DC60" s="32"/>
      <c r="DD60" s="32"/>
      <c r="DE60" s="32"/>
      <c r="DF60" s="32"/>
      <c r="DG60" s="32"/>
      <c r="DH60" s="32"/>
      <c r="DI60" s="32"/>
      <c r="DJ60" s="32"/>
      <c r="DK60" s="32"/>
      <c r="DL60" s="32"/>
      <c r="DM60" s="32"/>
      <c r="DN60" s="32"/>
      <c r="DO60" s="32"/>
      <c r="DP60" s="32"/>
      <c r="DQ60" s="32"/>
      <c r="DR60" s="32"/>
      <c r="DS60" s="32"/>
      <c r="DT60" s="32"/>
      <c r="DU60" s="32"/>
      <c r="DV60" s="32"/>
      <c r="DW60" s="32"/>
      <c r="DX60" s="32"/>
      <c r="DY60" s="32"/>
      <c r="DZ60" s="32"/>
      <c r="EA60" s="32"/>
      <c r="EB60" s="32"/>
      <c r="EC60" s="32"/>
      <c r="ED60" s="32"/>
      <c r="EE60" s="32"/>
      <c r="EF60" s="32"/>
      <c r="EG60" s="32"/>
      <c r="EH60" s="32"/>
      <c r="EI60" s="32"/>
      <c r="EJ60" s="32"/>
      <c r="EK60" s="32"/>
      <c r="EL60" s="32"/>
      <c r="EM60" s="32"/>
      <c r="EN60" s="32"/>
      <c r="EO60" s="32"/>
      <c r="EP60" s="32"/>
      <c r="EQ60" s="32"/>
      <c r="ER60" s="32"/>
      <c r="ES60" s="32"/>
      <c r="ET60" s="32"/>
      <c r="EU60" s="32"/>
      <c r="EV60" s="32"/>
      <c r="EW60" s="32"/>
      <c r="EX60" s="32"/>
      <c r="EY60" s="32"/>
      <c r="EZ60" s="32"/>
      <c r="FA60" s="32"/>
      <c r="FB60" s="32"/>
      <c r="FC60" s="32"/>
      <c r="FD60" s="32"/>
      <c r="FE60" s="32"/>
      <c r="FF60" s="32"/>
      <c r="FG60" s="32"/>
      <c r="FH60" s="32"/>
      <c r="FI60" s="32"/>
      <c r="FJ60" s="32"/>
      <c r="FK60" s="32"/>
      <c r="FL60" s="32"/>
      <c r="FM60" s="32"/>
      <c r="FN60" s="32"/>
      <c r="FO60" s="32"/>
      <c r="FP60" s="32"/>
      <c r="FQ60" s="32"/>
      <c r="FR60" s="32"/>
      <c r="FS60" s="32"/>
      <c r="FT60" s="32"/>
      <c r="FU60" s="32"/>
      <c r="FV60" s="32"/>
      <c r="FW60" s="32"/>
      <c r="FX60" s="32"/>
      <c r="FY60" s="32"/>
      <c r="FZ60" s="32"/>
      <c r="GA60" s="32"/>
      <c r="GB60" s="32"/>
      <c r="GC60" s="32"/>
      <c r="GD60" s="32"/>
      <c r="GE60" s="32"/>
      <c r="GF60" s="32"/>
      <c r="GG60" s="32"/>
      <c r="GH60" s="32"/>
      <c r="GI60" s="32"/>
      <c r="GJ60" s="32"/>
      <c r="GK60" s="32"/>
      <c r="GL60" s="32"/>
      <c r="GM60" s="32"/>
      <c r="GN60" s="32"/>
      <c r="GO60" s="32"/>
      <c r="GP60" s="32"/>
      <c r="GQ60" s="32"/>
    </row>
    <row r="61" spans="1:199" customFormat="1" hidden="1" x14ac:dyDescent="0.2">
      <c r="A61">
        <f t="shared" si="17"/>
        <v>5</v>
      </c>
      <c r="B61">
        <f t="shared" si="18"/>
        <v>4</v>
      </c>
      <c r="C61" s="1">
        <v>34061</v>
      </c>
      <c r="D61">
        <f t="shared" si="19"/>
        <v>4</v>
      </c>
      <c r="E61">
        <f t="shared" si="20"/>
        <v>1993</v>
      </c>
      <c r="F61" s="16">
        <f t="shared" si="23"/>
        <v>-4.0166666666666684E-2</v>
      </c>
      <c r="G61" s="16">
        <f t="shared" si="8"/>
        <v>6.1253477500000209E-2</v>
      </c>
      <c r="H61" s="16">
        <f t="shared" si="9"/>
        <v>7.0739665000000063E-2</v>
      </c>
      <c r="I61" s="16">
        <f t="shared" si="10"/>
        <v>0.13199314250000027</v>
      </c>
      <c r="J61" s="7">
        <f>VLOOKUP(C61,'Nymex hist.'!A:B,2,0)</f>
        <v>2.0249999999999999</v>
      </c>
      <c r="K61" s="11">
        <f t="shared" si="22"/>
        <v>1.9848333333333332</v>
      </c>
      <c r="L61" s="11">
        <f t="shared" si="21"/>
        <v>2.15</v>
      </c>
      <c r="M61" s="9">
        <f t="shared" si="12"/>
        <v>2.0226666666666664</v>
      </c>
      <c r="N61" s="9">
        <f t="shared" si="13"/>
        <v>2.0839201441666666</v>
      </c>
      <c r="O61" s="9">
        <f t="shared" si="14"/>
        <v>2.1546598091666667</v>
      </c>
      <c r="P61" s="9">
        <f t="shared" si="15"/>
        <v>2.2368716983333337</v>
      </c>
      <c r="Q61" s="9">
        <f t="shared" si="16"/>
        <v>2.3161004175</v>
      </c>
      <c r="R61" s="8">
        <v>34061</v>
      </c>
      <c r="S61" s="2"/>
      <c r="T61" s="2"/>
      <c r="U61" s="2"/>
      <c r="V61" s="2">
        <v>2.0249999999999999</v>
      </c>
      <c r="W61" s="2">
        <v>1.9570000000000001</v>
      </c>
      <c r="X61" s="2">
        <v>1.9470000000000001</v>
      </c>
      <c r="Y61" s="2">
        <v>1.95</v>
      </c>
      <c r="Z61" s="2">
        <v>1.98</v>
      </c>
      <c r="AA61" s="2">
        <v>2.0499999999999998</v>
      </c>
      <c r="AB61" s="2">
        <v>2.1800000000000002</v>
      </c>
      <c r="AC61" s="2">
        <v>2.3250000000000002</v>
      </c>
      <c r="AD61" s="2">
        <v>2.2999999999999998</v>
      </c>
      <c r="AE61" s="2">
        <v>2.04</v>
      </c>
      <c r="AF61" s="2">
        <v>1.905</v>
      </c>
      <c r="AG61" s="2">
        <v>1.87</v>
      </c>
      <c r="AH61" s="2">
        <v>1.885</v>
      </c>
      <c r="AI61" s="2">
        <v>1.905</v>
      </c>
      <c r="AJ61" s="4">
        <v>1.93</v>
      </c>
      <c r="AK61" s="2">
        <v>1.93</v>
      </c>
      <c r="AL61" s="2">
        <v>1.9410000000000001</v>
      </c>
      <c r="AM61" s="2">
        <v>2.0209999999999999</v>
      </c>
      <c r="AN61" s="2">
        <v>2.2000000000000002</v>
      </c>
      <c r="AO61" s="2">
        <v>2.3450000000000002</v>
      </c>
      <c r="AP61" s="2">
        <v>2.34</v>
      </c>
      <c r="AQ61" s="2">
        <v>2.08</v>
      </c>
      <c r="AR61" s="2">
        <v>1.9550000000000001</v>
      </c>
      <c r="AS61" s="2">
        <v>1.92</v>
      </c>
      <c r="AT61" s="2">
        <v>1.9497554399999999</v>
      </c>
      <c r="AU61" s="2">
        <v>1.9704425000000001</v>
      </c>
      <c r="AV61" s="2">
        <v>1.9963013300000001</v>
      </c>
      <c r="AW61" s="2">
        <v>1.9963013300000001</v>
      </c>
      <c r="AX61" s="2">
        <v>2.00767921</v>
      </c>
      <c r="AY61" s="2">
        <v>2.09042745</v>
      </c>
      <c r="AZ61" s="2">
        <v>2.2755766400000002</v>
      </c>
      <c r="BA61" s="2">
        <v>2.4255578299999998</v>
      </c>
      <c r="BB61" s="2">
        <v>2.4203860599999998</v>
      </c>
      <c r="BC61" s="2">
        <v>2.1514542799999998</v>
      </c>
      <c r="BD61" s="2">
        <v>2.0221601499999999</v>
      </c>
      <c r="BE61" s="2">
        <v>1.9859577900000001</v>
      </c>
      <c r="BF61" s="2">
        <v>2.0037622100000001</v>
      </c>
      <c r="BG61" s="2">
        <v>2.02515234</v>
      </c>
      <c r="BH61" s="2">
        <v>2.0519991399999999</v>
      </c>
      <c r="BI61" s="2">
        <v>2.0519991399999999</v>
      </c>
      <c r="BJ61" s="2">
        <v>2.06378554</v>
      </c>
      <c r="BK61" s="2">
        <v>2.1493460799999999</v>
      </c>
      <c r="BL61" s="2">
        <v>2.3873636899999999</v>
      </c>
      <c r="BM61" s="2">
        <v>2.54255129</v>
      </c>
      <c r="BN61" s="2">
        <v>2.5373128899999999</v>
      </c>
      <c r="BO61" s="2">
        <v>2.2588046300000002</v>
      </c>
      <c r="BP61" s="2">
        <v>2.0786276799999999</v>
      </c>
      <c r="BQ61" s="2">
        <v>2.0413040800000002</v>
      </c>
      <c r="BR61" s="2">
        <v>2.0858302200000001</v>
      </c>
      <c r="BS61" s="2">
        <v>2.1080043499999999</v>
      </c>
      <c r="BT61" s="2">
        <v>2.1358351500000001</v>
      </c>
      <c r="BU61" s="2">
        <v>2.1358351500000001</v>
      </c>
      <c r="BV61" s="2">
        <v>2.1480535500000002</v>
      </c>
      <c r="BW61" s="2">
        <v>2.2367500800000002</v>
      </c>
      <c r="BX61" s="2">
        <v>2.4576134999999999</v>
      </c>
      <c r="BY61" s="2">
        <v>2.6184891000000001</v>
      </c>
      <c r="BZ61" s="2">
        <v>2.6130586999999998</v>
      </c>
      <c r="CA61" s="2">
        <v>2.3243424300000002</v>
      </c>
      <c r="CB61" s="2">
        <v>2.1634396800000002</v>
      </c>
      <c r="CC61" s="2">
        <v>2.113</v>
      </c>
      <c r="CD61" s="2">
        <v>2.1539999999999999</v>
      </c>
      <c r="CE61" s="2">
        <v>2.1890000000000001</v>
      </c>
      <c r="CF61" s="2">
        <v>2.2232882200000001</v>
      </c>
      <c r="CG61" s="2">
        <v>2.21</v>
      </c>
      <c r="CH61" s="2">
        <v>2.222</v>
      </c>
      <c r="CI61" s="2">
        <v>2.3281056499999999</v>
      </c>
      <c r="CJ61" s="2">
        <v>2.54293674</v>
      </c>
      <c r="CK61" s="2">
        <v>2.7100335900000001</v>
      </c>
      <c r="CL61" s="2">
        <v>2.7043931899999998</v>
      </c>
      <c r="CM61" s="2">
        <v>2.40451192</v>
      </c>
      <c r="CN61" s="2">
        <v>2.2519602500000002</v>
      </c>
      <c r="CO61" s="2">
        <v>2.2117724000000001</v>
      </c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</row>
    <row r="62" spans="1:199" customFormat="1" hidden="1" x14ac:dyDescent="0.2">
      <c r="A62">
        <f t="shared" si="17"/>
        <v>1</v>
      </c>
      <c r="B62">
        <f t="shared" si="18"/>
        <v>4</v>
      </c>
      <c r="C62" s="1">
        <v>34064</v>
      </c>
      <c r="D62">
        <f t="shared" si="19"/>
        <v>4</v>
      </c>
      <c r="E62">
        <f t="shared" si="20"/>
        <v>1993</v>
      </c>
      <c r="F62" s="16">
        <f t="shared" si="23"/>
        <v>-6.8666666666666654E-2</v>
      </c>
      <c r="G62" s="16">
        <f t="shared" si="8"/>
        <v>6.1397207500000217E-2</v>
      </c>
      <c r="H62" s="16">
        <f t="shared" si="9"/>
        <v>7.1078019166667339E-2</v>
      </c>
      <c r="I62" s="16">
        <f t="shared" si="10"/>
        <v>0.13247522666666756</v>
      </c>
      <c r="J62" s="7">
        <f>VLOOKUP(C62,'Nymex hist.'!A:B,2,0)</f>
        <v>2.093</v>
      </c>
      <c r="K62" s="11">
        <f t="shared" si="22"/>
        <v>2.0243333333333333</v>
      </c>
      <c r="L62" s="11">
        <f t="shared" si="21"/>
        <v>2.1760000000000002</v>
      </c>
      <c r="M62" s="9">
        <f t="shared" si="12"/>
        <v>2.0462499999999997</v>
      </c>
      <c r="N62" s="9">
        <f t="shared" si="13"/>
        <v>2.1076472074999999</v>
      </c>
      <c r="O62" s="9">
        <f t="shared" si="14"/>
        <v>2.1787252266666672</v>
      </c>
      <c r="P62" s="9">
        <f t="shared" si="15"/>
        <v>2.2606214516666667</v>
      </c>
      <c r="Q62" s="9">
        <f t="shared" si="16"/>
        <v>2.3449934699999999</v>
      </c>
      <c r="R62" s="8">
        <v>34064</v>
      </c>
      <c r="S62" s="2"/>
      <c r="T62" s="2"/>
      <c r="U62" s="2"/>
      <c r="V62" s="2">
        <v>2.093</v>
      </c>
      <c r="W62" s="2">
        <v>1.996</v>
      </c>
      <c r="X62" s="2">
        <v>1.98</v>
      </c>
      <c r="Y62" s="2">
        <v>1.9850000000000001</v>
      </c>
      <c r="Z62" s="2">
        <v>2.012</v>
      </c>
      <c r="AA62" s="2">
        <v>2.08</v>
      </c>
      <c r="AB62" s="2">
        <v>2.2200000000000002</v>
      </c>
      <c r="AC62" s="2">
        <v>2.36</v>
      </c>
      <c r="AD62" s="2">
        <v>2.3199999999999998</v>
      </c>
      <c r="AE62" s="2">
        <v>2.0550000000000002</v>
      </c>
      <c r="AF62" s="2">
        <v>1.925</v>
      </c>
      <c r="AG62" s="2">
        <v>1.89</v>
      </c>
      <c r="AH62" s="2">
        <v>1.905</v>
      </c>
      <c r="AI62" s="2">
        <v>1.93</v>
      </c>
      <c r="AJ62" s="4">
        <v>1.95</v>
      </c>
      <c r="AK62" s="2">
        <v>1.9550000000000001</v>
      </c>
      <c r="AL62" s="2">
        <v>1.9650000000000001</v>
      </c>
      <c r="AM62" s="2">
        <v>2.04</v>
      </c>
      <c r="AN62" s="2">
        <v>2.2400000000000002</v>
      </c>
      <c r="AO62" s="2">
        <v>2.38</v>
      </c>
      <c r="AP62" s="2">
        <v>2.36</v>
      </c>
      <c r="AQ62" s="2">
        <v>2.0950000000000002</v>
      </c>
      <c r="AR62" s="2">
        <v>1.9750000000000001</v>
      </c>
      <c r="AS62" s="2">
        <v>1.94</v>
      </c>
      <c r="AT62" s="2">
        <v>1.9696911399999999</v>
      </c>
      <c r="AU62" s="2">
        <v>1.9955400999999999</v>
      </c>
      <c r="AV62" s="2">
        <v>2.0162192800000001</v>
      </c>
      <c r="AW62" s="2">
        <v>2.0213890700000001</v>
      </c>
      <c r="AX62" s="2">
        <v>2.0327626099999998</v>
      </c>
      <c r="AY62" s="2">
        <v>2.10927555</v>
      </c>
      <c r="AZ62" s="2">
        <v>2.31606727</v>
      </c>
      <c r="BA62" s="2">
        <v>2.46082147</v>
      </c>
      <c r="BB62" s="2">
        <v>2.4401423000000002</v>
      </c>
      <c r="BC62" s="2">
        <v>2.1661432700000001</v>
      </c>
      <c r="BD62" s="2">
        <v>2.0420682399999999</v>
      </c>
      <c r="BE62" s="2">
        <v>2.00587969</v>
      </c>
      <c r="BF62" s="2">
        <v>2.0255684399999998</v>
      </c>
      <c r="BG62" s="2">
        <v>2.0522650800000002</v>
      </c>
      <c r="BH62" s="2">
        <v>2.0736665099999998</v>
      </c>
      <c r="BI62" s="2">
        <v>2.0789617100000002</v>
      </c>
      <c r="BJ62" s="2">
        <v>2.0908759099999998</v>
      </c>
      <c r="BK62" s="2">
        <v>2.1700832800000001</v>
      </c>
      <c r="BL62" s="2">
        <v>2.42461913</v>
      </c>
      <c r="BM62" s="2">
        <v>2.5744291600000002</v>
      </c>
      <c r="BN62" s="2">
        <v>2.5530277300000002</v>
      </c>
      <c r="BO62" s="2">
        <v>2.26929326</v>
      </c>
      <c r="BP62" s="2">
        <v>2.1003631399999998</v>
      </c>
      <c r="BQ62" s="2">
        <v>2.0628554800000001</v>
      </c>
      <c r="BR62" s="2">
        <v>2.1076472399999999</v>
      </c>
      <c r="BS62" s="2">
        <v>2.1353118699999998</v>
      </c>
      <c r="BT62" s="2">
        <v>2.1574892999999999</v>
      </c>
      <c r="BU62" s="2">
        <v>2.1629765000000001</v>
      </c>
      <c r="BV62" s="2">
        <v>2.1753227000000002</v>
      </c>
      <c r="BW62" s="2">
        <v>2.2574020699999999</v>
      </c>
      <c r="BX62" s="2">
        <v>2.4952630500000001</v>
      </c>
      <c r="BY62" s="2">
        <v>2.6505050799999998</v>
      </c>
      <c r="BZ62" s="2">
        <v>2.6283276500000001</v>
      </c>
      <c r="CA62" s="2">
        <v>2.3343051799999999</v>
      </c>
      <c r="CB62" s="2">
        <v>2.1851539400000002</v>
      </c>
      <c r="CC62" s="2">
        <v>2.1462862700000001</v>
      </c>
      <c r="CD62" s="2">
        <v>2.1931181500000001</v>
      </c>
      <c r="CE62" s="2">
        <v>2.2218415299999998</v>
      </c>
      <c r="CF62" s="2">
        <v>2.2448677199999998</v>
      </c>
      <c r="CG62" s="2">
        <v>2.25056492</v>
      </c>
      <c r="CH62" s="2">
        <v>2.2633836199999999</v>
      </c>
      <c r="CI62" s="2">
        <v>2.3486042299999998</v>
      </c>
      <c r="CJ62" s="2">
        <v>2.5811425699999999</v>
      </c>
      <c r="CK62" s="2">
        <v>2.7423258599999998</v>
      </c>
      <c r="CL62" s="2">
        <v>2.7192996699999998</v>
      </c>
      <c r="CM62" s="2">
        <v>2.4140247100000001</v>
      </c>
      <c r="CN62" s="2">
        <v>2.2735911</v>
      </c>
      <c r="CO62" s="2">
        <v>2.2332359300000002</v>
      </c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</row>
    <row r="63" spans="1:199" customFormat="1" hidden="1" x14ac:dyDescent="0.2">
      <c r="A63">
        <f t="shared" si="17"/>
        <v>2</v>
      </c>
      <c r="B63">
        <f t="shared" si="18"/>
        <v>4</v>
      </c>
      <c r="C63" s="1">
        <v>34065</v>
      </c>
      <c r="D63">
        <f t="shared" si="19"/>
        <v>4</v>
      </c>
      <c r="E63">
        <f t="shared" si="20"/>
        <v>1993</v>
      </c>
      <c r="F63" s="16">
        <f t="shared" si="23"/>
        <v>-6.4166666666666483E-2</v>
      </c>
      <c r="G63" s="16">
        <f t="shared" si="8"/>
        <v>5.8866456666666789E-2</v>
      </c>
      <c r="H63" s="16">
        <f t="shared" si="9"/>
        <v>7.0033976666666664E-2</v>
      </c>
      <c r="I63" s="16">
        <f t="shared" si="10"/>
        <v>0.12890043333333345</v>
      </c>
      <c r="J63" s="7">
        <f>VLOOKUP(C63,'Nymex hist.'!A:B,2,0)</f>
        <v>2.153</v>
      </c>
      <c r="K63" s="11">
        <f t="shared" si="22"/>
        <v>2.0888333333333335</v>
      </c>
      <c r="L63" s="11">
        <f t="shared" si="21"/>
        <v>2.2174</v>
      </c>
      <c r="M63" s="9">
        <f t="shared" si="12"/>
        <v>2.0780833333333333</v>
      </c>
      <c r="N63" s="9">
        <f t="shared" si="13"/>
        <v>2.1369497900000001</v>
      </c>
      <c r="O63" s="9">
        <f t="shared" si="14"/>
        <v>2.2069837666666667</v>
      </c>
      <c r="P63" s="9">
        <f t="shared" si="15"/>
        <v>2.2890531858333336</v>
      </c>
      <c r="Q63" s="9">
        <f t="shared" si="16"/>
        <v>2.3734193099999996</v>
      </c>
      <c r="R63" s="8">
        <v>34065</v>
      </c>
      <c r="S63" s="2"/>
      <c r="T63" s="2"/>
      <c r="U63" s="2"/>
      <c r="V63" s="2">
        <v>2.153</v>
      </c>
      <c r="W63" s="2">
        <v>2.0720000000000001</v>
      </c>
      <c r="X63" s="2">
        <v>2.048</v>
      </c>
      <c r="Y63" s="2">
        <v>2.0499999999999998</v>
      </c>
      <c r="Z63" s="2">
        <v>2.0699999999999998</v>
      </c>
      <c r="AA63" s="2">
        <v>2.14</v>
      </c>
      <c r="AB63" s="2">
        <v>2.2749999999999999</v>
      </c>
      <c r="AC63" s="2">
        <v>2.4</v>
      </c>
      <c r="AD63" s="2">
        <v>2.3439999999999999</v>
      </c>
      <c r="AE63" s="2">
        <v>2.1030000000000002</v>
      </c>
      <c r="AF63" s="2">
        <v>1.9650000000000001</v>
      </c>
      <c r="AG63" s="2">
        <v>1.93</v>
      </c>
      <c r="AH63" s="2">
        <v>1.94</v>
      </c>
      <c r="AI63" s="2">
        <v>1.96</v>
      </c>
      <c r="AJ63" s="4">
        <v>1.98</v>
      </c>
      <c r="AK63" s="2">
        <v>1.9850000000000001</v>
      </c>
      <c r="AL63" s="2">
        <v>1.99</v>
      </c>
      <c r="AM63" s="2">
        <v>2.0649999999999999</v>
      </c>
      <c r="AN63" s="2">
        <v>2.2749999999999999</v>
      </c>
      <c r="AO63" s="2">
        <v>2.4</v>
      </c>
      <c r="AP63" s="2">
        <v>2.3740000000000001</v>
      </c>
      <c r="AQ63" s="2">
        <v>2.1429999999999998</v>
      </c>
      <c r="AR63" s="2">
        <v>2.0150000000000001</v>
      </c>
      <c r="AS63" s="2">
        <v>1.98</v>
      </c>
      <c r="AT63" s="2">
        <v>2.00258563</v>
      </c>
      <c r="AU63" s="2">
        <v>2.0232308400000001</v>
      </c>
      <c r="AV63" s="2">
        <v>2.0438760600000001</v>
      </c>
      <c r="AW63" s="2">
        <v>2.0490373599999998</v>
      </c>
      <c r="AX63" s="2">
        <v>2.0552309200000001</v>
      </c>
      <c r="AY63" s="2">
        <v>2.1316182100000001</v>
      </c>
      <c r="AZ63" s="2">
        <v>2.3483929400000001</v>
      </c>
      <c r="BA63" s="2">
        <v>2.4774255200000002</v>
      </c>
      <c r="BB63" s="2">
        <v>2.4505867499999998</v>
      </c>
      <c r="BC63" s="2">
        <v>2.2121345400000001</v>
      </c>
      <c r="BD63" s="2">
        <v>2.0800051800000001</v>
      </c>
      <c r="BE63" s="2">
        <v>2.0438760600000001</v>
      </c>
      <c r="BF63" s="2">
        <v>2.05755518</v>
      </c>
      <c r="BG63" s="2">
        <v>2.0790095800000001</v>
      </c>
      <c r="BH63" s="2">
        <v>2.1002405</v>
      </c>
      <c r="BI63" s="2">
        <v>2.1056040999999999</v>
      </c>
      <c r="BJ63" s="2">
        <v>2.1120851100000002</v>
      </c>
      <c r="BK63" s="2">
        <v>2.1909747300000002</v>
      </c>
      <c r="BL63" s="2">
        <v>2.4591569600000001</v>
      </c>
      <c r="BM63" s="2">
        <v>2.5925765099999998</v>
      </c>
      <c r="BN63" s="2">
        <v>2.5648645800000001</v>
      </c>
      <c r="BO63" s="2">
        <v>2.3181389800000001</v>
      </c>
      <c r="BP63" s="2">
        <v>2.13756221</v>
      </c>
      <c r="BQ63" s="2">
        <v>2.1002405</v>
      </c>
      <c r="BR63" s="2">
        <v>2.1397740600000001</v>
      </c>
      <c r="BS63" s="2">
        <v>2.1619964600000001</v>
      </c>
      <c r="BT63" s="2">
        <v>2.18398738</v>
      </c>
      <c r="BU63" s="2">
        <v>2.1895429800000001</v>
      </c>
      <c r="BV63" s="2">
        <v>2.196256</v>
      </c>
      <c r="BW63" s="2">
        <v>2.27796961</v>
      </c>
      <c r="BX63" s="2">
        <v>2.5300549600000002</v>
      </c>
      <c r="BY63" s="2">
        <v>2.66825051</v>
      </c>
      <c r="BZ63" s="2">
        <v>2.6395465800000002</v>
      </c>
      <c r="CA63" s="2">
        <v>2.3839889799999998</v>
      </c>
      <c r="CB63" s="2">
        <v>2.2226450999999998</v>
      </c>
      <c r="CC63" s="2">
        <v>2.18398738</v>
      </c>
      <c r="CD63" s="2">
        <v>2.2254014799999999</v>
      </c>
      <c r="CE63" s="2">
        <v>2.2484638800000001</v>
      </c>
      <c r="CF63" s="2">
        <v>2.2712860500000001</v>
      </c>
      <c r="CG63" s="2">
        <v>2.2770516500000002</v>
      </c>
      <c r="CH63" s="2">
        <v>2.2840184200000002</v>
      </c>
      <c r="CI63" s="2">
        <v>2.3688207800000001</v>
      </c>
      <c r="CJ63" s="2">
        <v>2.6162010599999999</v>
      </c>
      <c r="CK63" s="2">
        <v>2.75962036</v>
      </c>
      <c r="CL63" s="2">
        <v>2.7298314299999999</v>
      </c>
      <c r="CM63" s="2">
        <v>2.4646138299999998</v>
      </c>
      <c r="CN63" s="2">
        <v>2.31140502</v>
      </c>
      <c r="CO63" s="2">
        <v>2.2712860500000001</v>
      </c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</row>
    <row r="64" spans="1:199" customFormat="1" hidden="1" x14ac:dyDescent="0.2">
      <c r="A64">
        <f t="shared" si="17"/>
        <v>3</v>
      </c>
      <c r="B64">
        <f t="shared" si="18"/>
        <v>4</v>
      </c>
      <c r="C64" s="1">
        <v>34066</v>
      </c>
      <c r="D64">
        <f t="shared" si="19"/>
        <v>4</v>
      </c>
      <c r="E64">
        <f t="shared" si="20"/>
        <v>1993</v>
      </c>
      <c r="F64" s="16">
        <f t="shared" si="23"/>
        <v>-4.7333333333333005E-2</v>
      </c>
      <c r="G64" s="16">
        <f t="shared" si="8"/>
        <v>5.5489407499999643E-2</v>
      </c>
      <c r="H64" s="16">
        <f t="shared" si="9"/>
        <v>6.780536166666673E-2</v>
      </c>
      <c r="I64" s="16">
        <f t="shared" si="10"/>
        <v>0.12329476916666637</v>
      </c>
      <c r="J64" s="7">
        <f>VLOOKUP(C64,'Nymex hist.'!A:B,2,0)</f>
        <v>2.1539999999999999</v>
      </c>
      <c r="K64" s="11">
        <f t="shared" si="22"/>
        <v>2.1066666666666669</v>
      </c>
      <c r="L64" s="11">
        <f t="shared" si="21"/>
        <v>2.2441999999999998</v>
      </c>
      <c r="M64" s="9">
        <f t="shared" si="12"/>
        <v>2.1110000000000002</v>
      </c>
      <c r="N64" s="9">
        <f t="shared" si="13"/>
        <v>2.1664894074999999</v>
      </c>
      <c r="O64" s="9">
        <f t="shared" si="14"/>
        <v>2.2342947691666666</v>
      </c>
      <c r="P64" s="9">
        <f t="shared" si="15"/>
        <v>2.3168626708333333</v>
      </c>
      <c r="Q64" s="9">
        <f t="shared" si="16"/>
        <v>2.401237126666667</v>
      </c>
      <c r="R64" s="8">
        <v>34066</v>
      </c>
      <c r="S64" s="2"/>
      <c r="T64" s="2"/>
      <c r="U64" s="2"/>
      <c r="V64" s="2">
        <v>2.1539999999999999</v>
      </c>
      <c r="W64" s="2">
        <v>2.089</v>
      </c>
      <c r="X64" s="2">
        <v>2.0750000000000002</v>
      </c>
      <c r="Y64" s="2">
        <v>2.0760000000000001</v>
      </c>
      <c r="Z64" s="2">
        <v>2.0859999999999999</v>
      </c>
      <c r="AA64" s="2">
        <v>2.16</v>
      </c>
      <c r="AB64" s="2">
        <v>2.2949999999999999</v>
      </c>
      <c r="AC64" s="2">
        <v>2.4249999999999998</v>
      </c>
      <c r="AD64" s="2">
        <v>2.3809999999999998</v>
      </c>
      <c r="AE64" s="2">
        <v>2.13</v>
      </c>
      <c r="AF64" s="2">
        <v>1.99</v>
      </c>
      <c r="AG64" s="2">
        <v>1.97</v>
      </c>
      <c r="AH64" s="2">
        <v>1.98</v>
      </c>
      <c r="AI64" s="2">
        <v>2</v>
      </c>
      <c r="AJ64" s="4">
        <v>2.0150000000000001</v>
      </c>
      <c r="AK64" s="2">
        <v>2.02</v>
      </c>
      <c r="AL64" s="2">
        <v>2.0259999999999998</v>
      </c>
      <c r="AM64" s="2">
        <v>2.1</v>
      </c>
      <c r="AN64" s="2">
        <v>2.2949999999999999</v>
      </c>
      <c r="AO64" s="2">
        <v>2.4249999999999998</v>
      </c>
      <c r="AP64" s="2">
        <v>2.411</v>
      </c>
      <c r="AQ64" s="2">
        <v>2.17</v>
      </c>
      <c r="AR64" s="2">
        <v>2.04</v>
      </c>
      <c r="AS64" s="2">
        <v>2.02</v>
      </c>
      <c r="AT64" s="2">
        <v>2.03823073</v>
      </c>
      <c r="AU64" s="2">
        <v>2.0588189200000002</v>
      </c>
      <c r="AV64" s="2">
        <v>2.0742600599999999</v>
      </c>
      <c r="AW64" s="2">
        <v>2.07940711</v>
      </c>
      <c r="AX64" s="2">
        <v>2.0855835599999999</v>
      </c>
      <c r="AY64" s="2">
        <v>2.1617598600000001</v>
      </c>
      <c r="AZ64" s="2">
        <v>2.36249471</v>
      </c>
      <c r="BA64" s="2">
        <v>2.49631794</v>
      </c>
      <c r="BB64" s="2">
        <v>2.4819062000000001</v>
      </c>
      <c r="BC64" s="2">
        <v>2.2338185199999998</v>
      </c>
      <c r="BD64" s="2">
        <v>2.0999952899999998</v>
      </c>
      <c r="BE64" s="2">
        <v>2.07940711</v>
      </c>
      <c r="BF64" s="2">
        <v>2.0903306599999998</v>
      </c>
      <c r="BG64" s="2">
        <v>2.11159973</v>
      </c>
      <c r="BH64" s="2">
        <v>2.1276646600000002</v>
      </c>
      <c r="BI64" s="2">
        <v>2.1328687899999998</v>
      </c>
      <c r="BJ64" s="2">
        <v>2.1392042600000001</v>
      </c>
      <c r="BK64" s="2">
        <v>2.2181713300000001</v>
      </c>
      <c r="BL64" s="2">
        <v>2.4790477399999999</v>
      </c>
      <c r="BM64" s="2">
        <v>2.6175229400000002</v>
      </c>
      <c r="BN64" s="2">
        <v>2.6025893400000002</v>
      </c>
      <c r="BO64" s="2">
        <v>2.34600294</v>
      </c>
      <c r="BP64" s="2">
        <v>2.1541378600000001</v>
      </c>
      <c r="BQ64" s="2">
        <v>2.1328687899999998</v>
      </c>
      <c r="BR64" s="2">
        <v>2.1726827700000002</v>
      </c>
      <c r="BS64" s="2">
        <v>2.1947038399999999</v>
      </c>
      <c r="BT64" s="2">
        <v>2.21133677</v>
      </c>
      <c r="BU64" s="2">
        <v>2.2167249099999999</v>
      </c>
      <c r="BV64" s="2">
        <v>2.22328437</v>
      </c>
      <c r="BW64" s="2">
        <v>2.3050434399999999</v>
      </c>
      <c r="BX64" s="2">
        <v>2.5498029099999999</v>
      </c>
      <c r="BY64" s="2">
        <v>2.6931741100000002</v>
      </c>
      <c r="BZ64" s="2">
        <v>2.6777125100000001</v>
      </c>
      <c r="CA64" s="2">
        <v>2.4120541100000001</v>
      </c>
      <c r="CB64" s="2">
        <v>2.2387459700000001</v>
      </c>
      <c r="CC64" s="2">
        <v>2.2167249099999999</v>
      </c>
      <c r="CD64" s="2">
        <v>2.2585191299999998</v>
      </c>
      <c r="CE64" s="2">
        <v>2.2813626999999999</v>
      </c>
      <c r="CF64" s="2">
        <v>2.29861688</v>
      </c>
      <c r="CG64" s="2">
        <v>2.3042062699999999</v>
      </c>
      <c r="CH64" s="2">
        <v>2.31101073</v>
      </c>
      <c r="CI64" s="2">
        <v>2.3958235499999998</v>
      </c>
      <c r="CJ64" s="2">
        <v>2.6356712799999999</v>
      </c>
      <c r="CK64" s="2">
        <v>2.78439748</v>
      </c>
      <c r="CL64" s="2">
        <v>2.76835838</v>
      </c>
      <c r="CM64" s="2">
        <v>2.49277748</v>
      </c>
      <c r="CN64" s="2">
        <v>2.32704983</v>
      </c>
      <c r="CO64" s="2">
        <v>2.3042062699999999</v>
      </c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</row>
    <row r="65" spans="1:199" x14ac:dyDescent="0.2">
      <c r="A65" s="36">
        <f t="shared" si="17"/>
        <v>4</v>
      </c>
      <c r="B65" s="36">
        <f t="shared" si="18"/>
        <v>4</v>
      </c>
      <c r="C65" s="1">
        <v>34067</v>
      </c>
      <c r="D65">
        <f t="shared" si="19"/>
        <v>4</v>
      </c>
      <c r="E65">
        <f t="shared" si="20"/>
        <v>1993</v>
      </c>
      <c r="F65" s="21">
        <f t="shared" si="23"/>
        <v>-4.2166666666666686E-2</v>
      </c>
      <c r="G65" s="21">
        <f t="shared" si="8"/>
        <v>5.3055969166666994E-2</v>
      </c>
      <c r="H65" s="21">
        <f t="shared" si="9"/>
        <v>6.8102142499999907E-2</v>
      </c>
      <c r="I65" s="21">
        <f t="shared" si="10"/>
        <v>0.1211581116666669</v>
      </c>
      <c r="J65" s="23">
        <f>VLOOKUP(C65,'Nymex hist.'!A:B,2,0)</f>
        <v>2.2290000000000001</v>
      </c>
      <c r="K65" s="23">
        <f t="shared" si="22"/>
        <v>2.1868333333333334</v>
      </c>
      <c r="L65" s="23">
        <f t="shared" si="21"/>
        <v>2.2873999999999999</v>
      </c>
      <c r="M65" s="23">
        <f t="shared" si="12"/>
        <v>2.1397499999999998</v>
      </c>
      <c r="N65" s="23">
        <f t="shared" si="13"/>
        <v>2.1928059691666668</v>
      </c>
      <c r="O65" s="23">
        <f t="shared" si="14"/>
        <v>2.2609081116666667</v>
      </c>
      <c r="P65" s="23">
        <f t="shared" si="15"/>
        <v>2.3431882649999998</v>
      </c>
      <c r="Q65" s="23">
        <f t="shared" si="16"/>
        <v>2.4275521933333337</v>
      </c>
      <c r="R65" s="30">
        <v>34067</v>
      </c>
      <c r="S65" s="32"/>
      <c r="T65" s="32"/>
      <c r="U65" s="32"/>
      <c r="V65" s="32">
        <v>2.2290000000000001</v>
      </c>
      <c r="W65" s="32">
        <v>2.1789999999999998</v>
      </c>
      <c r="X65" s="32">
        <v>2.153</v>
      </c>
      <c r="Y65" s="32">
        <v>2.1629999999999998</v>
      </c>
      <c r="Z65" s="32">
        <v>2.1720000000000002</v>
      </c>
      <c r="AA65" s="32">
        <v>2.2250000000000001</v>
      </c>
      <c r="AB65" s="32">
        <v>2.3530000000000002</v>
      </c>
      <c r="AC65" s="32">
        <v>2.4689999999999999</v>
      </c>
      <c r="AD65" s="32">
        <v>2.4249999999999998</v>
      </c>
      <c r="AE65" s="32">
        <v>2.165</v>
      </c>
      <c r="AF65" s="32">
        <v>2.0249999999999999</v>
      </c>
      <c r="AG65" s="32">
        <v>2</v>
      </c>
      <c r="AH65" s="32">
        <v>2.0049999999999999</v>
      </c>
      <c r="AI65" s="32">
        <v>2.0249999999999999</v>
      </c>
      <c r="AJ65" s="33">
        <v>2.0350000000000001</v>
      </c>
      <c r="AK65" s="32">
        <v>2.04</v>
      </c>
      <c r="AL65" s="32">
        <v>2.0449999999999999</v>
      </c>
      <c r="AM65" s="32">
        <v>2.13</v>
      </c>
      <c r="AN65" s="32">
        <v>2.3330000000000002</v>
      </c>
      <c r="AO65" s="32">
        <v>2.4489999999999998</v>
      </c>
      <c r="AP65" s="32">
        <v>2.4449999999999998</v>
      </c>
      <c r="AQ65" s="32">
        <v>2.1949999999999998</v>
      </c>
      <c r="AR65" s="32">
        <v>2.0649999999999999</v>
      </c>
      <c r="AS65" s="32">
        <v>2.0499999999999998</v>
      </c>
      <c r="AT65" s="32">
        <v>2.0632442499999999</v>
      </c>
      <c r="AU65" s="32">
        <v>2.0838252399999999</v>
      </c>
      <c r="AV65" s="32">
        <v>2.09411573</v>
      </c>
      <c r="AW65" s="32">
        <v>2.0992609799999999</v>
      </c>
      <c r="AX65" s="32">
        <v>2.10543528</v>
      </c>
      <c r="AY65" s="32">
        <v>2.19187544</v>
      </c>
      <c r="AZ65" s="32">
        <v>2.4007724800000001</v>
      </c>
      <c r="BA65" s="32">
        <v>2.5201422299999998</v>
      </c>
      <c r="BB65" s="32">
        <v>2.5160260299999999</v>
      </c>
      <c r="BC65" s="32">
        <v>2.2587636500000001</v>
      </c>
      <c r="BD65" s="32">
        <v>2.12498722</v>
      </c>
      <c r="BE65" s="32">
        <v>2.1095514799999999</v>
      </c>
      <c r="BF65" s="32">
        <v>2.1173318700000001</v>
      </c>
      <c r="BG65" s="32">
        <v>2.1383906700000002</v>
      </c>
      <c r="BH65" s="32">
        <v>2.1491489700000002</v>
      </c>
      <c r="BI65" s="32">
        <v>2.1544136699999998</v>
      </c>
      <c r="BJ65" s="32">
        <v>2.1608228700000001</v>
      </c>
      <c r="BK65" s="32">
        <v>2.2500938700000002</v>
      </c>
      <c r="BL65" s="32">
        <v>2.5139949700000002</v>
      </c>
      <c r="BM65" s="32">
        <v>2.6373720700000001</v>
      </c>
      <c r="BN65" s="32">
        <v>2.6330229699999999</v>
      </c>
      <c r="BO65" s="32">
        <v>2.3674989700000002</v>
      </c>
      <c r="BP65" s="32">
        <v>2.1809660700000002</v>
      </c>
      <c r="BQ65" s="32">
        <v>2.1649430700000001</v>
      </c>
      <c r="BR65" s="32">
        <v>2.1997918099999998</v>
      </c>
      <c r="BS65" s="32">
        <v>2.2215866100000001</v>
      </c>
      <c r="BT65" s="32">
        <v>2.2327209099999998</v>
      </c>
      <c r="BU65" s="32">
        <v>2.2381696099999999</v>
      </c>
      <c r="BV65" s="32">
        <v>2.2448028099999999</v>
      </c>
      <c r="BW65" s="32">
        <v>2.33719381</v>
      </c>
      <c r="BX65" s="32">
        <v>2.58493672</v>
      </c>
      <c r="BY65" s="32">
        <v>2.71262582</v>
      </c>
      <c r="BZ65" s="32">
        <v>2.7081247199999998</v>
      </c>
      <c r="CA65" s="32">
        <v>2.4333207200000002</v>
      </c>
      <c r="CB65" s="32">
        <v>2.2656500099999999</v>
      </c>
      <c r="CC65" s="32">
        <v>2.2490670100000001</v>
      </c>
      <c r="CD65" s="32">
        <v>2.2856848200000002</v>
      </c>
      <c r="CE65" s="32">
        <v>2.3082846199999998</v>
      </c>
      <c r="CF65" s="32">
        <v>2.3198301699999999</v>
      </c>
      <c r="CG65" s="32">
        <v>2.3254801199999999</v>
      </c>
      <c r="CH65" s="32">
        <v>2.33235832</v>
      </c>
      <c r="CI65" s="32">
        <v>2.4281618200000001</v>
      </c>
      <c r="CJ65" s="32">
        <v>2.6711293199999999</v>
      </c>
      <c r="CK65" s="32">
        <v>2.8035346699999999</v>
      </c>
      <c r="CL65" s="32">
        <v>2.7988673199999998</v>
      </c>
      <c r="CM65" s="32">
        <v>2.5139133199999999</v>
      </c>
      <c r="CN65" s="32">
        <v>2.3539755200000001</v>
      </c>
      <c r="CO65" s="32">
        <v>2.33678002</v>
      </c>
      <c r="CP65" s="32"/>
      <c r="CQ65" s="32"/>
      <c r="CR65" s="32"/>
      <c r="CS65" s="32"/>
      <c r="CT65" s="32"/>
      <c r="CU65" s="32"/>
      <c r="CV65" s="32"/>
      <c r="CW65" s="32"/>
      <c r="CX65" s="32"/>
      <c r="CY65" s="32"/>
      <c r="CZ65" s="32"/>
      <c r="DA65" s="32"/>
      <c r="DB65" s="32"/>
      <c r="DC65" s="32"/>
      <c r="DD65" s="32"/>
      <c r="DE65" s="32"/>
      <c r="DF65" s="32"/>
      <c r="DG65" s="32"/>
      <c r="DH65" s="32"/>
      <c r="DI65" s="32"/>
      <c r="DJ65" s="32"/>
      <c r="DK65" s="32"/>
      <c r="DL65" s="32"/>
      <c r="DM65" s="32"/>
      <c r="DN65" s="32"/>
      <c r="DO65" s="32"/>
      <c r="DP65" s="32"/>
      <c r="DQ65" s="32"/>
      <c r="DR65" s="32"/>
      <c r="DS65" s="32"/>
      <c r="DT65" s="32"/>
      <c r="DU65" s="32"/>
      <c r="DV65" s="32"/>
      <c r="DW65" s="32"/>
      <c r="DX65" s="32"/>
      <c r="DY65" s="32"/>
      <c r="DZ65" s="32"/>
      <c r="EA65" s="32"/>
      <c r="EB65" s="32"/>
      <c r="EC65" s="32"/>
      <c r="ED65" s="32"/>
      <c r="EE65" s="32"/>
      <c r="EF65" s="32"/>
      <c r="EG65" s="32"/>
      <c r="EH65" s="32"/>
      <c r="EI65" s="32"/>
      <c r="EJ65" s="32"/>
      <c r="EK65" s="32"/>
      <c r="EL65" s="32"/>
      <c r="EM65" s="32"/>
      <c r="EN65" s="32"/>
      <c r="EO65" s="32"/>
      <c r="EP65" s="32"/>
      <c r="EQ65" s="32"/>
      <c r="ER65" s="32"/>
      <c r="ES65" s="32"/>
      <c r="ET65" s="32"/>
      <c r="EU65" s="32"/>
      <c r="EV65" s="32"/>
      <c r="EW65" s="32"/>
      <c r="EX65" s="32"/>
      <c r="EY65" s="32"/>
      <c r="EZ65" s="32"/>
      <c r="FA65" s="32"/>
      <c r="FB65" s="32"/>
      <c r="FC65" s="32"/>
      <c r="FD65" s="32"/>
      <c r="FE65" s="32"/>
      <c r="FF65" s="32"/>
      <c r="FG65" s="32"/>
      <c r="FH65" s="32"/>
      <c r="FI65" s="32"/>
      <c r="FJ65" s="32"/>
      <c r="FK65" s="32"/>
      <c r="FL65" s="32"/>
      <c r="FM65" s="32"/>
      <c r="FN65" s="32"/>
      <c r="FO65" s="32"/>
      <c r="FP65" s="32"/>
      <c r="FQ65" s="32"/>
      <c r="FR65" s="32"/>
      <c r="FS65" s="32"/>
      <c r="FT65" s="32"/>
      <c r="FU65" s="32"/>
      <c r="FV65" s="32"/>
      <c r="FW65" s="32"/>
      <c r="FX65" s="32"/>
      <c r="FY65" s="32"/>
      <c r="FZ65" s="32"/>
      <c r="GA65" s="32"/>
      <c r="GB65" s="32"/>
      <c r="GC65" s="32"/>
      <c r="GD65" s="32"/>
      <c r="GE65" s="32"/>
      <c r="GF65" s="32"/>
      <c r="GG65" s="32"/>
      <c r="GH65" s="32"/>
      <c r="GI65" s="32"/>
      <c r="GJ65" s="32"/>
      <c r="GK65" s="32"/>
      <c r="GL65" s="32"/>
      <c r="GM65" s="32"/>
      <c r="GN65" s="32"/>
      <c r="GO65" s="32"/>
      <c r="GP65" s="32"/>
      <c r="GQ65" s="32"/>
    </row>
    <row r="66" spans="1:199" customFormat="1" hidden="1" x14ac:dyDescent="0.2">
      <c r="A66">
        <f t="shared" si="17"/>
        <v>1</v>
      </c>
      <c r="B66">
        <f t="shared" si="18"/>
        <v>4</v>
      </c>
      <c r="C66" s="1">
        <v>34071</v>
      </c>
      <c r="D66">
        <f t="shared" si="19"/>
        <v>4</v>
      </c>
      <c r="E66">
        <f t="shared" si="20"/>
        <v>1993</v>
      </c>
      <c r="F66" s="16">
        <f t="shared" si="23"/>
        <v>-5.5499999999999883E-2</v>
      </c>
      <c r="G66" s="16">
        <f t="shared" si="8"/>
        <v>4.9733951666667053E-2</v>
      </c>
      <c r="H66" s="16">
        <f t="shared" si="9"/>
        <v>6.5924375833332771E-2</v>
      </c>
      <c r="I66" s="16">
        <f t="shared" si="10"/>
        <v>0.11565832749999982</v>
      </c>
      <c r="J66" s="7">
        <f>VLOOKUP(C66,'Nymex hist.'!A:B,2,0)</f>
        <v>2.3439999999999999</v>
      </c>
      <c r="K66" s="11">
        <f t="shared" si="22"/>
        <v>2.2885</v>
      </c>
      <c r="L66" s="11">
        <f t="shared" si="21"/>
        <v>2.3696000000000002</v>
      </c>
      <c r="M66" s="9">
        <f t="shared" si="12"/>
        <v>2.2237499999999999</v>
      </c>
      <c r="N66" s="9">
        <f t="shared" si="13"/>
        <v>2.2734839516666669</v>
      </c>
      <c r="O66" s="9">
        <f t="shared" si="14"/>
        <v>2.3394083274999997</v>
      </c>
      <c r="P66" s="9">
        <f t="shared" si="15"/>
        <v>2.4204589641666665</v>
      </c>
      <c r="Q66" s="9">
        <f t="shared" si="16"/>
        <v>2.5023004133333333</v>
      </c>
      <c r="R66" s="8">
        <v>34071</v>
      </c>
      <c r="S66" s="2"/>
      <c r="T66" s="2"/>
      <c r="U66" s="2"/>
      <c r="V66" s="2">
        <v>2.3439999999999999</v>
      </c>
      <c r="W66" s="2">
        <v>2.2789999999999999</v>
      </c>
      <c r="X66" s="2">
        <v>2.2530000000000001</v>
      </c>
      <c r="Y66" s="2">
        <v>2.2629999999999999</v>
      </c>
      <c r="Z66" s="2">
        <v>2.2719999999999998</v>
      </c>
      <c r="AA66" s="2">
        <v>2.3199999999999998</v>
      </c>
      <c r="AB66" s="2">
        <v>2.4319999999999999</v>
      </c>
      <c r="AC66" s="2">
        <v>2.5409999999999999</v>
      </c>
      <c r="AD66" s="2">
        <v>2.5049999999999999</v>
      </c>
      <c r="AE66" s="2">
        <v>2.2549999999999999</v>
      </c>
      <c r="AF66" s="2">
        <v>2.1150000000000002</v>
      </c>
      <c r="AG66" s="2">
        <v>2.09</v>
      </c>
      <c r="AH66" s="2">
        <v>2.1</v>
      </c>
      <c r="AI66" s="2">
        <v>2.11</v>
      </c>
      <c r="AJ66" s="4">
        <v>2.12</v>
      </c>
      <c r="AK66" s="2">
        <v>2.125</v>
      </c>
      <c r="AL66" s="2">
        <v>2.1320000000000001</v>
      </c>
      <c r="AM66" s="2">
        <v>2.2000000000000002</v>
      </c>
      <c r="AN66" s="2">
        <v>2.4119999999999999</v>
      </c>
      <c r="AO66" s="2">
        <v>2.5209999999999999</v>
      </c>
      <c r="AP66" s="2">
        <v>2.5249999999999999</v>
      </c>
      <c r="AQ66" s="2">
        <v>2.2850000000000001</v>
      </c>
      <c r="AR66" s="2">
        <v>2.1549999999999998</v>
      </c>
      <c r="AS66" s="2">
        <v>2.14</v>
      </c>
      <c r="AT66" s="2">
        <v>2.1540147599999999</v>
      </c>
      <c r="AU66" s="2">
        <v>2.1642719700000002</v>
      </c>
      <c r="AV66" s="2">
        <v>2.1745291899999999</v>
      </c>
      <c r="AW66" s="2">
        <v>2.1796577899999998</v>
      </c>
      <c r="AX66" s="2">
        <v>2.1878635700000002</v>
      </c>
      <c r="AY66" s="2">
        <v>2.2565868899999999</v>
      </c>
      <c r="AZ66" s="2">
        <v>2.4740398099999998</v>
      </c>
      <c r="BA66" s="2">
        <v>2.5858434400000001</v>
      </c>
      <c r="BB66" s="2">
        <v>2.5899463200000001</v>
      </c>
      <c r="BC66" s="2">
        <v>2.3437732100000002</v>
      </c>
      <c r="BD66" s="2">
        <v>2.21042943</v>
      </c>
      <c r="BE66" s="2">
        <v>2.1950436099999999</v>
      </c>
      <c r="BF66" s="2">
        <v>2.2056688599999998</v>
      </c>
      <c r="BG66" s="2">
        <v>2.2163248599999998</v>
      </c>
      <c r="BH66" s="2">
        <v>2.2267440600000001</v>
      </c>
      <c r="BI66" s="2">
        <v>2.23219046</v>
      </c>
      <c r="BJ66" s="2">
        <v>2.2404784599999998</v>
      </c>
      <c r="BK66" s="2">
        <v>2.3115184599999998</v>
      </c>
      <c r="BL66" s="2">
        <v>2.5927302999999999</v>
      </c>
      <c r="BM66" s="2">
        <v>2.7080519000000001</v>
      </c>
      <c r="BN66" s="2">
        <v>2.7123143000000001</v>
      </c>
      <c r="BO66" s="2">
        <v>2.4579911000000001</v>
      </c>
      <c r="BP66" s="2">
        <v>2.2639216599999998</v>
      </c>
      <c r="BQ66" s="2">
        <v>2.2480560600000001</v>
      </c>
      <c r="BR66" s="2">
        <v>2.2860534000000001</v>
      </c>
      <c r="BS66" s="2">
        <v>2.2970581499999998</v>
      </c>
      <c r="BT66" s="2">
        <v>2.3078183499999998</v>
      </c>
      <c r="BU66" s="2">
        <v>2.3134429999999999</v>
      </c>
      <c r="BV66" s="2">
        <v>2.3220022500000002</v>
      </c>
      <c r="BW66" s="2">
        <v>2.3953672500000001</v>
      </c>
      <c r="BX66" s="2">
        <v>2.6611931000000002</v>
      </c>
      <c r="BY66" s="2">
        <v>2.7802889500000001</v>
      </c>
      <c r="BZ66" s="2">
        <v>2.7846908500000001</v>
      </c>
      <c r="CA66" s="2">
        <v>2.5220441500000002</v>
      </c>
      <c r="CB66" s="2">
        <v>2.3462127000000002</v>
      </c>
      <c r="CC66" s="2">
        <v>2.32982785</v>
      </c>
      <c r="CD66" s="2">
        <v>2.3698031300000002</v>
      </c>
      <c r="CE66" s="2">
        <v>2.3811903800000001</v>
      </c>
      <c r="CF66" s="2">
        <v>2.3923245799999999</v>
      </c>
      <c r="CG66" s="2">
        <v>2.3981447299999998</v>
      </c>
      <c r="CH66" s="2">
        <v>2.4070014799999999</v>
      </c>
      <c r="CI66" s="2">
        <v>2.4829164800000001</v>
      </c>
      <c r="CJ66" s="2">
        <v>2.7451066399999999</v>
      </c>
      <c r="CK66" s="2">
        <v>2.8683419899999998</v>
      </c>
      <c r="CL66" s="2">
        <v>2.8728968899999998</v>
      </c>
      <c r="CM66" s="2">
        <v>2.6011211900000002</v>
      </c>
      <c r="CN66" s="2">
        <v>2.4320534299999998</v>
      </c>
      <c r="CO66" s="2">
        <v>2.4150990800000001</v>
      </c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</row>
    <row r="67" spans="1:199" customFormat="1" hidden="1" x14ac:dyDescent="0.2">
      <c r="A67">
        <f t="shared" si="17"/>
        <v>2</v>
      </c>
      <c r="B67">
        <f t="shared" si="18"/>
        <v>4</v>
      </c>
      <c r="C67" s="1">
        <v>34072</v>
      </c>
      <c r="D67">
        <f t="shared" si="19"/>
        <v>4</v>
      </c>
      <c r="E67">
        <f t="shared" si="20"/>
        <v>1993</v>
      </c>
      <c r="F67" s="16">
        <f t="shared" si="23"/>
        <v>6.6666666666659324E-4</v>
      </c>
      <c r="G67" s="16">
        <f t="shared" si="8"/>
        <v>4.9601812500000175E-2</v>
      </c>
      <c r="H67" s="16">
        <f t="shared" si="9"/>
        <v>6.5027449999999654E-2</v>
      </c>
      <c r="I67" s="16">
        <f t="shared" si="10"/>
        <v>0.11462926249999983</v>
      </c>
      <c r="J67" s="7">
        <f>VLOOKUP(C67,'Nymex hist.'!A:B,2,0)</f>
        <v>2.3199999999999998</v>
      </c>
      <c r="K67" s="11">
        <f t="shared" si="22"/>
        <v>2.3206666666666664</v>
      </c>
      <c r="L67" s="11">
        <f t="shared" si="21"/>
        <v>2.4278000000000004</v>
      </c>
      <c r="M67" s="9">
        <f t="shared" si="12"/>
        <v>2.2787500000000001</v>
      </c>
      <c r="N67" s="9">
        <f t="shared" si="13"/>
        <v>2.3283518125000002</v>
      </c>
      <c r="O67" s="9">
        <f t="shared" si="14"/>
        <v>2.3933792624999999</v>
      </c>
      <c r="P67" s="9">
        <f t="shared" si="15"/>
        <v>2.4752700175000002</v>
      </c>
      <c r="Q67" s="9">
        <f t="shared" si="16"/>
        <v>2.5571007866666662</v>
      </c>
      <c r="R67" s="8">
        <v>34072</v>
      </c>
      <c r="S67" s="2"/>
      <c r="T67" s="2"/>
      <c r="U67" s="2"/>
      <c r="V67" s="2">
        <v>2.3199999999999998</v>
      </c>
      <c r="W67" s="2">
        <v>2.3050000000000002</v>
      </c>
      <c r="X67" s="2">
        <v>2.2890000000000001</v>
      </c>
      <c r="Y67" s="2">
        <v>2.3069999999999999</v>
      </c>
      <c r="Z67" s="2">
        <v>2.3199999999999998</v>
      </c>
      <c r="AA67" s="2">
        <v>2.383</v>
      </c>
      <c r="AB67" s="2">
        <v>2.4830000000000001</v>
      </c>
      <c r="AC67" s="2">
        <v>2.5960000000000001</v>
      </c>
      <c r="AD67" s="2">
        <v>2.5550000000000002</v>
      </c>
      <c r="AE67" s="2">
        <v>2.3199999999999998</v>
      </c>
      <c r="AF67" s="2">
        <v>2.1850000000000001</v>
      </c>
      <c r="AG67" s="2">
        <v>2.1520000000000001</v>
      </c>
      <c r="AH67" s="2">
        <v>2.16</v>
      </c>
      <c r="AI67" s="2">
        <v>2.17</v>
      </c>
      <c r="AJ67" s="4">
        <v>2.1800000000000002</v>
      </c>
      <c r="AK67" s="2">
        <v>2.1850000000000001</v>
      </c>
      <c r="AL67" s="2">
        <v>2.1890000000000001</v>
      </c>
      <c r="AM67" s="2">
        <v>2.25</v>
      </c>
      <c r="AN67" s="2">
        <v>2.4430000000000001</v>
      </c>
      <c r="AO67" s="2">
        <v>2.556</v>
      </c>
      <c r="AP67" s="2">
        <v>2.5750000000000002</v>
      </c>
      <c r="AQ67" s="2">
        <v>2.35</v>
      </c>
      <c r="AR67" s="2">
        <v>2.2250000000000001</v>
      </c>
      <c r="AS67" s="2">
        <v>2.202</v>
      </c>
      <c r="AT67" s="2">
        <v>2.2142259399999999</v>
      </c>
      <c r="AU67" s="2">
        <v>2.2244769899999999</v>
      </c>
      <c r="AV67" s="2">
        <v>2.2347280299999999</v>
      </c>
      <c r="AW67" s="2">
        <v>2.2398535599999998</v>
      </c>
      <c r="AX67" s="2">
        <v>2.2439539700000002</v>
      </c>
      <c r="AY67" s="2">
        <v>2.3064853599999999</v>
      </c>
      <c r="AZ67" s="2">
        <v>2.5043305400000002</v>
      </c>
      <c r="BA67" s="2">
        <v>2.6201673599999999</v>
      </c>
      <c r="BB67" s="2">
        <v>2.6396443500000002</v>
      </c>
      <c r="BC67" s="2">
        <v>2.4089958199999999</v>
      </c>
      <c r="BD67" s="2">
        <v>2.2808577400000001</v>
      </c>
      <c r="BE67" s="2">
        <v>2.2572803299999999</v>
      </c>
      <c r="BF67" s="2">
        <v>2.2608235400000001</v>
      </c>
      <c r="BG67" s="2">
        <v>2.2712420799999999</v>
      </c>
      <c r="BH67" s="2">
        <v>2.2819029199999998</v>
      </c>
      <c r="BI67" s="2">
        <v>2.2872333299999998</v>
      </c>
      <c r="BJ67" s="2">
        <v>2.2913522899999998</v>
      </c>
      <c r="BK67" s="2">
        <v>2.3560441700000001</v>
      </c>
      <c r="BL67" s="2">
        <v>2.63274125</v>
      </c>
      <c r="BM67" s="2">
        <v>2.7524333300000001</v>
      </c>
      <c r="BN67" s="2">
        <v>2.7723012499999999</v>
      </c>
      <c r="BO67" s="2">
        <v>2.5343708299999999</v>
      </c>
      <c r="BP67" s="2">
        <v>2.3293920799999999</v>
      </c>
      <c r="BQ67" s="2">
        <v>2.3051629199999999</v>
      </c>
      <c r="BR67" s="2">
        <v>2.3412501400000001</v>
      </c>
      <c r="BS67" s="2">
        <v>2.3520019400000001</v>
      </c>
      <c r="BT67" s="2">
        <v>2.3630037700000002</v>
      </c>
      <c r="BU67" s="2">
        <v>2.36850469</v>
      </c>
      <c r="BV67" s="2">
        <v>2.37275539</v>
      </c>
      <c r="BW67" s="2">
        <v>2.4395165200000002</v>
      </c>
      <c r="BX67" s="2">
        <v>2.7007300500000002</v>
      </c>
      <c r="BY67" s="2">
        <v>2.8242506299999999</v>
      </c>
      <c r="BZ67" s="2">
        <v>2.8447540500000001</v>
      </c>
      <c r="CA67" s="2">
        <v>2.5992131299999999</v>
      </c>
      <c r="CB67" s="2">
        <v>2.4120119400000002</v>
      </c>
      <c r="CC67" s="2">
        <v>2.3870077699999999</v>
      </c>
      <c r="CD67" s="2">
        <v>2.42504586</v>
      </c>
      <c r="CE67" s="2">
        <v>2.4361631500000001</v>
      </c>
      <c r="CF67" s="2">
        <v>2.44753898</v>
      </c>
      <c r="CG67" s="2">
        <v>2.4532269000000002</v>
      </c>
      <c r="CH67" s="2">
        <v>2.45762211</v>
      </c>
      <c r="CI67" s="2">
        <v>2.5266527299999999</v>
      </c>
      <c r="CJ67" s="2">
        <v>2.7841266199999999</v>
      </c>
      <c r="CK67" s="2">
        <v>2.9118461999999998</v>
      </c>
      <c r="CL67" s="2">
        <v>2.9330466199999998</v>
      </c>
      <c r="CM67" s="2">
        <v>2.6791586999999999</v>
      </c>
      <c r="CN67" s="2">
        <v>2.4982131500000002</v>
      </c>
      <c r="CO67" s="2">
        <v>2.4723589800000001</v>
      </c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</row>
    <row r="68" spans="1:199" customFormat="1" hidden="1" x14ac:dyDescent="0.2">
      <c r="A68">
        <f t="shared" si="17"/>
        <v>3</v>
      </c>
      <c r="B68">
        <f t="shared" si="18"/>
        <v>4</v>
      </c>
      <c r="C68" s="1">
        <v>34073</v>
      </c>
      <c r="D68">
        <f t="shared" si="19"/>
        <v>4</v>
      </c>
      <c r="E68">
        <f t="shared" si="20"/>
        <v>1993</v>
      </c>
      <c r="F68" s="16">
        <f t="shared" si="23"/>
        <v>-5.8333333333329129E-3</v>
      </c>
      <c r="G68" s="16">
        <f t="shared" si="8"/>
        <v>4.9611361666667353E-2</v>
      </c>
      <c r="H68" s="16">
        <f t="shared" si="9"/>
        <v>6.4366118333333056E-2</v>
      </c>
      <c r="I68" s="16">
        <f t="shared" si="10"/>
        <v>0.11397748000000041</v>
      </c>
      <c r="J68" s="7">
        <f>VLOOKUP(C68,'Nymex hist.'!A:B,2,0)</f>
        <v>2.3639999999999999</v>
      </c>
      <c r="K68" s="11">
        <f t="shared" si="22"/>
        <v>2.358166666666667</v>
      </c>
      <c r="L68" s="11">
        <f t="shared" si="21"/>
        <v>2.4620000000000002</v>
      </c>
      <c r="M68" s="9">
        <f t="shared" si="12"/>
        <v>2.3185833333333328</v>
      </c>
      <c r="N68" s="9">
        <f t="shared" si="13"/>
        <v>2.3681946950000001</v>
      </c>
      <c r="O68" s="9">
        <f t="shared" si="14"/>
        <v>2.4325608133333332</v>
      </c>
      <c r="P68" s="9">
        <f t="shared" si="15"/>
        <v>2.5150871516666666</v>
      </c>
      <c r="Q68" s="9">
        <f t="shared" si="16"/>
        <v>2.5969154216666666</v>
      </c>
      <c r="R68" s="8">
        <v>34073</v>
      </c>
      <c r="S68" s="2"/>
      <c r="T68" s="2"/>
      <c r="U68" s="2"/>
      <c r="V68" s="2">
        <v>2.3639999999999999</v>
      </c>
      <c r="W68" s="2">
        <v>2.347</v>
      </c>
      <c r="X68" s="2">
        <v>2.331</v>
      </c>
      <c r="Y68" s="2">
        <v>2.34</v>
      </c>
      <c r="Z68" s="2">
        <v>2.355</v>
      </c>
      <c r="AA68" s="2">
        <v>2.4119999999999999</v>
      </c>
      <c r="AB68" s="2">
        <v>2.5099999999999998</v>
      </c>
      <c r="AC68" s="2">
        <v>2.62</v>
      </c>
      <c r="AD68" s="2">
        <v>2.585</v>
      </c>
      <c r="AE68" s="2">
        <v>2.37</v>
      </c>
      <c r="AF68" s="2">
        <v>2.2250000000000001</v>
      </c>
      <c r="AG68" s="2">
        <v>2.19</v>
      </c>
      <c r="AH68" s="2">
        <v>2.2029999999999998</v>
      </c>
      <c r="AI68" s="2">
        <v>2.2149999999999999</v>
      </c>
      <c r="AJ68" s="4">
        <v>2.2250000000000001</v>
      </c>
      <c r="AK68" s="2">
        <v>2.23</v>
      </c>
      <c r="AL68" s="2">
        <v>2.2349999999999999</v>
      </c>
      <c r="AM68" s="2">
        <v>2.2949999999999999</v>
      </c>
      <c r="AN68" s="2">
        <v>2.4700000000000002</v>
      </c>
      <c r="AO68" s="2">
        <v>2.58</v>
      </c>
      <c r="AP68" s="2">
        <v>2.605</v>
      </c>
      <c r="AQ68" s="2">
        <v>2.4</v>
      </c>
      <c r="AR68" s="2">
        <v>2.2650000000000001</v>
      </c>
      <c r="AS68" s="2">
        <v>2.2400000000000002</v>
      </c>
      <c r="AT68" s="2">
        <v>2.25736005</v>
      </c>
      <c r="AU68" s="2">
        <v>2.2696561499999999</v>
      </c>
      <c r="AV68" s="2">
        <v>2.2799029100000001</v>
      </c>
      <c r="AW68" s="2">
        <v>2.2850262799999999</v>
      </c>
      <c r="AX68" s="2">
        <v>2.29014966</v>
      </c>
      <c r="AY68" s="2">
        <v>2.3516301899999998</v>
      </c>
      <c r="AZ68" s="2">
        <v>2.5309484000000002</v>
      </c>
      <c r="BA68" s="2">
        <v>2.6436627000000001</v>
      </c>
      <c r="BB68" s="2">
        <v>2.66927958</v>
      </c>
      <c r="BC68" s="2">
        <v>2.4592211100000001</v>
      </c>
      <c r="BD68" s="2">
        <v>2.3208899299999999</v>
      </c>
      <c r="BE68" s="2">
        <v>2.2952730400000001</v>
      </c>
      <c r="BF68" s="2">
        <v>2.3001789499999998</v>
      </c>
      <c r="BG68" s="2">
        <v>2.3127389699999998</v>
      </c>
      <c r="BH68" s="2">
        <v>2.3233288000000001</v>
      </c>
      <c r="BI68" s="2">
        <v>2.3287468499999999</v>
      </c>
      <c r="BJ68" s="2">
        <v>2.3339186199999999</v>
      </c>
      <c r="BK68" s="2">
        <v>2.3974575699999998</v>
      </c>
      <c r="BL68" s="2">
        <v>2.66672727</v>
      </c>
      <c r="BM68" s="2">
        <v>2.78296907</v>
      </c>
      <c r="BN68" s="2">
        <v>2.8093204900000002</v>
      </c>
      <c r="BO68" s="2">
        <v>2.5925984899999999</v>
      </c>
      <c r="BP68" s="2">
        <v>2.3656880999999998</v>
      </c>
      <c r="BQ68" s="2">
        <v>2.3393366699999998</v>
      </c>
      <c r="BR68" s="2">
        <v>2.3806105299999998</v>
      </c>
      <c r="BS68" s="2">
        <v>2.3935658000000002</v>
      </c>
      <c r="BT68" s="2">
        <v>2.4044888800000002</v>
      </c>
      <c r="BU68" s="2">
        <v>2.4100774299999999</v>
      </c>
      <c r="BV68" s="2">
        <v>2.4154119500000002</v>
      </c>
      <c r="BW68" s="2">
        <v>2.4809503999999998</v>
      </c>
      <c r="BX68" s="2">
        <v>2.7345486399999999</v>
      </c>
      <c r="BY68" s="2">
        <v>2.8544484400000001</v>
      </c>
      <c r="BZ68" s="2">
        <v>2.8816291199999999</v>
      </c>
      <c r="CA68" s="2">
        <v>2.6580871199999998</v>
      </c>
      <c r="CB68" s="2">
        <v>2.4481811800000002</v>
      </c>
      <c r="CC68" s="2">
        <v>2.4210004999999999</v>
      </c>
      <c r="CD68" s="2">
        <v>2.4644114300000002</v>
      </c>
      <c r="CE68" s="2">
        <v>2.4778002099999998</v>
      </c>
      <c r="CF68" s="2">
        <v>2.4890887799999999</v>
      </c>
      <c r="CG68" s="2">
        <v>2.49486433</v>
      </c>
      <c r="CH68" s="2">
        <v>2.5003773599999999</v>
      </c>
      <c r="CI68" s="2">
        <v>2.56810881</v>
      </c>
      <c r="CJ68" s="2">
        <v>2.8177622100000002</v>
      </c>
      <c r="CK68" s="2">
        <v>2.9416740099999998</v>
      </c>
      <c r="CL68" s="2">
        <v>2.9697641799999999</v>
      </c>
      <c r="CM68" s="2">
        <v>2.73874218</v>
      </c>
      <c r="CN68" s="2">
        <v>2.53424308</v>
      </c>
      <c r="CO68" s="2">
        <v>2.50615291</v>
      </c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</row>
    <row r="69" spans="1:199" x14ac:dyDescent="0.2">
      <c r="A69" s="36">
        <f t="shared" si="17"/>
        <v>4</v>
      </c>
      <c r="B69" s="36">
        <f t="shared" si="18"/>
        <v>4</v>
      </c>
      <c r="C69" s="1">
        <v>34074</v>
      </c>
      <c r="D69">
        <f t="shared" si="19"/>
        <v>4</v>
      </c>
      <c r="E69">
        <f t="shared" si="20"/>
        <v>1993</v>
      </c>
      <c r="F69" s="21">
        <f t="shared" si="23"/>
        <v>-2.0666666666667055E-2</v>
      </c>
      <c r="G69" s="21">
        <f t="shared" ref="G69:G132" si="24">N69-M69</f>
        <v>4.6297475833333657E-2</v>
      </c>
      <c r="H69" s="21">
        <f t="shared" ref="H69:H132" si="25">O69-N69</f>
        <v>5.9860472500000039E-2</v>
      </c>
      <c r="I69" s="21">
        <f t="shared" ref="I69:I132" si="26">O69-M69</f>
        <v>0.1061579483333337</v>
      </c>
      <c r="J69" s="23">
        <f>VLOOKUP(C69,'Nymex hist.'!A:B,2,0)</f>
        <v>2.3570000000000002</v>
      </c>
      <c r="K69" s="23">
        <f t="shared" ref="K69:K100" si="27">AVERAGE(U69:AA69)</f>
        <v>2.3363333333333332</v>
      </c>
      <c r="L69" s="23">
        <f t="shared" si="21"/>
        <v>2.4573999999999998</v>
      </c>
      <c r="M69" s="23">
        <f t="shared" ref="M69:M132" si="28">SUMIF($S$3:$FQ$3,$E69+1,$S69:$FQ69)/COUNTIF($S$3:$FQ$3,$E69+1)</f>
        <v>2.3228333333333331</v>
      </c>
      <c r="N69" s="23">
        <f t="shared" ref="N69:N132" si="29">SUMIF($S$3:$FQ$3,$E69+2,$S69:$FQ69)/COUNTIF($S$3:$FQ$3,$E69+2)</f>
        <v>2.3691308091666667</v>
      </c>
      <c r="O69" s="23">
        <f t="shared" ref="O69:O132" si="30">SUMIF($S$3:$FQ$3,$E69+3,$S69:$FQ69)/COUNTIF($S$3:$FQ$3,$E69+3)</f>
        <v>2.4289912816666668</v>
      </c>
      <c r="P69" s="23">
        <f t="shared" ref="P69:P132" si="31">SUMIF($S$3:$FQ$3,$E69+4,$S69:$FQ69)/COUNTIF($S$3:$FQ$3,$E69+4)</f>
        <v>2.5117647233333331</v>
      </c>
      <c r="Q69" s="23">
        <f t="shared" ref="Q69:Q132" si="32">SUMIF($S$3:$FQ$3,$E69+5,$S69:$FQ69)/COUNTIF($S$3:$FQ$3,$E69+5)</f>
        <v>2.5919597533333336</v>
      </c>
      <c r="R69" s="30">
        <v>34074</v>
      </c>
      <c r="S69" s="32"/>
      <c r="T69" s="32"/>
      <c r="U69" s="32"/>
      <c r="V69" s="32">
        <v>2.3570000000000002</v>
      </c>
      <c r="W69" s="32">
        <v>2.3199999999999998</v>
      </c>
      <c r="X69" s="32">
        <v>2.2989999999999999</v>
      </c>
      <c r="Y69" s="32">
        <v>2.3199999999999998</v>
      </c>
      <c r="Z69" s="32">
        <v>2.34</v>
      </c>
      <c r="AA69" s="32">
        <v>2.3820000000000001</v>
      </c>
      <c r="AB69" s="32">
        <v>2.4820000000000002</v>
      </c>
      <c r="AC69" s="32">
        <v>2.61</v>
      </c>
      <c r="AD69" s="32">
        <v>2.59</v>
      </c>
      <c r="AE69" s="32">
        <v>2.37</v>
      </c>
      <c r="AF69" s="32">
        <v>2.2349999999999999</v>
      </c>
      <c r="AG69" s="32">
        <v>2.2000000000000002</v>
      </c>
      <c r="AH69" s="32">
        <v>2.2149999999999999</v>
      </c>
      <c r="AI69" s="32">
        <v>2.226</v>
      </c>
      <c r="AJ69" s="33">
        <v>2.2360000000000002</v>
      </c>
      <c r="AK69" s="32">
        <v>2.2400000000000002</v>
      </c>
      <c r="AL69" s="32">
        <v>2.2450000000000001</v>
      </c>
      <c r="AM69" s="32">
        <v>2.3050000000000002</v>
      </c>
      <c r="AN69" s="32">
        <v>2.4420000000000002</v>
      </c>
      <c r="AO69" s="32">
        <v>2.57</v>
      </c>
      <c r="AP69" s="32">
        <v>2.61</v>
      </c>
      <c r="AQ69" s="32">
        <v>2.4</v>
      </c>
      <c r="AR69" s="32">
        <v>2.2749999999999999</v>
      </c>
      <c r="AS69" s="32">
        <v>2.25</v>
      </c>
      <c r="AT69" s="32">
        <v>2.26481259</v>
      </c>
      <c r="AU69" s="32">
        <v>2.2760599699999999</v>
      </c>
      <c r="AV69" s="32">
        <v>2.2862848599999999</v>
      </c>
      <c r="AW69" s="32">
        <v>2.2903748099999999</v>
      </c>
      <c r="AX69" s="32">
        <v>2.2954872599999998</v>
      </c>
      <c r="AY69" s="32">
        <v>2.35683658</v>
      </c>
      <c r="AZ69" s="32">
        <v>2.4969175400000001</v>
      </c>
      <c r="BA69" s="32">
        <v>2.6277960999999999</v>
      </c>
      <c r="BB69" s="32">
        <v>2.6686956500000001</v>
      </c>
      <c r="BC69" s="32">
        <v>2.4539730099999999</v>
      </c>
      <c r="BD69" s="32">
        <v>2.3261619200000001</v>
      </c>
      <c r="BE69" s="32">
        <v>2.3005996999999998</v>
      </c>
      <c r="BF69" s="32">
        <v>2.29859459</v>
      </c>
      <c r="BG69" s="32">
        <v>2.3101542400000001</v>
      </c>
      <c r="BH69" s="32">
        <v>2.3207300900000001</v>
      </c>
      <c r="BI69" s="32">
        <v>2.32491124</v>
      </c>
      <c r="BJ69" s="32">
        <v>2.3303221399999998</v>
      </c>
      <c r="BK69" s="32">
        <v>2.3935312899999999</v>
      </c>
      <c r="BL69" s="32">
        <v>2.6425974800000001</v>
      </c>
      <c r="BM69" s="32">
        <v>2.7776240300000001</v>
      </c>
      <c r="BN69" s="32">
        <v>2.8196814799999999</v>
      </c>
      <c r="BO69" s="32">
        <v>2.5985724299999999</v>
      </c>
      <c r="BP69" s="32">
        <v>2.36180374</v>
      </c>
      <c r="BQ69" s="32">
        <v>2.33548709</v>
      </c>
      <c r="BR69" s="32">
        <v>2.3789829600000001</v>
      </c>
      <c r="BS69" s="32">
        <v>2.3909068599999999</v>
      </c>
      <c r="BT69" s="32">
        <v>2.40181596</v>
      </c>
      <c r="BU69" s="32">
        <v>2.4061288599999999</v>
      </c>
      <c r="BV69" s="32">
        <v>2.41171026</v>
      </c>
      <c r="BW69" s="32">
        <v>2.4769111599999998</v>
      </c>
      <c r="BX69" s="32">
        <v>2.7099472900000001</v>
      </c>
      <c r="BY69" s="32">
        <v>2.8492285900000001</v>
      </c>
      <c r="BZ69" s="32">
        <v>2.8926112900000001</v>
      </c>
      <c r="CA69" s="32">
        <v>2.6645349899999999</v>
      </c>
      <c r="CB69" s="32">
        <v>2.4441838599999999</v>
      </c>
      <c r="CC69" s="32">
        <v>2.41703796</v>
      </c>
      <c r="CD69" s="32">
        <v>2.4604963500000001</v>
      </c>
      <c r="CE69" s="32">
        <v>2.4728080000000001</v>
      </c>
      <c r="CF69" s="32">
        <v>2.4840718499999999</v>
      </c>
      <c r="CG69" s="32">
        <v>2.4885250000000001</v>
      </c>
      <c r="CH69" s="32">
        <v>2.4942878999999998</v>
      </c>
      <c r="CI69" s="32">
        <v>2.5616090499999999</v>
      </c>
      <c r="CJ69" s="32">
        <v>2.78977012</v>
      </c>
      <c r="CK69" s="32">
        <v>2.93358067</v>
      </c>
      <c r="CL69" s="32">
        <v>2.9783741199999998</v>
      </c>
      <c r="CM69" s="32">
        <v>2.7428810700000001</v>
      </c>
      <c r="CN69" s="32">
        <v>2.5278174999999998</v>
      </c>
      <c r="CO69" s="32">
        <v>2.4997888499999998</v>
      </c>
      <c r="CP69" s="32"/>
      <c r="CQ69" s="32"/>
      <c r="CR69" s="32"/>
      <c r="CS69" s="32"/>
      <c r="CT69" s="32"/>
      <c r="CU69" s="32"/>
      <c r="CV69" s="32"/>
      <c r="CW69" s="32"/>
      <c r="CX69" s="32"/>
      <c r="CY69" s="32"/>
      <c r="CZ69" s="32"/>
      <c r="DA69" s="32"/>
      <c r="DB69" s="32"/>
      <c r="DC69" s="32"/>
      <c r="DD69" s="32"/>
      <c r="DE69" s="32"/>
      <c r="DF69" s="32"/>
      <c r="DG69" s="32"/>
      <c r="DH69" s="32"/>
      <c r="DI69" s="32"/>
      <c r="DJ69" s="32"/>
      <c r="DK69" s="32"/>
      <c r="DL69" s="32"/>
      <c r="DM69" s="32"/>
      <c r="DN69" s="32"/>
      <c r="DO69" s="32"/>
      <c r="DP69" s="32"/>
      <c r="DQ69" s="32"/>
      <c r="DR69" s="32"/>
      <c r="DS69" s="32"/>
      <c r="DT69" s="32"/>
      <c r="DU69" s="32"/>
      <c r="DV69" s="32"/>
      <c r="DW69" s="32"/>
      <c r="DX69" s="32"/>
      <c r="DY69" s="32"/>
      <c r="DZ69" s="32"/>
      <c r="EA69" s="32"/>
      <c r="EB69" s="32"/>
      <c r="EC69" s="32"/>
      <c r="ED69" s="32"/>
      <c r="EE69" s="32"/>
      <c r="EF69" s="32"/>
      <c r="EG69" s="32"/>
      <c r="EH69" s="32"/>
      <c r="EI69" s="32"/>
      <c r="EJ69" s="32"/>
      <c r="EK69" s="32"/>
      <c r="EL69" s="32"/>
      <c r="EM69" s="32"/>
      <c r="EN69" s="32"/>
      <c r="EO69" s="32"/>
      <c r="EP69" s="32"/>
      <c r="EQ69" s="32"/>
      <c r="ER69" s="32"/>
      <c r="ES69" s="32"/>
      <c r="ET69" s="32"/>
      <c r="EU69" s="32"/>
      <c r="EV69" s="32"/>
      <c r="EW69" s="32"/>
      <c r="EX69" s="32"/>
      <c r="EY69" s="32"/>
      <c r="EZ69" s="32"/>
      <c r="FA69" s="32"/>
      <c r="FB69" s="32"/>
      <c r="FC69" s="32"/>
      <c r="FD69" s="32"/>
      <c r="FE69" s="32"/>
      <c r="FF69" s="32"/>
      <c r="FG69" s="32"/>
      <c r="FH69" s="32"/>
      <c r="FI69" s="32"/>
      <c r="FJ69" s="32"/>
      <c r="FK69" s="32"/>
      <c r="FL69" s="32"/>
      <c r="FM69" s="32"/>
      <c r="FN69" s="32"/>
      <c r="FO69" s="32"/>
      <c r="FP69" s="32"/>
      <c r="FQ69" s="32"/>
      <c r="FR69" s="32"/>
      <c r="FS69" s="32"/>
      <c r="FT69" s="32"/>
      <c r="FU69" s="32"/>
      <c r="FV69" s="32"/>
      <c r="FW69" s="32"/>
      <c r="FX69" s="32"/>
      <c r="FY69" s="32"/>
      <c r="FZ69" s="32"/>
      <c r="GA69" s="32"/>
      <c r="GB69" s="32"/>
      <c r="GC69" s="32"/>
      <c r="GD69" s="32"/>
      <c r="GE69" s="32"/>
      <c r="GF69" s="32"/>
      <c r="GG69" s="32"/>
      <c r="GH69" s="32"/>
      <c r="GI69" s="32"/>
      <c r="GJ69" s="32"/>
      <c r="GK69" s="32"/>
      <c r="GL69" s="32"/>
      <c r="GM69" s="32"/>
      <c r="GN69" s="32"/>
      <c r="GO69" s="32"/>
      <c r="GP69" s="32"/>
      <c r="GQ69" s="32"/>
    </row>
    <row r="70" spans="1:199" customFormat="1" hidden="1" x14ac:dyDescent="0.2">
      <c r="A70">
        <f t="shared" ref="A70:A133" si="33">WEEKDAY(C70,2)</f>
        <v>5</v>
      </c>
      <c r="B70">
        <f t="shared" ref="B70:B133" si="34">MONTH(C70)</f>
        <v>4</v>
      </c>
      <c r="C70" s="1">
        <v>34075</v>
      </c>
      <c r="D70">
        <f t="shared" ref="D70:D133" si="35">MONTH(R70)</f>
        <v>4</v>
      </c>
      <c r="E70">
        <f t="shared" ref="E70:E133" si="36">YEAR(R70)</f>
        <v>1993</v>
      </c>
      <c r="F70" s="16">
        <f t="shared" si="23"/>
        <v>-6.1999999999999833E-2</v>
      </c>
      <c r="G70" s="16">
        <f t="shared" si="24"/>
        <v>3.9652147500000012E-2</v>
      </c>
      <c r="H70" s="16">
        <f t="shared" si="25"/>
        <v>5.1541149166666411E-2</v>
      </c>
      <c r="I70" s="16">
        <f t="shared" si="26"/>
        <v>9.1193296666666424E-2</v>
      </c>
      <c r="J70" s="7">
        <f>VLOOKUP(C70,'Nymex hist.'!A:B,2,0)</f>
        <v>2.391</v>
      </c>
      <c r="K70" s="11">
        <f t="shared" si="27"/>
        <v>2.3290000000000002</v>
      </c>
      <c r="L70" s="11">
        <f t="shared" ref="L70:L133" si="37">AVERAGE(AB70:AF70)</f>
        <v>2.4321999999999999</v>
      </c>
      <c r="M70" s="9">
        <f t="shared" si="28"/>
        <v>2.2927499999999998</v>
      </c>
      <c r="N70" s="9">
        <f t="shared" si="29"/>
        <v>2.3324021474999999</v>
      </c>
      <c r="O70" s="9">
        <f t="shared" si="30"/>
        <v>2.3839432966666663</v>
      </c>
      <c r="P70" s="9">
        <f t="shared" si="31"/>
        <v>2.4591755924999998</v>
      </c>
      <c r="Q70" s="9">
        <f t="shared" si="32"/>
        <v>2.5367942708333335</v>
      </c>
      <c r="R70" s="8">
        <v>34075</v>
      </c>
      <c r="S70" s="2"/>
      <c r="T70" s="2"/>
      <c r="U70" s="2"/>
      <c r="V70" s="2">
        <v>2.391</v>
      </c>
      <c r="W70" s="2">
        <v>2.331</v>
      </c>
      <c r="X70" s="2">
        <v>2.2959999999999998</v>
      </c>
      <c r="Y70" s="2">
        <v>2.298</v>
      </c>
      <c r="Z70" s="2">
        <v>2.3029999999999999</v>
      </c>
      <c r="AA70" s="2">
        <v>2.355</v>
      </c>
      <c r="AB70" s="2">
        <v>2.4500000000000002</v>
      </c>
      <c r="AC70" s="2">
        <v>2.5819999999999999</v>
      </c>
      <c r="AD70" s="2">
        <v>2.5619999999999998</v>
      </c>
      <c r="AE70" s="2">
        <v>2.347</v>
      </c>
      <c r="AF70" s="2">
        <v>2.2200000000000002</v>
      </c>
      <c r="AG70" s="2">
        <v>2.1749999999999998</v>
      </c>
      <c r="AH70" s="2">
        <v>2.1800000000000002</v>
      </c>
      <c r="AI70" s="2">
        <v>2.1850000000000001</v>
      </c>
      <c r="AJ70" s="4">
        <v>2.1949999999999998</v>
      </c>
      <c r="AK70" s="2">
        <v>2.21</v>
      </c>
      <c r="AL70" s="2">
        <v>2.2149999999999999</v>
      </c>
      <c r="AM70" s="2">
        <v>2.2719999999999998</v>
      </c>
      <c r="AN70" s="2">
        <v>2.41</v>
      </c>
      <c r="AO70" s="2">
        <v>2.5419999999999998</v>
      </c>
      <c r="AP70" s="2">
        <v>2.5819999999999999</v>
      </c>
      <c r="AQ70" s="2">
        <v>2.3769999999999998</v>
      </c>
      <c r="AR70" s="2">
        <v>2.2599999999999998</v>
      </c>
      <c r="AS70" s="2">
        <v>2.2250000000000001</v>
      </c>
      <c r="AT70" s="2">
        <v>2.2202054000000002</v>
      </c>
      <c r="AU70" s="2">
        <v>2.2252976200000001</v>
      </c>
      <c r="AV70" s="2">
        <v>2.2354820499999999</v>
      </c>
      <c r="AW70" s="2">
        <v>2.2507586900000001</v>
      </c>
      <c r="AX70" s="2">
        <v>2.2558509</v>
      </c>
      <c r="AY70" s="2">
        <v>2.3139021400000002</v>
      </c>
      <c r="AZ70" s="2">
        <v>2.4544472599999998</v>
      </c>
      <c r="BA70" s="2">
        <v>2.5888817099999999</v>
      </c>
      <c r="BB70" s="2">
        <v>2.62961943</v>
      </c>
      <c r="BC70" s="2">
        <v>2.4208386399999999</v>
      </c>
      <c r="BD70" s="2">
        <v>2.30168083</v>
      </c>
      <c r="BE70" s="2">
        <v>2.2660353299999998</v>
      </c>
      <c r="BF70" s="2">
        <v>2.24706457</v>
      </c>
      <c r="BG70" s="2">
        <v>2.2523707900000001</v>
      </c>
      <c r="BH70" s="2">
        <v>2.2627420300000001</v>
      </c>
      <c r="BI70" s="2">
        <v>2.2784194900000001</v>
      </c>
      <c r="BJ70" s="2">
        <v>2.2837257100000001</v>
      </c>
      <c r="BK70" s="2">
        <v>2.3433000499999999</v>
      </c>
      <c r="BL70" s="2">
        <v>2.5916599300000001</v>
      </c>
      <c r="BM70" s="2">
        <v>2.7298627600000001</v>
      </c>
      <c r="BN70" s="2">
        <v>2.7718301099999998</v>
      </c>
      <c r="BO70" s="2">
        <v>2.55716952</v>
      </c>
      <c r="BP70" s="2">
        <v>2.3307580799999998</v>
      </c>
      <c r="BQ70" s="2">
        <v>2.2940969500000001</v>
      </c>
      <c r="BR70" s="2">
        <v>2.3202768800000002</v>
      </c>
      <c r="BS70" s="2">
        <v>2.3257371</v>
      </c>
      <c r="BT70" s="2">
        <v>2.3364093399999999</v>
      </c>
      <c r="BU70" s="2">
        <v>2.3525418</v>
      </c>
      <c r="BV70" s="2">
        <v>2.3580020099999999</v>
      </c>
      <c r="BW70" s="2">
        <v>2.4193053500000001</v>
      </c>
      <c r="BX70" s="2">
        <v>2.6508830699999999</v>
      </c>
      <c r="BY70" s="2">
        <v>2.7930969000000001</v>
      </c>
      <c r="BZ70" s="2">
        <v>2.83628225</v>
      </c>
      <c r="CA70" s="2">
        <v>2.6153916599999998</v>
      </c>
      <c r="CB70" s="2">
        <v>2.4063993899999998</v>
      </c>
      <c r="CC70" s="2">
        <v>2.3686742500000002</v>
      </c>
      <c r="CD70" s="2">
        <v>2.4016428799999998</v>
      </c>
      <c r="CE70" s="2">
        <v>2.4072846000000001</v>
      </c>
      <c r="CF70" s="2">
        <v>2.4183115900000001</v>
      </c>
      <c r="CG70" s="2">
        <v>2.4349802999999999</v>
      </c>
      <c r="CH70" s="2">
        <v>2.4406220200000002</v>
      </c>
      <c r="CI70" s="2">
        <v>2.5039631099999999</v>
      </c>
      <c r="CJ70" s="2">
        <v>2.7305190600000002</v>
      </c>
      <c r="CK70" s="2">
        <v>2.8774601400000002</v>
      </c>
      <c r="CL70" s="2">
        <v>2.92208099</v>
      </c>
      <c r="CM70" s="2">
        <v>2.6938479000000002</v>
      </c>
      <c r="CN70" s="2">
        <v>2.4906281400000001</v>
      </c>
      <c r="CO70" s="2">
        <v>2.4516490100000001</v>
      </c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</row>
    <row r="71" spans="1:199" customFormat="1" hidden="1" x14ac:dyDescent="0.2">
      <c r="A71">
        <f t="shared" si="33"/>
        <v>1</v>
      </c>
      <c r="B71">
        <f t="shared" si="34"/>
        <v>4</v>
      </c>
      <c r="C71" s="1">
        <v>34078</v>
      </c>
      <c r="D71">
        <f t="shared" si="35"/>
        <v>4</v>
      </c>
      <c r="E71">
        <f t="shared" si="36"/>
        <v>1993</v>
      </c>
      <c r="F71" s="16">
        <f t="shared" si="23"/>
        <v>-8.0166666666666941E-2</v>
      </c>
      <c r="G71" s="16">
        <f t="shared" si="24"/>
        <v>3.9645974166666598E-2</v>
      </c>
      <c r="H71" s="16">
        <f t="shared" si="25"/>
        <v>5.0937120833333349E-2</v>
      </c>
      <c r="I71" s="16">
        <f t="shared" si="26"/>
        <v>9.0583094999999947E-2</v>
      </c>
      <c r="J71" s="7">
        <f>VLOOKUP(C71,'Nymex hist.'!A:B,2,0)</f>
        <v>2.4079999999999999</v>
      </c>
      <c r="K71" s="11">
        <f t="shared" si="27"/>
        <v>2.327833333333333</v>
      </c>
      <c r="L71" s="11">
        <f t="shared" si="37"/>
        <v>2.4201999999999999</v>
      </c>
      <c r="M71" s="9">
        <f t="shared" si="28"/>
        <v>2.2859166666666666</v>
      </c>
      <c r="N71" s="9">
        <f t="shared" si="29"/>
        <v>2.3255626408333332</v>
      </c>
      <c r="O71" s="9">
        <f t="shared" si="30"/>
        <v>2.3764997616666665</v>
      </c>
      <c r="P71" s="9">
        <f t="shared" si="31"/>
        <v>2.4523236866666664</v>
      </c>
      <c r="Q71" s="9">
        <f t="shared" si="32"/>
        <v>2.5299302091666669</v>
      </c>
      <c r="R71" s="8">
        <v>34078</v>
      </c>
      <c r="S71" s="2"/>
      <c r="T71" s="2"/>
      <c r="U71" s="2"/>
      <c r="V71" s="2">
        <v>2.4079999999999999</v>
      </c>
      <c r="W71" s="2">
        <v>2.3460000000000001</v>
      </c>
      <c r="X71" s="2">
        <v>2.2999999999999998</v>
      </c>
      <c r="Y71" s="2">
        <v>2.2890000000000001</v>
      </c>
      <c r="Z71" s="2">
        <v>2.2890000000000001</v>
      </c>
      <c r="AA71" s="2">
        <v>2.335</v>
      </c>
      <c r="AB71" s="2">
        <v>2.431</v>
      </c>
      <c r="AC71" s="2">
        <v>2.5649999999999999</v>
      </c>
      <c r="AD71" s="2">
        <v>2.5499999999999998</v>
      </c>
      <c r="AE71" s="2">
        <v>2.34</v>
      </c>
      <c r="AF71" s="2">
        <v>2.2149999999999999</v>
      </c>
      <c r="AG71" s="2">
        <v>2.1749999999999998</v>
      </c>
      <c r="AH71" s="2">
        <v>2.1800000000000002</v>
      </c>
      <c r="AI71" s="2">
        <v>2.1850000000000001</v>
      </c>
      <c r="AJ71" s="4">
        <v>2.19</v>
      </c>
      <c r="AK71" s="2">
        <v>2.2050000000000001</v>
      </c>
      <c r="AL71" s="2">
        <v>2.21</v>
      </c>
      <c r="AM71" s="2">
        <v>2.2650000000000001</v>
      </c>
      <c r="AN71" s="2">
        <v>2.391</v>
      </c>
      <c r="AO71" s="2">
        <v>2.5249999999999999</v>
      </c>
      <c r="AP71" s="2">
        <v>2.57</v>
      </c>
      <c r="AQ71" s="2">
        <v>2.37</v>
      </c>
      <c r="AR71" s="2">
        <v>2.2549999999999999</v>
      </c>
      <c r="AS71" s="2">
        <v>2.2250000000000001</v>
      </c>
      <c r="AT71" s="2">
        <v>2.22032498</v>
      </c>
      <c r="AU71" s="2">
        <v>2.22541747</v>
      </c>
      <c r="AV71" s="2">
        <v>2.23050996</v>
      </c>
      <c r="AW71" s="2">
        <v>2.2457874200000001</v>
      </c>
      <c r="AX71" s="2">
        <v>2.2508799100000001</v>
      </c>
      <c r="AY71" s="2">
        <v>2.3068972799999998</v>
      </c>
      <c r="AZ71" s="2">
        <v>2.43522799</v>
      </c>
      <c r="BA71" s="2">
        <v>2.5717066800000001</v>
      </c>
      <c r="BB71" s="2">
        <v>2.6175390799999998</v>
      </c>
      <c r="BC71" s="2">
        <v>2.4138395400000001</v>
      </c>
      <c r="BD71" s="2">
        <v>2.2967123100000002</v>
      </c>
      <c r="BE71" s="2">
        <v>2.2661573800000001</v>
      </c>
      <c r="BF71" s="2">
        <v>2.2436805999999998</v>
      </c>
      <c r="BG71" s="2">
        <v>2.2489717800000002</v>
      </c>
      <c r="BH71" s="2">
        <v>2.2542629600000001</v>
      </c>
      <c r="BI71" s="2">
        <v>2.2698960000000001</v>
      </c>
      <c r="BJ71" s="2">
        <v>2.27518719</v>
      </c>
      <c r="BK71" s="2">
        <v>2.3326686799999998</v>
      </c>
      <c r="BL71" s="2">
        <v>2.5794326299999999</v>
      </c>
      <c r="BM71" s="2">
        <v>2.71964899</v>
      </c>
      <c r="BN71" s="2">
        <v>2.7667886300000002</v>
      </c>
      <c r="BO71" s="2">
        <v>2.55730587</v>
      </c>
      <c r="BP71" s="2">
        <v>2.3223268199999998</v>
      </c>
      <c r="BQ71" s="2">
        <v>2.29082023</v>
      </c>
      <c r="BR71" s="2">
        <v>2.3170393599999999</v>
      </c>
      <c r="BS71" s="2">
        <v>2.32248455</v>
      </c>
      <c r="BT71" s="2">
        <v>2.3279297300000001</v>
      </c>
      <c r="BU71" s="2">
        <v>2.3440177699999998</v>
      </c>
      <c r="BV71" s="2">
        <v>2.3494629499999999</v>
      </c>
      <c r="BW71" s="2">
        <v>2.4086174499999999</v>
      </c>
      <c r="BX71" s="2">
        <v>2.63839676</v>
      </c>
      <c r="BY71" s="2">
        <v>2.7826941199999999</v>
      </c>
      <c r="BZ71" s="2">
        <v>2.8312057500000001</v>
      </c>
      <c r="CA71" s="2">
        <v>2.6156259899999998</v>
      </c>
      <c r="CB71" s="2">
        <v>2.39797459</v>
      </c>
      <c r="CC71" s="2">
        <v>2.365551</v>
      </c>
      <c r="CD71" s="2">
        <v>2.3985195500000001</v>
      </c>
      <c r="CE71" s="2">
        <v>2.4041462400000002</v>
      </c>
      <c r="CF71" s="2">
        <v>2.40977292</v>
      </c>
      <c r="CG71" s="2">
        <v>2.4263972100000002</v>
      </c>
      <c r="CH71" s="2">
        <v>2.43202389</v>
      </c>
      <c r="CI71" s="2">
        <v>2.49315014</v>
      </c>
      <c r="CJ71" s="2">
        <v>2.71784406</v>
      </c>
      <c r="CK71" s="2">
        <v>2.8669511700000001</v>
      </c>
      <c r="CL71" s="2">
        <v>2.9170797999999998</v>
      </c>
      <c r="CM71" s="2">
        <v>2.6943142999999998</v>
      </c>
      <c r="CN71" s="2">
        <v>2.48215253</v>
      </c>
      <c r="CO71" s="2">
        <v>2.4486481900000001</v>
      </c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</row>
    <row r="72" spans="1:199" customFormat="1" hidden="1" x14ac:dyDescent="0.2">
      <c r="A72">
        <f t="shared" si="33"/>
        <v>2</v>
      </c>
      <c r="B72">
        <f t="shared" si="34"/>
        <v>4</v>
      </c>
      <c r="C72" s="1">
        <v>34079</v>
      </c>
      <c r="D72">
        <f t="shared" si="35"/>
        <v>4</v>
      </c>
      <c r="E72">
        <f t="shared" si="36"/>
        <v>1993</v>
      </c>
      <c r="F72" s="16">
        <f t="shared" si="23"/>
        <v>-0.10699999999999976</v>
      </c>
      <c r="G72" s="16">
        <f t="shared" si="24"/>
        <v>3.9637283333333606E-2</v>
      </c>
      <c r="H72" s="16">
        <f t="shared" si="25"/>
        <v>5.48796174999997E-2</v>
      </c>
      <c r="I72" s="16">
        <f t="shared" si="26"/>
        <v>9.4516900833333306E-2</v>
      </c>
      <c r="J72" s="7">
        <f>VLOOKUP(C72,'Nymex hist.'!A:B,2,0)</f>
        <v>2.4420000000000002</v>
      </c>
      <c r="K72" s="11">
        <f t="shared" si="27"/>
        <v>2.3350000000000004</v>
      </c>
      <c r="L72" s="11">
        <f t="shared" si="37"/>
        <v>2.4079999999999999</v>
      </c>
      <c r="M72" s="9">
        <f t="shared" si="28"/>
        <v>2.2699166666666666</v>
      </c>
      <c r="N72" s="9">
        <f t="shared" si="29"/>
        <v>2.3095539500000002</v>
      </c>
      <c r="O72" s="9">
        <f t="shared" si="30"/>
        <v>2.3644335674999999</v>
      </c>
      <c r="P72" s="9">
        <f t="shared" si="31"/>
        <v>2.4413311433333336</v>
      </c>
      <c r="Q72" s="9">
        <f t="shared" si="32"/>
        <v>2.5189381108333335</v>
      </c>
      <c r="R72" s="8">
        <v>34079</v>
      </c>
      <c r="S72" s="2"/>
      <c r="T72" s="2"/>
      <c r="U72" s="2"/>
      <c r="V72" s="2">
        <v>2.4420000000000002</v>
      </c>
      <c r="W72" s="2">
        <v>2.359</v>
      </c>
      <c r="X72" s="2">
        <v>2.3090000000000002</v>
      </c>
      <c r="Y72" s="2">
        <v>2.2949999999999999</v>
      </c>
      <c r="Z72" s="2">
        <v>2.2799999999999998</v>
      </c>
      <c r="AA72" s="2">
        <v>2.3250000000000002</v>
      </c>
      <c r="AB72" s="2">
        <v>2.4249999999999998</v>
      </c>
      <c r="AC72" s="2">
        <v>2.56</v>
      </c>
      <c r="AD72" s="2">
        <v>2.54</v>
      </c>
      <c r="AE72" s="2">
        <v>2.3250000000000002</v>
      </c>
      <c r="AF72" s="2">
        <v>2.19</v>
      </c>
      <c r="AG72" s="2">
        <v>2.165</v>
      </c>
      <c r="AH72" s="2">
        <v>2.165</v>
      </c>
      <c r="AI72" s="2">
        <v>2.165</v>
      </c>
      <c r="AJ72" s="4">
        <v>2.1669999999999998</v>
      </c>
      <c r="AK72" s="2">
        <v>2.1800000000000002</v>
      </c>
      <c r="AL72" s="2">
        <v>2.1949999999999998</v>
      </c>
      <c r="AM72" s="2">
        <v>2.242</v>
      </c>
      <c r="AN72" s="2">
        <v>2.3849999999999998</v>
      </c>
      <c r="AO72" s="2">
        <v>2.52</v>
      </c>
      <c r="AP72" s="2">
        <v>2.56</v>
      </c>
      <c r="AQ72" s="2">
        <v>2.355</v>
      </c>
      <c r="AR72" s="2">
        <v>2.23</v>
      </c>
      <c r="AS72" s="2">
        <v>2.2149999999999999</v>
      </c>
      <c r="AT72" s="2">
        <v>2.2053283499999998</v>
      </c>
      <c r="AU72" s="2">
        <v>2.2053283499999998</v>
      </c>
      <c r="AV72" s="2">
        <v>2.2073656100000001</v>
      </c>
      <c r="AW72" s="2">
        <v>2.22060777</v>
      </c>
      <c r="AX72" s="2">
        <v>2.2358871800000002</v>
      </c>
      <c r="AY72" s="2">
        <v>2.2837626599999998</v>
      </c>
      <c r="AZ72" s="2">
        <v>2.4294263900000002</v>
      </c>
      <c r="BA72" s="2">
        <v>2.5669410899999998</v>
      </c>
      <c r="BB72" s="2">
        <v>2.60768618</v>
      </c>
      <c r="BC72" s="2">
        <v>2.3988675599999998</v>
      </c>
      <c r="BD72" s="2">
        <v>2.2715391399999998</v>
      </c>
      <c r="BE72" s="2">
        <v>2.2562597200000001</v>
      </c>
      <c r="BF72" s="2">
        <v>2.2373522700000001</v>
      </c>
      <c r="BG72" s="2">
        <v>2.2373522700000001</v>
      </c>
      <c r="BH72" s="2">
        <v>2.23950695</v>
      </c>
      <c r="BI72" s="2">
        <v>2.2531532200000002</v>
      </c>
      <c r="BJ72" s="2">
        <v>2.2689541700000002</v>
      </c>
      <c r="BK72" s="2">
        <v>2.3182722899999999</v>
      </c>
      <c r="BL72" s="2">
        <v>2.5712646499999998</v>
      </c>
      <c r="BM72" s="2">
        <v>2.71299439</v>
      </c>
      <c r="BN72" s="2">
        <v>2.7548908399999998</v>
      </c>
      <c r="BO72" s="2">
        <v>2.53990216</v>
      </c>
      <c r="BP72" s="2">
        <v>2.30558365</v>
      </c>
      <c r="BQ72" s="2">
        <v>2.2897826999999999</v>
      </c>
      <c r="BR72" s="2">
        <v>2.3108419900000001</v>
      </c>
      <c r="BS72" s="2">
        <v>2.3108419900000001</v>
      </c>
      <c r="BT72" s="2">
        <v>2.3130596699999999</v>
      </c>
      <c r="BU72" s="2">
        <v>2.3271049399999999</v>
      </c>
      <c r="BV72" s="2">
        <v>2.3433678900000001</v>
      </c>
      <c r="BW72" s="2">
        <v>2.3941280100000002</v>
      </c>
      <c r="BX72" s="2">
        <v>2.6302980699999998</v>
      </c>
      <c r="BY72" s="2">
        <v>2.7761718100000001</v>
      </c>
      <c r="BZ72" s="2">
        <v>2.8192932700000002</v>
      </c>
      <c r="CA72" s="2">
        <v>2.5980185800000002</v>
      </c>
      <c r="CB72" s="2">
        <v>2.3810683699999999</v>
      </c>
      <c r="CC72" s="2">
        <v>2.3648054200000002</v>
      </c>
      <c r="CD72" s="2">
        <v>2.39247684</v>
      </c>
      <c r="CE72" s="2">
        <v>2.39247684</v>
      </c>
      <c r="CF72" s="2">
        <v>2.3947687700000002</v>
      </c>
      <c r="CG72" s="2">
        <v>2.40928429</v>
      </c>
      <c r="CH72" s="2">
        <v>2.4260917399999999</v>
      </c>
      <c r="CI72" s="2">
        <v>2.47855136</v>
      </c>
      <c r="CJ72" s="2">
        <v>2.7098320600000001</v>
      </c>
      <c r="CK72" s="2">
        <v>2.8605897900000001</v>
      </c>
      <c r="CL72" s="2">
        <v>2.9051550000000002</v>
      </c>
      <c r="CM72" s="2">
        <v>2.6764718200000002</v>
      </c>
      <c r="CN72" s="2">
        <v>2.4650544700000001</v>
      </c>
      <c r="CO72" s="2">
        <v>2.4482470200000002</v>
      </c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</row>
    <row r="73" spans="1:199" customFormat="1" hidden="1" x14ac:dyDescent="0.2">
      <c r="A73">
        <f t="shared" si="33"/>
        <v>3</v>
      </c>
      <c r="B73">
        <f t="shared" si="34"/>
        <v>4</v>
      </c>
      <c r="C73" s="1">
        <v>34080</v>
      </c>
      <c r="D73">
        <f t="shared" si="35"/>
        <v>4</v>
      </c>
      <c r="E73">
        <f t="shared" si="36"/>
        <v>1993</v>
      </c>
      <c r="F73" s="16">
        <f t="shared" si="23"/>
        <v>-0.1964999999999999</v>
      </c>
      <c r="G73" s="16">
        <f t="shared" si="24"/>
        <v>3.9651497499999522E-2</v>
      </c>
      <c r="H73" s="16">
        <f t="shared" si="25"/>
        <v>5.5414915000000065E-2</v>
      </c>
      <c r="I73" s="16">
        <f t="shared" si="26"/>
        <v>9.5066412499999586E-2</v>
      </c>
      <c r="J73" s="7">
        <f>VLOOKUP(C73,'Nymex hist.'!A:B,2,0)</f>
        <v>2.633</v>
      </c>
      <c r="K73" s="11">
        <f t="shared" si="27"/>
        <v>2.4365000000000001</v>
      </c>
      <c r="L73" s="11">
        <f t="shared" si="37"/>
        <v>2.4548000000000001</v>
      </c>
      <c r="M73" s="9">
        <f t="shared" si="28"/>
        <v>2.3121666666666667</v>
      </c>
      <c r="N73" s="9">
        <f t="shared" si="29"/>
        <v>2.3518181641666662</v>
      </c>
      <c r="O73" s="9">
        <f t="shared" si="30"/>
        <v>2.4072330791666663</v>
      </c>
      <c r="P73" s="9">
        <f t="shared" si="31"/>
        <v>2.4836109991666664</v>
      </c>
      <c r="Q73" s="9">
        <f t="shared" si="32"/>
        <v>2.5612239150000007</v>
      </c>
      <c r="R73" s="8">
        <v>34080</v>
      </c>
      <c r="S73" s="2"/>
      <c r="T73" s="2"/>
      <c r="U73" s="2"/>
      <c r="V73" s="2">
        <v>2.633</v>
      </c>
      <c r="W73" s="2">
        <v>2.4590000000000001</v>
      </c>
      <c r="X73" s="2">
        <v>2.3919999999999999</v>
      </c>
      <c r="Y73" s="2">
        <v>2.38</v>
      </c>
      <c r="Z73" s="2">
        <v>2.3650000000000002</v>
      </c>
      <c r="AA73" s="2">
        <v>2.39</v>
      </c>
      <c r="AB73" s="2">
        <v>2.48</v>
      </c>
      <c r="AC73" s="2">
        <v>2.61</v>
      </c>
      <c r="AD73" s="2">
        <v>2.589</v>
      </c>
      <c r="AE73" s="2">
        <v>2.3650000000000002</v>
      </c>
      <c r="AF73" s="2">
        <v>2.23</v>
      </c>
      <c r="AG73" s="2">
        <v>2.2000000000000002</v>
      </c>
      <c r="AH73" s="2">
        <v>2.2050000000000001</v>
      </c>
      <c r="AI73" s="2">
        <v>2.2050000000000001</v>
      </c>
      <c r="AJ73" s="4">
        <v>2.21</v>
      </c>
      <c r="AK73" s="2">
        <v>2.2200000000000002</v>
      </c>
      <c r="AL73" s="2">
        <v>2.2320000000000002</v>
      </c>
      <c r="AM73" s="2">
        <v>2.2799999999999998</v>
      </c>
      <c r="AN73" s="2">
        <v>2.44</v>
      </c>
      <c r="AO73" s="2">
        <v>2.57</v>
      </c>
      <c r="AP73" s="2">
        <v>2.609</v>
      </c>
      <c r="AQ73" s="2">
        <v>2.395</v>
      </c>
      <c r="AR73" s="2">
        <v>2.27</v>
      </c>
      <c r="AS73" s="2">
        <v>2.25</v>
      </c>
      <c r="AT73" s="2">
        <v>2.2453266900000002</v>
      </c>
      <c r="AU73" s="2">
        <v>2.2453266900000002</v>
      </c>
      <c r="AV73" s="2">
        <v>2.2504181299999999</v>
      </c>
      <c r="AW73" s="2">
        <v>2.2606010200000002</v>
      </c>
      <c r="AX73" s="2">
        <v>2.27282048</v>
      </c>
      <c r="AY73" s="2">
        <v>2.3216983400000002</v>
      </c>
      <c r="AZ73" s="2">
        <v>2.48462454</v>
      </c>
      <c r="BA73" s="2">
        <v>2.6170020799999998</v>
      </c>
      <c r="BB73" s="2">
        <v>2.6567153399999999</v>
      </c>
      <c r="BC73" s="2">
        <v>2.43880155</v>
      </c>
      <c r="BD73" s="2">
        <v>2.3115154599999999</v>
      </c>
      <c r="BE73" s="2">
        <v>2.2911496800000002</v>
      </c>
      <c r="BF73" s="2">
        <v>2.2806175199999998</v>
      </c>
      <c r="BG73" s="2">
        <v>2.2806175199999998</v>
      </c>
      <c r="BH73" s="2">
        <v>2.2857338199999999</v>
      </c>
      <c r="BI73" s="2">
        <v>2.2962100599999999</v>
      </c>
      <c r="BJ73" s="2">
        <v>2.3088789900000002</v>
      </c>
      <c r="BK73" s="2">
        <v>2.3590674599999999</v>
      </c>
      <c r="BL73" s="2">
        <v>2.62064926</v>
      </c>
      <c r="BM73" s="2">
        <v>2.75684029</v>
      </c>
      <c r="BN73" s="2">
        <v>2.7977706900000001</v>
      </c>
      <c r="BO73" s="2">
        <v>2.5733843900000002</v>
      </c>
      <c r="BP73" s="2">
        <v>2.3485912199999999</v>
      </c>
      <c r="BQ73" s="2">
        <v>2.3276387600000001</v>
      </c>
      <c r="BR73" s="2">
        <v>2.35415128</v>
      </c>
      <c r="BS73" s="2">
        <v>2.35415128</v>
      </c>
      <c r="BT73" s="2">
        <v>2.3594145800000002</v>
      </c>
      <c r="BU73" s="2">
        <v>2.3701918100000001</v>
      </c>
      <c r="BV73" s="2">
        <v>2.3832247500000001</v>
      </c>
      <c r="BW73" s="2">
        <v>2.4348552099999998</v>
      </c>
      <c r="BX73" s="2">
        <v>2.6799269899999998</v>
      </c>
      <c r="BY73" s="2">
        <v>2.82003103</v>
      </c>
      <c r="BZ73" s="2">
        <v>2.8621374300000002</v>
      </c>
      <c r="CA73" s="2">
        <v>2.6313041300000002</v>
      </c>
      <c r="CB73" s="2">
        <v>2.4240779799999999</v>
      </c>
      <c r="CC73" s="2">
        <v>2.40252351</v>
      </c>
      <c r="CD73" s="2">
        <v>2.4358410500000001</v>
      </c>
      <c r="CE73" s="2">
        <v>2.4358410500000001</v>
      </c>
      <c r="CF73" s="2">
        <v>2.4412775999999998</v>
      </c>
      <c r="CG73" s="2">
        <v>2.4524095799999999</v>
      </c>
      <c r="CH73" s="2">
        <v>2.4658715199999999</v>
      </c>
      <c r="CI73" s="2">
        <v>2.51920148</v>
      </c>
      <c r="CJ73" s="2">
        <v>2.7597429299999998</v>
      </c>
      <c r="CK73" s="2">
        <v>2.90445872</v>
      </c>
      <c r="CL73" s="2">
        <v>2.9479511199999999</v>
      </c>
      <c r="CM73" s="2">
        <v>2.7095195699999999</v>
      </c>
      <c r="CN73" s="2">
        <v>2.5080695</v>
      </c>
      <c r="CO73" s="2">
        <v>2.4858055299999999</v>
      </c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</row>
    <row r="74" spans="1:199" x14ac:dyDescent="0.2">
      <c r="A74" s="36">
        <f t="shared" si="33"/>
        <v>4</v>
      </c>
      <c r="B74" s="36">
        <f t="shared" si="34"/>
        <v>4</v>
      </c>
      <c r="C74" s="1">
        <v>34081</v>
      </c>
      <c r="D74">
        <f t="shared" si="35"/>
        <v>4</v>
      </c>
      <c r="E74">
        <f t="shared" si="36"/>
        <v>1993</v>
      </c>
      <c r="F74" s="21">
        <f t="shared" si="23"/>
        <v>-0.23033333333333372</v>
      </c>
      <c r="G74" s="21">
        <f t="shared" si="24"/>
        <v>3.5966133333333872E-2</v>
      </c>
      <c r="H74" s="21">
        <f t="shared" si="25"/>
        <v>5.1837482499999865E-2</v>
      </c>
      <c r="I74" s="21">
        <f t="shared" si="26"/>
        <v>8.7803615833333737E-2</v>
      </c>
      <c r="J74" s="23">
        <f>VLOOKUP(C74,'Nymex hist.'!A:B,2,0)</f>
        <v>2.7280000000000002</v>
      </c>
      <c r="K74" s="23">
        <f t="shared" si="27"/>
        <v>2.4976666666666665</v>
      </c>
      <c r="L74" s="23">
        <f t="shared" si="37"/>
        <v>2.5100000000000002</v>
      </c>
      <c r="M74" s="23">
        <f t="shared" si="28"/>
        <v>2.3624166666666664</v>
      </c>
      <c r="N74" s="23">
        <f t="shared" si="29"/>
        <v>2.3983828000000003</v>
      </c>
      <c r="O74" s="23">
        <f t="shared" si="30"/>
        <v>2.4502202825000001</v>
      </c>
      <c r="P74" s="23">
        <f t="shared" si="31"/>
        <v>2.5243395316666675</v>
      </c>
      <c r="Q74" s="23">
        <f t="shared" si="32"/>
        <v>2.6003458133333326</v>
      </c>
      <c r="R74" s="30">
        <v>34081</v>
      </c>
      <c r="S74" s="32"/>
      <c r="T74" s="32"/>
      <c r="U74" s="32"/>
      <c r="V74" s="32">
        <v>2.7280000000000002</v>
      </c>
      <c r="W74" s="32">
        <v>2.512</v>
      </c>
      <c r="X74" s="32">
        <v>2.44</v>
      </c>
      <c r="Y74" s="32">
        <v>2.4300000000000002</v>
      </c>
      <c r="Z74" s="32">
        <v>2.4169999999999998</v>
      </c>
      <c r="AA74" s="32">
        <v>2.4590000000000001</v>
      </c>
      <c r="AB74" s="32">
        <v>2.54</v>
      </c>
      <c r="AC74" s="32">
        <v>2.6749999999999998</v>
      </c>
      <c r="AD74" s="32">
        <v>2.65</v>
      </c>
      <c r="AE74" s="32">
        <v>2.41</v>
      </c>
      <c r="AF74" s="32">
        <v>2.2749999999999999</v>
      </c>
      <c r="AG74" s="32">
        <v>2.2400000000000002</v>
      </c>
      <c r="AH74" s="32">
        <v>2.2450000000000001</v>
      </c>
      <c r="AI74" s="32">
        <v>2.2549999999999999</v>
      </c>
      <c r="AJ74" s="33">
        <v>2.2599999999999998</v>
      </c>
      <c r="AK74" s="32">
        <v>2.27</v>
      </c>
      <c r="AL74" s="32">
        <v>2.2789999999999999</v>
      </c>
      <c r="AM74" s="32">
        <v>2.33</v>
      </c>
      <c r="AN74" s="32">
        <v>2.5</v>
      </c>
      <c r="AO74" s="32">
        <v>2.6349999999999998</v>
      </c>
      <c r="AP74" s="32">
        <v>2.665</v>
      </c>
      <c r="AQ74" s="32">
        <v>2.4350000000000001</v>
      </c>
      <c r="AR74" s="32">
        <v>2.31</v>
      </c>
      <c r="AS74" s="32">
        <v>2.2799999999999998</v>
      </c>
      <c r="AT74" s="32">
        <v>2.2828583500000001</v>
      </c>
      <c r="AU74" s="32">
        <v>2.29302698</v>
      </c>
      <c r="AV74" s="32">
        <v>2.2981113</v>
      </c>
      <c r="AW74" s="32">
        <v>2.3082799299999999</v>
      </c>
      <c r="AX74" s="32">
        <v>2.3174317000000002</v>
      </c>
      <c r="AY74" s="32">
        <v>2.36929174</v>
      </c>
      <c r="AZ74" s="32">
        <v>2.5421585200000001</v>
      </c>
      <c r="BA74" s="32">
        <v>2.6794350800000002</v>
      </c>
      <c r="BB74" s="32">
        <v>2.7099409799999998</v>
      </c>
      <c r="BC74" s="32">
        <v>2.4760623900000001</v>
      </c>
      <c r="BD74" s="32">
        <v>2.3489544699999998</v>
      </c>
      <c r="BE74" s="32">
        <v>2.3184485700000002</v>
      </c>
      <c r="BF74" s="32">
        <v>2.3164953499999998</v>
      </c>
      <c r="BG74" s="32">
        <v>2.3268987499999998</v>
      </c>
      <c r="BH74" s="32">
        <v>2.33210045</v>
      </c>
      <c r="BI74" s="32">
        <v>2.3425038499999999</v>
      </c>
      <c r="BJ74" s="32">
        <v>2.35191645</v>
      </c>
      <c r="BK74" s="32">
        <v>2.4051719500000002</v>
      </c>
      <c r="BL74" s="32">
        <v>2.66660444</v>
      </c>
      <c r="BM74" s="32">
        <v>2.8075457400000001</v>
      </c>
      <c r="BN74" s="32">
        <v>2.83875594</v>
      </c>
      <c r="BO74" s="32">
        <v>2.59873464</v>
      </c>
      <c r="BP74" s="32">
        <v>2.3843651499999998</v>
      </c>
      <c r="BQ74" s="32">
        <v>2.3529072499999999</v>
      </c>
      <c r="BR74" s="32">
        <v>2.38976605</v>
      </c>
      <c r="BS74" s="32">
        <v>2.4004634500000002</v>
      </c>
      <c r="BT74" s="32">
        <v>2.40581215</v>
      </c>
      <c r="BU74" s="32">
        <v>2.4165095499999998</v>
      </c>
      <c r="BV74" s="32">
        <v>2.4261881500000002</v>
      </c>
      <c r="BW74" s="32">
        <v>2.4809486500000002</v>
      </c>
      <c r="BX74" s="32">
        <v>2.7263495500000001</v>
      </c>
      <c r="BY74" s="32">
        <v>2.8712738500000001</v>
      </c>
      <c r="BZ74" s="32">
        <v>2.9033660499999998</v>
      </c>
      <c r="CA74" s="32">
        <v>2.6565617499999998</v>
      </c>
      <c r="CB74" s="32">
        <v>2.4595538499999998</v>
      </c>
      <c r="CC74" s="32">
        <v>2.42720695</v>
      </c>
      <c r="CD74" s="32">
        <v>2.4689675599999998</v>
      </c>
      <c r="CE74" s="32">
        <v>2.4800009599999999</v>
      </c>
      <c r="CF74" s="32">
        <v>2.4855176600000002</v>
      </c>
      <c r="CG74" s="32">
        <v>2.4965510599999998</v>
      </c>
      <c r="CH74" s="32">
        <v>2.5065336600000001</v>
      </c>
      <c r="CI74" s="32">
        <v>2.5630141599999998</v>
      </c>
      <c r="CJ74" s="32">
        <v>2.8036998999999998</v>
      </c>
      <c r="CK74" s="32">
        <v>2.9531762000000001</v>
      </c>
      <c r="CL74" s="32">
        <v>2.9862763999999999</v>
      </c>
      <c r="CM74" s="32">
        <v>2.7317201</v>
      </c>
      <c r="CN74" s="32">
        <v>2.5409473600000001</v>
      </c>
      <c r="CO74" s="32">
        <v>2.5075844599999999</v>
      </c>
      <c r="CP74" s="32"/>
      <c r="CQ74" s="32"/>
      <c r="CR74" s="32"/>
      <c r="CS74" s="32"/>
      <c r="CT74" s="32"/>
      <c r="CU74" s="32"/>
      <c r="CV74" s="32"/>
      <c r="CW74" s="32"/>
      <c r="CX74" s="32"/>
      <c r="CY74" s="32"/>
      <c r="CZ74" s="32"/>
      <c r="DA74" s="32"/>
      <c r="DB74" s="32"/>
      <c r="DC74" s="32"/>
      <c r="DD74" s="32"/>
      <c r="DE74" s="32"/>
      <c r="DF74" s="32"/>
      <c r="DG74" s="32"/>
      <c r="DH74" s="32"/>
      <c r="DI74" s="32"/>
      <c r="DJ74" s="32"/>
      <c r="DK74" s="32"/>
      <c r="DL74" s="32"/>
      <c r="DM74" s="32"/>
      <c r="DN74" s="32"/>
      <c r="DO74" s="32"/>
      <c r="DP74" s="32"/>
      <c r="DQ74" s="32"/>
      <c r="DR74" s="32"/>
      <c r="DS74" s="32"/>
      <c r="DT74" s="32"/>
      <c r="DU74" s="32"/>
      <c r="DV74" s="32"/>
      <c r="DW74" s="32"/>
      <c r="DX74" s="32"/>
      <c r="DY74" s="32"/>
      <c r="DZ74" s="32"/>
      <c r="EA74" s="32"/>
      <c r="EB74" s="32"/>
      <c r="EC74" s="32"/>
      <c r="ED74" s="32"/>
      <c r="EE74" s="32"/>
      <c r="EF74" s="32"/>
      <c r="EG74" s="32"/>
      <c r="EH74" s="32"/>
      <c r="EI74" s="32"/>
      <c r="EJ74" s="32"/>
      <c r="EK74" s="32"/>
      <c r="EL74" s="32"/>
      <c r="EM74" s="32"/>
      <c r="EN74" s="32"/>
      <c r="EO74" s="32"/>
      <c r="EP74" s="32"/>
      <c r="EQ74" s="32"/>
      <c r="ER74" s="32"/>
      <c r="ES74" s="32"/>
      <c r="ET74" s="32"/>
      <c r="EU74" s="32"/>
      <c r="EV74" s="32"/>
      <c r="EW74" s="32"/>
      <c r="EX74" s="32"/>
      <c r="EY74" s="32"/>
      <c r="EZ74" s="32"/>
      <c r="FA74" s="32"/>
      <c r="FB74" s="32"/>
      <c r="FC74" s="32"/>
      <c r="FD74" s="32"/>
      <c r="FE74" s="32"/>
      <c r="FF74" s="32"/>
      <c r="FG74" s="32"/>
      <c r="FH74" s="32"/>
      <c r="FI74" s="32"/>
      <c r="FJ74" s="32"/>
      <c r="FK74" s="32"/>
      <c r="FL74" s="32"/>
      <c r="FM74" s="32"/>
      <c r="FN74" s="32"/>
      <c r="FO74" s="32"/>
      <c r="FP74" s="32"/>
      <c r="FQ74" s="32"/>
      <c r="FR74" s="32"/>
      <c r="FS74" s="32"/>
      <c r="FT74" s="32"/>
      <c r="FU74" s="32"/>
      <c r="FV74" s="32"/>
      <c r="FW74" s="32"/>
      <c r="FX74" s="32"/>
      <c r="FY74" s="32"/>
      <c r="FZ74" s="32"/>
      <c r="GA74" s="32"/>
      <c r="GB74" s="32"/>
      <c r="GC74" s="32"/>
      <c r="GD74" s="32"/>
      <c r="GE74" s="32"/>
      <c r="GF74" s="32"/>
      <c r="GG74" s="32"/>
      <c r="GH74" s="32"/>
      <c r="GI74" s="32"/>
      <c r="GJ74" s="32"/>
      <c r="GK74" s="32"/>
      <c r="GL74" s="32"/>
      <c r="GM74" s="32"/>
      <c r="GN74" s="32"/>
      <c r="GO74" s="32"/>
      <c r="GP74" s="32"/>
      <c r="GQ74" s="32"/>
    </row>
    <row r="75" spans="1:199" customFormat="1" hidden="1" x14ac:dyDescent="0.2">
      <c r="A75">
        <f t="shared" si="33"/>
        <v>5</v>
      </c>
      <c r="B75">
        <f t="shared" si="34"/>
        <v>4</v>
      </c>
      <c r="C75" s="1">
        <v>34082</v>
      </c>
      <c r="D75">
        <f t="shared" si="35"/>
        <v>4</v>
      </c>
      <c r="E75">
        <f t="shared" si="36"/>
        <v>1993</v>
      </c>
      <c r="F75" s="16">
        <f t="shared" si="23"/>
        <v>-0.246</v>
      </c>
      <c r="G75" s="16">
        <f t="shared" si="24"/>
        <v>3.265853250000017E-2</v>
      </c>
      <c r="H75" s="16">
        <f t="shared" si="25"/>
        <v>5.0872012500000174E-2</v>
      </c>
      <c r="I75" s="16">
        <f t="shared" si="26"/>
        <v>8.3530545000000345E-2</v>
      </c>
      <c r="J75" s="7">
        <f>VLOOKUP(C75,'Nymex hist.'!A:B,2,0)</f>
        <v>2.758</v>
      </c>
      <c r="K75" s="11">
        <f t="shared" si="27"/>
        <v>2.512</v>
      </c>
      <c r="L75" s="11">
        <f t="shared" si="37"/>
        <v>2.5247999999999999</v>
      </c>
      <c r="M75" s="9">
        <f t="shared" si="28"/>
        <v>2.3707499999999997</v>
      </c>
      <c r="N75" s="9">
        <f t="shared" si="29"/>
        <v>2.4034085324999999</v>
      </c>
      <c r="O75" s="9">
        <f t="shared" si="30"/>
        <v>2.454280545</v>
      </c>
      <c r="P75" s="9">
        <f t="shared" si="31"/>
        <v>2.5276737433333336</v>
      </c>
      <c r="Q75" s="9">
        <f t="shared" si="32"/>
        <v>2.6036814783333333</v>
      </c>
      <c r="R75" s="8">
        <v>34082</v>
      </c>
      <c r="S75" s="2"/>
      <c r="T75" s="2"/>
      <c r="U75" s="2"/>
      <c r="V75" s="2">
        <v>2.758</v>
      </c>
      <c r="W75" s="2">
        <v>2.5139999999999998</v>
      </c>
      <c r="X75" s="2">
        <v>2.4529999999999998</v>
      </c>
      <c r="Y75" s="2">
        <v>2.44</v>
      </c>
      <c r="Z75" s="2">
        <v>2.4279999999999999</v>
      </c>
      <c r="AA75" s="2">
        <v>2.4790000000000001</v>
      </c>
      <c r="AB75" s="2">
        <v>2.56</v>
      </c>
      <c r="AC75" s="2">
        <v>2.6869999999999998</v>
      </c>
      <c r="AD75" s="2">
        <v>2.6709999999999998</v>
      </c>
      <c r="AE75" s="2">
        <v>2.4300000000000002</v>
      </c>
      <c r="AF75" s="2">
        <v>2.2759999999999998</v>
      </c>
      <c r="AG75" s="2">
        <v>2.2400000000000002</v>
      </c>
      <c r="AH75" s="2">
        <v>2.2450000000000001</v>
      </c>
      <c r="AI75" s="2">
        <v>2.25</v>
      </c>
      <c r="AJ75" s="4">
        <v>2.2599999999999998</v>
      </c>
      <c r="AK75" s="2">
        <v>2.2799999999999998</v>
      </c>
      <c r="AL75" s="2">
        <v>2.29</v>
      </c>
      <c r="AM75" s="2">
        <v>2.34</v>
      </c>
      <c r="AN75" s="2">
        <v>2.52</v>
      </c>
      <c r="AO75" s="2">
        <v>2.6469999999999998</v>
      </c>
      <c r="AP75" s="2">
        <v>2.6859999999999999</v>
      </c>
      <c r="AQ75" s="2">
        <v>2.4550000000000001</v>
      </c>
      <c r="AR75" s="2">
        <v>2.3109999999999999</v>
      </c>
      <c r="AS75" s="2">
        <v>2.2799999999999998</v>
      </c>
      <c r="AT75" s="2">
        <v>2.27801008</v>
      </c>
      <c r="AU75" s="2">
        <v>2.2830835999999999</v>
      </c>
      <c r="AV75" s="2">
        <v>2.29323064</v>
      </c>
      <c r="AW75" s="2">
        <v>2.3135247200000002</v>
      </c>
      <c r="AX75" s="2">
        <v>2.3236717499999999</v>
      </c>
      <c r="AY75" s="2">
        <v>2.37440695</v>
      </c>
      <c r="AZ75" s="2">
        <v>2.55705363</v>
      </c>
      <c r="BA75" s="2">
        <v>2.6859210199999999</v>
      </c>
      <c r="BB75" s="2">
        <v>2.7254944700000001</v>
      </c>
      <c r="BC75" s="2">
        <v>2.4910978899999998</v>
      </c>
      <c r="BD75" s="2">
        <v>2.34498053</v>
      </c>
      <c r="BE75" s="2">
        <v>2.3135247200000002</v>
      </c>
      <c r="BF75" s="2">
        <v>2.3166288499999999</v>
      </c>
      <c r="BG75" s="2">
        <v>2.3218375500000001</v>
      </c>
      <c r="BH75" s="2">
        <v>2.3322549499999998</v>
      </c>
      <c r="BI75" s="2">
        <v>2.3530897500000001</v>
      </c>
      <c r="BJ75" s="2">
        <v>2.3605307500000001</v>
      </c>
      <c r="BK75" s="2">
        <v>2.4158421899999998</v>
      </c>
      <c r="BL75" s="2">
        <v>2.67194156</v>
      </c>
      <c r="BM75" s="2">
        <v>2.80414333</v>
      </c>
      <c r="BN75" s="2">
        <v>2.8448207999999999</v>
      </c>
      <c r="BO75" s="2">
        <v>2.6042284599999999</v>
      </c>
      <c r="BP75" s="2">
        <v>2.38558212</v>
      </c>
      <c r="BQ75" s="2">
        <v>2.3530897500000001</v>
      </c>
      <c r="BR75" s="2">
        <v>2.3898128000000001</v>
      </c>
      <c r="BS75" s="2">
        <v>2.3951685</v>
      </c>
      <c r="BT75" s="2">
        <v>2.4058799</v>
      </c>
      <c r="BU75" s="2">
        <v>2.4273026999999998</v>
      </c>
      <c r="BV75" s="2">
        <v>2.4349536999999999</v>
      </c>
      <c r="BW75" s="2">
        <v>2.4918261400000001</v>
      </c>
      <c r="BX75" s="2">
        <v>2.7317436399999999</v>
      </c>
      <c r="BY75" s="2">
        <v>2.8676764100000001</v>
      </c>
      <c r="BZ75" s="2">
        <v>2.9095018800000001</v>
      </c>
      <c r="CA75" s="2">
        <v>2.66211954</v>
      </c>
      <c r="CB75" s="2">
        <v>2.46071207</v>
      </c>
      <c r="CC75" s="2">
        <v>2.4273026999999998</v>
      </c>
      <c r="CD75" s="2">
        <v>2.4689150400000002</v>
      </c>
      <c r="CE75" s="2">
        <v>2.4744387400000001</v>
      </c>
      <c r="CF75" s="2">
        <v>2.4854861399999999</v>
      </c>
      <c r="CG75" s="2">
        <v>2.50758094</v>
      </c>
      <c r="CH75" s="2">
        <v>2.5154719399999999</v>
      </c>
      <c r="CI75" s="2">
        <v>2.5741283699999999</v>
      </c>
      <c r="CJ75" s="2">
        <v>2.80916181</v>
      </c>
      <c r="CK75" s="2">
        <v>2.9493585699999998</v>
      </c>
      <c r="CL75" s="2">
        <v>2.9924960399999998</v>
      </c>
      <c r="CM75" s="2">
        <v>2.7373537099999998</v>
      </c>
      <c r="CN75" s="2">
        <v>2.5420383000000002</v>
      </c>
      <c r="CO75" s="2">
        <v>2.50758094</v>
      </c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</row>
    <row r="76" spans="1:199" customFormat="1" hidden="1" x14ac:dyDescent="0.2">
      <c r="A76">
        <f t="shared" si="33"/>
        <v>1</v>
      </c>
      <c r="B76">
        <f t="shared" si="34"/>
        <v>4</v>
      </c>
      <c r="C76" s="1">
        <v>34085</v>
      </c>
      <c r="D76">
        <f t="shared" si="35"/>
        <v>4</v>
      </c>
      <c r="E76">
        <f t="shared" si="36"/>
        <v>1993</v>
      </c>
      <c r="F76" s="16">
        <f t="shared" si="23"/>
        <v>9.5166666666667066E-2</v>
      </c>
      <c r="G76" s="16">
        <f t="shared" si="24"/>
        <v>3.2555450833333222E-2</v>
      </c>
      <c r="H76" s="16">
        <f t="shared" si="25"/>
        <v>6.1341423333333367E-2</v>
      </c>
      <c r="I76" s="16">
        <f t="shared" si="26"/>
        <v>9.3896874166666588E-2</v>
      </c>
      <c r="J76" s="7">
        <f>VLOOKUP(C76,'Nymex hist.'!A:B,2,0)</f>
        <v>2.3170000000000002</v>
      </c>
      <c r="K76" s="11">
        <f t="shared" si="27"/>
        <v>2.4121666666666672</v>
      </c>
      <c r="L76" s="11">
        <f t="shared" si="37"/>
        <v>2.4289999999999998</v>
      </c>
      <c r="M76" s="9">
        <f t="shared" si="28"/>
        <v>2.2720000000000002</v>
      </c>
      <c r="N76" s="9">
        <f t="shared" si="29"/>
        <v>2.3045554508333335</v>
      </c>
      <c r="O76" s="9">
        <f t="shared" si="30"/>
        <v>2.3658968741666668</v>
      </c>
      <c r="P76" s="9">
        <f t="shared" si="31"/>
        <v>2.4452448941666671</v>
      </c>
      <c r="Q76" s="9">
        <f t="shared" si="32"/>
        <v>2.5320929158333332</v>
      </c>
      <c r="R76" s="8">
        <v>34085</v>
      </c>
      <c r="S76" s="2"/>
      <c r="T76" s="2"/>
      <c r="U76" s="2"/>
      <c r="V76" s="2">
        <v>2.758</v>
      </c>
      <c r="W76" s="2">
        <v>2.3170000000000002</v>
      </c>
      <c r="X76" s="2">
        <v>2.3530000000000002</v>
      </c>
      <c r="Y76" s="2">
        <v>2.34</v>
      </c>
      <c r="Z76" s="2">
        <v>2.335</v>
      </c>
      <c r="AA76" s="2">
        <v>2.37</v>
      </c>
      <c r="AB76" s="2">
        <v>2.46</v>
      </c>
      <c r="AC76" s="2">
        <v>2.5870000000000002</v>
      </c>
      <c r="AD76" s="2">
        <v>2.5710000000000002</v>
      </c>
      <c r="AE76" s="2">
        <v>2.3410000000000002</v>
      </c>
      <c r="AF76" s="2">
        <v>2.1859999999999999</v>
      </c>
      <c r="AG76" s="2">
        <v>2.15</v>
      </c>
      <c r="AH76" s="2">
        <v>2.1549999999999998</v>
      </c>
      <c r="AI76" s="2">
        <v>2.16</v>
      </c>
      <c r="AJ76" s="4">
        <v>2.165</v>
      </c>
      <c r="AK76" s="2">
        <v>2.1850000000000001</v>
      </c>
      <c r="AL76" s="2">
        <v>2.1920000000000002</v>
      </c>
      <c r="AM76" s="2">
        <v>2.242</v>
      </c>
      <c r="AN76" s="2">
        <v>2.37</v>
      </c>
      <c r="AO76" s="2">
        <v>2.5470000000000002</v>
      </c>
      <c r="AP76" s="2">
        <v>2.5510000000000002</v>
      </c>
      <c r="AQ76" s="2">
        <v>2.3559999999999999</v>
      </c>
      <c r="AR76" s="2">
        <v>2.2109999999999999</v>
      </c>
      <c r="AS76" s="2">
        <v>2.1850000000000001</v>
      </c>
      <c r="AT76" s="2">
        <v>2.1949999999999998</v>
      </c>
      <c r="AU76" s="2">
        <v>2.2002646299999999</v>
      </c>
      <c r="AV76" s="2">
        <v>2.2053578300000001</v>
      </c>
      <c r="AW76" s="2">
        <v>2.22573066</v>
      </c>
      <c r="AX76" s="2">
        <v>2.2328611399999998</v>
      </c>
      <c r="AY76" s="2">
        <v>2.2837931899999999</v>
      </c>
      <c r="AZ76" s="2">
        <v>2.4141792500000001</v>
      </c>
      <c r="BA76" s="2">
        <v>2.5944787100000002</v>
      </c>
      <c r="BB76" s="2">
        <v>2.59855327</v>
      </c>
      <c r="BC76" s="2">
        <v>2.3999182700000001</v>
      </c>
      <c r="BD76" s="2">
        <v>2.2522153199999999</v>
      </c>
      <c r="BE76" s="2">
        <v>2.22573066</v>
      </c>
      <c r="BF76" s="2">
        <v>2.2359170700000002</v>
      </c>
      <c r="BG76" s="2">
        <v>2.2713198600000002</v>
      </c>
      <c r="BH76" s="2">
        <v>2.2765775399999999</v>
      </c>
      <c r="BI76" s="2">
        <v>2.2976082799999999</v>
      </c>
      <c r="BJ76" s="2">
        <v>2.30496904</v>
      </c>
      <c r="BK76" s="2">
        <v>2.3575458899999999</v>
      </c>
      <c r="BL76" s="2">
        <v>2.4921426200000001</v>
      </c>
      <c r="BM76" s="2">
        <v>2.6782646699999999</v>
      </c>
      <c r="BN76" s="2">
        <v>2.6824708099999999</v>
      </c>
      <c r="BO76" s="2">
        <v>2.4774210999999999</v>
      </c>
      <c r="BP76" s="2">
        <v>2.3249482399999999</v>
      </c>
      <c r="BQ76" s="2">
        <v>2.2976082799999999</v>
      </c>
      <c r="BR76" s="2">
        <v>2.3081236500000002</v>
      </c>
      <c r="BS76" s="2">
        <v>2.3494806100000001</v>
      </c>
      <c r="BT76" s="2">
        <v>2.3549192200000002</v>
      </c>
      <c r="BU76" s="2">
        <v>2.3766736700000002</v>
      </c>
      <c r="BV76" s="2">
        <v>2.38428773</v>
      </c>
      <c r="BW76" s="2">
        <v>2.4386738600000002</v>
      </c>
      <c r="BX76" s="2">
        <v>2.5779023400000001</v>
      </c>
      <c r="BY76" s="2">
        <v>2.77042922</v>
      </c>
      <c r="BZ76" s="2">
        <v>2.77478011</v>
      </c>
      <c r="CA76" s="2">
        <v>2.5626742199999999</v>
      </c>
      <c r="CB76" s="2">
        <v>2.4049544599999999</v>
      </c>
      <c r="CC76" s="2">
        <v>2.3766736700000002</v>
      </c>
      <c r="CD76" s="2">
        <v>2.3875508999999999</v>
      </c>
      <c r="CE76" s="2">
        <v>2.4347468800000001</v>
      </c>
      <c r="CF76" s="2">
        <v>2.4403828700000001</v>
      </c>
      <c r="CG76" s="2">
        <v>2.4629268199999999</v>
      </c>
      <c r="CH76" s="2">
        <v>2.4708172099999999</v>
      </c>
      <c r="CI76" s="2">
        <v>2.5271770899999999</v>
      </c>
      <c r="CJ76" s="2">
        <v>2.6714583900000002</v>
      </c>
      <c r="CK76" s="2">
        <v>2.8709723700000001</v>
      </c>
      <c r="CL76" s="2">
        <v>2.8754811600000001</v>
      </c>
      <c r="CM76" s="2">
        <v>2.6556776200000001</v>
      </c>
      <c r="CN76" s="2">
        <v>2.4922339600000001</v>
      </c>
      <c r="CO76" s="2">
        <v>2.4629268199999999</v>
      </c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</row>
    <row r="77" spans="1:199" customFormat="1" hidden="1" x14ac:dyDescent="0.2">
      <c r="A77">
        <f t="shared" si="33"/>
        <v>2</v>
      </c>
      <c r="B77">
        <f t="shared" si="34"/>
        <v>4</v>
      </c>
      <c r="C77" s="1">
        <v>34086</v>
      </c>
      <c r="D77">
        <f t="shared" si="35"/>
        <v>4</v>
      </c>
      <c r="E77">
        <f t="shared" si="36"/>
        <v>1993</v>
      </c>
      <c r="F77" s="16">
        <f t="shared" si="23"/>
        <v>8.0333333333333368E-2</v>
      </c>
      <c r="G77" s="16">
        <f t="shared" si="24"/>
        <v>3.9769518333333753E-2</v>
      </c>
      <c r="H77" s="16">
        <f t="shared" si="25"/>
        <v>7.3822139999999425E-2</v>
      </c>
      <c r="I77" s="16">
        <f t="shared" si="26"/>
        <v>0.11359165833333318</v>
      </c>
      <c r="J77" s="7">
        <f>VLOOKUP(C77,'Nymex hist.'!A:B,2,0)</f>
        <v>2.3180000000000001</v>
      </c>
      <c r="K77" s="11">
        <f t="shared" si="27"/>
        <v>2.3983333333333334</v>
      </c>
      <c r="L77" s="11">
        <f t="shared" si="37"/>
        <v>2.4306000000000001</v>
      </c>
      <c r="M77" s="9">
        <f t="shared" si="28"/>
        <v>2.2590833333333333</v>
      </c>
      <c r="N77" s="9">
        <f t="shared" si="29"/>
        <v>2.2988528516666671</v>
      </c>
      <c r="O77" s="9">
        <f t="shared" si="30"/>
        <v>2.3726749916666665</v>
      </c>
      <c r="P77" s="9">
        <f t="shared" si="31"/>
        <v>2.4645185616666665</v>
      </c>
      <c r="Q77" s="9">
        <f t="shared" si="32"/>
        <v>2.5653099900000003</v>
      </c>
      <c r="R77" s="8">
        <v>34086</v>
      </c>
      <c r="S77" s="2"/>
      <c r="T77" s="2"/>
      <c r="U77" s="2"/>
      <c r="V77" s="2">
        <v>2.758</v>
      </c>
      <c r="W77" s="2">
        <v>2.3180000000000001</v>
      </c>
      <c r="X77" s="2">
        <v>2.3090000000000002</v>
      </c>
      <c r="Y77" s="2">
        <v>2.3140000000000001</v>
      </c>
      <c r="Z77" s="2">
        <v>2.3220000000000001</v>
      </c>
      <c r="AA77" s="2">
        <v>2.3690000000000002</v>
      </c>
      <c r="AB77" s="2">
        <v>2.4689999999999999</v>
      </c>
      <c r="AC77" s="2">
        <v>2.6</v>
      </c>
      <c r="AD77" s="2">
        <v>2.58</v>
      </c>
      <c r="AE77" s="2">
        <v>2.3319999999999999</v>
      </c>
      <c r="AF77" s="2">
        <v>2.1720000000000002</v>
      </c>
      <c r="AG77" s="2">
        <v>2.1320000000000001</v>
      </c>
      <c r="AH77" s="2">
        <v>2.1379999999999999</v>
      </c>
      <c r="AI77" s="2">
        <v>2.145</v>
      </c>
      <c r="AJ77" s="4">
        <v>2.1480000000000001</v>
      </c>
      <c r="AK77" s="2">
        <v>2.1619999999999999</v>
      </c>
      <c r="AL77" s="2">
        <v>2.17</v>
      </c>
      <c r="AM77" s="2">
        <v>2.2229999999999999</v>
      </c>
      <c r="AN77" s="2">
        <v>2.347</v>
      </c>
      <c r="AO77" s="2">
        <v>2.56</v>
      </c>
      <c r="AP77" s="2">
        <v>2.56</v>
      </c>
      <c r="AQ77" s="2">
        <v>2.347</v>
      </c>
      <c r="AR77" s="2">
        <v>2.1970000000000001</v>
      </c>
      <c r="AS77" s="2">
        <v>2.1669999999999998</v>
      </c>
      <c r="AT77" s="2">
        <v>2.1779999999999999</v>
      </c>
      <c r="AU77" s="2">
        <v>2.1970401399999999</v>
      </c>
      <c r="AV77" s="2">
        <v>2.20011292</v>
      </c>
      <c r="AW77" s="2">
        <v>2.2144525800000001</v>
      </c>
      <c r="AX77" s="2">
        <v>2.22264667</v>
      </c>
      <c r="AY77" s="2">
        <v>2.27693251</v>
      </c>
      <c r="AZ77" s="2">
        <v>2.4039408899999999</v>
      </c>
      <c r="BA77" s="2">
        <v>2.6221085099999999</v>
      </c>
      <c r="BB77" s="2">
        <v>2.6221085099999999</v>
      </c>
      <c r="BC77" s="2">
        <v>2.4039408899999999</v>
      </c>
      <c r="BD77" s="2">
        <v>2.2503017199999999</v>
      </c>
      <c r="BE77" s="2">
        <v>2.2195738899999999</v>
      </c>
      <c r="BF77" s="2">
        <v>2.23084076</v>
      </c>
      <c r="BG77" s="2">
        <v>2.2798312699999999</v>
      </c>
      <c r="BH77" s="2">
        <v>2.2830198500000001</v>
      </c>
      <c r="BI77" s="2">
        <v>2.2978998700000002</v>
      </c>
      <c r="BJ77" s="2">
        <v>2.3064027299999998</v>
      </c>
      <c r="BK77" s="2">
        <v>2.36273423</v>
      </c>
      <c r="BL77" s="2">
        <v>2.4945286699999998</v>
      </c>
      <c r="BM77" s="2">
        <v>2.72091751</v>
      </c>
      <c r="BN77" s="2">
        <v>2.72091751</v>
      </c>
      <c r="BO77" s="2">
        <v>2.4945286699999998</v>
      </c>
      <c r="BP77" s="2">
        <v>2.3350999099999998</v>
      </c>
      <c r="BQ77" s="2">
        <v>2.30321416</v>
      </c>
      <c r="BR77" s="2">
        <v>2.3149055999999999</v>
      </c>
      <c r="BS77" s="2">
        <v>2.3697187899999999</v>
      </c>
      <c r="BT77" s="2">
        <v>2.3730330799999999</v>
      </c>
      <c r="BU77" s="2">
        <v>2.3884997800000001</v>
      </c>
      <c r="BV77" s="2">
        <v>2.3973378900000002</v>
      </c>
      <c r="BW77" s="2">
        <v>2.45589038</v>
      </c>
      <c r="BX77" s="2">
        <v>2.5928811199999999</v>
      </c>
      <c r="BY77" s="2">
        <v>2.8281958500000002</v>
      </c>
      <c r="BZ77" s="2">
        <v>2.8281958500000002</v>
      </c>
      <c r="CA77" s="2">
        <v>2.5928811199999999</v>
      </c>
      <c r="CB77" s="2">
        <v>2.4271665200000001</v>
      </c>
      <c r="CC77" s="2">
        <v>2.3940236000000001</v>
      </c>
      <c r="CD77" s="2">
        <v>2.4061759999999999</v>
      </c>
      <c r="CE77" s="2">
        <v>2.46906815</v>
      </c>
      <c r="CF77" s="2">
        <v>2.4725213899999998</v>
      </c>
      <c r="CG77" s="2">
        <v>2.48863652</v>
      </c>
      <c r="CH77" s="2">
        <v>2.4978451700000002</v>
      </c>
      <c r="CI77" s="2">
        <v>2.5588524499999998</v>
      </c>
      <c r="CJ77" s="2">
        <v>2.7015864600000001</v>
      </c>
      <c r="CK77" s="2">
        <v>2.9467666499999998</v>
      </c>
      <c r="CL77" s="2">
        <v>2.9467666499999998</v>
      </c>
      <c r="CM77" s="2">
        <v>2.7015864600000001</v>
      </c>
      <c r="CN77" s="2">
        <v>2.52892435</v>
      </c>
      <c r="CO77" s="2">
        <v>2.4943919299999999</v>
      </c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</row>
    <row r="78" spans="1:199" customFormat="1" hidden="1" x14ac:dyDescent="0.2">
      <c r="A78">
        <f t="shared" si="33"/>
        <v>3</v>
      </c>
      <c r="B78">
        <f t="shared" si="34"/>
        <v>4</v>
      </c>
      <c r="C78" s="1">
        <v>34087</v>
      </c>
      <c r="D78">
        <f t="shared" si="35"/>
        <v>4</v>
      </c>
      <c r="E78">
        <f t="shared" si="36"/>
        <v>1993</v>
      </c>
      <c r="F78" s="16">
        <f t="shared" si="23"/>
        <v>5.8166666666667144E-2</v>
      </c>
      <c r="G78" s="16">
        <f t="shared" si="24"/>
        <v>3.9745248333333816E-2</v>
      </c>
      <c r="H78" s="16">
        <f t="shared" si="25"/>
        <v>7.3807799166667021E-2</v>
      </c>
      <c r="I78" s="16">
        <f t="shared" si="26"/>
        <v>0.11355304750000084</v>
      </c>
      <c r="J78" s="7">
        <f>VLOOKUP(C78,'Nymex hist.'!A:B,2,0)</f>
        <v>2.3540000000000001</v>
      </c>
      <c r="K78" s="11">
        <f t="shared" si="27"/>
        <v>2.4121666666666672</v>
      </c>
      <c r="L78" s="11">
        <f t="shared" si="37"/>
        <v>2.4325999999999999</v>
      </c>
      <c r="M78" s="9">
        <f t="shared" si="28"/>
        <v>2.2574999999999994</v>
      </c>
      <c r="N78" s="9">
        <f t="shared" si="29"/>
        <v>2.2972452483333332</v>
      </c>
      <c r="O78" s="9">
        <f t="shared" si="30"/>
        <v>2.3710530475000002</v>
      </c>
      <c r="P78" s="9">
        <f t="shared" si="31"/>
        <v>2.4628933074999999</v>
      </c>
      <c r="Q78" s="9">
        <f t="shared" si="32"/>
        <v>2.563680324166667</v>
      </c>
      <c r="R78" s="8">
        <v>34087</v>
      </c>
      <c r="S78" s="2"/>
      <c r="T78" s="2"/>
      <c r="U78" s="2"/>
      <c r="V78" s="2">
        <v>2.758</v>
      </c>
      <c r="W78" s="2">
        <v>2.3540000000000001</v>
      </c>
      <c r="X78" s="2">
        <v>2.3250000000000002</v>
      </c>
      <c r="Y78" s="2">
        <v>2.331</v>
      </c>
      <c r="Z78" s="2">
        <v>2.335</v>
      </c>
      <c r="AA78" s="2">
        <v>2.37</v>
      </c>
      <c r="AB78" s="2">
        <v>2.4700000000000002</v>
      </c>
      <c r="AC78" s="2">
        <v>2.6</v>
      </c>
      <c r="AD78" s="2">
        <v>2.581</v>
      </c>
      <c r="AE78" s="2">
        <v>2.3359999999999999</v>
      </c>
      <c r="AF78" s="2">
        <v>2.1760000000000002</v>
      </c>
      <c r="AG78" s="2">
        <v>2.13</v>
      </c>
      <c r="AH78" s="2">
        <v>2.1349999999999998</v>
      </c>
      <c r="AI78" s="2">
        <v>2.145</v>
      </c>
      <c r="AJ78" s="4">
        <v>2.1480000000000001</v>
      </c>
      <c r="AK78" s="2">
        <v>2.1549999999999998</v>
      </c>
      <c r="AL78" s="2">
        <v>2.165</v>
      </c>
      <c r="AM78" s="2">
        <v>2.2170000000000001</v>
      </c>
      <c r="AN78" s="2">
        <v>2.3420000000000001</v>
      </c>
      <c r="AO78" s="2">
        <v>2.56</v>
      </c>
      <c r="AP78" s="2">
        <v>2.5609999999999999</v>
      </c>
      <c r="AQ78" s="2">
        <v>2.351</v>
      </c>
      <c r="AR78" s="2">
        <v>2.2010000000000001</v>
      </c>
      <c r="AS78" s="2">
        <v>2.165</v>
      </c>
      <c r="AT78" s="2">
        <v>2.1749999999999998</v>
      </c>
      <c r="AU78" s="2">
        <v>2.19707651</v>
      </c>
      <c r="AV78" s="2">
        <v>2.2001493499999998</v>
      </c>
      <c r="AW78" s="2">
        <v>2.20731929</v>
      </c>
      <c r="AX78" s="2">
        <v>2.2175620700000001</v>
      </c>
      <c r="AY78" s="2">
        <v>2.27082454</v>
      </c>
      <c r="AZ78" s="2">
        <v>2.3988592999999998</v>
      </c>
      <c r="BA78" s="2">
        <v>2.6221519199999999</v>
      </c>
      <c r="BB78" s="2">
        <v>2.6231762000000001</v>
      </c>
      <c r="BC78" s="2">
        <v>2.4080778</v>
      </c>
      <c r="BD78" s="2">
        <v>2.25443609</v>
      </c>
      <c r="BE78" s="2">
        <v>2.2175620700000001</v>
      </c>
      <c r="BF78" s="2">
        <v>2.22780486</v>
      </c>
      <c r="BG78" s="2">
        <v>2.27992551</v>
      </c>
      <c r="BH78" s="2">
        <v>2.2831142199999999</v>
      </c>
      <c r="BI78" s="2">
        <v>2.2905545300000001</v>
      </c>
      <c r="BJ78" s="2">
        <v>2.3011835600000001</v>
      </c>
      <c r="BK78" s="2">
        <v>2.35645448</v>
      </c>
      <c r="BL78" s="2">
        <v>2.4893172699999999</v>
      </c>
      <c r="BM78" s="2">
        <v>2.72102998</v>
      </c>
      <c r="BN78" s="2">
        <v>2.7220928799999999</v>
      </c>
      <c r="BO78" s="2">
        <v>2.49888339</v>
      </c>
      <c r="BP78" s="2">
        <v>2.3394480400000002</v>
      </c>
      <c r="BQ78" s="2">
        <v>2.3011835600000001</v>
      </c>
      <c r="BR78" s="2">
        <v>2.3118125799999998</v>
      </c>
      <c r="BS78" s="2">
        <v>2.3698758500000001</v>
      </c>
      <c r="BT78" s="2">
        <v>2.3731903600000002</v>
      </c>
      <c r="BU78" s="2">
        <v>2.3809242199999998</v>
      </c>
      <c r="BV78" s="2">
        <v>2.3919725999999999</v>
      </c>
      <c r="BW78" s="2">
        <v>2.4494241300000001</v>
      </c>
      <c r="BX78" s="2">
        <v>2.58752878</v>
      </c>
      <c r="BY78" s="2">
        <v>2.8283833</v>
      </c>
      <c r="BZ78" s="2">
        <v>2.82948814</v>
      </c>
      <c r="CA78" s="2">
        <v>2.5974723200000001</v>
      </c>
      <c r="CB78" s="2">
        <v>2.4317467399999999</v>
      </c>
      <c r="CC78" s="2">
        <v>2.3919725999999999</v>
      </c>
      <c r="CD78" s="2">
        <v>2.40302097</v>
      </c>
      <c r="CE78" s="2">
        <v>2.4692946500000001</v>
      </c>
      <c r="CF78" s="2">
        <v>2.4727482099999998</v>
      </c>
      <c r="CG78" s="2">
        <v>2.4808065099999999</v>
      </c>
      <c r="CH78" s="2">
        <v>2.49231837</v>
      </c>
      <c r="CI78" s="2">
        <v>2.55218006</v>
      </c>
      <c r="CJ78" s="2">
        <v>2.6960783500000001</v>
      </c>
      <c r="CK78" s="2">
        <v>2.9470369700000001</v>
      </c>
      <c r="CL78" s="2">
        <v>2.9481881599999999</v>
      </c>
      <c r="CM78" s="2">
        <v>2.7064390299999999</v>
      </c>
      <c r="CN78" s="2">
        <v>2.5337610800000001</v>
      </c>
      <c r="CO78" s="2">
        <v>2.49231837</v>
      </c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</row>
    <row r="79" spans="1:199" x14ac:dyDescent="0.2">
      <c r="A79" s="36">
        <f t="shared" si="33"/>
        <v>4</v>
      </c>
      <c r="B79" s="36">
        <f t="shared" si="34"/>
        <v>4</v>
      </c>
      <c r="C79" s="1">
        <v>34088</v>
      </c>
      <c r="D79">
        <f t="shared" si="35"/>
        <v>4</v>
      </c>
      <c r="E79">
        <f t="shared" si="36"/>
        <v>1993</v>
      </c>
      <c r="F79" s="21">
        <f t="shared" si="23"/>
        <v>3.7000000000000366E-2</v>
      </c>
      <c r="G79" s="21">
        <f t="shared" si="24"/>
        <v>3.5203209166667193E-2</v>
      </c>
      <c r="H79" s="21">
        <f t="shared" si="25"/>
        <v>7.0267244999999257E-2</v>
      </c>
      <c r="I79" s="21">
        <f t="shared" si="26"/>
        <v>0.10547045416666645</v>
      </c>
      <c r="J79" s="23">
        <f>VLOOKUP(C79,'Nymex hist.'!A:B,2,0)</f>
        <v>2.3719999999999999</v>
      </c>
      <c r="K79" s="23">
        <f t="shared" si="27"/>
        <v>2.4090000000000003</v>
      </c>
      <c r="L79" s="23">
        <f t="shared" si="37"/>
        <v>2.4270000000000005</v>
      </c>
      <c r="M79" s="23">
        <f t="shared" si="28"/>
        <v>2.2466666666666666</v>
      </c>
      <c r="N79" s="23">
        <f t="shared" si="29"/>
        <v>2.2818698758333338</v>
      </c>
      <c r="O79" s="23">
        <f t="shared" si="30"/>
        <v>2.352137120833333</v>
      </c>
      <c r="P79" s="23">
        <f t="shared" si="31"/>
        <v>2.4414801033333333</v>
      </c>
      <c r="Q79" s="23">
        <f t="shared" si="32"/>
        <v>2.5397707441666668</v>
      </c>
      <c r="R79" s="30">
        <v>34088</v>
      </c>
      <c r="S79" s="32"/>
      <c r="T79" s="32"/>
      <c r="U79" s="32"/>
      <c r="V79" s="32">
        <v>2.758</v>
      </c>
      <c r="W79" s="32">
        <v>2.3719999999999999</v>
      </c>
      <c r="X79" s="32">
        <v>2.319</v>
      </c>
      <c r="Y79" s="32">
        <v>2.3199999999999998</v>
      </c>
      <c r="Z79" s="32">
        <v>2.3199999999999998</v>
      </c>
      <c r="AA79" s="32">
        <v>2.3650000000000002</v>
      </c>
      <c r="AB79" s="32">
        <v>2.4700000000000002</v>
      </c>
      <c r="AC79" s="32">
        <v>2.5950000000000002</v>
      </c>
      <c r="AD79" s="32">
        <v>2.5750000000000002</v>
      </c>
      <c r="AE79" s="32">
        <v>2.33</v>
      </c>
      <c r="AF79" s="32">
        <v>2.165</v>
      </c>
      <c r="AG79" s="32">
        <v>2.1150000000000002</v>
      </c>
      <c r="AH79" s="32">
        <v>2.12</v>
      </c>
      <c r="AI79" s="32">
        <v>2.13</v>
      </c>
      <c r="AJ79" s="33">
        <v>2.1349999999999998</v>
      </c>
      <c r="AK79" s="32">
        <v>2.145</v>
      </c>
      <c r="AL79" s="32">
        <v>2.1539999999999999</v>
      </c>
      <c r="AM79" s="32">
        <v>2.206</v>
      </c>
      <c r="AN79" s="32">
        <v>2.33</v>
      </c>
      <c r="AO79" s="32">
        <v>2.5550000000000002</v>
      </c>
      <c r="AP79" s="32">
        <v>2.5350000000000001</v>
      </c>
      <c r="AQ79" s="32">
        <v>2.3450000000000002</v>
      </c>
      <c r="AR79" s="32">
        <v>2.19</v>
      </c>
      <c r="AS79" s="32">
        <v>2.15</v>
      </c>
      <c r="AT79" s="32">
        <v>2.16</v>
      </c>
      <c r="AU79" s="32">
        <v>2.17727205</v>
      </c>
      <c r="AV79" s="32">
        <v>2.1823830200000001</v>
      </c>
      <c r="AW79" s="32">
        <v>2.1926049600000002</v>
      </c>
      <c r="AX79" s="32">
        <v>2.2018046999999998</v>
      </c>
      <c r="AY79" s="32">
        <v>2.2549587600000001</v>
      </c>
      <c r="AZ79" s="32">
        <v>2.3817107499999999</v>
      </c>
      <c r="BA79" s="32">
        <v>2.6117042700000002</v>
      </c>
      <c r="BB79" s="32">
        <v>2.5912603999999999</v>
      </c>
      <c r="BC79" s="32">
        <v>2.3970436500000001</v>
      </c>
      <c r="BD79" s="32">
        <v>2.2386036599999999</v>
      </c>
      <c r="BE79" s="32">
        <v>2.1977159199999998</v>
      </c>
      <c r="BF79" s="32">
        <v>2.2079378599999999</v>
      </c>
      <c r="BG79" s="32">
        <v>2.2576345500000001</v>
      </c>
      <c r="BH79" s="32">
        <v>2.2629341599999999</v>
      </c>
      <c r="BI79" s="32">
        <v>2.2735333799999999</v>
      </c>
      <c r="BJ79" s="32">
        <v>2.2830726800000001</v>
      </c>
      <c r="BK79" s="32">
        <v>2.3381886399999998</v>
      </c>
      <c r="BL79" s="32">
        <v>2.4696190100000002</v>
      </c>
      <c r="BM79" s="32">
        <v>2.7081015399999999</v>
      </c>
      <c r="BN79" s="32">
        <v>2.6869030899999999</v>
      </c>
      <c r="BO79" s="32">
        <v>2.4855178499999999</v>
      </c>
      <c r="BP79" s="32">
        <v>2.3212298900000001</v>
      </c>
      <c r="BQ79" s="32">
        <v>2.2788329900000002</v>
      </c>
      <c r="BR79" s="32">
        <v>2.2894322200000001</v>
      </c>
      <c r="BS79" s="32">
        <v>2.3450878500000001</v>
      </c>
      <c r="BT79" s="32">
        <v>2.3505927500000001</v>
      </c>
      <c r="BU79" s="32">
        <v>2.3616025500000002</v>
      </c>
      <c r="BV79" s="32">
        <v>2.3715113699999999</v>
      </c>
      <c r="BW79" s="32">
        <v>2.42876235</v>
      </c>
      <c r="BX79" s="32">
        <v>2.5652838899999999</v>
      </c>
      <c r="BY79" s="32">
        <v>2.8130044399999998</v>
      </c>
      <c r="BZ79" s="32">
        <v>2.7909848300000002</v>
      </c>
      <c r="CA79" s="32">
        <v>2.58179859</v>
      </c>
      <c r="CB79" s="32">
        <v>2.41114666</v>
      </c>
      <c r="CC79" s="32">
        <v>2.3671074499999998</v>
      </c>
      <c r="CD79" s="32">
        <v>2.3781172599999998</v>
      </c>
      <c r="CE79" s="32">
        <v>2.4419955600000001</v>
      </c>
      <c r="CF79" s="32">
        <v>2.44772795</v>
      </c>
      <c r="CG79" s="32">
        <v>2.4591927099999999</v>
      </c>
      <c r="CH79" s="32">
        <v>2.4695109999999998</v>
      </c>
      <c r="CI79" s="32">
        <v>2.5291277999999999</v>
      </c>
      <c r="CJ79" s="32">
        <v>2.6712909200000001</v>
      </c>
      <c r="CK79" s="32">
        <v>2.9292482</v>
      </c>
      <c r="CL79" s="32">
        <v>2.9063186600000002</v>
      </c>
      <c r="CM79" s="32">
        <v>2.68848807</v>
      </c>
      <c r="CN79" s="32">
        <v>2.51078417</v>
      </c>
      <c r="CO79" s="32">
        <v>2.4649250999999999</v>
      </c>
      <c r="CP79" s="32"/>
      <c r="CQ79" s="32"/>
      <c r="CR79" s="32"/>
      <c r="CS79" s="32"/>
      <c r="CT79" s="32"/>
      <c r="CU79" s="32"/>
      <c r="CV79" s="32"/>
      <c r="CW79" s="32"/>
      <c r="CX79" s="32"/>
      <c r="CY79" s="32"/>
      <c r="CZ79" s="32"/>
      <c r="DA79" s="32"/>
      <c r="DB79" s="32"/>
      <c r="DC79" s="32"/>
      <c r="DD79" s="32"/>
      <c r="DE79" s="32"/>
      <c r="DF79" s="32"/>
      <c r="DG79" s="32"/>
      <c r="DH79" s="32"/>
      <c r="DI79" s="32"/>
      <c r="DJ79" s="32"/>
      <c r="DK79" s="32"/>
      <c r="DL79" s="32"/>
      <c r="DM79" s="32"/>
      <c r="DN79" s="32"/>
      <c r="DO79" s="32"/>
      <c r="DP79" s="32"/>
      <c r="DQ79" s="32"/>
      <c r="DR79" s="32"/>
      <c r="DS79" s="32"/>
      <c r="DT79" s="32"/>
      <c r="DU79" s="32"/>
      <c r="DV79" s="32"/>
      <c r="DW79" s="32"/>
      <c r="DX79" s="32"/>
      <c r="DY79" s="32"/>
      <c r="DZ79" s="32"/>
      <c r="EA79" s="32"/>
      <c r="EB79" s="32"/>
      <c r="EC79" s="32"/>
      <c r="ED79" s="32"/>
      <c r="EE79" s="32"/>
      <c r="EF79" s="32"/>
      <c r="EG79" s="32"/>
      <c r="EH79" s="32"/>
      <c r="EI79" s="32"/>
      <c r="EJ79" s="32"/>
      <c r="EK79" s="32"/>
      <c r="EL79" s="32"/>
      <c r="EM79" s="32"/>
      <c r="EN79" s="32"/>
      <c r="EO79" s="32"/>
      <c r="EP79" s="32"/>
      <c r="EQ79" s="32"/>
      <c r="ER79" s="32"/>
      <c r="ES79" s="32"/>
      <c r="ET79" s="32"/>
      <c r="EU79" s="32"/>
      <c r="EV79" s="32"/>
      <c r="EW79" s="32"/>
      <c r="EX79" s="32"/>
      <c r="EY79" s="32"/>
      <c r="EZ79" s="32"/>
      <c r="FA79" s="32"/>
      <c r="FB79" s="32"/>
      <c r="FC79" s="32"/>
      <c r="FD79" s="32"/>
      <c r="FE79" s="32"/>
      <c r="FF79" s="32"/>
      <c r="FG79" s="32"/>
      <c r="FH79" s="32"/>
      <c r="FI79" s="32"/>
      <c r="FJ79" s="32"/>
      <c r="FK79" s="32"/>
      <c r="FL79" s="32"/>
      <c r="FM79" s="32"/>
      <c r="FN79" s="32"/>
      <c r="FO79" s="32"/>
      <c r="FP79" s="32"/>
      <c r="FQ79" s="32"/>
      <c r="FR79" s="32"/>
      <c r="FS79" s="32"/>
      <c r="FT79" s="32"/>
      <c r="FU79" s="32"/>
      <c r="FV79" s="32"/>
      <c r="FW79" s="32"/>
      <c r="FX79" s="32"/>
      <c r="FY79" s="32"/>
      <c r="FZ79" s="32"/>
      <c r="GA79" s="32"/>
      <c r="GB79" s="32"/>
      <c r="GC79" s="32"/>
      <c r="GD79" s="32"/>
      <c r="GE79" s="32"/>
      <c r="GF79" s="32"/>
      <c r="GG79" s="32"/>
      <c r="GH79" s="32"/>
      <c r="GI79" s="32"/>
      <c r="GJ79" s="32"/>
      <c r="GK79" s="32"/>
      <c r="GL79" s="32"/>
      <c r="GM79" s="32"/>
      <c r="GN79" s="32"/>
      <c r="GO79" s="32"/>
      <c r="GP79" s="32"/>
      <c r="GQ79" s="32"/>
    </row>
    <row r="80" spans="1:199" customFormat="1" hidden="1" x14ac:dyDescent="0.2">
      <c r="A80">
        <f t="shared" si="33"/>
        <v>5</v>
      </c>
      <c r="B80">
        <f t="shared" si="34"/>
        <v>4</v>
      </c>
      <c r="C80" s="1">
        <v>34089</v>
      </c>
      <c r="D80">
        <f t="shared" si="35"/>
        <v>4</v>
      </c>
      <c r="E80">
        <f t="shared" si="36"/>
        <v>1993</v>
      </c>
      <c r="F80" s="16">
        <f t="shared" si="23"/>
        <v>3.9499999999999869E-2</v>
      </c>
      <c r="G80" s="16">
        <f t="shared" si="24"/>
        <v>3.6658415000000666E-2</v>
      </c>
      <c r="H80" s="16">
        <f t="shared" si="25"/>
        <v>7.1324258333333113E-2</v>
      </c>
      <c r="I80" s="16">
        <f t="shared" si="26"/>
        <v>0.10798267333333378</v>
      </c>
      <c r="J80" s="7">
        <f>VLOOKUP(C80,'Nymex hist.'!A:B,2,0)</f>
        <v>2.3650000000000002</v>
      </c>
      <c r="K80" s="11">
        <f t="shared" si="27"/>
        <v>2.4045000000000001</v>
      </c>
      <c r="L80" s="11">
        <f t="shared" si="37"/>
        <v>2.431</v>
      </c>
      <c r="M80" s="9">
        <f t="shared" si="28"/>
        <v>2.2494166666666664</v>
      </c>
      <c r="N80" s="9">
        <f t="shared" si="29"/>
        <v>2.2860750816666671</v>
      </c>
      <c r="O80" s="9">
        <f t="shared" si="30"/>
        <v>2.3573993400000002</v>
      </c>
      <c r="P80" s="9">
        <f t="shared" si="31"/>
        <v>2.4467433983333331</v>
      </c>
      <c r="Q80" s="9">
        <f t="shared" si="32"/>
        <v>2.5450354783333329</v>
      </c>
      <c r="R80" s="8">
        <v>34089</v>
      </c>
      <c r="S80" s="2"/>
      <c r="T80" s="2"/>
      <c r="U80" s="2"/>
      <c r="V80" s="2">
        <v>2.758</v>
      </c>
      <c r="W80" s="2">
        <v>2.3650000000000002</v>
      </c>
      <c r="X80" s="2">
        <v>2.3159999999999998</v>
      </c>
      <c r="Y80" s="2">
        <v>2.3109999999999999</v>
      </c>
      <c r="Z80" s="2">
        <v>2.3140000000000001</v>
      </c>
      <c r="AA80" s="2">
        <v>2.363</v>
      </c>
      <c r="AB80" s="2">
        <v>2.472</v>
      </c>
      <c r="AC80" s="2">
        <v>2.6030000000000002</v>
      </c>
      <c r="AD80" s="2">
        <v>2.58</v>
      </c>
      <c r="AE80" s="2">
        <v>2.335</v>
      </c>
      <c r="AF80" s="2">
        <v>2.165</v>
      </c>
      <c r="AG80" s="2">
        <v>2.1150000000000002</v>
      </c>
      <c r="AH80" s="2">
        <v>2.12</v>
      </c>
      <c r="AI80" s="2">
        <v>2.13</v>
      </c>
      <c r="AJ80" s="4">
        <v>2.145</v>
      </c>
      <c r="AK80" s="2">
        <v>2.15</v>
      </c>
      <c r="AL80" s="2">
        <v>2.1549999999999998</v>
      </c>
      <c r="AM80" s="2">
        <v>2.214</v>
      </c>
      <c r="AN80" s="2">
        <v>2.3210000000000002</v>
      </c>
      <c r="AO80" s="2">
        <v>2.5630000000000002</v>
      </c>
      <c r="AP80" s="2">
        <v>2.54</v>
      </c>
      <c r="AQ80" s="2">
        <v>2.35</v>
      </c>
      <c r="AR80" s="2">
        <v>2.19</v>
      </c>
      <c r="AS80" s="2">
        <v>2.15</v>
      </c>
      <c r="AT80" s="2">
        <v>2.16</v>
      </c>
      <c r="AU80" s="2">
        <v>2.1795751399999999</v>
      </c>
      <c r="AV80" s="2">
        <v>2.1949242600000001</v>
      </c>
      <c r="AW80" s="2">
        <v>2.2000406400000001</v>
      </c>
      <c r="AX80" s="2">
        <v>2.2051570100000002</v>
      </c>
      <c r="AY80" s="2">
        <v>2.26553022</v>
      </c>
      <c r="AZ80" s="2">
        <v>2.37502061</v>
      </c>
      <c r="BA80" s="2">
        <v>2.6226531</v>
      </c>
      <c r="BB80" s="2">
        <v>2.5991177799999998</v>
      </c>
      <c r="BC80" s="2">
        <v>2.4046955799999998</v>
      </c>
      <c r="BD80" s="2">
        <v>2.2409716300000002</v>
      </c>
      <c r="BE80" s="2">
        <v>2.2000406400000001</v>
      </c>
      <c r="BF80" s="2">
        <v>2.2102733899999998</v>
      </c>
      <c r="BG80" s="2">
        <v>2.2598396599999999</v>
      </c>
      <c r="BH80" s="2">
        <v>2.2757540299999999</v>
      </c>
      <c r="BI80" s="2">
        <v>2.2810588100000002</v>
      </c>
      <c r="BJ80" s="2">
        <v>2.2863636000000001</v>
      </c>
      <c r="BK80" s="2">
        <v>2.3489601000000002</v>
      </c>
      <c r="BL80" s="2">
        <v>2.4624825600000002</v>
      </c>
      <c r="BM80" s="2">
        <v>2.7192343000000001</v>
      </c>
      <c r="BN80" s="2">
        <v>2.69483227</v>
      </c>
      <c r="BO80" s="2">
        <v>2.49325033</v>
      </c>
      <c r="BP80" s="2">
        <v>2.3234971199999999</v>
      </c>
      <c r="BQ80" s="2">
        <v>2.2810588100000002</v>
      </c>
      <c r="BR80" s="2">
        <v>2.2916683899999999</v>
      </c>
      <c r="BS80" s="2">
        <v>2.3471863499999999</v>
      </c>
      <c r="BT80" s="2">
        <v>2.3637158299999999</v>
      </c>
      <c r="BU80" s="2">
        <v>2.3692256500000002</v>
      </c>
      <c r="BV80" s="2">
        <v>2.37473548</v>
      </c>
      <c r="BW80" s="2">
        <v>2.4397514400000002</v>
      </c>
      <c r="BX80" s="2">
        <v>2.5576617399999999</v>
      </c>
      <c r="BY80" s="2">
        <v>2.8243373699999998</v>
      </c>
      <c r="BZ80" s="2">
        <v>2.79899217</v>
      </c>
      <c r="CA80" s="2">
        <v>2.5896187400000001</v>
      </c>
      <c r="CB80" s="2">
        <v>2.4133042699999998</v>
      </c>
      <c r="CC80" s="2">
        <v>2.3692256500000002</v>
      </c>
      <c r="CD80" s="2">
        <v>2.3802453099999998</v>
      </c>
      <c r="CE80" s="2">
        <v>2.4439759099999998</v>
      </c>
      <c r="CF80" s="2">
        <v>2.4611870100000002</v>
      </c>
      <c r="CG80" s="2">
        <v>2.4669240399999999</v>
      </c>
      <c r="CH80" s="2">
        <v>2.47266108</v>
      </c>
      <c r="CI80" s="2">
        <v>2.54035806</v>
      </c>
      <c r="CJ80" s="2">
        <v>2.6631305599999999</v>
      </c>
      <c r="CK80" s="2">
        <v>2.9408029400000002</v>
      </c>
      <c r="CL80" s="2">
        <v>2.91441259</v>
      </c>
      <c r="CM80" s="2">
        <v>2.69640535</v>
      </c>
      <c r="CN80" s="2">
        <v>2.5128203</v>
      </c>
      <c r="CO80" s="2">
        <v>2.4669240399999999</v>
      </c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</row>
    <row r="81" spans="1:199" customFormat="1" hidden="1" x14ac:dyDescent="0.2">
      <c r="A81">
        <f t="shared" si="33"/>
        <v>1</v>
      </c>
      <c r="B81">
        <f t="shared" si="34"/>
        <v>5</v>
      </c>
      <c r="C81" s="1">
        <v>34092</v>
      </c>
      <c r="D81">
        <f t="shared" si="35"/>
        <v>5</v>
      </c>
      <c r="E81">
        <f t="shared" si="36"/>
        <v>1993</v>
      </c>
      <c r="F81" s="16">
        <f t="shared" si="23"/>
        <v>-1.7799999999999816E-2</v>
      </c>
      <c r="G81" s="16">
        <f t="shared" si="24"/>
        <v>3.6707971666666062E-2</v>
      </c>
      <c r="H81" s="16">
        <f t="shared" si="25"/>
        <v>7.135493416666705E-2</v>
      </c>
      <c r="I81" s="16">
        <f t="shared" si="26"/>
        <v>0.10806290583333311</v>
      </c>
      <c r="J81" s="7">
        <f>VLOOKUP(C81,'Nymex hist.'!A:B,2,0)</f>
        <v>2.2890000000000001</v>
      </c>
      <c r="K81" s="11">
        <f t="shared" si="27"/>
        <v>2.2712000000000003</v>
      </c>
      <c r="L81" s="11">
        <f t="shared" si="37"/>
        <v>2.4055999999999997</v>
      </c>
      <c r="M81" s="9">
        <f t="shared" si="28"/>
        <v>2.2332500000000004</v>
      </c>
      <c r="N81" s="9">
        <f t="shared" si="29"/>
        <v>2.2699579716666665</v>
      </c>
      <c r="O81" s="9">
        <f t="shared" si="30"/>
        <v>2.3413129058333335</v>
      </c>
      <c r="P81" s="9">
        <f t="shared" si="31"/>
        <v>2.4306640433333331</v>
      </c>
      <c r="Q81" s="9">
        <f t="shared" si="32"/>
        <v>2.5289655616666669</v>
      </c>
      <c r="R81" s="8">
        <v>34092</v>
      </c>
      <c r="S81" s="2"/>
      <c r="T81" s="2"/>
      <c r="U81" s="2"/>
      <c r="V81" s="2"/>
      <c r="W81" s="2">
        <v>2.2890000000000001</v>
      </c>
      <c r="X81" s="2">
        <v>2.2509999999999999</v>
      </c>
      <c r="Y81" s="2">
        <v>2.2440000000000002</v>
      </c>
      <c r="Z81" s="2">
        <v>2.25</v>
      </c>
      <c r="AA81" s="2">
        <v>2.3220000000000001</v>
      </c>
      <c r="AB81" s="2">
        <v>2.4300000000000002</v>
      </c>
      <c r="AC81" s="2">
        <v>2.59</v>
      </c>
      <c r="AD81" s="2">
        <v>2.56</v>
      </c>
      <c r="AE81" s="2">
        <v>2.3149999999999999</v>
      </c>
      <c r="AF81" s="2">
        <v>2.133</v>
      </c>
      <c r="AG81" s="2">
        <v>2.0950000000000002</v>
      </c>
      <c r="AH81" s="2">
        <v>2.105</v>
      </c>
      <c r="AI81" s="2">
        <v>2.11</v>
      </c>
      <c r="AJ81" s="4">
        <v>2.121</v>
      </c>
      <c r="AK81" s="2">
        <v>2.14</v>
      </c>
      <c r="AL81" s="2">
        <v>2.145</v>
      </c>
      <c r="AM81" s="2">
        <v>2.21</v>
      </c>
      <c r="AN81" s="2">
        <v>2.3149999999999999</v>
      </c>
      <c r="AO81" s="2">
        <v>2.5499999999999998</v>
      </c>
      <c r="AP81" s="2">
        <v>2.52</v>
      </c>
      <c r="AQ81" s="2">
        <v>2.33</v>
      </c>
      <c r="AR81" s="2">
        <v>2.1579999999999999</v>
      </c>
      <c r="AS81" s="2">
        <v>2.13</v>
      </c>
      <c r="AT81" s="2">
        <v>2.145</v>
      </c>
      <c r="AU81" s="2">
        <v>2.1594641700000001</v>
      </c>
      <c r="AV81" s="2">
        <v>2.1707220399999998</v>
      </c>
      <c r="AW81" s="2">
        <v>2.1901674500000001</v>
      </c>
      <c r="AX81" s="2">
        <v>2.19528466</v>
      </c>
      <c r="AY81" s="2">
        <v>2.2618084399999998</v>
      </c>
      <c r="AZ81" s="2">
        <v>2.3692699300000002</v>
      </c>
      <c r="BA81" s="2">
        <v>2.6097789699999998</v>
      </c>
      <c r="BB81" s="2">
        <v>2.5790756899999998</v>
      </c>
      <c r="BC81" s="2">
        <v>2.3846215700000002</v>
      </c>
      <c r="BD81" s="2">
        <v>2.20858942</v>
      </c>
      <c r="BE81" s="2">
        <v>2.17993302</v>
      </c>
      <c r="BF81" s="2">
        <v>2.19528466</v>
      </c>
      <c r="BG81" s="2">
        <v>2.2395490100000002</v>
      </c>
      <c r="BH81" s="2">
        <v>2.25122438</v>
      </c>
      <c r="BI81" s="2">
        <v>2.2713909399999999</v>
      </c>
      <c r="BJ81" s="2">
        <v>2.2766979200000002</v>
      </c>
      <c r="BK81" s="2">
        <v>2.3456887700000002</v>
      </c>
      <c r="BL81" s="2">
        <v>2.45713552</v>
      </c>
      <c r="BM81" s="2">
        <v>2.7065639699999999</v>
      </c>
      <c r="BN81" s="2">
        <v>2.6747220399999998</v>
      </c>
      <c r="BO81" s="2">
        <v>2.4730564899999998</v>
      </c>
      <c r="BP81" s="2">
        <v>2.29049609</v>
      </c>
      <c r="BQ81" s="2">
        <v>2.2607769599999998</v>
      </c>
      <c r="BR81" s="2">
        <v>2.2766979200000002</v>
      </c>
      <c r="BS81" s="2">
        <v>2.3267001600000001</v>
      </c>
      <c r="BT81" s="2">
        <v>2.3388298700000001</v>
      </c>
      <c r="BU81" s="2">
        <v>2.3597812</v>
      </c>
      <c r="BV81" s="2">
        <v>2.3652947100000001</v>
      </c>
      <c r="BW81" s="2">
        <v>2.43697031</v>
      </c>
      <c r="BX81" s="2">
        <v>2.55275396</v>
      </c>
      <c r="BY81" s="2">
        <v>2.8118888100000001</v>
      </c>
      <c r="BZ81" s="2">
        <v>2.7788077699999998</v>
      </c>
      <c r="CA81" s="2">
        <v>2.5692944899999999</v>
      </c>
      <c r="CB81" s="2">
        <v>2.3796298299999998</v>
      </c>
      <c r="CC81" s="2">
        <v>2.3487541900000002</v>
      </c>
      <c r="CD81" s="2">
        <v>2.3652947100000001</v>
      </c>
      <c r="CE81" s="2">
        <v>2.4232730500000002</v>
      </c>
      <c r="CF81" s="2">
        <v>2.4359062300000001</v>
      </c>
      <c r="CG81" s="2">
        <v>2.4577271700000001</v>
      </c>
      <c r="CH81" s="2">
        <v>2.4634695199999999</v>
      </c>
      <c r="CI81" s="2">
        <v>2.5381201199999999</v>
      </c>
      <c r="CJ81" s="2">
        <v>2.6587095299999999</v>
      </c>
      <c r="CK81" s="2">
        <v>2.92860013</v>
      </c>
      <c r="CL81" s="2">
        <v>2.89414601</v>
      </c>
      <c r="CM81" s="2">
        <v>2.6759365900000001</v>
      </c>
      <c r="CN81" s="2">
        <v>2.4783996400000001</v>
      </c>
      <c r="CO81" s="2">
        <v>2.4462424600000001</v>
      </c>
      <c r="CP81" s="2">
        <v>2.4634695199999999</v>
      </c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</row>
    <row r="82" spans="1:199" customFormat="1" hidden="1" x14ac:dyDescent="0.2">
      <c r="A82">
        <f t="shared" si="33"/>
        <v>2</v>
      </c>
      <c r="B82">
        <f t="shared" si="34"/>
        <v>5</v>
      </c>
      <c r="C82" s="1">
        <v>34093</v>
      </c>
      <c r="D82">
        <f t="shared" si="35"/>
        <v>5</v>
      </c>
      <c r="E82">
        <f t="shared" si="36"/>
        <v>1993</v>
      </c>
      <c r="F82" s="16">
        <f t="shared" si="23"/>
        <v>-1.9599999999999618E-2</v>
      </c>
      <c r="G82" s="16">
        <f t="shared" si="24"/>
        <v>2.4394971666666265E-2</v>
      </c>
      <c r="H82" s="16">
        <f t="shared" si="25"/>
        <v>6.025185083333362E-2</v>
      </c>
      <c r="I82" s="16">
        <f t="shared" si="26"/>
        <v>8.4646822499999885E-2</v>
      </c>
      <c r="J82" s="7">
        <f>VLOOKUP(C82,'Nymex hist.'!A:B,2,0)</f>
        <v>2.3170000000000002</v>
      </c>
      <c r="K82" s="11">
        <f t="shared" si="27"/>
        <v>2.2974000000000006</v>
      </c>
      <c r="L82" s="11">
        <f t="shared" si="37"/>
        <v>2.4464000000000001</v>
      </c>
      <c r="M82" s="9">
        <f t="shared" si="28"/>
        <v>2.2388333333333335</v>
      </c>
      <c r="N82" s="9">
        <f t="shared" si="29"/>
        <v>2.2632283049999997</v>
      </c>
      <c r="O82" s="9">
        <f t="shared" si="30"/>
        <v>2.3234801558333333</v>
      </c>
      <c r="P82" s="9">
        <f t="shared" si="31"/>
        <v>2.4013732791666671</v>
      </c>
      <c r="Q82" s="9">
        <f t="shared" si="32"/>
        <v>2.4828198383333331</v>
      </c>
      <c r="R82" s="8">
        <v>34093</v>
      </c>
      <c r="S82" s="2"/>
      <c r="T82" s="2"/>
      <c r="U82" s="2"/>
      <c r="V82" s="2"/>
      <c r="W82" s="2">
        <v>2.3170000000000002</v>
      </c>
      <c r="X82" s="2">
        <v>2.2629999999999999</v>
      </c>
      <c r="Y82" s="2">
        <v>2.2650000000000001</v>
      </c>
      <c r="Z82" s="2">
        <v>2.2719999999999998</v>
      </c>
      <c r="AA82" s="2">
        <v>2.37</v>
      </c>
      <c r="AB82" s="2">
        <v>2.4849999999999999</v>
      </c>
      <c r="AC82" s="2">
        <v>2.64</v>
      </c>
      <c r="AD82" s="2">
        <v>2.6070000000000002</v>
      </c>
      <c r="AE82" s="2">
        <v>2.35</v>
      </c>
      <c r="AF82" s="2">
        <v>2.15</v>
      </c>
      <c r="AG82" s="2">
        <v>2.1</v>
      </c>
      <c r="AH82" s="2">
        <v>2.105</v>
      </c>
      <c r="AI82" s="2">
        <v>2.11</v>
      </c>
      <c r="AJ82" s="4">
        <v>2.12</v>
      </c>
      <c r="AK82" s="2">
        <v>2.125</v>
      </c>
      <c r="AL82" s="2">
        <v>2.13</v>
      </c>
      <c r="AM82" s="2">
        <v>2.194</v>
      </c>
      <c r="AN82" s="2">
        <v>2.3050000000000002</v>
      </c>
      <c r="AO82" s="2">
        <v>2.57</v>
      </c>
      <c r="AP82" s="2">
        <v>2.5569999999999999</v>
      </c>
      <c r="AQ82" s="2">
        <v>2.35</v>
      </c>
      <c r="AR82" s="2">
        <v>2.165</v>
      </c>
      <c r="AS82" s="2">
        <v>2.12</v>
      </c>
      <c r="AT82" s="2">
        <v>2.1349999999999998</v>
      </c>
      <c r="AU82" s="2">
        <v>2.1476771700000001</v>
      </c>
      <c r="AV82" s="2">
        <v>2.1578557300000001</v>
      </c>
      <c r="AW82" s="2">
        <v>2.16294502</v>
      </c>
      <c r="AX82" s="2">
        <v>2.1680343</v>
      </c>
      <c r="AY82" s="2">
        <v>2.2331771100000002</v>
      </c>
      <c r="AZ82" s="2">
        <v>2.3461591799999999</v>
      </c>
      <c r="BA82" s="2">
        <v>2.6158911499999999</v>
      </c>
      <c r="BB82" s="2">
        <v>2.6026590199999999</v>
      </c>
      <c r="BC82" s="2">
        <v>2.39196272</v>
      </c>
      <c r="BD82" s="2">
        <v>2.2036592800000001</v>
      </c>
      <c r="BE82" s="2">
        <v>2.1578557300000001</v>
      </c>
      <c r="BF82" s="2">
        <v>2.1731235799999999</v>
      </c>
      <c r="BG82" s="2">
        <v>2.2183218600000001</v>
      </c>
      <c r="BH82" s="2">
        <v>2.22883524</v>
      </c>
      <c r="BI82" s="2">
        <v>2.23409192</v>
      </c>
      <c r="BJ82" s="2">
        <v>2.23934861</v>
      </c>
      <c r="BK82" s="2">
        <v>2.3066342</v>
      </c>
      <c r="BL82" s="2">
        <v>2.4233326499999999</v>
      </c>
      <c r="BM82" s="2">
        <v>2.7019370600000001</v>
      </c>
      <c r="BN82" s="2">
        <v>2.6882696699999999</v>
      </c>
      <c r="BO82" s="2">
        <v>2.4706428300000001</v>
      </c>
      <c r="BP82" s="2">
        <v>2.2761454200000002</v>
      </c>
      <c r="BQ82" s="2">
        <v>2.22883524</v>
      </c>
      <c r="BR82" s="2">
        <v>2.2446052999999999</v>
      </c>
      <c r="BS82" s="2">
        <v>2.2936762000000002</v>
      </c>
      <c r="BT82" s="2">
        <v>2.3045467099999999</v>
      </c>
      <c r="BU82" s="2">
        <v>2.30998196</v>
      </c>
      <c r="BV82" s="2">
        <v>2.3154172100000001</v>
      </c>
      <c r="BW82" s="2">
        <v>2.3849884299999999</v>
      </c>
      <c r="BX82" s="2">
        <v>2.5056510200000002</v>
      </c>
      <c r="BY82" s="2">
        <v>2.7937193599999999</v>
      </c>
      <c r="BZ82" s="2">
        <v>2.7795877</v>
      </c>
      <c r="CA82" s="2">
        <v>2.5545682799999998</v>
      </c>
      <c r="CB82" s="2">
        <v>2.35346397</v>
      </c>
      <c r="CC82" s="2">
        <v>2.3045467099999999</v>
      </c>
      <c r="CD82" s="2">
        <v>2.3208524599999998</v>
      </c>
      <c r="CE82" s="2">
        <v>2.37138537</v>
      </c>
      <c r="CF82" s="2">
        <v>2.3826241600000002</v>
      </c>
      <c r="CG82" s="2">
        <v>2.3882435499999999</v>
      </c>
      <c r="CH82" s="2">
        <v>2.3938629499999999</v>
      </c>
      <c r="CI82" s="2">
        <v>2.4657912299999998</v>
      </c>
      <c r="CJ82" s="2">
        <v>2.5905418299999998</v>
      </c>
      <c r="CK82" s="2">
        <v>2.8883698500000001</v>
      </c>
      <c r="CL82" s="2">
        <v>2.8737594199999998</v>
      </c>
      <c r="CM82" s="2">
        <v>2.6411164</v>
      </c>
      <c r="CN82" s="2">
        <v>2.43319873</v>
      </c>
      <c r="CO82" s="2">
        <v>2.3826241600000002</v>
      </c>
      <c r="CP82" s="2">
        <v>2.39948235</v>
      </c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</row>
    <row r="83" spans="1:199" customFormat="1" hidden="1" x14ac:dyDescent="0.2">
      <c r="A83">
        <f t="shared" si="33"/>
        <v>3</v>
      </c>
      <c r="B83">
        <f t="shared" si="34"/>
        <v>5</v>
      </c>
      <c r="C83" s="1">
        <v>34094</v>
      </c>
      <c r="D83">
        <f t="shared" si="35"/>
        <v>5</v>
      </c>
      <c r="E83">
        <f t="shared" si="36"/>
        <v>1993</v>
      </c>
      <c r="F83" s="16">
        <f t="shared" si="23"/>
        <v>8.0000000000000071E-3</v>
      </c>
      <c r="G83" s="16">
        <f t="shared" si="24"/>
        <v>1.7807472500000365E-2</v>
      </c>
      <c r="H83" s="16">
        <f t="shared" si="25"/>
        <v>5.0289272499999704E-2</v>
      </c>
      <c r="I83" s="16">
        <f t="shared" si="26"/>
        <v>6.809674500000007E-2</v>
      </c>
      <c r="J83" s="7">
        <f>VLOOKUP(C83,'Nymex hist.'!A:B,2,0)</f>
        <v>2.2240000000000002</v>
      </c>
      <c r="K83" s="11">
        <f t="shared" si="27"/>
        <v>2.2320000000000002</v>
      </c>
      <c r="L83" s="11">
        <f t="shared" si="37"/>
        <v>2.4500000000000002</v>
      </c>
      <c r="M83" s="9">
        <f t="shared" si="28"/>
        <v>2.2509166666666665</v>
      </c>
      <c r="N83" s="9">
        <f t="shared" si="29"/>
        <v>2.2687241391666668</v>
      </c>
      <c r="O83" s="9">
        <f t="shared" si="30"/>
        <v>2.3190134116666665</v>
      </c>
      <c r="P83" s="9">
        <f t="shared" si="31"/>
        <v>2.3927088158333332</v>
      </c>
      <c r="Q83" s="9">
        <f t="shared" si="32"/>
        <v>2.4741580491666668</v>
      </c>
      <c r="R83" s="8">
        <v>34094</v>
      </c>
      <c r="S83" s="2"/>
      <c r="T83" s="2"/>
      <c r="U83" s="2"/>
      <c r="V83" s="2"/>
      <c r="W83" s="2">
        <v>2.2240000000000002</v>
      </c>
      <c r="X83" s="2">
        <v>2.1760000000000002</v>
      </c>
      <c r="Y83" s="2">
        <v>2.19</v>
      </c>
      <c r="Z83" s="2">
        <v>2.23</v>
      </c>
      <c r="AA83" s="2">
        <v>2.34</v>
      </c>
      <c r="AB83" s="2">
        <v>2.4700000000000002</v>
      </c>
      <c r="AC83" s="2">
        <v>2.6549999999999998</v>
      </c>
      <c r="AD83" s="2">
        <v>2.6150000000000002</v>
      </c>
      <c r="AE83" s="2">
        <v>2.355</v>
      </c>
      <c r="AF83" s="2">
        <v>2.1549999999999998</v>
      </c>
      <c r="AG83" s="2">
        <v>2.11</v>
      </c>
      <c r="AH83" s="2">
        <v>2.1150000000000002</v>
      </c>
      <c r="AI83" s="2">
        <v>2.1150000000000002</v>
      </c>
      <c r="AJ83" s="4">
        <v>2.13</v>
      </c>
      <c r="AK83" s="2">
        <v>2.15</v>
      </c>
      <c r="AL83" s="2">
        <v>2.15</v>
      </c>
      <c r="AM83" s="2">
        <v>2.2200000000000002</v>
      </c>
      <c r="AN83" s="2">
        <v>2.331</v>
      </c>
      <c r="AO83" s="2">
        <v>2.5649999999999999</v>
      </c>
      <c r="AP83" s="2">
        <v>2.5550000000000002</v>
      </c>
      <c r="AQ83" s="2">
        <v>2.355</v>
      </c>
      <c r="AR83" s="2">
        <v>2.17</v>
      </c>
      <c r="AS83" s="2">
        <v>2.13</v>
      </c>
      <c r="AT83" s="2">
        <v>2.145</v>
      </c>
      <c r="AU83" s="2">
        <v>2.1431833</v>
      </c>
      <c r="AV83" s="2">
        <v>2.15838318</v>
      </c>
      <c r="AW83" s="2">
        <v>2.1786496899999999</v>
      </c>
      <c r="AX83" s="2">
        <v>2.1786496899999999</v>
      </c>
      <c r="AY83" s="2">
        <v>2.24958247</v>
      </c>
      <c r="AZ83" s="2">
        <v>2.3620615900000002</v>
      </c>
      <c r="BA83" s="2">
        <v>2.5991797499999998</v>
      </c>
      <c r="BB83" s="2">
        <v>2.5890464899999999</v>
      </c>
      <c r="BC83" s="2">
        <v>2.3863813999999999</v>
      </c>
      <c r="BD83" s="2">
        <v>2.1989162000000002</v>
      </c>
      <c r="BE83" s="2">
        <v>2.15838318</v>
      </c>
      <c r="BF83" s="2">
        <v>2.1735830599999999</v>
      </c>
      <c r="BG83" s="2">
        <v>2.2042471099999998</v>
      </c>
      <c r="BH83" s="2">
        <v>2.2198800699999999</v>
      </c>
      <c r="BI83" s="2">
        <v>2.24072402</v>
      </c>
      <c r="BJ83" s="2">
        <v>2.24072402</v>
      </c>
      <c r="BK83" s="2">
        <v>2.3136778200000001</v>
      </c>
      <c r="BL83" s="2">
        <v>2.4293617099999998</v>
      </c>
      <c r="BM83" s="2">
        <v>2.6732358600000001</v>
      </c>
      <c r="BN83" s="2">
        <v>2.6628138899999998</v>
      </c>
      <c r="BO83" s="2">
        <v>2.45437444</v>
      </c>
      <c r="BP83" s="2">
        <v>2.2615679599999998</v>
      </c>
      <c r="BQ83" s="2">
        <v>2.2198800699999999</v>
      </c>
      <c r="BR83" s="2">
        <v>2.2355130299999999</v>
      </c>
      <c r="BS83" s="2">
        <v>2.2794025800000002</v>
      </c>
      <c r="BT83" s="2">
        <v>2.29556855</v>
      </c>
      <c r="BU83" s="2">
        <v>2.3171231900000002</v>
      </c>
      <c r="BV83" s="2">
        <v>2.3171231900000002</v>
      </c>
      <c r="BW83" s="2">
        <v>2.3925644099999999</v>
      </c>
      <c r="BX83" s="2">
        <v>2.5121926299999999</v>
      </c>
      <c r="BY83" s="2">
        <v>2.7643818499999999</v>
      </c>
      <c r="BZ83" s="2">
        <v>2.7536045300000001</v>
      </c>
      <c r="CA83" s="2">
        <v>2.5380581900000001</v>
      </c>
      <c r="CB83" s="2">
        <v>2.33867782</v>
      </c>
      <c r="CC83" s="2">
        <v>2.29556855</v>
      </c>
      <c r="CD83" s="2">
        <v>2.3117345299999998</v>
      </c>
      <c r="CE83" s="2">
        <v>2.35690665</v>
      </c>
      <c r="CF83" s="2">
        <v>2.3736223000000001</v>
      </c>
      <c r="CG83" s="2">
        <v>2.3959098299999999</v>
      </c>
      <c r="CH83" s="2">
        <v>2.3959098299999999</v>
      </c>
      <c r="CI83" s="2">
        <v>2.4739162000000001</v>
      </c>
      <c r="CJ83" s="2">
        <v>2.5976120100000002</v>
      </c>
      <c r="CK83" s="2">
        <v>2.8583761499999998</v>
      </c>
      <c r="CL83" s="2">
        <v>2.8472323799999999</v>
      </c>
      <c r="CM83" s="2">
        <v>2.62435705</v>
      </c>
      <c r="CN83" s="2">
        <v>2.4181973600000002</v>
      </c>
      <c r="CO83" s="2">
        <v>2.3736223000000001</v>
      </c>
      <c r="CP83" s="2">
        <v>2.3903379500000002</v>
      </c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</row>
    <row r="84" spans="1:199" x14ac:dyDescent="0.2">
      <c r="A84" s="36">
        <f t="shared" si="33"/>
        <v>4</v>
      </c>
      <c r="B84" s="36">
        <f t="shared" si="34"/>
        <v>5</v>
      </c>
      <c r="C84" s="1">
        <v>34095</v>
      </c>
      <c r="D84">
        <f t="shared" si="35"/>
        <v>5</v>
      </c>
      <c r="E84">
        <f t="shared" si="36"/>
        <v>1993</v>
      </c>
      <c r="F84" s="21">
        <f t="shared" si="23"/>
        <v>1.8400000000000194E-2</v>
      </c>
      <c r="G84" s="21">
        <f t="shared" si="24"/>
        <v>-1.6838791666669017E-3</v>
      </c>
      <c r="H84" s="21">
        <f t="shared" si="25"/>
        <v>3.6172536666667643E-2</v>
      </c>
      <c r="I84" s="21">
        <f t="shared" si="26"/>
        <v>3.4488657500000741E-2</v>
      </c>
      <c r="J84" s="23">
        <f>VLOOKUP(C84,'Nymex hist.'!A:B,2,0)</f>
        <v>2.1739999999999999</v>
      </c>
      <c r="K84" s="23">
        <f t="shared" si="27"/>
        <v>2.1924000000000001</v>
      </c>
      <c r="L84" s="23">
        <f t="shared" si="37"/>
        <v>2.4239999999999999</v>
      </c>
      <c r="M84" s="23">
        <f t="shared" si="28"/>
        <v>2.2263333333333333</v>
      </c>
      <c r="N84" s="23">
        <f t="shared" si="29"/>
        <v>2.2246494541666664</v>
      </c>
      <c r="O84" s="23">
        <f t="shared" si="30"/>
        <v>2.260821990833334</v>
      </c>
      <c r="P84" s="23">
        <f t="shared" si="31"/>
        <v>2.3245461700000001</v>
      </c>
      <c r="Q84" s="23">
        <f t="shared" si="32"/>
        <v>2.4003622908333329</v>
      </c>
      <c r="R84" s="30">
        <v>34095</v>
      </c>
      <c r="S84" s="32"/>
      <c r="T84" s="32"/>
      <c r="U84" s="32"/>
      <c r="V84" s="32"/>
      <c r="W84" s="32">
        <v>2.1739999999999999</v>
      </c>
      <c r="X84" s="32">
        <v>2.1379999999999999</v>
      </c>
      <c r="Y84" s="32">
        <v>2.15</v>
      </c>
      <c r="Z84" s="32">
        <v>2.19</v>
      </c>
      <c r="AA84" s="32">
        <v>2.31</v>
      </c>
      <c r="AB84" s="32">
        <v>2.44</v>
      </c>
      <c r="AC84" s="32">
        <v>2.625</v>
      </c>
      <c r="AD84" s="32">
        <v>2.59</v>
      </c>
      <c r="AE84" s="32">
        <v>2.33</v>
      </c>
      <c r="AF84" s="32">
        <v>2.1349999999999998</v>
      </c>
      <c r="AG84" s="32">
        <v>2.085</v>
      </c>
      <c r="AH84" s="32">
        <v>2.09</v>
      </c>
      <c r="AI84" s="32">
        <v>2.0950000000000002</v>
      </c>
      <c r="AJ84" s="33">
        <v>2.105</v>
      </c>
      <c r="AK84" s="32">
        <v>2.125</v>
      </c>
      <c r="AL84" s="32">
        <v>2.125</v>
      </c>
      <c r="AM84" s="32">
        <v>2.1949999999999998</v>
      </c>
      <c r="AN84" s="32">
        <v>2.306</v>
      </c>
      <c r="AO84" s="32">
        <v>2.5350000000000001</v>
      </c>
      <c r="AP84" s="32">
        <v>2.52</v>
      </c>
      <c r="AQ84" s="32">
        <v>2.2999999999999998</v>
      </c>
      <c r="AR84" s="32">
        <v>2.125</v>
      </c>
      <c r="AS84" s="32">
        <v>2.085</v>
      </c>
      <c r="AT84" s="32">
        <v>2.11</v>
      </c>
      <c r="AU84" s="32">
        <v>2.1044418999999999</v>
      </c>
      <c r="AV84" s="32">
        <v>2.1144869700000002</v>
      </c>
      <c r="AW84" s="32">
        <v>2.1345771099999999</v>
      </c>
      <c r="AX84" s="32">
        <v>2.1345771099999999</v>
      </c>
      <c r="AY84" s="32">
        <v>2.20489259</v>
      </c>
      <c r="AZ84" s="32">
        <v>2.3163928500000002</v>
      </c>
      <c r="BA84" s="32">
        <v>2.5464249200000002</v>
      </c>
      <c r="BB84" s="32">
        <v>2.5313573200000001</v>
      </c>
      <c r="BC84" s="32">
        <v>2.31036581</v>
      </c>
      <c r="BD84" s="32">
        <v>2.1345771099999999</v>
      </c>
      <c r="BE84" s="32">
        <v>2.09439683</v>
      </c>
      <c r="BF84" s="32">
        <v>2.1195094999999999</v>
      </c>
      <c r="BG84" s="32">
        <v>2.1563723399999999</v>
      </c>
      <c r="BH84" s="32">
        <v>2.1666652900000001</v>
      </c>
      <c r="BI84" s="32">
        <v>2.1872511800000001</v>
      </c>
      <c r="BJ84" s="32">
        <v>2.1872511800000001</v>
      </c>
      <c r="BK84" s="32">
        <v>2.2593018100000002</v>
      </c>
      <c r="BL84" s="32">
        <v>2.3735535200000002</v>
      </c>
      <c r="BM84" s="32">
        <v>2.6092620000000002</v>
      </c>
      <c r="BN84" s="32">
        <v>2.5938225799999999</v>
      </c>
      <c r="BO84" s="32">
        <v>2.3673777500000002</v>
      </c>
      <c r="BP84" s="32">
        <v>2.1872511800000001</v>
      </c>
      <c r="BQ84" s="32">
        <v>2.1460794000000001</v>
      </c>
      <c r="BR84" s="32">
        <v>2.1718117600000002</v>
      </c>
      <c r="BS84" s="32">
        <v>2.2224656399999998</v>
      </c>
      <c r="BT84" s="32">
        <v>2.2330740599999999</v>
      </c>
      <c r="BU84" s="32">
        <v>2.2542909199999999</v>
      </c>
      <c r="BV84" s="32">
        <v>2.2542909199999999</v>
      </c>
      <c r="BW84" s="32">
        <v>2.32854991</v>
      </c>
      <c r="BX84" s="32">
        <v>2.4463034600000002</v>
      </c>
      <c r="BY84" s="32">
        <v>2.6892364600000001</v>
      </c>
      <c r="BZ84" s="32">
        <v>2.6733238199999998</v>
      </c>
      <c r="CA84" s="32">
        <v>2.4399384099999999</v>
      </c>
      <c r="CB84" s="32">
        <v>2.2542909199999999</v>
      </c>
      <c r="CC84" s="32">
        <v>2.2118572099999998</v>
      </c>
      <c r="CD84" s="32">
        <v>2.2383782800000001</v>
      </c>
      <c r="CE84" s="32">
        <v>2.2980008299999999</v>
      </c>
      <c r="CF84" s="32">
        <v>2.3089697999999999</v>
      </c>
      <c r="CG84" s="32">
        <v>2.3309077600000001</v>
      </c>
      <c r="CH84" s="32">
        <v>2.3309077600000001</v>
      </c>
      <c r="CI84" s="32">
        <v>2.4076906</v>
      </c>
      <c r="CJ84" s="32">
        <v>2.5294462599999998</v>
      </c>
      <c r="CK84" s="32">
        <v>2.78063584</v>
      </c>
      <c r="CL84" s="32">
        <v>2.7641823799999998</v>
      </c>
      <c r="CM84" s="32">
        <v>2.5228648699999998</v>
      </c>
      <c r="CN84" s="32">
        <v>2.3309077600000001</v>
      </c>
      <c r="CO84" s="32">
        <v>2.28703185</v>
      </c>
      <c r="CP84" s="32">
        <v>2.31445429</v>
      </c>
      <c r="CQ84" s="32"/>
      <c r="CR84" s="32"/>
      <c r="CS84" s="32"/>
      <c r="CT84" s="32"/>
      <c r="CU84" s="32"/>
      <c r="CV84" s="32"/>
      <c r="CW84" s="32"/>
      <c r="CX84" s="32"/>
      <c r="CY84" s="32"/>
      <c r="CZ84" s="32"/>
      <c r="DA84" s="32"/>
      <c r="DB84" s="32"/>
      <c r="DC84" s="32"/>
      <c r="DD84" s="32"/>
      <c r="DE84" s="32"/>
      <c r="DF84" s="32"/>
      <c r="DG84" s="32"/>
      <c r="DH84" s="32"/>
      <c r="DI84" s="32"/>
      <c r="DJ84" s="32"/>
      <c r="DK84" s="32"/>
      <c r="DL84" s="32"/>
      <c r="DM84" s="32"/>
      <c r="DN84" s="32"/>
      <c r="DO84" s="32"/>
      <c r="DP84" s="32"/>
      <c r="DQ84" s="32"/>
      <c r="DR84" s="32"/>
      <c r="DS84" s="32"/>
      <c r="DT84" s="32"/>
      <c r="DU84" s="32"/>
      <c r="DV84" s="32"/>
      <c r="DW84" s="32"/>
      <c r="DX84" s="32"/>
      <c r="DY84" s="32"/>
      <c r="DZ84" s="32"/>
      <c r="EA84" s="32"/>
      <c r="EB84" s="32"/>
      <c r="EC84" s="32"/>
      <c r="ED84" s="32"/>
      <c r="EE84" s="32"/>
      <c r="EF84" s="32"/>
      <c r="EG84" s="32"/>
      <c r="EH84" s="32"/>
      <c r="EI84" s="32"/>
      <c r="EJ84" s="32"/>
      <c r="EK84" s="32"/>
      <c r="EL84" s="32"/>
      <c r="EM84" s="32"/>
      <c r="EN84" s="32"/>
      <c r="EO84" s="32"/>
      <c r="EP84" s="32"/>
      <c r="EQ84" s="32"/>
      <c r="ER84" s="32"/>
      <c r="ES84" s="32"/>
      <c r="ET84" s="32"/>
      <c r="EU84" s="32"/>
      <c r="EV84" s="32"/>
      <c r="EW84" s="32"/>
      <c r="EX84" s="32"/>
      <c r="EY84" s="32"/>
      <c r="EZ84" s="32"/>
      <c r="FA84" s="32"/>
      <c r="FB84" s="32"/>
      <c r="FC84" s="32"/>
      <c r="FD84" s="32"/>
      <c r="FE84" s="32"/>
      <c r="FF84" s="32"/>
      <c r="FG84" s="32"/>
      <c r="FH84" s="32"/>
      <c r="FI84" s="32"/>
      <c r="FJ84" s="32"/>
      <c r="FK84" s="32"/>
      <c r="FL84" s="32"/>
      <c r="FM84" s="32"/>
      <c r="FN84" s="32"/>
      <c r="FO84" s="32"/>
      <c r="FP84" s="32"/>
      <c r="FQ84" s="32"/>
      <c r="FR84" s="32"/>
      <c r="FS84" s="32"/>
      <c r="FT84" s="32"/>
      <c r="FU84" s="32"/>
      <c r="FV84" s="32"/>
      <c r="FW84" s="32"/>
      <c r="FX84" s="32"/>
      <c r="FY84" s="32"/>
      <c r="FZ84" s="32"/>
      <c r="GA84" s="32"/>
      <c r="GB84" s="32"/>
      <c r="GC84" s="32"/>
      <c r="GD84" s="32"/>
      <c r="GE84" s="32"/>
      <c r="GF84" s="32"/>
      <c r="GG84" s="32"/>
      <c r="GH84" s="32"/>
      <c r="GI84" s="32"/>
      <c r="GJ84" s="32"/>
      <c r="GK84" s="32"/>
      <c r="GL84" s="32"/>
      <c r="GM84" s="32"/>
      <c r="GN84" s="32"/>
      <c r="GO84" s="32"/>
      <c r="GP84" s="32"/>
      <c r="GQ84" s="32"/>
    </row>
    <row r="85" spans="1:199" customFormat="1" hidden="1" x14ac:dyDescent="0.2">
      <c r="A85">
        <f t="shared" si="33"/>
        <v>5</v>
      </c>
      <c r="B85">
        <f t="shared" si="34"/>
        <v>5</v>
      </c>
      <c r="C85" s="1">
        <v>34096</v>
      </c>
      <c r="D85">
        <f t="shared" si="35"/>
        <v>5</v>
      </c>
      <c r="E85">
        <f t="shared" si="36"/>
        <v>1993</v>
      </c>
      <c r="F85" s="16">
        <f t="shared" si="23"/>
        <v>1.839999999999975E-2</v>
      </c>
      <c r="G85" s="16">
        <f t="shared" si="24"/>
        <v>4.1773441666670408E-3</v>
      </c>
      <c r="H85" s="16">
        <f t="shared" si="25"/>
        <v>3.922005499999992E-2</v>
      </c>
      <c r="I85" s="16">
        <f t="shared" si="26"/>
        <v>4.3397399166666961E-2</v>
      </c>
      <c r="J85" s="7">
        <f>VLOOKUP(C85,'Nymex hist.'!A:B,2,0)</f>
        <v>2.1619999999999999</v>
      </c>
      <c r="K85" s="11">
        <f t="shared" si="27"/>
        <v>2.1803999999999997</v>
      </c>
      <c r="L85" s="11">
        <f t="shared" si="37"/>
        <v>2.4129999999999998</v>
      </c>
      <c r="M85" s="9">
        <f t="shared" si="28"/>
        <v>2.2454166666666664</v>
      </c>
      <c r="N85" s="9">
        <f t="shared" si="29"/>
        <v>2.2495940108333334</v>
      </c>
      <c r="O85" s="9">
        <f t="shared" si="30"/>
        <v>2.2888140658333334</v>
      </c>
      <c r="P85" s="9">
        <f t="shared" si="31"/>
        <v>2.3546580775000003</v>
      </c>
      <c r="Q85" s="9">
        <f t="shared" si="32"/>
        <v>2.4305020883333337</v>
      </c>
      <c r="R85" s="8">
        <v>34096</v>
      </c>
      <c r="S85" s="2"/>
      <c r="T85" s="2"/>
      <c r="U85" s="2"/>
      <c r="V85" s="2"/>
      <c r="W85" s="2">
        <v>2.1619999999999999</v>
      </c>
      <c r="X85" s="2">
        <v>2.1349999999999998</v>
      </c>
      <c r="Y85" s="2">
        <v>2.14</v>
      </c>
      <c r="Z85" s="2">
        <v>2.1749999999999998</v>
      </c>
      <c r="AA85" s="2">
        <v>2.29</v>
      </c>
      <c r="AB85" s="2">
        <v>2.42</v>
      </c>
      <c r="AC85" s="2">
        <v>2.605</v>
      </c>
      <c r="AD85" s="2">
        <v>2.58</v>
      </c>
      <c r="AE85" s="2">
        <v>2.3250000000000002</v>
      </c>
      <c r="AF85" s="2">
        <v>2.1349999999999998</v>
      </c>
      <c r="AG85" s="2">
        <v>2.08</v>
      </c>
      <c r="AH85" s="2">
        <v>2.09</v>
      </c>
      <c r="AI85" s="2">
        <v>2.0950000000000002</v>
      </c>
      <c r="AJ85" s="4">
        <v>2.11</v>
      </c>
      <c r="AK85" s="2">
        <v>2.14</v>
      </c>
      <c r="AL85" s="2">
        <v>2.17</v>
      </c>
      <c r="AM85" s="2">
        <v>2.2599999999999998</v>
      </c>
      <c r="AN85" s="2">
        <v>2.3849999999999998</v>
      </c>
      <c r="AO85" s="2">
        <v>2.5750000000000002</v>
      </c>
      <c r="AP85" s="2">
        <v>2.5499999999999998</v>
      </c>
      <c r="AQ85" s="2">
        <v>2.3149999999999999</v>
      </c>
      <c r="AR85" s="2">
        <v>2.1349999999999998</v>
      </c>
      <c r="AS85" s="2">
        <v>2.08</v>
      </c>
      <c r="AT85" s="2">
        <v>2.11</v>
      </c>
      <c r="AU85" s="2">
        <v>2.1043370499999998</v>
      </c>
      <c r="AV85" s="2">
        <v>2.1194039</v>
      </c>
      <c r="AW85" s="2">
        <v>2.1495375999999999</v>
      </c>
      <c r="AX85" s="2">
        <v>2.1796713099999998</v>
      </c>
      <c r="AY85" s="2">
        <v>2.27007242</v>
      </c>
      <c r="AZ85" s="2">
        <v>2.3956295299999999</v>
      </c>
      <c r="BA85" s="2">
        <v>2.5864763200000001</v>
      </c>
      <c r="BB85" s="2">
        <v>2.5613649000000001</v>
      </c>
      <c r="BC85" s="2">
        <v>2.3253175499999998</v>
      </c>
      <c r="BD85" s="2">
        <v>2.14451532</v>
      </c>
      <c r="BE85" s="2">
        <v>2.0892701900000001</v>
      </c>
      <c r="BF85" s="2">
        <v>2.1194039</v>
      </c>
      <c r="BG85" s="2">
        <v>2.1603593299999999</v>
      </c>
      <c r="BH85" s="2">
        <v>2.1758272999999999</v>
      </c>
      <c r="BI85" s="2">
        <v>2.20676323</v>
      </c>
      <c r="BJ85" s="2">
        <v>2.23769916</v>
      </c>
      <c r="BK85" s="2">
        <v>2.3305069600000001</v>
      </c>
      <c r="BL85" s="2">
        <v>2.4594066899999998</v>
      </c>
      <c r="BM85" s="2">
        <v>2.6553342600000001</v>
      </c>
      <c r="BN85" s="2">
        <v>2.62955432</v>
      </c>
      <c r="BO85" s="2">
        <v>2.3872228400000002</v>
      </c>
      <c r="BP85" s="2">
        <v>2.20160724</v>
      </c>
      <c r="BQ85" s="2">
        <v>2.1448913599999999</v>
      </c>
      <c r="BR85" s="2">
        <v>2.1758272999999999</v>
      </c>
      <c r="BS85" s="2">
        <v>2.2257186600000001</v>
      </c>
      <c r="BT85" s="2">
        <v>2.2416545999999999</v>
      </c>
      <c r="BU85" s="2">
        <v>2.2735264599999998</v>
      </c>
      <c r="BV85" s="2">
        <v>2.3053983300000001</v>
      </c>
      <c r="BW85" s="2">
        <v>2.40101393</v>
      </c>
      <c r="BX85" s="2">
        <v>2.5338133699999998</v>
      </c>
      <c r="BY85" s="2">
        <v>2.7356685199999999</v>
      </c>
      <c r="BZ85" s="2">
        <v>2.7091086400000002</v>
      </c>
      <c r="CA85" s="2">
        <v>2.45944568</v>
      </c>
      <c r="CB85" s="2">
        <v>2.2682144800000001</v>
      </c>
      <c r="CC85" s="2">
        <v>2.2097827300000001</v>
      </c>
      <c r="CD85" s="2">
        <v>2.2416545999999999</v>
      </c>
      <c r="CE85" s="2">
        <v>2.3004150399999999</v>
      </c>
      <c r="CF85" s="2">
        <v>2.3168857900000002</v>
      </c>
      <c r="CG85" s="2">
        <v>2.3498272999999998</v>
      </c>
      <c r="CH85" s="2">
        <v>2.3827688</v>
      </c>
      <c r="CI85" s="2">
        <v>2.4815933100000001</v>
      </c>
      <c r="CJ85" s="2">
        <v>2.61884958</v>
      </c>
      <c r="CK85" s="2">
        <v>2.8274791100000001</v>
      </c>
      <c r="CL85" s="2">
        <v>2.8000278600000001</v>
      </c>
      <c r="CM85" s="2">
        <v>2.5419860700000001</v>
      </c>
      <c r="CN85" s="2">
        <v>2.34433705</v>
      </c>
      <c r="CO85" s="2">
        <v>2.28394429</v>
      </c>
      <c r="CP85" s="2">
        <v>2.3168857900000002</v>
      </c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</row>
    <row r="86" spans="1:199" customFormat="1" hidden="1" x14ac:dyDescent="0.2">
      <c r="A86">
        <f t="shared" si="33"/>
        <v>1</v>
      </c>
      <c r="B86">
        <f t="shared" si="34"/>
        <v>5</v>
      </c>
      <c r="C86" s="1">
        <v>34099</v>
      </c>
      <c r="D86">
        <f t="shared" si="35"/>
        <v>5</v>
      </c>
      <c r="E86">
        <f t="shared" si="36"/>
        <v>1993</v>
      </c>
      <c r="F86" s="16">
        <f t="shared" si="23"/>
        <v>3.5000000000000142E-2</v>
      </c>
      <c r="G86" s="16">
        <f t="shared" si="24"/>
        <v>1.2371366666670269E-3</v>
      </c>
      <c r="H86" s="16">
        <f t="shared" si="25"/>
        <v>3.6192110833332514E-2</v>
      </c>
      <c r="I86" s="16">
        <f t="shared" si="26"/>
        <v>3.7429247499999541E-2</v>
      </c>
      <c r="J86" s="7">
        <f>VLOOKUP(C86,'Nymex hist.'!A:B,2,0)</f>
        <v>2.0819999999999999</v>
      </c>
      <c r="K86" s="11">
        <f t="shared" si="27"/>
        <v>2.117</v>
      </c>
      <c r="L86" s="11">
        <f t="shared" si="37"/>
        <v>2.3649999999999998</v>
      </c>
      <c r="M86" s="9">
        <f t="shared" si="28"/>
        <v>2.1908333333333334</v>
      </c>
      <c r="N86" s="9">
        <f t="shared" si="29"/>
        <v>2.1920704700000004</v>
      </c>
      <c r="O86" s="9">
        <f t="shared" si="30"/>
        <v>2.228262580833333</v>
      </c>
      <c r="P86" s="9">
        <f t="shared" si="31"/>
        <v>2.2832625791666668</v>
      </c>
      <c r="Q86" s="9">
        <f t="shared" si="32"/>
        <v>2.3513586333333336</v>
      </c>
      <c r="R86" s="8">
        <v>34099</v>
      </c>
      <c r="S86" s="2"/>
      <c r="T86" s="2"/>
      <c r="U86" s="2"/>
      <c r="V86" s="2"/>
      <c r="W86" s="2">
        <v>2.0819999999999999</v>
      </c>
      <c r="X86" s="2">
        <v>2.0659999999999998</v>
      </c>
      <c r="Y86" s="2">
        <v>2.081</v>
      </c>
      <c r="Z86" s="2">
        <v>2.121</v>
      </c>
      <c r="AA86" s="2">
        <v>2.2349999999999999</v>
      </c>
      <c r="AB86" s="2">
        <v>2.36</v>
      </c>
      <c r="AC86" s="2">
        <v>2.5499999999999998</v>
      </c>
      <c r="AD86" s="2">
        <v>2.5299999999999998</v>
      </c>
      <c r="AE86" s="2">
        <v>2.2749999999999999</v>
      </c>
      <c r="AF86" s="2">
        <v>2.11</v>
      </c>
      <c r="AG86" s="2">
        <v>2.0499999999999998</v>
      </c>
      <c r="AH86" s="2">
        <v>2.0550000000000002</v>
      </c>
      <c r="AI86" s="2">
        <v>2.06</v>
      </c>
      <c r="AJ86" s="4">
        <v>2.06</v>
      </c>
      <c r="AK86" s="2">
        <v>2.0750000000000002</v>
      </c>
      <c r="AL86" s="2">
        <v>2.0950000000000002</v>
      </c>
      <c r="AM86" s="2">
        <v>2.1850000000000001</v>
      </c>
      <c r="AN86" s="2">
        <v>2.3050000000000002</v>
      </c>
      <c r="AO86" s="2">
        <v>2.4900000000000002</v>
      </c>
      <c r="AP86" s="2">
        <v>2.4849999999999999</v>
      </c>
      <c r="AQ86" s="2">
        <v>2.2549999999999999</v>
      </c>
      <c r="AR86" s="2">
        <v>2.1</v>
      </c>
      <c r="AS86" s="2">
        <v>2.0499999999999998</v>
      </c>
      <c r="AT86" s="2">
        <v>2.0750000000000002</v>
      </c>
      <c r="AU86" s="2">
        <v>2.0694225300000002</v>
      </c>
      <c r="AV86" s="2">
        <v>2.0694225300000002</v>
      </c>
      <c r="AW86" s="2">
        <v>2.0844911399999999</v>
      </c>
      <c r="AX86" s="2">
        <v>2.10458262</v>
      </c>
      <c r="AY86" s="2">
        <v>2.19499428</v>
      </c>
      <c r="AZ86" s="2">
        <v>2.3155431700000002</v>
      </c>
      <c r="BA86" s="2">
        <v>2.5013893700000001</v>
      </c>
      <c r="BB86" s="2">
        <v>2.4963665000000002</v>
      </c>
      <c r="BC86" s="2">
        <v>2.2653144699999999</v>
      </c>
      <c r="BD86" s="2">
        <v>2.1096054899999999</v>
      </c>
      <c r="BE86" s="2">
        <v>2.05937679</v>
      </c>
      <c r="BF86" s="2">
        <v>2.0844911399999999</v>
      </c>
      <c r="BG86" s="2">
        <v>2.1212464299999998</v>
      </c>
      <c r="BH86" s="2">
        <v>2.1212464299999998</v>
      </c>
      <c r="BI86" s="2">
        <v>2.1366923999999998</v>
      </c>
      <c r="BJ86" s="2">
        <v>2.1572870200000001</v>
      </c>
      <c r="BK86" s="2">
        <v>2.2499628399999998</v>
      </c>
      <c r="BL86" s="2">
        <v>2.3735305900000001</v>
      </c>
      <c r="BM86" s="2">
        <v>2.5640308699999999</v>
      </c>
      <c r="BN86" s="2">
        <v>2.5588822200000001</v>
      </c>
      <c r="BO86" s="2">
        <v>2.3220440299999998</v>
      </c>
      <c r="BP86" s="2">
        <v>2.1624356800000002</v>
      </c>
      <c r="BQ86" s="2">
        <v>2.11094911</v>
      </c>
      <c r="BR86" s="2">
        <v>2.1366923999999998</v>
      </c>
      <c r="BS86" s="2">
        <v>2.1730703299999998</v>
      </c>
      <c r="BT86" s="2">
        <v>2.1730703299999998</v>
      </c>
      <c r="BU86" s="2">
        <v>2.1888936499999998</v>
      </c>
      <c r="BV86" s="2">
        <v>2.2099914200000002</v>
      </c>
      <c r="BW86" s="2">
        <v>2.3049313900000001</v>
      </c>
      <c r="BX86" s="2">
        <v>2.43151801</v>
      </c>
      <c r="BY86" s="2">
        <v>2.62667238</v>
      </c>
      <c r="BZ86" s="2">
        <v>2.62139794</v>
      </c>
      <c r="CA86" s="2">
        <v>2.3787735799999998</v>
      </c>
      <c r="CB86" s="2">
        <v>2.2152658700000001</v>
      </c>
      <c r="CC86" s="2">
        <v>2.1625214399999999</v>
      </c>
      <c r="CD86" s="2">
        <v>2.1888936499999998</v>
      </c>
      <c r="CE86" s="2">
        <v>2.2460949100000001</v>
      </c>
      <c r="CF86" s="2">
        <v>2.2460949100000001</v>
      </c>
      <c r="CG86" s="2">
        <v>2.26244997</v>
      </c>
      <c r="CH86" s="2">
        <v>2.2842567200000001</v>
      </c>
      <c r="CI86" s="2">
        <v>2.38238708</v>
      </c>
      <c r="CJ86" s="2">
        <v>2.5132275599999998</v>
      </c>
      <c r="CK86" s="2">
        <v>2.7149399700000001</v>
      </c>
      <c r="CL86" s="2">
        <v>2.70948828</v>
      </c>
      <c r="CM86" s="2">
        <v>2.4587106900000002</v>
      </c>
      <c r="CN86" s="2">
        <v>2.2897083999999999</v>
      </c>
      <c r="CO86" s="2">
        <v>2.2351915400000002</v>
      </c>
      <c r="CP86" s="2">
        <v>2.26244997</v>
      </c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</row>
    <row r="87" spans="1:199" customFormat="1" hidden="1" x14ac:dyDescent="0.2">
      <c r="A87">
        <f t="shared" si="33"/>
        <v>2</v>
      </c>
      <c r="B87">
        <f t="shared" si="34"/>
        <v>5</v>
      </c>
      <c r="C87" s="1">
        <v>34100</v>
      </c>
      <c r="D87">
        <f t="shared" si="35"/>
        <v>5</v>
      </c>
      <c r="E87">
        <f t="shared" si="36"/>
        <v>1993</v>
      </c>
      <c r="F87" s="16">
        <f t="shared" si="23"/>
        <v>2.4600000000000399E-2</v>
      </c>
      <c r="G87" s="16">
        <f t="shared" si="24"/>
        <v>8.120949999996796E-4</v>
      </c>
      <c r="H87" s="16">
        <f t="shared" si="25"/>
        <v>3.6154431666667097E-2</v>
      </c>
      <c r="I87" s="16">
        <f t="shared" si="26"/>
        <v>3.6966526666666777E-2</v>
      </c>
      <c r="J87" s="7">
        <f>VLOOKUP(C87,'Nymex hist.'!A:B,2,0)</f>
        <v>2.157</v>
      </c>
      <c r="K87" s="11">
        <f t="shared" si="27"/>
        <v>2.1816000000000004</v>
      </c>
      <c r="L87" s="11">
        <f t="shared" si="37"/>
        <v>2.3920000000000003</v>
      </c>
      <c r="M87" s="9">
        <f t="shared" si="28"/>
        <v>2.1958333333333333</v>
      </c>
      <c r="N87" s="9">
        <f t="shared" si="29"/>
        <v>2.196645428333333</v>
      </c>
      <c r="O87" s="9">
        <f t="shared" si="30"/>
        <v>2.2327998600000001</v>
      </c>
      <c r="P87" s="9">
        <f t="shared" si="31"/>
        <v>2.2877998608333332</v>
      </c>
      <c r="Q87" s="9">
        <f t="shared" si="32"/>
        <v>2.3558770758333334</v>
      </c>
      <c r="R87" s="8">
        <v>34100</v>
      </c>
      <c r="S87" s="2"/>
      <c r="T87" s="2"/>
      <c r="U87" s="2"/>
      <c r="V87" s="2"/>
      <c r="W87" s="2">
        <v>2.157</v>
      </c>
      <c r="X87" s="2">
        <v>2.1360000000000001</v>
      </c>
      <c r="Y87" s="2">
        <v>2.145</v>
      </c>
      <c r="Z87" s="2">
        <v>2.1850000000000001</v>
      </c>
      <c r="AA87" s="2">
        <v>2.2850000000000001</v>
      </c>
      <c r="AB87" s="2">
        <v>2.395</v>
      </c>
      <c r="AC87" s="2">
        <v>2.585</v>
      </c>
      <c r="AD87" s="2">
        <v>2.57</v>
      </c>
      <c r="AE87" s="2">
        <v>2.2999999999999998</v>
      </c>
      <c r="AF87" s="2">
        <v>2.11</v>
      </c>
      <c r="AG87" s="2">
        <v>2.04</v>
      </c>
      <c r="AH87" s="2">
        <v>2.0499999999999998</v>
      </c>
      <c r="AI87" s="2">
        <v>2.0550000000000002</v>
      </c>
      <c r="AJ87" s="4">
        <v>2.06</v>
      </c>
      <c r="AK87" s="2">
        <v>2.0750000000000002</v>
      </c>
      <c r="AL87" s="2">
        <v>2.0950000000000002</v>
      </c>
      <c r="AM87" s="2">
        <v>2.1850000000000001</v>
      </c>
      <c r="AN87" s="2">
        <v>2.3050000000000002</v>
      </c>
      <c r="AO87" s="2">
        <v>2.5049999999999999</v>
      </c>
      <c r="AP87" s="2">
        <v>2.52</v>
      </c>
      <c r="AQ87" s="2">
        <v>2.2799999999999998</v>
      </c>
      <c r="AR87" s="2">
        <v>2.1</v>
      </c>
      <c r="AS87" s="2">
        <v>2.04</v>
      </c>
      <c r="AT87" s="2">
        <v>2.0699999999999998</v>
      </c>
      <c r="AU87" s="2">
        <v>2.0643799899999999</v>
      </c>
      <c r="AV87" s="2">
        <v>2.0694028100000001</v>
      </c>
      <c r="AW87" s="2">
        <v>2.0844712799999998</v>
      </c>
      <c r="AX87" s="2">
        <v>2.1045625700000001</v>
      </c>
      <c r="AY87" s="2">
        <v>2.19497337</v>
      </c>
      <c r="AZ87" s="2">
        <v>2.3155211100000002</v>
      </c>
      <c r="BA87" s="2">
        <v>2.5164340100000002</v>
      </c>
      <c r="BB87" s="2">
        <v>2.5315024699999999</v>
      </c>
      <c r="BC87" s="2">
        <v>2.2904070000000001</v>
      </c>
      <c r="BD87" s="2">
        <v>2.1095853899999999</v>
      </c>
      <c r="BE87" s="2">
        <v>2.0493115300000002</v>
      </c>
      <c r="BF87" s="2">
        <v>2.0794484600000001</v>
      </c>
      <c r="BG87" s="2">
        <v>2.1159699500000002</v>
      </c>
      <c r="BH87" s="2">
        <v>2.1211183</v>
      </c>
      <c r="BI87" s="2">
        <v>2.13656333</v>
      </c>
      <c r="BJ87" s="2">
        <v>2.1571567100000002</v>
      </c>
      <c r="BK87" s="2">
        <v>2.2498269299999998</v>
      </c>
      <c r="BL87" s="2">
        <v>2.3733872200000001</v>
      </c>
      <c r="BM87" s="2">
        <v>2.57932103</v>
      </c>
      <c r="BN87" s="2">
        <v>2.5947660699999999</v>
      </c>
      <c r="BO87" s="2">
        <v>2.3476454900000001</v>
      </c>
      <c r="BP87" s="2">
        <v>2.16230506</v>
      </c>
      <c r="BQ87" s="2">
        <v>2.1005249099999999</v>
      </c>
      <c r="BR87" s="2">
        <v>2.1314149900000001</v>
      </c>
      <c r="BS87" s="2">
        <v>2.16755991</v>
      </c>
      <c r="BT87" s="2">
        <v>2.1728337799999999</v>
      </c>
      <c r="BU87" s="2">
        <v>2.1886553800000002</v>
      </c>
      <c r="BV87" s="2">
        <v>2.2097508600000002</v>
      </c>
      <c r="BW87" s="2">
        <v>2.30468049</v>
      </c>
      <c r="BX87" s="2">
        <v>2.4312533300000001</v>
      </c>
      <c r="BY87" s="2">
        <v>2.6422080600000002</v>
      </c>
      <c r="BZ87" s="2">
        <v>2.6580296699999999</v>
      </c>
      <c r="CA87" s="2">
        <v>2.4048839900000001</v>
      </c>
      <c r="CB87" s="2">
        <v>2.2150247200000002</v>
      </c>
      <c r="CC87" s="2">
        <v>2.1517382999999999</v>
      </c>
      <c r="CD87" s="2">
        <v>2.1833815099999998</v>
      </c>
      <c r="CE87" s="2">
        <v>2.2402548499999999</v>
      </c>
      <c r="CF87" s="2">
        <v>2.24570559</v>
      </c>
      <c r="CG87" s="2">
        <v>2.2620578199999999</v>
      </c>
      <c r="CH87" s="2">
        <v>2.2838607799999999</v>
      </c>
      <c r="CI87" s="2">
        <v>2.3819741300000001</v>
      </c>
      <c r="CJ87" s="2">
        <v>2.5127919400000001</v>
      </c>
      <c r="CK87" s="2">
        <v>2.73082161</v>
      </c>
      <c r="CL87" s="2">
        <v>2.7471738299999999</v>
      </c>
      <c r="CM87" s="2">
        <v>2.48553823</v>
      </c>
      <c r="CN87" s="2">
        <v>2.28931153</v>
      </c>
      <c r="CO87" s="2">
        <v>2.2239026200000001</v>
      </c>
      <c r="CP87" s="2">
        <v>2.2566070699999998</v>
      </c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</row>
    <row r="88" spans="1:199" customFormat="1" hidden="1" x14ac:dyDescent="0.2">
      <c r="A88">
        <f t="shared" si="33"/>
        <v>3</v>
      </c>
      <c r="B88">
        <f t="shared" si="34"/>
        <v>5</v>
      </c>
      <c r="C88" s="1">
        <v>34101</v>
      </c>
      <c r="D88">
        <f t="shared" si="35"/>
        <v>5</v>
      </c>
      <c r="E88">
        <f t="shared" si="36"/>
        <v>1993</v>
      </c>
      <c r="F88" s="16">
        <f t="shared" si="23"/>
        <v>-4.5999999999999375E-3</v>
      </c>
      <c r="G88" s="16">
        <f t="shared" si="24"/>
        <v>8.161525000001113E-4</v>
      </c>
      <c r="H88" s="16">
        <f t="shared" si="25"/>
        <v>3.6172687500000578E-2</v>
      </c>
      <c r="I88" s="16">
        <f t="shared" si="26"/>
        <v>3.6988840000000689E-2</v>
      </c>
      <c r="J88" s="7">
        <f>VLOOKUP(C88,'Nymex hist.'!A:B,2,0)</f>
        <v>2.2149999999999999</v>
      </c>
      <c r="K88" s="11">
        <f t="shared" si="27"/>
        <v>2.2103999999999999</v>
      </c>
      <c r="L88" s="11">
        <f t="shared" si="37"/>
        <v>2.4009999999999998</v>
      </c>
      <c r="M88" s="9">
        <f t="shared" si="28"/>
        <v>2.2079166666666663</v>
      </c>
      <c r="N88" s="9">
        <f t="shared" si="29"/>
        <v>2.2087328191666664</v>
      </c>
      <c r="O88" s="9">
        <f t="shared" si="30"/>
        <v>2.244905506666667</v>
      </c>
      <c r="P88" s="9">
        <f t="shared" si="31"/>
        <v>2.2999055074999997</v>
      </c>
      <c r="Q88" s="9">
        <f t="shared" si="32"/>
        <v>2.3679918508333331</v>
      </c>
      <c r="R88" s="8">
        <v>34101</v>
      </c>
      <c r="S88" s="2"/>
      <c r="T88" s="2"/>
      <c r="U88" s="2"/>
      <c r="V88" s="2"/>
      <c r="W88" s="2">
        <v>2.2149999999999999</v>
      </c>
      <c r="X88" s="2">
        <v>2.17</v>
      </c>
      <c r="Y88" s="2">
        <v>2.17</v>
      </c>
      <c r="Z88" s="2">
        <v>2.2050000000000001</v>
      </c>
      <c r="AA88" s="2">
        <v>2.2919999999999998</v>
      </c>
      <c r="AB88" s="2">
        <v>2.41</v>
      </c>
      <c r="AC88" s="2">
        <v>2.59</v>
      </c>
      <c r="AD88" s="2">
        <v>2.5750000000000002</v>
      </c>
      <c r="AE88" s="2">
        <v>2.31</v>
      </c>
      <c r="AF88" s="2">
        <v>2.12</v>
      </c>
      <c r="AG88" s="2">
        <v>2.0499999999999998</v>
      </c>
      <c r="AH88" s="2">
        <v>2.0649999999999999</v>
      </c>
      <c r="AI88" s="2">
        <v>2.0699999999999998</v>
      </c>
      <c r="AJ88" s="4">
        <v>2.0750000000000002</v>
      </c>
      <c r="AK88" s="2">
        <v>2.09</v>
      </c>
      <c r="AL88" s="2">
        <v>2.11</v>
      </c>
      <c r="AM88" s="2">
        <v>2.2000000000000002</v>
      </c>
      <c r="AN88" s="2">
        <v>2.3199999999999998</v>
      </c>
      <c r="AO88" s="2">
        <v>2.5099999999999998</v>
      </c>
      <c r="AP88" s="2">
        <v>2.5249999999999999</v>
      </c>
      <c r="AQ88" s="2">
        <v>2.29</v>
      </c>
      <c r="AR88" s="2">
        <v>2.11</v>
      </c>
      <c r="AS88" s="2">
        <v>2.0499999999999998</v>
      </c>
      <c r="AT88" s="2">
        <v>2.085</v>
      </c>
      <c r="AU88" s="2">
        <v>2.0793966300000002</v>
      </c>
      <c r="AV88" s="2">
        <v>2.0844193299999998</v>
      </c>
      <c r="AW88" s="2">
        <v>2.09948742</v>
      </c>
      <c r="AX88" s="2">
        <v>2.1195782099999998</v>
      </c>
      <c r="AY88" s="2">
        <v>2.2099867600000001</v>
      </c>
      <c r="AZ88" s="2">
        <v>2.3305314899999998</v>
      </c>
      <c r="BA88" s="2">
        <v>2.52139399</v>
      </c>
      <c r="BB88" s="2">
        <v>2.5364620800000002</v>
      </c>
      <c r="BC88" s="2">
        <v>2.3003953099999999</v>
      </c>
      <c r="BD88" s="2">
        <v>2.1195782099999998</v>
      </c>
      <c r="BE88" s="2">
        <v>2.0593058399999999</v>
      </c>
      <c r="BF88" s="2">
        <v>2.0944647199999999</v>
      </c>
      <c r="BG88" s="2">
        <v>2.1310781200000002</v>
      </c>
      <c r="BH88" s="2">
        <v>2.1362256500000001</v>
      </c>
      <c r="BI88" s="2">
        <v>2.1516682399999998</v>
      </c>
      <c r="BJ88" s="2">
        <v>2.1722583700000002</v>
      </c>
      <c r="BK88" s="2">
        <v>2.26491394</v>
      </c>
      <c r="BL88" s="2">
        <v>2.3884547</v>
      </c>
      <c r="BM88" s="2">
        <v>2.5840608999999999</v>
      </c>
      <c r="BN88" s="2">
        <v>2.5995035</v>
      </c>
      <c r="BO88" s="2">
        <v>2.3575695099999998</v>
      </c>
      <c r="BP88" s="2">
        <v>2.1722583700000002</v>
      </c>
      <c r="BQ88" s="2">
        <v>2.1104879900000002</v>
      </c>
      <c r="BR88" s="2">
        <v>2.1465207099999999</v>
      </c>
      <c r="BS88" s="2">
        <v>2.1827595999999998</v>
      </c>
      <c r="BT88" s="2">
        <v>2.1880319699999999</v>
      </c>
      <c r="BU88" s="2">
        <v>2.20384906</v>
      </c>
      <c r="BV88" s="2">
        <v>2.2249385300000002</v>
      </c>
      <c r="BW88" s="2">
        <v>2.31984112</v>
      </c>
      <c r="BX88" s="2">
        <v>2.4463779099999998</v>
      </c>
      <c r="BY88" s="2">
        <v>2.6467278200000002</v>
      </c>
      <c r="BZ88" s="2">
        <v>2.6625449200000002</v>
      </c>
      <c r="CA88" s="2">
        <v>2.4147437100000002</v>
      </c>
      <c r="CB88" s="2">
        <v>2.2249385300000002</v>
      </c>
      <c r="CC88" s="2">
        <v>2.1616701300000001</v>
      </c>
      <c r="CD88" s="2">
        <v>2.1985766999999998</v>
      </c>
      <c r="CE88" s="2">
        <v>2.2555835100000001</v>
      </c>
      <c r="CF88" s="2">
        <v>2.2610317800000002</v>
      </c>
      <c r="CG88" s="2">
        <v>2.2773765799999999</v>
      </c>
      <c r="CH88" s="2">
        <v>2.29916966</v>
      </c>
      <c r="CI88" s="2">
        <v>2.3972385100000002</v>
      </c>
      <c r="CJ88" s="2">
        <v>2.5279969699999998</v>
      </c>
      <c r="CK88" s="2">
        <v>2.7350312099999998</v>
      </c>
      <c r="CL88" s="2">
        <v>2.7513760199999999</v>
      </c>
      <c r="CM88" s="2">
        <v>2.49530736</v>
      </c>
      <c r="CN88" s="2">
        <v>2.29916966</v>
      </c>
      <c r="CO88" s="2">
        <v>2.23379043</v>
      </c>
      <c r="CP88" s="2">
        <v>2.2719283099999998</v>
      </c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</row>
    <row r="89" spans="1:199" x14ac:dyDescent="0.2">
      <c r="A89" s="36">
        <f t="shared" si="33"/>
        <v>4</v>
      </c>
      <c r="B89" s="36">
        <f t="shared" si="34"/>
        <v>5</v>
      </c>
      <c r="C89" s="1">
        <v>34102</v>
      </c>
      <c r="D89">
        <f t="shared" si="35"/>
        <v>5</v>
      </c>
      <c r="E89">
        <f t="shared" si="36"/>
        <v>1993</v>
      </c>
      <c r="F89" s="21">
        <f t="shared" si="23"/>
        <v>-3.3199999999999896E-2</v>
      </c>
      <c r="G89" s="21">
        <f t="shared" si="24"/>
        <v>8.1115333333325879E-4</v>
      </c>
      <c r="H89" s="21">
        <f t="shared" si="25"/>
        <v>3.6150188333333055E-2</v>
      </c>
      <c r="I89" s="21">
        <f t="shared" si="26"/>
        <v>3.6961341666666314E-2</v>
      </c>
      <c r="J89" s="23">
        <f>VLOOKUP(C89,'Nymex hist.'!A:B,2,0)</f>
        <v>2.2709999999999999</v>
      </c>
      <c r="K89" s="23">
        <f t="shared" si="27"/>
        <v>2.2378</v>
      </c>
      <c r="L89" s="23">
        <f t="shared" si="37"/>
        <v>2.4089999999999998</v>
      </c>
      <c r="M89" s="23">
        <f t="shared" si="28"/>
        <v>2.2122500000000005</v>
      </c>
      <c r="N89" s="23">
        <f t="shared" si="29"/>
        <v>2.2130611533333338</v>
      </c>
      <c r="O89" s="23">
        <f t="shared" si="30"/>
        <v>2.2492113416666668</v>
      </c>
      <c r="P89" s="23">
        <f t="shared" si="31"/>
        <v>2.3042113383333329</v>
      </c>
      <c r="Q89" s="23">
        <f t="shared" si="32"/>
        <v>2.372286434166667</v>
      </c>
      <c r="R89" s="30">
        <v>34102</v>
      </c>
      <c r="S89" s="32"/>
      <c r="T89" s="32"/>
      <c r="U89" s="32"/>
      <c r="V89" s="32"/>
      <c r="W89" s="32">
        <v>2.2709999999999999</v>
      </c>
      <c r="X89" s="32">
        <v>2.1949999999999998</v>
      </c>
      <c r="Y89" s="32">
        <v>2.1909999999999998</v>
      </c>
      <c r="Z89" s="32">
        <v>2.2210000000000001</v>
      </c>
      <c r="AA89" s="32">
        <v>2.3109999999999999</v>
      </c>
      <c r="AB89" s="32">
        <v>2.4209999999999998</v>
      </c>
      <c r="AC89" s="32">
        <v>2.5960000000000001</v>
      </c>
      <c r="AD89" s="32">
        <v>2.581</v>
      </c>
      <c r="AE89" s="32">
        <v>2.3210000000000002</v>
      </c>
      <c r="AF89" s="32">
        <v>2.1259999999999999</v>
      </c>
      <c r="AG89" s="32">
        <v>2.056</v>
      </c>
      <c r="AH89" s="32">
        <v>2.0710000000000002</v>
      </c>
      <c r="AI89" s="32">
        <v>2.0760000000000001</v>
      </c>
      <c r="AJ89" s="33">
        <v>2.0760000000000001</v>
      </c>
      <c r="AK89" s="32">
        <v>2.0910000000000002</v>
      </c>
      <c r="AL89" s="32">
        <v>2.1110000000000002</v>
      </c>
      <c r="AM89" s="32">
        <v>2.2010000000000001</v>
      </c>
      <c r="AN89" s="32">
        <v>2.3210000000000002</v>
      </c>
      <c r="AO89" s="32">
        <v>2.516</v>
      </c>
      <c r="AP89" s="32">
        <v>2.5310000000000001</v>
      </c>
      <c r="AQ89" s="32">
        <v>2.3010000000000002</v>
      </c>
      <c r="AR89" s="32">
        <v>2.1160000000000001</v>
      </c>
      <c r="AS89" s="32">
        <v>2.056</v>
      </c>
      <c r="AT89" s="32">
        <v>2.0910000000000002</v>
      </c>
      <c r="AU89" s="32">
        <v>2.0854053700000001</v>
      </c>
      <c r="AV89" s="32">
        <v>2.0854053700000001</v>
      </c>
      <c r="AW89" s="32">
        <v>2.1004733299999998</v>
      </c>
      <c r="AX89" s="32">
        <v>2.1205639399999998</v>
      </c>
      <c r="AY89" s="32">
        <v>2.2109716800000001</v>
      </c>
      <c r="AZ89" s="32">
        <v>2.3315153500000001</v>
      </c>
      <c r="BA89" s="32">
        <v>2.5273987999999998</v>
      </c>
      <c r="BB89" s="32">
        <v>2.5424667599999999</v>
      </c>
      <c r="BC89" s="32">
        <v>2.3114247400000001</v>
      </c>
      <c r="BD89" s="32">
        <v>2.1255865900000002</v>
      </c>
      <c r="BE89" s="32">
        <v>2.0653147600000001</v>
      </c>
      <c r="BF89" s="32">
        <v>2.1004733299999998</v>
      </c>
      <c r="BG89" s="32">
        <v>2.1371348999999999</v>
      </c>
      <c r="BH89" s="32">
        <v>2.1371348999999999</v>
      </c>
      <c r="BI89" s="32">
        <v>2.1525766200000001</v>
      </c>
      <c r="BJ89" s="32">
        <v>2.17316559</v>
      </c>
      <c r="BK89" s="32">
        <v>2.2658159499999999</v>
      </c>
      <c r="BL89" s="32">
        <v>2.38934976</v>
      </c>
      <c r="BM89" s="32">
        <v>2.5900922</v>
      </c>
      <c r="BN89" s="32">
        <v>2.6055339200000001</v>
      </c>
      <c r="BO89" s="32">
        <v>2.3687607900000001</v>
      </c>
      <c r="BP89" s="32">
        <v>2.1783128299999999</v>
      </c>
      <c r="BQ89" s="32">
        <v>2.11654593</v>
      </c>
      <c r="BR89" s="32">
        <v>2.1525766200000001</v>
      </c>
      <c r="BS89" s="32">
        <v>2.1888644199999998</v>
      </c>
      <c r="BT89" s="32">
        <v>2.1888644199999998</v>
      </c>
      <c r="BU89" s="32">
        <v>2.2046799199999998</v>
      </c>
      <c r="BV89" s="32">
        <v>2.2257672400000001</v>
      </c>
      <c r="BW89" s="32">
        <v>2.3206602099999998</v>
      </c>
      <c r="BX89" s="32">
        <v>2.4471841699999999</v>
      </c>
      <c r="BY89" s="32">
        <v>2.6527855900000001</v>
      </c>
      <c r="BZ89" s="32">
        <v>2.6686010900000001</v>
      </c>
      <c r="CA89" s="32">
        <v>2.42609684</v>
      </c>
      <c r="CB89" s="32">
        <v>2.23103908</v>
      </c>
      <c r="CC89" s="32">
        <v>2.1677770999999999</v>
      </c>
      <c r="CD89" s="32">
        <v>2.2046799199999998</v>
      </c>
      <c r="CE89" s="32">
        <v>2.2617560299999999</v>
      </c>
      <c r="CF89" s="32">
        <v>2.2617560299999999</v>
      </c>
      <c r="CG89" s="32">
        <v>2.2780982000000001</v>
      </c>
      <c r="CH89" s="32">
        <v>2.2998877599999998</v>
      </c>
      <c r="CI89" s="32">
        <v>2.39794076</v>
      </c>
      <c r="CJ89" s="32">
        <v>2.52867811</v>
      </c>
      <c r="CK89" s="32">
        <v>2.74112629</v>
      </c>
      <c r="CL89" s="32">
        <v>2.7574684600000001</v>
      </c>
      <c r="CM89" s="32">
        <v>2.5068885500000002</v>
      </c>
      <c r="CN89" s="32">
        <v>2.3053351499999999</v>
      </c>
      <c r="CO89" s="32">
        <v>2.2399664700000002</v>
      </c>
      <c r="CP89" s="32">
        <v>2.2780982000000001</v>
      </c>
      <c r="CQ89" s="32"/>
      <c r="CR89" s="32"/>
      <c r="CS89" s="32"/>
      <c r="CT89" s="32"/>
      <c r="CU89" s="32"/>
      <c r="CV89" s="32"/>
      <c r="CW89" s="32"/>
      <c r="CX89" s="32"/>
      <c r="CY89" s="32"/>
      <c r="CZ89" s="32"/>
      <c r="DA89" s="32"/>
      <c r="DB89" s="32"/>
      <c r="DC89" s="32"/>
      <c r="DD89" s="32"/>
      <c r="DE89" s="32"/>
      <c r="DF89" s="32"/>
      <c r="DG89" s="32"/>
      <c r="DH89" s="32"/>
      <c r="DI89" s="32"/>
      <c r="DJ89" s="32"/>
      <c r="DK89" s="32"/>
      <c r="DL89" s="32"/>
      <c r="DM89" s="32"/>
      <c r="DN89" s="32"/>
      <c r="DO89" s="32"/>
      <c r="DP89" s="32"/>
      <c r="DQ89" s="32"/>
      <c r="DR89" s="32"/>
      <c r="DS89" s="32"/>
      <c r="DT89" s="32"/>
      <c r="DU89" s="32"/>
      <c r="DV89" s="32"/>
      <c r="DW89" s="32"/>
      <c r="DX89" s="32"/>
      <c r="DY89" s="32"/>
      <c r="DZ89" s="32"/>
      <c r="EA89" s="32"/>
      <c r="EB89" s="32"/>
      <c r="EC89" s="32"/>
      <c r="ED89" s="32"/>
      <c r="EE89" s="32"/>
      <c r="EF89" s="32"/>
      <c r="EG89" s="32"/>
      <c r="EH89" s="32"/>
      <c r="EI89" s="32"/>
      <c r="EJ89" s="32"/>
      <c r="EK89" s="32"/>
      <c r="EL89" s="32"/>
      <c r="EM89" s="32"/>
      <c r="EN89" s="32"/>
      <c r="EO89" s="32"/>
      <c r="EP89" s="32"/>
      <c r="EQ89" s="32"/>
      <c r="ER89" s="32"/>
      <c r="ES89" s="32"/>
      <c r="ET89" s="32"/>
      <c r="EU89" s="32"/>
      <c r="EV89" s="32"/>
      <c r="EW89" s="32"/>
      <c r="EX89" s="32"/>
      <c r="EY89" s="32"/>
      <c r="EZ89" s="32"/>
      <c r="FA89" s="32"/>
      <c r="FB89" s="32"/>
      <c r="FC89" s="32"/>
      <c r="FD89" s="32"/>
      <c r="FE89" s="32"/>
      <c r="FF89" s="32"/>
      <c r="FG89" s="32"/>
      <c r="FH89" s="32"/>
      <c r="FI89" s="32"/>
      <c r="FJ89" s="32"/>
      <c r="FK89" s="32"/>
      <c r="FL89" s="32"/>
      <c r="FM89" s="32"/>
      <c r="FN89" s="32"/>
      <c r="FO89" s="32"/>
      <c r="FP89" s="32"/>
      <c r="FQ89" s="32"/>
      <c r="FR89" s="32"/>
      <c r="FS89" s="32"/>
      <c r="FT89" s="32"/>
      <c r="FU89" s="32"/>
      <c r="FV89" s="32"/>
      <c r="FW89" s="32"/>
      <c r="FX89" s="32"/>
      <c r="FY89" s="32"/>
      <c r="FZ89" s="32"/>
      <c r="GA89" s="32"/>
      <c r="GB89" s="32"/>
      <c r="GC89" s="32"/>
      <c r="GD89" s="32"/>
      <c r="GE89" s="32"/>
      <c r="GF89" s="32"/>
      <c r="GG89" s="32"/>
      <c r="GH89" s="32"/>
      <c r="GI89" s="32"/>
      <c r="GJ89" s="32"/>
      <c r="GK89" s="32"/>
      <c r="GL89" s="32"/>
      <c r="GM89" s="32"/>
      <c r="GN89" s="32"/>
      <c r="GO89" s="32"/>
      <c r="GP89" s="32"/>
      <c r="GQ89" s="32"/>
    </row>
    <row r="90" spans="1:199" customFormat="1" hidden="1" x14ac:dyDescent="0.2">
      <c r="A90">
        <f t="shared" si="33"/>
        <v>5</v>
      </c>
      <c r="B90">
        <f t="shared" si="34"/>
        <v>5</v>
      </c>
      <c r="C90" s="1">
        <v>34103</v>
      </c>
      <c r="D90">
        <f t="shared" si="35"/>
        <v>5</v>
      </c>
      <c r="E90">
        <f t="shared" si="36"/>
        <v>1993</v>
      </c>
      <c r="F90" s="16">
        <f t="shared" si="23"/>
        <v>-2.9799999999999827E-2</v>
      </c>
      <c r="G90" s="16">
        <f t="shared" si="24"/>
        <v>2.2646191666670923E-3</v>
      </c>
      <c r="H90" s="16">
        <f t="shared" si="25"/>
        <v>3.589670416666646E-2</v>
      </c>
      <c r="I90" s="16">
        <f t="shared" si="26"/>
        <v>3.8161323333333552E-2</v>
      </c>
      <c r="J90" s="7">
        <f>VLOOKUP(C90,'Nymex hist.'!A:B,2,0)</f>
        <v>2.262</v>
      </c>
      <c r="K90" s="11">
        <f t="shared" si="27"/>
        <v>2.2322000000000002</v>
      </c>
      <c r="L90" s="11">
        <f t="shared" si="37"/>
        <v>2.4089999999999998</v>
      </c>
      <c r="M90" s="9">
        <f t="shared" si="28"/>
        <v>2.2195</v>
      </c>
      <c r="N90" s="9">
        <f t="shared" si="29"/>
        <v>2.2217646191666671</v>
      </c>
      <c r="O90" s="9">
        <f t="shared" si="30"/>
        <v>2.2576613233333336</v>
      </c>
      <c r="P90" s="9">
        <f t="shared" si="31"/>
        <v>2.3117488441666669</v>
      </c>
      <c r="Q90" s="9">
        <f t="shared" si="32"/>
        <v>2.3798549583333335</v>
      </c>
      <c r="R90" s="8">
        <v>34103</v>
      </c>
      <c r="S90" s="2"/>
      <c r="T90" s="2"/>
      <c r="U90" s="2"/>
      <c r="V90" s="2"/>
      <c r="W90" s="2">
        <v>2.262</v>
      </c>
      <c r="X90" s="2">
        <v>2.1930000000000001</v>
      </c>
      <c r="Y90" s="2">
        <v>2.1930000000000001</v>
      </c>
      <c r="Z90" s="2">
        <v>2.2130000000000001</v>
      </c>
      <c r="AA90" s="2">
        <v>2.2999999999999998</v>
      </c>
      <c r="AB90" s="2">
        <v>2.415</v>
      </c>
      <c r="AC90" s="2">
        <v>2.59</v>
      </c>
      <c r="AD90" s="2">
        <v>2.58</v>
      </c>
      <c r="AE90" s="2">
        <v>2.3250000000000002</v>
      </c>
      <c r="AF90" s="2">
        <v>2.1349999999999998</v>
      </c>
      <c r="AG90" s="2">
        <v>2.0649999999999999</v>
      </c>
      <c r="AH90" s="2">
        <v>2.085</v>
      </c>
      <c r="AI90" s="2">
        <v>2.085</v>
      </c>
      <c r="AJ90" s="4">
        <v>2.085</v>
      </c>
      <c r="AK90" s="2">
        <v>2.101</v>
      </c>
      <c r="AL90" s="2">
        <v>2.121</v>
      </c>
      <c r="AM90" s="2">
        <v>2.2109999999999999</v>
      </c>
      <c r="AN90" s="2">
        <v>2.331</v>
      </c>
      <c r="AO90" s="2">
        <v>2.5099999999999998</v>
      </c>
      <c r="AP90" s="2">
        <v>2.5299999999999998</v>
      </c>
      <c r="AQ90" s="2">
        <v>2.3050000000000002</v>
      </c>
      <c r="AR90" s="2">
        <v>2.125</v>
      </c>
      <c r="AS90" s="2">
        <v>2.0649999999999999</v>
      </c>
      <c r="AT90" s="2">
        <v>2.105</v>
      </c>
      <c r="AU90" s="2">
        <v>2.09676902</v>
      </c>
      <c r="AV90" s="2">
        <v>2.09676902</v>
      </c>
      <c r="AW90" s="2">
        <v>2.11285934</v>
      </c>
      <c r="AX90" s="2">
        <v>2.13297223</v>
      </c>
      <c r="AY90" s="2">
        <v>2.2234802400000002</v>
      </c>
      <c r="AZ90" s="2">
        <v>2.3441576</v>
      </c>
      <c r="BA90" s="2">
        <v>2.5241679800000001</v>
      </c>
      <c r="BB90" s="2">
        <v>2.5442808800000001</v>
      </c>
      <c r="BC90" s="2">
        <v>2.3180108399999999</v>
      </c>
      <c r="BD90" s="2">
        <v>2.13699481</v>
      </c>
      <c r="BE90" s="2">
        <v>2.0766561299999999</v>
      </c>
      <c r="BF90" s="2">
        <v>2.11688191</v>
      </c>
      <c r="BG90" s="2">
        <v>2.14825095</v>
      </c>
      <c r="BH90" s="2">
        <v>2.14825095</v>
      </c>
      <c r="BI90" s="2">
        <v>2.1646633500000001</v>
      </c>
      <c r="BJ90" s="2">
        <v>2.1854068</v>
      </c>
      <c r="BK90" s="2">
        <v>2.2779544999999999</v>
      </c>
      <c r="BL90" s="2">
        <v>2.39520058</v>
      </c>
      <c r="BM90" s="2">
        <v>2.5793841799999999</v>
      </c>
      <c r="BN90" s="2">
        <v>2.6001276299999998</v>
      </c>
      <c r="BO90" s="2">
        <v>2.3685304299999999</v>
      </c>
      <c r="BP90" s="2">
        <v>2.1895099</v>
      </c>
      <c r="BQ90" s="2">
        <v>2.1277354499999999</v>
      </c>
      <c r="BR90" s="2">
        <v>2.1689943999999999</v>
      </c>
      <c r="BS90" s="2">
        <v>2.2034551800000002</v>
      </c>
      <c r="BT90" s="2">
        <v>2.2034551800000002</v>
      </c>
      <c r="BU90" s="2">
        <v>2.2202635800000001</v>
      </c>
      <c r="BV90" s="2">
        <v>2.2415075299999998</v>
      </c>
      <c r="BW90" s="2">
        <v>2.3362882300000001</v>
      </c>
      <c r="BX90" s="2">
        <v>2.4462455099999998</v>
      </c>
      <c r="BY90" s="2">
        <v>2.63487311</v>
      </c>
      <c r="BZ90" s="2">
        <v>2.6561170600000001</v>
      </c>
      <c r="CA90" s="2">
        <v>2.4189318599999998</v>
      </c>
      <c r="CB90" s="2">
        <v>2.2457096299999999</v>
      </c>
      <c r="CC90" s="2">
        <v>2.1824446800000001</v>
      </c>
      <c r="CD90" s="2">
        <v>2.2246991299999999</v>
      </c>
      <c r="CE90" s="2">
        <v>2.2802034999999998</v>
      </c>
      <c r="CF90" s="2">
        <v>2.2802034999999998</v>
      </c>
      <c r="CG90" s="2">
        <v>2.2975699000000001</v>
      </c>
      <c r="CH90" s="2">
        <v>2.3195190999999999</v>
      </c>
      <c r="CI90" s="2">
        <v>2.4174462999999999</v>
      </c>
      <c r="CJ90" s="2">
        <v>2.52026262</v>
      </c>
      <c r="CK90" s="2">
        <v>2.7151522199999998</v>
      </c>
      <c r="CL90" s="2">
        <v>2.7371014200000001</v>
      </c>
      <c r="CM90" s="2">
        <v>2.4920422200000001</v>
      </c>
      <c r="CN90" s="2">
        <v>2.3238607</v>
      </c>
      <c r="CO90" s="2">
        <v>2.2584955</v>
      </c>
      <c r="CP90" s="2">
        <v>2.3021527000000002</v>
      </c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</row>
    <row r="91" spans="1:199" customFormat="1" hidden="1" x14ac:dyDescent="0.2">
      <c r="A91">
        <f t="shared" si="33"/>
        <v>1</v>
      </c>
      <c r="B91">
        <f t="shared" si="34"/>
        <v>5</v>
      </c>
      <c r="C91" s="1">
        <v>34106</v>
      </c>
      <c r="D91">
        <f t="shared" si="35"/>
        <v>5</v>
      </c>
      <c r="E91">
        <f t="shared" si="36"/>
        <v>1993</v>
      </c>
      <c r="F91" s="16">
        <f t="shared" si="23"/>
        <v>-4.4200000000000017E-2</v>
      </c>
      <c r="G91" s="16">
        <f t="shared" si="24"/>
        <v>2.2716224999999035E-3</v>
      </c>
      <c r="H91" s="16">
        <f t="shared" si="25"/>
        <v>3.5982391666666391E-2</v>
      </c>
      <c r="I91" s="16">
        <f t="shared" si="26"/>
        <v>3.8254014166666295E-2</v>
      </c>
      <c r="J91" s="7">
        <f>VLOOKUP(C91,'Nymex hist.'!A:B,2,0)</f>
        <v>2.3140000000000001</v>
      </c>
      <c r="K91" s="11">
        <f t="shared" si="27"/>
        <v>2.2698</v>
      </c>
      <c r="L91" s="11">
        <f t="shared" si="37"/>
        <v>2.427</v>
      </c>
      <c r="M91" s="9">
        <f t="shared" si="28"/>
        <v>2.2354166666666671</v>
      </c>
      <c r="N91" s="9">
        <f t="shared" si="29"/>
        <v>2.237688289166667</v>
      </c>
      <c r="O91" s="9">
        <f t="shared" si="30"/>
        <v>2.2736706808333333</v>
      </c>
      <c r="P91" s="9">
        <f t="shared" si="31"/>
        <v>2.3276993591666666</v>
      </c>
      <c r="Q91" s="9">
        <f t="shared" si="32"/>
        <v>2.3958142824999999</v>
      </c>
      <c r="R91" s="8">
        <v>34106</v>
      </c>
      <c r="S91" s="2"/>
      <c r="T91" s="2"/>
      <c r="U91" s="2"/>
      <c r="V91" s="2"/>
      <c r="W91" s="2">
        <v>2.3140000000000001</v>
      </c>
      <c r="X91" s="2">
        <v>2.2400000000000002</v>
      </c>
      <c r="Y91" s="2">
        <v>2.23</v>
      </c>
      <c r="Z91" s="2">
        <v>2.2400000000000002</v>
      </c>
      <c r="AA91" s="2">
        <v>2.3250000000000002</v>
      </c>
      <c r="AB91" s="2">
        <v>2.44</v>
      </c>
      <c r="AC91" s="2">
        <v>2.61</v>
      </c>
      <c r="AD91" s="2">
        <v>2.5950000000000002</v>
      </c>
      <c r="AE91" s="2">
        <v>2.34</v>
      </c>
      <c r="AF91" s="2">
        <v>2.15</v>
      </c>
      <c r="AG91" s="2">
        <v>2.08</v>
      </c>
      <c r="AH91" s="2">
        <v>2.09</v>
      </c>
      <c r="AI91" s="2">
        <v>2.1</v>
      </c>
      <c r="AJ91" s="4">
        <v>2.1</v>
      </c>
      <c r="AK91" s="2">
        <v>2.12</v>
      </c>
      <c r="AL91" s="2">
        <v>2.14</v>
      </c>
      <c r="AM91" s="2">
        <v>2.23</v>
      </c>
      <c r="AN91" s="2">
        <v>2.35</v>
      </c>
      <c r="AO91" s="2">
        <v>2.5299999999999998</v>
      </c>
      <c r="AP91" s="2">
        <v>2.5449999999999999</v>
      </c>
      <c r="AQ91" s="2">
        <v>2.3199999999999998</v>
      </c>
      <c r="AR91" s="2">
        <v>2.14</v>
      </c>
      <c r="AS91" s="2">
        <v>2.08</v>
      </c>
      <c r="AT91" s="2">
        <v>2.11</v>
      </c>
      <c r="AU91" s="2">
        <v>2.1117691000000001</v>
      </c>
      <c r="AV91" s="2">
        <v>2.1117691000000001</v>
      </c>
      <c r="AW91" s="2">
        <v>2.1318811900000001</v>
      </c>
      <c r="AX91" s="2">
        <v>2.1519932700000002</v>
      </c>
      <c r="AY91" s="2">
        <v>2.2424976600000002</v>
      </c>
      <c r="AZ91" s="2">
        <v>2.36317018</v>
      </c>
      <c r="BA91" s="2">
        <v>2.5441789699999999</v>
      </c>
      <c r="BB91" s="2">
        <v>2.5592630299999999</v>
      </c>
      <c r="BC91" s="2">
        <v>2.3330020500000002</v>
      </c>
      <c r="BD91" s="2">
        <v>2.1519932700000002</v>
      </c>
      <c r="BE91" s="2">
        <v>2.09165701</v>
      </c>
      <c r="BF91" s="2">
        <v>2.1218251399999999</v>
      </c>
      <c r="BG91" s="2">
        <v>2.1638273200000002</v>
      </c>
      <c r="BH91" s="2">
        <v>2.1638273200000002</v>
      </c>
      <c r="BI91" s="2">
        <v>2.1844860700000002</v>
      </c>
      <c r="BJ91" s="2">
        <v>2.2051448200000001</v>
      </c>
      <c r="BK91" s="2">
        <v>2.2976501100000002</v>
      </c>
      <c r="BL91" s="2">
        <v>2.41306595</v>
      </c>
      <c r="BM91" s="2">
        <v>2.59830608</v>
      </c>
      <c r="BN91" s="2">
        <v>2.6136853699999998</v>
      </c>
      <c r="BO91" s="2">
        <v>2.3823073699999999</v>
      </c>
      <c r="BP91" s="2">
        <v>2.2051448200000001</v>
      </c>
      <c r="BQ91" s="2">
        <v>2.1433981100000001</v>
      </c>
      <c r="BR91" s="2">
        <v>2.1741566899999998</v>
      </c>
      <c r="BS91" s="2">
        <v>2.2190683299999998</v>
      </c>
      <c r="BT91" s="2">
        <v>2.2190683299999998</v>
      </c>
      <c r="BU91" s="2">
        <v>2.2402220800000001</v>
      </c>
      <c r="BV91" s="2">
        <v>2.26137583</v>
      </c>
      <c r="BW91" s="2">
        <v>2.3560976199999999</v>
      </c>
      <c r="BX91" s="2">
        <v>2.4640945699999999</v>
      </c>
      <c r="BY91" s="2">
        <v>2.6537731899999999</v>
      </c>
      <c r="BZ91" s="2">
        <v>2.6695209900000001</v>
      </c>
      <c r="CA91" s="2">
        <v>2.4325989899999998</v>
      </c>
      <c r="CB91" s="2">
        <v>2.26137583</v>
      </c>
      <c r="CC91" s="2">
        <v>2.1981496200000001</v>
      </c>
      <c r="CD91" s="2">
        <v>2.2296452100000002</v>
      </c>
      <c r="CE91" s="2">
        <v>2.2958112900000001</v>
      </c>
      <c r="CF91" s="2">
        <v>2.2958112900000001</v>
      </c>
      <c r="CG91" s="2">
        <v>2.3176625400000002</v>
      </c>
      <c r="CH91" s="2">
        <v>2.3395137899999998</v>
      </c>
      <c r="CI91" s="2">
        <v>2.43735883</v>
      </c>
      <c r="CJ91" s="2">
        <v>2.53819507</v>
      </c>
      <c r="CK91" s="2">
        <v>2.73412794</v>
      </c>
      <c r="CL91" s="2">
        <v>2.7503949900000002</v>
      </c>
      <c r="CM91" s="2">
        <v>2.50566099</v>
      </c>
      <c r="CN91" s="2">
        <v>2.3395137899999998</v>
      </c>
      <c r="CO91" s="2">
        <v>2.2742028300000001</v>
      </c>
      <c r="CP91" s="2">
        <v>2.3067369200000001</v>
      </c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</row>
    <row r="92" spans="1:199" customFormat="1" hidden="1" x14ac:dyDescent="0.2">
      <c r="A92">
        <f t="shared" si="33"/>
        <v>2</v>
      </c>
      <c r="B92">
        <f t="shared" si="34"/>
        <v>5</v>
      </c>
      <c r="C92" s="1">
        <v>34107</v>
      </c>
      <c r="D92">
        <f t="shared" si="35"/>
        <v>5</v>
      </c>
      <c r="E92">
        <f t="shared" si="36"/>
        <v>1993</v>
      </c>
      <c r="F92" s="16">
        <f t="shared" si="23"/>
        <v>-7.3599999999999888E-2</v>
      </c>
      <c r="G92" s="16">
        <f t="shared" si="24"/>
        <v>2.2739983333335267E-3</v>
      </c>
      <c r="H92" s="16">
        <f t="shared" si="25"/>
        <v>3.4098864999999812E-2</v>
      </c>
      <c r="I92" s="16">
        <f t="shared" si="26"/>
        <v>3.6372863333333338E-2</v>
      </c>
      <c r="J92" s="7">
        <f>VLOOKUP(C92,'Nymex hist.'!A:B,2,0)</f>
        <v>2.3490000000000002</v>
      </c>
      <c r="K92" s="11">
        <f t="shared" si="27"/>
        <v>2.2754000000000003</v>
      </c>
      <c r="L92" s="11">
        <f t="shared" si="37"/>
        <v>2.4240000000000004</v>
      </c>
      <c r="M92" s="9">
        <f t="shared" si="28"/>
        <v>2.2404166666666665</v>
      </c>
      <c r="N92" s="9">
        <f t="shared" si="29"/>
        <v>2.242690665</v>
      </c>
      <c r="O92" s="9">
        <f t="shared" si="30"/>
        <v>2.2767895299999998</v>
      </c>
      <c r="P92" s="9">
        <f t="shared" si="31"/>
        <v>2.3301996583333335</v>
      </c>
      <c r="Q92" s="9">
        <f t="shared" si="32"/>
        <v>2.3983145916666664</v>
      </c>
      <c r="R92" s="8">
        <v>34107</v>
      </c>
      <c r="S92" s="2"/>
      <c r="T92" s="2"/>
      <c r="U92" s="2"/>
      <c r="V92" s="2"/>
      <c r="W92" s="2">
        <v>2.3490000000000002</v>
      </c>
      <c r="X92" s="2">
        <v>2.242</v>
      </c>
      <c r="Y92" s="2">
        <v>2.2290000000000001</v>
      </c>
      <c r="Z92" s="2">
        <v>2.2389999999999999</v>
      </c>
      <c r="AA92" s="2">
        <v>2.3180000000000001</v>
      </c>
      <c r="AB92" s="2">
        <v>2.4300000000000002</v>
      </c>
      <c r="AC92" s="2">
        <v>2.6</v>
      </c>
      <c r="AD92" s="2">
        <v>2.59</v>
      </c>
      <c r="AE92" s="2">
        <v>2.34</v>
      </c>
      <c r="AF92" s="2">
        <v>2.16</v>
      </c>
      <c r="AG92" s="2">
        <v>2.09</v>
      </c>
      <c r="AH92" s="2">
        <v>2.0950000000000002</v>
      </c>
      <c r="AI92" s="2">
        <v>2.105</v>
      </c>
      <c r="AJ92" s="4">
        <v>2.105</v>
      </c>
      <c r="AK92" s="2">
        <v>2.125</v>
      </c>
      <c r="AL92" s="2">
        <v>2.145</v>
      </c>
      <c r="AM92" s="2">
        <v>2.2400000000000002</v>
      </c>
      <c r="AN92" s="2">
        <v>2.36</v>
      </c>
      <c r="AO92" s="2">
        <v>2.5299999999999998</v>
      </c>
      <c r="AP92" s="2">
        <v>2.54</v>
      </c>
      <c r="AQ92" s="2">
        <v>2.3199999999999998</v>
      </c>
      <c r="AR92" s="2">
        <v>2.15</v>
      </c>
      <c r="AS92" s="2">
        <v>2.09</v>
      </c>
      <c r="AT92" s="2">
        <v>2.1150000000000002</v>
      </c>
      <c r="AU92" s="2">
        <v>2.1167707400000002</v>
      </c>
      <c r="AV92" s="2">
        <v>2.1167707400000002</v>
      </c>
      <c r="AW92" s="2">
        <v>2.13688257</v>
      </c>
      <c r="AX92" s="2">
        <v>2.1569944099999998</v>
      </c>
      <c r="AY92" s="2">
        <v>2.2525256300000001</v>
      </c>
      <c r="AZ92" s="2">
        <v>2.3731966400000002</v>
      </c>
      <c r="BA92" s="2">
        <v>2.54414725</v>
      </c>
      <c r="BB92" s="2">
        <v>2.5542031700000001</v>
      </c>
      <c r="BC92" s="2">
        <v>2.3329729700000001</v>
      </c>
      <c r="BD92" s="2">
        <v>2.1620223699999999</v>
      </c>
      <c r="BE92" s="2">
        <v>2.10168686</v>
      </c>
      <c r="BF92" s="2">
        <v>2.1268266499999999</v>
      </c>
      <c r="BG92" s="2">
        <v>2.1661839999999999</v>
      </c>
      <c r="BH92" s="2">
        <v>2.1661839999999999</v>
      </c>
      <c r="BI92" s="2">
        <v>2.1868652499999999</v>
      </c>
      <c r="BJ92" s="2">
        <v>2.2075464999999999</v>
      </c>
      <c r="BK92" s="2">
        <v>2.30015254</v>
      </c>
      <c r="BL92" s="2">
        <v>2.4156940900000001</v>
      </c>
      <c r="BM92" s="2">
        <v>2.6011359600000001</v>
      </c>
      <c r="BN92" s="2">
        <v>2.6165319999999999</v>
      </c>
      <c r="BO92" s="2">
        <v>2.3849019999999999</v>
      </c>
      <c r="BP92" s="2">
        <v>2.2075464999999999</v>
      </c>
      <c r="BQ92" s="2">
        <v>2.14573254</v>
      </c>
      <c r="BR92" s="2">
        <v>2.1765246199999999</v>
      </c>
      <c r="BS92" s="2">
        <v>2.2214286200000002</v>
      </c>
      <c r="BT92" s="2">
        <v>2.2214286200000002</v>
      </c>
      <c r="BU92" s="2">
        <v>2.2426048700000001</v>
      </c>
      <c r="BV92" s="2">
        <v>2.26378112</v>
      </c>
      <c r="BW92" s="2">
        <v>2.3586036699999999</v>
      </c>
      <c r="BX92" s="2">
        <v>2.46671548</v>
      </c>
      <c r="BY92" s="2">
        <v>2.6565958599999999</v>
      </c>
      <c r="BZ92" s="2">
        <v>2.6723604000000001</v>
      </c>
      <c r="CA92" s="2">
        <v>2.4351864000000001</v>
      </c>
      <c r="CB92" s="2">
        <v>2.26378112</v>
      </c>
      <c r="CC92" s="2">
        <v>2.2004876699999998</v>
      </c>
      <c r="CD92" s="2">
        <v>2.2320167500000001</v>
      </c>
      <c r="CE92" s="2">
        <v>2.2981752700000002</v>
      </c>
      <c r="CF92" s="2">
        <v>2.2981752700000002</v>
      </c>
      <c r="CG92" s="2">
        <v>2.3200490199999999</v>
      </c>
      <c r="CH92" s="2">
        <v>2.34192277</v>
      </c>
      <c r="CI92" s="2">
        <v>2.4398685599999999</v>
      </c>
      <c r="CJ92" s="2">
        <v>2.54080862</v>
      </c>
      <c r="CK92" s="2">
        <v>2.7369432499999999</v>
      </c>
      <c r="CL92" s="2">
        <v>2.7532270400000001</v>
      </c>
      <c r="CM92" s="2">
        <v>2.5082410400000001</v>
      </c>
      <c r="CN92" s="2">
        <v>2.34192277</v>
      </c>
      <c r="CO92" s="2">
        <v>2.2765445600000001</v>
      </c>
      <c r="CP92" s="2">
        <v>2.3091121399999999</v>
      </c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</row>
    <row r="93" spans="1:199" customFormat="1" hidden="1" x14ac:dyDescent="0.2">
      <c r="A93">
        <f t="shared" si="33"/>
        <v>3</v>
      </c>
      <c r="B93">
        <f t="shared" si="34"/>
        <v>5</v>
      </c>
      <c r="C93" s="1">
        <v>34108</v>
      </c>
      <c r="D93">
        <f t="shared" si="35"/>
        <v>5</v>
      </c>
      <c r="E93">
        <f t="shared" si="36"/>
        <v>1993</v>
      </c>
      <c r="F93" s="16">
        <f t="shared" si="23"/>
        <v>-7.9600000000000115E-2</v>
      </c>
      <c r="G93" s="16">
        <f t="shared" si="24"/>
        <v>8.2247749999986297E-4</v>
      </c>
      <c r="H93" s="16">
        <f t="shared" si="25"/>
        <v>3.3369857499999878E-2</v>
      </c>
      <c r="I93" s="16">
        <f t="shared" si="26"/>
        <v>3.4192334999999741E-2</v>
      </c>
      <c r="J93" s="7">
        <f>VLOOKUP(C93,'Nymex hist.'!A:B,2,0)</f>
        <v>2.3149999999999999</v>
      </c>
      <c r="K93" s="11">
        <f t="shared" si="27"/>
        <v>2.2353999999999998</v>
      </c>
      <c r="L93" s="11">
        <f t="shared" si="37"/>
        <v>2.3869999999999996</v>
      </c>
      <c r="M93" s="9">
        <f t="shared" si="28"/>
        <v>2.2056666666666667</v>
      </c>
      <c r="N93" s="9">
        <f t="shared" si="29"/>
        <v>2.2064891441666665</v>
      </c>
      <c r="O93" s="9">
        <f t="shared" si="30"/>
        <v>2.2398590016666664</v>
      </c>
      <c r="P93" s="9">
        <f t="shared" si="31"/>
        <v>2.2929747699999998</v>
      </c>
      <c r="Q93" s="9">
        <f t="shared" si="32"/>
        <v>2.361104856666667</v>
      </c>
      <c r="R93" s="8">
        <v>34108</v>
      </c>
      <c r="S93" s="2"/>
      <c r="T93" s="2"/>
      <c r="U93" s="2"/>
      <c r="V93" s="2"/>
      <c r="W93" s="2">
        <v>2.3149999999999999</v>
      </c>
      <c r="X93" s="2">
        <v>2.1880000000000002</v>
      </c>
      <c r="Y93" s="2">
        <v>2.1880000000000002</v>
      </c>
      <c r="Z93" s="2">
        <v>2.2029999999999998</v>
      </c>
      <c r="AA93" s="2">
        <v>2.2829999999999999</v>
      </c>
      <c r="AB93" s="2">
        <v>2.3929999999999998</v>
      </c>
      <c r="AC93" s="2">
        <v>2.5630000000000002</v>
      </c>
      <c r="AD93" s="2">
        <v>2.5529999999999999</v>
      </c>
      <c r="AE93" s="2">
        <v>2.3029999999999999</v>
      </c>
      <c r="AF93" s="2">
        <v>2.1230000000000002</v>
      </c>
      <c r="AG93" s="2">
        <v>2.0529999999999999</v>
      </c>
      <c r="AH93" s="2">
        <v>2.06</v>
      </c>
      <c r="AI93" s="2">
        <v>2.0680000000000001</v>
      </c>
      <c r="AJ93" s="4">
        <v>2.0750000000000002</v>
      </c>
      <c r="AK93" s="2">
        <v>2.09</v>
      </c>
      <c r="AL93" s="2">
        <v>2.11</v>
      </c>
      <c r="AM93" s="2">
        <v>2.2050000000000001</v>
      </c>
      <c r="AN93" s="2">
        <v>2.3250000000000002</v>
      </c>
      <c r="AO93" s="2">
        <v>2.5030000000000001</v>
      </c>
      <c r="AP93" s="2">
        <v>2.5030000000000001</v>
      </c>
      <c r="AQ93" s="2">
        <v>2.2829999999999999</v>
      </c>
      <c r="AR93" s="2">
        <v>2.113</v>
      </c>
      <c r="AS93" s="2">
        <v>2.0529999999999999</v>
      </c>
      <c r="AT93" s="2">
        <v>2.08</v>
      </c>
      <c r="AU93" s="2">
        <v>2.0773971499999999</v>
      </c>
      <c r="AV93" s="2">
        <v>2.0844289599999999</v>
      </c>
      <c r="AW93" s="2">
        <v>2.0994971200000001</v>
      </c>
      <c r="AX93" s="2">
        <v>2.1195879999999998</v>
      </c>
      <c r="AY93" s="2">
        <v>2.2150196900000001</v>
      </c>
      <c r="AZ93" s="2">
        <v>2.33556498</v>
      </c>
      <c r="BA93" s="2">
        <v>2.5143738299999998</v>
      </c>
      <c r="BB93" s="2">
        <v>2.5143738299999998</v>
      </c>
      <c r="BC93" s="2">
        <v>2.2933741300000001</v>
      </c>
      <c r="BD93" s="2">
        <v>2.1226016400000001</v>
      </c>
      <c r="BE93" s="2">
        <v>2.0623289900000001</v>
      </c>
      <c r="BF93" s="2">
        <v>2.0894516799999998</v>
      </c>
      <c r="BG93" s="2">
        <v>2.1253657700000002</v>
      </c>
      <c r="BH93" s="2">
        <v>2.1325999000000002</v>
      </c>
      <c r="BI93" s="2">
        <v>2.1479724299999998</v>
      </c>
      <c r="BJ93" s="2">
        <v>2.1685444999999999</v>
      </c>
      <c r="BK93" s="2">
        <v>2.2662053000000002</v>
      </c>
      <c r="BL93" s="2">
        <v>2.3863009599999998</v>
      </c>
      <c r="BM93" s="2">
        <v>2.5691888899999999</v>
      </c>
      <c r="BN93" s="2">
        <v>2.5691888899999999</v>
      </c>
      <c r="BO93" s="2">
        <v>2.3431222200000001</v>
      </c>
      <c r="BP93" s="2">
        <v>2.1717094299999999</v>
      </c>
      <c r="BQ93" s="2">
        <v>2.1099932300000002</v>
      </c>
      <c r="BR93" s="2">
        <v>2.1377994299999998</v>
      </c>
      <c r="BS93" s="2">
        <v>2.1804734200000002</v>
      </c>
      <c r="BT93" s="2">
        <v>2.18788355</v>
      </c>
      <c r="BU93" s="2">
        <v>2.2036300799999999</v>
      </c>
      <c r="BV93" s="2">
        <v>2.2247026499999998</v>
      </c>
      <c r="BW93" s="2">
        <v>2.32473945</v>
      </c>
      <c r="BX93" s="2">
        <v>2.4375587300000001</v>
      </c>
      <c r="BY93" s="2">
        <v>2.62489616</v>
      </c>
      <c r="BZ93" s="2">
        <v>2.62489616</v>
      </c>
      <c r="CA93" s="2">
        <v>2.3933295000000001</v>
      </c>
      <c r="CB93" s="2">
        <v>2.22794458</v>
      </c>
      <c r="CC93" s="2">
        <v>2.1647268799999999</v>
      </c>
      <c r="CD93" s="2">
        <v>2.19320958</v>
      </c>
      <c r="CE93" s="2">
        <v>2.2570744600000001</v>
      </c>
      <c r="CF93" s="2">
        <v>2.2647325899999999</v>
      </c>
      <c r="CG93" s="2">
        <v>2.2810061199999998</v>
      </c>
      <c r="CH93" s="2">
        <v>2.3027839399999999</v>
      </c>
      <c r="CI93" s="2">
        <v>2.40616874</v>
      </c>
      <c r="CJ93" s="2">
        <v>2.5118892700000002</v>
      </c>
      <c r="CK93" s="2">
        <v>2.70549646</v>
      </c>
      <c r="CL93" s="2">
        <v>2.70549646</v>
      </c>
      <c r="CM93" s="2">
        <v>2.46617979</v>
      </c>
      <c r="CN93" s="2">
        <v>2.3061343700000001</v>
      </c>
      <c r="CO93" s="2">
        <v>2.2408009199999999</v>
      </c>
      <c r="CP93" s="2">
        <v>2.2702368700000002</v>
      </c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</row>
    <row r="94" spans="1:199" x14ac:dyDescent="0.2">
      <c r="A94" s="36">
        <f t="shared" si="33"/>
        <v>4</v>
      </c>
      <c r="B94" s="36">
        <f t="shared" si="34"/>
        <v>5</v>
      </c>
      <c r="C94" s="1">
        <v>34109</v>
      </c>
      <c r="D94">
        <f t="shared" si="35"/>
        <v>5</v>
      </c>
      <c r="E94">
        <f t="shared" si="36"/>
        <v>1993</v>
      </c>
      <c r="F94" s="21">
        <f t="shared" si="23"/>
        <v>-8.539999999999992E-2</v>
      </c>
      <c r="G94" s="21">
        <f t="shared" si="24"/>
        <v>8.216183333336069E-4</v>
      </c>
      <c r="H94" s="21">
        <f t="shared" si="25"/>
        <v>3.3310206666667064E-2</v>
      </c>
      <c r="I94" s="21">
        <f t="shared" si="26"/>
        <v>3.4131825000000671E-2</v>
      </c>
      <c r="J94" s="23">
        <f>VLOOKUP(C94,'Nymex hist.'!A:B,2,0)</f>
        <v>2.3220000000000001</v>
      </c>
      <c r="K94" s="23">
        <f t="shared" si="27"/>
        <v>2.2366000000000001</v>
      </c>
      <c r="L94" s="23">
        <f t="shared" si="37"/>
        <v>2.3739999999999997</v>
      </c>
      <c r="M94" s="23">
        <f t="shared" si="28"/>
        <v>2.1922499999999996</v>
      </c>
      <c r="N94" s="23">
        <f t="shared" si="29"/>
        <v>2.1930716183333332</v>
      </c>
      <c r="O94" s="23">
        <f t="shared" si="30"/>
        <v>2.2263818250000003</v>
      </c>
      <c r="P94" s="23">
        <f t="shared" si="31"/>
        <v>2.2780913775000005</v>
      </c>
      <c r="Q94" s="23">
        <f t="shared" si="32"/>
        <v>2.3437263833333337</v>
      </c>
      <c r="R94" s="30">
        <v>34109</v>
      </c>
      <c r="S94" s="32"/>
      <c r="T94" s="32"/>
      <c r="U94" s="32"/>
      <c r="V94" s="32"/>
      <c r="W94" s="32">
        <v>2.3220000000000001</v>
      </c>
      <c r="X94" s="32">
        <v>2.1960000000000002</v>
      </c>
      <c r="Y94" s="32">
        <v>2.1850000000000001</v>
      </c>
      <c r="Z94" s="32">
        <v>2.2000000000000002</v>
      </c>
      <c r="AA94" s="32">
        <v>2.2799999999999998</v>
      </c>
      <c r="AB94" s="32">
        <v>2.38</v>
      </c>
      <c r="AC94" s="32">
        <v>2.5499999999999998</v>
      </c>
      <c r="AD94" s="32">
        <v>2.54</v>
      </c>
      <c r="AE94" s="32">
        <v>2.29</v>
      </c>
      <c r="AF94" s="32">
        <v>2.11</v>
      </c>
      <c r="AG94" s="32">
        <v>2.04</v>
      </c>
      <c r="AH94" s="32">
        <v>2.0470000000000002</v>
      </c>
      <c r="AI94" s="32">
        <v>2.0550000000000002</v>
      </c>
      <c r="AJ94" s="33">
        <v>2.0699999999999998</v>
      </c>
      <c r="AK94" s="32">
        <v>2.08</v>
      </c>
      <c r="AL94" s="32">
        <v>2.0950000000000002</v>
      </c>
      <c r="AM94" s="32">
        <v>2.1850000000000001</v>
      </c>
      <c r="AN94" s="32">
        <v>2.3050000000000002</v>
      </c>
      <c r="AO94" s="32">
        <v>2.4900000000000002</v>
      </c>
      <c r="AP94" s="32">
        <v>2.4900000000000002</v>
      </c>
      <c r="AQ94" s="32">
        <v>2.27</v>
      </c>
      <c r="AR94" s="32">
        <v>2.1</v>
      </c>
      <c r="AS94" s="32">
        <v>2.04</v>
      </c>
      <c r="AT94" s="32">
        <v>2.0670000000000002</v>
      </c>
      <c r="AU94" s="32">
        <v>2.0643953599999998</v>
      </c>
      <c r="AV94" s="32">
        <v>2.0794639400000001</v>
      </c>
      <c r="AW94" s="32">
        <v>2.08950966</v>
      </c>
      <c r="AX94" s="32">
        <v>2.1045782399999999</v>
      </c>
      <c r="AY94" s="32">
        <v>2.1949897100000002</v>
      </c>
      <c r="AZ94" s="32">
        <v>2.3155383500000002</v>
      </c>
      <c r="BA94" s="32">
        <v>2.5013841600000002</v>
      </c>
      <c r="BB94" s="32">
        <v>2.5013841600000002</v>
      </c>
      <c r="BC94" s="32">
        <v>2.28037833</v>
      </c>
      <c r="BD94" s="32">
        <v>2.1096010999999999</v>
      </c>
      <c r="BE94" s="32">
        <v>2.0493267799999999</v>
      </c>
      <c r="BF94" s="32">
        <v>2.0764502199999999</v>
      </c>
      <c r="BG94" s="32">
        <v>2.1115610500000002</v>
      </c>
      <c r="BH94" s="32">
        <v>2.1270670699999998</v>
      </c>
      <c r="BI94" s="32">
        <v>2.1374044200000002</v>
      </c>
      <c r="BJ94" s="32">
        <v>2.15268572</v>
      </c>
      <c r="BK94" s="32">
        <v>2.24527242</v>
      </c>
      <c r="BL94" s="32">
        <v>2.3676666399999999</v>
      </c>
      <c r="BM94" s="32">
        <v>2.5577839899999999</v>
      </c>
      <c r="BN94" s="32">
        <v>2.5577839899999999</v>
      </c>
      <c r="BO94" s="32">
        <v>2.3317106399999998</v>
      </c>
      <c r="BP94" s="32">
        <v>2.1578544000000002</v>
      </c>
      <c r="BQ94" s="32">
        <v>2.0962797499999999</v>
      </c>
      <c r="BR94" s="32">
        <v>2.1239209200000002</v>
      </c>
      <c r="BS94" s="32">
        <v>2.1642280299999999</v>
      </c>
      <c r="BT94" s="32">
        <v>2.1800963100000001</v>
      </c>
      <c r="BU94" s="32">
        <v>2.1906751600000001</v>
      </c>
      <c r="BV94" s="32">
        <v>2.2063134600000001</v>
      </c>
      <c r="BW94" s="32">
        <v>2.30106316</v>
      </c>
      <c r="BX94" s="32">
        <v>2.41630593</v>
      </c>
      <c r="BY94" s="32">
        <v>2.61086478</v>
      </c>
      <c r="BZ94" s="32">
        <v>2.61086478</v>
      </c>
      <c r="CA94" s="32">
        <v>2.3795099300000002</v>
      </c>
      <c r="CB94" s="32">
        <v>2.21160288</v>
      </c>
      <c r="CC94" s="32">
        <v>2.1485897299999999</v>
      </c>
      <c r="CD94" s="32">
        <v>2.17687666</v>
      </c>
      <c r="CE94" s="32">
        <v>2.23846072</v>
      </c>
      <c r="CF94" s="32">
        <v>2.2548465000000002</v>
      </c>
      <c r="CG94" s="32">
        <v>2.2657703499999999</v>
      </c>
      <c r="CH94" s="32">
        <v>2.2819186500000002</v>
      </c>
      <c r="CI94" s="32">
        <v>2.3797583499999999</v>
      </c>
      <c r="CJ94" s="32">
        <v>2.4878070999999999</v>
      </c>
      <c r="CK94" s="32">
        <v>2.6887109499999999</v>
      </c>
      <c r="CL94" s="32">
        <v>2.6887109499999999</v>
      </c>
      <c r="CM94" s="32">
        <v>2.4498110999999998</v>
      </c>
      <c r="CN94" s="32">
        <v>2.2873805699999998</v>
      </c>
      <c r="CO94" s="32">
        <v>2.2223124200000002</v>
      </c>
      <c r="CP94" s="32">
        <v>2.25152185</v>
      </c>
      <c r="CQ94" s="32"/>
      <c r="CR94" s="32"/>
      <c r="CS94" s="32"/>
      <c r="CT94" s="32"/>
      <c r="CU94" s="32"/>
      <c r="CV94" s="32"/>
      <c r="CW94" s="32"/>
      <c r="CX94" s="32"/>
      <c r="CY94" s="32"/>
      <c r="CZ94" s="32"/>
      <c r="DA94" s="32"/>
      <c r="DB94" s="32"/>
      <c r="DC94" s="32"/>
      <c r="DD94" s="32"/>
      <c r="DE94" s="32"/>
      <c r="DF94" s="32"/>
      <c r="DG94" s="32"/>
      <c r="DH94" s="32"/>
      <c r="DI94" s="32"/>
      <c r="DJ94" s="32"/>
      <c r="DK94" s="32"/>
      <c r="DL94" s="32"/>
      <c r="DM94" s="32"/>
      <c r="DN94" s="32"/>
      <c r="DO94" s="32"/>
      <c r="DP94" s="32"/>
      <c r="DQ94" s="32"/>
      <c r="DR94" s="32"/>
      <c r="DS94" s="32"/>
      <c r="DT94" s="32"/>
      <c r="DU94" s="32"/>
      <c r="DV94" s="32"/>
      <c r="DW94" s="32"/>
      <c r="DX94" s="32"/>
      <c r="DY94" s="32"/>
      <c r="DZ94" s="32"/>
      <c r="EA94" s="32"/>
      <c r="EB94" s="32"/>
      <c r="EC94" s="32"/>
      <c r="ED94" s="32"/>
      <c r="EE94" s="32"/>
      <c r="EF94" s="32"/>
      <c r="EG94" s="32"/>
      <c r="EH94" s="32"/>
      <c r="EI94" s="32"/>
      <c r="EJ94" s="32"/>
      <c r="EK94" s="32"/>
      <c r="EL94" s="32"/>
      <c r="EM94" s="32"/>
      <c r="EN94" s="32"/>
      <c r="EO94" s="32"/>
      <c r="EP94" s="32"/>
      <c r="EQ94" s="32"/>
      <c r="ER94" s="32"/>
      <c r="ES94" s="32"/>
      <c r="ET94" s="32"/>
      <c r="EU94" s="32"/>
      <c r="EV94" s="32"/>
      <c r="EW94" s="32"/>
      <c r="EX94" s="32"/>
      <c r="EY94" s="32"/>
      <c r="EZ94" s="32"/>
      <c r="FA94" s="32"/>
      <c r="FB94" s="32"/>
      <c r="FC94" s="32"/>
      <c r="FD94" s="32"/>
      <c r="FE94" s="32"/>
      <c r="FF94" s="32"/>
      <c r="FG94" s="32"/>
      <c r="FH94" s="32"/>
      <c r="FI94" s="32"/>
      <c r="FJ94" s="32"/>
      <c r="FK94" s="32"/>
      <c r="FL94" s="32"/>
      <c r="FM94" s="32"/>
      <c r="FN94" s="32"/>
      <c r="FO94" s="32"/>
      <c r="FP94" s="32"/>
      <c r="FQ94" s="32"/>
      <c r="FR94" s="32"/>
      <c r="FS94" s="32"/>
      <c r="FT94" s="32"/>
      <c r="FU94" s="32"/>
      <c r="FV94" s="32"/>
      <c r="FW94" s="32"/>
      <c r="FX94" s="32"/>
      <c r="FY94" s="32"/>
      <c r="FZ94" s="32"/>
      <c r="GA94" s="32"/>
      <c r="GB94" s="32"/>
      <c r="GC94" s="32"/>
      <c r="GD94" s="32"/>
      <c r="GE94" s="32"/>
      <c r="GF94" s="32"/>
      <c r="GG94" s="32"/>
      <c r="GH94" s="32"/>
      <c r="GI94" s="32"/>
      <c r="GJ94" s="32"/>
      <c r="GK94" s="32"/>
      <c r="GL94" s="32"/>
      <c r="GM94" s="32"/>
      <c r="GN94" s="32"/>
      <c r="GO94" s="32"/>
      <c r="GP94" s="32"/>
      <c r="GQ94" s="32"/>
    </row>
    <row r="95" spans="1:199" customFormat="1" hidden="1" x14ac:dyDescent="0.2">
      <c r="A95">
        <f t="shared" si="33"/>
        <v>5</v>
      </c>
      <c r="B95">
        <f t="shared" si="34"/>
        <v>5</v>
      </c>
      <c r="C95" s="1">
        <v>34110</v>
      </c>
      <c r="D95">
        <f t="shared" si="35"/>
        <v>5</v>
      </c>
      <c r="E95">
        <f t="shared" si="36"/>
        <v>1993</v>
      </c>
      <c r="F95" s="16">
        <f t="shared" si="23"/>
        <v>3.379999999999983E-2</v>
      </c>
      <c r="G95" s="16">
        <f t="shared" si="24"/>
        <v>3.3112550000002905E-3</v>
      </c>
      <c r="H95" s="16">
        <f t="shared" si="25"/>
        <v>3.452466416666633E-2</v>
      </c>
      <c r="I95" s="16">
        <f t="shared" si="26"/>
        <v>3.7835919166666621E-2</v>
      </c>
      <c r="J95" s="7">
        <f>VLOOKUP(C95,'Nymex hist.'!A:B,2,0)</f>
        <v>2.1190000000000002</v>
      </c>
      <c r="K95" s="11">
        <f t="shared" si="27"/>
        <v>2.1528</v>
      </c>
      <c r="L95" s="11">
        <f t="shared" si="37"/>
        <v>2.343</v>
      </c>
      <c r="M95" s="9">
        <f t="shared" si="28"/>
        <v>2.157083333333333</v>
      </c>
      <c r="N95" s="9">
        <f t="shared" si="29"/>
        <v>2.1603945883333333</v>
      </c>
      <c r="O95" s="9">
        <f t="shared" si="30"/>
        <v>2.1949192524999996</v>
      </c>
      <c r="P95" s="9">
        <f t="shared" si="31"/>
        <v>2.2454050100000003</v>
      </c>
      <c r="Q95" s="9">
        <f t="shared" si="32"/>
        <v>2.3110297958333335</v>
      </c>
      <c r="R95" s="8">
        <v>34110</v>
      </c>
      <c r="S95" s="2"/>
      <c r="T95" s="2"/>
      <c r="U95" s="2"/>
      <c r="V95" s="2"/>
      <c r="W95" s="2">
        <v>2.1190000000000002</v>
      </c>
      <c r="X95" s="2">
        <v>2.117</v>
      </c>
      <c r="Y95" s="2">
        <v>2.1230000000000002</v>
      </c>
      <c r="Z95" s="2">
        <v>2.1549999999999998</v>
      </c>
      <c r="AA95" s="2">
        <v>2.25</v>
      </c>
      <c r="AB95" s="2">
        <v>2.35</v>
      </c>
      <c r="AC95" s="2">
        <v>2.52</v>
      </c>
      <c r="AD95" s="2">
        <v>2.5099999999999998</v>
      </c>
      <c r="AE95" s="2">
        <v>2.2549999999999999</v>
      </c>
      <c r="AF95" s="2">
        <v>2.08</v>
      </c>
      <c r="AG95" s="2">
        <v>2.0049999999999999</v>
      </c>
      <c r="AH95" s="2">
        <v>2.0099999999999998</v>
      </c>
      <c r="AI95" s="2">
        <v>2.02</v>
      </c>
      <c r="AJ95" s="4">
        <v>2.0299999999999998</v>
      </c>
      <c r="AK95" s="2">
        <v>2.04</v>
      </c>
      <c r="AL95" s="2">
        <v>2.0550000000000002</v>
      </c>
      <c r="AM95" s="2">
        <v>2.145</v>
      </c>
      <c r="AN95" s="2">
        <v>2.2650000000000001</v>
      </c>
      <c r="AO95" s="2">
        <v>2.4700000000000002</v>
      </c>
      <c r="AP95" s="2">
        <v>2.48</v>
      </c>
      <c r="AQ95" s="2">
        <v>2.2349999999999999</v>
      </c>
      <c r="AR95" s="2">
        <v>2.08</v>
      </c>
      <c r="AS95" s="2">
        <v>2.0049999999999999</v>
      </c>
      <c r="AT95" s="2">
        <v>2.0299999999999998</v>
      </c>
      <c r="AU95" s="2">
        <v>2.02937536</v>
      </c>
      <c r="AV95" s="2">
        <v>2.0394217800000001</v>
      </c>
      <c r="AW95" s="2">
        <v>2.0494681899999998</v>
      </c>
      <c r="AX95" s="2">
        <v>2.06453781</v>
      </c>
      <c r="AY95" s="2">
        <v>2.1549555200000001</v>
      </c>
      <c r="AZ95" s="2">
        <v>2.2755124699999998</v>
      </c>
      <c r="BA95" s="2">
        <v>2.4814639299999999</v>
      </c>
      <c r="BB95" s="2">
        <v>2.49151035</v>
      </c>
      <c r="BC95" s="2">
        <v>2.2453732400000002</v>
      </c>
      <c r="BD95" s="2">
        <v>2.08965384</v>
      </c>
      <c r="BE95" s="2">
        <v>2.0143057400000002</v>
      </c>
      <c r="BF95" s="2">
        <v>2.0394217800000001</v>
      </c>
      <c r="BG95" s="2">
        <v>2.0810218100000002</v>
      </c>
      <c r="BH95" s="2">
        <v>2.0912088999999998</v>
      </c>
      <c r="BI95" s="2">
        <v>2.1016174400000001</v>
      </c>
      <c r="BJ95" s="2">
        <v>2.1171195200000001</v>
      </c>
      <c r="BK95" s="2">
        <v>2.2096890999999999</v>
      </c>
      <c r="BL95" s="2">
        <v>2.3287340300000001</v>
      </c>
      <c r="BM95" s="2">
        <v>2.52937528</v>
      </c>
      <c r="BN95" s="2">
        <v>2.52937528</v>
      </c>
      <c r="BO95" s="2">
        <v>2.29772986</v>
      </c>
      <c r="BP95" s="2">
        <v>2.13240015</v>
      </c>
      <c r="BQ95" s="2">
        <v>2.0655197300000001</v>
      </c>
      <c r="BR95" s="2">
        <v>2.0912088999999998</v>
      </c>
      <c r="BS95" s="2">
        <v>2.13374709</v>
      </c>
      <c r="BT95" s="2">
        <v>2.14417568</v>
      </c>
      <c r="BU95" s="2">
        <v>2.1548309699999999</v>
      </c>
      <c r="BV95" s="2">
        <v>2.1707005499999998</v>
      </c>
      <c r="BW95" s="2">
        <v>2.2654646399999998</v>
      </c>
      <c r="BX95" s="2">
        <v>2.3771547599999998</v>
      </c>
      <c r="BY95" s="2">
        <v>2.5825525100000002</v>
      </c>
      <c r="BZ95" s="2">
        <v>2.5825525100000002</v>
      </c>
      <c r="CA95" s="2">
        <v>2.3454155999999999</v>
      </c>
      <c r="CB95" s="2">
        <v>2.18634343</v>
      </c>
      <c r="CC95" s="2">
        <v>2.11787751</v>
      </c>
      <c r="CD95" s="2">
        <v>2.14417568</v>
      </c>
      <c r="CE95" s="2">
        <v>2.20804825</v>
      </c>
      <c r="CF95" s="2">
        <v>2.21882183</v>
      </c>
      <c r="CG95" s="2">
        <v>2.2298296199999998</v>
      </c>
      <c r="CH95" s="2">
        <v>2.2462241999999999</v>
      </c>
      <c r="CI95" s="2">
        <v>2.3441232900000002</v>
      </c>
      <c r="CJ95" s="2">
        <v>2.4483764400000001</v>
      </c>
      <c r="CK95" s="2">
        <v>2.6605691899999999</v>
      </c>
      <c r="CL95" s="2">
        <v>2.6605691899999999</v>
      </c>
      <c r="CM95" s="2">
        <v>2.41558728</v>
      </c>
      <c r="CN95" s="2">
        <v>2.26238458</v>
      </c>
      <c r="CO95" s="2">
        <v>2.1916536600000001</v>
      </c>
      <c r="CP95" s="2">
        <v>2.21882183</v>
      </c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</row>
    <row r="96" spans="1:199" customFormat="1" hidden="1" x14ac:dyDescent="0.2">
      <c r="A96">
        <f t="shared" si="33"/>
        <v>1</v>
      </c>
      <c r="B96">
        <f t="shared" si="34"/>
        <v>5</v>
      </c>
      <c r="C96" s="1">
        <v>34113</v>
      </c>
      <c r="D96">
        <f t="shared" si="35"/>
        <v>5</v>
      </c>
      <c r="E96">
        <f t="shared" si="36"/>
        <v>1993</v>
      </c>
      <c r="F96" s="16">
        <f t="shared" si="23"/>
        <v>7.7599999999999891E-2</v>
      </c>
      <c r="G96" s="16">
        <f t="shared" si="24"/>
        <v>-1.6439350000001518E-3</v>
      </c>
      <c r="H96" s="16">
        <f t="shared" si="25"/>
        <v>3.0076814166666299E-2</v>
      </c>
      <c r="I96" s="16">
        <f t="shared" si="26"/>
        <v>2.8432879166666147E-2</v>
      </c>
      <c r="J96" s="7">
        <f>VLOOKUP(C96,'Nymex hist.'!A:B,2,0)</f>
        <v>2.0089999999999999</v>
      </c>
      <c r="K96" s="11">
        <f t="shared" si="27"/>
        <v>2.0865999999999998</v>
      </c>
      <c r="L96" s="11">
        <f t="shared" si="37"/>
        <v>2.3022</v>
      </c>
      <c r="M96" s="9">
        <f t="shared" si="28"/>
        <v>2.1145833333333335</v>
      </c>
      <c r="N96" s="9">
        <f t="shared" si="29"/>
        <v>2.1129393983333333</v>
      </c>
      <c r="O96" s="9">
        <f t="shared" si="30"/>
        <v>2.1430162124999996</v>
      </c>
      <c r="P96" s="9">
        <f t="shared" si="31"/>
        <v>2.1942852983333334</v>
      </c>
      <c r="Q96" s="9">
        <f t="shared" si="32"/>
        <v>2.2580866800000003</v>
      </c>
      <c r="R96" s="8">
        <v>34113</v>
      </c>
      <c r="S96" s="2"/>
      <c r="T96" s="2"/>
      <c r="U96" s="2"/>
      <c r="V96" s="2"/>
      <c r="W96" s="2">
        <v>2.1190000000000002</v>
      </c>
      <c r="X96" s="2">
        <v>2.0089999999999999</v>
      </c>
      <c r="Y96" s="2">
        <v>2.0329999999999999</v>
      </c>
      <c r="Z96" s="2">
        <v>2.0819999999999999</v>
      </c>
      <c r="AA96" s="2">
        <v>2.19</v>
      </c>
      <c r="AB96" s="2">
        <v>2.2999999999999998</v>
      </c>
      <c r="AC96" s="2">
        <v>2.4809999999999999</v>
      </c>
      <c r="AD96" s="2">
        <v>2.4700000000000002</v>
      </c>
      <c r="AE96" s="2">
        <v>2.2149999999999999</v>
      </c>
      <c r="AF96" s="2">
        <v>2.0449999999999999</v>
      </c>
      <c r="AG96" s="2">
        <v>1.9750000000000001</v>
      </c>
      <c r="AH96" s="2">
        <v>1.98</v>
      </c>
      <c r="AI96" s="2">
        <v>1.9850000000000001</v>
      </c>
      <c r="AJ96" s="4">
        <v>1.99</v>
      </c>
      <c r="AK96" s="2">
        <v>1.9950000000000001</v>
      </c>
      <c r="AL96" s="2">
        <v>2.0099999999999998</v>
      </c>
      <c r="AM96" s="2">
        <v>2.1</v>
      </c>
      <c r="AN96" s="2">
        <v>2.2200000000000002</v>
      </c>
      <c r="AO96" s="2">
        <v>2.39</v>
      </c>
      <c r="AP96" s="2">
        <v>2.42</v>
      </c>
      <c r="AQ96" s="2">
        <v>2.1850000000000001</v>
      </c>
      <c r="AR96" s="2">
        <v>2.0249999999999999</v>
      </c>
      <c r="AS96" s="2">
        <v>1.9750000000000001</v>
      </c>
      <c r="AT96" s="2">
        <v>1.98</v>
      </c>
      <c r="AU96" s="2">
        <v>2.0049999999999999</v>
      </c>
      <c r="AV96" s="2">
        <v>1.9994406</v>
      </c>
      <c r="AW96" s="2">
        <v>2.0044643199999999</v>
      </c>
      <c r="AX96" s="2">
        <v>2.01953548</v>
      </c>
      <c r="AY96" s="2">
        <v>2.1099624399999999</v>
      </c>
      <c r="AZ96" s="2">
        <v>2.23053173</v>
      </c>
      <c r="BA96" s="2">
        <v>2.40133821</v>
      </c>
      <c r="BB96" s="2">
        <v>2.43148053</v>
      </c>
      <c r="BC96" s="2">
        <v>2.1953656800000001</v>
      </c>
      <c r="BD96" s="2">
        <v>2.0346066399999998</v>
      </c>
      <c r="BE96" s="2">
        <v>1.98436944</v>
      </c>
      <c r="BF96" s="2">
        <v>1.9893931600000001</v>
      </c>
      <c r="BG96" s="2">
        <v>2.01451176</v>
      </c>
      <c r="BH96" s="2">
        <v>2.0442695400000002</v>
      </c>
      <c r="BI96" s="2">
        <v>2.0492557499999999</v>
      </c>
      <c r="BJ96" s="2">
        <v>2.0646479599999998</v>
      </c>
      <c r="BK96" s="2">
        <v>2.1572179999999999</v>
      </c>
      <c r="BL96" s="2">
        <v>2.2881710000000002</v>
      </c>
      <c r="BM96" s="2">
        <v>2.46290509</v>
      </c>
      <c r="BN96" s="2">
        <v>2.4939062999999999</v>
      </c>
      <c r="BO96" s="2">
        <v>2.25218359</v>
      </c>
      <c r="BP96" s="2">
        <v>2.0802569599999998</v>
      </c>
      <c r="BQ96" s="2">
        <v>2.0286605400000002</v>
      </c>
      <c r="BR96" s="2">
        <v>2.03386354</v>
      </c>
      <c r="BS96" s="2">
        <v>2.0596617500000001</v>
      </c>
      <c r="BT96" s="2">
        <v>2.0972279500000002</v>
      </c>
      <c r="BU96" s="2">
        <v>2.1023349100000002</v>
      </c>
      <c r="BV96" s="2">
        <v>2.11809987</v>
      </c>
      <c r="BW96" s="2">
        <v>2.2129116600000001</v>
      </c>
      <c r="BX96" s="2">
        <v>2.3366754599999999</v>
      </c>
      <c r="BY96" s="2">
        <v>2.5156410500000002</v>
      </c>
      <c r="BZ96" s="2">
        <v>2.547393</v>
      </c>
      <c r="CA96" s="2">
        <v>2.2998165500000001</v>
      </c>
      <c r="CB96" s="2">
        <v>2.13408687</v>
      </c>
      <c r="CC96" s="2">
        <v>2.0812409500000002</v>
      </c>
      <c r="CD96" s="2">
        <v>2.0865699499999999</v>
      </c>
      <c r="CE96" s="2">
        <v>2.11299291</v>
      </c>
      <c r="CF96" s="2">
        <v>2.1718429100000001</v>
      </c>
      <c r="CG96" s="2">
        <v>2.1771223700000002</v>
      </c>
      <c r="CH96" s="2">
        <v>2.1934198299999998</v>
      </c>
      <c r="CI96" s="2">
        <v>2.2914341199999999</v>
      </c>
      <c r="CJ96" s="2">
        <v>2.4080550600000001</v>
      </c>
      <c r="CK96" s="2">
        <v>2.5930656399999998</v>
      </c>
      <c r="CL96" s="2">
        <v>2.6258900999999999</v>
      </c>
      <c r="CM96" s="2">
        <v>2.36995114</v>
      </c>
      <c r="CN96" s="2">
        <v>2.2099468299999998</v>
      </c>
      <c r="CO96" s="2">
        <v>2.1553159100000001</v>
      </c>
      <c r="CP96" s="2">
        <v>2.1608249100000001</v>
      </c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</row>
    <row r="97" spans="1:199" customFormat="1" hidden="1" x14ac:dyDescent="0.2">
      <c r="A97">
        <f t="shared" si="33"/>
        <v>2</v>
      </c>
      <c r="B97">
        <f t="shared" si="34"/>
        <v>5</v>
      </c>
      <c r="C97" s="1">
        <v>34114</v>
      </c>
      <c r="D97">
        <f t="shared" si="35"/>
        <v>5</v>
      </c>
      <c r="E97">
        <f t="shared" si="36"/>
        <v>1993</v>
      </c>
      <c r="F97" s="16">
        <f t="shared" si="23"/>
        <v>4.0599999999999969E-2</v>
      </c>
      <c r="G97" s="16">
        <f t="shared" si="24"/>
        <v>-1.6406191666673564E-3</v>
      </c>
      <c r="H97" s="16">
        <f t="shared" si="25"/>
        <v>3.1359949999999692E-2</v>
      </c>
      <c r="I97" s="16">
        <f t="shared" si="26"/>
        <v>2.9719330833332336E-2</v>
      </c>
      <c r="J97" s="7">
        <f>VLOOKUP(C97,'Nymex hist.'!A:B,2,0)</f>
        <v>2.0840000000000001</v>
      </c>
      <c r="K97" s="11">
        <f t="shared" si="27"/>
        <v>2.1246</v>
      </c>
      <c r="L97" s="11">
        <f t="shared" si="37"/>
        <v>2.35</v>
      </c>
      <c r="M97" s="9">
        <f t="shared" si="28"/>
        <v>2.1662500000000002</v>
      </c>
      <c r="N97" s="9">
        <f t="shared" si="29"/>
        <v>2.1646093808333329</v>
      </c>
      <c r="O97" s="9">
        <f t="shared" si="30"/>
        <v>2.1959693308333326</v>
      </c>
      <c r="P97" s="9">
        <f t="shared" si="31"/>
        <v>2.2484704216666667</v>
      </c>
      <c r="Q97" s="9">
        <f t="shared" si="32"/>
        <v>2.3122790383333327</v>
      </c>
      <c r="R97" s="8">
        <v>34114</v>
      </c>
      <c r="S97" s="2"/>
      <c r="T97" s="2"/>
      <c r="U97" s="2"/>
      <c r="V97" s="2"/>
      <c r="W97" s="2">
        <v>2.1190000000000002</v>
      </c>
      <c r="X97" s="2">
        <v>2.0840000000000001</v>
      </c>
      <c r="Y97" s="2">
        <v>2.077</v>
      </c>
      <c r="Z97" s="2">
        <v>2.12</v>
      </c>
      <c r="AA97" s="2">
        <v>2.2229999999999999</v>
      </c>
      <c r="AB97" s="2">
        <v>2.34</v>
      </c>
      <c r="AC97" s="2">
        <v>2.5299999999999998</v>
      </c>
      <c r="AD97" s="2">
        <v>2.52</v>
      </c>
      <c r="AE97" s="2">
        <v>2.2650000000000001</v>
      </c>
      <c r="AF97" s="2">
        <v>2.0950000000000002</v>
      </c>
      <c r="AG97" s="2">
        <v>2.0249999999999999</v>
      </c>
      <c r="AH97" s="2">
        <v>2.0299999999999998</v>
      </c>
      <c r="AI97" s="2">
        <v>2.0350000000000001</v>
      </c>
      <c r="AJ97" s="4">
        <v>2.04</v>
      </c>
      <c r="AK97" s="2">
        <v>2.0449999999999999</v>
      </c>
      <c r="AL97" s="2">
        <v>2.0649999999999999</v>
      </c>
      <c r="AM97" s="2">
        <v>2.1549999999999998</v>
      </c>
      <c r="AN97" s="2">
        <v>2.2749999999999999</v>
      </c>
      <c r="AO97" s="2">
        <v>2.4449999999999998</v>
      </c>
      <c r="AP97" s="2">
        <v>2.4700000000000002</v>
      </c>
      <c r="AQ97" s="2">
        <v>2.2349999999999999</v>
      </c>
      <c r="AR97" s="2">
        <v>2.0750000000000002</v>
      </c>
      <c r="AS97" s="2">
        <v>2.0249999999999999</v>
      </c>
      <c r="AT97" s="2">
        <v>2.0299999999999998</v>
      </c>
      <c r="AU97" s="2">
        <v>2.0550000000000002</v>
      </c>
      <c r="AV97" s="2">
        <v>2.0494462699999998</v>
      </c>
      <c r="AW97" s="2">
        <v>2.0544694200000002</v>
      </c>
      <c r="AX97" s="2">
        <v>2.0745620300000001</v>
      </c>
      <c r="AY97" s="2">
        <v>2.1649787800000002</v>
      </c>
      <c r="AZ97" s="2">
        <v>2.2855344400000002</v>
      </c>
      <c r="BA97" s="2">
        <v>2.4563216300000001</v>
      </c>
      <c r="BB97" s="2">
        <v>2.48143739</v>
      </c>
      <c r="BC97" s="2">
        <v>2.24534922</v>
      </c>
      <c r="BD97" s="2">
        <v>2.08460833</v>
      </c>
      <c r="BE97" s="2">
        <v>2.0343768099999999</v>
      </c>
      <c r="BF97" s="2">
        <v>2.0393999599999999</v>
      </c>
      <c r="BG97" s="2">
        <v>2.0645157200000002</v>
      </c>
      <c r="BH97" s="2">
        <v>2.0969600399999999</v>
      </c>
      <c r="BI97" s="2">
        <v>2.1020708300000002</v>
      </c>
      <c r="BJ97" s="2">
        <v>2.1227362099999998</v>
      </c>
      <c r="BK97" s="2">
        <v>2.2153970799999998</v>
      </c>
      <c r="BL97" s="2">
        <v>2.3448401099999998</v>
      </c>
      <c r="BM97" s="2">
        <v>2.5199402700000002</v>
      </c>
      <c r="BN97" s="2">
        <v>2.5454942300000001</v>
      </c>
      <c r="BO97" s="2">
        <v>2.3037315600000001</v>
      </c>
      <c r="BP97" s="2">
        <v>2.1329577899999999</v>
      </c>
      <c r="BQ97" s="2">
        <v>2.08162767</v>
      </c>
      <c r="BR97" s="2">
        <v>2.0867384599999999</v>
      </c>
      <c r="BS97" s="2">
        <v>2.1125146300000002</v>
      </c>
      <c r="BT97" s="2">
        <v>2.1498747499999999</v>
      </c>
      <c r="BU97" s="2">
        <v>2.15510629</v>
      </c>
      <c r="BV97" s="2">
        <v>2.1762599200000001</v>
      </c>
      <c r="BW97" s="2">
        <v>2.2711100399999999</v>
      </c>
      <c r="BX97" s="2">
        <v>2.3934962799999999</v>
      </c>
      <c r="BY97" s="2">
        <v>2.5727334399999999</v>
      </c>
      <c r="BZ97" s="2">
        <v>2.59889115</v>
      </c>
      <c r="CA97" s="2">
        <v>2.3514164800000001</v>
      </c>
      <c r="CB97" s="2">
        <v>2.1867230000000002</v>
      </c>
      <c r="CC97" s="2">
        <v>2.1341801299999998</v>
      </c>
      <c r="CD97" s="2">
        <v>2.1394116699999999</v>
      </c>
      <c r="CE97" s="2">
        <v>2.1657968400000001</v>
      </c>
      <c r="CF97" s="2">
        <v>2.2244515699999998</v>
      </c>
      <c r="CG97" s="2">
        <v>2.2298556199999999</v>
      </c>
      <c r="CH97" s="2">
        <v>2.2517067399999999</v>
      </c>
      <c r="CI97" s="2">
        <v>2.3496843699999999</v>
      </c>
      <c r="CJ97" s="2">
        <v>2.4650418599999999</v>
      </c>
      <c r="CK97" s="2">
        <v>2.6501890299999999</v>
      </c>
      <c r="CL97" s="2">
        <v>2.6772092299999999</v>
      </c>
      <c r="CM97" s="2">
        <v>2.4215745700000002</v>
      </c>
      <c r="CN97" s="2">
        <v>2.2625148199999998</v>
      </c>
      <c r="CO97" s="2">
        <v>2.2082394500000002</v>
      </c>
      <c r="CP97" s="2">
        <v>2.2136434899999999</v>
      </c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</row>
    <row r="98" spans="1:199" customFormat="1" hidden="1" x14ac:dyDescent="0.2">
      <c r="A98">
        <f t="shared" si="33"/>
        <v>3</v>
      </c>
      <c r="B98">
        <f t="shared" si="34"/>
        <v>5</v>
      </c>
      <c r="C98" s="1">
        <v>34115</v>
      </c>
      <c r="D98">
        <f t="shared" si="35"/>
        <v>5</v>
      </c>
      <c r="E98">
        <f t="shared" si="36"/>
        <v>1993</v>
      </c>
      <c r="F98" s="16">
        <f t="shared" si="23"/>
        <v>4.8400000000000443E-2</v>
      </c>
      <c r="G98" s="16">
        <f t="shared" si="24"/>
        <v>-3.3037466666665516E-3</v>
      </c>
      <c r="H98" s="16">
        <f t="shared" si="25"/>
        <v>3.1375185833333763E-2</v>
      </c>
      <c r="I98" s="16">
        <f t="shared" si="26"/>
        <v>2.8071439166667211E-2</v>
      </c>
      <c r="J98" s="7">
        <f>VLOOKUP(C98,'Nymex hist.'!A:B,2,0)</f>
        <v>2.0859999999999999</v>
      </c>
      <c r="K98" s="11">
        <f t="shared" si="27"/>
        <v>2.1344000000000003</v>
      </c>
      <c r="L98" s="11">
        <f t="shared" si="37"/>
        <v>2.375</v>
      </c>
      <c r="M98" s="9">
        <f t="shared" si="28"/>
        <v>2.1912499999999997</v>
      </c>
      <c r="N98" s="9">
        <f t="shared" si="29"/>
        <v>2.1879462533333331</v>
      </c>
      <c r="O98" s="9">
        <f t="shared" si="30"/>
        <v>2.2193214391666669</v>
      </c>
      <c r="P98" s="9">
        <f t="shared" si="31"/>
        <v>2.2718215966666668</v>
      </c>
      <c r="Q98" s="9">
        <f t="shared" si="32"/>
        <v>2.3356381600000002</v>
      </c>
      <c r="R98" s="8">
        <v>34115</v>
      </c>
      <c r="S98" s="2"/>
      <c r="T98" s="2"/>
      <c r="U98" s="2"/>
      <c r="V98" s="2"/>
      <c r="W98" s="2">
        <v>2.1190000000000002</v>
      </c>
      <c r="X98" s="2">
        <v>2.0859999999999999</v>
      </c>
      <c r="Y98" s="2">
        <v>2.0870000000000002</v>
      </c>
      <c r="Z98" s="2">
        <v>2.1349999999999998</v>
      </c>
      <c r="AA98" s="2">
        <v>2.2450000000000001</v>
      </c>
      <c r="AB98" s="2">
        <v>2.3650000000000002</v>
      </c>
      <c r="AC98" s="2">
        <v>2.5550000000000002</v>
      </c>
      <c r="AD98" s="2">
        <v>2.5449999999999999</v>
      </c>
      <c r="AE98" s="2">
        <v>2.29</v>
      </c>
      <c r="AF98" s="2">
        <v>2.12</v>
      </c>
      <c r="AG98" s="2">
        <v>2.0499999999999998</v>
      </c>
      <c r="AH98" s="2">
        <v>2.0550000000000002</v>
      </c>
      <c r="AI98" s="2">
        <v>2.06</v>
      </c>
      <c r="AJ98" s="4">
        <v>2.0649999999999999</v>
      </c>
      <c r="AK98" s="2">
        <v>2.0699999999999998</v>
      </c>
      <c r="AL98" s="2">
        <v>2.09</v>
      </c>
      <c r="AM98" s="2">
        <v>2.1800000000000002</v>
      </c>
      <c r="AN98" s="2">
        <v>2.2999999999999998</v>
      </c>
      <c r="AO98" s="2">
        <v>2.4700000000000002</v>
      </c>
      <c r="AP98" s="2">
        <v>2.4849999999999999</v>
      </c>
      <c r="AQ98" s="2">
        <v>2.25</v>
      </c>
      <c r="AR98" s="2">
        <v>2.1</v>
      </c>
      <c r="AS98" s="2">
        <v>2.0499999999999998</v>
      </c>
      <c r="AT98" s="2">
        <v>2.0550000000000002</v>
      </c>
      <c r="AU98" s="2">
        <v>2.08</v>
      </c>
      <c r="AV98" s="2">
        <v>2.07445982</v>
      </c>
      <c r="AW98" s="2">
        <v>2.0794827300000001</v>
      </c>
      <c r="AX98" s="2">
        <v>2.0995743500000001</v>
      </c>
      <c r="AY98" s="2">
        <v>2.1899866399999999</v>
      </c>
      <c r="AZ98" s="2">
        <v>2.31053636</v>
      </c>
      <c r="BA98" s="2">
        <v>2.48131514</v>
      </c>
      <c r="BB98" s="2">
        <v>2.49638385</v>
      </c>
      <c r="BC98" s="2">
        <v>2.26030731</v>
      </c>
      <c r="BD98" s="2">
        <v>2.10962016</v>
      </c>
      <c r="BE98" s="2">
        <v>2.05939111</v>
      </c>
      <c r="BF98" s="2">
        <v>2.0644140100000001</v>
      </c>
      <c r="BG98" s="2">
        <v>2.0895285399999999</v>
      </c>
      <c r="BH98" s="2">
        <v>2.1203312400000001</v>
      </c>
      <c r="BI98" s="2">
        <v>2.1254957000000001</v>
      </c>
      <c r="BJ98" s="2">
        <v>2.1459289899999998</v>
      </c>
      <c r="BK98" s="2">
        <v>2.2386647000000002</v>
      </c>
      <c r="BL98" s="2">
        <v>2.37343685</v>
      </c>
      <c r="BM98" s="2">
        <v>2.5483548100000002</v>
      </c>
      <c r="BN98" s="2">
        <v>2.5638481899999999</v>
      </c>
      <c r="BO98" s="2">
        <v>2.32201681</v>
      </c>
      <c r="BP98" s="2">
        <v>2.1562579099999999</v>
      </c>
      <c r="BQ98" s="2">
        <v>2.1048378699999999</v>
      </c>
      <c r="BR98" s="2">
        <v>2.11000232</v>
      </c>
      <c r="BS98" s="2">
        <v>2.1358246200000002</v>
      </c>
      <c r="BT98" s="2">
        <v>2.1732455000000002</v>
      </c>
      <c r="BU98" s="2">
        <v>2.1785307</v>
      </c>
      <c r="BV98" s="2">
        <v>2.1994417500000001</v>
      </c>
      <c r="BW98" s="2">
        <v>2.2943457</v>
      </c>
      <c r="BX98" s="2">
        <v>2.4222500400000002</v>
      </c>
      <c r="BY98" s="2">
        <v>2.6012577499999998</v>
      </c>
      <c r="BZ98" s="2">
        <v>2.6171133800000002</v>
      </c>
      <c r="CA98" s="2">
        <v>2.3696277499999998</v>
      </c>
      <c r="CB98" s="2">
        <v>2.2100121599999998</v>
      </c>
      <c r="CC98" s="2">
        <v>2.1573898699999998</v>
      </c>
      <c r="CD98" s="2">
        <v>2.1626750800000001</v>
      </c>
      <c r="CE98" s="2">
        <v>2.1891011200000001</v>
      </c>
      <c r="CF98" s="2">
        <v>2.2478307399999999</v>
      </c>
      <c r="CG98" s="2">
        <v>2.2532884499999999</v>
      </c>
      <c r="CH98" s="2">
        <v>2.2748819899999999</v>
      </c>
      <c r="CI98" s="2">
        <v>2.3728834499999998</v>
      </c>
      <c r="CJ98" s="2">
        <v>2.49400186</v>
      </c>
      <c r="CK98" s="2">
        <v>2.67885207</v>
      </c>
      <c r="CL98" s="2">
        <v>2.6952251899999999</v>
      </c>
      <c r="CM98" s="2">
        <v>2.4396620699999998</v>
      </c>
      <c r="CN98" s="2">
        <v>2.2857973999999999</v>
      </c>
      <c r="CO98" s="2">
        <v>2.2314576100000001</v>
      </c>
      <c r="CP98" s="2">
        <v>2.23691532</v>
      </c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</row>
    <row r="99" spans="1:199" x14ac:dyDescent="0.2">
      <c r="A99" s="36">
        <f t="shared" si="33"/>
        <v>4</v>
      </c>
      <c r="B99" s="36">
        <f t="shared" si="34"/>
        <v>5</v>
      </c>
      <c r="C99" s="1">
        <v>34116</v>
      </c>
      <c r="D99">
        <f t="shared" si="35"/>
        <v>5</v>
      </c>
      <c r="E99">
        <f t="shared" si="36"/>
        <v>1993</v>
      </c>
      <c r="F99" s="21">
        <f t="shared" si="23"/>
        <v>4.6199999999999797E-2</v>
      </c>
      <c r="G99" s="21">
        <f t="shared" si="24"/>
        <v>-3.3041483333331456E-3</v>
      </c>
      <c r="H99" s="21">
        <f t="shared" si="25"/>
        <v>3.1379409999999996E-2</v>
      </c>
      <c r="I99" s="21">
        <f t="shared" si="26"/>
        <v>2.8075261666666851E-2</v>
      </c>
      <c r="J99" s="23">
        <f>VLOOKUP(C99,'Nymex hist.'!A:B,2,0)</f>
        <v>2.1040000000000001</v>
      </c>
      <c r="K99" s="23">
        <f t="shared" si="27"/>
        <v>2.1501999999999999</v>
      </c>
      <c r="L99" s="23">
        <f t="shared" si="37"/>
        <v>2.403</v>
      </c>
      <c r="M99" s="23">
        <f t="shared" si="28"/>
        <v>2.2212499999999999</v>
      </c>
      <c r="N99" s="23">
        <f t="shared" si="29"/>
        <v>2.2179458516666668</v>
      </c>
      <c r="O99" s="23">
        <f t="shared" si="30"/>
        <v>2.2493252616666668</v>
      </c>
      <c r="P99" s="23">
        <f t="shared" si="31"/>
        <v>2.3018203991666666</v>
      </c>
      <c r="Q99" s="23">
        <f t="shared" si="32"/>
        <v>2.3656361183333332</v>
      </c>
      <c r="R99" s="30">
        <v>34116</v>
      </c>
      <c r="S99" s="32"/>
      <c r="T99" s="32"/>
      <c r="U99" s="32"/>
      <c r="V99" s="32"/>
      <c r="W99" s="32">
        <v>2.1190000000000002</v>
      </c>
      <c r="X99" s="32">
        <v>2.1040000000000001</v>
      </c>
      <c r="Y99" s="32">
        <v>2.1030000000000002</v>
      </c>
      <c r="Z99" s="32">
        <v>2.1549999999999998</v>
      </c>
      <c r="AA99" s="32">
        <v>2.27</v>
      </c>
      <c r="AB99" s="32">
        <v>2.39</v>
      </c>
      <c r="AC99" s="32">
        <v>2.58</v>
      </c>
      <c r="AD99" s="32">
        <v>2.5750000000000002</v>
      </c>
      <c r="AE99" s="32">
        <v>2.3199999999999998</v>
      </c>
      <c r="AF99" s="32">
        <v>2.15</v>
      </c>
      <c r="AG99" s="32">
        <v>2.08</v>
      </c>
      <c r="AH99" s="32">
        <v>2.085</v>
      </c>
      <c r="AI99" s="32">
        <v>2.09</v>
      </c>
      <c r="AJ99" s="33">
        <v>2.0950000000000002</v>
      </c>
      <c r="AK99" s="32">
        <v>2.1</v>
      </c>
      <c r="AL99" s="32">
        <v>2.12</v>
      </c>
      <c r="AM99" s="32">
        <v>2.21</v>
      </c>
      <c r="AN99" s="32">
        <v>2.33</v>
      </c>
      <c r="AO99" s="32">
        <v>2.5</v>
      </c>
      <c r="AP99" s="32">
        <v>2.5150000000000001</v>
      </c>
      <c r="AQ99" s="32">
        <v>2.2799999999999998</v>
      </c>
      <c r="AR99" s="32">
        <v>2.13</v>
      </c>
      <c r="AS99" s="32">
        <v>2.08</v>
      </c>
      <c r="AT99" s="32">
        <v>2.085</v>
      </c>
      <c r="AU99" s="32">
        <v>2.11</v>
      </c>
      <c r="AV99" s="32">
        <v>2.1044671400000001</v>
      </c>
      <c r="AW99" s="32">
        <v>2.1094897399999999</v>
      </c>
      <c r="AX99" s="32">
        <v>2.12958012</v>
      </c>
      <c r="AY99" s="32">
        <v>2.2199868199999999</v>
      </c>
      <c r="AZ99" s="32">
        <v>2.34052909</v>
      </c>
      <c r="BA99" s="32">
        <v>2.5112973099999998</v>
      </c>
      <c r="BB99" s="32">
        <v>2.5263650900000001</v>
      </c>
      <c r="BC99" s="32">
        <v>2.2903031399999998</v>
      </c>
      <c r="BD99" s="32">
        <v>2.13962531</v>
      </c>
      <c r="BE99" s="32">
        <v>2.0893993599999998</v>
      </c>
      <c r="BF99" s="32">
        <v>2.0944219500000001</v>
      </c>
      <c r="BG99" s="32">
        <v>2.1195349299999999</v>
      </c>
      <c r="BH99" s="32">
        <v>2.1502642000000001</v>
      </c>
      <c r="BI99" s="32">
        <v>2.15549766</v>
      </c>
      <c r="BJ99" s="32">
        <v>2.1759764100000001</v>
      </c>
      <c r="BK99" s="32">
        <v>2.2685858699999999</v>
      </c>
      <c r="BL99" s="32">
        <v>2.4035886099999999</v>
      </c>
      <c r="BM99" s="32">
        <v>2.5783406100000001</v>
      </c>
      <c r="BN99" s="32">
        <v>2.5938134499999999</v>
      </c>
      <c r="BO99" s="32">
        <v>2.3521641999999998</v>
      </c>
      <c r="BP99" s="32">
        <v>2.1862157799999999</v>
      </c>
      <c r="BQ99" s="32">
        <v>2.1347913699999999</v>
      </c>
      <c r="BR99" s="32">
        <v>2.1400248199999998</v>
      </c>
      <c r="BS99" s="32">
        <v>2.1657370299999998</v>
      </c>
      <c r="BT99" s="32">
        <v>2.2031752500000001</v>
      </c>
      <c r="BU99" s="32">
        <v>2.2085294599999998</v>
      </c>
      <c r="BV99" s="32">
        <v>2.2294807099999998</v>
      </c>
      <c r="BW99" s="32">
        <v>2.3242269200000001</v>
      </c>
      <c r="BX99" s="32">
        <v>2.4524509000000001</v>
      </c>
      <c r="BY99" s="32">
        <v>2.6312348999999999</v>
      </c>
      <c r="BZ99" s="32">
        <v>2.6470647299999999</v>
      </c>
      <c r="CA99" s="32">
        <v>2.3998399799999999</v>
      </c>
      <c r="CB99" s="32">
        <v>2.23995634</v>
      </c>
      <c r="CC99" s="32">
        <v>2.1873454200000002</v>
      </c>
      <c r="CD99" s="32">
        <v>2.1926996299999999</v>
      </c>
      <c r="CE99" s="32">
        <v>2.21900509</v>
      </c>
      <c r="CF99" s="32">
        <v>2.2777655600000002</v>
      </c>
      <c r="CG99" s="32">
        <v>2.28329227</v>
      </c>
      <c r="CH99" s="32">
        <v>2.3049185200000002</v>
      </c>
      <c r="CI99" s="32">
        <v>2.40271722</v>
      </c>
      <c r="CJ99" s="32">
        <v>2.5242423299999999</v>
      </c>
      <c r="CK99" s="32">
        <v>2.7087863300000001</v>
      </c>
      <c r="CL99" s="32">
        <v>2.7251261699999998</v>
      </c>
      <c r="CM99" s="32">
        <v>2.4699364199999998</v>
      </c>
      <c r="CN99" s="32">
        <v>2.3157316400000001</v>
      </c>
      <c r="CO99" s="32">
        <v>2.2614257200000001</v>
      </c>
      <c r="CP99" s="32">
        <v>2.2669524299999999</v>
      </c>
      <c r="CQ99" s="32"/>
      <c r="CR99" s="32"/>
      <c r="CS99" s="32"/>
      <c r="CT99" s="32"/>
      <c r="CU99" s="32"/>
      <c r="CV99" s="32"/>
      <c r="CW99" s="32"/>
      <c r="CX99" s="32"/>
      <c r="CY99" s="32"/>
      <c r="CZ99" s="32"/>
      <c r="DA99" s="32"/>
      <c r="DB99" s="32"/>
      <c r="DC99" s="32"/>
      <c r="DD99" s="32"/>
      <c r="DE99" s="32"/>
      <c r="DF99" s="32"/>
      <c r="DG99" s="32"/>
      <c r="DH99" s="32"/>
      <c r="DI99" s="32"/>
      <c r="DJ99" s="32"/>
      <c r="DK99" s="32"/>
      <c r="DL99" s="32"/>
      <c r="DM99" s="32"/>
      <c r="DN99" s="32"/>
      <c r="DO99" s="32"/>
      <c r="DP99" s="32"/>
      <c r="DQ99" s="32"/>
      <c r="DR99" s="32"/>
      <c r="DS99" s="32"/>
      <c r="DT99" s="32"/>
      <c r="DU99" s="32"/>
      <c r="DV99" s="32"/>
      <c r="DW99" s="32"/>
      <c r="DX99" s="32"/>
      <c r="DY99" s="32"/>
      <c r="DZ99" s="32"/>
      <c r="EA99" s="32"/>
      <c r="EB99" s="32"/>
      <c r="EC99" s="32"/>
      <c r="ED99" s="32"/>
      <c r="EE99" s="32"/>
      <c r="EF99" s="32"/>
      <c r="EG99" s="32"/>
      <c r="EH99" s="32"/>
      <c r="EI99" s="32"/>
      <c r="EJ99" s="32"/>
      <c r="EK99" s="32"/>
      <c r="EL99" s="32"/>
      <c r="EM99" s="32"/>
      <c r="EN99" s="32"/>
      <c r="EO99" s="32"/>
      <c r="EP99" s="32"/>
      <c r="EQ99" s="32"/>
      <c r="ER99" s="32"/>
      <c r="ES99" s="32"/>
      <c r="ET99" s="32"/>
      <c r="EU99" s="32"/>
      <c r="EV99" s="32"/>
      <c r="EW99" s="32"/>
      <c r="EX99" s="32"/>
      <c r="EY99" s="32"/>
      <c r="EZ99" s="32"/>
      <c r="FA99" s="32"/>
      <c r="FB99" s="32"/>
      <c r="FC99" s="32"/>
      <c r="FD99" s="32"/>
      <c r="FE99" s="32"/>
      <c r="FF99" s="32"/>
      <c r="FG99" s="32"/>
      <c r="FH99" s="32"/>
      <c r="FI99" s="32"/>
      <c r="FJ99" s="32"/>
      <c r="FK99" s="32"/>
      <c r="FL99" s="32"/>
      <c r="FM99" s="32"/>
      <c r="FN99" s="32"/>
      <c r="FO99" s="32"/>
      <c r="FP99" s="32"/>
      <c r="FQ99" s="32"/>
      <c r="FR99" s="32"/>
      <c r="FS99" s="32"/>
      <c r="FT99" s="32"/>
      <c r="FU99" s="32"/>
      <c r="FV99" s="32"/>
      <c r="FW99" s="32"/>
      <c r="FX99" s="32"/>
      <c r="FY99" s="32"/>
      <c r="FZ99" s="32"/>
      <c r="GA99" s="32"/>
      <c r="GB99" s="32"/>
      <c r="GC99" s="32"/>
      <c r="GD99" s="32"/>
      <c r="GE99" s="32"/>
      <c r="GF99" s="32"/>
      <c r="GG99" s="32"/>
      <c r="GH99" s="32"/>
      <c r="GI99" s="32"/>
      <c r="GJ99" s="32"/>
      <c r="GK99" s="32"/>
      <c r="GL99" s="32"/>
      <c r="GM99" s="32"/>
      <c r="GN99" s="32"/>
      <c r="GO99" s="32"/>
      <c r="GP99" s="32"/>
      <c r="GQ99" s="32"/>
    </row>
    <row r="100" spans="1:199" customFormat="1" hidden="1" x14ac:dyDescent="0.2">
      <c r="A100">
        <f t="shared" si="33"/>
        <v>5</v>
      </c>
      <c r="B100">
        <f t="shared" si="34"/>
        <v>5</v>
      </c>
      <c r="C100" s="1">
        <v>34117</v>
      </c>
      <c r="D100">
        <f t="shared" si="35"/>
        <v>5</v>
      </c>
      <c r="E100">
        <f t="shared" si="36"/>
        <v>1993</v>
      </c>
      <c r="F100" s="16">
        <f t="shared" si="23"/>
        <v>2.8200000000000003E-2</v>
      </c>
      <c r="G100" s="16">
        <f t="shared" si="24"/>
        <v>-3.3041483333331456E-3</v>
      </c>
      <c r="H100" s="16">
        <f t="shared" si="25"/>
        <v>3.1379409999999996E-2</v>
      </c>
      <c r="I100" s="16">
        <f t="shared" si="26"/>
        <v>2.8075261666666851E-2</v>
      </c>
      <c r="J100" s="7">
        <f>VLOOKUP(C100,'Nymex hist.'!A:B,2,0)</f>
        <v>2.141</v>
      </c>
      <c r="K100" s="11">
        <f t="shared" si="27"/>
        <v>2.1692</v>
      </c>
      <c r="L100" s="11">
        <f t="shared" si="37"/>
        <v>2.4037999999999999</v>
      </c>
      <c r="M100" s="9">
        <f t="shared" si="28"/>
        <v>2.2212499999999999</v>
      </c>
      <c r="N100" s="9">
        <f t="shared" si="29"/>
        <v>2.2179458516666668</v>
      </c>
      <c r="O100" s="9">
        <f t="shared" si="30"/>
        <v>2.2493252616666668</v>
      </c>
      <c r="P100" s="9">
        <f t="shared" si="31"/>
        <v>2.3018203991666666</v>
      </c>
      <c r="Q100" s="9">
        <f t="shared" si="32"/>
        <v>2.3656361183333332</v>
      </c>
      <c r="R100" s="8">
        <v>34117</v>
      </c>
      <c r="S100" s="2"/>
      <c r="T100" s="2"/>
      <c r="U100" s="2"/>
      <c r="V100" s="2"/>
      <c r="W100" s="2">
        <v>2.1190000000000002</v>
      </c>
      <c r="X100" s="2">
        <v>2.141</v>
      </c>
      <c r="Y100" s="2">
        <v>2.1320000000000001</v>
      </c>
      <c r="Z100" s="2">
        <v>2.1720000000000002</v>
      </c>
      <c r="AA100" s="2">
        <v>2.282</v>
      </c>
      <c r="AB100" s="2">
        <v>2.3919999999999999</v>
      </c>
      <c r="AC100" s="2">
        <v>2.5819999999999999</v>
      </c>
      <c r="AD100" s="2">
        <v>2.5750000000000002</v>
      </c>
      <c r="AE100" s="2">
        <v>2.3199999999999998</v>
      </c>
      <c r="AF100" s="2">
        <v>2.15</v>
      </c>
      <c r="AG100" s="2">
        <v>2.08</v>
      </c>
      <c r="AH100" s="2">
        <v>2.085</v>
      </c>
      <c r="AI100" s="2">
        <v>2.09</v>
      </c>
      <c r="AJ100" s="4">
        <v>2.0950000000000002</v>
      </c>
      <c r="AK100" s="2">
        <v>2.1</v>
      </c>
      <c r="AL100" s="2">
        <v>2.12</v>
      </c>
      <c r="AM100" s="2">
        <v>2.21</v>
      </c>
      <c r="AN100" s="2">
        <v>2.33</v>
      </c>
      <c r="AO100" s="2">
        <v>2.5</v>
      </c>
      <c r="AP100" s="2">
        <v>2.5150000000000001</v>
      </c>
      <c r="AQ100" s="2">
        <v>2.2799999999999998</v>
      </c>
      <c r="AR100" s="2">
        <v>2.13</v>
      </c>
      <c r="AS100" s="2">
        <v>2.08</v>
      </c>
      <c r="AT100" s="2">
        <v>2.085</v>
      </c>
      <c r="AU100" s="2">
        <v>2.11</v>
      </c>
      <c r="AV100" s="2">
        <v>2.1044671400000001</v>
      </c>
      <c r="AW100" s="2">
        <v>2.1094897399999999</v>
      </c>
      <c r="AX100" s="2">
        <v>2.12958012</v>
      </c>
      <c r="AY100" s="2">
        <v>2.2199868199999999</v>
      </c>
      <c r="AZ100" s="2">
        <v>2.34052909</v>
      </c>
      <c r="BA100" s="2">
        <v>2.5112973099999998</v>
      </c>
      <c r="BB100" s="2">
        <v>2.5263650900000001</v>
      </c>
      <c r="BC100" s="2">
        <v>2.2903031399999998</v>
      </c>
      <c r="BD100" s="2">
        <v>2.13962531</v>
      </c>
      <c r="BE100" s="2">
        <v>2.0893993599999998</v>
      </c>
      <c r="BF100" s="2">
        <v>2.0944219500000001</v>
      </c>
      <c r="BG100" s="2">
        <v>2.1195349299999999</v>
      </c>
      <c r="BH100" s="2">
        <v>2.1502642000000001</v>
      </c>
      <c r="BI100" s="2">
        <v>2.15549766</v>
      </c>
      <c r="BJ100" s="2">
        <v>2.1759764100000001</v>
      </c>
      <c r="BK100" s="2">
        <v>2.2685858699999999</v>
      </c>
      <c r="BL100" s="2">
        <v>2.4035886099999999</v>
      </c>
      <c r="BM100" s="2">
        <v>2.5783406100000001</v>
      </c>
      <c r="BN100" s="2">
        <v>2.5938134499999999</v>
      </c>
      <c r="BO100" s="2">
        <v>2.3521641999999998</v>
      </c>
      <c r="BP100" s="2">
        <v>2.1862157799999999</v>
      </c>
      <c r="BQ100" s="2">
        <v>2.1347913699999999</v>
      </c>
      <c r="BR100" s="2">
        <v>2.1400248199999998</v>
      </c>
      <c r="BS100" s="2">
        <v>2.1657370299999998</v>
      </c>
      <c r="BT100" s="2">
        <v>2.2031752500000001</v>
      </c>
      <c r="BU100" s="2">
        <v>2.2085294599999998</v>
      </c>
      <c r="BV100" s="2">
        <v>2.2294807099999998</v>
      </c>
      <c r="BW100" s="2">
        <v>2.3242269200000001</v>
      </c>
      <c r="BX100" s="2">
        <v>2.4524509000000001</v>
      </c>
      <c r="BY100" s="2">
        <v>2.6312348999999999</v>
      </c>
      <c r="BZ100" s="2">
        <v>2.6470647299999999</v>
      </c>
      <c r="CA100" s="2">
        <v>2.3998399799999999</v>
      </c>
      <c r="CB100" s="2">
        <v>2.23995634</v>
      </c>
      <c r="CC100" s="2">
        <v>2.1873454200000002</v>
      </c>
      <c r="CD100" s="2">
        <v>2.1926996299999999</v>
      </c>
      <c r="CE100" s="2">
        <v>2.21900509</v>
      </c>
      <c r="CF100" s="2">
        <v>2.2777655600000002</v>
      </c>
      <c r="CG100" s="2">
        <v>2.28329227</v>
      </c>
      <c r="CH100" s="2">
        <v>2.3049185200000002</v>
      </c>
      <c r="CI100" s="2">
        <v>2.40271722</v>
      </c>
      <c r="CJ100" s="2">
        <v>2.5242423299999999</v>
      </c>
      <c r="CK100" s="2">
        <v>2.7087863300000001</v>
      </c>
      <c r="CL100" s="2">
        <v>2.7251261699999998</v>
      </c>
      <c r="CM100" s="2">
        <v>2.4699364199999998</v>
      </c>
      <c r="CN100" s="2">
        <v>2.3157316400000001</v>
      </c>
      <c r="CO100" s="2">
        <v>2.2614257200000001</v>
      </c>
      <c r="CP100" s="2">
        <v>2.2669524299999999</v>
      </c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</row>
    <row r="101" spans="1:199" customFormat="1" hidden="1" x14ac:dyDescent="0.2">
      <c r="A101">
        <f t="shared" si="33"/>
        <v>2</v>
      </c>
      <c r="B101">
        <f t="shared" si="34"/>
        <v>6</v>
      </c>
      <c r="C101" s="1">
        <v>34121</v>
      </c>
      <c r="D101">
        <f t="shared" si="35"/>
        <v>6</v>
      </c>
      <c r="E101">
        <f t="shared" si="36"/>
        <v>1993</v>
      </c>
      <c r="F101" s="16">
        <f t="shared" si="23"/>
        <v>4.1750000000000398E-2</v>
      </c>
      <c r="G101" s="16">
        <f t="shared" si="24"/>
        <v>-3.3007991666664793E-3</v>
      </c>
      <c r="H101" s="16">
        <f t="shared" si="25"/>
        <v>3.139005166666653E-2</v>
      </c>
      <c r="I101" s="16">
        <f t="shared" si="26"/>
        <v>2.808925250000005E-2</v>
      </c>
      <c r="J101" s="7">
        <f>VLOOKUP(C101,'Nymex hist.'!A:B,2,0)</f>
        <v>2.1789999999999998</v>
      </c>
      <c r="K101" s="11">
        <f t="shared" ref="K101:K132" si="38">AVERAGE(U101:AA101)</f>
        <v>2.2207500000000002</v>
      </c>
      <c r="L101" s="11">
        <f t="shared" si="37"/>
        <v>2.4289999999999998</v>
      </c>
      <c r="M101" s="9">
        <f t="shared" si="28"/>
        <v>2.2495833333333333</v>
      </c>
      <c r="N101" s="9">
        <f t="shared" si="29"/>
        <v>2.2462825341666668</v>
      </c>
      <c r="O101" s="9">
        <f t="shared" si="30"/>
        <v>2.2776725858333333</v>
      </c>
      <c r="P101" s="9">
        <f t="shared" si="31"/>
        <v>2.3301712366666667</v>
      </c>
      <c r="Q101" s="9">
        <f t="shared" si="32"/>
        <v>2.3939944566666669</v>
      </c>
      <c r="R101" s="8">
        <v>34121</v>
      </c>
      <c r="S101" s="2"/>
      <c r="T101" s="2"/>
      <c r="U101" s="2"/>
      <c r="V101" s="2"/>
      <c r="W101" s="2"/>
      <c r="X101" s="2">
        <v>2.1789999999999998</v>
      </c>
      <c r="Y101" s="2">
        <v>2.1760000000000002</v>
      </c>
      <c r="Z101" s="2">
        <v>2.2130000000000001</v>
      </c>
      <c r="AA101" s="2">
        <v>2.3149999999999999</v>
      </c>
      <c r="AB101" s="2">
        <v>2.4249999999999998</v>
      </c>
      <c r="AC101" s="2">
        <v>2.605</v>
      </c>
      <c r="AD101" s="2">
        <v>2.5950000000000002</v>
      </c>
      <c r="AE101" s="2">
        <v>2.3450000000000002</v>
      </c>
      <c r="AF101" s="2">
        <v>2.1749999999999998</v>
      </c>
      <c r="AG101" s="2">
        <v>2.11</v>
      </c>
      <c r="AH101" s="2">
        <v>2.1150000000000002</v>
      </c>
      <c r="AI101" s="2">
        <v>2.12</v>
      </c>
      <c r="AJ101" s="4">
        <v>2.125</v>
      </c>
      <c r="AK101" s="2">
        <v>2.13</v>
      </c>
      <c r="AL101" s="2">
        <v>2.15</v>
      </c>
      <c r="AM101" s="2">
        <v>2.2400000000000002</v>
      </c>
      <c r="AN101" s="2">
        <v>2.36</v>
      </c>
      <c r="AO101" s="2">
        <v>2.5299999999999998</v>
      </c>
      <c r="AP101" s="2">
        <v>2.5350000000000001</v>
      </c>
      <c r="AQ101" s="2">
        <v>2.3050000000000002</v>
      </c>
      <c r="AR101" s="2">
        <v>2.1549999999999998</v>
      </c>
      <c r="AS101" s="2">
        <v>2.11</v>
      </c>
      <c r="AT101" s="2">
        <v>2.1150000000000002</v>
      </c>
      <c r="AU101" s="2">
        <v>2.14</v>
      </c>
      <c r="AV101" s="2">
        <v>2.1344813199999999</v>
      </c>
      <c r="AW101" s="2">
        <v>2.1395036300000001</v>
      </c>
      <c r="AX101" s="2">
        <v>2.1595928600000001</v>
      </c>
      <c r="AY101" s="2">
        <v>2.2499944200000002</v>
      </c>
      <c r="AZ101" s="2">
        <v>2.3705298400000001</v>
      </c>
      <c r="BA101" s="2">
        <v>2.5412883399999999</v>
      </c>
      <c r="BB101" s="2">
        <v>2.5463106500000001</v>
      </c>
      <c r="BC101" s="2">
        <v>2.3152844400000001</v>
      </c>
      <c r="BD101" s="2">
        <v>2.1646151699999998</v>
      </c>
      <c r="BE101" s="2">
        <v>2.1194143900000002</v>
      </c>
      <c r="BF101" s="2">
        <v>2.1244367</v>
      </c>
      <c r="BG101" s="2">
        <v>2.1495482400000001</v>
      </c>
      <c r="BH101" s="2">
        <v>2.1791747199999998</v>
      </c>
      <c r="BI101" s="2">
        <v>2.1844733399999998</v>
      </c>
      <c r="BJ101" s="2">
        <v>2.2049767199999999</v>
      </c>
      <c r="BK101" s="2">
        <v>2.2973570900000002</v>
      </c>
      <c r="BL101" s="2">
        <v>2.4359276599999999</v>
      </c>
      <c r="BM101" s="2">
        <v>2.6105519099999999</v>
      </c>
      <c r="BN101" s="2">
        <v>2.6158505299999999</v>
      </c>
      <c r="BO101" s="2">
        <v>2.3792554099999998</v>
      </c>
      <c r="BP101" s="2">
        <v>2.2100449700000002</v>
      </c>
      <c r="BQ101" s="2">
        <v>2.16373959</v>
      </c>
      <c r="BR101" s="2">
        <v>2.16903822</v>
      </c>
      <c r="BS101" s="2">
        <v>2.19460984</v>
      </c>
      <c r="BT101" s="2">
        <v>2.2320968300000001</v>
      </c>
      <c r="BU101" s="2">
        <v>2.2375162099999999</v>
      </c>
      <c r="BV101" s="2">
        <v>2.2584868299999998</v>
      </c>
      <c r="BW101" s="2">
        <v>2.3529724600000002</v>
      </c>
      <c r="BX101" s="2">
        <v>2.4849201000000001</v>
      </c>
      <c r="BY101" s="2">
        <v>2.6635238499999998</v>
      </c>
      <c r="BZ101" s="2">
        <v>2.66894323</v>
      </c>
      <c r="CA101" s="2">
        <v>2.4269563500000002</v>
      </c>
      <c r="CB101" s="2">
        <v>2.2636705799999999</v>
      </c>
      <c r="CC101" s="2">
        <v>2.2163099599999998</v>
      </c>
      <c r="CD101" s="2">
        <v>2.2217293300000001</v>
      </c>
      <c r="CE101" s="2">
        <v>2.24788371</v>
      </c>
      <c r="CF101" s="2">
        <v>2.3067140799999999</v>
      </c>
      <c r="CG101" s="2">
        <v>2.3123059600000002</v>
      </c>
      <c r="CH101" s="2">
        <v>2.3339440800000002</v>
      </c>
      <c r="CI101" s="2">
        <v>2.4314372099999999</v>
      </c>
      <c r="CJ101" s="2">
        <v>2.5568751199999999</v>
      </c>
      <c r="CK101" s="2">
        <v>2.7411638699999998</v>
      </c>
      <c r="CL101" s="2">
        <v>2.7467557399999998</v>
      </c>
      <c r="CM101" s="2">
        <v>2.4970663700000002</v>
      </c>
      <c r="CN101" s="2">
        <v>2.3392928300000002</v>
      </c>
      <c r="CO101" s="2">
        <v>2.2904247099999999</v>
      </c>
      <c r="CP101" s="2">
        <v>2.2960165799999999</v>
      </c>
      <c r="CQ101" s="2">
        <v>2.3230034599999998</v>
      </c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</row>
    <row r="102" spans="1:199" customFormat="1" hidden="1" x14ac:dyDescent="0.2">
      <c r="A102">
        <f t="shared" si="33"/>
        <v>3</v>
      </c>
      <c r="B102">
        <f t="shared" si="34"/>
        <v>6</v>
      </c>
      <c r="C102" s="1">
        <v>34122</v>
      </c>
      <c r="D102">
        <f t="shared" si="35"/>
        <v>6</v>
      </c>
      <c r="E102">
        <f t="shared" si="36"/>
        <v>1993</v>
      </c>
      <c r="F102" s="16">
        <f t="shared" si="23"/>
        <v>7.1499999999999897E-2</v>
      </c>
      <c r="G102" s="16">
        <f t="shared" si="24"/>
        <v>-3.2971491666669017E-3</v>
      </c>
      <c r="H102" s="16">
        <f t="shared" si="25"/>
        <v>3.1389980833333553E-2</v>
      </c>
      <c r="I102" s="16">
        <f t="shared" si="26"/>
        <v>2.8092831666666651E-2</v>
      </c>
      <c r="J102" s="7">
        <f>VLOOKUP(C102,'Nymex hist.'!A:B,2,0)</f>
        <v>2.1080000000000001</v>
      </c>
      <c r="K102" s="11">
        <f t="shared" si="38"/>
        <v>2.1795</v>
      </c>
      <c r="L102" s="11">
        <f t="shared" si="37"/>
        <v>2.431</v>
      </c>
      <c r="M102" s="9">
        <f t="shared" si="28"/>
        <v>2.2537500000000001</v>
      </c>
      <c r="N102" s="9">
        <f t="shared" si="29"/>
        <v>2.2504528508333332</v>
      </c>
      <c r="O102" s="9">
        <f t="shared" si="30"/>
        <v>2.2818428316666668</v>
      </c>
      <c r="P102" s="9">
        <f t="shared" si="31"/>
        <v>2.3343563225000001</v>
      </c>
      <c r="Q102" s="9">
        <f t="shared" si="32"/>
        <v>2.3981876033333331</v>
      </c>
      <c r="R102" s="8">
        <v>34122</v>
      </c>
      <c r="S102" s="2"/>
      <c r="T102" s="2"/>
      <c r="U102" s="2"/>
      <c r="V102" s="2"/>
      <c r="W102" s="2"/>
      <c r="X102" s="2">
        <v>2.1080000000000001</v>
      </c>
      <c r="Y102" s="2">
        <v>2.13</v>
      </c>
      <c r="Z102" s="2">
        <v>2.1800000000000002</v>
      </c>
      <c r="AA102" s="2">
        <v>2.2999999999999998</v>
      </c>
      <c r="AB102" s="2">
        <v>2.42</v>
      </c>
      <c r="AC102" s="2">
        <v>2.605</v>
      </c>
      <c r="AD102" s="2">
        <v>2.6</v>
      </c>
      <c r="AE102" s="2">
        <v>2.35</v>
      </c>
      <c r="AF102" s="2">
        <v>2.1800000000000002</v>
      </c>
      <c r="AG102" s="2">
        <v>2.11</v>
      </c>
      <c r="AH102" s="2">
        <v>2.1150000000000002</v>
      </c>
      <c r="AI102" s="2">
        <v>2.12</v>
      </c>
      <c r="AJ102" s="4">
        <v>2.125</v>
      </c>
      <c r="AK102" s="2">
        <v>2.1349999999999998</v>
      </c>
      <c r="AL102" s="2">
        <v>2.1549999999999998</v>
      </c>
      <c r="AM102" s="2">
        <v>2.2450000000000001</v>
      </c>
      <c r="AN102" s="2">
        <v>2.37</v>
      </c>
      <c r="AO102" s="2">
        <v>2.54</v>
      </c>
      <c r="AP102" s="2">
        <v>2.54</v>
      </c>
      <c r="AQ102" s="2">
        <v>2.31</v>
      </c>
      <c r="AR102" s="2">
        <v>2.16</v>
      </c>
      <c r="AS102" s="2">
        <v>2.11</v>
      </c>
      <c r="AT102" s="2">
        <v>2.1150000000000002</v>
      </c>
      <c r="AU102" s="2">
        <v>2.14</v>
      </c>
      <c r="AV102" s="2">
        <v>2.1344637199999998</v>
      </c>
      <c r="AW102" s="2">
        <v>2.1445082599999998</v>
      </c>
      <c r="AX102" s="2">
        <v>2.1645973299999999</v>
      </c>
      <c r="AY102" s="2">
        <v>2.2549981400000001</v>
      </c>
      <c r="AZ102" s="2">
        <v>2.3805548299999999</v>
      </c>
      <c r="BA102" s="2">
        <v>2.5513119299999998</v>
      </c>
      <c r="BB102" s="2">
        <v>2.5513119299999998</v>
      </c>
      <c r="BC102" s="2">
        <v>2.3202876200000002</v>
      </c>
      <c r="BD102" s="2">
        <v>2.1696195999999999</v>
      </c>
      <c r="BE102" s="2">
        <v>2.1193969199999998</v>
      </c>
      <c r="BF102" s="2">
        <v>2.1244191899999998</v>
      </c>
      <c r="BG102" s="2">
        <v>2.1495305299999998</v>
      </c>
      <c r="BH102" s="2">
        <v>2.1808681600000002</v>
      </c>
      <c r="BI102" s="2">
        <v>2.1910229999999999</v>
      </c>
      <c r="BJ102" s="2">
        <v>2.2115634499999999</v>
      </c>
      <c r="BK102" s="2">
        <v>2.3041109099999999</v>
      </c>
      <c r="BL102" s="2">
        <v>2.4426366900000001</v>
      </c>
      <c r="BM102" s="2">
        <v>2.6173459800000001</v>
      </c>
      <c r="BN102" s="2">
        <v>2.6173459800000001</v>
      </c>
      <c r="BO102" s="2">
        <v>2.38101531</v>
      </c>
      <c r="BP102" s="2">
        <v>2.2168716599999998</v>
      </c>
      <c r="BQ102" s="2">
        <v>2.16540512</v>
      </c>
      <c r="BR102" s="2">
        <v>2.1704825400000001</v>
      </c>
      <c r="BS102" s="2">
        <v>2.1963311999999999</v>
      </c>
      <c r="BT102" s="2">
        <v>2.2337330999999998</v>
      </c>
      <c r="BU102" s="2">
        <v>2.2441189399999999</v>
      </c>
      <c r="BV102" s="2">
        <v>2.26512665</v>
      </c>
      <c r="BW102" s="2">
        <v>2.3597793500000002</v>
      </c>
      <c r="BX102" s="2">
        <v>2.4916912400000002</v>
      </c>
      <c r="BY102" s="2">
        <v>2.6703747799999999</v>
      </c>
      <c r="BZ102" s="2">
        <v>2.6703747799999999</v>
      </c>
      <c r="CA102" s="2">
        <v>2.4286681099999998</v>
      </c>
      <c r="CB102" s="2">
        <v>2.2705555999999998</v>
      </c>
      <c r="CC102" s="2">
        <v>2.2179183099999999</v>
      </c>
      <c r="CD102" s="2">
        <v>2.2231112300000002</v>
      </c>
      <c r="CE102" s="2">
        <v>2.2495479</v>
      </c>
      <c r="CF102" s="2">
        <v>2.3082733000000002</v>
      </c>
      <c r="CG102" s="2">
        <v>2.3189891399999998</v>
      </c>
      <c r="CH102" s="2">
        <v>2.3406643499999999</v>
      </c>
      <c r="CI102" s="2">
        <v>2.4383245499999999</v>
      </c>
      <c r="CJ102" s="2">
        <v>2.5637314600000001</v>
      </c>
      <c r="CK102" s="2">
        <v>2.7480925100000002</v>
      </c>
      <c r="CL102" s="2">
        <v>2.7480925100000002</v>
      </c>
      <c r="CM102" s="2">
        <v>2.49870584</v>
      </c>
      <c r="CN102" s="2">
        <v>2.3462657999999998</v>
      </c>
      <c r="CO102" s="2">
        <v>2.2919560099999998</v>
      </c>
      <c r="CP102" s="2">
        <v>2.2973139300000001</v>
      </c>
      <c r="CQ102" s="2">
        <v>2.3245906000000001</v>
      </c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</row>
    <row r="103" spans="1:199" x14ac:dyDescent="0.2">
      <c r="A103" s="36">
        <f t="shared" si="33"/>
        <v>4</v>
      </c>
      <c r="B103" s="36">
        <f t="shared" si="34"/>
        <v>6</v>
      </c>
      <c r="C103" s="1">
        <v>34123</v>
      </c>
      <c r="D103">
        <f t="shared" si="35"/>
        <v>6</v>
      </c>
      <c r="E103">
        <f t="shared" si="36"/>
        <v>1993</v>
      </c>
      <c r="F103" s="21">
        <f t="shared" si="23"/>
        <v>7.0250000000000146E-2</v>
      </c>
      <c r="G103" s="21">
        <f t="shared" si="24"/>
        <v>5.545333333323299E-5</v>
      </c>
      <c r="H103" s="21">
        <f t="shared" si="25"/>
        <v>3.146763583333323E-2</v>
      </c>
      <c r="I103" s="21">
        <f t="shared" si="26"/>
        <v>3.1523089166666463E-2</v>
      </c>
      <c r="J103" s="23">
        <f>VLOOKUP(C103,'Nymex hist.'!A:B,2,0)</f>
        <v>2.1139999999999999</v>
      </c>
      <c r="K103" s="23">
        <f t="shared" si="38"/>
        <v>2.18425</v>
      </c>
      <c r="L103" s="23">
        <f t="shared" si="37"/>
        <v>2.4205999999999999</v>
      </c>
      <c r="M103" s="23">
        <f t="shared" si="28"/>
        <v>2.2591666666666668</v>
      </c>
      <c r="N103" s="23">
        <f t="shared" si="29"/>
        <v>2.25922212</v>
      </c>
      <c r="O103" s="23">
        <f t="shared" si="30"/>
        <v>2.2906897558333332</v>
      </c>
      <c r="P103" s="23">
        <f t="shared" si="31"/>
        <v>2.3432073849999999</v>
      </c>
      <c r="Q103" s="23">
        <f t="shared" si="32"/>
        <v>2.4070819775000003</v>
      </c>
      <c r="R103" s="30">
        <v>34123</v>
      </c>
      <c r="S103" s="32"/>
      <c r="T103" s="32"/>
      <c r="U103" s="32"/>
      <c r="V103" s="32"/>
      <c r="W103" s="32"/>
      <c r="X103" s="32">
        <v>2.1139999999999999</v>
      </c>
      <c r="Y103" s="32">
        <v>2.1320000000000001</v>
      </c>
      <c r="Z103" s="32">
        <v>2.1829999999999998</v>
      </c>
      <c r="AA103" s="32">
        <v>2.3079999999999998</v>
      </c>
      <c r="AB103" s="32">
        <v>2.423</v>
      </c>
      <c r="AC103" s="32">
        <v>2.59</v>
      </c>
      <c r="AD103" s="32">
        <v>2.585</v>
      </c>
      <c r="AE103" s="32">
        <v>2.335</v>
      </c>
      <c r="AF103" s="32">
        <v>2.17</v>
      </c>
      <c r="AG103" s="32">
        <v>2.11</v>
      </c>
      <c r="AH103" s="32">
        <v>2.1150000000000002</v>
      </c>
      <c r="AI103" s="32">
        <v>2.12</v>
      </c>
      <c r="AJ103" s="33">
        <v>2.125</v>
      </c>
      <c r="AK103" s="32">
        <v>2.14</v>
      </c>
      <c r="AL103" s="32">
        <v>2.165</v>
      </c>
      <c r="AM103" s="32">
        <v>2.2650000000000001</v>
      </c>
      <c r="AN103" s="32">
        <v>2.4</v>
      </c>
      <c r="AO103" s="32">
        <v>2.58</v>
      </c>
      <c r="AP103" s="32">
        <v>2.5550000000000002</v>
      </c>
      <c r="AQ103" s="32">
        <v>2.3050000000000002</v>
      </c>
      <c r="AR103" s="32">
        <v>2.15</v>
      </c>
      <c r="AS103" s="32">
        <v>2.11</v>
      </c>
      <c r="AT103" s="32">
        <v>2.1150000000000002</v>
      </c>
      <c r="AU103" s="32">
        <v>2.14</v>
      </c>
      <c r="AV103" s="32">
        <v>2.1344269900000001</v>
      </c>
      <c r="AW103" s="32">
        <v>2.14949353</v>
      </c>
      <c r="AX103" s="32">
        <v>2.17460444</v>
      </c>
      <c r="AY103" s="32">
        <v>2.27504806</v>
      </c>
      <c r="AZ103" s="32">
        <v>2.4106469499999998</v>
      </c>
      <c r="BA103" s="32">
        <v>2.59144547</v>
      </c>
      <c r="BB103" s="32">
        <v>2.56633457</v>
      </c>
      <c r="BC103" s="32">
        <v>2.3152255099999999</v>
      </c>
      <c r="BD103" s="32">
        <v>2.1595378900000002</v>
      </c>
      <c r="BE103" s="32">
        <v>2.1193604399999999</v>
      </c>
      <c r="BF103" s="32">
        <v>2.12438262</v>
      </c>
      <c r="BG103" s="32">
        <v>2.14949353</v>
      </c>
      <c r="BH103" s="32">
        <v>2.1863448999999999</v>
      </c>
      <c r="BI103" s="32">
        <v>2.20186657</v>
      </c>
      <c r="BJ103" s="32">
        <v>2.2273499000000001</v>
      </c>
      <c r="BK103" s="32">
        <v>2.3302098999999998</v>
      </c>
      <c r="BL103" s="32">
        <v>2.4616506199999999</v>
      </c>
      <c r="BM103" s="32">
        <v>2.64652062</v>
      </c>
      <c r="BN103" s="32">
        <v>2.6210372799999999</v>
      </c>
      <c r="BO103" s="32">
        <v>2.3641189499999999</v>
      </c>
      <c r="BP103" s="32">
        <v>2.2120598999999999</v>
      </c>
      <c r="BQ103" s="32">
        <v>2.1708232299999999</v>
      </c>
      <c r="BR103" s="32">
        <v>2.17615157</v>
      </c>
      <c r="BS103" s="32">
        <v>2.20186657</v>
      </c>
      <c r="BT103" s="32">
        <v>2.23913495</v>
      </c>
      <c r="BU103" s="32">
        <v>2.2550083700000001</v>
      </c>
      <c r="BV103" s="32">
        <v>2.2810692000000001</v>
      </c>
      <c r="BW103" s="32">
        <v>2.3862602000000002</v>
      </c>
      <c r="BX103" s="32">
        <v>2.51094945</v>
      </c>
      <c r="BY103" s="32">
        <v>2.70000895</v>
      </c>
      <c r="BZ103" s="32">
        <v>2.67394811</v>
      </c>
      <c r="CA103" s="32">
        <v>2.41120753</v>
      </c>
      <c r="CB103" s="32">
        <v>2.2654326999999999</v>
      </c>
      <c r="CC103" s="32">
        <v>2.2232615400000002</v>
      </c>
      <c r="CD103" s="32">
        <v>2.2287106200000002</v>
      </c>
      <c r="CE103" s="32">
        <v>2.2550083700000001</v>
      </c>
      <c r="CF103" s="32">
        <v>2.3135699500000002</v>
      </c>
      <c r="CG103" s="32">
        <v>2.32994587</v>
      </c>
      <c r="CH103" s="32">
        <v>2.3568316999999999</v>
      </c>
      <c r="CI103" s="32">
        <v>2.4653527</v>
      </c>
      <c r="CJ103" s="32">
        <v>2.58333507</v>
      </c>
      <c r="CK103" s="32">
        <v>2.7783795699999998</v>
      </c>
      <c r="CL103" s="32">
        <v>2.7514937399999999</v>
      </c>
      <c r="CM103" s="32">
        <v>2.4804356599999999</v>
      </c>
      <c r="CN103" s="32">
        <v>2.3407002000000001</v>
      </c>
      <c r="CO103" s="32">
        <v>2.2971940399999999</v>
      </c>
      <c r="CP103" s="32">
        <v>2.3028156200000001</v>
      </c>
      <c r="CQ103" s="32">
        <v>2.32994587</v>
      </c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32"/>
      <c r="DQ103" s="32"/>
      <c r="DR103" s="32"/>
      <c r="DS103" s="32"/>
      <c r="DT103" s="32"/>
      <c r="DU103" s="32"/>
      <c r="DV103" s="32"/>
      <c r="DW103" s="32"/>
      <c r="DX103" s="32"/>
      <c r="DY103" s="32"/>
      <c r="DZ103" s="32"/>
      <c r="EA103" s="32"/>
      <c r="EB103" s="32"/>
      <c r="EC103" s="32"/>
      <c r="ED103" s="32"/>
      <c r="EE103" s="32"/>
      <c r="EF103" s="32"/>
      <c r="EG103" s="32"/>
      <c r="EH103" s="32"/>
      <c r="EI103" s="32"/>
      <c r="EJ103" s="32"/>
      <c r="EK103" s="32"/>
      <c r="EL103" s="32"/>
      <c r="EM103" s="32"/>
      <c r="EN103" s="32"/>
      <c r="EO103" s="32"/>
      <c r="EP103" s="32"/>
      <c r="EQ103" s="32"/>
      <c r="ER103" s="32"/>
      <c r="ES103" s="32"/>
      <c r="ET103" s="32"/>
      <c r="EU103" s="32"/>
      <c r="EV103" s="32"/>
      <c r="EW103" s="32"/>
      <c r="EX103" s="32"/>
      <c r="EY103" s="32"/>
      <c r="EZ103" s="32"/>
      <c r="FA103" s="32"/>
      <c r="FB103" s="32"/>
      <c r="FC103" s="32"/>
      <c r="FD103" s="32"/>
      <c r="FE103" s="32"/>
      <c r="FF103" s="32"/>
      <c r="FG103" s="32"/>
      <c r="FH103" s="32"/>
      <c r="FI103" s="32"/>
      <c r="FJ103" s="32"/>
      <c r="FK103" s="32"/>
      <c r="FL103" s="32"/>
      <c r="FM103" s="32"/>
      <c r="FN103" s="32"/>
      <c r="FO103" s="32"/>
      <c r="FP103" s="32"/>
      <c r="FQ103" s="32"/>
      <c r="FR103" s="32"/>
      <c r="FS103" s="32"/>
      <c r="FT103" s="32"/>
      <c r="FU103" s="32"/>
      <c r="FV103" s="32"/>
      <c r="FW103" s="32"/>
      <c r="FX103" s="32"/>
      <c r="FY103" s="32"/>
      <c r="FZ103" s="32"/>
      <c r="GA103" s="32"/>
      <c r="GB103" s="32"/>
      <c r="GC103" s="32"/>
      <c r="GD103" s="32"/>
      <c r="GE103" s="32"/>
      <c r="GF103" s="32"/>
      <c r="GG103" s="32"/>
      <c r="GH103" s="32"/>
      <c r="GI103" s="32"/>
      <c r="GJ103" s="32"/>
      <c r="GK103" s="32"/>
      <c r="GL103" s="32"/>
      <c r="GM103" s="32"/>
      <c r="GN103" s="32"/>
      <c r="GO103" s="32"/>
      <c r="GP103" s="32"/>
      <c r="GQ103" s="32"/>
    </row>
    <row r="104" spans="1:199" customFormat="1" hidden="1" x14ac:dyDescent="0.2">
      <c r="A104">
        <f t="shared" si="33"/>
        <v>5</v>
      </c>
      <c r="B104">
        <f t="shared" si="34"/>
        <v>6</v>
      </c>
      <c r="C104" s="1">
        <v>34124</v>
      </c>
      <c r="D104">
        <f t="shared" si="35"/>
        <v>6</v>
      </c>
      <c r="E104">
        <f t="shared" si="36"/>
        <v>1993</v>
      </c>
      <c r="F104" s="16">
        <f t="shared" si="23"/>
        <v>6.8750000000000089E-2</v>
      </c>
      <c r="G104" s="16">
        <f t="shared" si="24"/>
        <v>5.0588449999997565E-3</v>
      </c>
      <c r="H104" s="16">
        <f t="shared" si="25"/>
        <v>3.4107011666666853E-2</v>
      </c>
      <c r="I104" s="16">
        <f t="shared" si="26"/>
        <v>3.916585666666661E-2</v>
      </c>
      <c r="J104" s="7">
        <f>VLOOKUP(C104,'Nymex hist.'!A:B,2,0)</f>
        <v>2.11</v>
      </c>
      <c r="K104" s="11">
        <f t="shared" si="38"/>
        <v>2.17875</v>
      </c>
      <c r="L104" s="11">
        <f t="shared" si="37"/>
        <v>2.4140000000000001</v>
      </c>
      <c r="M104" s="9">
        <f t="shared" si="28"/>
        <v>2.2658333333333336</v>
      </c>
      <c r="N104" s="9">
        <f t="shared" si="29"/>
        <v>2.2708921783333333</v>
      </c>
      <c r="O104" s="9">
        <f t="shared" si="30"/>
        <v>2.3049991900000002</v>
      </c>
      <c r="P104" s="9">
        <f t="shared" si="31"/>
        <v>2.3549510516666667</v>
      </c>
      <c r="Q104" s="9">
        <f t="shared" si="32"/>
        <v>2.4188586466666666</v>
      </c>
      <c r="R104" s="8">
        <v>34124</v>
      </c>
      <c r="S104" s="2"/>
      <c r="T104" s="2"/>
      <c r="U104" s="2"/>
      <c r="V104" s="2"/>
      <c r="W104" s="2"/>
      <c r="X104" s="2">
        <v>2.11</v>
      </c>
      <c r="Y104" s="2">
        <v>2.1309999999999998</v>
      </c>
      <c r="Z104" s="2">
        <v>2.177</v>
      </c>
      <c r="AA104" s="2">
        <v>2.2970000000000002</v>
      </c>
      <c r="AB104" s="2">
        <v>2.415</v>
      </c>
      <c r="AC104" s="2">
        <v>2.58</v>
      </c>
      <c r="AD104" s="2">
        <v>2.5750000000000002</v>
      </c>
      <c r="AE104" s="2">
        <v>2.33</v>
      </c>
      <c r="AF104" s="2">
        <v>2.17</v>
      </c>
      <c r="AG104" s="2">
        <v>2.11</v>
      </c>
      <c r="AH104" s="2">
        <v>2.12</v>
      </c>
      <c r="AI104" s="2">
        <v>2.13</v>
      </c>
      <c r="AJ104" s="4">
        <v>2.14</v>
      </c>
      <c r="AK104" s="2">
        <v>2.1549999999999998</v>
      </c>
      <c r="AL104" s="2">
        <v>2.1800000000000002</v>
      </c>
      <c r="AM104" s="2">
        <v>2.2799999999999998</v>
      </c>
      <c r="AN104" s="2">
        <v>2.415</v>
      </c>
      <c r="AO104" s="2">
        <v>2.585</v>
      </c>
      <c r="AP104" s="2">
        <v>2.5750000000000002</v>
      </c>
      <c r="AQ104" s="2">
        <v>2.3199999999999998</v>
      </c>
      <c r="AR104" s="2">
        <v>2.16</v>
      </c>
      <c r="AS104" s="2">
        <v>2.11</v>
      </c>
      <c r="AT104" s="2">
        <v>2.12</v>
      </c>
      <c r="AU104" s="2">
        <v>2.15</v>
      </c>
      <c r="AV104" s="2">
        <v>2.14944465</v>
      </c>
      <c r="AW104" s="2">
        <v>2.1645108500000001</v>
      </c>
      <c r="AX104" s="2">
        <v>2.1896211800000001</v>
      </c>
      <c r="AY104" s="2">
        <v>2.2900625200000002</v>
      </c>
      <c r="AZ104" s="2">
        <v>2.4256583300000001</v>
      </c>
      <c r="BA104" s="2">
        <v>2.5964086100000001</v>
      </c>
      <c r="BB104" s="2">
        <v>2.5863644699999999</v>
      </c>
      <c r="BC104" s="2">
        <v>2.3302390599999998</v>
      </c>
      <c r="BD104" s="2">
        <v>2.16953292</v>
      </c>
      <c r="BE104" s="2">
        <v>2.1193122500000001</v>
      </c>
      <c r="BF104" s="2">
        <v>2.1293563799999999</v>
      </c>
      <c r="BG104" s="2">
        <v>2.1594887800000002</v>
      </c>
      <c r="BH104" s="2">
        <v>2.2036278</v>
      </c>
      <c r="BI104" s="2">
        <v>2.2189947999999999</v>
      </c>
      <c r="BJ104" s="2">
        <v>2.2446064699999999</v>
      </c>
      <c r="BK104" s="2">
        <v>2.3477516299999999</v>
      </c>
      <c r="BL104" s="2">
        <v>2.4878125299999998</v>
      </c>
      <c r="BM104" s="2">
        <v>2.6629031900000002</v>
      </c>
      <c r="BN104" s="2">
        <v>2.62169169</v>
      </c>
      <c r="BO104" s="2">
        <v>2.36930036</v>
      </c>
      <c r="BP104" s="2">
        <v>2.2138724700000001</v>
      </c>
      <c r="BQ104" s="2">
        <v>2.1726609699999999</v>
      </c>
      <c r="BR104" s="2">
        <v>2.18290563</v>
      </c>
      <c r="BS104" s="2">
        <v>2.2138724700000001</v>
      </c>
      <c r="BT104" s="2">
        <v>2.2565562099999998</v>
      </c>
      <c r="BU104" s="2">
        <v>2.2722697100000002</v>
      </c>
      <c r="BV104" s="2">
        <v>2.2984588800000001</v>
      </c>
      <c r="BW104" s="2">
        <v>2.4039297999999998</v>
      </c>
      <c r="BX104" s="2">
        <v>2.5374278800000001</v>
      </c>
      <c r="BY104" s="2">
        <v>2.7164665499999998</v>
      </c>
      <c r="BZ104" s="2">
        <v>2.6743258000000001</v>
      </c>
      <c r="CA104" s="2">
        <v>2.4162434699999999</v>
      </c>
      <c r="CB104" s="2">
        <v>2.2670318800000002</v>
      </c>
      <c r="CC104" s="2">
        <v>2.2248911300000001</v>
      </c>
      <c r="CD104" s="2">
        <v>2.2353668</v>
      </c>
      <c r="CE104" s="2">
        <v>2.2670318800000002</v>
      </c>
      <c r="CF104" s="2">
        <v>2.3311899700000001</v>
      </c>
      <c r="CG104" s="2">
        <v>2.3473984699999999</v>
      </c>
      <c r="CH104" s="2">
        <v>2.3744126400000001</v>
      </c>
      <c r="CI104" s="2">
        <v>2.4832060500000002</v>
      </c>
      <c r="CJ104" s="2">
        <v>2.6102634999999998</v>
      </c>
      <c r="CK104" s="2">
        <v>2.7949421700000001</v>
      </c>
      <c r="CL104" s="2">
        <v>2.75147392</v>
      </c>
      <c r="CM104" s="2">
        <v>2.48526158</v>
      </c>
      <c r="CN104" s="2">
        <v>2.3419956399999999</v>
      </c>
      <c r="CO104" s="2">
        <v>2.2985273899999998</v>
      </c>
      <c r="CP104" s="2">
        <v>2.3093330500000002</v>
      </c>
      <c r="CQ104" s="2">
        <v>2.3419956399999999</v>
      </c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</row>
    <row r="105" spans="1:199" customFormat="1" hidden="1" x14ac:dyDescent="0.2">
      <c r="A105">
        <f t="shared" si="33"/>
        <v>1</v>
      </c>
      <c r="B105">
        <f t="shared" si="34"/>
        <v>6</v>
      </c>
      <c r="C105" s="1">
        <v>34127</v>
      </c>
      <c r="D105">
        <f t="shared" si="35"/>
        <v>6</v>
      </c>
      <c r="E105">
        <f t="shared" si="36"/>
        <v>1993</v>
      </c>
      <c r="F105" s="16">
        <f t="shared" si="23"/>
        <v>0.10324999999999962</v>
      </c>
      <c r="G105" s="16">
        <f t="shared" si="24"/>
        <v>7.5616824999995558E-3</v>
      </c>
      <c r="H105" s="16">
        <f t="shared" si="25"/>
        <v>3.1508371666666868E-2</v>
      </c>
      <c r="I105" s="16">
        <f t="shared" si="26"/>
        <v>3.9070054166666424E-2</v>
      </c>
      <c r="J105" s="7">
        <f>VLOOKUP(C105,'Nymex hist.'!A:B,2,0)</f>
        <v>2.036</v>
      </c>
      <c r="K105" s="11">
        <f t="shared" si="38"/>
        <v>2.1392499999999997</v>
      </c>
      <c r="L105" s="11">
        <f t="shared" si="37"/>
        <v>2.3984000000000001</v>
      </c>
      <c r="M105" s="9">
        <f t="shared" si="28"/>
        <v>2.260416666666667</v>
      </c>
      <c r="N105" s="9">
        <f t="shared" si="29"/>
        <v>2.2679783491666665</v>
      </c>
      <c r="O105" s="9">
        <f t="shared" si="30"/>
        <v>2.2994867208333334</v>
      </c>
      <c r="P105" s="9">
        <f t="shared" si="31"/>
        <v>2.3519900208333331</v>
      </c>
      <c r="Q105" s="9">
        <f t="shared" si="32"/>
        <v>2.4158787716666668</v>
      </c>
      <c r="R105" s="8">
        <v>34127</v>
      </c>
      <c r="S105" s="2"/>
      <c r="T105" s="2"/>
      <c r="U105" s="2"/>
      <c r="V105" s="2"/>
      <c r="W105" s="2"/>
      <c r="X105" s="2">
        <v>2.036</v>
      </c>
      <c r="Y105" s="2">
        <v>2.093</v>
      </c>
      <c r="Z105" s="2">
        <v>2.1509999999999998</v>
      </c>
      <c r="AA105" s="2">
        <v>2.2770000000000001</v>
      </c>
      <c r="AB105" s="2">
        <v>2.4</v>
      </c>
      <c r="AC105" s="2">
        <v>2.5569999999999999</v>
      </c>
      <c r="AD105" s="2">
        <v>2.5550000000000002</v>
      </c>
      <c r="AE105" s="2">
        <v>2.3199999999999998</v>
      </c>
      <c r="AF105" s="2">
        <v>2.16</v>
      </c>
      <c r="AG105" s="2">
        <v>2.105</v>
      </c>
      <c r="AH105" s="2">
        <v>2.1150000000000002</v>
      </c>
      <c r="AI105" s="2">
        <v>2.125</v>
      </c>
      <c r="AJ105" s="4">
        <v>2.1349999999999998</v>
      </c>
      <c r="AK105" s="2">
        <v>2.1549999999999998</v>
      </c>
      <c r="AL105" s="2">
        <v>2.1800000000000002</v>
      </c>
      <c r="AM105" s="2">
        <v>2.2799999999999998</v>
      </c>
      <c r="AN105" s="2">
        <v>2.41</v>
      </c>
      <c r="AO105" s="2">
        <v>2.585</v>
      </c>
      <c r="AP105" s="2">
        <v>2.5550000000000002</v>
      </c>
      <c r="AQ105" s="2">
        <v>2.3199999999999998</v>
      </c>
      <c r="AR105" s="2">
        <v>2.16</v>
      </c>
      <c r="AS105" s="2">
        <v>2.105</v>
      </c>
      <c r="AT105" s="2">
        <v>2.125</v>
      </c>
      <c r="AU105" s="2">
        <v>2.145</v>
      </c>
      <c r="AV105" s="2">
        <v>2.14443473</v>
      </c>
      <c r="AW105" s="2">
        <v>2.1645231100000002</v>
      </c>
      <c r="AX105" s="2">
        <v>2.1896335800000002</v>
      </c>
      <c r="AY105" s="2">
        <v>2.29007549</v>
      </c>
      <c r="AZ105" s="2">
        <v>2.4206499699999999</v>
      </c>
      <c r="BA105" s="2">
        <v>2.59642331</v>
      </c>
      <c r="BB105" s="2">
        <v>2.5662907399999999</v>
      </c>
      <c r="BC105" s="2">
        <v>2.33025226</v>
      </c>
      <c r="BD105" s="2">
        <v>2.1695452</v>
      </c>
      <c r="BE105" s="2">
        <v>2.1143021499999999</v>
      </c>
      <c r="BF105" s="2">
        <v>2.1343905400000001</v>
      </c>
      <c r="BG105" s="2">
        <v>2.1544789199999999</v>
      </c>
      <c r="BH105" s="2">
        <v>2.1958095700000002</v>
      </c>
      <c r="BI105" s="2">
        <v>2.21627324</v>
      </c>
      <c r="BJ105" s="2">
        <v>2.2420853599999999</v>
      </c>
      <c r="BK105" s="2">
        <v>2.3446362399999998</v>
      </c>
      <c r="BL105" s="2">
        <v>2.47301086</v>
      </c>
      <c r="BM105" s="2">
        <v>2.6527655700000001</v>
      </c>
      <c r="BN105" s="2">
        <v>2.6220700699999999</v>
      </c>
      <c r="BO105" s="2">
        <v>2.3804592800000002</v>
      </c>
      <c r="BP105" s="2">
        <v>2.2213891499999998</v>
      </c>
      <c r="BQ105" s="2">
        <v>2.1648815300000002</v>
      </c>
      <c r="BR105" s="2">
        <v>2.1855777399999998</v>
      </c>
      <c r="BS105" s="2">
        <v>2.2060414000000002</v>
      </c>
      <c r="BT105" s="2">
        <v>2.2486126899999999</v>
      </c>
      <c r="BU105" s="2">
        <v>2.2695383599999999</v>
      </c>
      <c r="BV105" s="2">
        <v>2.2959332300000002</v>
      </c>
      <c r="BW105" s="2">
        <v>2.4007993600000002</v>
      </c>
      <c r="BX105" s="2">
        <v>2.5223822400000002</v>
      </c>
      <c r="BY105" s="2">
        <v>2.7061951999999998</v>
      </c>
      <c r="BZ105" s="2">
        <v>2.6748067</v>
      </c>
      <c r="CA105" s="2">
        <v>2.4277411500000001</v>
      </c>
      <c r="CB105" s="2">
        <v>2.2747697800000002</v>
      </c>
      <c r="CC105" s="2">
        <v>2.2169864000000001</v>
      </c>
      <c r="CD105" s="2">
        <v>2.23814986</v>
      </c>
      <c r="CE105" s="2">
        <v>2.2590755300000001</v>
      </c>
      <c r="CF105" s="2">
        <v>2.3230739800000002</v>
      </c>
      <c r="CG105" s="2">
        <v>2.3446596400000002</v>
      </c>
      <c r="CH105" s="2">
        <v>2.37188702</v>
      </c>
      <c r="CI105" s="2">
        <v>2.48006064</v>
      </c>
      <c r="CJ105" s="2">
        <v>2.5948620500000001</v>
      </c>
      <c r="CK105" s="2">
        <v>2.7844725100000001</v>
      </c>
      <c r="CL105" s="2">
        <v>2.75209401</v>
      </c>
      <c r="CM105" s="2">
        <v>2.4972359700000002</v>
      </c>
      <c r="CN105" s="2">
        <v>2.35005606</v>
      </c>
      <c r="CO105" s="2">
        <v>2.2904501800000001</v>
      </c>
      <c r="CP105" s="2">
        <v>2.3122811400000001</v>
      </c>
      <c r="CQ105" s="2">
        <v>2.33386681</v>
      </c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</row>
    <row r="106" spans="1:199" customFormat="1" hidden="1" x14ac:dyDescent="0.2">
      <c r="A106">
        <f t="shared" si="33"/>
        <v>2</v>
      </c>
      <c r="B106">
        <f t="shared" si="34"/>
        <v>6</v>
      </c>
      <c r="C106" s="1">
        <v>34128</v>
      </c>
      <c r="D106">
        <f t="shared" si="35"/>
        <v>6</v>
      </c>
      <c r="E106">
        <f t="shared" si="36"/>
        <v>1993</v>
      </c>
      <c r="F106" s="16">
        <f t="shared" si="23"/>
        <v>7.5499999999999901E-2</v>
      </c>
      <c r="G106" s="16">
        <f t="shared" si="24"/>
        <v>7.5546641666668357E-3</v>
      </c>
      <c r="H106" s="16">
        <f t="shared" si="25"/>
        <v>3.3127199166666621E-2</v>
      </c>
      <c r="I106" s="16">
        <f t="shared" si="26"/>
        <v>4.0681863333333457E-2</v>
      </c>
      <c r="J106" s="7">
        <f>VLOOKUP(C106,'Nymex hist.'!A:B,2,0)</f>
        <v>2.1259999999999999</v>
      </c>
      <c r="K106" s="11">
        <f t="shared" si="38"/>
        <v>2.2014999999999998</v>
      </c>
      <c r="L106" s="11">
        <f t="shared" si="37"/>
        <v>2.4289999999999998</v>
      </c>
      <c r="M106" s="9">
        <f t="shared" si="28"/>
        <v>2.2841666666666667</v>
      </c>
      <c r="N106" s="9">
        <f t="shared" si="29"/>
        <v>2.2917213308333335</v>
      </c>
      <c r="O106" s="9">
        <f t="shared" si="30"/>
        <v>2.3248485300000001</v>
      </c>
      <c r="P106" s="9">
        <f t="shared" si="31"/>
        <v>2.3757400191666669</v>
      </c>
      <c r="Q106" s="9">
        <f t="shared" si="32"/>
        <v>2.4396287666666669</v>
      </c>
      <c r="R106" s="8">
        <v>34128</v>
      </c>
      <c r="S106" s="2"/>
      <c r="T106" s="2"/>
      <c r="U106" s="2"/>
      <c r="V106" s="2"/>
      <c r="W106" s="2"/>
      <c r="X106" s="2">
        <v>2.1259999999999999</v>
      </c>
      <c r="Y106" s="2">
        <v>2.16</v>
      </c>
      <c r="Z106" s="2">
        <v>2.2050000000000001</v>
      </c>
      <c r="AA106" s="2">
        <v>2.3149999999999999</v>
      </c>
      <c r="AB106" s="2">
        <v>2.4350000000000001</v>
      </c>
      <c r="AC106" s="2">
        <v>2.59</v>
      </c>
      <c r="AD106" s="2">
        <v>2.585</v>
      </c>
      <c r="AE106" s="2">
        <v>2.3450000000000002</v>
      </c>
      <c r="AF106" s="2">
        <v>2.19</v>
      </c>
      <c r="AG106" s="2">
        <v>2.13</v>
      </c>
      <c r="AH106" s="2">
        <v>2.14</v>
      </c>
      <c r="AI106" s="2">
        <v>2.15</v>
      </c>
      <c r="AJ106" s="4">
        <v>2.16</v>
      </c>
      <c r="AK106" s="2">
        <v>2.1800000000000002</v>
      </c>
      <c r="AL106" s="2">
        <v>2.2050000000000001</v>
      </c>
      <c r="AM106" s="2">
        <v>2.3050000000000002</v>
      </c>
      <c r="AN106" s="2">
        <v>2.4300000000000002</v>
      </c>
      <c r="AO106" s="2">
        <v>2.59</v>
      </c>
      <c r="AP106" s="2">
        <v>2.585</v>
      </c>
      <c r="AQ106" s="2">
        <v>2.3450000000000002</v>
      </c>
      <c r="AR106" s="2">
        <v>2.19</v>
      </c>
      <c r="AS106" s="2">
        <v>2.13</v>
      </c>
      <c r="AT106" s="2">
        <v>2.15</v>
      </c>
      <c r="AU106" s="2">
        <v>2.17</v>
      </c>
      <c r="AV106" s="2">
        <v>2.1694460599999998</v>
      </c>
      <c r="AW106" s="2">
        <v>2.1895335299999998</v>
      </c>
      <c r="AX106" s="2">
        <v>2.2146428600000001</v>
      </c>
      <c r="AY106" s="2">
        <v>2.3150801699999999</v>
      </c>
      <c r="AZ106" s="2">
        <v>2.4406268199999999</v>
      </c>
      <c r="BA106" s="2">
        <v>2.6013265300000001</v>
      </c>
      <c r="BB106" s="2">
        <v>2.5963046599999999</v>
      </c>
      <c r="BC106" s="2">
        <v>2.3552550999999999</v>
      </c>
      <c r="BD106" s="2">
        <v>2.1995772599999999</v>
      </c>
      <c r="BE106" s="2">
        <v>2.1393148700000002</v>
      </c>
      <c r="BF106" s="2">
        <v>2.1594023299999998</v>
      </c>
      <c r="BG106" s="2">
        <v>2.1794897999999998</v>
      </c>
      <c r="BH106" s="2">
        <v>2.2182358600000001</v>
      </c>
      <c r="BI106" s="2">
        <v>2.2389085299999998</v>
      </c>
      <c r="BJ106" s="2">
        <v>2.2649842800000002</v>
      </c>
      <c r="BK106" s="2">
        <v>2.3685825299999999</v>
      </c>
      <c r="BL106" s="2">
        <v>2.49826828</v>
      </c>
      <c r="BM106" s="2">
        <v>2.67985886</v>
      </c>
      <c r="BN106" s="2">
        <v>2.6488498599999999</v>
      </c>
      <c r="BO106" s="2">
        <v>2.4047714400000002</v>
      </c>
      <c r="BP106" s="2">
        <v>2.2440766999999999</v>
      </c>
      <c r="BQ106" s="2">
        <v>2.1869919499999999</v>
      </c>
      <c r="BR106" s="2">
        <v>2.2078995300000002</v>
      </c>
      <c r="BS106" s="2">
        <v>2.2285721999999999</v>
      </c>
      <c r="BT106" s="2">
        <v>2.2710712399999999</v>
      </c>
      <c r="BU106" s="2">
        <v>2.2922059099999998</v>
      </c>
      <c r="BV106" s="2">
        <v>2.3188644100000002</v>
      </c>
      <c r="BW106" s="2">
        <v>2.42477791</v>
      </c>
      <c r="BX106" s="2">
        <v>2.5475751199999999</v>
      </c>
      <c r="BY106" s="2">
        <v>2.7332239600000001</v>
      </c>
      <c r="BZ106" s="2">
        <v>2.70152196</v>
      </c>
      <c r="CA106" s="2">
        <v>2.4519887900000001</v>
      </c>
      <c r="CB106" s="2">
        <v>2.2974895700000002</v>
      </c>
      <c r="CC106" s="2">
        <v>2.2391290700000002</v>
      </c>
      <c r="CD106" s="2">
        <v>2.2605039100000002</v>
      </c>
      <c r="CE106" s="2">
        <v>2.2816385700000001</v>
      </c>
      <c r="CF106" s="2">
        <v>2.3455667899999999</v>
      </c>
      <c r="CG106" s="2">
        <v>2.3673614600000001</v>
      </c>
      <c r="CH106" s="2">
        <v>2.3948524600000001</v>
      </c>
      <c r="CI106" s="2">
        <v>2.5040734599999999</v>
      </c>
      <c r="CJ106" s="2">
        <v>2.6199864100000001</v>
      </c>
      <c r="CK106" s="2">
        <v>2.8114327499999998</v>
      </c>
      <c r="CL106" s="2">
        <v>2.7787407499999999</v>
      </c>
      <c r="CM106" s="2">
        <v>2.5214150800000001</v>
      </c>
      <c r="CN106" s="2">
        <v>2.37281013</v>
      </c>
      <c r="CO106" s="2">
        <v>2.3126271300000001</v>
      </c>
      <c r="CP106" s="2">
        <v>2.3346694600000002</v>
      </c>
      <c r="CQ106" s="2">
        <v>2.35646413</v>
      </c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</row>
    <row r="107" spans="1:199" customFormat="1" hidden="1" x14ac:dyDescent="0.2">
      <c r="A107">
        <f t="shared" si="33"/>
        <v>3</v>
      </c>
      <c r="B107">
        <f t="shared" si="34"/>
        <v>6</v>
      </c>
      <c r="C107" s="1">
        <v>34129</v>
      </c>
      <c r="D107">
        <f t="shared" si="35"/>
        <v>6</v>
      </c>
      <c r="E107">
        <f t="shared" si="36"/>
        <v>1993</v>
      </c>
      <c r="F107" s="16">
        <f t="shared" si="23"/>
        <v>7.125000000000048E-2</v>
      </c>
      <c r="G107" s="16">
        <f t="shared" si="24"/>
        <v>1.6938699999999862E-3</v>
      </c>
      <c r="H107" s="16">
        <f t="shared" si="25"/>
        <v>2.7727120000000216E-2</v>
      </c>
      <c r="I107" s="16">
        <f t="shared" si="26"/>
        <v>2.9420990000000202E-2</v>
      </c>
      <c r="J107" s="7">
        <f>VLOOKUP(C107,'Nymex hist.'!A:B,2,0)</f>
        <v>2.1709999999999998</v>
      </c>
      <c r="K107" s="11">
        <f t="shared" si="38"/>
        <v>2.2422500000000003</v>
      </c>
      <c r="L107" s="11">
        <f t="shared" si="37"/>
        <v>2.4520000000000004</v>
      </c>
      <c r="M107" s="9">
        <f t="shared" si="28"/>
        <v>2.2983333333333333</v>
      </c>
      <c r="N107" s="9">
        <f t="shared" si="29"/>
        <v>2.3000272033333333</v>
      </c>
      <c r="O107" s="9">
        <f t="shared" si="30"/>
        <v>2.3277543233333335</v>
      </c>
      <c r="P107" s="9">
        <f t="shared" si="31"/>
        <v>2.3790352633333334</v>
      </c>
      <c r="Q107" s="9">
        <f t="shared" si="32"/>
        <v>2.4416439083333334</v>
      </c>
      <c r="R107" s="8">
        <v>34129</v>
      </c>
      <c r="S107" s="2"/>
      <c r="T107" s="2"/>
      <c r="U107" s="2"/>
      <c r="V107" s="2"/>
      <c r="W107" s="2"/>
      <c r="X107" s="2">
        <v>2.1709999999999998</v>
      </c>
      <c r="Y107" s="2">
        <v>2.2069999999999999</v>
      </c>
      <c r="Z107" s="2">
        <v>2.246</v>
      </c>
      <c r="AA107" s="2">
        <v>2.3450000000000002</v>
      </c>
      <c r="AB107" s="2">
        <v>2.4649999999999999</v>
      </c>
      <c r="AC107" s="2">
        <v>2.61</v>
      </c>
      <c r="AD107" s="2">
        <v>2.605</v>
      </c>
      <c r="AE107" s="2">
        <v>2.37</v>
      </c>
      <c r="AF107" s="2">
        <v>2.21</v>
      </c>
      <c r="AG107" s="2">
        <v>2.145</v>
      </c>
      <c r="AH107" s="2">
        <v>2.1549999999999998</v>
      </c>
      <c r="AI107" s="2">
        <v>2.16</v>
      </c>
      <c r="AJ107" s="4">
        <v>2.17</v>
      </c>
      <c r="AK107" s="2">
        <v>2.19</v>
      </c>
      <c r="AL107" s="2">
        <v>2.2149999999999999</v>
      </c>
      <c r="AM107" s="2">
        <v>2.3149999999999999</v>
      </c>
      <c r="AN107" s="2">
        <v>2.44</v>
      </c>
      <c r="AO107" s="2">
        <v>2.605</v>
      </c>
      <c r="AP107" s="2">
        <v>2.5950000000000002</v>
      </c>
      <c r="AQ107" s="2">
        <v>2.36</v>
      </c>
      <c r="AR107" s="2">
        <v>2.2000000000000002</v>
      </c>
      <c r="AS107" s="2">
        <v>2.145</v>
      </c>
      <c r="AT107" s="2">
        <v>2.1549999999999998</v>
      </c>
      <c r="AU107" s="2">
        <v>2.1800000000000002</v>
      </c>
      <c r="AV107" s="2">
        <v>2.17472252</v>
      </c>
      <c r="AW107" s="2">
        <v>2.1947660500000001</v>
      </c>
      <c r="AX107" s="2">
        <v>2.2198204600000002</v>
      </c>
      <c r="AY107" s="2">
        <v>2.3200380799999998</v>
      </c>
      <c r="AZ107" s="2">
        <v>2.4453101199999998</v>
      </c>
      <c r="BA107" s="2">
        <v>2.6106692100000002</v>
      </c>
      <c r="BB107" s="2">
        <v>2.6006474399999999</v>
      </c>
      <c r="BC107" s="2">
        <v>2.36513602</v>
      </c>
      <c r="BD107" s="2">
        <v>2.20478781</v>
      </c>
      <c r="BE107" s="2">
        <v>2.1496681199999998</v>
      </c>
      <c r="BF107" s="2">
        <v>2.1596898800000002</v>
      </c>
      <c r="BG107" s="2">
        <v>2.1847442899999998</v>
      </c>
      <c r="BH107" s="2">
        <v>2.2222326699999999</v>
      </c>
      <c r="BI107" s="2">
        <v>2.2426994200000001</v>
      </c>
      <c r="BJ107" s="2">
        <v>2.2683416699999999</v>
      </c>
      <c r="BK107" s="2">
        <v>2.37067542</v>
      </c>
      <c r="BL107" s="2">
        <v>2.4977598200000002</v>
      </c>
      <c r="BM107" s="2">
        <v>2.66666932</v>
      </c>
      <c r="BN107" s="2">
        <v>2.6565535699999998</v>
      </c>
      <c r="BO107" s="2">
        <v>2.4158928199999998</v>
      </c>
      <c r="BP107" s="2">
        <v>2.2530504200000001</v>
      </c>
      <c r="BQ107" s="2">
        <v>2.1965904200000002</v>
      </c>
      <c r="BR107" s="2">
        <v>2.2069414200000002</v>
      </c>
      <c r="BS107" s="2">
        <v>2.2325836699999999</v>
      </c>
      <c r="BT107" s="2">
        <v>2.2749400099999999</v>
      </c>
      <c r="BU107" s="2">
        <v>2.2958635100000002</v>
      </c>
      <c r="BV107" s="2">
        <v>2.3220780099999998</v>
      </c>
      <c r="BW107" s="2">
        <v>2.4266955100000001</v>
      </c>
      <c r="BX107" s="2">
        <v>2.5472774</v>
      </c>
      <c r="BY107" s="2">
        <v>2.7199564000000001</v>
      </c>
      <c r="BZ107" s="2">
        <v>2.7096149</v>
      </c>
      <c r="CA107" s="2">
        <v>2.4635834000000001</v>
      </c>
      <c r="CB107" s="2">
        <v>2.3064455100000001</v>
      </c>
      <c r="CC107" s="2">
        <v>2.2487255099999999</v>
      </c>
      <c r="CD107" s="2">
        <v>2.2593075100000002</v>
      </c>
      <c r="CE107" s="2">
        <v>2.2855220100000002</v>
      </c>
      <c r="CF107" s="2">
        <v>2.3469010699999999</v>
      </c>
      <c r="CG107" s="2">
        <v>2.3684553199999998</v>
      </c>
      <c r="CH107" s="2">
        <v>2.3954600699999999</v>
      </c>
      <c r="CI107" s="2">
        <v>2.5032313199999998</v>
      </c>
      <c r="CJ107" s="2">
        <v>2.6172978900000001</v>
      </c>
      <c r="CK107" s="2">
        <v>2.7951823899999999</v>
      </c>
      <c r="CL107" s="2">
        <v>2.7845291400000001</v>
      </c>
      <c r="CM107" s="2">
        <v>2.5310808900000001</v>
      </c>
      <c r="CN107" s="2">
        <v>2.3793563199999999</v>
      </c>
      <c r="CO107" s="2">
        <v>2.3198963199999998</v>
      </c>
      <c r="CP107" s="2">
        <v>2.3307973199999998</v>
      </c>
      <c r="CQ107" s="2">
        <v>2.35780207</v>
      </c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</row>
    <row r="108" spans="1:199" x14ac:dyDescent="0.2">
      <c r="A108" s="36">
        <f t="shared" si="33"/>
        <v>4</v>
      </c>
      <c r="B108" s="36">
        <f t="shared" si="34"/>
        <v>6</v>
      </c>
      <c r="C108" s="1">
        <v>34130</v>
      </c>
      <c r="D108">
        <f t="shared" si="35"/>
        <v>6</v>
      </c>
      <c r="E108">
        <f t="shared" si="36"/>
        <v>1993</v>
      </c>
      <c r="F108" s="21">
        <f t="shared" si="23"/>
        <v>8.0000000000000071E-2</v>
      </c>
      <c r="G108" s="21">
        <f t="shared" si="24"/>
        <v>7.5544083333327627E-3</v>
      </c>
      <c r="H108" s="21">
        <f t="shared" si="25"/>
        <v>3.1463489166667191E-2</v>
      </c>
      <c r="I108" s="21">
        <f t="shared" si="26"/>
        <v>3.9017897499999954E-2</v>
      </c>
      <c r="J108" s="23">
        <f>VLOOKUP(C108,'Nymex hist.'!A:B,2,0)</f>
        <v>2.141</v>
      </c>
      <c r="K108" s="23">
        <f t="shared" si="38"/>
        <v>2.2210000000000001</v>
      </c>
      <c r="L108" s="23">
        <f t="shared" si="37"/>
        <v>2.4436</v>
      </c>
      <c r="M108" s="23">
        <f t="shared" si="28"/>
        <v>2.2908333333333335</v>
      </c>
      <c r="N108" s="23">
        <f t="shared" si="29"/>
        <v>2.2983877416666663</v>
      </c>
      <c r="O108" s="23">
        <f t="shared" si="30"/>
        <v>2.3298512308333335</v>
      </c>
      <c r="P108" s="23">
        <f t="shared" si="31"/>
        <v>2.383632176666667</v>
      </c>
      <c r="Q108" s="23">
        <f t="shared" si="32"/>
        <v>2.4487408199999998</v>
      </c>
      <c r="R108" s="30">
        <v>34130</v>
      </c>
      <c r="S108" s="32"/>
      <c r="T108" s="32"/>
      <c r="U108" s="32"/>
      <c r="V108" s="32"/>
      <c r="W108" s="32"/>
      <c r="X108" s="32">
        <v>2.141</v>
      </c>
      <c r="Y108" s="32">
        <v>2.1880000000000002</v>
      </c>
      <c r="Z108" s="32">
        <v>2.2200000000000002</v>
      </c>
      <c r="AA108" s="32">
        <v>2.335</v>
      </c>
      <c r="AB108" s="32">
        <v>2.4529999999999998</v>
      </c>
      <c r="AC108" s="32">
        <v>2.6</v>
      </c>
      <c r="AD108" s="32">
        <v>2.5950000000000002</v>
      </c>
      <c r="AE108" s="32">
        <v>2.3650000000000002</v>
      </c>
      <c r="AF108" s="32">
        <v>2.2050000000000001</v>
      </c>
      <c r="AG108" s="32">
        <v>2.14</v>
      </c>
      <c r="AH108" s="32">
        <v>2.15</v>
      </c>
      <c r="AI108" s="32">
        <v>2.1549999999999998</v>
      </c>
      <c r="AJ108" s="33">
        <v>2.165</v>
      </c>
      <c r="AK108" s="32">
        <v>2.1800000000000002</v>
      </c>
      <c r="AL108" s="32">
        <v>2.2050000000000001</v>
      </c>
      <c r="AM108" s="32">
        <v>2.3050000000000002</v>
      </c>
      <c r="AN108" s="32">
        <v>2.4300000000000002</v>
      </c>
      <c r="AO108" s="32">
        <v>2.5950000000000002</v>
      </c>
      <c r="AP108" s="32">
        <v>2.5902938</v>
      </c>
      <c r="AQ108" s="32">
        <v>2.3557199899999999</v>
      </c>
      <c r="AR108" s="32">
        <v>2.1960101600000002</v>
      </c>
      <c r="AS108" s="32">
        <v>2.1411099</v>
      </c>
      <c r="AT108" s="32">
        <v>2.1510917699999998</v>
      </c>
      <c r="AU108" s="32">
        <v>2.17604643</v>
      </c>
      <c r="AV108" s="32">
        <v>2.1755096100000002</v>
      </c>
      <c r="AW108" s="32">
        <v>2.1955603899999998</v>
      </c>
      <c r="AX108" s="32">
        <v>2.2206238699999998</v>
      </c>
      <c r="AY108" s="32">
        <v>2.3208777700000001</v>
      </c>
      <c r="AZ108" s="32">
        <v>2.4461951399999999</v>
      </c>
      <c r="BA108" s="32">
        <v>2.6116140699999999</v>
      </c>
      <c r="BB108" s="32">
        <v>2.6015886799999999</v>
      </c>
      <c r="BC108" s="32">
        <v>2.3659920200000002</v>
      </c>
      <c r="BD108" s="32">
        <v>2.2055857799999998</v>
      </c>
      <c r="BE108" s="32">
        <v>2.1504461400000001</v>
      </c>
      <c r="BF108" s="32">
        <v>2.1604715300000001</v>
      </c>
      <c r="BG108" s="32">
        <v>2.1855349999999998</v>
      </c>
      <c r="BH108" s="32">
        <v>2.2253814200000002</v>
      </c>
      <c r="BI108" s="32">
        <v>2.24587717</v>
      </c>
      <c r="BJ108" s="32">
        <v>2.2715557500000001</v>
      </c>
      <c r="BK108" s="32">
        <v>2.3740345</v>
      </c>
      <c r="BL108" s="32">
        <v>2.5012989700000001</v>
      </c>
      <c r="BM108" s="32">
        <v>2.6704478100000002</v>
      </c>
      <c r="BN108" s="32">
        <v>2.6603177200000001</v>
      </c>
      <c r="BO108" s="32">
        <v>2.41931597</v>
      </c>
      <c r="BP108" s="32">
        <v>2.2562428400000001</v>
      </c>
      <c r="BQ108" s="32">
        <v>2.19970284</v>
      </c>
      <c r="BR108" s="32">
        <v>2.2100685000000002</v>
      </c>
      <c r="BS108" s="32">
        <v>2.2357470899999998</v>
      </c>
      <c r="BT108" s="32">
        <v>2.2804578800000002</v>
      </c>
      <c r="BU108" s="32">
        <v>2.3014321299999998</v>
      </c>
      <c r="BV108" s="32">
        <v>2.3277102099999998</v>
      </c>
      <c r="BW108" s="32">
        <v>2.4325814600000002</v>
      </c>
      <c r="BX108" s="32">
        <v>2.5534558199999999</v>
      </c>
      <c r="BY108" s="32">
        <v>2.72655366</v>
      </c>
      <c r="BZ108" s="32">
        <v>2.7161870700000001</v>
      </c>
      <c r="CA108" s="32">
        <v>2.46955882</v>
      </c>
      <c r="CB108" s="32">
        <v>2.31203979</v>
      </c>
      <c r="CC108" s="32">
        <v>2.2541797899999998</v>
      </c>
      <c r="CD108" s="32">
        <v>2.26478746</v>
      </c>
      <c r="CE108" s="32">
        <v>2.29106554</v>
      </c>
      <c r="CF108" s="32">
        <v>2.3547951199999999</v>
      </c>
      <c r="CG108" s="32">
        <v>2.3764218700000002</v>
      </c>
      <c r="CH108" s="32">
        <v>2.4035174499999998</v>
      </c>
      <c r="CI108" s="32">
        <v>2.5116512000000002</v>
      </c>
      <c r="CJ108" s="32">
        <v>2.6261014500000002</v>
      </c>
      <c r="CK108" s="32">
        <v>2.8045842799999998</v>
      </c>
      <c r="CL108" s="32">
        <v>2.7938952000000001</v>
      </c>
      <c r="CM108" s="32">
        <v>2.5395944500000001</v>
      </c>
      <c r="CN108" s="32">
        <v>2.3873595299999999</v>
      </c>
      <c r="CO108" s="32">
        <v>2.3276995299999999</v>
      </c>
      <c r="CP108" s="32">
        <v>2.3386372</v>
      </c>
      <c r="CQ108" s="32">
        <v>2.3657327800000001</v>
      </c>
      <c r="CR108" s="32"/>
      <c r="CS108" s="32"/>
      <c r="CT108" s="32"/>
      <c r="CU108" s="32"/>
      <c r="CV108" s="32"/>
      <c r="CW108" s="32"/>
      <c r="CX108" s="32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  <c r="EM108" s="32"/>
      <c r="EN108" s="32"/>
      <c r="EO108" s="32"/>
      <c r="EP108" s="32"/>
      <c r="EQ108" s="32"/>
      <c r="ER108" s="32"/>
      <c r="ES108" s="32"/>
      <c r="ET108" s="32"/>
      <c r="EU108" s="32"/>
      <c r="EV108" s="32"/>
      <c r="EW108" s="32"/>
      <c r="EX108" s="32"/>
      <c r="EY108" s="32"/>
      <c r="EZ108" s="32"/>
      <c r="FA108" s="32"/>
      <c r="FB108" s="32"/>
      <c r="FC108" s="32"/>
      <c r="FD108" s="32"/>
      <c r="FE108" s="32"/>
      <c r="FF108" s="32"/>
      <c r="FG108" s="32"/>
      <c r="FH108" s="32"/>
      <c r="FI108" s="32"/>
      <c r="FJ108" s="32"/>
      <c r="FK108" s="32"/>
      <c r="FL108" s="32"/>
      <c r="FM108" s="32"/>
      <c r="FN108" s="32"/>
      <c r="FO108" s="32"/>
      <c r="FP108" s="32"/>
      <c r="FQ108" s="32"/>
      <c r="FR108" s="32"/>
      <c r="FS108" s="32"/>
      <c r="FT108" s="32"/>
      <c r="FU108" s="32"/>
      <c r="FV108" s="32"/>
      <c r="FW108" s="32"/>
      <c r="FX108" s="32"/>
      <c r="FY108" s="32"/>
      <c r="FZ108" s="32"/>
      <c r="GA108" s="32"/>
      <c r="GB108" s="32"/>
      <c r="GC108" s="32"/>
      <c r="GD108" s="32"/>
      <c r="GE108" s="32"/>
      <c r="GF108" s="32"/>
      <c r="GG108" s="32"/>
      <c r="GH108" s="32"/>
      <c r="GI108" s="32"/>
      <c r="GJ108" s="32"/>
      <c r="GK108" s="32"/>
      <c r="GL108" s="32"/>
      <c r="GM108" s="32"/>
      <c r="GN108" s="32"/>
      <c r="GO108" s="32"/>
      <c r="GP108" s="32"/>
      <c r="GQ108" s="32"/>
    </row>
    <row r="109" spans="1:199" customFormat="1" hidden="1" x14ac:dyDescent="0.2">
      <c r="A109">
        <f t="shared" si="33"/>
        <v>5</v>
      </c>
      <c r="B109">
        <f t="shared" si="34"/>
        <v>6</v>
      </c>
      <c r="C109" s="1">
        <v>34131</v>
      </c>
      <c r="D109">
        <f t="shared" si="35"/>
        <v>6</v>
      </c>
      <c r="E109">
        <f t="shared" si="36"/>
        <v>1993</v>
      </c>
      <c r="F109" s="16">
        <f t="shared" si="23"/>
        <v>6.0249999999999915E-2</v>
      </c>
      <c r="G109" s="16">
        <f t="shared" si="24"/>
        <v>8.8122616666663767E-3</v>
      </c>
      <c r="H109" s="16">
        <f t="shared" si="25"/>
        <v>3.2704803333333476E-2</v>
      </c>
      <c r="I109" s="16">
        <f t="shared" si="26"/>
        <v>4.1517064999999853E-2</v>
      </c>
      <c r="J109" s="7">
        <f>VLOOKUP(C109,'Nymex hist.'!A:B,2,0)</f>
        <v>2.1779999999999999</v>
      </c>
      <c r="K109" s="11">
        <f t="shared" si="38"/>
        <v>2.2382499999999999</v>
      </c>
      <c r="L109" s="11">
        <f t="shared" si="37"/>
        <v>2.4409999999999998</v>
      </c>
      <c r="M109" s="9">
        <f t="shared" si="28"/>
        <v>2.2979166666666671</v>
      </c>
      <c r="N109" s="9">
        <f t="shared" si="29"/>
        <v>2.3067289283333334</v>
      </c>
      <c r="O109" s="9">
        <f t="shared" si="30"/>
        <v>2.3394337316666669</v>
      </c>
      <c r="P109" s="9">
        <f t="shared" si="31"/>
        <v>2.3931903475000005</v>
      </c>
      <c r="Q109" s="9">
        <f t="shared" si="32"/>
        <v>2.4582900133333334</v>
      </c>
      <c r="R109" s="8">
        <v>34131</v>
      </c>
      <c r="S109" s="2"/>
      <c r="T109" s="2"/>
      <c r="U109" s="2"/>
      <c r="V109" s="2"/>
      <c r="W109" s="2"/>
      <c r="X109" s="2">
        <v>2.1779999999999999</v>
      </c>
      <c r="Y109" s="2">
        <v>2.2000000000000002</v>
      </c>
      <c r="Z109" s="2">
        <v>2.2349999999999999</v>
      </c>
      <c r="AA109" s="2">
        <v>2.34</v>
      </c>
      <c r="AB109" s="2">
        <v>2.4500000000000002</v>
      </c>
      <c r="AC109" s="2">
        <v>2.5950000000000002</v>
      </c>
      <c r="AD109" s="2">
        <v>2.59</v>
      </c>
      <c r="AE109" s="2">
        <v>2.3650000000000002</v>
      </c>
      <c r="AF109" s="2">
        <v>2.2050000000000001</v>
      </c>
      <c r="AG109" s="2">
        <v>2.15</v>
      </c>
      <c r="AH109" s="2">
        <v>2.16</v>
      </c>
      <c r="AI109" s="2">
        <v>2.165</v>
      </c>
      <c r="AJ109" s="4">
        <v>2.1749999999999998</v>
      </c>
      <c r="AK109" s="2">
        <v>2.19</v>
      </c>
      <c r="AL109" s="2">
        <v>2.2149999999999999</v>
      </c>
      <c r="AM109" s="2">
        <v>2.3149999999999999</v>
      </c>
      <c r="AN109" s="2">
        <v>2.44</v>
      </c>
      <c r="AO109" s="2">
        <v>2.605</v>
      </c>
      <c r="AP109" s="2">
        <v>2.59</v>
      </c>
      <c r="AQ109" s="2">
        <v>2.3650000000000002</v>
      </c>
      <c r="AR109" s="2">
        <v>2.2050000000000001</v>
      </c>
      <c r="AS109" s="2">
        <v>2.15</v>
      </c>
      <c r="AT109" s="2">
        <v>2.17</v>
      </c>
      <c r="AU109" s="2">
        <v>2.1850000000000001</v>
      </c>
      <c r="AV109" s="2">
        <v>2.1868185100000002</v>
      </c>
      <c r="AW109" s="2">
        <v>2.2019000200000001</v>
      </c>
      <c r="AX109" s="2">
        <v>2.22703586</v>
      </c>
      <c r="AY109" s="2">
        <v>2.3275792399999999</v>
      </c>
      <c r="AZ109" s="2">
        <v>2.4532584700000002</v>
      </c>
      <c r="BA109" s="2">
        <v>2.6191550399999999</v>
      </c>
      <c r="BB109" s="2">
        <v>2.6040735399999999</v>
      </c>
      <c r="BC109" s="2">
        <v>2.3778509300000001</v>
      </c>
      <c r="BD109" s="2">
        <v>2.21698153</v>
      </c>
      <c r="BE109" s="2">
        <v>2.1616826699999998</v>
      </c>
      <c r="BF109" s="2">
        <v>2.1817913400000002</v>
      </c>
      <c r="BG109" s="2">
        <v>2.1968728500000001</v>
      </c>
      <c r="BH109" s="2">
        <v>2.2316121400000002</v>
      </c>
      <c r="BI109" s="2">
        <v>2.2469873499999999</v>
      </c>
      <c r="BJ109" s="2">
        <v>2.2727703899999998</v>
      </c>
      <c r="BK109" s="2">
        <v>2.3754294800000002</v>
      </c>
      <c r="BL109" s="2">
        <v>2.5187760899999998</v>
      </c>
      <c r="BM109" s="2">
        <v>2.6883764700000001</v>
      </c>
      <c r="BN109" s="2">
        <v>2.6730012599999999</v>
      </c>
      <c r="BO109" s="2">
        <v>2.4416635100000001</v>
      </c>
      <c r="BP109" s="2">
        <v>2.2623625600000001</v>
      </c>
      <c r="BQ109" s="2">
        <v>2.2058290999999999</v>
      </c>
      <c r="BR109" s="2">
        <v>2.2264082300000001</v>
      </c>
      <c r="BS109" s="2">
        <v>2.2417834299999999</v>
      </c>
      <c r="BT109" s="2">
        <v>2.2868072499999998</v>
      </c>
      <c r="BU109" s="2">
        <v>2.3025399499999999</v>
      </c>
      <c r="BV109" s="2">
        <v>2.3289225</v>
      </c>
      <c r="BW109" s="2">
        <v>2.4339685800000002</v>
      </c>
      <c r="BX109" s="2">
        <v>2.57072696</v>
      </c>
      <c r="BY109" s="2">
        <v>2.74427084</v>
      </c>
      <c r="BZ109" s="2">
        <v>2.72853813</v>
      </c>
      <c r="CA109" s="2">
        <v>2.4918213800000002</v>
      </c>
      <c r="CB109" s="2">
        <v>2.3182726599999999</v>
      </c>
      <c r="CC109" s="2">
        <v>2.2604247000000002</v>
      </c>
      <c r="CD109" s="2">
        <v>2.2814823299999998</v>
      </c>
      <c r="CE109" s="2">
        <v>2.2972150400000002</v>
      </c>
      <c r="CF109" s="2">
        <v>2.3612930099999998</v>
      </c>
      <c r="CG109" s="2">
        <v>2.37751322</v>
      </c>
      <c r="CH109" s="2">
        <v>2.4047132599999999</v>
      </c>
      <c r="CI109" s="2">
        <v>2.5130143500000002</v>
      </c>
      <c r="CJ109" s="2">
        <v>2.6431353500000001</v>
      </c>
      <c r="CK109" s="2">
        <v>2.8220567299999999</v>
      </c>
      <c r="CL109" s="2">
        <v>2.8058365200000002</v>
      </c>
      <c r="CM109" s="2">
        <v>2.56178477</v>
      </c>
      <c r="CN109" s="2">
        <v>2.3937334300000002</v>
      </c>
      <c r="CO109" s="2">
        <v>2.3340929699999999</v>
      </c>
      <c r="CP109" s="2">
        <v>2.3558031000000001</v>
      </c>
      <c r="CQ109" s="2">
        <v>2.3720232999999999</v>
      </c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</row>
    <row r="110" spans="1:199" customFormat="1" hidden="1" x14ac:dyDescent="0.2">
      <c r="A110">
        <f t="shared" si="33"/>
        <v>1</v>
      </c>
      <c r="B110">
        <f t="shared" si="34"/>
        <v>6</v>
      </c>
      <c r="C110" s="1">
        <v>34134</v>
      </c>
      <c r="D110">
        <f t="shared" si="35"/>
        <v>6</v>
      </c>
      <c r="E110">
        <f t="shared" si="36"/>
        <v>1993</v>
      </c>
      <c r="F110" s="16">
        <f t="shared" si="23"/>
        <v>5.7249999999999801E-2</v>
      </c>
      <c r="G110" s="16">
        <f t="shared" si="24"/>
        <v>9.9999991666659405E-3</v>
      </c>
      <c r="H110" s="16">
        <f t="shared" si="25"/>
        <v>4.9357283333333335E-2</v>
      </c>
      <c r="I110" s="16">
        <f t="shared" si="26"/>
        <v>5.9357282499999275E-2</v>
      </c>
      <c r="J110" s="7">
        <f>VLOOKUP(C110,'Nymex hist.'!A:B,2,0)</f>
        <v>2.2000000000000002</v>
      </c>
      <c r="K110" s="11">
        <f t="shared" si="38"/>
        <v>2.25725</v>
      </c>
      <c r="L110" s="11">
        <f t="shared" si="37"/>
        <v>2.4489999999999998</v>
      </c>
      <c r="M110" s="9">
        <f t="shared" si="28"/>
        <v>2.309166666666667</v>
      </c>
      <c r="N110" s="9">
        <f t="shared" si="29"/>
        <v>2.319166665833333</v>
      </c>
      <c r="O110" s="9">
        <f t="shared" si="30"/>
        <v>2.3685239491666663</v>
      </c>
      <c r="P110" s="9">
        <f t="shared" si="31"/>
        <v>2.4191666674999994</v>
      </c>
      <c r="Q110" s="9">
        <f t="shared" si="32"/>
        <v>2.4841662525000001</v>
      </c>
      <c r="R110" s="8">
        <v>34134</v>
      </c>
      <c r="S110" s="2"/>
      <c r="T110" s="2"/>
      <c r="U110" s="2"/>
      <c r="V110" s="2"/>
      <c r="W110" s="2"/>
      <c r="X110" s="2">
        <v>2.2000000000000002</v>
      </c>
      <c r="Y110" s="2">
        <v>2.2229999999999999</v>
      </c>
      <c r="Z110" s="2">
        <v>2.2559999999999998</v>
      </c>
      <c r="AA110" s="2">
        <v>2.35</v>
      </c>
      <c r="AB110" s="2">
        <v>2.4550000000000001</v>
      </c>
      <c r="AC110" s="2">
        <v>2.6</v>
      </c>
      <c r="AD110" s="2">
        <v>2.5950000000000002</v>
      </c>
      <c r="AE110" s="2">
        <v>2.37</v>
      </c>
      <c r="AF110" s="2">
        <v>2.2250000000000001</v>
      </c>
      <c r="AG110" s="2">
        <v>2.16</v>
      </c>
      <c r="AH110" s="2">
        <v>2.17</v>
      </c>
      <c r="AI110" s="2">
        <v>2.1749999999999998</v>
      </c>
      <c r="AJ110" s="4">
        <v>2.1850000000000001</v>
      </c>
      <c r="AK110" s="2">
        <v>2.2000000000000002</v>
      </c>
      <c r="AL110" s="2">
        <v>2.2250000000000001</v>
      </c>
      <c r="AM110" s="2">
        <v>2.33</v>
      </c>
      <c r="AN110" s="2">
        <v>2.4550000000000001</v>
      </c>
      <c r="AO110" s="2">
        <v>2.62</v>
      </c>
      <c r="AP110" s="2">
        <v>2.5897709600000001</v>
      </c>
      <c r="AQ110" s="2">
        <v>2.3789756500000001</v>
      </c>
      <c r="AR110" s="2">
        <v>2.2334265100000001</v>
      </c>
      <c r="AS110" s="2">
        <v>2.1782182099999998</v>
      </c>
      <c r="AT110" s="2">
        <v>2.1882560899999999</v>
      </c>
      <c r="AU110" s="2">
        <v>2.1932750200000002</v>
      </c>
      <c r="AV110" s="2">
        <v>2.1932750200000002</v>
      </c>
      <c r="AW110" s="2">
        <v>2.2083318300000001</v>
      </c>
      <c r="AX110" s="2">
        <v>2.2334265100000001</v>
      </c>
      <c r="AY110" s="2">
        <v>2.3388241700000001</v>
      </c>
      <c r="AZ110" s="2">
        <v>2.4642975699999998</v>
      </c>
      <c r="BA110" s="2">
        <v>2.62992245</v>
      </c>
      <c r="BB110" s="2">
        <v>2.6456050499999999</v>
      </c>
      <c r="BC110" s="2">
        <v>2.4302651000000002</v>
      </c>
      <c r="BD110" s="2">
        <v>2.2815780000000001</v>
      </c>
      <c r="BE110" s="2">
        <v>2.2251794399999998</v>
      </c>
      <c r="BF110" s="2">
        <v>2.2354337200000001</v>
      </c>
      <c r="BG110" s="2">
        <v>2.2405608699999999</v>
      </c>
      <c r="BH110" s="2">
        <v>2.2435866199999999</v>
      </c>
      <c r="BI110" s="2">
        <v>2.2589861999999998</v>
      </c>
      <c r="BJ110" s="2">
        <v>2.2845732000000001</v>
      </c>
      <c r="BK110" s="2">
        <v>2.3921333699999998</v>
      </c>
      <c r="BL110" s="2">
        <v>2.5076136600000001</v>
      </c>
      <c r="BM110" s="2">
        <v>2.6767721600000001</v>
      </c>
      <c r="BN110" s="2">
        <v>2.7071370099999998</v>
      </c>
      <c r="BO110" s="2">
        <v>2.4715101800000001</v>
      </c>
      <c r="BP110" s="2">
        <v>2.3327879</v>
      </c>
      <c r="BQ110" s="2">
        <v>2.2648093199999999</v>
      </c>
      <c r="BR110" s="2">
        <v>2.2856141499999998</v>
      </c>
      <c r="BS110" s="2">
        <v>2.3013387399999998</v>
      </c>
      <c r="BT110" s="2">
        <v>2.29391189</v>
      </c>
      <c r="BU110" s="2">
        <v>2.30963648</v>
      </c>
      <c r="BV110" s="2">
        <v>2.3357634799999998</v>
      </c>
      <c r="BW110" s="2">
        <v>2.4455936399999998</v>
      </c>
      <c r="BX110" s="2">
        <v>2.5545843600000002</v>
      </c>
      <c r="BY110" s="2">
        <v>2.7273128600000001</v>
      </c>
      <c r="BZ110" s="2">
        <v>2.7737633599999998</v>
      </c>
      <c r="CA110" s="2">
        <v>2.5318055300000002</v>
      </c>
      <c r="CB110" s="2">
        <v>2.3985225400000001</v>
      </c>
      <c r="CC110" s="2">
        <v>2.3287174500000001</v>
      </c>
      <c r="CD110" s="2">
        <v>2.3500812899999999</v>
      </c>
      <c r="CE110" s="2">
        <v>2.36622837</v>
      </c>
      <c r="CF110" s="2">
        <v>2.3587957400000001</v>
      </c>
      <c r="CG110" s="2">
        <v>2.3749428300000002</v>
      </c>
      <c r="CH110" s="2">
        <v>2.4017718299999999</v>
      </c>
      <c r="CI110" s="2">
        <v>2.5145529899999999</v>
      </c>
      <c r="CJ110" s="2">
        <v>2.6167218000000001</v>
      </c>
      <c r="CK110" s="2">
        <v>2.7940912999999998</v>
      </c>
      <c r="CL110" s="2">
        <v>2.8480243999999999</v>
      </c>
      <c r="CM110" s="2">
        <v>2.59900507</v>
      </c>
      <c r="CN110" s="2">
        <v>2.47186715</v>
      </c>
      <c r="CO110" s="2">
        <v>2.4000248100000001</v>
      </c>
      <c r="CP110" s="2">
        <v>2.42201215</v>
      </c>
      <c r="CQ110" s="2">
        <v>2.43863048</v>
      </c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</row>
    <row r="111" spans="1:199" customFormat="1" hidden="1" x14ac:dyDescent="0.2">
      <c r="A111">
        <f t="shared" si="33"/>
        <v>2</v>
      </c>
      <c r="B111">
        <f t="shared" si="34"/>
        <v>6</v>
      </c>
      <c r="C111" s="1">
        <v>34135</v>
      </c>
      <c r="D111">
        <f t="shared" si="35"/>
        <v>6</v>
      </c>
      <c r="E111">
        <f t="shared" si="36"/>
        <v>1993</v>
      </c>
      <c r="F111" s="16">
        <f t="shared" si="23"/>
        <v>6.899999999999995E-2</v>
      </c>
      <c r="G111" s="16">
        <f t="shared" si="24"/>
        <v>9.9999999999997868E-3</v>
      </c>
      <c r="H111" s="16">
        <f t="shared" si="25"/>
        <v>5.0858101666666489E-2</v>
      </c>
      <c r="I111" s="16">
        <f t="shared" si="26"/>
        <v>6.0858101666666276E-2</v>
      </c>
      <c r="J111" s="7">
        <f>VLOOKUP(C111,'Nymex hist.'!A:B,2,0)</f>
        <v>2.1520000000000001</v>
      </c>
      <c r="K111" s="11">
        <f t="shared" si="38"/>
        <v>2.2210000000000001</v>
      </c>
      <c r="L111" s="11">
        <f t="shared" si="37"/>
        <v>2.4381999999999997</v>
      </c>
      <c r="M111" s="9">
        <f t="shared" si="28"/>
        <v>2.3015833333333333</v>
      </c>
      <c r="N111" s="9">
        <f t="shared" si="29"/>
        <v>2.3115833333333331</v>
      </c>
      <c r="O111" s="9">
        <f t="shared" si="30"/>
        <v>2.3624414349999996</v>
      </c>
      <c r="P111" s="9">
        <f t="shared" si="31"/>
        <v>2.4115837358333332</v>
      </c>
      <c r="Q111" s="9">
        <f t="shared" si="32"/>
        <v>2.4765833333333327</v>
      </c>
      <c r="R111" s="8">
        <v>34135</v>
      </c>
      <c r="S111" s="2"/>
      <c r="T111" s="2"/>
      <c r="U111" s="2"/>
      <c r="V111" s="2"/>
      <c r="W111" s="2"/>
      <c r="X111" s="2">
        <v>2.1520000000000001</v>
      </c>
      <c r="Y111" s="2">
        <v>2.1850000000000001</v>
      </c>
      <c r="Z111" s="2">
        <v>2.222</v>
      </c>
      <c r="AA111" s="2">
        <v>2.3250000000000002</v>
      </c>
      <c r="AB111" s="2">
        <v>2.4350000000000001</v>
      </c>
      <c r="AC111" s="2">
        <v>2.585</v>
      </c>
      <c r="AD111" s="2">
        <v>2.5819999999999999</v>
      </c>
      <c r="AE111" s="2">
        <v>2.367</v>
      </c>
      <c r="AF111" s="2">
        <v>2.222</v>
      </c>
      <c r="AG111" s="2">
        <v>2.157</v>
      </c>
      <c r="AH111" s="2">
        <v>2.1669999999999998</v>
      </c>
      <c r="AI111" s="2">
        <v>2.1720000000000002</v>
      </c>
      <c r="AJ111" s="4">
        <v>2.1819999999999999</v>
      </c>
      <c r="AK111" s="2">
        <v>2.1970000000000001</v>
      </c>
      <c r="AL111" s="2">
        <v>2.222</v>
      </c>
      <c r="AM111" s="2">
        <v>2.327</v>
      </c>
      <c r="AN111" s="2">
        <v>2.4369999999999998</v>
      </c>
      <c r="AO111" s="2">
        <v>2.5870000000000002</v>
      </c>
      <c r="AP111" s="2">
        <v>2.5949516500000001</v>
      </c>
      <c r="AQ111" s="2">
        <v>2.3742754399999999</v>
      </c>
      <c r="AR111" s="2">
        <v>2.2288297500000001</v>
      </c>
      <c r="AS111" s="2">
        <v>2.1736607000000001</v>
      </c>
      <c r="AT111" s="2">
        <v>2.18369144</v>
      </c>
      <c r="AU111" s="2">
        <v>2.1887068099999998</v>
      </c>
      <c r="AV111" s="2">
        <v>2.1887068099999998</v>
      </c>
      <c r="AW111" s="2">
        <v>2.20375291</v>
      </c>
      <c r="AX111" s="2">
        <v>2.2288297500000001</v>
      </c>
      <c r="AY111" s="2">
        <v>2.3341524900000001</v>
      </c>
      <c r="AZ111" s="2">
        <v>2.4444906</v>
      </c>
      <c r="BA111" s="2">
        <v>2.5949516500000001</v>
      </c>
      <c r="BB111" s="2">
        <v>2.6510809599999998</v>
      </c>
      <c r="BC111" s="2">
        <v>2.4256314799999998</v>
      </c>
      <c r="BD111" s="2">
        <v>2.27703978</v>
      </c>
      <c r="BE111" s="2">
        <v>2.22067741</v>
      </c>
      <c r="BF111" s="2">
        <v>2.2309251099999998</v>
      </c>
      <c r="BG111" s="2">
        <v>2.2360489600000002</v>
      </c>
      <c r="BH111" s="2">
        <v>2.2538833299999999</v>
      </c>
      <c r="BI111" s="2">
        <v>2.2692336200000001</v>
      </c>
      <c r="BJ111" s="2">
        <v>2.2949748799999998</v>
      </c>
      <c r="BK111" s="2">
        <v>2.40266308</v>
      </c>
      <c r="BL111" s="2">
        <v>2.46669977</v>
      </c>
      <c r="BM111" s="2">
        <v>2.6204388399999998</v>
      </c>
      <c r="BN111" s="2">
        <v>2.6549386199999998</v>
      </c>
      <c r="BO111" s="2">
        <v>2.44561319</v>
      </c>
      <c r="BP111" s="2">
        <v>2.3435646299999999</v>
      </c>
      <c r="BQ111" s="2">
        <v>2.2859277800000002</v>
      </c>
      <c r="BR111" s="2">
        <v>2.2965387499999999</v>
      </c>
      <c r="BS111" s="2">
        <v>2.30160308</v>
      </c>
      <c r="BT111" s="2">
        <v>2.3038940800000001</v>
      </c>
      <c r="BU111" s="2">
        <v>2.31956937</v>
      </c>
      <c r="BV111" s="2">
        <v>2.34585563</v>
      </c>
      <c r="BW111" s="2">
        <v>2.4558238299999999</v>
      </c>
      <c r="BX111" s="2">
        <v>2.5143409000000001</v>
      </c>
      <c r="BY111" s="2">
        <v>2.6713349700000002</v>
      </c>
      <c r="BZ111" s="2">
        <v>2.72178985</v>
      </c>
      <c r="CA111" s="2">
        <v>2.5068224200000002</v>
      </c>
      <c r="CB111" s="2">
        <v>2.4090840500000001</v>
      </c>
      <c r="CC111" s="2">
        <v>2.3498937099999999</v>
      </c>
      <c r="CD111" s="2">
        <v>2.36079068</v>
      </c>
      <c r="CE111" s="2">
        <v>2.3659914999999998</v>
      </c>
      <c r="CF111" s="2">
        <v>2.36904761</v>
      </c>
      <c r="CG111" s="2">
        <v>2.3851453999999999</v>
      </c>
      <c r="CH111" s="2">
        <v>2.4121401599999999</v>
      </c>
      <c r="CI111" s="2">
        <v>2.5250723599999998</v>
      </c>
      <c r="CJ111" s="2">
        <v>2.5759983399999999</v>
      </c>
      <c r="CK111" s="2">
        <v>2.7372239199999999</v>
      </c>
      <c r="CL111" s="2">
        <v>2.7951769400000002</v>
      </c>
      <c r="CM111" s="2">
        <v>2.5739165000000002</v>
      </c>
      <c r="CN111" s="2">
        <v>2.4827536399999999</v>
      </c>
      <c r="CO111" s="2">
        <v>2.4218305400000002</v>
      </c>
      <c r="CP111" s="2">
        <v>2.4330465100000001</v>
      </c>
      <c r="CQ111" s="2">
        <v>2.43839959</v>
      </c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</row>
    <row r="112" spans="1:199" customFormat="1" hidden="1" x14ac:dyDescent="0.2">
      <c r="A112">
        <f t="shared" si="33"/>
        <v>3</v>
      </c>
      <c r="B112">
        <f t="shared" si="34"/>
        <v>6</v>
      </c>
      <c r="C112" s="1">
        <v>34136</v>
      </c>
      <c r="D112">
        <f t="shared" si="35"/>
        <v>6</v>
      </c>
      <c r="E112">
        <f t="shared" si="36"/>
        <v>1993</v>
      </c>
      <c r="F112" s="16">
        <f t="shared" si="23"/>
        <v>5.2999999999999492E-2</v>
      </c>
      <c r="G112" s="16">
        <f t="shared" si="24"/>
        <v>1.0000001666666591E-2</v>
      </c>
      <c r="H112" s="16">
        <f t="shared" si="25"/>
        <v>5.000616916666667E-2</v>
      </c>
      <c r="I112" s="16">
        <f t="shared" si="26"/>
        <v>6.0006170833333261E-2</v>
      </c>
      <c r="J112" s="7">
        <f>VLOOKUP(C112,'Nymex hist.'!A:B,2,0)</f>
        <v>2.1930000000000001</v>
      </c>
      <c r="K112" s="11">
        <f t="shared" si="38"/>
        <v>2.2459999999999996</v>
      </c>
      <c r="L112" s="11">
        <f t="shared" si="37"/>
        <v>2.4470000000000001</v>
      </c>
      <c r="M112" s="9">
        <f t="shared" si="28"/>
        <v>2.3083333333333336</v>
      </c>
      <c r="N112" s="9">
        <f t="shared" si="29"/>
        <v>2.3183333350000002</v>
      </c>
      <c r="O112" s="9">
        <f t="shared" si="30"/>
        <v>2.3683395041666668</v>
      </c>
      <c r="P112" s="9">
        <f t="shared" si="31"/>
        <v>2.4183341391666668</v>
      </c>
      <c r="Q112" s="9">
        <f t="shared" si="32"/>
        <v>2.4833333333333334</v>
      </c>
      <c r="R112" s="8">
        <v>34136</v>
      </c>
      <c r="S112" s="2"/>
      <c r="T112" s="2"/>
      <c r="U112" s="2"/>
      <c r="V112" s="2"/>
      <c r="W112" s="2"/>
      <c r="X112" s="2">
        <v>2.1930000000000001</v>
      </c>
      <c r="Y112" s="2">
        <v>2.2149999999999999</v>
      </c>
      <c r="Z112" s="2">
        <v>2.2410000000000001</v>
      </c>
      <c r="AA112" s="2">
        <v>2.335</v>
      </c>
      <c r="AB112" s="2">
        <v>2.4449999999999998</v>
      </c>
      <c r="AC112" s="2">
        <v>2.5950000000000002</v>
      </c>
      <c r="AD112" s="2">
        <v>2.59</v>
      </c>
      <c r="AE112" s="2">
        <v>2.375</v>
      </c>
      <c r="AF112" s="2">
        <v>2.23</v>
      </c>
      <c r="AG112" s="2">
        <v>2.165</v>
      </c>
      <c r="AH112" s="2">
        <v>2.1749999999999998</v>
      </c>
      <c r="AI112" s="2">
        <v>2.1800000000000002</v>
      </c>
      <c r="AJ112" s="4">
        <v>2.19</v>
      </c>
      <c r="AK112" s="2">
        <v>2.2050000000000001</v>
      </c>
      <c r="AL112" s="2">
        <v>2.23</v>
      </c>
      <c r="AM112" s="2">
        <v>2.33</v>
      </c>
      <c r="AN112" s="2">
        <v>2.44</v>
      </c>
      <c r="AO112" s="2">
        <v>2.59</v>
      </c>
      <c r="AP112" s="2">
        <v>2.5938575300000002</v>
      </c>
      <c r="AQ112" s="2">
        <v>2.38313796</v>
      </c>
      <c r="AR112" s="2">
        <v>2.2376411200000002</v>
      </c>
      <c r="AS112" s="2">
        <v>2.18245266</v>
      </c>
      <c r="AT112" s="2">
        <v>2.1924869299999998</v>
      </c>
      <c r="AU112" s="2">
        <v>2.19750406</v>
      </c>
      <c r="AV112" s="2">
        <v>2.19750406</v>
      </c>
      <c r="AW112" s="2">
        <v>2.2125554599999999</v>
      </c>
      <c r="AX112" s="2">
        <v>2.2376411200000002</v>
      </c>
      <c r="AY112" s="2">
        <v>2.3379837700000001</v>
      </c>
      <c r="AZ112" s="2">
        <v>2.4483606899999999</v>
      </c>
      <c r="BA112" s="2">
        <v>2.5988746599999999</v>
      </c>
      <c r="BB112" s="2">
        <v>2.6497998200000001</v>
      </c>
      <c r="BC112" s="2">
        <v>2.4345356200000001</v>
      </c>
      <c r="BD112" s="2">
        <v>2.2859008099999998</v>
      </c>
      <c r="BE112" s="2">
        <v>2.2295220900000001</v>
      </c>
      <c r="BF112" s="2">
        <v>2.2397727700000001</v>
      </c>
      <c r="BG112" s="2">
        <v>2.2448981099999998</v>
      </c>
      <c r="BH112" s="2">
        <v>2.25495885</v>
      </c>
      <c r="BI112" s="2">
        <v>2.2703530199999999</v>
      </c>
      <c r="BJ112" s="2">
        <v>2.2959310199999998</v>
      </c>
      <c r="BK112" s="2">
        <v>2.3984798500000002</v>
      </c>
      <c r="BL112" s="2">
        <v>2.48110863</v>
      </c>
      <c r="BM112" s="2">
        <v>2.6348134600000002</v>
      </c>
      <c r="BN112" s="2">
        <v>2.6851190300000001</v>
      </c>
      <c r="BO112" s="2">
        <v>2.4655343599999999</v>
      </c>
      <c r="BP112" s="2">
        <v>2.3444024699999999</v>
      </c>
      <c r="BQ112" s="2">
        <v>2.2868461299999998</v>
      </c>
      <c r="BR112" s="2">
        <v>2.2972449699999999</v>
      </c>
      <c r="BS112" s="2">
        <v>2.3025652999999999</v>
      </c>
      <c r="BT112" s="2">
        <v>2.30506827</v>
      </c>
      <c r="BU112" s="2">
        <v>2.3207874400000001</v>
      </c>
      <c r="BV112" s="2">
        <v>2.34690544</v>
      </c>
      <c r="BW112" s="2">
        <v>2.4516192700000001</v>
      </c>
      <c r="BX112" s="2">
        <v>2.5284835800000001</v>
      </c>
      <c r="BY112" s="2">
        <v>2.6854334099999999</v>
      </c>
      <c r="BZ112" s="2">
        <v>2.7521491999999999</v>
      </c>
      <c r="CA112" s="2">
        <v>2.5266625299999999</v>
      </c>
      <c r="CB112" s="2">
        <v>2.4099856000000002</v>
      </c>
      <c r="CC112" s="2">
        <v>2.3508822700000001</v>
      </c>
      <c r="CD112" s="2">
        <v>2.3615605999999998</v>
      </c>
      <c r="CE112" s="2">
        <v>2.3670239300000002</v>
      </c>
      <c r="CF112" s="2">
        <v>2.3703143500000001</v>
      </c>
      <c r="CG112" s="2">
        <v>2.3864560199999998</v>
      </c>
      <c r="CH112" s="2">
        <v>2.4132760200000001</v>
      </c>
      <c r="CI112" s="2">
        <v>2.5208043500000001</v>
      </c>
      <c r="CJ112" s="2">
        <v>2.5898583999999998</v>
      </c>
      <c r="CK112" s="2">
        <v>2.75102673</v>
      </c>
      <c r="CL112" s="2">
        <v>2.8257191100000001</v>
      </c>
      <c r="CM112" s="2">
        <v>2.5936494400000001</v>
      </c>
      <c r="CN112" s="2">
        <v>2.4837307200000001</v>
      </c>
      <c r="CO112" s="2">
        <v>2.4229018899999999</v>
      </c>
      <c r="CP112" s="2">
        <v>2.4338919699999999</v>
      </c>
      <c r="CQ112" s="2">
        <v>2.4395148</v>
      </c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</row>
    <row r="113" spans="1:199" x14ac:dyDescent="0.2">
      <c r="A113" s="36">
        <f t="shared" si="33"/>
        <v>4</v>
      </c>
      <c r="B113" s="36">
        <f t="shared" si="34"/>
        <v>6</v>
      </c>
      <c r="C113" s="1">
        <v>34137</v>
      </c>
      <c r="D113">
        <f t="shared" si="35"/>
        <v>6</v>
      </c>
      <c r="E113">
        <f t="shared" si="36"/>
        <v>1993</v>
      </c>
      <c r="F113" s="21">
        <f t="shared" si="23"/>
        <v>6.0750000000000082E-2</v>
      </c>
      <c r="G113" s="21">
        <f t="shared" si="24"/>
        <v>9.9999999999997868E-3</v>
      </c>
      <c r="H113" s="21">
        <f t="shared" si="25"/>
        <v>5.5002154166666539E-2</v>
      </c>
      <c r="I113" s="21">
        <f t="shared" si="26"/>
        <v>6.5002154166666326E-2</v>
      </c>
      <c r="J113" s="23">
        <f>VLOOKUP(C113,'Nymex hist.'!A:B,2,0)</f>
        <v>2.2410000000000001</v>
      </c>
      <c r="K113" s="23">
        <f t="shared" si="38"/>
        <v>2.3017500000000002</v>
      </c>
      <c r="L113" s="23">
        <f t="shared" si="37"/>
        <v>2.4771999999999998</v>
      </c>
      <c r="M113" s="23">
        <f t="shared" si="28"/>
        <v>2.3240833333333333</v>
      </c>
      <c r="N113" s="23">
        <f t="shared" si="29"/>
        <v>2.3340833333333331</v>
      </c>
      <c r="O113" s="23">
        <f t="shared" si="30"/>
        <v>2.3890854874999996</v>
      </c>
      <c r="P113" s="23">
        <f t="shared" si="31"/>
        <v>2.4490833325000003</v>
      </c>
      <c r="Q113" s="23">
        <f t="shared" si="32"/>
        <v>2.5190833341666665</v>
      </c>
      <c r="R113" s="30">
        <v>34137</v>
      </c>
      <c r="S113" s="32"/>
      <c r="T113" s="32"/>
      <c r="U113" s="32"/>
      <c r="V113" s="32"/>
      <c r="W113" s="32"/>
      <c r="X113" s="32">
        <v>2.2410000000000001</v>
      </c>
      <c r="Y113" s="32">
        <v>2.2869999999999999</v>
      </c>
      <c r="Z113" s="32">
        <v>2.2989999999999999</v>
      </c>
      <c r="AA113" s="32">
        <v>2.38</v>
      </c>
      <c r="AB113" s="32">
        <v>2.4849999999999999</v>
      </c>
      <c r="AC113" s="32">
        <v>2.63</v>
      </c>
      <c r="AD113" s="32">
        <v>2.6219999999999999</v>
      </c>
      <c r="AE113" s="32">
        <v>2.4020000000000001</v>
      </c>
      <c r="AF113" s="32">
        <v>2.2469999999999999</v>
      </c>
      <c r="AG113" s="32">
        <v>2.1819999999999999</v>
      </c>
      <c r="AH113" s="32">
        <v>2.1869999999999998</v>
      </c>
      <c r="AI113" s="32">
        <v>2.1920000000000002</v>
      </c>
      <c r="AJ113" s="33">
        <v>2.202</v>
      </c>
      <c r="AK113" s="32">
        <v>2.2170000000000001</v>
      </c>
      <c r="AL113" s="32">
        <v>2.242</v>
      </c>
      <c r="AM113" s="32">
        <v>2.3420000000000001</v>
      </c>
      <c r="AN113" s="32">
        <v>2.452</v>
      </c>
      <c r="AO113" s="32">
        <v>2.6019999999999999</v>
      </c>
      <c r="AP113" s="32">
        <v>2.6259064599999999</v>
      </c>
      <c r="AQ113" s="32">
        <v>2.4101747499999999</v>
      </c>
      <c r="AR113" s="32">
        <v>2.2546472400000002</v>
      </c>
      <c r="AS113" s="32">
        <v>2.1994600599999998</v>
      </c>
      <c r="AT113" s="32">
        <v>2.2044770699999998</v>
      </c>
      <c r="AU113" s="32">
        <v>2.2094940900000002</v>
      </c>
      <c r="AV113" s="32">
        <v>2.2094940900000002</v>
      </c>
      <c r="AW113" s="32">
        <v>2.22454514</v>
      </c>
      <c r="AX113" s="32">
        <v>2.2496302199999998</v>
      </c>
      <c r="AY113" s="32">
        <v>2.3499705500000001</v>
      </c>
      <c r="AZ113" s="32">
        <v>2.4603449199999998</v>
      </c>
      <c r="BA113" s="32">
        <v>2.6108554100000001</v>
      </c>
      <c r="BB113" s="32">
        <v>2.68778294</v>
      </c>
      <c r="BC113" s="32">
        <v>2.4669677600000002</v>
      </c>
      <c r="BD113" s="32">
        <v>2.30777542</v>
      </c>
      <c r="BE113" s="32">
        <v>2.25128781</v>
      </c>
      <c r="BF113" s="32">
        <v>2.25642305</v>
      </c>
      <c r="BG113" s="32">
        <v>2.26155829</v>
      </c>
      <c r="BH113" s="32">
        <v>2.2747872</v>
      </c>
      <c r="BI113" s="32">
        <v>2.2903162400000001</v>
      </c>
      <c r="BJ113" s="32">
        <v>2.3158794299999999</v>
      </c>
      <c r="BK113" s="32">
        <v>2.4186100100000001</v>
      </c>
      <c r="BL113" s="32">
        <v>2.4917709100000001</v>
      </c>
      <c r="BM113" s="32">
        <v>2.6458667899999999</v>
      </c>
      <c r="BN113" s="32">
        <v>2.7279898400000002</v>
      </c>
      <c r="BO113" s="32">
        <v>2.5016945399999999</v>
      </c>
      <c r="BP113" s="32">
        <v>2.3794289499999999</v>
      </c>
      <c r="BQ113" s="32">
        <v>2.3213856800000001</v>
      </c>
      <c r="BR113" s="32">
        <v>2.3267736600000002</v>
      </c>
      <c r="BS113" s="32">
        <v>2.33191674</v>
      </c>
      <c r="BT113" s="32">
        <v>2.3344466399999999</v>
      </c>
      <c r="BU113" s="32">
        <v>2.3503656799999999</v>
      </c>
      <c r="BV113" s="32">
        <v>2.3765708700000001</v>
      </c>
      <c r="BW113" s="32">
        <v>2.4818814599999999</v>
      </c>
      <c r="BX113" s="32">
        <v>2.5492900299999999</v>
      </c>
      <c r="BY113" s="32">
        <v>2.7072558999999998</v>
      </c>
      <c r="BZ113" s="32">
        <v>2.8007571599999999</v>
      </c>
      <c r="CA113" s="32">
        <v>2.5679938600000001</v>
      </c>
      <c r="CB113" s="32">
        <v>2.4500402999999999</v>
      </c>
      <c r="CC113" s="32">
        <v>2.3903380200000002</v>
      </c>
      <c r="CD113" s="32">
        <v>2.3958800099999999</v>
      </c>
      <c r="CE113" s="32">
        <v>2.40117008</v>
      </c>
      <c r="CF113" s="32">
        <v>2.40441466</v>
      </c>
      <c r="CG113" s="32">
        <v>2.4207887000000001</v>
      </c>
      <c r="CH113" s="32">
        <v>2.4477428899999998</v>
      </c>
      <c r="CI113" s="32">
        <v>2.5560634800000002</v>
      </c>
      <c r="CJ113" s="32">
        <v>2.61566499</v>
      </c>
      <c r="CK113" s="32">
        <v>2.77814586</v>
      </c>
      <c r="CL113" s="32">
        <v>2.8774609999999998</v>
      </c>
      <c r="CM113" s="32">
        <v>2.6377676999999999</v>
      </c>
      <c r="CN113" s="32">
        <v>2.5263258799999999</v>
      </c>
      <c r="CO113" s="32">
        <v>2.4648460999999999</v>
      </c>
      <c r="CP113" s="32">
        <v>2.4705530900000001</v>
      </c>
      <c r="CQ113" s="32">
        <v>2.47600066</v>
      </c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  <c r="EM113" s="32"/>
      <c r="EN113" s="32"/>
      <c r="EO113" s="32"/>
      <c r="EP113" s="32"/>
      <c r="EQ113" s="32"/>
      <c r="ER113" s="32"/>
      <c r="ES113" s="32"/>
      <c r="ET113" s="32"/>
      <c r="EU113" s="32"/>
      <c r="EV113" s="32"/>
      <c r="EW113" s="32"/>
      <c r="EX113" s="32"/>
      <c r="EY113" s="32"/>
      <c r="EZ113" s="32"/>
      <c r="FA113" s="32"/>
      <c r="FB113" s="32"/>
      <c r="FC113" s="32"/>
      <c r="FD113" s="32"/>
      <c r="FE113" s="32"/>
      <c r="FF113" s="32"/>
      <c r="FG113" s="32"/>
      <c r="FH113" s="32"/>
      <c r="FI113" s="32"/>
      <c r="FJ113" s="32"/>
      <c r="FK113" s="32"/>
      <c r="FL113" s="32"/>
      <c r="FM113" s="32"/>
      <c r="FN113" s="32"/>
      <c r="FO113" s="32"/>
      <c r="FP113" s="32"/>
      <c r="FQ113" s="32"/>
      <c r="FR113" s="32"/>
      <c r="FS113" s="32"/>
      <c r="FT113" s="32"/>
      <c r="FU113" s="32"/>
      <c r="FV113" s="32"/>
      <c r="FW113" s="32"/>
      <c r="FX113" s="32"/>
      <c r="FY113" s="32"/>
      <c r="FZ113" s="32"/>
      <c r="GA113" s="32"/>
      <c r="GB113" s="32"/>
      <c r="GC113" s="32"/>
      <c r="GD113" s="32"/>
      <c r="GE113" s="32"/>
      <c r="GF113" s="32"/>
      <c r="GG113" s="32"/>
      <c r="GH113" s="32"/>
      <c r="GI113" s="32"/>
      <c r="GJ113" s="32"/>
      <c r="GK113" s="32"/>
      <c r="GL113" s="32"/>
      <c r="GM113" s="32"/>
      <c r="GN113" s="32"/>
      <c r="GO113" s="32"/>
      <c r="GP113" s="32"/>
      <c r="GQ113" s="32"/>
    </row>
    <row r="114" spans="1:199" customFormat="1" hidden="1" x14ac:dyDescent="0.2">
      <c r="A114">
        <f t="shared" si="33"/>
        <v>5</v>
      </c>
      <c r="B114">
        <f t="shared" si="34"/>
        <v>6</v>
      </c>
      <c r="C114" s="1">
        <v>34138</v>
      </c>
      <c r="D114">
        <f t="shared" si="35"/>
        <v>6</v>
      </c>
      <c r="E114">
        <f t="shared" si="36"/>
        <v>1993</v>
      </c>
      <c r="F114" s="16">
        <f t="shared" si="23"/>
        <v>6.2999999999999723E-2</v>
      </c>
      <c r="G114" s="16">
        <f t="shared" si="24"/>
        <v>9.9999991666672727E-3</v>
      </c>
      <c r="H114" s="16">
        <f t="shared" si="25"/>
        <v>5.4977193333333396E-2</v>
      </c>
      <c r="I114" s="16">
        <f t="shared" si="26"/>
        <v>6.4977192500000669E-2</v>
      </c>
      <c r="J114" s="7">
        <f>VLOOKUP(C114,'Nymex hist.'!A:B,2,0)</f>
        <v>2.2549999999999999</v>
      </c>
      <c r="K114" s="11">
        <f t="shared" si="38"/>
        <v>2.3179999999999996</v>
      </c>
      <c r="L114" s="11">
        <f t="shared" si="37"/>
        <v>2.4809999999999999</v>
      </c>
      <c r="M114" s="9">
        <f t="shared" si="28"/>
        <v>2.3279166666666664</v>
      </c>
      <c r="N114" s="9">
        <f t="shared" si="29"/>
        <v>2.3379166658333337</v>
      </c>
      <c r="O114" s="9">
        <f t="shared" si="30"/>
        <v>2.3928938591666671</v>
      </c>
      <c r="P114" s="9">
        <f t="shared" si="31"/>
        <v>2.4529162575000005</v>
      </c>
      <c r="Q114" s="9">
        <f t="shared" si="32"/>
        <v>2.5229166658333333</v>
      </c>
      <c r="R114" s="8">
        <v>34138</v>
      </c>
      <c r="S114" s="2"/>
      <c r="T114" s="2"/>
      <c r="U114" s="2"/>
      <c r="V114" s="2"/>
      <c r="W114" s="2"/>
      <c r="X114" s="2">
        <v>2.2549999999999999</v>
      </c>
      <c r="Y114" s="2">
        <v>2.3039999999999998</v>
      </c>
      <c r="Z114" s="2">
        <v>2.3199999999999998</v>
      </c>
      <c r="AA114" s="2">
        <v>2.3929999999999998</v>
      </c>
      <c r="AB114" s="2">
        <v>2.4900000000000002</v>
      </c>
      <c r="AC114" s="2">
        <v>2.6349999999999998</v>
      </c>
      <c r="AD114" s="2">
        <v>2.625</v>
      </c>
      <c r="AE114" s="2">
        <v>2.4049999999999998</v>
      </c>
      <c r="AF114" s="2">
        <v>2.25</v>
      </c>
      <c r="AG114" s="2">
        <v>2.1850000000000001</v>
      </c>
      <c r="AH114" s="2">
        <v>2.19</v>
      </c>
      <c r="AI114" s="2">
        <v>2.1949999999999998</v>
      </c>
      <c r="AJ114" s="4">
        <v>2.2050000000000001</v>
      </c>
      <c r="AK114" s="2">
        <v>2.2250000000000001</v>
      </c>
      <c r="AL114" s="2">
        <v>2.25</v>
      </c>
      <c r="AM114" s="2">
        <v>2.3450000000000002</v>
      </c>
      <c r="AN114" s="2">
        <v>2.4550000000000001</v>
      </c>
      <c r="AO114" s="2">
        <v>2.605</v>
      </c>
      <c r="AP114" s="2">
        <v>2.6289020000000001</v>
      </c>
      <c r="AQ114" s="2">
        <v>2.4131714899999999</v>
      </c>
      <c r="AR114" s="2">
        <v>2.2576448500000001</v>
      </c>
      <c r="AS114" s="2">
        <v>2.2024579800000001</v>
      </c>
      <c r="AT114" s="2">
        <v>2.2074749599999999</v>
      </c>
      <c r="AU114" s="2">
        <v>2.21249195</v>
      </c>
      <c r="AV114" s="2">
        <v>2.21249195</v>
      </c>
      <c r="AW114" s="2">
        <v>2.23255991</v>
      </c>
      <c r="AX114" s="2">
        <v>2.2576448500000001</v>
      </c>
      <c r="AY114" s="2">
        <v>2.3529676300000002</v>
      </c>
      <c r="AZ114" s="2">
        <v>2.4633413800000001</v>
      </c>
      <c r="BA114" s="2">
        <v>2.6138510400000001</v>
      </c>
      <c r="BB114" s="2">
        <v>2.6907475000000001</v>
      </c>
      <c r="BC114" s="2">
        <v>2.4699418799999999</v>
      </c>
      <c r="BD114" s="2">
        <v>2.31075644</v>
      </c>
      <c r="BE114" s="2">
        <v>2.2542712800000002</v>
      </c>
      <c r="BF114" s="2">
        <v>2.2594062899999998</v>
      </c>
      <c r="BG114" s="2">
        <v>2.2645413099999998</v>
      </c>
      <c r="BH114" s="2">
        <v>2.27904733</v>
      </c>
      <c r="BI114" s="2">
        <v>2.2993871299999999</v>
      </c>
      <c r="BJ114" s="2">
        <v>2.3252306300000001</v>
      </c>
      <c r="BK114" s="2">
        <v>2.4226223299999998</v>
      </c>
      <c r="BL114" s="2">
        <v>2.49233518</v>
      </c>
      <c r="BM114" s="2">
        <v>2.6464390099999999</v>
      </c>
      <c r="BN114" s="2">
        <v>2.7287397900000001</v>
      </c>
      <c r="BO114" s="2">
        <v>2.50233558</v>
      </c>
      <c r="BP114" s="2">
        <v>2.3835334700000002</v>
      </c>
      <c r="BQ114" s="2">
        <v>2.3256446300000002</v>
      </c>
      <c r="BR114" s="2">
        <v>2.33079576</v>
      </c>
      <c r="BS114" s="2">
        <v>2.3361921699999999</v>
      </c>
      <c r="BT114" s="2">
        <v>2.3386696200000001</v>
      </c>
      <c r="BU114" s="2">
        <v>2.3595194099999999</v>
      </c>
      <c r="BV114" s="2">
        <v>2.38601091</v>
      </c>
      <c r="BW114" s="2">
        <v>2.4858446199999999</v>
      </c>
      <c r="BX114" s="2">
        <v>2.5498706499999999</v>
      </c>
      <c r="BY114" s="2">
        <v>2.7078384799999999</v>
      </c>
      <c r="BZ114" s="2">
        <v>2.80151226</v>
      </c>
      <c r="CA114" s="2">
        <v>2.56864705</v>
      </c>
      <c r="CB114" s="2">
        <v>2.4541015900000001</v>
      </c>
      <c r="CC114" s="2">
        <v>2.3945607600000001</v>
      </c>
      <c r="CD114" s="2">
        <v>2.39985888</v>
      </c>
      <c r="CE114" s="2">
        <v>2.4054093000000001</v>
      </c>
      <c r="CF114" s="2">
        <v>2.4085907</v>
      </c>
      <c r="CG114" s="2">
        <v>2.4300354899999999</v>
      </c>
      <c r="CH114" s="2">
        <v>2.4572829899999999</v>
      </c>
      <c r="CI114" s="2">
        <v>2.5599656999999998</v>
      </c>
      <c r="CJ114" s="2">
        <v>2.6162797200000001</v>
      </c>
      <c r="CK114" s="2">
        <v>2.7787555500000001</v>
      </c>
      <c r="CL114" s="2">
        <v>2.8782474599999999</v>
      </c>
      <c r="CM114" s="2">
        <v>2.63845975</v>
      </c>
      <c r="CN114" s="2">
        <v>2.53033186</v>
      </c>
      <c r="CO114" s="2">
        <v>2.4690210299999999</v>
      </c>
      <c r="CP114" s="2">
        <v>2.4744766600000001</v>
      </c>
      <c r="CQ114" s="2">
        <v>2.4801920700000002</v>
      </c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</row>
    <row r="115" spans="1:199" customFormat="1" hidden="1" x14ac:dyDescent="0.2">
      <c r="A115">
        <f t="shared" si="33"/>
        <v>1</v>
      </c>
      <c r="B115">
        <f t="shared" si="34"/>
        <v>6</v>
      </c>
      <c r="C115" s="1">
        <v>34141</v>
      </c>
      <c r="D115">
        <f t="shared" si="35"/>
        <v>6</v>
      </c>
      <c r="E115">
        <f t="shared" si="36"/>
        <v>1993</v>
      </c>
      <c r="F115" s="16">
        <f t="shared" si="23"/>
        <v>9.3250000000000277E-2</v>
      </c>
      <c r="G115" s="16">
        <f t="shared" si="24"/>
        <v>9.9999991666659405E-3</v>
      </c>
      <c r="H115" s="16">
        <f t="shared" si="25"/>
        <v>5.9997359999999667E-2</v>
      </c>
      <c r="I115" s="16">
        <f t="shared" si="26"/>
        <v>6.9997359166665607E-2</v>
      </c>
      <c r="J115" s="7">
        <f>VLOOKUP(C115,'Nymex hist.'!A:B,2,0)</f>
        <v>2.1949999999999998</v>
      </c>
      <c r="K115" s="11">
        <f t="shared" si="38"/>
        <v>2.2882500000000001</v>
      </c>
      <c r="L115" s="11">
        <f t="shared" si="37"/>
        <v>2.4969999999999999</v>
      </c>
      <c r="M115" s="9">
        <f t="shared" si="28"/>
        <v>2.3512500000000003</v>
      </c>
      <c r="N115" s="9">
        <f t="shared" si="29"/>
        <v>2.3612499991666662</v>
      </c>
      <c r="O115" s="9">
        <f t="shared" si="30"/>
        <v>2.4212473591666659</v>
      </c>
      <c r="P115" s="9">
        <f t="shared" si="31"/>
        <v>2.4862500008333335</v>
      </c>
      <c r="Q115" s="9">
        <f t="shared" si="32"/>
        <v>2.5587500008333333</v>
      </c>
      <c r="R115" s="8">
        <v>34141</v>
      </c>
      <c r="S115" s="2"/>
      <c r="T115" s="2"/>
      <c r="U115" s="2"/>
      <c r="V115" s="2"/>
      <c r="W115" s="2"/>
      <c r="X115" s="2">
        <v>2.1949999999999998</v>
      </c>
      <c r="Y115" s="2">
        <v>2.2629999999999999</v>
      </c>
      <c r="Z115" s="2">
        <v>2.2999999999999998</v>
      </c>
      <c r="AA115" s="2">
        <v>2.395</v>
      </c>
      <c r="AB115" s="2">
        <v>2.5</v>
      </c>
      <c r="AC115" s="2">
        <v>2.65</v>
      </c>
      <c r="AD115" s="2">
        <v>2.64</v>
      </c>
      <c r="AE115" s="2">
        <v>2.4249999999999998</v>
      </c>
      <c r="AF115" s="2">
        <v>2.27</v>
      </c>
      <c r="AG115" s="2">
        <v>2.2050000000000001</v>
      </c>
      <c r="AH115" s="2">
        <v>2.21</v>
      </c>
      <c r="AI115" s="2">
        <v>2.2149999999999999</v>
      </c>
      <c r="AJ115" s="4">
        <v>2.2250000000000001</v>
      </c>
      <c r="AK115" s="2">
        <v>2.25</v>
      </c>
      <c r="AL115" s="2">
        <v>2.2799999999999998</v>
      </c>
      <c r="AM115" s="2">
        <v>2.375</v>
      </c>
      <c r="AN115" s="2">
        <v>2.4849999999999999</v>
      </c>
      <c r="AO115" s="2">
        <v>2.6349999999999998</v>
      </c>
      <c r="AP115" s="2">
        <v>2.63931468</v>
      </c>
      <c r="AQ115" s="2">
        <v>2.43358863</v>
      </c>
      <c r="AR115" s="2">
        <v>2.2780396700000001</v>
      </c>
      <c r="AS115" s="2">
        <v>2.2228448699999999</v>
      </c>
      <c r="AT115" s="2">
        <v>2.22786258</v>
      </c>
      <c r="AU115" s="2">
        <v>2.2328802900000002</v>
      </c>
      <c r="AV115" s="2">
        <v>2.2328802900000002</v>
      </c>
      <c r="AW115" s="2">
        <v>2.2579688299999998</v>
      </c>
      <c r="AX115" s="2">
        <v>2.28807508</v>
      </c>
      <c r="AY115" s="2">
        <v>2.3834115499999999</v>
      </c>
      <c r="AZ115" s="2">
        <v>2.49380113</v>
      </c>
      <c r="BA115" s="2">
        <v>2.6443323900000002</v>
      </c>
      <c r="BB115" s="2">
        <v>2.7063803800000001</v>
      </c>
      <c r="BC115" s="2">
        <v>2.4954267799999998</v>
      </c>
      <c r="BD115" s="2">
        <v>2.3359252700000002</v>
      </c>
      <c r="BE115" s="2">
        <v>2.2793279599999998</v>
      </c>
      <c r="BF115" s="2">
        <v>2.2844731700000001</v>
      </c>
      <c r="BG115" s="2">
        <v>2.2896183799999998</v>
      </c>
      <c r="BH115" s="2">
        <v>2.2989550799999998</v>
      </c>
      <c r="BI115" s="2">
        <v>2.3248624599999999</v>
      </c>
      <c r="BJ115" s="2">
        <v>2.35561233</v>
      </c>
      <c r="BK115" s="2">
        <v>2.4534308299999998</v>
      </c>
      <c r="BL115" s="2">
        <v>2.5382399599999999</v>
      </c>
      <c r="BM115" s="2">
        <v>2.6927157099999999</v>
      </c>
      <c r="BN115" s="2">
        <v>2.7597822500000002</v>
      </c>
      <c r="BO115" s="2">
        <v>2.54298125</v>
      </c>
      <c r="BP115" s="2">
        <v>2.4084080000000001</v>
      </c>
      <c r="BQ115" s="2">
        <v>2.35022975</v>
      </c>
      <c r="BR115" s="2">
        <v>2.3554508699999999</v>
      </c>
      <c r="BS115" s="2">
        <v>2.3606720000000001</v>
      </c>
      <c r="BT115" s="2">
        <v>2.3648613300000001</v>
      </c>
      <c r="BU115" s="2">
        <v>2.3914642100000001</v>
      </c>
      <c r="BV115" s="2">
        <v>2.4230395800000002</v>
      </c>
      <c r="BW115" s="2">
        <v>2.5234840799999998</v>
      </c>
      <c r="BX115" s="2">
        <v>2.5980019699999999</v>
      </c>
      <c r="BY115" s="2">
        <v>2.75662472</v>
      </c>
      <c r="BZ115" s="2">
        <v>2.83163557</v>
      </c>
      <c r="CA115" s="2">
        <v>2.6085125699999998</v>
      </c>
      <c r="CB115" s="2">
        <v>2.48294959</v>
      </c>
      <c r="CC115" s="2">
        <v>2.42307484</v>
      </c>
      <c r="CD115" s="2">
        <v>2.4284482199999999</v>
      </c>
      <c r="CE115" s="2">
        <v>2.43382159</v>
      </c>
      <c r="CF115" s="2">
        <v>2.4386781000000002</v>
      </c>
      <c r="CG115" s="2">
        <v>2.4660567200000001</v>
      </c>
      <c r="CH115" s="2">
        <v>2.4985528499999998</v>
      </c>
      <c r="CI115" s="2">
        <v>2.6019263499999998</v>
      </c>
      <c r="CJ115" s="2">
        <v>2.6640476799999999</v>
      </c>
      <c r="CK115" s="2">
        <v>2.82729593</v>
      </c>
      <c r="CL115" s="2">
        <v>2.9046364599999999</v>
      </c>
      <c r="CM115" s="2">
        <v>2.6749734599999999</v>
      </c>
      <c r="CN115" s="2">
        <v>2.5607266499999999</v>
      </c>
      <c r="CO115" s="2">
        <v>2.4990969000000001</v>
      </c>
      <c r="CP115" s="2">
        <v>2.5046277699999999</v>
      </c>
      <c r="CQ115" s="2">
        <v>2.5101586500000002</v>
      </c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</row>
    <row r="116" spans="1:199" customFormat="1" hidden="1" x14ac:dyDescent="0.2">
      <c r="A116">
        <f t="shared" si="33"/>
        <v>2</v>
      </c>
      <c r="B116">
        <f t="shared" si="34"/>
        <v>6</v>
      </c>
      <c r="C116" s="1">
        <v>34142</v>
      </c>
      <c r="D116">
        <f t="shared" si="35"/>
        <v>6</v>
      </c>
      <c r="E116">
        <f t="shared" si="36"/>
        <v>1993</v>
      </c>
      <c r="F116" s="16">
        <f t="shared" ref="F116:F179" si="39">K116-J116</f>
        <v>0.12225000000000019</v>
      </c>
      <c r="G116" s="16">
        <f t="shared" si="24"/>
        <v>1.9999999166666615E-2</v>
      </c>
      <c r="H116" s="16">
        <f t="shared" si="25"/>
        <v>5.9995916666665927E-2</v>
      </c>
      <c r="I116" s="16">
        <f t="shared" si="26"/>
        <v>7.9995915833332543E-2</v>
      </c>
      <c r="J116" s="7">
        <f>VLOOKUP(C116,'Nymex hist.'!A:B,2,0)</f>
        <v>2.0859999999999999</v>
      </c>
      <c r="K116" s="11">
        <f t="shared" si="38"/>
        <v>2.20825</v>
      </c>
      <c r="L116" s="11">
        <f t="shared" si="37"/>
        <v>2.4620000000000002</v>
      </c>
      <c r="M116" s="9">
        <f t="shared" si="28"/>
        <v>2.3265000000000002</v>
      </c>
      <c r="N116" s="9">
        <f t="shared" si="29"/>
        <v>2.3464999991666668</v>
      </c>
      <c r="O116" s="9">
        <f t="shared" si="30"/>
        <v>2.4064959158333328</v>
      </c>
      <c r="P116" s="9">
        <f t="shared" si="31"/>
        <v>2.4714995874999999</v>
      </c>
      <c r="Q116" s="9">
        <f t="shared" si="32"/>
        <v>2.5440000016666668</v>
      </c>
      <c r="R116" s="8">
        <v>34142</v>
      </c>
      <c r="S116" s="2"/>
      <c r="T116" s="2"/>
      <c r="U116" s="2"/>
      <c r="V116" s="2"/>
      <c r="W116" s="2"/>
      <c r="X116" s="2">
        <v>2.0859999999999999</v>
      </c>
      <c r="Y116" s="2">
        <v>2.169</v>
      </c>
      <c r="Z116" s="2">
        <v>2.2349999999999999</v>
      </c>
      <c r="AA116" s="2">
        <v>2.343</v>
      </c>
      <c r="AB116" s="2">
        <v>2.4580000000000002</v>
      </c>
      <c r="AC116" s="2">
        <v>2.613</v>
      </c>
      <c r="AD116" s="2">
        <v>2.6030000000000002</v>
      </c>
      <c r="AE116" s="2">
        <v>2.3929999999999998</v>
      </c>
      <c r="AF116" s="2">
        <v>2.2429999999999999</v>
      </c>
      <c r="AG116" s="2">
        <v>2.1829999999999998</v>
      </c>
      <c r="AH116" s="2">
        <v>2.1869999999999998</v>
      </c>
      <c r="AI116" s="2">
        <v>2.1930000000000001</v>
      </c>
      <c r="AJ116" s="4">
        <v>2.2029999999999998</v>
      </c>
      <c r="AK116" s="2">
        <v>2.2269999999999999</v>
      </c>
      <c r="AL116" s="2">
        <v>2.2570000000000001</v>
      </c>
      <c r="AM116" s="2">
        <v>2.3530000000000002</v>
      </c>
      <c r="AN116" s="2">
        <v>2.4630000000000001</v>
      </c>
      <c r="AO116" s="2">
        <v>2.613</v>
      </c>
      <c r="AP116" s="2">
        <v>2.6225588200000001</v>
      </c>
      <c r="AQ116" s="2">
        <v>2.4109808899999998</v>
      </c>
      <c r="AR116" s="2">
        <v>2.2598538000000001</v>
      </c>
      <c r="AS116" s="2">
        <v>2.2094781000000001</v>
      </c>
      <c r="AT116" s="2">
        <v>2.2135081599999999</v>
      </c>
      <c r="AU116" s="2">
        <v>2.2195532400000002</v>
      </c>
      <c r="AV116" s="2">
        <v>2.2195532400000002</v>
      </c>
      <c r="AW116" s="2">
        <v>2.2437335799999998</v>
      </c>
      <c r="AX116" s="2">
        <v>2.2739590000000001</v>
      </c>
      <c r="AY116" s="2">
        <v>2.3706803299999999</v>
      </c>
      <c r="AZ116" s="2">
        <v>2.48150687</v>
      </c>
      <c r="BA116" s="2">
        <v>2.6326339600000002</v>
      </c>
      <c r="BB116" s="2">
        <v>2.6896176500000002</v>
      </c>
      <c r="BC116" s="2">
        <v>2.4726296699999999</v>
      </c>
      <c r="BD116" s="2">
        <v>2.3176382599999998</v>
      </c>
      <c r="BE116" s="2">
        <v>2.2659744499999999</v>
      </c>
      <c r="BF116" s="2">
        <v>2.27010756</v>
      </c>
      <c r="BG116" s="2">
        <v>2.2763072100000001</v>
      </c>
      <c r="BH116" s="2">
        <v>2.2854891500000001</v>
      </c>
      <c r="BI116" s="2">
        <v>2.3102760999999998</v>
      </c>
      <c r="BJ116" s="2">
        <v>2.3413199499999999</v>
      </c>
      <c r="BK116" s="2">
        <v>2.4404677499999998</v>
      </c>
      <c r="BL116" s="2">
        <v>2.5265723200000001</v>
      </c>
      <c r="BM116" s="2">
        <v>2.6815509199999998</v>
      </c>
      <c r="BN116" s="2">
        <v>2.7433526399999999</v>
      </c>
      <c r="BO116" s="2">
        <v>2.5206704900000001</v>
      </c>
      <c r="BP116" s="2">
        <v>2.3897304199999998</v>
      </c>
      <c r="BQ116" s="2">
        <v>2.33659317</v>
      </c>
      <c r="BR116" s="2">
        <v>2.3407947199999999</v>
      </c>
      <c r="BS116" s="2">
        <v>2.3472206199999999</v>
      </c>
      <c r="BT116" s="2">
        <v>2.3514024</v>
      </c>
      <c r="BU116" s="2">
        <v>2.3768588500000001</v>
      </c>
      <c r="BV116" s="2">
        <v>2.4087412000000001</v>
      </c>
      <c r="BW116" s="2">
        <v>2.510567</v>
      </c>
      <c r="BX116" s="2">
        <v>2.5864494699999998</v>
      </c>
      <c r="BY116" s="2">
        <v>2.7456140699999998</v>
      </c>
      <c r="BZ116" s="2">
        <v>2.81521584</v>
      </c>
      <c r="CA116" s="2">
        <v>2.58600144</v>
      </c>
      <c r="CB116" s="2">
        <v>2.4641362099999999</v>
      </c>
      <c r="CC116" s="2">
        <v>2.4094402100000001</v>
      </c>
      <c r="CD116" s="2">
        <v>2.4137650100000001</v>
      </c>
      <c r="CE116" s="2">
        <v>2.4203794099999998</v>
      </c>
      <c r="CF116" s="2">
        <v>2.4252308199999999</v>
      </c>
      <c r="CG116" s="2">
        <v>2.4514340200000002</v>
      </c>
      <c r="CH116" s="2">
        <v>2.4842516200000002</v>
      </c>
      <c r="CI116" s="2">
        <v>2.5890644200000001</v>
      </c>
      <c r="CJ116" s="2">
        <v>2.6526237099999999</v>
      </c>
      <c r="CK116" s="2">
        <v>2.8164573100000001</v>
      </c>
      <c r="CL116" s="2">
        <v>2.88822796</v>
      </c>
      <c r="CM116" s="2">
        <v>2.65225606</v>
      </c>
      <c r="CN116" s="2">
        <v>2.5417761699999999</v>
      </c>
      <c r="CO116" s="2">
        <v>2.4854676699999998</v>
      </c>
      <c r="CP116" s="2">
        <v>2.4899199699999999</v>
      </c>
      <c r="CQ116" s="2">
        <v>2.4967293700000002</v>
      </c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</row>
    <row r="117" spans="1:199" customFormat="1" hidden="1" x14ac:dyDescent="0.2">
      <c r="A117">
        <f t="shared" si="33"/>
        <v>3</v>
      </c>
      <c r="B117">
        <f t="shared" si="34"/>
        <v>6</v>
      </c>
      <c r="C117" s="1">
        <v>34143</v>
      </c>
      <c r="D117">
        <f t="shared" si="35"/>
        <v>6</v>
      </c>
      <c r="E117">
        <f t="shared" si="36"/>
        <v>1993</v>
      </c>
      <c r="F117" s="16">
        <f t="shared" si="39"/>
        <v>0.20700000000000007</v>
      </c>
      <c r="G117" s="16">
        <f t="shared" si="24"/>
        <v>1.999999916666706E-2</v>
      </c>
      <c r="H117" s="16">
        <f t="shared" si="25"/>
        <v>5.9998834999999584E-2</v>
      </c>
      <c r="I117" s="16">
        <f t="shared" si="26"/>
        <v>7.9998834166666644E-2</v>
      </c>
      <c r="J117" s="7">
        <f>VLOOKUP(C117,'Nymex hist.'!A:B,2,0)</f>
        <v>1.9179999999999999</v>
      </c>
      <c r="K117" s="11">
        <f t="shared" si="38"/>
        <v>2.125</v>
      </c>
      <c r="L117" s="11">
        <f t="shared" si="37"/>
        <v>2.4550000000000005</v>
      </c>
      <c r="M117" s="9">
        <f t="shared" si="28"/>
        <v>2.3301666666666665</v>
      </c>
      <c r="N117" s="9">
        <f t="shared" si="29"/>
        <v>2.3501666658333336</v>
      </c>
      <c r="O117" s="9">
        <f t="shared" si="30"/>
        <v>2.4101655008333331</v>
      </c>
      <c r="P117" s="9">
        <f t="shared" si="31"/>
        <v>2.4751670800000003</v>
      </c>
      <c r="Q117" s="9">
        <f t="shared" si="32"/>
        <v>2.5476670916666664</v>
      </c>
      <c r="R117" s="8">
        <v>34143</v>
      </c>
      <c r="S117" s="2"/>
      <c r="T117" s="2"/>
      <c r="U117" s="2"/>
      <c r="V117" s="2"/>
      <c r="W117" s="2"/>
      <c r="X117" s="2">
        <v>1.9179999999999999</v>
      </c>
      <c r="Y117" s="2">
        <v>2.089</v>
      </c>
      <c r="Z117" s="2">
        <v>2.1779999999999999</v>
      </c>
      <c r="AA117" s="2">
        <v>2.3149999999999999</v>
      </c>
      <c r="AB117" s="2">
        <v>2.4449999999999998</v>
      </c>
      <c r="AC117" s="2">
        <v>2.6</v>
      </c>
      <c r="AD117" s="2">
        <v>2.5950000000000002</v>
      </c>
      <c r="AE117" s="2">
        <v>2.39</v>
      </c>
      <c r="AF117" s="2">
        <v>2.2450000000000001</v>
      </c>
      <c r="AG117" s="2">
        <v>2.1850000000000001</v>
      </c>
      <c r="AH117" s="2">
        <v>2.19</v>
      </c>
      <c r="AI117" s="2">
        <v>2.1970000000000001</v>
      </c>
      <c r="AJ117" s="4">
        <v>2.21</v>
      </c>
      <c r="AK117" s="2">
        <v>2.2349999999999999</v>
      </c>
      <c r="AL117" s="2">
        <v>2.2650000000000001</v>
      </c>
      <c r="AM117" s="2">
        <v>2.36</v>
      </c>
      <c r="AN117" s="2">
        <v>2.4700000000000002</v>
      </c>
      <c r="AO117" s="2">
        <v>2.62</v>
      </c>
      <c r="AP117" s="2">
        <v>2.6144680600000001</v>
      </c>
      <c r="AQ117" s="2">
        <v>2.4079301200000001</v>
      </c>
      <c r="AR117" s="2">
        <v>2.26184231</v>
      </c>
      <c r="AS117" s="2">
        <v>2.2114672</v>
      </c>
      <c r="AT117" s="2">
        <v>2.2165047200000001</v>
      </c>
      <c r="AU117" s="2">
        <v>2.2235572299999999</v>
      </c>
      <c r="AV117" s="2">
        <v>2.22657974</v>
      </c>
      <c r="AW117" s="2">
        <v>2.2517672900000001</v>
      </c>
      <c r="AX117" s="2">
        <v>2.2819923499999999</v>
      </c>
      <c r="AY117" s="2">
        <v>2.3777050599999998</v>
      </c>
      <c r="AZ117" s="2">
        <v>2.4885302899999999</v>
      </c>
      <c r="BA117" s="2">
        <v>2.6396556200000001</v>
      </c>
      <c r="BB117" s="2">
        <v>2.6812157000000001</v>
      </c>
      <c r="BC117" s="2">
        <v>2.4694048300000002</v>
      </c>
      <c r="BD117" s="2">
        <v>2.3195873800000002</v>
      </c>
      <c r="BE117" s="2">
        <v>2.2679261899999998</v>
      </c>
      <c r="BF117" s="2">
        <v>2.27309231</v>
      </c>
      <c r="BG117" s="2">
        <v>2.2803248800000002</v>
      </c>
      <c r="BH117" s="2">
        <v>2.2912731499999999</v>
      </c>
      <c r="BI117" s="2">
        <v>2.3170619299999999</v>
      </c>
      <c r="BJ117" s="2">
        <v>2.3481530799999999</v>
      </c>
      <c r="BK117" s="2">
        <v>2.44624686</v>
      </c>
      <c r="BL117" s="2">
        <v>2.5363629900000002</v>
      </c>
      <c r="BM117" s="2">
        <v>2.6913367099999999</v>
      </c>
      <c r="BN117" s="2">
        <v>2.7374353299999998</v>
      </c>
      <c r="BO117" s="2">
        <v>2.51986818</v>
      </c>
      <c r="BP117" s="2">
        <v>2.3901941999999998</v>
      </c>
      <c r="BQ117" s="2">
        <v>2.3372256299999998</v>
      </c>
      <c r="BR117" s="2">
        <v>2.3424234799999999</v>
      </c>
      <c r="BS117" s="2">
        <v>2.34984898</v>
      </c>
      <c r="BT117" s="2">
        <v>2.3572324</v>
      </c>
      <c r="BU117" s="2">
        <v>2.38371668</v>
      </c>
      <c r="BV117" s="2">
        <v>2.41564633</v>
      </c>
      <c r="BW117" s="2">
        <v>2.5163856199999999</v>
      </c>
      <c r="BX117" s="2">
        <v>2.5964374600000002</v>
      </c>
      <c r="BY117" s="2">
        <v>2.7555906700000001</v>
      </c>
      <c r="BZ117" s="2">
        <v>2.80904453</v>
      </c>
      <c r="CA117" s="2">
        <v>2.58510463</v>
      </c>
      <c r="CB117" s="2">
        <v>2.4644929900000001</v>
      </c>
      <c r="CC117" s="2">
        <v>2.4099729299999999</v>
      </c>
      <c r="CD117" s="2">
        <v>2.4153230300000001</v>
      </c>
      <c r="CE117" s="2">
        <v>2.42296603</v>
      </c>
      <c r="CF117" s="2">
        <v>2.43110582</v>
      </c>
      <c r="CG117" s="2">
        <v>2.4583658499999999</v>
      </c>
      <c r="CH117" s="2">
        <v>2.4912307500000002</v>
      </c>
      <c r="CI117" s="2">
        <v>2.5949207900000002</v>
      </c>
      <c r="CJ117" s="2">
        <v>2.66283139</v>
      </c>
      <c r="CK117" s="2">
        <v>2.8266463599999998</v>
      </c>
      <c r="CL117" s="2">
        <v>2.8817966199999998</v>
      </c>
      <c r="CM117" s="2">
        <v>2.6512642199999998</v>
      </c>
      <c r="CN117" s="2">
        <v>2.5420144200000001</v>
      </c>
      <c r="CO117" s="2">
        <v>2.4858893499999999</v>
      </c>
      <c r="CP117" s="2">
        <v>2.4913969499999999</v>
      </c>
      <c r="CQ117" s="2">
        <v>2.4992649500000002</v>
      </c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</row>
    <row r="118" spans="1:199" x14ac:dyDescent="0.2">
      <c r="A118" s="36">
        <f t="shared" si="33"/>
        <v>4</v>
      </c>
      <c r="B118" s="36">
        <f t="shared" si="34"/>
        <v>6</v>
      </c>
      <c r="C118" s="1">
        <v>34144</v>
      </c>
      <c r="D118">
        <f t="shared" si="35"/>
        <v>6</v>
      </c>
      <c r="E118">
        <f t="shared" si="36"/>
        <v>1993</v>
      </c>
      <c r="F118" s="21">
        <f t="shared" si="39"/>
        <v>3.7500000000001421E-3</v>
      </c>
      <c r="G118" s="21">
        <f t="shared" si="24"/>
        <v>2.0034555833333911E-2</v>
      </c>
      <c r="H118" s="21">
        <f t="shared" si="25"/>
        <v>5.7496328333332514E-2</v>
      </c>
      <c r="I118" s="21">
        <f t="shared" si="26"/>
        <v>7.7530884166666425E-2</v>
      </c>
      <c r="J118" s="23">
        <f>VLOOKUP(C118,'Nymex hist.'!A:B,2,0)</f>
        <v>2.1589999999999998</v>
      </c>
      <c r="K118" s="23">
        <f t="shared" si="38"/>
        <v>2.16275</v>
      </c>
      <c r="L118" s="23">
        <f t="shared" si="37"/>
        <v>2.4771999999999998</v>
      </c>
      <c r="M118" s="23">
        <f t="shared" si="28"/>
        <v>2.3511666666666664</v>
      </c>
      <c r="N118" s="23">
        <f t="shared" si="29"/>
        <v>2.3712012225000003</v>
      </c>
      <c r="O118" s="23">
        <f t="shared" si="30"/>
        <v>2.4286975508333328</v>
      </c>
      <c r="P118" s="23">
        <f t="shared" si="31"/>
        <v>2.4962291400000001</v>
      </c>
      <c r="Q118" s="23">
        <f t="shared" si="32"/>
        <v>2.5682402916666667</v>
      </c>
      <c r="R118" s="30">
        <v>34144</v>
      </c>
      <c r="S118" s="32"/>
      <c r="T118" s="32"/>
      <c r="U118" s="32"/>
      <c r="V118" s="32"/>
      <c r="W118" s="32"/>
      <c r="X118" s="32">
        <v>1.9179999999999999</v>
      </c>
      <c r="Y118" s="32">
        <v>2.1589999999999998</v>
      </c>
      <c r="Z118" s="32">
        <v>2.2269999999999999</v>
      </c>
      <c r="AA118" s="32">
        <v>2.347</v>
      </c>
      <c r="AB118" s="32">
        <v>2.472</v>
      </c>
      <c r="AC118" s="32">
        <v>2.621</v>
      </c>
      <c r="AD118" s="32">
        <v>2.6160000000000001</v>
      </c>
      <c r="AE118" s="32">
        <v>2.411</v>
      </c>
      <c r="AF118" s="32">
        <v>2.266</v>
      </c>
      <c r="AG118" s="32">
        <v>2.206</v>
      </c>
      <c r="AH118" s="32">
        <v>2.2109999999999999</v>
      </c>
      <c r="AI118" s="32">
        <v>2.218</v>
      </c>
      <c r="AJ118" s="33">
        <v>2.2309999999999999</v>
      </c>
      <c r="AK118" s="32">
        <v>2.2559999999999998</v>
      </c>
      <c r="AL118" s="32">
        <v>2.286</v>
      </c>
      <c r="AM118" s="32">
        <v>2.3809999999999998</v>
      </c>
      <c r="AN118" s="32">
        <v>2.4910000000000001</v>
      </c>
      <c r="AO118" s="32">
        <v>2.641</v>
      </c>
      <c r="AP118" s="32">
        <v>2.6360000000000001</v>
      </c>
      <c r="AQ118" s="32">
        <v>2.4289136</v>
      </c>
      <c r="AR118" s="32">
        <v>2.2828362599999998</v>
      </c>
      <c r="AS118" s="32">
        <v>2.2223904600000002</v>
      </c>
      <c r="AT118" s="32">
        <v>2.2375019100000002</v>
      </c>
      <c r="AU118" s="32">
        <v>2.24455392</v>
      </c>
      <c r="AV118" s="32">
        <v>2.2576505099999999</v>
      </c>
      <c r="AW118" s="32">
        <v>2.27276196</v>
      </c>
      <c r="AX118" s="32">
        <v>2.30298486</v>
      </c>
      <c r="AY118" s="32">
        <v>2.3986907</v>
      </c>
      <c r="AZ118" s="32">
        <v>2.5095079999999998</v>
      </c>
      <c r="BA118" s="32">
        <v>2.6606224900000002</v>
      </c>
      <c r="BB118" s="32">
        <v>2.65558534</v>
      </c>
      <c r="BC118" s="32">
        <v>2.49289074</v>
      </c>
      <c r="BD118" s="32">
        <v>2.3429657499999998</v>
      </c>
      <c r="BE118" s="32">
        <v>2.2809278200000001</v>
      </c>
      <c r="BF118" s="32">
        <v>2.29643731</v>
      </c>
      <c r="BG118" s="32">
        <v>2.3036750600000002</v>
      </c>
      <c r="BH118" s="32">
        <v>2.3171166099999998</v>
      </c>
      <c r="BI118" s="32">
        <v>2.3421915699999998</v>
      </c>
      <c r="BJ118" s="32">
        <v>2.3733638400000001</v>
      </c>
      <c r="BK118" s="32">
        <v>2.4715077700000001</v>
      </c>
      <c r="BL118" s="32">
        <v>2.5562890299999999</v>
      </c>
      <c r="BM118" s="32">
        <v>2.71141977</v>
      </c>
      <c r="BN118" s="32">
        <v>2.70630557</v>
      </c>
      <c r="BO118" s="32">
        <v>2.5420452199999999</v>
      </c>
      <c r="BP118" s="32">
        <v>2.41787215</v>
      </c>
      <c r="BQ118" s="32">
        <v>2.3540499000000001</v>
      </c>
      <c r="BR118" s="32">
        <v>2.37006804</v>
      </c>
      <c r="BS118" s="32">
        <v>2.3773262499999999</v>
      </c>
      <c r="BT118" s="32">
        <v>2.39134212</v>
      </c>
      <c r="BU118" s="32">
        <v>2.4113497700000002</v>
      </c>
      <c r="BV118" s="32">
        <v>2.44338604</v>
      </c>
      <c r="BW118" s="32">
        <v>2.5442502199999999</v>
      </c>
      <c r="BX118" s="32">
        <v>2.6186619599999998</v>
      </c>
      <c r="BY118" s="32">
        <v>2.77809244</v>
      </c>
      <c r="BZ118" s="32">
        <v>2.77283649</v>
      </c>
      <c r="CA118" s="32">
        <v>2.6069558499999999</v>
      </c>
      <c r="CB118" s="32">
        <v>2.4922736799999998</v>
      </c>
      <c r="CC118" s="32">
        <v>2.4266026799999998</v>
      </c>
      <c r="CD118" s="32">
        <v>2.4430848200000002</v>
      </c>
      <c r="CE118" s="32">
        <v>2.4505532799999998</v>
      </c>
      <c r="CF118" s="32">
        <v>2.4649751499999999</v>
      </c>
      <c r="CG118" s="32">
        <v>2.48598987</v>
      </c>
      <c r="CH118" s="32">
        <v>2.51895414</v>
      </c>
      <c r="CI118" s="32">
        <v>2.6227400699999999</v>
      </c>
      <c r="CJ118" s="32">
        <v>2.6849343700000001</v>
      </c>
      <c r="CK118" s="32">
        <v>2.8489830999999999</v>
      </c>
      <c r="CL118" s="32">
        <v>2.8435749000000001</v>
      </c>
      <c r="CM118" s="32">
        <v>2.6755362800000002</v>
      </c>
      <c r="CN118" s="32">
        <v>2.5722084199999999</v>
      </c>
      <c r="CO118" s="32">
        <v>2.5045611700000001</v>
      </c>
      <c r="CP118" s="32">
        <v>2.5215393100000001</v>
      </c>
      <c r="CQ118" s="32">
        <v>2.5292325199999999</v>
      </c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  <c r="EM118" s="32"/>
      <c r="EN118" s="32"/>
      <c r="EO118" s="32"/>
      <c r="EP118" s="32"/>
      <c r="EQ118" s="32"/>
      <c r="ER118" s="32"/>
      <c r="ES118" s="32"/>
      <c r="ET118" s="32"/>
      <c r="EU118" s="32"/>
      <c r="EV118" s="32"/>
      <c r="EW118" s="32"/>
      <c r="EX118" s="32"/>
      <c r="EY118" s="32"/>
      <c r="EZ118" s="32"/>
      <c r="FA118" s="32"/>
      <c r="FB118" s="32"/>
      <c r="FC118" s="32"/>
      <c r="FD118" s="32"/>
      <c r="FE118" s="32"/>
      <c r="FF118" s="32"/>
      <c r="FG118" s="32"/>
      <c r="FH118" s="32"/>
      <c r="FI118" s="32"/>
      <c r="FJ118" s="32"/>
      <c r="FK118" s="32"/>
      <c r="FL118" s="32"/>
      <c r="FM118" s="32"/>
      <c r="FN118" s="32"/>
      <c r="FO118" s="32"/>
      <c r="FP118" s="32"/>
      <c r="FQ118" s="32"/>
      <c r="FR118" s="32"/>
      <c r="FS118" s="32"/>
      <c r="FT118" s="32"/>
      <c r="FU118" s="32"/>
      <c r="FV118" s="32"/>
      <c r="FW118" s="32"/>
      <c r="FX118" s="32"/>
      <c r="FY118" s="32"/>
      <c r="FZ118" s="32"/>
      <c r="GA118" s="32"/>
      <c r="GB118" s="32"/>
      <c r="GC118" s="32"/>
      <c r="GD118" s="32"/>
      <c r="GE118" s="32"/>
      <c r="GF118" s="32"/>
      <c r="GG118" s="32"/>
      <c r="GH118" s="32"/>
      <c r="GI118" s="32"/>
      <c r="GJ118" s="32"/>
      <c r="GK118" s="32"/>
      <c r="GL118" s="32"/>
      <c r="GM118" s="32"/>
      <c r="GN118" s="32"/>
      <c r="GO118" s="32"/>
      <c r="GP118" s="32"/>
      <c r="GQ118" s="32"/>
    </row>
    <row r="119" spans="1:199" customFormat="1" hidden="1" x14ac:dyDescent="0.2">
      <c r="A119">
        <f t="shared" si="33"/>
        <v>5</v>
      </c>
      <c r="B119">
        <f t="shared" si="34"/>
        <v>6</v>
      </c>
      <c r="C119" s="1">
        <v>34145</v>
      </c>
      <c r="D119">
        <f t="shared" si="35"/>
        <v>6</v>
      </c>
      <c r="E119">
        <f t="shared" si="36"/>
        <v>1993</v>
      </c>
      <c r="F119" s="16">
        <f t="shared" si="39"/>
        <v>1.1000000000000121E-2</v>
      </c>
      <c r="G119" s="16">
        <f t="shared" si="24"/>
        <v>1.8597921666666295E-2</v>
      </c>
      <c r="H119" s="16">
        <f t="shared" si="25"/>
        <v>6.296487833333364E-2</v>
      </c>
      <c r="I119" s="16">
        <f t="shared" si="26"/>
        <v>8.1562799999999935E-2</v>
      </c>
      <c r="J119" s="7">
        <f>VLOOKUP(C119,'Nymex hist.'!A:B,2,0)</f>
        <v>2.157</v>
      </c>
      <c r="K119" s="11">
        <f t="shared" si="38"/>
        <v>2.1680000000000001</v>
      </c>
      <c r="L119" s="11">
        <f t="shared" si="37"/>
        <v>2.4691999999999998</v>
      </c>
      <c r="M119" s="9">
        <f t="shared" si="28"/>
        <v>2.3450833333333336</v>
      </c>
      <c r="N119" s="9">
        <f t="shared" si="29"/>
        <v>2.3636812549999999</v>
      </c>
      <c r="O119" s="9">
        <f t="shared" si="30"/>
        <v>2.4266461333333336</v>
      </c>
      <c r="P119" s="9">
        <f t="shared" si="31"/>
        <v>2.4947319416666667</v>
      </c>
      <c r="Q119" s="9">
        <f t="shared" si="32"/>
        <v>2.5671827916666667</v>
      </c>
      <c r="R119" s="8">
        <v>34145</v>
      </c>
      <c r="S119" s="2"/>
      <c r="T119" s="2"/>
      <c r="U119" s="2"/>
      <c r="V119" s="2"/>
      <c r="W119" s="2"/>
      <c r="X119" s="2">
        <v>1.9179999999999999</v>
      </c>
      <c r="Y119" s="2">
        <v>2.157</v>
      </c>
      <c r="Z119" s="2">
        <v>2.242</v>
      </c>
      <c r="AA119" s="2">
        <v>2.355</v>
      </c>
      <c r="AB119" s="2">
        <v>2.4700000000000002</v>
      </c>
      <c r="AC119" s="2">
        <v>2.6110000000000002</v>
      </c>
      <c r="AD119" s="2">
        <v>2.6059999999999999</v>
      </c>
      <c r="AE119" s="2">
        <v>2.403</v>
      </c>
      <c r="AF119" s="2">
        <v>2.2559999999999998</v>
      </c>
      <c r="AG119" s="2">
        <v>2.1960000000000002</v>
      </c>
      <c r="AH119" s="2">
        <v>2.2010000000000001</v>
      </c>
      <c r="AI119" s="2">
        <v>2.2080000000000002</v>
      </c>
      <c r="AJ119" s="4">
        <v>2.2210000000000001</v>
      </c>
      <c r="AK119" s="2">
        <v>2.2509999999999999</v>
      </c>
      <c r="AL119" s="2">
        <v>2.286</v>
      </c>
      <c r="AM119" s="2">
        <v>2.3809999999999998</v>
      </c>
      <c r="AN119" s="2">
        <v>2.4910000000000001</v>
      </c>
      <c r="AO119" s="2">
        <v>2.641</v>
      </c>
      <c r="AP119" s="2">
        <v>2.6360000000000001</v>
      </c>
      <c r="AQ119" s="2">
        <v>2.4183377500000001</v>
      </c>
      <c r="AR119" s="2">
        <v>2.27039949</v>
      </c>
      <c r="AS119" s="2">
        <v>2.2100165199999999</v>
      </c>
      <c r="AT119" s="2">
        <v>2.2251122699999999</v>
      </c>
      <c r="AU119" s="2">
        <v>2.2321569399999999</v>
      </c>
      <c r="AV119" s="2">
        <v>2.2452399199999999</v>
      </c>
      <c r="AW119" s="2">
        <v>2.2653675799999999</v>
      </c>
      <c r="AX119" s="2">
        <v>2.30059097</v>
      </c>
      <c r="AY119" s="2">
        <v>2.3961973300000001</v>
      </c>
      <c r="AZ119" s="2">
        <v>2.5068994400000002</v>
      </c>
      <c r="BA119" s="2">
        <v>2.6578568499999999</v>
      </c>
      <c r="BB119" s="2">
        <v>2.7229288299999999</v>
      </c>
      <c r="BC119" s="2">
        <v>2.4822450599999999</v>
      </c>
      <c r="BD119" s="2">
        <v>2.3303973600000001</v>
      </c>
      <c r="BE119" s="2">
        <v>2.2684187100000002</v>
      </c>
      <c r="BF119" s="2">
        <v>2.2839133700000001</v>
      </c>
      <c r="BG119" s="2">
        <v>2.2911442100000001</v>
      </c>
      <c r="BH119" s="2">
        <v>2.30457292</v>
      </c>
      <c r="BI119" s="2">
        <v>2.33643972</v>
      </c>
      <c r="BJ119" s="2">
        <v>2.37261071</v>
      </c>
      <c r="BK119" s="2">
        <v>2.4709278299999999</v>
      </c>
      <c r="BL119" s="2">
        <v>2.5506375299999999</v>
      </c>
      <c r="BM119" s="2">
        <v>2.70551735</v>
      </c>
      <c r="BN119" s="2">
        <v>2.7755057500000002</v>
      </c>
      <c r="BO119" s="2">
        <v>2.5279934800000001</v>
      </c>
      <c r="BP119" s="2">
        <v>2.4068946100000002</v>
      </c>
      <c r="BQ119" s="2">
        <v>2.3430204799999998</v>
      </c>
      <c r="BR119" s="2">
        <v>2.3589890100000002</v>
      </c>
      <c r="BS119" s="2">
        <v>2.3664742599999999</v>
      </c>
      <c r="BT119" s="2">
        <v>2.3801972199999999</v>
      </c>
      <c r="BU119" s="2">
        <v>2.40561713</v>
      </c>
      <c r="BV119" s="2">
        <v>2.44279387</v>
      </c>
      <c r="BW119" s="2">
        <v>2.5438447499999999</v>
      </c>
      <c r="BX119" s="2">
        <v>2.61313321</v>
      </c>
      <c r="BY119" s="2">
        <v>2.7723195299999999</v>
      </c>
      <c r="BZ119" s="2">
        <v>2.8474832999999999</v>
      </c>
      <c r="CA119" s="2">
        <v>2.59277903</v>
      </c>
      <c r="CB119" s="2">
        <v>2.4811661800000002</v>
      </c>
      <c r="CC119" s="2">
        <v>2.4154360499999998</v>
      </c>
      <c r="CD119" s="2">
        <v>2.4318685800000002</v>
      </c>
      <c r="CE119" s="2">
        <v>2.4395713300000001</v>
      </c>
      <c r="CF119" s="2">
        <v>2.4536930400000001</v>
      </c>
      <c r="CG119" s="2">
        <v>2.48031888</v>
      </c>
      <c r="CH119" s="2">
        <v>2.5185758699999998</v>
      </c>
      <c r="CI119" s="2">
        <v>2.622563</v>
      </c>
      <c r="CJ119" s="2">
        <v>2.6794632100000002</v>
      </c>
      <c r="CK119" s="2">
        <v>2.84327503</v>
      </c>
      <c r="CL119" s="2">
        <v>2.9235418399999999</v>
      </c>
      <c r="CM119" s="2">
        <v>2.6611495700000001</v>
      </c>
      <c r="CN119" s="2">
        <v>2.5610040700000001</v>
      </c>
      <c r="CO119" s="2">
        <v>2.4932899399999999</v>
      </c>
      <c r="CP119" s="2">
        <v>2.5102184699999999</v>
      </c>
      <c r="CQ119" s="2">
        <v>2.5181537199999999</v>
      </c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</row>
    <row r="120" spans="1:199" customFormat="1" hidden="1" x14ac:dyDescent="0.2">
      <c r="A120">
        <f t="shared" si="33"/>
        <v>1</v>
      </c>
      <c r="B120">
        <f t="shared" si="34"/>
        <v>6</v>
      </c>
      <c r="C120" s="1">
        <v>34148</v>
      </c>
      <c r="D120">
        <f t="shared" si="35"/>
        <v>6</v>
      </c>
      <c r="E120">
        <f t="shared" si="36"/>
        <v>1993</v>
      </c>
      <c r="F120" s="16">
        <f t="shared" si="39"/>
        <v>4.0000000000000036E-3</v>
      </c>
      <c r="G120" s="16">
        <f t="shared" si="24"/>
        <v>2.0868488333332991E-2</v>
      </c>
      <c r="H120" s="16">
        <f t="shared" si="25"/>
        <v>6.5747123333333768E-2</v>
      </c>
      <c r="I120" s="16">
        <f t="shared" si="26"/>
        <v>8.6615611666666759E-2</v>
      </c>
      <c r="J120" s="7">
        <f>VLOOKUP(C120,'Nymex hist.'!A:B,2,0)</f>
        <v>2.1970000000000001</v>
      </c>
      <c r="K120" s="11">
        <f t="shared" si="38"/>
        <v>2.2010000000000001</v>
      </c>
      <c r="L120" s="11">
        <f t="shared" si="37"/>
        <v>2.5179999999999998</v>
      </c>
      <c r="M120" s="9">
        <f t="shared" si="28"/>
        <v>2.395</v>
      </c>
      <c r="N120" s="9">
        <f t="shared" si="29"/>
        <v>2.415868488333333</v>
      </c>
      <c r="O120" s="9">
        <f t="shared" si="30"/>
        <v>2.4816156116666668</v>
      </c>
      <c r="P120" s="9">
        <f t="shared" si="31"/>
        <v>2.5521500966666668</v>
      </c>
      <c r="Q120" s="9">
        <f t="shared" si="32"/>
        <v>2.6246040641666668</v>
      </c>
      <c r="R120" s="8">
        <v>34148</v>
      </c>
      <c r="S120" s="2"/>
      <c r="T120" s="2"/>
      <c r="U120" s="2"/>
      <c r="V120" s="2"/>
      <c r="W120" s="2"/>
      <c r="X120" s="2">
        <v>1.9179999999999999</v>
      </c>
      <c r="Y120" s="2">
        <v>2.1970000000000001</v>
      </c>
      <c r="Z120" s="2">
        <v>2.2839999999999998</v>
      </c>
      <c r="AA120" s="2">
        <v>2.4049999999999998</v>
      </c>
      <c r="AB120" s="2">
        <v>2.52</v>
      </c>
      <c r="AC120" s="2">
        <v>2.66</v>
      </c>
      <c r="AD120" s="2">
        <v>2.6549999999999998</v>
      </c>
      <c r="AE120" s="2">
        <v>2.4500000000000002</v>
      </c>
      <c r="AF120" s="2">
        <v>2.3050000000000002</v>
      </c>
      <c r="AG120" s="2">
        <v>2.2450000000000001</v>
      </c>
      <c r="AH120" s="2">
        <v>2.25</v>
      </c>
      <c r="AI120" s="2">
        <v>2.2599999999999998</v>
      </c>
      <c r="AJ120" s="4">
        <v>2.2749999999999999</v>
      </c>
      <c r="AK120" s="2">
        <v>2.3050000000000002</v>
      </c>
      <c r="AL120" s="2">
        <v>2.335</v>
      </c>
      <c r="AM120" s="2">
        <v>2.4300000000000002</v>
      </c>
      <c r="AN120" s="2">
        <v>2.54</v>
      </c>
      <c r="AO120" s="2">
        <v>2.69</v>
      </c>
      <c r="AP120" s="2">
        <v>2.6850000000000001</v>
      </c>
      <c r="AQ120" s="2">
        <v>2.4678645800000001</v>
      </c>
      <c r="AR120" s="2">
        <v>2.3218072900000002</v>
      </c>
      <c r="AS120" s="2">
        <v>2.2613697899999998</v>
      </c>
      <c r="AT120" s="2">
        <v>2.27647917</v>
      </c>
      <c r="AU120" s="2">
        <v>2.2865520799999999</v>
      </c>
      <c r="AV120" s="2">
        <v>2.30166146</v>
      </c>
      <c r="AW120" s="2">
        <v>2.3218072900000002</v>
      </c>
      <c r="AX120" s="2">
        <v>2.3520260400000002</v>
      </c>
      <c r="AY120" s="2">
        <v>2.4477187499999999</v>
      </c>
      <c r="AZ120" s="2">
        <v>2.55852083</v>
      </c>
      <c r="BA120" s="2">
        <v>2.7096145800000002</v>
      </c>
      <c r="BB120" s="2">
        <v>2.7772968800000002</v>
      </c>
      <c r="BC120" s="2">
        <v>2.53421875</v>
      </c>
      <c r="BD120" s="2">
        <v>2.3842343800000001</v>
      </c>
      <c r="BE120" s="2">
        <v>2.32217188</v>
      </c>
      <c r="BF120" s="2">
        <v>2.3376874999999999</v>
      </c>
      <c r="BG120" s="2">
        <v>2.34803125</v>
      </c>
      <c r="BH120" s="2">
        <v>2.3635468799999999</v>
      </c>
      <c r="BI120" s="2">
        <v>2.39468653</v>
      </c>
      <c r="BJ120" s="2">
        <v>2.4257177799999998</v>
      </c>
      <c r="BK120" s="2">
        <v>2.52402478</v>
      </c>
      <c r="BL120" s="2">
        <v>2.60630724</v>
      </c>
      <c r="BM120" s="2">
        <v>2.7614634900000001</v>
      </c>
      <c r="BN120" s="2">
        <v>2.8342245300000002</v>
      </c>
      <c r="BO120" s="2">
        <v>2.5840795299999999</v>
      </c>
      <c r="BP120" s="2">
        <v>2.4622104199999999</v>
      </c>
      <c r="BQ120" s="2">
        <v>2.3983979199999998</v>
      </c>
      <c r="BR120" s="2">
        <v>2.4144786699999998</v>
      </c>
      <c r="BS120" s="2">
        <v>2.42494392</v>
      </c>
      <c r="BT120" s="2">
        <v>2.44102467</v>
      </c>
      <c r="BU120" s="2">
        <v>2.4664143900000002</v>
      </c>
      <c r="BV120" s="2">
        <v>2.4983206400000002</v>
      </c>
      <c r="BW120" s="2">
        <v>2.5993996400000001</v>
      </c>
      <c r="BX120" s="2">
        <v>2.6713877899999998</v>
      </c>
      <c r="BY120" s="2">
        <v>2.8309190399999999</v>
      </c>
      <c r="BZ120" s="2">
        <v>2.9060771299999999</v>
      </c>
      <c r="CA120" s="2">
        <v>2.6488271299999999</v>
      </c>
      <c r="CB120" s="2">
        <v>2.5364692500000001</v>
      </c>
      <c r="CC120" s="2">
        <v>2.4708442499999999</v>
      </c>
      <c r="CD120" s="2">
        <v>2.4873817499999999</v>
      </c>
      <c r="CE120" s="2">
        <v>2.4981442500000002</v>
      </c>
      <c r="CF120" s="2">
        <v>2.5146817499999998</v>
      </c>
      <c r="CG120" s="2">
        <v>2.5412205000000001</v>
      </c>
      <c r="CH120" s="2">
        <v>2.574033</v>
      </c>
      <c r="CI120" s="2">
        <v>2.6779829999999998</v>
      </c>
      <c r="CJ120" s="2">
        <v>2.7377621300000001</v>
      </c>
      <c r="CK120" s="2">
        <v>2.9018246300000001</v>
      </c>
      <c r="CL120" s="2">
        <v>2.98209254</v>
      </c>
      <c r="CM120" s="2">
        <v>2.7172475399999998</v>
      </c>
      <c r="CN120" s="2">
        <v>2.6162470099999999</v>
      </c>
      <c r="CO120" s="2">
        <v>2.5486845100000002</v>
      </c>
      <c r="CP120" s="2">
        <v>2.5657102599999999</v>
      </c>
      <c r="CQ120" s="2">
        <v>2.5767905099999999</v>
      </c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</row>
    <row r="121" spans="1:199" customFormat="1" hidden="1" x14ac:dyDescent="0.2">
      <c r="A121">
        <f t="shared" si="33"/>
        <v>2</v>
      </c>
      <c r="B121">
        <f t="shared" si="34"/>
        <v>6</v>
      </c>
      <c r="C121" s="1">
        <v>34149</v>
      </c>
      <c r="D121">
        <f t="shared" si="35"/>
        <v>6</v>
      </c>
      <c r="E121">
        <f t="shared" si="36"/>
        <v>1993</v>
      </c>
      <c r="F121" s="16">
        <f t="shared" si="39"/>
        <v>1.3749999999999929E-2</v>
      </c>
      <c r="G121" s="16">
        <f t="shared" si="24"/>
        <v>3.8612197499999557E-2</v>
      </c>
      <c r="H121" s="16">
        <f t="shared" si="25"/>
        <v>7.5722270000000425E-2</v>
      </c>
      <c r="I121" s="16">
        <f t="shared" si="26"/>
        <v>0.11433446749999998</v>
      </c>
      <c r="J121" s="7">
        <f>VLOOKUP(C121,'Nymex hist.'!A:B,2,0)</f>
        <v>2.1709999999999998</v>
      </c>
      <c r="K121" s="11">
        <f t="shared" si="38"/>
        <v>2.1847499999999997</v>
      </c>
      <c r="L121" s="11">
        <f t="shared" si="37"/>
        <v>2.5249999999999999</v>
      </c>
      <c r="M121" s="9">
        <f t="shared" si="28"/>
        <v>2.4204166666666667</v>
      </c>
      <c r="N121" s="9">
        <f t="shared" si="29"/>
        <v>2.4590288641666662</v>
      </c>
      <c r="O121" s="9">
        <f t="shared" si="30"/>
        <v>2.5347511341666666</v>
      </c>
      <c r="P121" s="9">
        <f t="shared" si="31"/>
        <v>2.6150439716666671</v>
      </c>
      <c r="Q121" s="9">
        <f t="shared" si="32"/>
        <v>2.700031408333333</v>
      </c>
      <c r="R121" s="8">
        <v>34149</v>
      </c>
      <c r="S121" s="2"/>
      <c r="T121" s="2"/>
      <c r="U121" s="2"/>
      <c r="V121" s="2"/>
      <c r="W121" s="2"/>
      <c r="X121" s="2">
        <v>1.9179999999999999</v>
      </c>
      <c r="Y121" s="2">
        <v>2.1709999999999998</v>
      </c>
      <c r="Z121" s="2">
        <v>2.2599999999999998</v>
      </c>
      <c r="AA121" s="2">
        <v>2.39</v>
      </c>
      <c r="AB121" s="2">
        <v>2.5150000000000001</v>
      </c>
      <c r="AC121" s="2">
        <v>2.66</v>
      </c>
      <c r="AD121" s="2">
        <v>2.6549999999999998</v>
      </c>
      <c r="AE121" s="2">
        <v>2.4649999999999999</v>
      </c>
      <c r="AF121" s="2">
        <v>2.33</v>
      </c>
      <c r="AG121" s="2">
        <v>2.27</v>
      </c>
      <c r="AH121" s="2">
        <v>2.2799999999999998</v>
      </c>
      <c r="AI121" s="2">
        <v>2.29</v>
      </c>
      <c r="AJ121" s="4">
        <v>2.3050000000000002</v>
      </c>
      <c r="AK121" s="2">
        <v>2.335</v>
      </c>
      <c r="AL121" s="2">
        <v>2.3650000000000002</v>
      </c>
      <c r="AM121" s="2">
        <v>2.46</v>
      </c>
      <c r="AN121" s="2">
        <v>2.57</v>
      </c>
      <c r="AO121" s="2">
        <v>2.72</v>
      </c>
      <c r="AP121" s="2">
        <v>2.7149999999999999</v>
      </c>
      <c r="AQ121" s="2">
        <v>2.5304268200000002</v>
      </c>
      <c r="AR121" s="2">
        <v>2.3945987400000002</v>
      </c>
      <c r="AS121" s="2">
        <v>2.32416936</v>
      </c>
      <c r="AT121" s="2">
        <v>2.3342307</v>
      </c>
      <c r="AU121" s="2">
        <v>2.3342307</v>
      </c>
      <c r="AV121" s="2">
        <v>2.34932271</v>
      </c>
      <c r="AW121" s="2">
        <v>2.34932271</v>
      </c>
      <c r="AX121" s="2">
        <v>2.3795067300000001</v>
      </c>
      <c r="AY121" s="2">
        <v>2.47508945</v>
      </c>
      <c r="AZ121" s="2">
        <v>2.58576418</v>
      </c>
      <c r="BA121" s="2">
        <v>2.73668427</v>
      </c>
      <c r="BB121" s="2">
        <v>2.8149216199999998</v>
      </c>
      <c r="BC121" s="2">
        <v>2.6075609100000001</v>
      </c>
      <c r="BD121" s="2">
        <v>2.4675924299999998</v>
      </c>
      <c r="BE121" s="2">
        <v>2.3950161900000002</v>
      </c>
      <c r="BF121" s="2">
        <v>2.4053842200000002</v>
      </c>
      <c r="BG121" s="2">
        <v>2.4053842200000002</v>
      </c>
      <c r="BH121" s="2">
        <v>2.4209362799999998</v>
      </c>
      <c r="BI121" s="2">
        <v>2.4289164900000002</v>
      </c>
      <c r="BJ121" s="2">
        <v>2.4601021099999998</v>
      </c>
      <c r="BK121" s="2">
        <v>2.5587298199999999</v>
      </c>
      <c r="BL121" s="2">
        <v>2.6483973700000001</v>
      </c>
      <c r="BM121" s="2">
        <v>2.80407195</v>
      </c>
      <c r="BN121" s="2">
        <v>2.8870564600000002</v>
      </c>
      <c r="BO121" s="2">
        <v>2.6733769199999999</v>
      </c>
      <c r="BP121" s="2">
        <v>2.5536797600000001</v>
      </c>
      <c r="BQ121" s="2">
        <v>2.4788788400000001</v>
      </c>
      <c r="BR121" s="2">
        <v>2.4896020499999998</v>
      </c>
      <c r="BS121" s="2">
        <v>2.4896020499999998</v>
      </c>
      <c r="BT121" s="2">
        <v>2.5055560899999998</v>
      </c>
      <c r="BU121" s="2">
        <v>2.5100336799999998</v>
      </c>
      <c r="BV121" s="2">
        <v>2.5422033100000001</v>
      </c>
      <c r="BW121" s="2">
        <v>2.64394302</v>
      </c>
      <c r="BX121" s="2">
        <v>2.7230044499999999</v>
      </c>
      <c r="BY121" s="2">
        <v>2.8835910299999998</v>
      </c>
      <c r="BZ121" s="2">
        <v>2.9716357200000001</v>
      </c>
      <c r="CA121" s="2">
        <v>2.75101167</v>
      </c>
      <c r="CB121" s="2">
        <v>2.6412964400000001</v>
      </c>
      <c r="CC121" s="2">
        <v>2.56406453</v>
      </c>
      <c r="CD121" s="2">
        <v>2.57513624</v>
      </c>
      <c r="CE121" s="2">
        <v>2.57513624</v>
      </c>
      <c r="CF121" s="2">
        <v>2.5916087800000001</v>
      </c>
      <c r="CG121" s="2">
        <v>2.5962372899999999</v>
      </c>
      <c r="CH121" s="2">
        <v>2.6294524199999998</v>
      </c>
      <c r="CI121" s="2">
        <v>2.73449863</v>
      </c>
      <c r="CJ121" s="2">
        <v>2.8022466800000001</v>
      </c>
      <c r="CK121" s="2">
        <v>2.9680522599999999</v>
      </c>
      <c r="CL121" s="2">
        <v>3.0611122000000002</v>
      </c>
      <c r="CM121" s="2">
        <v>2.8331351599999999</v>
      </c>
      <c r="CN121" s="2">
        <v>2.7341088500000001</v>
      </c>
      <c r="CO121" s="2">
        <v>2.6543029300000001</v>
      </c>
      <c r="CP121" s="2">
        <v>2.6657436400000001</v>
      </c>
      <c r="CQ121" s="2">
        <v>2.6657436400000001</v>
      </c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</row>
    <row r="122" spans="1:199" customFormat="1" hidden="1" x14ac:dyDescent="0.2">
      <c r="A122">
        <f t="shared" si="33"/>
        <v>3</v>
      </c>
      <c r="B122">
        <f t="shared" si="34"/>
        <v>6</v>
      </c>
      <c r="C122" s="1">
        <v>34150</v>
      </c>
      <c r="D122">
        <f t="shared" si="35"/>
        <v>6</v>
      </c>
      <c r="E122">
        <f t="shared" si="36"/>
        <v>1993</v>
      </c>
      <c r="F122" s="16">
        <f t="shared" si="39"/>
        <v>-1.5000000000000568E-3</v>
      </c>
      <c r="G122" s="16">
        <f t="shared" si="24"/>
        <v>3.918750250000036E-2</v>
      </c>
      <c r="H122" s="16">
        <f t="shared" si="25"/>
        <v>6.5016464999999801E-2</v>
      </c>
      <c r="I122" s="16">
        <f t="shared" si="26"/>
        <v>0.10420396750000016</v>
      </c>
      <c r="J122" s="7">
        <f>VLOOKUP(C122,'Nymex hist.'!A:B,2,0)</f>
        <v>2.181</v>
      </c>
      <c r="K122" s="11">
        <f t="shared" si="38"/>
        <v>2.1795</v>
      </c>
      <c r="L122" s="11">
        <f t="shared" si="37"/>
        <v>2.5049999999999999</v>
      </c>
      <c r="M122" s="9">
        <f t="shared" si="28"/>
        <v>2.4151666666666665</v>
      </c>
      <c r="N122" s="9">
        <f t="shared" si="29"/>
        <v>2.4543541691666668</v>
      </c>
      <c r="O122" s="9">
        <f t="shared" si="30"/>
        <v>2.5193706341666666</v>
      </c>
      <c r="P122" s="9">
        <f t="shared" si="31"/>
        <v>2.59980286</v>
      </c>
      <c r="Q122" s="9">
        <f t="shared" si="32"/>
        <v>2.6822915416666664</v>
      </c>
      <c r="R122" s="8">
        <v>34150</v>
      </c>
      <c r="S122" s="2"/>
      <c r="T122" s="2"/>
      <c r="U122" s="2"/>
      <c r="V122" s="2"/>
      <c r="W122" s="2"/>
      <c r="X122" s="2">
        <v>1.9179999999999999</v>
      </c>
      <c r="Y122" s="2">
        <v>2.181</v>
      </c>
      <c r="Z122" s="2">
        <v>2.2469999999999999</v>
      </c>
      <c r="AA122" s="2">
        <v>2.3719999999999999</v>
      </c>
      <c r="AB122" s="2">
        <v>2.496</v>
      </c>
      <c r="AC122" s="2">
        <v>2.6360000000000001</v>
      </c>
      <c r="AD122" s="2">
        <v>2.6309999999999998</v>
      </c>
      <c r="AE122" s="2">
        <v>2.4460000000000002</v>
      </c>
      <c r="AF122" s="2">
        <v>2.3159999999999998</v>
      </c>
      <c r="AG122" s="2">
        <v>2.2610000000000001</v>
      </c>
      <c r="AH122" s="2">
        <v>2.2709999999999999</v>
      </c>
      <c r="AI122" s="2">
        <v>2.2810000000000001</v>
      </c>
      <c r="AJ122" s="4">
        <v>2.2959999999999998</v>
      </c>
      <c r="AK122" s="2">
        <v>2.331</v>
      </c>
      <c r="AL122" s="2">
        <v>2.3660000000000001</v>
      </c>
      <c r="AM122" s="2">
        <v>2.4710000000000001</v>
      </c>
      <c r="AN122" s="2">
        <v>2.581</v>
      </c>
      <c r="AO122" s="2">
        <v>2.7309999999999999</v>
      </c>
      <c r="AP122" s="2">
        <v>2.726</v>
      </c>
      <c r="AQ122" s="2">
        <v>2.5249988800000001</v>
      </c>
      <c r="AR122" s="2">
        <v>2.3844981399999998</v>
      </c>
      <c r="AS122" s="2">
        <v>2.3192656600000001</v>
      </c>
      <c r="AT122" s="2">
        <v>2.3192656600000001</v>
      </c>
      <c r="AU122" s="2">
        <v>2.3192656600000001</v>
      </c>
      <c r="AV122" s="2">
        <v>2.3343193100000001</v>
      </c>
      <c r="AW122" s="2">
        <v>2.3393371900000002</v>
      </c>
      <c r="AX122" s="2">
        <v>2.3744623800000002</v>
      </c>
      <c r="AY122" s="2">
        <v>2.47983793</v>
      </c>
      <c r="AZ122" s="2">
        <v>2.5902313600000002</v>
      </c>
      <c r="BA122" s="2">
        <v>2.7407678600000001</v>
      </c>
      <c r="BB122" s="2">
        <v>2.8137497699999998</v>
      </c>
      <c r="BC122" s="2">
        <v>2.5969898800000002</v>
      </c>
      <c r="BD122" s="2">
        <v>2.45248329</v>
      </c>
      <c r="BE122" s="2">
        <v>2.3853909500000001</v>
      </c>
      <c r="BF122" s="2">
        <v>2.3853909500000001</v>
      </c>
      <c r="BG122" s="2">
        <v>2.3853909500000001</v>
      </c>
      <c r="BH122" s="2">
        <v>2.4008737999999998</v>
      </c>
      <c r="BI122" s="2">
        <v>2.4029612299999998</v>
      </c>
      <c r="BJ122" s="2">
        <v>2.4388185899999999</v>
      </c>
      <c r="BK122" s="2">
        <v>2.5468957300000001</v>
      </c>
      <c r="BL122" s="2">
        <v>2.6347336499999998</v>
      </c>
      <c r="BM122" s="2">
        <v>2.78876882</v>
      </c>
      <c r="BN122" s="2">
        <v>2.8663977300000001</v>
      </c>
      <c r="BO122" s="2">
        <v>2.6443435000000002</v>
      </c>
      <c r="BP122" s="2">
        <v>2.5325753299999998</v>
      </c>
      <c r="BQ122" s="2">
        <v>2.4743316000000002</v>
      </c>
      <c r="BR122" s="2">
        <v>2.4849922800000002</v>
      </c>
      <c r="BS122" s="2">
        <v>2.4953929499999998</v>
      </c>
      <c r="BT122" s="2">
        <v>2.5112539699999998</v>
      </c>
      <c r="BU122" s="2">
        <v>2.4786920800000001</v>
      </c>
      <c r="BV122" s="2">
        <v>2.5156144500000002</v>
      </c>
      <c r="BW122" s="2">
        <v>2.6269015800000002</v>
      </c>
      <c r="BX122" s="2">
        <v>2.7042643399999999</v>
      </c>
      <c r="BY122" s="2">
        <v>2.8628745100000002</v>
      </c>
      <c r="BZ122" s="2">
        <v>2.9483445599999998</v>
      </c>
      <c r="CA122" s="2">
        <v>2.7192448300000001</v>
      </c>
      <c r="CB122" s="2">
        <v>2.61742958</v>
      </c>
      <c r="CC122" s="2">
        <v>2.5573378500000001</v>
      </c>
      <c r="CD122" s="2">
        <v>2.5683367800000001</v>
      </c>
      <c r="CE122" s="2">
        <v>2.5790674500000002</v>
      </c>
      <c r="CF122" s="2">
        <v>2.5954317100000002</v>
      </c>
      <c r="CG122" s="2">
        <v>2.56183936</v>
      </c>
      <c r="CH122" s="2">
        <v>2.59993323</v>
      </c>
      <c r="CI122" s="2">
        <v>2.7147513600000002</v>
      </c>
      <c r="CJ122" s="2">
        <v>2.7810695600000002</v>
      </c>
      <c r="CK122" s="2">
        <v>2.9447122299999999</v>
      </c>
      <c r="CL122" s="2">
        <v>3.0324797800000001</v>
      </c>
      <c r="CM122" s="2">
        <v>2.79612105</v>
      </c>
      <c r="CN122" s="2">
        <v>2.7050066899999998</v>
      </c>
      <c r="CO122" s="2">
        <v>2.6430109599999998</v>
      </c>
      <c r="CP122" s="2">
        <v>2.6543583900000001</v>
      </c>
      <c r="CQ122" s="2">
        <v>2.6654290600000001</v>
      </c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</row>
    <row r="123" spans="1:199" x14ac:dyDescent="0.2">
      <c r="A123" s="36">
        <f t="shared" si="33"/>
        <v>4</v>
      </c>
      <c r="B123" s="36">
        <f t="shared" si="34"/>
        <v>7</v>
      </c>
      <c r="C123" s="1">
        <v>34151</v>
      </c>
      <c r="D123">
        <f t="shared" si="35"/>
        <v>7</v>
      </c>
      <c r="E123">
        <f t="shared" si="36"/>
        <v>1993</v>
      </c>
      <c r="F123" s="21">
        <f t="shared" si="39"/>
        <v>8.3666666666666778E-2</v>
      </c>
      <c r="G123" s="21">
        <f t="shared" si="24"/>
        <v>4.3816187500000048E-2</v>
      </c>
      <c r="H123" s="21">
        <f t="shared" si="25"/>
        <v>6.9389069166666317E-2</v>
      </c>
      <c r="I123" s="21">
        <f t="shared" si="26"/>
        <v>0.11320525666666637</v>
      </c>
      <c r="J123" s="23">
        <f>VLOOKUP(C123,'Nymex hist.'!A:B,2,0)</f>
        <v>2.121</v>
      </c>
      <c r="K123" s="23">
        <f t="shared" si="38"/>
        <v>2.2046666666666668</v>
      </c>
      <c r="L123" s="23">
        <f t="shared" si="37"/>
        <v>2.4232</v>
      </c>
      <c r="M123" s="23">
        <f t="shared" si="28"/>
        <v>2.3385833333333337</v>
      </c>
      <c r="N123" s="23">
        <f t="shared" si="29"/>
        <v>2.3823995208333337</v>
      </c>
      <c r="O123" s="23">
        <f t="shared" si="30"/>
        <v>2.45178859</v>
      </c>
      <c r="P123" s="23">
        <f t="shared" si="31"/>
        <v>2.5283665074999999</v>
      </c>
      <c r="Q123" s="23">
        <f t="shared" si="32"/>
        <v>2.610837674166667</v>
      </c>
      <c r="R123" s="30">
        <v>34151</v>
      </c>
      <c r="S123" s="32"/>
      <c r="T123" s="32"/>
      <c r="U123" s="32"/>
      <c r="V123" s="32"/>
      <c r="W123" s="32"/>
      <c r="X123" s="32"/>
      <c r="Y123" s="32">
        <v>2.121</v>
      </c>
      <c r="Z123" s="32">
        <v>2.19</v>
      </c>
      <c r="AA123" s="32">
        <v>2.3029999999999999</v>
      </c>
      <c r="AB123" s="32">
        <v>2.4159999999999999</v>
      </c>
      <c r="AC123" s="32">
        <v>2.556</v>
      </c>
      <c r="AD123" s="32">
        <v>2.5510000000000002</v>
      </c>
      <c r="AE123" s="32">
        <v>2.359</v>
      </c>
      <c r="AF123" s="32">
        <v>2.234</v>
      </c>
      <c r="AG123" s="32">
        <v>2.1840000000000002</v>
      </c>
      <c r="AH123" s="32">
        <v>2.194</v>
      </c>
      <c r="AI123" s="32">
        <v>2.202</v>
      </c>
      <c r="AJ123" s="33">
        <v>2.214</v>
      </c>
      <c r="AK123" s="32">
        <v>2.254</v>
      </c>
      <c r="AL123" s="32">
        <v>2.294</v>
      </c>
      <c r="AM123" s="32">
        <v>2.399</v>
      </c>
      <c r="AN123" s="32">
        <v>2.5139999999999998</v>
      </c>
      <c r="AO123" s="32">
        <v>2.6640000000000001</v>
      </c>
      <c r="AP123" s="32">
        <v>2.6589999999999998</v>
      </c>
      <c r="AQ123" s="32">
        <v>2.4419769800000002</v>
      </c>
      <c r="AR123" s="32">
        <v>2.3062557400000001</v>
      </c>
      <c r="AS123" s="32">
        <v>2.24593519</v>
      </c>
      <c r="AT123" s="32">
        <v>2.24593519</v>
      </c>
      <c r="AU123" s="32">
        <v>2.2439244999999999</v>
      </c>
      <c r="AV123" s="32">
        <v>2.2559886100000002</v>
      </c>
      <c r="AW123" s="32">
        <v>2.2660420399999999</v>
      </c>
      <c r="AX123" s="32">
        <v>2.3062557400000001</v>
      </c>
      <c r="AY123" s="32">
        <v>2.4118167000000001</v>
      </c>
      <c r="AZ123" s="32">
        <v>2.5274310899999999</v>
      </c>
      <c r="BA123" s="32">
        <v>2.6782324700000002</v>
      </c>
      <c r="BB123" s="32">
        <v>2.75171126</v>
      </c>
      <c r="BC123" s="32">
        <v>2.5136918599999998</v>
      </c>
      <c r="BD123" s="32">
        <v>2.37398482</v>
      </c>
      <c r="BE123" s="32">
        <v>2.3118927999999999</v>
      </c>
      <c r="BF123" s="32">
        <v>2.3118927999999999</v>
      </c>
      <c r="BG123" s="32">
        <v>2.3098230599999998</v>
      </c>
      <c r="BH123" s="32">
        <v>2.3222414699999998</v>
      </c>
      <c r="BI123" s="32">
        <v>2.3538942399999998</v>
      </c>
      <c r="BJ123" s="32">
        <v>2.3953598</v>
      </c>
      <c r="BK123" s="32">
        <v>2.50380818</v>
      </c>
      <c r="BL123" s="32">
        <v>2.5589254800000001</v>
      </c>
      <c r="BM123" s="32">
        <v>2.7142373100000001</v>
      </c>
      <c r="BN123" s="32">
        <v>2.7918948299999999</v>
      </c>
      <c r="BO123" s="32">
        <v>2.54662225</v>
      </c>
      <c r="BP123" s="32">
        <v>2.4685800499999999</v>
      </c>
      <c r="BQ123" s="32">
        <v>2.4046068900000002</v>
      </c>
      <c r="BR123" s="32">
        <v>2.4046068900000002</v>
      </c>
      <c r="BS123" s="32">
        <v>2.4023311700000001</v>
      </c>
      <c r="BT123" s="32">
        <v>2.4152269400000002</v>
      </c>
      <c r="BU123" s="32">
        <v>2.4284438499999998</v>
      </c>
      <c r="BV123" s="32">
        <v>2.4711769100000001</v>
      </c>
      <c r="BW123" s="32">
        <v>2.5829402899999998</v>
      </c>
      <c r="BX123" s="32">
        <v>2.63195435</v>
      </c>
      <c r="BY123" s="32">
        <v>2.7920136699999998</v>
      </c>
      <c r="BZ123" s="32">
        <v>2.8776253299999999</v>
      </c>
      <c r="CA123" s="32">
        <v>2.62435025</v>
      </c>
      <c r="CB123" s="32">
        <v>2.5518039099999998</v>
      </c>
      <c r="CC123" s="32">
        <v>2.4857434999999999</v>
      </c>
      <c r="CD123" s="32">
        <v>2.4857434999999999</v>
      </c>
      <c r="CE123" s="32">
        <v>2.4833935299999998</v>
      </c>
      <c r="CF123" s="32">
        <v>2.4967100499999999</v>
      </c>
      <c r="CG123" s="32">
        <v>2.5106192900000002</v>
      </c>
      <c r="CH123" s="32">
        <v>2.5547466000000001</v>
      </c>
      <c r="CI123" s="32">
        <v>2.6701564800000002</v>
      </c>
      <c r="CJ123" s="32">
        <v>2.7119390399999999</v>
      </c>
      <c r="CK123" s="32">
        <v>2.8772206100000002</v>
      </c>
      <c r="CL123" s="32">
        <v>2.96522255</v>
      </c>
      <c r="CM123" s="32">
        <v>2.7037024600000001</v>
      </c>
      <c r="CN123" s="32">
        <v>2.6379126400000001</v>
      </c>
      <c r="CO123" s="32">
        <v>2.5697017299999998</v>
      </c>
      <c r="CP123" s="32">
        <v>2.5697017299999998</v>
      </c>
      <c r="CQ123" s="32">
        <v>2.5672752600000002</v>
      </c>
      <c r="CR123" s="32">
        <v>2.58102528</v>
      </c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  <c r="EE123" s="32"/>
      <c r="EF123" s="32"/>
      <c r="EG123" s="32"/>
      <c r="EH123" s="32"/>
      <c r="EI123" s="32"/>
      <c r="EJ123" s="32"/>
      <c r="EK123" s="32"/>
      <c r="EL123" s="32"/>
      <c r="EM123" s="32"/>
      <c r="EN123" s="32"/>
      <c r="EO123" s="32"/>
      <c r="EP123" s="32"/>
      <c r="EQ123" s="32"/>
      <c r="ER123" s="32"/>
      <c r="ES123" s="32"/>
      <c r="ET123" s="32"/>
      <c r="EU123" s="32"/>
      <c r="EV123" s="32"/>
      <c r="EW123" s="32"/>
      <c r="EX123" s="32"/>
      <c r="EY123" s="32"/>
      <c r="EZ123" s="32"/>
      <c r="FA123" s="32"/>
      <c r="FB123" s="32"/>
      <c r="FC123" s="32"/>
      <c r="FD123" s="32"/>
      <c r="FE123" s="32"/>
      <c r="FF123" s="32"/>
      <c r="FG123" s="32"/>
      <c r="FH123" s="32"/>
      <c r="FI123" s="32"/>
      <c r="FJ123" s="32"/>
      <c r="FK123" s="32"/>
      <c r="FL123" s="32"/>
      <c r="FM123" s="32"/>
      <c r="FN123" s="32"/>
      <c r="FO123" s="32"/>
      <c r="FP123" s="32"/>
      <c r="FQ123" s="32"/>
      <c r="FR123" s="32"/>
      <c r="FS123" s="32"/>
      <c r="FT123" s="32"/>
      <c r="FU123" s="32"/>
      <c r="FV123" s="32"/>
      <c r="FW123" s="32"/>
      <c r="FX123" s="32"/>
      <c r="FY123" s="32"/>
      <c r="FZ123" s="32"/>
      <c r="GA123" s="32"/>
      <c r="GB123" s="32"/>
      <c r="GC123" s="32"/>
      <c r="GD123" s="32"/>
      <c r="GE123" s="32"/>
      <c r="GF123" s="32"/>
      <c r="GG123" s="32"/>
      <c r="GH123" s="32"/>
      <c r="GI123" s="32"/>
      <c r="GJ123" s="32"/>
      <c r="GK123" s="32"/>
      <c r="GL123" s="32"/>
      <c r="GM123" s="32"/>
      <c r="GN123" s="32"/>
      <c r="GO123" s="32"/>
      <c r="GP123" s="32"/>
      <c r="GQ123" s="32"/>
    </row>
    <row r="124" spans="1:199" customFormat="1" hidden="1" x14ac:dyDescent="0.2">
      <c r="A124">
        <f t="shared" si="33"/>
        <v>2</v>
      </c>
      <c r="B124">
        <f t="shared" si="34"/>
        <v>7</v>
      </c>
      <c r="C124" s="1">
        <v>34156</v>
      </c>
      <c r="D124">
        <f t="shared" si="35"/>
        <v>7</v>
      </c>
      <c r="E124">
        <f t="shared" si="36"/>
        <v>1993</v>
      </c>
      <c r="F124" s="16">
        <f t="shared" si="39"/>
        <v>6.0333333333332906E-2</v>
      </c>
      <c r="G124" s="16">
        <f t="shared" si="24"/>
        <v>5.7411111666666681E-2</v>
      </c>
      <c r="H124" s="16">
        <f t="shared" si="25"/>
        <v>7.5673210833333115E-2</v>
      </c>
      <c r="I124" s="16">
        <f t="shared" si="26"/>
        <v>0.1330843224999998</v>
      </c>
      <c r="J124" s="7">
        <f>VLOOKUP(C124,'Nymex hist.'!A:B,2,0)</f>
        <v>2.1440000000000001</v>
      </c>
      <c r="K124" s="11">
        <f t="shared" si="38"/>
        <v>2.204333333333333</v>
      </c>
      <c r="L124" s="11">
        <f t="shared" si="37"/>
        <v>2.411</v>
      </c>
      <c r="M124" s="9">
        <f t="shared" si="28"/>
        <v>2.3240833333333333</v>
      </c>
      <c r="N124" s="9">
        <f t="shared" si="29"/>
        <v>2.381494445</v>
      </c>
      <c r="O124" s="9">
        <f t="shared" si="30"/>
        <v>2.4571676558333331</v>
      </c>
      <c r="P124" s="9">
        <f t="shared" si="31"/>
        <v>2.5338677258333333</v>
      </c>
      <c r="Q124" s="9">
        <f t="shared" si="32"/>
        <v>2.6163380283333333</v>
      </c>
      <c r="R124" s="8">
        <v>34156</v>
      </c>
      <c r="S124" s="2"/>
      <c r="T124" s="2"/>
      <c r="U124" s="2"/>
      <c r="V124" s="2"/>
      <c r="W124" s="2"/>
      <c r="X124" s="2"/>
      <c r="Y124" s="2">
        <v>2.1440000000000001</v>
      </c>
      <c r="Z124" s="2">
        <v>2.177</v>
      </c>
      <c r="AA124" s="2">
        <v>2.2919999999999998</v>
      </c>
      <c r="AB124" s="2">
        <v>2.407</v>
      </c>
      <c r="AC124" s="2">
        <v>2.5430000000000001</v>
      </c>
      <c r="AD124" s="2">
        <v>2.5379999999999998</v>
      </c>
      <c r="AE124" s="2">
        <v>2.3460000000000001</v>
      </c>
      <c r="AF124" s="2">
        <v>2.2210000000000001</v>
      </c>
      <c r="AG124" s="2">
        <v>2.1709999999999998</v>
      </c>
      <c r="AH124" s="2">
        <v>2.1760000000000002</v>
      </c>
      <c r="AI124" s="2">
        <v>2.1840000000000002</v>
      </c>
      <c r="AJ124" s="4">
        <v>2.1960000000000002</v>
      </c>
      <c r="AK124" s="2">
        <v>2.238</v>
      </c>
      <c r="AL124" s="2">
        <v>2.2810000000000001</v>
      </c>
      <c r="AM124" s="2">
        <v>2.3860000000000001</v>
      </c>
      <c r="AN124" s="2">
        <v>2.5009999999999999</v>
      </c>
      <c r="AO124" s="2">
        <v>2.6509999999999998</v>
      </c>
      <c r="AP124" s="2">
        <v>2.6459999999999999</v>
      </c>
      <c r="AQ124" s="2">
        <v>2.44436623</v>
      </c>
      <c r="AR124" s="2">
        <v>2.3077812</v>
      </c>
      <c r="AS124" s="2">
        <v>2.2470767399999998</v>
      </c>
      <c r="AT124" s="2">
        <v>2.24201804</v>
      </c>
      <c r="AU124" s="2">
        <v>2.23999455</v>
      </c>
      <c r="AV124" s="2">
        <v>2.2521354499999999</v>
      </c>
      <c r="AW124" s="2">
        <v>2.2642763399999999</v>
      </c>
      <c r="AX124" s="2">
        <v>2.3077812</v>
      </c>
      <c r="AY124" s="2">
        <v>2.4140139999999999</v>
      </c>
      <c r="AZ124" s="2">
        <v>2.5303642200000001</v>
      </c>
      <c r="BA124" s="2">
        <v>2.6821253700000001</v>
      </c>
      <c r="BB124" s="2">
        <v>2.7612835200000001</v>
      </c>
      <c r="BC124" s="2">
        <v>2.5212626500000002</v>
      </c>
      <c r="BD124" s="2">
        <v>2.3803808399999999</v>
      </c>
      <c r="BE124" s="2">
        <v>2.3177667</v>
      </c>
      <c r="BF124" s="2">
        <v>2.3125488600000002</v>
      </c>
      <c r="BG124" s="2">
        <v>2.3104617200000002</v>
      </c>
      <c r="BH124" s="2">
        <v>2.3229845500000001</v>
      </c>
      <c r="BI124" s="2">
        <v>2.35834207</v>
      </c>
      <c r="BJ124" s="2">
        <v>2.40334329</v>
      </c>
      <c r="BK124" s="2">
        <v>2.5130184099999999</v>
      </c>
      <c r="BL124" s="2">
        <v>2.56411078</v>
      </c>
      <c r="BM124" s="2">
        <v>2.7205084799999999</v>
      </c>
      <c r="BN124" s="2">
        <v>2.7981601600000001</v>
      </c>
      <c r="BO124" s="2">
        <v>2.5508336200000001</v>
      </c>
      <c r="BP124" s="2">
        <v>2.4766432699999998</v>
      </c>
      <c r="BQ124" s="2">
        <v>2.4120241400000002</v>
      </c>
      <c r="BR124" s="2">
        <v>2.4067025700000002</v>
      </c>
      <c r="BS124" s="2">
        <v>2.4046753000000001</v>
      </c>
      <c r="BT124" s="2">
        <v>2.4175991200000002</v>
      </c>
      <c r="BU124" s="2">
        <v>2.4328568399999999</v>
      </c>
      <c r="BV124" s="2">
        <v>2.4792305699999999</v>
      </c>
      <c r="BW124" s="2">
        <v>2.5922506799999998</v>
      </c>
      <c r="BX124" s="2">
        <v>2.6371343700000001</v>
      </c>
      <c r="BY124" s="2">
        <v>2.7983020700000001</v>
      </c>
      <c r="BZ124" s="2">
        <v>2.8839091899999998</v>
      </c>
      <c r="CA124" s="2">
        <v>2.6285306500000001</v>
      </c>
      <c r="CB124" s="2">
        <v>2.55994477</v>
      </c>
      <c r="CC124" s="2">
        <v>2.4932219</v>
      </c>
      <c r="CD124" s="2">
        <v>2.48772707</v>
      </c>
      <c r="CE124" s="2">
        <v>2.4856338</v>
      </c>
      <c r="CF124" s="2">
        <v>2.4989783800000001</v>
      </c>
      <c r="CG124" s="2">
        <v>2.51499972</v>
      </c>
      <c r="CH124" s="2">
        <v>2.56288319</v>
      </c>
      <c r="CI124" s="2">
        <v>2.6795828099999999</v>
      </c>
      <c r="CJ124" s="2">
        <v>2.7171150800000001</v>
      </c>
      <c r="CK124" s="2">
        <v>2.8835297799999999</v>
      </c>
      <c r="CL124" s="2">
        <v>2.97152824</v>
      </c>
      <c r="CM124" s="2">
        <v>2.7078537100000002</v>
      </c>
      <c r="CN124" s="2">
        <v>2.64613874</v>
      </c>
      <c r="CO124" s="2">
        <v>2.57724836</v>
      </c>
      <c r="CP124" s="2">
        <v>2.5715750399999999</v>
      </c>
      <c r="CQ124" s="2">
        <v>2.5694137700000002</v>
      </c>
      <c r="CR124" s="2">
        <v>2.58319185</v>
      </c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</row>
    <row r="125" spans="1:199" customFormat="1" hidden="1" x14ac:dyDescent="0.2">
      <c r="A125">
        <f t="shared" si="33"/>
        <v>3</v>
      </c>
      <c r="B125">
        <f t="shared" si="34"/>
        <v>7</v>
      </c>
      <c r="C125" s="1">
        <v>34157</v>
      </c>
      <c r="D125">
        <f t="shared" si="35"/>
        <v>7</v>
      </c>
      <c r="E125">
        <f t="shared" si="36"/>
        <v>1993</v>
      </c>
      <c r="F125" s="16">
        <f t="shared" si="39"/>
        <v>6.3666666666666316E-2</v>
      </c>
      <c r="G125" s="16">
        <f t="shared" si="24"/>
        <v>6.3202185833333591E-2</v>
      </c>
      <c r="H125" s="16">
        <f t="shared" si="25"/>
        <v>7.0304301666666902E-2</v>
      </c>
      <c r="I125" s="16">
        <f t="shared" si="26"/>
        <v>0.13350648750000049</v>
      </c>
      <c r="J125" s="7">
        <f>VLOOKUP(C125,'Nymex hist.'!A:B,2,0)</f>
        <v>2.1579999999999999</v>
      </c>
      <c r="K125" s="11">
        <f t="shared" si="38"/>
        <v>2.2216666666666662</v>
      </c>
      <c r="L125" s="11">
        <f t="shared" si="37"/>
        <v>2.4224000000000001</v>
      </c>
      <c r="M125" s="9">
        <f t="shared" si="28"/>
        <v>2.3332499999999996</v>
      </c>
      <c r="N125" s="9">
        <f t="shared" si="29"/>
        <v>2.3964521858333332</v>
      </c>
      <c r="O125" s="9">
        <f t="shared" si="30"/>
        <v>2.4667564875000001</v>
      </c>
      <c r="P125" s="9">
        <f t="shared" si="31"/>
        <v>2.5430340358333332</v>
      </c>
      <c r="Q125" s="9">
        <f t="shared" si="32"/>
        <v>2.6255058033333336</v>
      </c>
      <c r="R125" s="8">
        <v>34157</v>
      </c>
      <c r="S125" s="2"/>
      <c r="T125" s="2"/>
      <c r="U125" s="2"/>
      <c r="V125" s="2"/>
      <c r="W125" s="2"/>
      <c r="X125" s="2"/>
      <c r="Y125" s="2">
        <v>2.1579999999999999</v>
      </c>
      <c r="Z125" s="2">
        <v>2.202</v>
      </c>
      <c r="AA125" s="2">
        <v>2.3050000000000002</v>
      </c>
      <c r="AB125" s="2">
        <v>2.42</v>
      </c>
      <c r="AC125" s="2">
        <v>2.5569999999999999</v>
      </c>
      <c r="AD125" s="2">
        <v>2.5499999999999998</v>
      </c>
      <c r="AE125" s="2">
        <v>2.355</v>
      </c>
      <c r="AF125" s="2">
        <v>2.23</v>
      </c>
      <c r="AG125" s="2">
        <v>2.1800000000000002</v>
      </c>
      <c r="AH125" s="2">
        <v>2.1850000000000001</v>
      </c>
      <c r="AI125" s="2">
        <v>2.1930000000000001</v>
      </c>
      <c r="AJ125" s="4">
        <v>2.2050000000000001</v>
      </c>
      <c r="AK125" s="2">
        <v>2.2469999999999999</v>
      </c>
      <c r="AL125" s="2">
        <v>2.29</v>
      </c>
      <c r="AM125" s="2">
        <v>2.395</v>
      </c>
      <c r="AN125" s="2">
        <v>2.5099999999999998</v>
      </c>
      <c r="AO125" s="2">
        <v>2.6589999999999998</v>
      </c>
      <c r="AP125" s="2">
        <v>2.6539999999999999</v>
      </c>
      <c r="AQ125" s="2">
        <v>2.4155593099999999</v>
      </c>
      <c r="AR125" s="2">
        <v>2.2873449099999998</v>
      </c>
      <c r="AS125" s="2">
        <v>2.2360591400000001</v>
      </c>
      <c r="AT125" s="2">
        <v>2.2411877200000001</v>
      </c>
      <c r="AU125" s="2">
        <v>2.24939344</v>
      </c>
      <c r="AV125" s="2">
        <v>2.2617020299999999</v>
      </c>
      <c r="AW125" s="2">
        <v>2.30478206</v>
      </c>
      <c r="AX125" s="2">
        <v>2.3488878199999998</v>
      </c>
      <c r="AY125" s="2">
        <v>2.4565879100000001</v>
      </c>
      <c r="AZ125" s="2">
        <v>2.57454516</v>
      </c>
      <c r="BA125" s="2">
        <v>2.72737673</v>
      </c>
      <c r="BB125" s="2">
        <v>2.6975409799999999</v>
      </c>
      <c r="BC125" s="2">
        <v>2.4912584400000002</v>
      </c>
      <c r="BD125" s="2">
        <v>2.3590260399999998</v>
      </c>
      <c r="BE125" s="2">
        <v>2.3061330799999999</v>
      </c>
      <c r="BF125" s="2">
        <v>2.3114223699999998</v>
      </c>
      <c r="BG125" s="2">
        <v>2.31988525</v>
      </c>
      <c r="BH125" s="2">
        <v>2.3325795600000001</v>
      </c>
      <c r="BI125" s="2">
        <v>2.3950194900000001</v>
      </c>
      <c r="BJ125" s="2">
        <v>2.44068212</v>
      </c>
      <c r="BK125" s="2">
        <v>2.5517533700000001</v>
      </c>
      <c r="BL125" s="2">
        <v>2.6191513999999998</v>
      </c>
      <c r="BM125" s="2">
        <v>2.77662575</v>
      </c>
      <c r="BN125" s="2">
        <v>2.7422262499999999</v>
      </c>
      <c r="BO125" s="2">
        <v>2.5296105500000001</v>
      </c>
      <c r="BP125" s="2">
        <v>2.4492285900000001</v>
      </c>
      <c r="BQ125" s="2">
        <v>2.3948030400000002</v>
      </c>
      <c r="BR125" s="2">
        <v>2.4003981900000002</v>
      </c>
      <c r="BS125" s="2">
        <v>2.4090452400000002</v>
      </c>
      <c r="BT125" s="2">
        <v>2.4220158199999999</v>
      </c>
      <c r="BU125" s="2">
        <v>2.4703757099999999</v>
      </c>
      <c r="BV125" s="2">
        <v>2.51742584</v>
      </c>
      <c r="BW125" s="2">
        <v>2.6318720899999999</v>
      </c>
      <c r="BX125" s="2">
        <v>2.6935738800000002</v>
      </c>
      <c r="BY125" s="2">
        <v>2.85583323</v>
      </c>
      <c r="BZ125" s="2">
        <v>2.8258505299999999</v>
      </c>
      <c r="CA125" s="2">
        <v>2.6063378300000002</v>
      </c>
      <c r="CB125" s="2">
        <v>2.5313437799999998</v>
      </c>
      <c r="CC125" s="2">
        <v>2.47515273</v>
      </c>
      <c r="CD125" s="2">
        <v>2.4809293800000001</v>
      </c>
      <c r="CE125" s="2">
        <v>2.4898569300000002</v>
      </c>
      <c r="CF125" s="2">
        <v>2.5032482599999999</v>
      </c>
      <c r="CG125" s="2">
        <v>2.5534420999999998</v>
      </c>
      <c r="CH125" s="2">
        <v>2.60201847</v>
      </c>
      <c r="CI125" s="2">
        <v>2.7201772200000001</v>
      </c>
      <c r="CJ125" s="2">
        <v>2.7750947799999999</v>
      </c>
      <c r="CK125" s="2">
        <v>2.94261763</v>
      </c>
      <c r="CL125" s="2">
        <v>2.91128315</v>
      </c>
      <c r="CM125" s="2">
        <v>2.6846644500000001</v>
      </c>
      <c r="CN125" s="2">
        <v>2.6163128900000001</v>
      </c>
      <c r="CO125" s="2">
        <v>2.5583028400000001</v>
      </c>
      <c r="CP125" s="2">
        <v>2.5642664900000001</v>
      </c>
      <c r="CQ125" s="2">
        <v>2.5734830400000002</v>
      </c>
      <c r="CR125" s="2">
        <v>2.5873078700000001</v>
      </c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</row>
    <row r="126" spans="1:199" x14ac:dyDescent="0.2">
      <c r="A126" s="36">
        <f t="shared" si="33"/>
        <v>4</v>
      </c>
      <c r="B126" s="36">
        <f t="shared" si="34"/>
        <v>7</v>
      </c>
      <c r="C126" s="1">
        <v>34158</v>
      </c>
      <c r="D126">
        <f t="shared" si="35"/>
        <v>7</v>
      </c>
      <c r="E126">
        <f t="shared" si="36"/>
        <v>1993</v>
      </c>
      <c r="F126" s="21">
        <f t="shared" si="39"/>
        <v>6.5666666666666984E-2</v>
      </c>
      <c r="G126" s="21">
        <f t="shared" si="24"/>
        <v>5.7992065833332607E-2</v>
      </c>
      <c r="H126" s="21">
        <f t="shared" si="25"/>
        <v>7.8072627500000991E-2</v>
      </c>
      <c r="I126" s="21">
        <f t="shared" si="26"/>
        <v>0.1360646933333336</v>
      </c>
      <c r="J126" s="23">
        <f>VLOOKUP(C126,'Nymex hist.'!A:B,2,0)</f>
        <v>2.1259999999999999</v>
      </c>
      <c r="K126" s="23">
        <f t="shared" si="38"/>
        <v>2.1916666666666669</v>
      </c>
      <c r="L126" s="23">
        <f t="shared" si="37"/>
        <v>2.3872</v>
      </c>
      <c r="M126" s="23">
        <f t="shared" si="28"/>
        <v>2.2984166666666668</v>
      </c>
      <c r="N126" s="23">
        <f t="shared" si="29"/>
        <v>2.3564087324999994</v>
      </c>
      <c r="O126" s="23">
        <f t="shared" si="30"/>
        <v>2.4344813600000004</v>
      </c>
      <c r="P126" s="23">
        <f t="shared" si="31"/>
        <v>2.5081988533333335</v>
      </c>
      <c r="Q126" s="23">
        <f t="shared" si="32"/>
        <v>2.5906692349999996</v>
      </c>
      <c r="R126" s="30">
        <v>34158</v>
      </c>
      <c r="S126" s="32"/>
      <c r="T126" s="32"/>
      <c r="U126" s="32"/>
      <c r="V126" s="32"/>
      <c r="W126" s="32"/>
      <c r="X126" s="32"/>
      <c r="Y126" s="32">
        <v>2.1259999999999999</v>
      </c>
      <c r="Z126" s="32">
        <v>2.1720000000000002</v>
      </c>
      <c r="AA126" s="32">
        <v>2.2770000000000001</v>
      </c>
      <c r="AB126" s="32">
        <v>2.3820000000000001</v>
      </c>
      <c r="AC126" s="32">
        <v>2.5219999999999998</v>
      </c>
      <c r="AD126" s="32">
        <v>2.5169999999999999</v>
      </c>
      <c r="AE126" s="32">
        <v>2.3199999999999998</v>
      </c>
      <c r="AF126" s="32">
        <v>2.1949999999999998</v>
      </c>
      <c r="AG126" s="32">
        <v>2.145</v>
      </c>
      <c r="AH126" s="32">
        <v>2.15</v>
      </c>
      <c r="AI126" s="32">
        <v>2.1579999999999999</v>
      </c>
      <c r="AJ126" s="33">
        <v>2.17</v>
      </c>
      <c r="AK126" s="32">
        <v>2.2120000000000002</v>
      </c>
      <c r="AL126" s="32">
        <v>2.2549999999999999</v>
      </c>
      <c r="AM126" s="32">
        <v>2.36</v>
      </c>
      <c r="AN126" s="32">
        <v>2.4750000000000001</v>
      </c>
      <c r="AO126" s="32">
        <v>2.6240000000000001</v>
      </c>
      <c r="AP126" s="32">
        <v>2.6190000000000002</v>
      </c>
      <c r="AQ126" s="32">
        <v>2.4018963699999998</v>
      </c>
      <c r="AR126" s="32">
        <v>2.2757463499999999</v>
      </c>
      <c r="AS126" s="32">
        <v>2.2252863500000002</v>
      </c>
      <c r="AT126" s="32">
        <v>2.2303323499999999</v>
      </c>
      <c r="AU126" s="32">
        <v>2.2384059500000002</v>
      </c>
      <c r="AV126" s="32">
        <v>2.2505163499999998</v>
      </c>
      <c r="AW126" s="32">
        <v>2.2323507500000002</v>
      </c>
      <c r="AX126" s="32">
        <v>2.2757463499999999</v>
      </c>
      <c r="AY126" s="32">
        <v>2.3817123699999998</v>
      </c>
      <c r="AZ126" s="32">
        <v>2.4977703899999999</v>
      </c>
      <c r="BA126" s="32">
        <v>2.6481412099999999</v>
      </c>
      <c r="BB126" s="32">
        <v>2.7271482699999998</v>
      </c>
      <c r="BC126" s="32">
        <v>2.4782790700000001</v>
      </c>
      <c r="BD126" s="32">
        <v>2.3481173599999998</v>
      </c>
      <c r="BE126" s="32">
        <v>2.2960526699999999</v>
      </c>
      <c r="BF126" s="32">
        <v>2.30125914</v>
      </c>
      <c r="BG126" s="32">
        <v>2.30958949</v>
      </c>
      <c r="BH126" s="32">
        <v>2.3220850099999999</v>
      </c>
      <c r="BI126" s="32">
        <v>2.3329019600000001</v>
      </c>
      <c r="BJ126" s="32">
        <v>2.37767682</v>
      </c>
      <c r="BK126" s="32">
        <v>2.4874239199999999</v>
      </c>
      <c r="BL126" s="32">
        <v>2.5387519699999999</v>
      </c>
      <c r="BM126" s="32">
        <v>2.6944906400000002</v>
      </c>
      <c r="BN126" s="32">
        <v>2.7720186500000001</v>
      </c>
      <c r="BO126" s="32">
        <v>2.5254412899999998</v>
      </c>
      <c r="BP126" s="32">
        <v>2.45095887</v>
      </c>
      <c r="BQ126" s="32">
        <v>2.3864925700000001</v>
      </c>
      <c r="BR126" s="32">
        <v>2.3809740499999998</v>
      </c>
      <c r="BS126" s="32">
        <v>2.3789673200000001</v>
      </c>
      <c r="BT126" s="32">
        <v>2.39176024</v>
      </c>
      <c r="BU126" s="32">
        <v>2.4074177799999998</v>
      </c>
      <c r="BV126" s="32">
        <v>2.45357264</v>
      </c>
      <c r="BW126" s="32">
        <v>2.5667022400000001</v>
      </c>
      <c r="BX126" s="32">
        <v>2.6117709599999999</v>
      </c>
      <c r="BY126" s="32">
        <v>2.7723096300000001</v>
      </c>
      <c r="BZ126" s="32">
        <v>2.8577888599999999</v>
      </c>
      <c r="CA126" s="32">
        <v>2.60310175</v>
      </c>
      <c r="CB126" s="32">
        <v>2.5342688600000001</v>
      </c>
      <c r="CC126" s="32">
        <v>2.4676823099999998</v>
      </c>
      <c r="CD126" s="32">
        <v>2.4619822899999999</v>
      </c>
      <c r="CE126" s="32">
        <v>2.4599095599999998</v>
      </c>
      <c r="CF126" s="32">
        <v>2.4731232300000001</v>
      </c>
      <c r="CG126" s="32">
        <v>2.4895600099999999</v>
      </c>
      <c r="CH126" s="32">
        <v>2.53723287</v>
      </c>
      <c r="CI126" s="32">
        <v>2.65408322</v>
      </c>
      <c r="CJ126" s="32">
        <v>2.6917396</v>
      </c>
      <c r="CK126" s="32">
        <v>2.8575582599999998</v>
      </c>
      <c r="CL126" s="32">
        <v>2.9454189400000002</v>
      </c>
      <c r="CM126" s="32">
        <v>2.6823763299999999</v>
      </c>
      <c r="CN126" s="32">
        <v>2.6204716700000001</v>
      </c>
      <c r="CO126" s="32">
        <v>2.5517006200000001</v>
      </c>
      <c r="CP126" s="32">
        <v>2.5458135999999998</v>
      </c>
      <c r="CQ126" s="32">
        <v>2.54367287</v>
      </c>
      <c r="CR126" s="32">
        <v>2.55732004</v>
      </c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32"/>
      <c r="DQ126" s="32"/>
      <c r="DR126" s="32"/>
      <c r="DS126" s="32"/>
      <c r="DT126" s="32"/>
      <c r="DU126" s="32"/>
      <c r="DV126" s="32"/>
      <c r="DW126" s="32"/>
      <c r="DX126" s="32"/>
      <c r="DY126" s="32"/>
      <c r="DZ126" s="32"/>
      <c r="EA126" s="32"/>
      <c r="EB126" s="32"/>
      <c r="EC126" s="32"/>
      <c r="ED126" s="32"/>
      <c r="EE126" s="32"/>
      <c r="EF126" s="32"/>
      <c r="EG126" s="32"/>
      <c r="EH126" s="32"/>
      <c r="EI126" s="32"/>
      <c r="EJ126" s="32"/>
      <c r="EK126" s="32"/>
      <c r="EL126" s="32"/>
      <c r="EM126" s="32"/>
      <c r="EN126" s="32"/>
      <c r="EO126" s="32"/>
      <c r="EP126" s="32"/>
      <c r="EQ126" s="32"/>
      <c r="ER126" s="32"/>
      <c r="ES126" s="32"/>
      <c r="ET126" s="32"/>
      <c r="EU126" s="32"/>
      <c r="EV126" s="32"/>
      <c r="EW126" s="32"/>
      <c r="EX126" s="32"/>
      <c r="EY126" s="32"/>
      <c r="EZ126" s="32"/>
      <c r="FA126" s="32"/>
      <c r="FB126" s="32"/>
      <c r="FC126" s="32"/>
      <c r="FD126" s="32"/>
      <c r="FE126" s="32"/>
      <c r="FF126" s="32"/>
      <c r="FG126" s="32"/>
      <c r="FH126" s="32"/>
      <c r="FI126" s="32"/>
      <c r="FJ126" s="32"/>
      <c r="FK126" s="32"/>
      <c r="FL126" s="32"/>
      <c r="FM126" s="32"/>
      <c r="FN126" s="32"/>
      <c r="FO126" s="32"/>
      <c r="FP126" s="32"/>
      <c r="FQ126" s="32"/>
      <c r="FR126" s="32"/>
      <c r="FS126" s="32"/>
      <c r="FT126" s="32"/>
      <c r="FU126" s="32"/>
      <c r="FV126" s="32"/>
      <c r="FW126" s="32"/>
      <c r="FX126" s="32"/>
      <c r="FY126" s="32"/>
      <c r="FZ126" s="32"/>
      <c r="GA126" s="32"/>
      <c r="GB126" s="32"/>
      <c r="GC126" s="32"/>
      <c r="GD126" s="32"/>
      <c r="GE126" s="32"/>
      <c r="GF126" s="32"/>
      <c r="GG126" s="32"/>
      <c r="GH126" s="32"/>
      <c r="GI126" s="32"/>
      <c r="GJ126" s="32"/>
      <c r="GK126" s="32"/>
      <c r="GL126" s="32"/>
      <c r="GM126" s="32"/>
      <c r="GN126" s="32"/>
      <c r="GO126" s="32"/>
      <c r="GP126" s="32"/>
      <c r="GQ126" s="32"/>
    </row>
    <row r="127" spans="1:199" customFormat="1" hidden="1" x14ac:dyDescent="0.2">
      <c r="A127">
        <f t="shared" si="33"/>
        <v>5</v>
      </c>
      <c r="B127">
        <f t="shared" si="34"/>
        <v>7</v>
      </c>
      <c r="C127" s="1">
        <v>34159</v>
      </c>
      <c r="D127">
        <f t="shared" si="35"/>
        <v>7</v>
      </c>
      <c r="E127">
        <f t="shared" si="36"/>
        <v>1993</v>
      </c>
      <c r="F127" s="16">
        <f t="shared" si="39"/>
        <v>6.8666666666667098E-2</v>
      </c>
      <c r="G127" s="16">
        <f t="shared" si="24"/>
        <v>5.800465833333357E-2</v>
      </c>
      <c r="H127" s="16">
        <f t="shared" si="25"/>
        <v>7.5428663333333201E-2</v>
      </c>
      <c r="I127" s="16">
        <f t="shared" si="26"/>
        <v>0.13343332166666677</v>
      </c>
      <c r="J127" s="7">
        <f>VLOOKUP(C127,'Nymex hist.'!A:B,2,0)</f>
        <v>2.153</v>
      </c>
      <c r="K127" s="11">
        <f t="shared" si="38"/>
        <v>2.2216666666666671</v>
      </c>
      <c r="L127" s="11">
        <f t="shared" si="37"/>
        <v>2.4222000000000001</v>
      </c>
      <c r="M127" s="9">
        <f t="shared" si="28"/>
        <v>2.3361666666666667</v>
      </c>
      <c r="N127" s="9">
        <f t="shared" si="29"/>
        <v>2.3941713250000003</v>
      </c>
      <c r="O127" s="9">
        <f t="shared" si="30"/>
        <v>2.4695999883333335</v>
      </c>
      <c r="P127" s="9">
        <f t="shared" si="31"/>
        <v>2.5459563958333331</v>
      </c>
      <c r="Q127" s="9">
        <f t="shared" si="32"/>
        <v>2.6284285541666668</v>
      </c>
      <c r="R127" s="8">
        <v>34159</v>
      </c>
      <c r="S127" s="2"/>
      <c r="T127" s="2"/>
      <c r="U127" s="2"/>
      <c r="V127" s="2"/>
      <c r="W127" s="2"/>
      <c r="X127" s="2"/>
      <c r="Y127" s="2">
        <v>2.153</v>
      </c>
      <c r="Z127" s="2">
        <v>2.2050000000000001</v>
      </c>
      <c r="AA127" s="2">
        <v>2.3069999999999999</v>
      </c>
      <c r="AB127" s="2">
        <v>2.4169999999999998</v>
      </c>
      <c r="AC127" s="2">
        <v>2.5569999999999999</v>
      </c>
      <c r="AD127" s="2">
        <v>2.552</v>
      </c>
      <c r="AE127" s="2">
        <v>2.355</v>
      </c>
      <c r="AF127" s="2">
        <v>2.23</v>
      </c>
      <c r="AG127" s="2">
        <v>2.1800000000000002</v>
      </c>
      <c r="AH127" s="2">
        <v>2.1850000000000001</v>
      </c>
      <c r="AI127" s="2">
        <v>2.1949999999999998</v>
      </c>
      <c r="AJ127" s="4">
        <v>2.21</v>
      </c>
      <c r="AK127" s="2">
        <v>2.2519999999999998</v>
      </c>
      <c r="AL127" s="2">
        <v>2.2949999999999999</v>
      </c>
      <c r="AM127" s="2">
        <v>2.4049999999999998</v>
      </c>
      <c r="AN127" s="2">
        <v>2.5150000000000001</v>
      </c>
      <c r="AO127" s="2">
        <v>2.66</v>
      </c>
      <c r="AP127" s="2">
        <v>2.6549999999999998</v>
      </c>
      <c r="AQ127" s="2">
        <v>2.43677966</v>
      </c>
      <c r="AR127" s="2">
        <v>2.3106523499999998</v>
      </c>
      <c r="AS127" s="2">
        <v>2.26020142</v>
      </c>
      <c r="AT127" s="2">
        <v>2.2652465199999998</v>
      </c>
      <c r="AU127" s="2">
        <v>2.2753367</v>
      </c>
      <c r="AV127" s="2">
        <v>2.29047198</v>
      </c>
      <c r="AW127" s="2">
        <v>2.27230965</v>
      </c>
      <c r="AX127" s="2">
        <v>2.3156974400000001</v>
      </c>
      <c r="AY127" s="2">
        <v>2.4266894799999998</v>
      </c>
      <c r="AZ127" s="2">
        <v>2.5376815100000001</v>
      </c>
      <c r="BA127" s="2">
        <v>2.6839891900000001</v>
      </c>
      <c r="BB127" s="2">
        <v>2.7627950299999999</v>
      </c>
      <c r="BC127" s="2">
        <v>2.5130508499999999</v>
      </c>
      <c r="BD127" s="2">
        <v>2.3829757499999999</v>
      </c>
      <c r="BE127" s="2">
        <v>2.3309457099999999</v>
      </c>
      <c r="BF127" s="2">
        <v>2.3361487200000002</v>
      </c>
      <c r="BG127" s="2">
        <v>2.3465547299999998</v>
      </c>
      <c r="BH127" s="2">
        <v>2.3621637400000002</v>
      </c>
      <c r="BI127" s="2">
        <v>2.36210173</v>
      </c>
      <c r="BJ127" s="2">
        <v>2.4068298399999999</v>
      </c>
      <c r="BK127" s="2">
        <v>2.5212448599999999</v>
      </c>
      <c r="BL127" s="2">
        <v>2.5798238699999998</v>
      </c>
      <c r="BM127" s="2">
        <v>2.7305650300000002</v>
      </c>
      <c r="BN127" s="2">
        <v>2.8080908299999998</v>
      </c>
      <c r="BO127" s="2">
        <v>2.5506733800000001</v>
      </c>
      <c r="BP127" s="2">
        <v>2.4745302699999998</v>
      </c>
      <c r="BQ127" s="2">
        <v>2.42106077</v>
      </c>
      <c r="BR127" s="2">
        <v>2.4264077199999998</v>
      </c>
      <c r="BS127" s="2">
        <v>2.43710162</v>
      </c>
      <c r="BT127" s="2">
        <v>2.45314247</v>
      </c>
      <c r="BU127" s="2">
        <v>2.4363199400000002</v>
      </c>
      <c r="BV127" s="2">
        <v>2.4824055600000001</v>
      </c>
      <c r="BW127" s="2">
        <v>2.6002930800000001</v>
      </c>
      <c r="BX127" s="2">
        <v>2.6530674699999999</v>
      </c>
      <c r="BY127" s="2">
        <v>2.8083836400000002</v>
      </c>
      <c r="BZ127" s="2">
        <v>2.8938597000000001</v>
      </c>
      <c r="CA127" s="2">
        <v>2.6281015000000001</v>
      </c>
      <c r="CB127" s="2">
        <v>2.5573193999999999</v>
      </c>
      <c r="CC127" s="2">
        <v>2.5021173999999999</v>
      </c>
      <c r="CD127" s="2">
        <v>2.5076375999999998</v>
      </c>
      <c r="CE127" s="2">
        <v>2.518678</v>
      </c>
      <c r="CF127" s="2">
        <v>2.5352386</v>
      </c>
      <c r="CG127" s="2">
        <v>2.5181285999999998</v>
      </c>
      <c r="CH127" s="2">
        <v>2.56570747</v>
      </c>
      <c r="CI127" s="2">
        <v>2.6874147399999999</v>
      </c>
      <c r="CJ127" s="2">
        <v>2.7332954900000002</v>
      </c>
      <c r="CK127" s="2">
        <v>2.8936441500000001</v>
      </c>
      <c r="CL127" s="2">
        <v>2.9815137100000002</v>
      </c>
      <c r="CM127" s="2">
        <v>2.7071620099999998</v>
      </c>
      <c r="CN127" s="2">
        <v>2.6429729399999999</v>
      </c>
      <c r="CO127" s="2">
        <v>2.58598594</v>
      </c>
      <c r="CP127" s="2">
        <v>2.59168464</v>
      </c>
      <c r="CQ127" s="2">
        <v>2.6030820399999999</v>
      </c>
      <c r="CR127" s="2">
        <v>2.6201781400000002</v>
      </c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</row>
    <row r="128" spans="1:199" customFormat="1" hidden="1" x14ac:dyDescent="0.2">
      <c r="A128">
        <f t="shared" si="33"/>
        <v>1</v>
      </c>
      <c r="B128">
        <f t="shared" si="34"/>
        <v>7</v>
      </c>
      <c r="C128" s="1">
        <v>34162</v>
      </c>
      <c r="D128">
        <f t="shared" si="35"/>
        <v>7</v>
      </c>
      <c r="E128">
        <f t="shared" si="36"/>
        <v>1993</v>
      </c>
      <c r="F128" s="16">
        <f t="shared" si="39"/>
        <v>8.4000000000000075E-2</v>
      </c>
      <c r="G128" s="16">
        <f t="shared" si="24"/>
        <v>5.79798858333338E-2</v>
      </c>
      <c r="H128" s="16">
        <f t="shared" si="25"/>
        <v>7.5476569166666341E-2</v>
      </c>
      <c r="I128" s="16">
        <f t="shared" si="26"/>
        <v>0.13345645500000014</v>
      </c>
      <c r="J128" s="7">
        <f>VLOOKUP(C128,'Nymex hist.'!A:B,2,0)</f>
        <v>2.085</v>
      </c>
      <c r="K128" s="11">
        <f t="shared" si="38"/>
        <v>2.169</v>
      </c>
      <c r="L128" s="11">
        <f t="shared" si="37"/>
        <v>2.3890000000000002</v>
      </c>
      <c r="M128" s="9">
        <f t="shared" si="28"/>
        <v>2.3024999999999998</v>
      </c>
      <c r="N128" s="9">
        <f t="shared" si="29"/>
        <v>2.3604798858333336</v>
      </c>
      <c r="O128" s="9">
        <f t="shared" si="30"/>
        <v>2.4359564549999999</v>
      </c>
      <c r="P128" s="9">
        <f t="shared" si="31"/>
        <v>2.5172870616666665</v>
      </c>
      <c r="Q128" s="9">
        <f t="shared" si="32"/>
        <v>2.5997582000000001</v>
      </c>
      <c r="R128" s="8">
        <v>34162</v>
      </c>
      <c r="S128" s="2"/>
      <c r="T128" s="2"/>
      <c r="U128" s="2"/>
      <c r="V128" s="2"/>
      <c r="W128" s="2"/>
      <c r="X128" s="2"/>
      <c r="Y128" s="2">
        <v>2.085</v>
      </c>
      <c r="Z128" s="2">
        <v>2.1560000000000001</v>
      </c>
      <c r="AA128" s="2">
        <v>2.266</v>
      </c>
      <c r="AB128" s="2">
        <v>2.379</v>
      </c>
      <c r="AC128" s="2">
        <v>2.524</v>
      </c>
      <c r="AD128" s="2">
        <v>2.5190000000000001</v>
      </c>
      <c r="AE128" s="2">
        <v>2.3239999999999998</v>
      </c>
      <c r="AF128" s="2">
        <v>2.1989999999999998</v>
      </c>
      <c r="AG128" s="2">
        <v>2.149</v>
      </c>
      <c r="AH128" s="2">
        <v>2.1539999999999999</v>
      </c>
      <c r="AI128" s="2">
        <v>2.1640000000000001</v>
      </c>
      <c r="AJ128" s="4">
        <v>2.1739999999999999</v>
      </c>
      <c r="AK128" s="2">
        <v>2.2160000000000002</v>
      </c>
      <c r="AL128" s="2">
        <v>2.2589999999999999</v>
      </c>
      <c r="AM128" s="2">
        <v>2.3690000000000002</v>
      </c>
      <c r="AN128" s="2">
        <v>2.4790000000000001</v>
      </c>
      <c r="AO128" s="2">
        <v>2.6240000000000001</v>
      </c>
      <c r="AP128" s="2">
        <v>2.6190000000000002</v>
      </c>
      <c r="AQ128" s="2">
        <v>2.40606622</v>
      </c>
      <c r="AR128" s="2">
        <v>2.27990922</v>
      </c>
      <c r="AS128" s="2">
        <v>2.2294464199999999</v>
      </c>
      <c r="AT128" s="2">
        <v>2.2344927000000001</v>
      </c>
      <c r="AU128" s="2">
        <v>2.24458526</v>
      </c>
      <c r="AV128" s="2">
        <v>2.2546778199999999</v>
      </c>
      <c r="AW128" s="2">
        <v>2.2365112100000002</v>
      </c>
      <c r="AX128" s="2">
        <v>2.27990922</v>
      </c>
      <c r="AY128" s="2">
        <v>2.3909273799999999</v>
      </c>
      <c r="AZ128" s="2">
        <v>2.50194553</v>
      </c>
      <c r="BA128" s="2">
        <v>2.6482876499999999</v>
      </c>
      <c r="BB128" s="2">
        <v>2.72715379</v>
      </c>
      <c r="BC128" s="2">
        <v>2.48244927</v>
      </c>
      <c r="BD128" s="2">
        <v>2.35228729</v>
      </c>
      <c r="BE128" s="2">
        <v>2.3002224999999998</v>
      </c>
      <c r="BF128" s="2">
        <v>2.3054289799999999</v>
      </c>
      <c r="BG128" s="2">
        <v>2.3158419399999999</v>
      </c>
      <c r="BH128" s="2">
        <v>2.32625489</v>
      </c>
      <c r="BI128" s="2">
        <v>2.3261330600000001</v>
      </c>
      <c r="BJ128" s="2">
        <v>2.3707393099999998</v>
      </c>
      <c r="BK128" s="2">
        <v>2.4853018100000002</v>
      </c>
      <c r="BL128" s="2">
        <v>2.5442698099999999</v>
      </c>
      <c r="BM128" s="2">
        <v>2.6953948099999998</v>
      </c>
      <c r="BN128" s="2">
        <v>2.7783205500000001</v>
      </c>
      <c r="BO128" s="2">
        <v>2.5255635500000002</v>
      </c>
      <c r="BP128" s="2">
        <v>2.4485481899999999</v>
      </c>
      <c r="BQ128" s="2">
        <v>2.3949254400000002</v>
      </c>
      <c r="BR128" s="2">
        <v>2.40021219</v>
      </c>
      <c r="BS128" s="2">
        <v>2.4110374399999999</v>
      </c>
      <c r="BT128" s="2">
        <v>2.4218626900000002</v>
      </c>
      <c r="BU128" s="2">
        <v>2.40503321</v>
      </c>
      <c r="BV128" s="2">
        <v>2.4511034600000001</v>
      </c>
      <c r="BW128" s="2">
        <v>2.5694259599999998</v>
      </c>
      <c r="BX128" s="2">
        <v>2.6226635300000001</v>
      </c>
      <c r="BY128" s="2">
        <v>2.7787485300000001</v>
      </c>
      <c r="BZ128" s="2">
        <v>2.8640897999999999</v>
      </c>
      <c r="CA128" s="2">
        <v>2.6030498</v>
      </c>
      <c r="CB128" s="2">
        <v>2.5314275999999998</v>
      </c>
      <c r="CC128" s="2">
        <v>2.4760475999999998</v>
      </c>
      <c r="CD128" s="2">
        <v>2.4815076</v>
      </c>
      <c r="CE128" s="2">
        <v>2.4926876</v>
      </c>
      <c r="CF128" s="2">
        <v>2.5038676</v>
      </c>
      <c r="CG128" s="2">
        <v>2.4867439999999998</v>
      </c>
      <c r="CH128" s="2">
        <v>2.5343239999999998</v>
      </c>
      <c r="CI128" s="2">
        <v>2.6565240000000001</v>
      </c>
      <c r="CJ128" s="2">
        <v>2.7028143999999998</v>
      </c>
      <c r="CK128" s="2">
        <v>2.8640143999999998</v>
      </c>
      <c r="CL128" s="2">
        <v>2.9517386399999999</v>
      </c>
      <c r="CM128" s="2">
        <v>2.6821646399999999</v>
      </c>
      <c r="CN128" s="2">
        <v>2.6171769</v>
      </c>
      <c r="CO128" s="2">
        <v>2.5599864000000001</v>
      </c>
      <c r="CP128" s="2">
        <v>2.5656249</v>
      </c>
      <c r="CQ128" s="2">
        <v>2.5771704</v>
      </c>
      <c r="CR128" s="2">
        <v>2.5887159</v>
      </c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</row>
    <row r="129" spans="1:199" customFormat="1" hidden="1" x14ac:dyDescent="0.2">
      <c r="A129">
        <f t="shared" si="33"/>
        <v>2</v>
      </c>
      <c r="B129">
        <f t="shared" si="34"/>
        <v>7</v>
      </c>
      <c r="C129" s="1">
        <v>34163</v>
      </c>
      <c r="D129">
        <f t="shared" si="35"/>
        <v>7</v>
      </c>
      <c r="E129">
        <f t="shared" si="36"/>
        <v>1993</v>
      </c>
      <c r="F129" s="16">
        <f t="shared" si="39"/>
        <v>8.3000000000000185E-2</v>
      </c>
      <c r="G129" s="16">
        <f t="shared" si="24"/>
        <v>7.6173605000000144E-2</v>
      </c>
      <c r="H129" s="16">
        <f t="shared" si="25"/>
        <v>8.7277284166666469E-2</v>
      </c>
      <c r="I129" s="16">
        <f t="shared" si="26"/>
        <v>0.16345088916666661</v>
      </c>
      <c r="J129" s="7">
        <f>VLOOKUP(C129,'Nymex hist.'!A:B,2,0)</f>
        <v>2.081</v>
      </c>
      <c r="K129" s="11">
        <f t="shared" si="38"/>
        <v>2.1640000000000001</v>
      </c>
      <c r="L129" s="11">
        <f t="shared" si="37"/>
        <v>2.3861999999999997</v>
      </c>
      <c r="M129" s="9">
        <f t="shared" si="28"/>
        <v>2.3049166666666667</v>
      </c>
      <c r="N129" s="9">
        <f t="shared" si="29"/>
        <v>2.3810902716666669</v>
      </c>
      <c r="O129" s="9">
        <f t="shared" si="30"/>
        <v>2.4683675558333333</v>
      </c>
      <c r="P129" s="9">
        <f t="shared" si="31"/>
        <v>2.5546909816666665</v>
      </c>
      <c r="Q129" s="9">
        <f t="shared" si="32"/>
        <v>2.6445454974999998</v>
      </c>
      <c r="R129" s="8">
        <v>34163</v>
      </c>
      <c r="S129" s="2"/>
      <c r="T129" s="2"/>
      <c r="U129" s="2"/>
      <c r="V129" s="2"/>
      <c r="W129" s="2"/>
      <c r="X129" s="2"/>
      <c r="Y129" s="2">
        <v>2.081</v>
      </c>
      <c r="Z129" s="2">
        <v>2.149</v>
      </c>
      <c r="AA129" s="2">
        <v>2.262</v>
      </c>
      <c r="AB129" s="2">
        <v>2.3769999999999998</v>
      </c>
      <c r="AC129" s="2">
        <v>2.5219999999999998</v>
      </c>
      <c r="AD129" s="2">
        <v>2.5169999999999999</v>
      </c>
      <c r="AE129" s="2">
        <v>2.3199999999999998</v>
      </c>
      <c r="AF129" s="2">
        <v>2.1949999999999998</v>
      </c>
      <c r="AG129" s="2">
        <v>2.145</v>
      </c>
      <c r="AH129" s="2">
        <v>2.1549999999999998</v>
      </c>
      <c r="AI129" s="2">
        <v>2.17</v>
      </c>
      <c r="AJ129" s="4">
        <v>2.1800000000000002</v>
      </c>
      <c r="AK129" s="2">
        <v>2.222</v>
      </c>
      <c r="AL129" s="2">
        <v>2.2650000000000001</v>
      </c>
      <c r="AM129" s="2">
        <v>2.375</v>
      </c>
      <c r="AN129" s="2">
        <v>2.4849999999999999</v>
      </c>
      <c r="AO129" s="2">
        <v>2.63</v>
      </c>
      <c r="AP129" s="2">
        <v>2.625</v>
      </c>
      <c r="AQ129" s="2">
        <v>2.4216311699999999</v>
      </c>
      <c r="AR129" s="2">
        <v>2.2944446599999999</v>
      </c>
      <c r="AS129" s="2">
        <v>2.2435700600000001</v>
      </c>
      <c r="AT129" s="2">
        <v>2.25374498</v>
      </c>
      <c r="AU129" s="2">
        <v>2.2690073599999998</v>
      </c>
      <c r="AV129" s="2">
        <v>2.2791822800000001</v>
      </c>
      <c r="AW129" s="2">
        <v>2.2608674199999998</v>
      </c>
      <c r="AX129" s="2">
        <v>2.3046195799999998</v>
      </c>
      <c r="AY129" s="2">
        <v>2.41654371</v>
      </c>
      <c r="AZ129" s="2">
        <v>2.5284678399999998</v>
      </c>
      <c r="BA129" s="2">
        <v>2.6760041999999999</v>
      </c>
      <c r="BB129" s="2">
        <v>2.76610997</v>
      </c>
      <c r="BC129" s="2">
        <v>2.5079397000000001</v>
      </c>
      <c r="BD129" s="2">
        <v>2.3762201799999998</v>
      </c>
      <c r="BE129" s="2">
        <v>2.3235323700000001</v>
      </c>
      <c r="BF129" s="2">
        <v>2.3340699300000001</v>
      </c>
      <c r="BG129" s="2">
        <v>2.3498762800000002</v>
      </c>
      <c r="BH129" s="2">
        <v>2.3604138400000001</v>
      </c>
      <c r="BI129" s="2">
        <v>2.3601313400000001</v>
      </c>
      <c r="BJ129" s="2">
        <v>2.4053308200000001</v>
      </c>
      <c r="BK129" s="2">
        <v>2.5214169000000002</v>
      </c>
      <c r="BL129" s="2">
        <v>2.5812407500000001</v>
      </c>
      <c r="BM129" s="2">
        <v>2.7341285900000001</v>
      </c>
      <c r="BN129" s="2">
        <v>2.8226003999999998</v>
      </c>
      <c r="BO129" s="2">
        <v>2.5556116000000002</v>
      </c>
      <c r="BP129" s="2">
        <v>2.4773774999999998</v>
      </c>
      <c r="BQ129" s="2">
        <v>2.4227022800000002</v>
      </c>
      <c r="BR129" s="2">
        <v>2.4336884300000001</v>
      </c>
      <c r="BS129" s="2">
        <v>2.4500398900000002</v>
      </c>
      <c r="BT129" s="2">
        <v>2.4610260300000002</v>
      </c>
      <c r="BU129" s="2">
        <v>2.4440562799999999</v>
      </c>
      <c r="BV129" s="2">
        <v>2.4908112500000001</v>
      </c>
      <c r="BW129" s="2">
        <v>2.6108923399999999</v>
      </c>
      <c r="BX129" s="2">
        <v>2.6646682199999998</v>
      </c>
      <c r="BY129" s="2">
        <v>2.8228175599999998</v>
      </c>
      <c r="BZ129" s="2">
        <v>2.9164358799999999</v>
      </c>
      <c r="CA129" s="2">
        <v>2.6400420900000001</v>
      </c>
      <c r="CB129" s="2">
        <v>2.5674444099999998</v>
      </c>
      <c r="CC129" s="2">
        <v>2.5108432000000001</v>
      </c>
      <c r="CD129" s="2">
        <v>2.5222163399999999</v>
      </c>
      <c r="CE129" s="2">
        <v>2.5391438000000002</v>
      </c>
      <c r="CF129" s="2">
        <v>2.55051695</v>
      </c>
      <c r="CG129" s="2">
        <v>2.5346051300000001</v>
      </c>
      <c r="CH129" s="2">
        <v>2.5830071000000001</v>
      </c>
      <c r="CI129" s="2">
        <v>2.7073181900000001</v>
      </c>
      <c r="CJ129" s="2">
        <v>2.7496262699999998</v>
      </c>
      <c r="CK129" s="2">
        <v>2.9133466100000001</v>
      </c>
      <c r="CL129" s="2">
        <v>3.0064638100000001</v>
      </c>
      <c r="CM129" s="2">
        <v>2.7206650200000002</v>
      </c>
      <c r="CN129" s="2">
        <v>2.6594138200000002</v>
      </c>
      <c r="CO129" s="2">
        <v>2.6008866099999999</v>
      </c>
      <c r="CP129" s="2">
        <v>2.6126467500000001</v>
      </c>
      <c r="CQ129" s="2">
        <v>2.63015021</v>
      </c>
      <c r="CR129" s="2">
        <v>2.6419103599999998</v>
      </c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</row>
    <row r="130" spans="1:199" customFormat="1" hidden="1" x14ac:dyDescent="0.2">
      <c r="A130">
        <f t="shared" si="33"/>
        <v>3</v>
      </c>
      <c r="B130">
        <f t="shared" si="34"/>
        <v>7</v>
      </c>
      <c r="C130" s="1">
        <v>34164</v>
      </c>
      <c r="D130">
        <f t="shared" si="35"/>
        <v>7</v>
      </c>
      <c r="E130">
        <f t="shared" si="36"/>
        <v>1993</v>
      </c>
      <c r="F130" s="16">
        <f t="shared" si="39"/>
        <v>7.0333333333333581E-2</v>
      </c>
      <c r="G130" s="16">
        <f t="shared" si="24"/>
        <v>8.291666666666675E-2</v>
      </c>
      <c r="H130" s="16">
        <f t="shared" si="25"/>
        <v>8.0000000000000071E-2</v>
      </c>
      <c r="I130" s="16">
        <f t="shared" si="26"/>
        <v>0.16291666666666682</v>
      </c>
      <c r="J130" s="7">
        <f>VLOOKUP(C130,'Nymex hist.'!A:B,2,0)</f>
        <v>2.0339999999999998</v>
      </c>
      <c r="K130" s="11">
        <f t="shared" si="38"/>
        <v>2.1043333333333334</v>
      </c>
      <c r="L130" s="11">
        <f t="shared" si="37"/>
        <v>2.3549999999999995</v>
      </c>
      <c r="M130" s="9">
        <f t="shared" si="28"/>
        <v>2.2810000000000001</v>
      </c>
      <c r="N130" s="9">
        <f t="shared" si="29"/>
        <v>2.3639166666666669</v>
      </c>
      <c r="O130" s="9">
        <f t="shared" si="30"/>
        <v>2.443916666666667</v>
      </c>
      <c r="P130" s="9">
        <f t="shared" si="31"/>
        <v>2.5289166666666669</v>
      </c>
      <c r="Q130" s="9">
        <f t="shared" si="32"/>
        <v>2.6189166666666668</v>
      </c>
      <c r="R130" s="8">
        <v>34164</v>
      </c>
      <c r="S130" s="2"/>
      <c r="T130" s="2"/>
      <c r="U130" s="2"/>
      <c r="V130" s="2"/>
      <c r="W130" s="2"/>
      <c r="X130" s="2"/>
      <c r="Y130" s="2">
        <v>2.0339999999999998</v>
      </c>
      <c r="Z130" s="2">
        <v>2.0790000000000002</v>
      </c>
      <c r="AA130" s="2">
        <v>2.2000000000000002</v>
      </c>
      <c r="AB130" s="2">
        <v>2.33</v>
      </c>
      <c r="AC130" s="2">
        <v>2.4849999999999999</v>
      </c>
      <c r="AD130" s="2">
        <v>2.4849999999999999</v>
      </c>
      <c r="AE130" s="2">
        <v>2.2999999999999998</v>
      </c>
      <c r="AF130" s="2">
        <v>2.1749999999999998</v>
      </c>
      <c r="AG130" s="2">
        <v>2.125</v>
      </c>
      <c r="AH130" s="2">
        <v>2.1349999999999998</v>
      </c>
      <c r="AI130" s="2">
        <v>2.145</v>
      </c>
      <c r="AJ130" s="4">
        <v>2.1549999999999998</v>
      </c>
      <c r="AK130" s="2">
        <v>2.1970000000000001</v>
      </c>
      <c r="AL130" s="2">
        <v>2.2400000000000002</v>
      </c>
      <c r="AM130" s="2">
        <v>2.35</v>
      </c>
      <c r="AN130" s="2">
        <v>2.46</v>
      </c>
      <c r="AO130" s="2">
        <v>2.605</v>
      </c>
      <c r="AP130" s="2">
        <v>2.6</v>
      </c>
      <c r="AQ130" s="2">
        <v>2.38</v>
      </c>
      <c r="AR130" s="2">
        <v>2.2549999999999999</v>
      </c>
      <c r="AS130" s="2">
        <v>2.2050000000000001</v>
      </c>
      <c r="AT130" s="2">
        <v>2.2149999999999999</v>
      </c>
      <c r="AU130" s="2">
        <v>2.2250000000000001</v>
      </c>
      <c r="AV130" s="2">
        <v>2.2349999999999999</v>
      </c>
      <c r="AW130" s="2">
        <v>2.2770000000000001</v>
      </c>
      <c r="AX130" s="2">
        <v>2.3199999999999998</v>
      </c>
      <c r="AY130" s="2">
        <v>2.4300000000000002</v>
      </c>
      <c r="AZ130" s="2">
        <v>2.54</v>
      </c>
      <c r="BA130" s="2">
        <v>2.6850000000000001</v>
      </c>
      <c r="BB130" s="2">
        <v>2.68</v>
      </c>
      <c r="BC130" s="2">
        <v>2.46</v>
      </c>
      <c r="BD130" s="2">
        <v>2.335</v>
      </c>
      <c r="BE130" s="2">
        <v>2.2850000000000001</v>
      </c>
      <c r="BF130" s="2">
        <v>2.2949999999999999</v>
      </c>
      <c r="BG130" s="2">
        <v>2.3050000000000002</v>
      </c>
      <c r="BH130" s="2">
        <v>2.3149999999999999</v>
      </c>
      <c r="BI130" s="2">
        <v>2.3570000000000002</v>
      </c>
      <c r="BJ130" s="2">
        <v>2.4</v>
      </c>
      <c r="BK130" s="2">
        <v>2.5099999999999998</v>
      </c>
      <c r="BL130" s="2">
        <v>2.62</v>
      </c>
      <c r="BM130" s="2">
        <v>2.7650000000000001</v>
      </c>
      <c r="BN130" s="2">
        <v>2.7650000000000001</v>
      </c>
      <c r="BO130" s="2">
        <v>2.5449999999999999</v>
      </c>
      <c r="BP130" s="2">
        <v>2.42</v>
      </c>
      <c r="BQ130" s="2">
        <v>2.37</v>
      </c>
      <c r="BR130" s="2">
        <v>2.38</v>
      </c>
      <c r="BS130" s="2">
        <v>2.39</v>
      </c>
      <c r="BT130" s="2">
        <v>2.4</v>
      </c>
      <c r="BU130" s="2">
        <v>2.4420000000000002</v>
      </c>
      <c r="BV130" s="2">
        <v>2.4849999999999999</v>
      </c>
      <c r="BW130" s="2">
        <v>2.5950000000000002</v>
      </c>
      <c r="BX130" s="2">
        <v>2.7050000000000001</v>
      </c>
      <c r="BY130" s="2">
        <v>2.85</v>
      </c>
      <c r="BZ130" s="2">
        <v>2.855</v>
      </c>
      <c r="CA130" s="2">
        <v>2.6349999999999998</v>
      </c>
      <c r="CB130" s="2">
        <v>2.5099999999999998</v>
      </c>
      <c r="CC130" s="2">
        <v>2.46</v>
      </c>
      <c r="CD130" s="2">
        <v>2.4700000000000002</v>
      </c>
      <c r="CE130" s="2">
        <v>2.48</v>
      </c>
      <c r="CF130" s="2">
        <v>2.4900000000000002</v>
      </c>
      <c r="CG130" s="2">
        <v>2.532</v>
      </c>
      <c r="CH130" s="2">
        <v>2.5750000000000002</v>
      </c>
      <c r="CI130" s="2">
        <v>2.6850000000000001</v>
      </c>
      <c r="CJ130" s="2">
        <v>2.7949999999999999</v>
      </c>
      <c r="CK130" s="2">
        <v>2.94</v>
      </c>
      <c r="CL130" s="2">
        <v>2.9449999999999998</v>
      </c>
      <c r="CM130" s="2">
        <v>2.7250000000000001</v>
      </c>
      <c r="CN130" s="2">
        <v>2.6</v>
      </c>
      <c r="CO130" s="2">
        <v>2.5499999999999998</v>
      </c>
      <c r="CP130" s="2">
        <v>2.56</v>
      </c>
      <c r="CQ130" s="2">
        <v>2.57</v>
      </c>
      <c r="CR130" s="2">
        <v>2.58</v>
      </c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</row>
    <row r="131" spans="1:199" x14ac:dyDescent="0.2">
      <c r="A131" s="36">
        <f t="shared" si="33"/>
        <v>4</v>
      </c>
      <c r="B131" s="36">
        <f t="shared" si="34"/>
        <v>7</v>
      </c>
      <c r="C131" s="1">
        <v>34165</v>
      </c>
      <c r="D131">
        <f t="shared" si="35"/>
        <v>7</v>
      </c>
      <c r="E131">
        <f t="shared" si="36"/>
        <v>1993</v>
      </c>
      <c r="F131" s="21">
        <f t="shared" si="39"/>
        <v>5.5333333333333456E-2</v>
      </c>
      <c r="G131" s="21">
        <f t="shared" si="24"/>
        <v>8.3333333333333037E-2</v>
      </c>
      <c r="H131" s="21">
        <f t="shared" si="25"/>
        <v>9.0000000000000302E-2</v>
      </c>
      <c r="I131" s="21">
        <f t="shared" si="26"/>
        <v>0.17333333333333334</v>
      </c>
      <c r="J131" s="23">
        <f>VLOOKUP(C131,'Nymex hist.'!A:B,2,0)</f>
        <v>2.0310000000000001</v>
      </c>
      <c r="K131" s="23">
        <f t="shared" si="38"/>
        <v>2.0863333333333336</v>
      </c>
      <c r="L131" s="23">
        <f t="shared" si="37"/>
        <v>2.35</v>
      </c>
      <c r="M131" s="23">
        <f t="shared" si="28"/>
        <v>2.2817500000000002</v>
      </c>
      <c r="N131" s="23">
        <f t="shared" si="29"/>
        <v>2.3650833333333332</v>
      </c>
      <c r="O131" s="23">
        <f t="shared" si="30"/>
        <v>2.4550833333333335</v>
      </c>
      <c r="P131" s="23">
        <f t="shared" si="31"/>
        <v>2.5450833333333334</v>
      </c>
      <c r="Q131" s="23">
        <f t="shared" si="32"/>
        <v>2.6400833333333336</v>
      </c>
      <c r="R131" s="30">
        <v>34165</v>
      </c>
      <c r="S131" s="32"/>
      <c r="T131" s="32"/>
      <c r="U131" s="32"/>
      <c r="V131" s="32"/>
      <c r="W131" s="32"/>
      <c r="X131" s="32"/>
      <c r="Y131" s="32">
        <v>2.0310000000000001</v>
      </c>
      <c r="Z131" s="32">
        <v>2.0539999999999998</v>
      </c>
      <c r="AA131" s="32">
        <v>2.1739999999999999</v>
      </c>
      <c r="AB131" s="32">
        <v>2.319</v>
      </c>
      <c r="AC131" s="32">
        <v>2.48</v>
      </c>
      <c r="AD131" s="32">
        <v>2.4820000000000002</v>
      </c>
      <c r="AE131" s="32">
        <v>2.2970000000000002</v>
      </c>
      <c r="AF131" s="32">
        <v>2.1720000000000002</v>
      </c>
      <c r="AG131" s="32">
        <v>2.1269999999999998</v>
      </c>
      <c r="AH131" s="32">
        <v>2.137</v>
      </c>
      <c r="AI131" s="32">
        <v>2.1469999999999998</v>
      </c>
      <c r="AJ131" s="33">
        <v>2.157</v>
      </c>
      <c r="AK131" s="32">
        <v>2.1989999999999998</v>
      </c>
      <c r="AL131" s="32">
        <v>2.242</v>
      </c>
      <c r="AM131" s="32">
        <v>2.3519999999999999</v>
      </c>
      <c r="AN131" s="32">
        <v>2.4620000000000002</v>
      </c>
      <c r="AO131" s="32">
        <v>2.6070000000000002</v>
      </c>
      <c r="AP131" s="32">
        <v>2.6019999999999999</v>
      </c>
      <c r="AQ131" s="32">
        <v>2.3769999999999998</v>
      </c>
      <c r="AR131" s="32">
        <v>2.2519999999999998</v>
      </c>
      <c r="AS131" s="32">
        <v>2.2069999999999999</v>
      </c>
      <c r="AT131" s="32">
        <v>2.2170000000000001</v>
      </c>
      <c r="AU131" s="32">
        <v>2.2269999999999999</v>
      </c>
      <c r="AV131" s="32">
        <v>2.2370000000000001</v>
      </c>
      <c r="AW131" s="32">
        <v>2.2789999999999999</v>
      </c>
      <c r="AX131" s="32">
        <v>2.3220000000000001</v>
      </c>
      <c r="AY131" s="32">
        <v>2.4319999999999999</v>
      </c>
      <c r="AZ131" s="32">
        <v>2.5419999999999998</v>
      </c>
      <c r="BA131" s="32">
        <v>2.6869999999999998</v>
      </c>
      <c r="BB131" s="32">
        <v>2.6920000000000002</v>
      </c>
      <c r="BC131" s="32">
        <v>2.4670000000000001</v>
      </c>
      <c r="BD131" s="32">
        <v>2.3420000000000001</v>
      </c>
      <c r="BE131" s="32">
        <v>2.2970000000000002</v>
      </c>
      <c r="BF131" s="32">
        <v>2.3069999999999999</v>
      </c>
      <c r="BG131" s="32">
        <v>2.3170000000000002</v>
      </c>
      <c r="BH131" s="32">
        <v>2.327</v>
      </c>
      <c r="BI131" s="32">
        <v>2.3690000000000002</v>
      </c>
      <c r="BJ131" s="32">
        <v>2.4119999999999999</v>
      </c>
      <c r="BK131" s="32">
        <v>2.5219999999999998</v>
      </c>
      <c r="BL131" s="32">
        <v>2.6320000000000001</v>
      </c>
      <c r="BM131" s="32">
        <v>2.7770000000000001</v>
      </c>
      <c r="BN131" s="32">
        <v>2.782</v>
      </c>
      <c r="BO131" s="32">
        <v>2.5569999999999999</v>
      </c>
      <c r="BP131" s="32">
        <v>2.4319999999999999</v>
      </c>
      <c r="BQ131" s="32">
        <v>2.387</v>
      </c>
      <c r="BR131" s="32">
        <v>2.3969999999999998</v>
      </c>
      <c r="BS131" s="32">
        <v>2.407</v>
      </c>
      <c r="BT131" s="32">
        <v>2.4169999999999998</v>
      </c>
      <c r="BU131" s="32">
        <v>2.4590000000000001</v>
      </c>
      <c r="BV131" s="32">
        <v>2.5019999999999998</v>
      </c>
      <c r="BW131" s="32">
        <v>2.6120000000000001</v>
      </c>
      <c r="BX131" s="32">
        <v>2.722</v>
      </c>
      <c r="BY131" s="32">
        <v>2.867</v>
      </c>
      <c r="BZ131" s="32">
        <v>2.8769999999999998</v>
      </c>
      <c r="CA131" s="32">
        <v>2.6520000000000001</v>
      </c>
      <c r="CB131" s="32">
        <v>2.5270000000000001</v>
      </c>
      <c r="CC131" s="32">
        <v>2.4820000000000002</v>
      </c>
      <c r="CD131" s="32">
        <v>2.492</v>
      </c>
      <c r="CE131" s="32">
        <v>2.5019999999999998</v>
      </c>
      <c r="CF131" s="32">
        <v>2.512</v>
      </c>
      <c r="CG131" s="32">
        <v>2.5539999999999998</v>
      </c>
      <c r="CH131" s="32">
        <v>2.597</v>
      </c>
      <c r="CI131" s="32">
        <v>2.7069999999999999</v>
      </c>
      <c r="CJ131" s="32">
        <v>2.8170000000000002</v>
      </c>
      <c r="CK131" s="32">
        <v>2.9620000000000002</v>
      </c>
      <c r="CL131" s="32">
        <v>2.972</v>
      </c>
      <c r="CM131" s="32">
        <v>2.7469999999999999</v>
      </c>
      <c r="CN131" s="32">
        <v>2.6219999999999999</v>
      </c>
      <c r="CO131" s="32">
        <v>2.577</v>
      </c>
      <c r="CP131" s="32">
        <v>2.5870000000000002</v>
      </c>
      <c r="CQ131" s="32">
        <v>2.597</v>
      </c>
      <c r="CR131" s="32">
        <v>2.6070000000000002</v>
      </c>
      <c r="CS131" s="32"/>
      <c r="CT131" s="32"/>
      <c r="CU131" s="32"/>
      <c r="CV131" s="32"/>
      <c r="CW131" s="32"/>
      <c r="CX131" s="32"/>
      <c r="CY131" s="32"/>
      <c r="CZ131" s="32"/>
      <c r="DA131" s="32"/>
      <c r="DB131" s="32"/>
      <c r="DC131" s="32"/>
      <c r="DD131" s="32"/>
      <c r="DE131" s="32"/>
      <c r="DF131" s="32"/>
      <c r="DG131" s="32"/>
      <c r="DH131" s="32"/>
      <c r="DI131" s="32"/>
      <c r="DJ131" s="32"/>
      <c r="DK131" s="32"/>
      <c r="DL131" s="32"/>
      <c r="DM131" s="32"/>
      <c r="DN131" s="32"/>
      <c r="DO131" s="32"/>
      <c r="DP131" s="32"/>
      <c r="DQ131" s="32"/>
      <c r="DR131" s="32"/>
      <c r="DS131" s="32"/>
      <c r="DT131" s="32"/>
      <c r="DU131" s="32"/>
      <c r="DV131" s="32"/>
      <c r="DW131" s="32"/>
      <c r="DX131" s="32"/>
      <c r="DY131" s="32"/>
      <c r="DZ131" s="32"/>
      <c r="EA131" s="32"/>
      <c r="EB131" s="32"/>
      <c r="EC131" s="32"/>
      <c r="ED131" s="32"/>
      <c r="EE131" s="32"/>
      <c r="EF131" s="32"/>
      <c r="EG131" s="32"/>
      <c r="EH131" s="32"/>
      <c r="EI131" s="32"/>
      <c r="EJ131" s="32"/>
      <c r="EK131" s="32"/>
      <c r="EL131" s="32"/>
      <c r="EM131" s="32"/>
      <c r="EN131" s="32"/>
      <c r="EO131" s="32"/>
      <c r="EP131" s="32"/>
      <c r="EQ131" s="32"/>
      <c r="ER131" s="32"/>
      <c r="ES131" s="32"/>
      <c r="ET131" s="32"/>
      <c r="EU131" s="32"/>
      <c r="EV131" s="32"/>
      <c r="EW131" s="32"/>
      <c r="EX131" s="32"/>
      <c r="EY131" s="32"/>
      <c r="EZ131" s="32"/>
      <c r="FA131" s="32"/>
      <c r="FB131" s="32"/>
      <c r="FC131" s="32"/>
      <c r="FD131" s="32"/>
      <c r="FE131" s="32"/>
      <c r="FF131" s="32"/>
      <c r="FG131" s="32"/>
      <c r="FH131" s="32"/>
      <c r="FI131" s="32"/>
      <c r="FJ131" s="32"/>
      <c r="FK131" s="32"/>
      <c r="FL131" s="32"/>
      <c r="FM131" s="32"/>
      <c r="FN131" s="32"/>
      <c r="FO131" s="32"/>
      <c r="FP131" s="32"/>
      <c r="FQ131" s="32"/>
      <c r="FR131" s="32"/>
      <c r="FS131" s="32"/>
      <c r="FT131" s="32"/>
      <c r="FU131" s="32"/>
      <c r="FV131" s="32"/>
      <c r="FW131" s="32"/>
      <c r="FX131" s="32"/>
      <c r="FY131" s="32"/>
      <c r="FZ131" s="32"/>
      <c r="GA131" s="32"/>
      <c r="GB131" s="32"/>
      <c r="GC131" s="32"/>
      <c r="GD131" s="32"/>
      <c r="GE131" s="32"/>
      <c r="GF131" s="32"/>
      <c r="GG131" s="32"/>
      <c r="GH131" s="32"/>
      <c r="GI131" s="32"/>
      <c r="GJ131" s="32"/>
      <c r="GK131" s="32"/>
      <c r="GL131" s="32"/>
      <c r="GM131" s="32"/>
      <c r="GN131" s="32"/>
      <c r="GO131" s="32"/>
      <c r="GP131" s="32"/>
      <c r="GQ131" s="32"/>
    </row>
    <row r="132" spans="1:199" customFormat="1" hidden="1" x14ac:dyDescent="0.2">
      <c r="A132">
        <f t="shared" si="33"/>
        <v>5</v>
      </c>
      <c r="B132">
        <f t="shared" si="34"/>
        <v>7</v>
      </c>
      <c r="C132" s="1">
        <v>34166</v>
      </c>
      <c r="D132">
        <f t="shared" si="35"/>
        <v>7</v>
      </c>
      <c r="E132">
        <f t="shared" si="36"/>
        <v>1993</v>
      </c>
      <c r="F132" s="16">
        <f t="shared" si="39"/>
        <v>3.4666666666666401E-2</v>
      </c>
      <c r="G132" s="16">
        <f t="shared" si="24"/>
        <v>8.8749999999999662E-2</v>
      </c>
      <c r="H132" s="16">
        <f t="shared" si="25"/>
        <v>8.4999999999999964E-2</v>
      </c>
      <c r="I132" s="16">
        <f t="shared" si="26"/>
        <v>0.17374999999999963</v>
      </c>
      <c r="J132" s="7">
        <f>VLOOKUP(C132,'Nymex hist.'!A:B,2,0)</f>
        <v>2.0670000000000002</v>
      </c>
      <c r="K132" s="11">
        <f t="shared" si="38"/>
        <v>2.1016666666666666</v>
      </c>
      <c r="L132" s="11">
        <f t="shared" si="37"/>
        <v>2.3646000000000003</v>
      </c>
      <c r="M132" s="9">
        <f t="shared" si="28"/>
        <v>2.3047500000000003</v>
      </c>
      <c r="N132" s="9">
        <f t="shared" si="29"/>
        <v>2.3935</v>
      </c>
      <c r="O132" s="9">
        <f t="shared" si="30"/>
        <v>2.4784999999999999</v>
      </c>
      <c r="P132" s="9">
        <f t="shared" si="31"/>
        <v>2.5684999999999998</v>
      </c>
      <c r="Q132" s="9">
        <f t="shared" si="32"/>
        <v>2.6635</v>
      </c>
      <c r="R132" s="8">
        <v>34166</v>
      </c>
      <c r="S132" s="2"/>
      <c r="T132" s="2"/>
      <c r="U132" s="2"/>
      <c r="V132" s="2"/>
      <c r="W132" s="2"/>
      <c r="X132" s="2"/>
      <c r="Y132" s="2">
        <v>2.0670000000000002</v>
      </c>
      <c r="Z132" s="2">
        <v>2.0590000000000002</v>
      </c>
      <c r="AA132" s="2">
        <v>2.1789999999999998</v>
      </c>
      <c r="AB132" s="2">
        <v>2.3290000000000002</v>
      </c>
      <c r="AC132" s="2">
        <v>2.496</v>
      </c>
      <c r="AD132" s="2">
        <v>2.496</v>
      </c>
      <c r="AE132" s="2">
        <v>2.3109999999999999</v>
      </c>
      <c r="AF132" s="2">
        <v>2.1909999999999998</v>
      </c>
      <c r="AG132" s="2">
        <v>2.1509999999999998</v>
      </c>
      <c r="AH132" s="2">
        <v>2.161</v>
      </c>
      <c r="AI132" s="2">
        <v>2.1760000000000002</v>
      </c>
      <c r="AJ132" s="4">
        <v>2.1859999999999999</v>
      </c>
      <c r="AK132" s="2">
        <v>2.226</v>
      </c>
      <c r="AL132" s="2">
        <v>2.266</v>
      </c>
      <c r="AM132" s="2">
        <v>2.3759999999999999</v>
      </c>
      <c r="AN132" s="2">
        <v>2.4860000000000002</v>
      </c>
      <c r="AO132" s="2">
        <v>2.6309999999999998</v>
      </c>
      <c r="AP132" s="2">
        <v>2.6259999999999999</v>
      </c>
      <c r="AQ132" s="2">
        <v>2.3959999999999999</v>
      </c>
      <c r="AR132" s="2">
        <v>2.2759999999999998</v>
      </c>
      <c r="AS132" s="2">
        <v>2.2360000000000002</v>
      </c>
      <c r="AT132" s="2">
        <v>2.246</v>
      </c>
      <c r="AU132" s="2">
        <v>2.2610000000000001</v>
      </c>
      <c r="AV132" s="2">
        <v>2.2709999999999999</v>
      </c>
      <c r="AW132" s="2">
        <v>2.3109999999999999</v>
      </c>
      <c r="AX132" s="2">
        <v>2.351</v>
      </c>
      <c r="AY132" s="2">
        <v>2.4609999999999999</v>
      </c>
      <c r="AZ132" s="2">
        <v>2.5710000000000002</v>
      </c>
      <c r="BA132" s="2">
        <v>2.7160000000000002</v>
      </c>
      <c r="BB132" s="2">
        <v>2.7109999999999999</v>
      </c>
      <c r="BC132" s="2">
        <v>2.4809999999999999</v>
      </c>
      <c r="BD132" s="2">
        <v>2.3610000000000002</v>
      </c>
      <c r="BE132" s="2">
        <v>2.3210000000000002</v>
      </c>
      <c r="BF132" s="2">
        <v>2.331</v>
      </c>
      <c r="BG132" s="2">
        <v>2.3460000000000001</v>
      </c>
      <c r="BH132" s="2">
        <v>2.3559999999999999</v>
      </c>
      <c r="BI132" s="2">
        <v>2.3959999999999999</v>
      </c>
      <c r="BJ132" s="2">
        <v>2.4359999999999999</v>
      </c>
      <c r="BK132" s="2">
        <v>2.5459999999999998</v>
      </c>
      <c r="BL132" s="2">
        <v>2.6560000000000001</v>
      </c>
      <c r="BM132" s="2">
        <v>2.8010000000000002</v>
      </c>
      <c r="BN132" s="2">
        <v>2.8010000000000002</v>
      </c>
      <c r="BO132" s="2">
        <v>2.5710000000000002</v>
      </c>
      <c r="BP132" s="2">
        <v>2.4510000000000001</v>
      </c>
      <c r="BQ132" s="2">
        <v>2.411</v>
      </c>
      <c r="BR132" s="2">
        <v>2.4209999999999998</v>
      </c>
      <c r="BS132" s="2">
        <v>2.4359999999999999</v>
      </c>
      <c r="BT132" s="2">
        <v>2.4460000000000002</v>
      </c>
      <c r="BU132" s="2">
        <v>2.4860000000000002</v>
      </c>
      <c r="BV132" s="2">
        <v>2.5259999999999998</v>
      </c>
      <c r="BW132" s="2">
        <v>2.6360000000000001</v>
      </c>
      <c r="BX132" s="2">
        <v>2.746</v>
      </c>
      <c r="BY132" s="2">
        <v>2.891</v>
      </c>
      <c r="BZ132" s="2">
        <v>2.8959999999999999</v>
      </c>
      <c r="CA132" s="2">
        <v>2.6659999999999999</v>
      </c>
      <c r="CB132" s="2">
        <v>2.5459999999999998</v>
      </c>
      <c r="CC132" s="2">
        <v>2.5059999999999998</v>
      </c>
      <c r="CD132" s="2">
        <v>2.516</v>
      </c>
      <c r="CE132" s="2">
        <v>2.5310000000000001</v>
      </c>
      <c r="CF132" s="2">
        <v>2.5409999999999999</v>
      </c>
      <c r="CG132" s="2">
        <v>2.581</v>
      </c>
      <c r="CH132" s="2">
        <v>2.621</v>
      </c>
      <c r="CI132" s="2">
        <v>2.7309999999999999</v>
      </c>
      <c r="CJ132" s="2">
        <v>2.8410000000000002</v>
      </c>
      <c r="CK132" s="2">
        <v>2.9860000000000002</v>
      </c>
      <c r="CL132" s="2">
        <v>2.9910000000000001</v>
      </c>
      <c r="CM132" s="2">
        <v>2.7610000000000001</v>
      </c>
      <c r="CN132" s="2">
        <v>2.641</v>
      </c>
      <c r="CO132" s="2">
        <v>2.601</v>
      </c>
      <c r="CP132" s="2">
        <v>2.6110000000000002</v>
      </c>
      <c r="CQ132" s="2">
        <v>2.6259999999999999</v>
      </c>
      <c r="CR132" s="2">
        <v>2.6360000000000001</v>
      </c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</row>
    <row r="133" spans="1:199" customFormat="1" hidden="1" x14ac:dyDescent="0.2">
      <c r="A133">
        <f t="shared" si="33"/>
        <v>1</v>
      </c>
      <c r="B133">
        <f t="shared" si="34"/>
        <v>7</v>
      </c>
      <c r="C133" s="1">
        <v>34169</v>
      </c>
      <c r="D133">
        <f t="shared" si="35"/>
        <v>7</v>
      </c>
      <c r="E133">
        <f t="shared" si="36"/>
        <v>1993</v>
      </c>
      <c r="F133" s="16">
        <f t="shared" si="39"/>
        <v>4.7000000000000153E-2</v>
      </c>
      <c r="G133" s="16">
        <f t="shared" ref="G133:G196" si="40">N133-M133</f>
        <v>9.7500000000000142E-2</v>
      </c>
      <c r="H133" s="16">
        <f t="shared" ref="H133:H196" si="41">O133-N133</f>
        <v>9.0000000000000302E-2</v>
      </c>
      <c r="I133" s="16">
        <f t="shared" ref="I133:I196" si="42">O133-M133</f>
        <v>0.18750000000000044</v>
      </c>
      <c r="J133" s="7">
        <f>VLOOKUP(C133,'Nymex hist.'!A:B,2,0)</f>
        <v>2.024</v>
      </c>
      <c r="K133" s="11">
        <f t="shared" ref="K133:K164" si="43">AVERAGE(U133:AA133)</f>
        <v>2.0710000000000002</v>
      </c>
      <c r="L133" s="11">
        <f t="shared" si="37"/>
        <v>2.3559999999999999</v>
      </c>
      <c r="M133" s="9">
        <f t="shared" ref="M133:M196" si="44">SUMIF($S$3:$FQ$3,$E133+1,$S133:$FQ133)/COUNTIF($S$3:$FQ$3,$E133+1)</f>
        <v>2.2958333333333329</v>
      </c>
      <c r="N133" s="9">
        <f t="shared" ref="N133:N196" si="45">SUMIF($S$3:$FQ$3,$E133+2,$S133:$FQ133)/COUNTIF($S$3:$FQ$3,$E133+2)</f>
        <v>2.3933333333333331</v>
      </c>
      <c r="O133" s="9">
        <f t="shared" ref="O133:O196" si="46">SUMIF($S$3:$FQ$3,$E133+3,$S133:$FQ133)/COUNTIF($S$3:$FQ$3,$E133+3)</f>
        <v>2.4833333333333334</v>
      </c>
      <c r="P133" s="9">
        <f t="shared" ref="P133:P196" si="47">SUMIF($S$3:$FQ$3,$E133+4,$S133:$FQ133)/COUNTIF($S$3:$FQ$3,$E133+4)</f>
        <v>2.5733333333333333</v>
      </c>
      <c r="Q133" s="9">
        <f t="shared" ref="Q133:Q196" si="48">SUMIF($S$3:$FQ$3,$E133+5,$S133:$FQ133)/COUNTIF($S$3:$FQ$3,$E133+5)</f>
        <v>2.6683333333333334</v>
      </c>
      <c r="R133" s="8">
        <v>34169</v>
      </c>
      <c r="S133" s="2"/>
      <c r="T133" s="2"/>
      <c r="U133" s="2"/>
      <c r="V133" s="2"/>
      <c r="W133" s="2"/>
      <c r="X133" s="2"/>
      <c r="Y133" s="2">
        <v>2.024</v>
      </c>
      <c r="Z133" s="2">
        <v>2.032</v>
      </c>
      <c r="AA133" s="2">
        <v>2.157</v>
      </c>
      <c r="AB133" s="2">
        <v>2.3149999999999999</v>
      </c>
      <c r="AC133" s="2">
        <v>2.4849999999999999</v>
      </c>
      <c r="AD133" s="2">
        <v>2.4849999999999999</v>
      </c>
      <c r="AE133" s="2">
        <v>2.3050000000000002</v>
      </c>
      <c r="AF133" s="2">
        <v>2.19</v>
      </c>
      <c r="AG133" s="2">
        <v>2.15</v>
      </c>
      <c r="AH133" s="2">
        <v>2.16</v>
      </c>
      <c r="AI133" s="2">
        <v>2.17</v>
      </c>
      <c r="AJ133" s="4">
        <v>2.1800000000000002</v>
      </c>
      <c r="AK133" s="2">
        <v>2.2149999999999999</v>
      </c>
      <c r="AL133" s="2">
        <v>2.25</v>
      </c>
      <c r="AM133" s="2">
        <v>2.36</v>
      </c>
      <c r="AN133" s="2">
        <v>2.4700000000000002</v>
      </c>
      <c r="AO133" s="2">
        <v>2.6150000000000002</v>
      </c>
      <c r="AP133" s="2">
        <v>2.61</v>
      </c>
      <c r="AQ133" s="2">
        <v>2.4</v>
      </c>
      <c r="AR133" s="2">
        <v>2.2850000000000001</v>
      </c>
      <c r="AS133" s="2">
        <v>2.2450000000000001</v>
      </c>
      <c r="AT133" s="2">
        <v>2.2549999999999999</v>
      </c>
      <c r="AU133" s="2">
        <v>2.2650000000000001</v>
      </c>
      <c r="AV133" s="2">
        <v>2.2749999999999999</v>
      </c>
      <c r="AW133" s="2">
        <v>2.31</v>
      </c>
      <c r="AX133" s="2">
        <v>2.3450000000000002</v>
      </c>
      <c r="AY133" s="2">
        <v>2.4550000000000001</v>
      </c>
      <c r="AZ133" s="2">
        <v>2.5649999999999999</v>
      </c>
      <c r="BA133" s="2">
        <v>2.71</v>
      </c>
      <c r="BB133" s="2">
        <v>2.7</v>
      </c>
      <c r="BC133" s="2">
        <v>2.4900000000000002</v>
      </c>
      <c r="BD133" s="2">
        <v>2.375</v>
      </c>
      <c r="BE133" s="2">
        <v>2.335</v>
      </c>
      <c r="BF133" s="2">
        <v>2.3450000000000002</v>
      </c>
      <c r="BG133" s="2">
        <v>2.355</v>
      </c>
      <c r="BH133" s="2">
        <v>2.3650000000000002</v>
      </c>
      <c r="BI133" s="2">
        <v>2.4</v>
      </c>
      <c r="BJ133" s="2">
        <v>2.4350000000000001</v>
      </c>
      <c r="BK133" s="2">
        <v>2.5449999999999999</v>
      </c>
      <c r="BL133" s="2">
        <v>2.6549999999999998</v>
      </c>
      <c r="BM133" s="2">
        <v>2.8</v>
      </c>
      <c r="BN133" s="2">
        <v>2.79</v>
      </c>
      <c r="BO133" s="2">
        <v>2.58</v>
      </c>
      <c r="BP133" s="2">
        <v>2.4649999999999999</v>
      </c>
      <c r="BQ133" s="2">
        <v>2.4249999999999998</v>
      </c>
      <c r="BR133" s="2">
        <v>2.4350000000000001</v>
      </c>
      <c r="BS133" s="2">
        <v>2.4449999999999998</v>
      </c>
      <c r="BT133" s="2">
        <v>2.4550000000000001</v>
      </c>
      <c r="BU133" s="2">
        <v>2.4900000000000002</v>
      </c>
      <c r="BV133" s="2">
        <v>2.5249999999999999</v>
      </c>
      <c r="BW133" s="2">
        <v>2.6349999999999998</v>
      </c>
      <c r="BX133" s="2">
        <v>2.7450000000000001</v>
      </c>
      <c r="BY133" s="2">
        <v>2.89</v>
      </c>
      <c r="BZ133" s="2">
        <v>2.8849999999999998</v>
      </c>
      <c r="CA133" s="2">
        <v>2.6749999999999998</v>
      </c>
      <c r="CB133" s="2">
        <v>2.56</v>
      </c>
      <c r="CC133" s="2">
        <v>2.52</v>
      </c>
      <c r="CD133" s="2">
        <v>2.5299999999999998</v>
      </c>
      <c r="CE133" s="2">
        <v>2.54</v>
      </c>
      <c r="CF133" s="2">
        <v>2.5499999999999998</v>
      </c>
      <c r="CG133" s="2">
        <v>2.585</v>
      </c>
      <c r="CH133" s="2">
        <v>2.62</v>
      </c>
      <c r="CI133" s="2">
        <v>2.73</v>
      </c>
      <c r="CJ133" s="2">
        <v>2.84</v>
      </c>
      <c r="CK133" s="2">
        <v>2.9849999999999999</v>
      </c>
      <c r="CL133" s="2">
        <v>2.99</v>
      </c>
      <c r="CM133" s="2">
        <v>2.78</v>
      </c>
      <c r="CN133" s="2">
        <v>2.665</v>
      </c>
      <c r="CO133" s="2">
        <v>2.625</v>
      </c>
      <c r="CP133" s="2">
        <v>2.6349999999999998</v>
      </c>
      <c r="CQ133" s="2">
        <v>2.645</v>
      </c>
      <c r="CR133" s="2">
        <v>2.6549999999999998</v>
      </c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</row>
    <row r="134" spans="1:199" customFormat="1" hidden="1" x14ac:dyDescent="0.2">
      <c r="A134">
        <f t="shared" ref="A134:A197" si="49">WEEKDAY(C134,2)</f>
        <v>2</v>
      </c>
      <c r="B134">
        <f t="shared" ref="B134:B197" si="50">MONTH(C134)</f>
        <v>7</v>
      </c>
      <c r="C134" s="1">
        <v>34170</v>
      </c>
      <c r="D134">
        <f t="shared" ref="D134:D197" si="51">MONTH(R134)</f>
        <v>7</v>
      </c>
      <c r="E134">
        <f t="shared" ref="E134:E197" si="52">YEAR(R134)</f>
        <v>1993</v>
      </c>
      <c r="F134" s="16">
        <f t="shared" si="39"/>
        <v>3.3000000000000362E-2</v>
      </c>
      <c r="G134" s="16">
        <f t="shared" si="40"/>
        <v>9.9583333333333357E-2</v>
      </c>
      <c r="H134" s="16">
        <f t="shared" si="41"/>
        <v>9.2500000000000693E-2</v>
      </c>
      <c r="I134" s="16">
        <f t="shared" si="42"/>
        <v>0.19208333333333405</v>
      </c>
      <c r="J134" s="7">
        <f>VLOOKUP(C134,'Nymex hist.'!A:B,2,0)</f>
        <v>2.0329999999999999</v>
      </c>
      <c r="K134" s="11">
        <f t="shared" si="43"/>
        <v>2.0660000000000003</v>
      </c>
      <c r="L134" s="11">
        <f t="shared" ref="L134:L186" si="53">AVERAGE(AB134:AF134)</f>
        <v>2.3470000000000004</v>
      </c>
      <c r="M134" s="9">
        <f t="shared" si="44"/>
        <v>2.2921666666666662</v>
      </c>
      <c r="N134" s="9">
        <f t="shared" si="45"/>
        <v>2.3917499999999996</v>
      </c>
      <c r="O134" s="9">
        <f t="shared" si="46"/>
        <v>2.4842500000000003</v>
      </c>
      <c r="P134" s="9">
        <f t="shared" si="47"/>
        <v>2.5792499999999996</v>
      </c>
      <c r="Q134" s="9">
        <f t="shared" si="48"/>
        <v>2.6742500000000002</v>
      </c>
      <c r="R134" s="8">
        <v>34170</v>
      </c>
      <c r="S134" s="2"/>
      <c r="T134" s="2"/>
      <c r="U134" s="2"/>
      <c r="V134" s="2"/>
      <c r="W134" s="2"/>
      <c r="X134" s="2"/>
      <c r="Y134" s="2">
        <v>2.0329999999999999</v>
      </c>
      <c r="Z134" s="2">
        <v>2.0150000000000001</v>
      </c>
      <c r="AA134" s="2">
        <v>2.15</v>
      </c>
      <c r="AB134" s="2">
        <v>2.3029999999999999</v>
      </c>
      <c r="AC134" s="2">
        <v>2.4729999999999999</v>
      </c>
      <c r="AD134" s="2">
        <v>2.4729999999999999</v>
      </c>
      <c r="AE134" s="2">
        <v>2.298</v>
      </c>
      <c r="AF134" s="2">
        <v>2.1880000000000002</v>
      </c>
      <c r="AG134" s="2">
        <v>2.1480000000000001</v>
      </c>
      <c r="AH134" s="2">
        <v>2.153</v>
      </c>
      <c r="AI134" s="2">
        <v>2.1579999999999999</v>
      </c>
      <c r="AJ134" s="4">
        <v>2.1680000000000001</v>
      </c>
      <c r="AK134" s="2">
        <v>2.2080000000000002</v>
      </c>
      <c r="AL134" s="2">
        <v>2.2480000000000002</v>
      </c>
      <c r="AM134" s="2">
        <v>2.363</v>
      </c>
      <c r="AN134" s="2">
        <v>2.4729999999999999</v>
      </c>
      <c r="AO134" s="2">
        <v>2.6280000000000001</v>
      </c>
      <c r="AP134" s="2">
        <v>2.6230000000000002</v>
      </c>
      <c r="AQ134" s="2">
        <v>2.3929999999999998</v>
      </c>
      <c r="AR134" s="2">
        <v>2.2829999999999999</v>
      </c>
      <c r="AS134" s="2">
        <v>2.2429999999999999</v>
      </c>
      <c r="AT134" s="2">
        <v>2.2480000000000002</v>
      </c>
      <c r="AU134" s="2">
        <v>2.2530000000000001</v>
      </c>
      <c r="AV134" s="2">
        <v>2.2629999999999999</v>
      </c>
      <c r="AW134" s="2">
        <v>2.3029999999999999</v>
      </c>
      <c r="AX134" s="2">
        <v>2.343</v>
      </c>
      <c r="AY134" s="2">
        <v>2.4580000000000002</v>
      </c>
      <c r="AZ134" s="2">
        <v>2.5680000000000001</v>
      </c>
      <c r="BA134" s="2">
        <v>2.7229999999999999</v>
      </c>
      <c r="BB134" s="2">
        <v>2.7155</v>
      </c>
      <c r="BC134" s="2">
        <v>2.4855</v>
      </c>
      <c r="BD134" s="2">
        <v>2.3755000000000002</v>
      </c>
      <c r="BE134" s="2">
        <v>2.3355000000000001</v>
      </c>
      <c r="BF134" s="2">
        <v>2.3405</v>
      </c>
      <c r="BG134" s="2">
        <v>2.3454999999999999</v>
      </c>
      <c r="BH134" s="2">
        <v>2.3555000000000001</v>
      </c>
      <c r="BI134" s="2">
        <v>2.3955000000000002</v>
      </c>
      <c r="BJ134" s="2">
        <v>2.4355000000000002</v>
      </c>
      <c r="BK134" s="2">
        <v>2.5505</v>
      </c>
      <c r="BL134" s="2">
        <v>2.6604999999999999</v>
      </c>
      <c r="BM134" s="2">
        <v>2.8155000000000001</v>
      </c>
      <c r="BN134" s="2">
        <v>2.8105000000000002</v>
      </c>
      <c r="BO134" s="2">
        <v>2.5804999999999998</v>
      </c>
      <c r="BP134" s="2">
        <v>2.4704999999999999</v>
      </c>
      <c r="BQ134" s="2">
        <v>2.4304999999999999</v>
      </c>
      <c r="BR134" s="2">
        <v>2.4355000000000002</v>
      </c>
      <c r="BS134" s="2">
        <v>2.4405000000000001</v>
      </c>
      <c r="BT134" s="2">
        <v>2.4504999999999999</v>
      </c>
      <c r="BU134" s="2">
        <v>2.4904999999999999</v>
      </c>
      <c r="BV134" s="2">
        <v>2.5305</v>
      </c>
      <c r="BW134" s="2">
        <v>2.6455000000000002</v>
      </c>
      <c r="BX134" s="2">
        <v>2.7555000000000001</v>
      </c>
      <c r="BY134" s="2">
        <v>2.9104999999999999</v>
      </c>
      <c r="BZ134" s="2">
        <v>2.9055</v>
      </c>
      <c r="CA134" s="2">
        <v>2.6755</v>
      </c>
      <c r="CB134" s="2">
        <v>2.5655000000000001</v>
      </c>
      <c r="CC134" s="2">
        <v>2.5255000000000001</v>
      </c>
      <c r="CD134" s="2">
        <v>2.5305</v>
      </c>
      <c r="CE134" s="2">
        <v>2.5354999999999999</v>
      </c>
      <c r="CF134" s="2">
        <v>2.5455000000000001</v>
      </c>
      <c r="CG134" s="2">
        <v>2.5855000000000001</v>
      </c>
      <c r="CH134" s="2">
        <v>2.6255000000000002</v>
      </c>
      <c r="CI134" s="2">
        <v>2.7404999999999999</v>
      </c>
      <c r="CJ134" s="2">
        <v>2.8504999999999998</v>
      </c>
      <c r="CK134" s="2">
        <v>3.0055000000000001</v>
      </c>
      <c r="CL134" s="2">
        <v>3.0105</v>
      </c>
      <c r="CM134" s="2">
        <v>2.7805</v>
      </c>
      <c r="CN134" s="2">
        <v>2.6705000000000001</v>
      </c>
      <c r="CO134" s="2">
        <v>2.6305000000000001</v>
      </c>
      <c r="CP134" s="2">
        <v>2.6355</v>
      </c>
      <c r="CQ134" s="2">
        <v>2.6404999999999998</v>
      </c>
      <c r="CR134" s="2">
        <v>2.6505000000000001</v>
      </c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</row>
    <row r="135" spans="1:199" customFormat="1" hidden="1" x14ac:dyDescent="0.2">
      <c r="A135">
        <f t="shared" si="49"/>
        <v>3</v>
      </c>
      <c r="B135">
        <f t="shared" si="50"/>
        <v>7</v>
      </c>
      <c r="C135" s="1">
        <v>34171</v>
      </c>
      <c r="D135">
        <f t="shared" si="51"/>
        <v>7</v>
      </c>
      <c r="E135">
        <f t="shared" si="52"/>
        <v>1993</v>
      </c>
      <c r="F135" s="16">
        <f t="shared" si="39"/>
        <v>2.0000000000000018E-2</v>
      </c>
      <c r="G135" s="16">
        <f t="shared" si="40"/>
        <v>9.9166666666666625E-2</v>
      </c>
      <c r="H135" s="16">
        <f t="shared" si="41"/>
        <v>9.2499999999999805E-2</v>
      </c>
      <c r="I135" s="16">
        <f t="shared" si="42"/>
        <v>0.19166666666666643</v>
      </c>
      <c r="J135" s="7">
        <f>VLOOKUP(C135,'Nymex hist.'!A:B,2,0)</f>
        <v>2.0950000000000002</v>
      </c>
      <c r="K135" s="11">
        <f t="shared" si="43"/>
        <v>2.1150000000000002</v>
      </c>
      <c r="L135" s="11">
        <f t="shared" si="53"/>
        <v>2.3926000000000003</v>
      </c>
      <c r="M135" s="9">
        <f t="shared" si="44"/>
        <v>2.3380833333333335</v>
      </c>
      <c r="N135" s="9">
        <f t="shared" si="45"/>
        <v>2.4372500000000001</v>
      </c>
      <c r="O135" s="9">
        <f t="shared" si="46"/>
        <v>2.5297499999999999</v>
      </c>
      <c r="P135" s="9">
        <f t="shared" si="47"/>
        <v>2.6247500000000001</v>
      </c>
      <c r="Q135" s="9">
        <f t="shared" si="48"/>
        <v>2.7197499999999999</v>
      </c>
      <c r="R135" s="8">
        <v>34171</v>
      </c>
      <c r="S135" s="2"/>
      <c r="T135" s="2"/>
      <c r="U135" s="2"/>
      <c r="V135" s="2"/>
      <c r="W135" s="2"/>
      <c r="X135" s="2"/>
      <c r="Y135" s="2">
        <v>2.0950000000000002</v>
      </c>
      <c r="Z135" s="2">
        <v>2.0649999999999999</v>
      </c>
      <c r="AA135" s="2">
        <v>2.1850000000000001</v>
      </c>
      <c r="AB135" s="2">
        <v>2.339</v>
      </c>
      <c r="AC135" s="2">
        <v>2.5150000000000001</v>
      </c>
      <c r="AD135" s="2">
        <v>2.5169999999999999</v>
      </c>
      <c r="AE135" s="2">
        <v>2.355</v>
      </c>
      <c r="AF135" s="2">
        <v>2.2370000000000001</v>
      </c>
      <c r="AG135" s="2">
        <v>2.1920000000000002</v>
      </c>
      <c r="AH135" s="2">
        <v>2.21</v>
      </c>
      <c r="AI135" s="2">
        <v>2.202</v>
      </c>
      <c r="AJ135" s="4">
        <v>2.2120000000000002</v>
      </c>
      <c r="AK135" s="2">
        <v>2.2519999999999998</v>
      </c>
      <c r="AL135" s="2">
        <v>2.2919999999999998</v>
      </c>
      <c r="AM135" s="2">
        <v>2.4020000000000001</v>
      </c>
      <c r="AN135" s="2">
        <v>2.5190000000000001</v>
      </c>
      <c r="AO135" s="2">
        <v>2.6669999999999998</v>
      </c>
      <c r="AP135" s="2">
        <v>2.6619999999999999</v>
      </c>
      <c r="AQ135" s="2">
        <v>2.4500000000000002</v>
      </c>
      <c r="AR135" s="2">
        <v>2.3319999999999999</v>
      </c>
      <c r="AS135" s="2">
        <v>2.2869999999999999</v>
      </c>
      <c r="AT135" s="2">
        <v>2.3050000000000002</v>
      </c>
      <c r="AU135" s="2">
        <v>2.2970000000000002</v>
      </c>
      <c r="AV135" s="2">
        <v>2.3069999999999999</v>
      </c>
      <c r="AW135" s="2">
        <v>2.347</v>
      </c>
      <c r="AX135" s="2">
        <v>2.387</v>
      </c>
      <c r="AY135" s="2">
        <v>2.4969999999999999</v>
      </c>
      <c r="AZ135" s="2">
        <v>2.6139999999999999</v>
      </c>
      <c r="BA135" s="2">
        <v>2.762</v>
      </c>
      <c r="BB135" s="2">
        <v>2.7545000000000002</v>
      </c>
      <c r="BC135" s="2">
        <v>2.5425</v>
      </c>
      <c r="BD135" s="2">
        <v>2.4245000000000001</v>
      </c>
      <c r="BE135" s="2">
        <v>2.3795000000000002</v>
      </c>
      <c r="BF135" s="2">
        <v>2.3975</v>
      </c>
      <c r="BG135" s="2">
        <v>2.3895</v>
      </c>
      <c r="BH135" s="2">
        <v>2.3995000000000002</v>
      </c>
      <c r="BI135" s="2">
        <v>2.4394999999999998</v>
      </c>
      <c r="BJ135" s="2">
        <v>2.4794999999999998</v>
      </c>
      <c r="BK135" s="2">
        <v>2.5895000000000001</v>
      </c>
      <c r="BL135" s="2">
        <v>2.7065000000000001</v>
      </c>
      <c r="BM135" s="2">
        <v>2.8544999999999998</v>
      </c>
      <c r="BN135" s="2">
        <v>2.8494999999999999</v>
      </c>
      <c r="BO135" s="2">
        <v>2.6375000000000002</v>
      </c>
      <c r="BP135" s="2">
        <v>2.5194999999999999</v>
      </c>
      <c r="BQ135" s="2">
        <v>2.4744999999999999</v>
      </c>
      <c r="BR135" s="2">
        <v>2.4925000000000002</v>
      </c>
      <c r="BS135" s="2">
        <v>2.4845000000000002</v>
      </c>
      <c r="BT135" s="2">
        <v>2.4944999999999999</v>
      </c>
      <c r="BU135" s="2">
        <v>2.5345</v>
      </c>
      <c r="BV135" s="2">
        <v>2.5745</v>
      </c>
      <c r="BW135" s="2">
        <v>2.6844999999999999</v>
      </c>
      <c r="BX135" s="2">
        <v>2.8014999999999999</v>
      </c>
      <c r="BY135" s="2">
        <v>2.9495</v>
      </c>
      <c r="BZ135" s="2">
        <v>2.9445000000000001</v>
      </c>
      <c r="CA135" s="2">
        <v>2.7324999999999999</v>
      </c>
      <c r="CB135" s="2">
        <v>2.6145</v>
      </c>
      <c r="CC135" s="2">
        <v>2.5695000000000001</v>
      </c>
      <c r="CD135" s="2">
        <v>2.5874999999999999</v>
      </c>
      <c r="CE135" s="2">
        <v>2.5794999999999999</v>
      </c>
      <c r="CF135" s="2">
        <v>2.5895000000000001</v>
      </c>
      <c r="CG135" s="2">
        <v>2.6295000000000002</v>
      </c>
      <c r="CH135" s="2">
        <v>2.6695000000000002</v>
      </c>
      <c r="CI135" s="2">
        <v>2.7795000000000001</v>
      </c>
      <c r="CJ135" s="2">
        <v>2.8965000000000001</v>
      </c>
      <c r="CK135" s="2">
        <v>3.0445000000000002</v>
      </c>
      <c r="CL135" s="2">
        <v>3.0470000000000002</v>
      </c>
      <c r="CM135" s="2">
        <v>2.835</v>
      </c>
      <c r="CN135" s="2">
        <v>2.7170000000000001</v>
      </c>
      <c r="CO135" s="2">
        <v>2.6720000000000002</v>
      </c>
      <c r="CP135" s="2">
        <v>2.69</v>
      </c>
      <c r="CQ135" s="2">
        <v>2.6819999999999999</v>
      </c>
      <c r="CR135" s="2">
        <v>2.6920000000000002</v>
      </c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</row>
    <row r="136" spans="1:199" x14ac:dyDescent="0.2">
      <c r="A136" s="36">
        <f t="shared" si="49"/>
        <v>4</v>
      </c>
      <c r="B136" s="36">
        <f t="shared" si="50"/>
        <v>7</v>
      </c>
      <c r="C136" s="1">
        <v>34172</v>
      </c>
      <c r="D136">
        <f t="shared" si="51"/>
        <v>7</v>
      </c>
      <c r="E136">
        <f t="shared" si="52"/>
        <v>1993</v>
      </c>
      <c r="F136" s="21">
        <f t="shared" si="39"/>
        <v>1.0666666666666824E-2</v>
      </c>
      <c r="G136" s="21">
        <f t="shared" si="40"/>
        <v>0.10966666666666613</v>
      </c>
      <c r="H136" s="21">
        <f t="shared" si="41"/>
        <v>0.10499999999999998</v>
      </c>
      <c r="I136" s="21">
        <f t="shared" si="42"/>
        <v>0.21466666666666612</v>
      </c>
      <c r="J136" s="23">
        <f>VLOOKUP(C136,'Nymex hist.'!A:B,2,0)</f>
        <v>2.0960000000000001</v>
      </c>
      <c r="K136" s="23">
        <f t="shared" si="43"/>
        <v>2.1066666666666669</v>
      </c>
      <c r="L136" s="23">
        <f t="shared" si="53"/>
        <v>2.3774000000000002</v>
      </c>
      <c r="M136" s="23">
        <f t="shared" si="44"/>
        <v>2.3270833333333338</v>
      </c>
      <c r="N136" s="23">
        <f t="shared" si="45"/>
        <v>2.43675</v>
      </c>
      <c r="O136" s="23">
        <f t="shared" si="46"/>
        <v>2.54175</v>
      </c>
      <c r="P136" s="23">
        <f t="shared" si="47"/>
        <v>2.6467499999999999</v>
      </c>
      <c r="Q136" s="23">
        <f t="shared" si="48"/>
        <v>2.7517499999999999</v>
      </c>
      <c r="R136" s="30">
        <v>34172</v>
      </c>
      <c r="S136" s="32"/>
      <c r="T136" s="32"/>
      <c r="U136" s="32"/>
      <c r="V136" s="32"/>
      <c r="W136" s="32"/>
      <c r="X136" s="32"/>
      <c r="Y136" s="32">
        <v>2.0960000000000001</v>
      </c>
      <c r="Z136" s="32">
        <v>2.0539999999999998</v>
      </c>
      <c r="AA136" s="32">
        <v>2.17</v>
      </c>
      <c r="AB136" s="32">
        <v>2.3239999999999998</v>
      </c>
      <c r="AC136" s="32">
        <v>2.4990000000000001</v>
      </c>
      <c r="AD136" s="32">
        <v>2.504</v>
      </c>
      <c r="AE136" s="32">
        <v>2.34</v>
      </c>
      <c r="AF136" s="32">
        <v>2.2200000000000002</v>
      </c>
      <c r="AG136" s="32">
        <v>2.1749999999999998</v>
      </c>
      <c r="AH136" s="32">
        <v>2.1930000000000001</v>
      </c>
      <c r="AI136" s="32">
        <v>2.1880000000000002</v>
      </c>
      <c r="AJ136" s="33">
        <v>2.2000000000000002</v>
      </c>
      <c r="AK136" s="32">
        <v>2.2400000000000002</v>
      </c>
      <c r="AL136" s="32">
        <v>2.2799999999999998</v>
      </c>
      <c r="AM136" s="32">
        <v>2.395</v>
      </c>
      <c r="AN136" s="32">
        <v>2.52</v>
      </c>
      <c r="AO136" s="32">
        <v>2.67</v>
      </c>
      <c r="AP136" s="32">
        <v>2.665</v>
      </c>
      <c r="AQ136" s="32">
        <v>2.4449999999999998</v>
      </c>
      <c r="AR136" s="32">
        <v>2.3250000000000002</v>
      </c>
      <c r="AS136" s="32">
        <v>2.2799999999999998</v>
      </c>
      <c r="AT136" s="32">
        <v>2.298</v>
      </c>
      <c r="AU136" s="32">
        <v>2.2930000000000001</v>
      </c>
      <c r="AV136" s="32">
        <v>2.3050000000000002</v>
      </c>
      <c r="AW136" s="32">
        <v>2.3450000000000002</v>
      </c>
      <c r="AX136" s="32">
        <v>2.3849999999999998</v>
      </c>
      <c r="AY136" s="32">
        <v>2.5</v>
      </c>
      <c r="AZ136" s="32">
        <v>2.625</v>
      </c>
      <c r="BA136" s="32">
        <v>2.7749999999999999</v>
      </c>
      <c r="BB136" s="32">
        <v>2.77</v>
      </c>
      <c r="BC136" s="32">
        <v>2.5499999999999998</v>
      </c>
      <c r="BD136" s="32">
        <v>2.4300000000000002</v>
      </c>
      <c r="BE136" s="32">
        <v>2.3849999999999998</v>
      </c>
      <c r="BF136" s="32">
        <v>2.403</v>
      </c>
      <c r="BG136" s="32">
        <v>2.3980000000000001</v>
      </c>
      <c r="BH136" s="32">
        <v>2.41</v>
      </c>
      <c r="BI136" s="32">
        <v>2.4500000000000002</v>
      </c>
      <c r="BJ136" s="32">
        <v>2.4900000000000002</v>
      </c>
      <c r="BK136" s="32">
        <v>2.605</v>
      </c>
      <c r="BL136" s="32">
        <v>2.73</v>
      </c>
      <c r="BM136" s="32">
        <v>2.88</v>
      </c>
      <c r="BN136" s="32">
        <v>2.875</v>
      </c>
      <c r="BO136" s="32">
        <v>2.6549999999999998</v>
      </c>
      <c r="BP136" s="32">
        <v>2.5350000000000001</v>
      </c>
      <c r="BQ136" s="32">
        <v>2.4900000000000002</v>
      </c>
      <c r="BR136" s="32">
        <v>2.508</v>
      </c>
      <c r="BS136" s="32">
        <v>2.5030000000000001</v>
      </c>
      <c r="BT136" s="32">
        <v>2.5150000000000001</v>
      </c>
      <c r="BU136" s="32">
        <v>2.5550000000000002</v>
      </c>
      <c r="BV136" s="32">
        <v>2.5950000000000002</v>
      </c>
      <c r="BW136" s="32">
        <v>2.71</v>
      </c>
      <c r="BX136" s="32">
        <v>2.835</v>
      </c>
      <c r="BY136" s="32">
        <v>2.9849999999999999</v>
      </c>
      <c r="BZ136" s="32">
        <v>2.98</v>
      </c>
      <c r="CA136" s="32">
        <v>2.76</v>
      </c>
      <c r="CB136" s="32">
        <v>2.64</v>
      </c>
      <c r="CC136" s="32">
        <v>2.5950000000000002</v>
      </c>
      <c r="CD136" s="32">
        <v>2.613</v>
      </c>
      <c r="CE136" s="32">
        <v>2.6080000000000001</v>
      </c>
      <c r="CF136" s="32">
        <v>2.62</v>
      </c>
      <c r="CG136" s="32">
        <v>2.66</v>
      </c>
      <c r="CH136" s="32">
        <v>2.7</v>
      </c>
      <c r="CI136" s="32">
        <v>2.8149999999999999</v>
      </c>
      <c r="CJ136" s="32">
        <v>2.94</v>
      </c>
      <c r="CK136" s="32">
        <v>3.09</v>
      </c>
      <c r="CL136" s="32">
        <v>3.09</v>
      </c>
      <c r="CM136" s="32">
        <v>2.87</v>
      </c>
      <c r="CN136" s="32">
        <v>2.75</v>
      </c>
      <c r="CO136" s="32">
        <v>2.7050000000000001</v>
      </c>
      <c r="CP136" s="32">
        <v>2.7229999999999999</v>
      </c>
      <c r="CQ136" s="32">
        <v>2.718</v>
      </c>
      <c r="CR136" s="32">
        <v>2.73</v>
      </c>
      <c r="CS136" s="32"/>
      <c r="CT136" s="32"/>
      <c r="CU136" s="32"/>
      <c r="CV136" s="32"/>
      <c r="CW136" s="32"/>
      <c r="CX136" s="32"/>
      <c r="CY136" s="32"/>
      <c r="CZ136" s="32"/>
      <c r="DA136" s="32"/>
      <c r="DB136" s="32"/>
      <c r="DC136" s="32"/>
      <c r="DD136" s="32"/>
      <c r="DE136" s="32"/>
      <c r="DF136" s="32"/>
      <c r="DG136" s="32"/>
      <c r="DH136" s="32"/>
      <c r="DI136" s="32"/>
      <c r="DJ136" s="32"/>
      <c r="DK136" s="32"/>
      <c r="DL136" s="32"/>
      <c r="DM136" s="32"/>
      <c r="DN136" s="32"/>
      <c r="DO136" s="32"/>
      <c r="DP136" s="32"/>
      <c r="DQ136" s="32"/>
      <c r="DR136" s="32"/>
      <c r="DS136" s="32"/>
      <c r="DT136" s="32"/>
      <c r="DU136" s="32"/>
      <c r="DV136" s="32"/>
      <c r="DW136" s="32"/>
      <c r="DX136" s="32"/>
      <c r="DY136" s="32"/>
      <c r="DZ136" s="32"/>
      <c r="EA136" s="32"/>
      <c r="EB136" s="32"/>
      <c r="EC136" s="32"/>
      <c r="ED136" s="32"/>
      <c r="EE136" s="32"/>
      <c r="EF136" s="32"/>
      <c r="EG136" s="32"/>
      <c r="EH136" s="32"/>
      <c r="EI136" s="32"/>
      <c r="EJ136" s="32"/>
      <c r="EK136" s="32"/>
      <c r="EL136" s="32"/>
      <c r="EM136" s="32"/>
      <c r="EN136" s="32"/>
      <c r="EO136" s="32"/>
      <c r="EP136" s="32"/>
      <c r="EQ136" s="32"/>
      <c r="ER136" s="32"/>
      <c r="ES136" s="32"/>
      <c r="ET136" s="32"/>
      <c r="EU136" s="32"/>
      <c r="EV136" s="32"/>
      <c r="EW136" s="32"/>
      <c r="EX136" s="32"/>
      <c r="EY136" s="32"/>
      <c r="EZ136" s="32"/>
      <c r="FA136" s="32"/>
      <c r="FB136" s="32"/>
      <c r="FC136" s="32"/>
      <c r="FD136" s="32"/>
      <c r="FE136" s="32"/>
      <c r="FF136" s="32"/>
      <c r="FG136" s="32"/>
      <c r="FH136" s="32"/>
      <c r="FI136" s="32"/>
      <c r="FJ136" s="32"/>
      <c r="FK136" s="32"/>
      <c r="FL136" s="32"/>
      <c r="FM136" s="32"/>
      <c r="FN136" s="32"/>
      <c r="FO136" s="32"/>
      <c r="FP136" s="32"/>
      <c r="FQ136" s="32"/>
      <c r="FR136" s="32"/>
      <c r="FS136" s="32"/>
      <c r="FT136" s="32"/>
      <c r="FU136" s="32"/>
      <c r="FV136" s="32"/>
      <c r="FW136" s="32"/>
      <c r="FX136" s="32"/>
      <c r="FY136" s="32"/>
      <c r="FZ136" s="32"/>
      <c r="GA136" s="32"/>
      <c r="GB136" s="32"/>
      <c r="GC136" s="32"/>
      <c r="GD136" s="32"/>
      <c r="GE136" s="32"/>
      <c r="GF136" s="32"/>
      <c r="GG136" s="32"/>
      <c r="GH136" s="32"/>
      <c r="GI136" s="32"/>
      <c r="GJ136" s="32"/>
      <c r="GK136" s="32"/>
      <c r="GL136" s="32"/>
      <c r="GM136" s="32"/>
      <c r="GN136" s="32"/>
      <c r="GO136" s="32"/>
      <c r="GP136" s="32"/>
      <c r="GQ136" s="32"/>
    </row>
    <row r="137" spans="1:199" customFormat="1" hidden="1" x14ac:dyDescent="0.2">
      <c r="A137">
        <f t="shared" si="49"/>
        <v>5</v>
      </c>
      <c r="B137">
        <f t="shared" si="50"/>
        <v>7</v>
      </c>
      <c r="C137" s="1">
        <v>34173</v>
      </c>
      <c r="D137">
        <f t="shared" si="51"/>
        <v>7</v>
      </c>
      <c r="E137">
        <f t="shared" si="52"/>
        <v>1993</v>
      </c>
      <c r="F137" s="16">
        <f t="shared" si="39"/>
        <v>-4.6666666666665968E-3</v>
      </c>
      <c r="G137" s="16">
        <f t="shared" si="40"/>
        <v>0.11008333333333287</v>
      </c>
      <c r="H137" s="16">
        <f t="shared" si="41"/>
        <v>0.10499999999999954</v>
      </c>
      <c r="I137" s="16">
        <f t="shared" si="42"/>
        <v>0.2150833333333324</v>
      </c>
      <c r="J137" s="7">
        <f>VLOOKUP(C137,'Nymex hist.'!A:B,2,0)</f>
        <v>2.121</v>
      </c>
      <c r="K137" s="11">
        <f t="shared" si="43"/>
        <v>2.1163333333333334</v>
      </c>
      <c r="L137" s="11">
        <f t="shared" si="53"/>
        <v>2.3701999999999996</v>
      </c>
      <c r="M137" s="9">
        <f t="shared" si="44"/>
        <v>2.3233333333333337</v>
      </c>
      <c r="N137" s="9">
        <f t="shared" si="45"/>
        <v>2.4334166666666666</v>
      </c>
      <c r="O137" s="9">
        <f t="shared" si="46"/>
        <v>2.5384166666666661</v>
      </c>
      <c r="P137" s="9">
        <f t="shared" si="47"/>
        <v>2.6434166666666665</v>
      </c>
      <c r="Q137" s="9">
        <f t="shared" si="48"/>
        <v>2.748416666666667</v>
      </c>
      <c r="R137" s="8">
        <v>34173</v>
      </c>
      <c r="S137" s="2"/>
      <c r="T137" s="2"/>
      <c r="U137" s="2"/>
      <c r="V137" s="2"/>
      <c r="W137" s="2"/>
      <c r="X137" s="2"/>
      <c r="Y137" s="2">
        <v>2.121</v>
      </c>
      <c r="Z137" s="2">
        <v>2.0680000000000001</v>
      </c>
      <c r="AA137" s="2">
        <v>2.16</v>
      </c>
      <c r="AB137" s="2">
        <v>2.3119999999999998</v>
      </c>
      <c r="AC137" s="2">
        <v>2.4910000000000001</v>
      </c>
      <c r="AD137" s="2">
        <v>2.496</v>
      </c>
      <c r="AE137" s="2">
        <v>2.3359999999999999</v>
      </c>
      <c r="AF137" s="2">
        <v>2.2160000000000002</v>
      </c>
      <c r="AG137" s="2">
        <v>2.1709999999999998</v>
      </c>
      <c r="AH137" s="2">
        <v>2.1890000000000001</v>
      </c>
      <c r="AI137" s="2">
        <v>2.1850000000000001</v>
      </c>
      <c r="AJ137" s="4">
        <v>2.1970000000000001</v>
      </c>
      <c r="AK137" s="2">
        <v>2.2370000000000001</v>
      </c>
      <c r="AL137" s="2">
        <v>2.2770000000000001</v>
      </c>
      <c r="AM137" s="2">
        <v>2.3919999999999999</v>
      </c>
      <c r="AN137" s="2">
        <v>2.5169999999999999</v>
      </c>
      <c r="AO137" s="2">
        <v>2.6669999999999998</v>
      </c>
      <c r="AP137" s="2">
        <v>2.6619999999999999</v>
      </c>
      <c r="AQ137" s="2">
        <v>2.4409999999999998</v>
      </c>
      <c r="AR137" s="2">
        <v>2.3210000000000002</v>
      </c>
      <c r="AS137" s="2">
        <v>2.2759999999999998</v>
      </c>
      <c r="AT137" s="2">
        <v>2.294</v>
      </c>
      <c r="AU137" s="2">
        <v>2.29</v>
      </c>
      <c r="AV137" s="2">
        <v>2.302</v>
      </c>
      <c r="AW137" s="2">
        <v>2.3420000000000001</v>
      </c>
      <c r="AX137" s="2">
        <v>2.3820000000000001</v>
      </c>
      <c r="AY137" s="2">
        <v>2.4969999999999999</v>
      </c>
      <c r="AZ137" s="2">
        <v>2.6219999999999999</v>
      </c>
      <c r="BA137" s="2">
        <v>2.7719999999999998</v>
      </c>
      <c r="BB137" s="2">
        <v>2.7669999999999999</v>
      </c>
      <c r="BC137" s="2">
        <v>2.5459999999999998</v>
      </c>
      <c r="BD137" s="2">
        <v>2.4260000000000002</v>
      </c>
      <c r="BE137" s="2">
        <v>2.3809999999999998</v>
      </c>
      <c r="BF137" s="2">
        <v>2.399</v>
      </c>
      <c r="BG137" s="2">
        <v>2.395</v>
      </c>
      <c r="BH137" s="2">
        <v>2.407</v>
      </c>
      <c r="BI137" s="2">
        <v>2.4470000000000001</v>
      </c>
      <c r="BJ137" s="2">
        <v>2.4870000000000001</v>
      </c>
      <c r="BK137" s="2">
        <v>2.6019999999999999</v>
      </c>
      <c r="BL137" s="2">
        <v>2.7269999999999999</v>
      </c>
      <c r="BM137" s="2">
        <v>2.8769999999999998</v>
      </c>
      <c r="BN137" s="2">
        <v>2.8719999999999999</v>
      </c>
      <c r="BO137" s="2">
        <v>2.6509999999999998</v>
      </c>
      <c r="BP137" s="2">
        <v>2.5310000000000001</v>
      </c>
      <c r="BQ137" s="2">
        <v>2.4860000000000002</v>
      </c>
      <c r="BR137" s="2">
        <v>2.504</v>
      </c>
      <c r="BS137" s="2">
        <v>2.5</v>
      </c>
      <c r="BT137" s="2">
        <v>2.512</v>
      </c>
      <c r="BU137" s="2">
        <v>2.552</v>
      </c>
      <c r="BV137" s="2">
        <v>2.5920000000000001</v>
      </c>
      <c r="BW137" s="2">
        <v>2.7069999999999999</v>
      </c>
      <c r="BX137" s="2">
        <v>2.8319999999999999</v>
      </c>
      <c r="BY137" s="2">
        <v>2.9820000000000002</v>
      </c>
      <c r="BZ137" s="2">
        <v>2.9769999999999999</v>
      </c>
      <c r="CA137" s="2">
        <v>2.7559999999999998</v>
      </c>
      <c r="CB137" s="2">
        <v>2.6360000000000001</v>
      </c>
      <c r="CC137" s="2">
        <v>2.5910000000000002</v>
      </c>
      <c r="CD137" s="2">
        <v>2.609</v>
      </c>
      <c r="CE137" s="2">
        <v>2.605</v>
      </c>
      <c r="CF137" s="2">
        <v>2.617</v>
      </c>
      <c r="CG137" s="2">
        <v>2.657</v>
      </c>
      <c r="CH137" s="2">
        <v>2.6970000000000001</v>
      </c>
      <c r="CI137" s="2">
        <v>2.8119999999999998</v>
      </c>
      <c r="CJ137" s="2">
        <v>2.9369999999999998</v>
      </c>
      <c r="CK137" s="2">
        <v>3.0870000000000002</v>
      </c>
      <c r="CL137" s="2">
        <v>3.0870000000000002</v>
      </c>
      <c r="CM137" s="2">
        <v>2.8660000000000001</v>
      </c>
      <c r="CN137" s="2">
        <v>2.746</v>
      </c>
      <c r="CO137" s="2">
        <v>2.7010000000000001</v>
      </c>
      <c r="CP137" s="2">
        <v>2.7189999999999999</v>
      </c>
      <c r="CQ137" s="2">
        <v>2.7149999999999999</v>
      </c>
      <c r="CR137" s="2">
        <v>2.7269999999999999</v>
      </c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</row>
    <row r="138" spans="1:199" customFormat="1" hidden="1" x14ac:dyDescent="0.2">
      <c r="A138">
        <f t="shared" si="49"/>
        <v>1</v>
      </c>
      <c r="B138">
        <f t="shared" si="50"/>
        <v>7</v>
      </c>
      <c r="C138" s="1">
        <v>34176</v>
      </c>
      <c r="D138">
        <f t="shared" si="51"/>
        <v>7</v>
      </c>
      <c r="E138">
        <f t="shared" si="52"/>
        <v>1993</v>
      </c>
      <c r="F138" s="16">
        <f t="shared" si="39"/>
        <v>2.5666666666666504E-2</v>
      </c>
      <c r="G138" s="16">
        <f t="shared" si="40"/>
        <v>9.9749999999999339E-2</v>
      </c>
      <c r="H138" s="16">
        <f t="shared" si="41"/>
        <v>9.7500000000000142E-2</v>
      </c>
      <c r="I138" s="16">
        <f t="shared" si="42"/>
        <v>0.19724999999999948</v>
      </c>
      <c r="J138" s="7">
        <f>VLOOKUP(C138,'Nymex hist.'!A:B,2,0)</f>
        <v>2.1240000000000001</v>
      </c>
      <c r="K138" s="11">
        <f t="shared" si="43"/>
        <v>2.1496666666666666</v>
      </c>
      <c r="L138" s="11">
        <f t="shared" si="53"/>
        <v>2.3792</v>
      </c>
      <c r="M138" s="9">
        <f t="shared" si="44"/>
        <v>2.3105833333333337</v>
      </c>
      <c r="N138" s="9">
        <f t="shared" si="45"/>
        <v>2.410333333333333</v>
      </c>
      <c r="O138" s="9">
        <f t="shared" si="46"/>
        <v>2.5078333333333331</v>
      </c>
      <c r="P138" s="9">
        <f t="shared" si="47"/>
        <v>2.6103333333333336</v>
      </c>
      <c r="Q138" s="9">
        <f t="shared" si="48"/>
        <v>2.7128333333333337</v>
      </c>
      <c r="R138" s="8">
        <v>34176</v>
      </c>
      <c r="S138" s="2"/>
      <c r="T138" s="2"/>
      <c r="U138" s="2"/>
      <c r="V138" s="2"/>
      <c r="W138" s="2"/>
      <c r="X138" s="2"/>
      <c r="Y138" s="2">
        <v>2.121</v>
      </c>
      <c r="Z138" s="2">
        <v>2.1240000000000001</v>
      </c>
      <c r="AA138" s="2">
        <v>2.2040000000000002</v>
      </c>
      <c r="AB138" s="2">
        <v>2.3439999999999999</v>
      </c>
      <c r="AC138" s="2">
        <v>2.504</v>
      </c>
      <c r="AD138" s="2">
        <v>2.5089999999999999</v>
      </c>
      <c r="AE138" s="2">
        <v>2.3239999999999998</v>
      </c>
      <c r="AF138" s="2">
        <v>2.2149999999999999</v>
      </c>
      <c r="AG138" s="2">
        <v>2.165</v>
      </c>
      <c r="AH138" s="2">
        <v>2.17</v>
      </c>
      <c r="AI138" s="2">
        <v>2.1749999999999998</v>
      </c>
      <c r="AJ138" s="4">
        <v>2.1850000000000001</v>
      </c>
      <c r="AK138" s="2">
        <v>2.2000000000000002</v>
      </c>
      <c r="AL138" s="2">
        <v>2.2599999999999998</v>
      </c>
      <c r="AM138" s="2">
        <v>2.375</v>
      </c>
      <c r="AN138" s="2">
        <v>2.5</v>
      </c>
      <c r="AO138" s="2">
        <v>2.649</v>
      </c>
      <c r="AP138" s="2">
        <v>2.645</v>
      </c>
      <c r="AQ138" s="2">
        <v>2.4350000000000001</v>
      </c>
      <c r="AR138" s="2">
        <v>2.31</v>
      </c>
      <c r="AS138" s="2">
        <v>2.2599999999999998</v>
      </c>
      <c r="AT138" s="2">
        <v>2.2650000000000001</v>
      </c>
      <c r="AU138" s="2">
        <v>2.27</v>
      </c>
      <c r="AV138" s="2">
        <v>2.2799999999999998</v>
      </c>
      <c r="AW138" s="2">
        <v>2.2949999999999999</v>
      </c>
      <c r="AX138" s="2">
        <v>2.355</v>
      </c>
      <c r="AY138" s="2">
        <v>2.4700000000000002</v>
      </c>
      <c r="AZ138" s="2">
        <v>2.5950000000000002</v>
      </c>
      <c r="BA138" s="2">
        <v>2.7440000000000002</v>
      </c>
      <c r="BB138" s="2">
        <v>2.7425000000000002</v>
      </c>
      <c r="BC138" s="2">
        <v>2.5325000000000002</v>
      </c>
      <c r="BD138" s="2">
        <v>2.4075000000000002</v>
      </c>
      <c r="BE138" s="2">
        <v>2.3574999999999999</v>
      </c>
      <c r="BF138" s="2">
        <v>2.3624999999999998</v>
      </c>
      <c r="BG138" s="2">
        <v>2.3675000000000002</v>
      </c>
      <c r="BH138" s="2">
        <v>2.3774999999999999</v>
      </c>
      <c r="BI138" s="2">
        <v>2.3925000000000001</v>
      </c>
      <c r="BJ138" s="2">
        <v>2.4525000000000001</v>
      </c>
      <c r="BK138" s="2">
        <v>2.5674999999999999</v>
      </c>
      <c r="BL138" s="2">
        <v>2.6924999999999999</v>
      </c>
      <c r="BM138" s="2">
        <v>2.8414999999999999</v>
      </c>
      <c r="BN138" s="2">
        <v>2.8450000000000002</v>
      </c>
      <c r="BO138" s="2">
        <v>2.6349999999999998</v>
      </c>
      <c r="BP138" s="2">
        <v>2.5099999999999998</v>
      </c>
      <c r="BQ138" s="2">
        <v>2.46</v>
      </c>
      <c r="BR138" s="2">
        <v>2.4649999999999999</v>
      </c>
      <c r="BS138" s="2">
        <v>2.4700000000000002</v>
      </c>
      <c r="BT138" s="2">
        <v>2.48</v>
      </c>
      <c r="BU138" s="2">
        <v>2.4950000000000001</v>
      </c>
      <c r="BV138" s="2">
        <v>2.5550000000000002</v>
      </c>
      <c r="BW138" s="2">
        <v>2.67</v>
      </c>
      <c r="BX138" s="2">
        <v>2.7949999999999999</v>
      </c>
      <c r="BY138" s="2">
        <v>2.944</v>
      </c>
      <c r="BZ138" s="2">
        <v>2.9474999999999998</v>
      </c>
      <c r="CA138" s="2">
        <v>2.7374999999999998</v>
      </c>
      <c r="CB138" s="2">
        <v>2.6124999999999998</v>
      </c>
      <c r="CC138" s="2">
        <v>2.5625</v>
      </c>
      <c r="CD138" s="2">
        <v>2.5674999999999999</v>
      </c>
      <c r="CE138" s="2">
        <v>2.5724999999999998</v>
      </c>
      <c r="CF138" s="2">
        <v>2.5825</v>
      </c>
      <c r="CG138" s="2">
        <v>2.5975000000000001</v>
      </c>
      <c r="CH138" s="2">
        <v>2.6575000000000002</v>
      </c>
      <c r="CI138" s="2">
        <v>2.7725</v>
      </c>
      <c r="CJ138" s="2">
        <v>2.8975</v>
      </c>
      <c r="CK138" s="2">
        <v>3.0465</v>
      </c>
      <c r="CL138" s="2">
        <v>3.0575000000000001</v>
      </c>
      <c r="CM138" s="2">
        <v>2.8475000000000001</v>
      </c>
      <c r="CN138" s="2">
        <v>2.7225000000000001</v>
      </c>
      <c r="CO138" s="2">
        <v>2.6724999999999999</v>
      </c>
      <c r="CP138" s="2">
        <v>2.6775000000000002</v>
      </c>
      <c r="CQ138" s="2">
        <v>2.6825000000000001</v>
      </c>
      <c r="CR138" s="2">
        <v>2.6924999999999999</v>
      </c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</row>
    <row r="139" spans="1:199" customFormat="1" hidden="1" x14ac:dyDescent="0.2">
      <c r="A139">
        <f t="shared" si="49"/>
        <v>2</v>
      </c>
      <c r="B139">
        <f t="shared" si="50"/>
        <v>7</v>
      </c>
      <c r="C139" s="1">
        <v>34177</v>
      </c>
      <c r="D139">
        <f t="shared" si="51"/>
        <v>7</v>
      </c>
      <c r="E139">
        <f t="shared" si="52"/>
        <v>1993</v>
      </c>
      <c r="F139" s="16">
        <f t="shared" si="39"/>
        <v>3.1000000000000139E-2</v>
      </c>
      <c r="G139" s="16">
        <f t="shared" si="40"/>
        <v>9.608333333333352E-2</v>
      </c>
      <c r="H139" s="16">
        <f t="shared" si="41"/>
        <v>9.5000000000000195E-2</v>
      </c>
      <c r="I139" s="16">
        <f t="shared" si="42"/>
        <v>0.19108333333333372</v>
      </c>
      <c r="J139" s="7">
        <f>VLOOKUP(C139,'Nymex hist.'!A:B,2,0)</f>
        <v>2.11</v>
      </c>
      <c r="K139" s="11">
        <f t="shared" si="43"/>
        <v>2.141</v>
      </c>
      <c r="L139" s="11">
        <f t="shared" si="53"/>
        <v>2.3654000000000002</v>
      </c>
      <c r="M139" s="9">
        <f t="shared" si="44"/>
        <v>2.2868333333333335</v>
      </c>
      <c r="N139" s="9">
        <f t="shared" si="45"/>
        <v>2.382916666666667</v>
      </c>
      <c r="O139" s="9">
        <f t="shared" si="46"/>
        <v>2.4779166666666672</v>
      </c>
      <c r="P139" s="9">
        <f t="shared" si="47"/>
        <v>2.5779166666666669</v>
      </c>
      <c r="Q139" s="9">
        <f t="shared" si="48"/>
        <v>2.6804166666666664</v>
      </c>
      <c r="R139" s="8">
        <v>34177</v>
      </c>
      <c r="S139" s="2"/>
      <c r="T139" s="2"/>
      <c r="U139" s="2"/>
      <c r="V139" s="2"/>
      <c r="W139" s="2"/>
      <c r="X139" s="2"/>
      <c r="Y139" s="2">
        <v>2.121</v>
      </c>
      <c r="Z139" s="2">
        <v>2.11</v>
      </c>
      <c r="AA139" s="2">
        <v>2.1920000000000002</v>
      </c>
      <c r="AB139" s="2">
        <v>2.33</v>
      </c>
      <c r="AC139" s="2">
        <v>2.4900000000000002</v>
      </c>
      <c r="AD139" s="2">
        <v>2.4950000000000001</v>
      </c>
      <c r="AE139" s="2">
        <v>2.3119999999999998</v>
      </c>
      <c r="AF139" s="2">
        <v>2.2000000000000002</v>
      </c>
      <c r="AG139" s="2">
        <v>2.145</v>
      </c>
      <c r="AH139" s="2">
        <v>2.145</v>
      </c>
      <c r="AI139" s="2">
        <v>2.15</v>
      </c>
      <c r="AJ139" s="4">
        <v>2.16</v>
      </c>
      <c r="AK139" s="2">
        <v>2.1749999999999998</v>
      </c>
      <c r="AL139" s="2">
        <v>2.23</v>
      </c>
      <c r="AM139" s="2">
        <v>2.3450000000000002</v>
      </c>
      <c r="AN139" s="2">
        <v>2.4700000000000002</v>
      </c>
      <c r="AO139" s="2">
        <v>2.6150000000000002</v>
      </c>
      <c r="AP139" s="2">
        <v>2.61</v>
      </c>
      <c r="AQ139" s="2">
        <v>2.4</v>
      </c>
      <c r="AR139" s="2">
        <v>2.2949999999999999</v>
      </c>
      <c r="AS139" s="2">
        <v>2.2400000000000002</v>
      </c>
      <c r="AT139" s="2">
        <v>2.2400000000000002</v>
      </c>
      <c r="AU139" s="2">
        <v>2.2450000000000001</v>
      </c>
      <c r="AV139" s="2">
        <v>2.2549999999999999</v>
      </c>
      <c r="AW139" s="2">
        <v>2.27</v>
      </c>
      <c r="AX139" s="2">
        <v>2.3250000000000002</v>
      </c>
      <c r="AY139" s="2">
        <v>2.44</v>
      </c>
      <c r="AZ139" s="2">
        <v>2.5649999999999999</v>
      </c>
      <c r="BA139" s="2">
        <v>2.71</v>
      </c>
      <c r="BB139" s="2">
        <v>2.7050000000000001</v>
      </c>
      <c r="BC139" s="2">
        <v>2.4950000000000001</v>
      </c>
      <c r="BD139" s="2">
        <v>2.39</v>
      </c>
      <c r="BE139" s="2">
        <v>2.335</v>
      </c>
      <c r="BF139" s="2">
        <v>2.335</v>
      </c>
      <c r="BG139" s="2">
        <v>2.34</v>
      </c>
      <c r="BH139" s="2">
        <v>2.35</v>
      </c>
      <c r="BI139" s="2">
        <v>2.3650000000000002</v>
      </c>
      <c r="BJ139" s="2">
        <v>2.42</v>
      </c>
      <c r="BK139" s="2">
        <v>2.5350000000000001</v>
      </c>
      <c r="BL139" s="2">
        <v>2.66</v>
      </c>
      <c r="BM139" s="2">
        <v>2.8050000000000002</v>
      </c>
      <c r="BN139" s="2">
        <v>2.8050000000000002</v>
      </c>
      <c r="BO139" s="2">
        <v>2.5950000000000002</v>
      </c>
      <c r="BP139" s="2">
        <v>2.4900000000000002</v>
      </c>
      <c r="BQ139" s="2">
        <v>2.4350000000000001</v>
      </c>
      <c r="BR139" s="2">
        <v>2.4350000000000001</v>
      </c>
      <c r="BS139" s="2">
        <v>2.44</v>
      </c>
      <c r="BT139" s="2">
        <v>2.4500000000000002</v>
      </c>
      <c r="BU139" s="2">
        <v>2.4649999999999999</v>
      </c>
      <c r="BV139" s="2">
        <v>2.52</v>
      </c>
      <c r="BW139" s="2">
        <v>2.6349999999999998</v>
      </c>
      <c r="BX139" s="2">
        <v>2.76</v>
      </c>
      <c r="BY139" s="2">
        <v>2.9049999999999998</v>
      </c>
      <c r="BZ139" s="2">
        <v>2.9075000000000002</v>
      </c>
      <c r="CA139" s="2">
        <v>2.6974999999999998</v>
      </c>
      <c r="CB139" s="2">
        <v>2.5924999999999998</v>
      </c>
      <c r="CC139" s="2">
        <v>2.5375000000000001</v>
      </c>
      <c r="CD139" s="2">
        <v>2.5375000000000001</v>
      </c>
      <c r="CE139" s="2">
        <v>2.5425</v>
      </c>
      <c r="CF139" s="2">
        <v>2.5525000000000002</v>
      </c>
      <c r="CG139" s="2">
        <v>2.5674999999999999</v>
      </c>
      <c r="CH139" s="2">
        <v>2.6225000000000001</v>
      </c>
      <c r="CI139" s="2">
        <v>2.7374999999999998</v>
      </c>
      <c r="CJ139" s="2">
        <v>2.8624999999999998</v>
      </c>
      <c r="CK139" s="2">
        <v>3.0074999999999998</v>
      </c>
      <c r="CL139" s="2">
        <v>3.0175000000000001</v>
      </c>
      <c r="CM139" s="2">
        <v>2.8075000000000001</v>
      </c>
      <c r="CN139" s="2">
        <v>2.7025000000000001</v>
      </c>
      <c r="CO139" s="2">
        <v>2.6475</v>
      </c>
      <c r="CP139" s="2">
        <v>2.6475</v>
      </c>
      <c r="CQ139" s="2">
        <v>2.6524999999999999</v>
      </c>
      <c r="CR139" s="2">
        <v>2.6625000000000001</v>
      </c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</row>
    <row r="140" spans="1:199" customFormat="1" hidden="1" x14ac:dyDescent="0.2">
      <c r="A140">
        <f t="shared" si="49"/>
        <v>3</v>
      </c>
      <c r="B140">
        <f t="shared" si="50"/>
        <v>7</v>
      </c>
      <c r="C140" s="1">
        <v>34178</v>
      </c>
      <c r="D140">
        <f t="shared" si="51"/>
        <v>7</v>
      </c>
      <c r="E140">
        <f t="shared" si="52"/>
        <v>1993</v>
      </c>
      <c r="F140" s="16">
        <f t="shared" si="39"/>
        <v>1.4666666666666828E-2</v>
      </c>
      <c r="G140" s="16">
        <f t="shared" si="40"/>
        <v>9.3999999999999861E-2</v>
      </c>
      <c r="H140" s="16">
        <f t="shared" si="41"/>
        <v>9.4999999999999751E-2</v>
      </c>
      <c r="I140" s="16">
        <f t="shared" si="42"/>
        <v>0.18899999999999961</v>
      </c>
      <c r="J140" s="7">
        <f>VLOOKUP(C140,'Nymex hist.'!A:B,2,0)</f>
        <v>2.14</v>
      </c>
      <c r="K140" s="11">
        <f t="shared" si="43"/>
        <v>2.154666666666667</v>
      </c>
      <c r="L140" s="11">
        <f t="shared" si="53"/>
        <v>2.3600000000000003</v>
      </c>
      <c r="M140" s="9">
        <f t="shared" si="44"/>
        <v>2.2725833333333334</v>
      </c>
      <c r="N140" s="9">
        <f t="shared" si="45"/>
        <v>2.3665833333333333</v>
      </c>
      <c r="O140" s="9">
        <f t="shared" si="46"/>
        <v>2.461583333333333</v>
      </c>
      <c r="P140" s="9">
        <f t="shared" si="47"/>
        <v>2.5615833333333335</v>
      </c>
      <c r="Q140" s="9">
        <f t="shared" si="48"/>
        <v>2.6640833333333331</v>
      </c>
      <c r="R140" s="8">
        <v>34178</v>
      </c>
      <c r="S140" s="2"/>
      <c r="T140" s="2"/>
      <c r="U140" s="2"/>
      <c r="V140" s="2"/>
      <c r="W140" s="2"/>
      <c r="X140" s="2"/>
      <c r="Y140" s="2">
        <v>2.121</v>
      </c>
      <c r="Z140" s="2">
        <v>2.14</v>
      </c>
      <c r="AA140" s="2">
        <v>2.2029999999999998</v>
      </c>
      <c r="AB140" s="2">
        <v>2.331</v>
      </c>
      <c r="AC140" s="2">
        <v>2.4860000000000002</v>
      </c>
      <c r="AD140" s="2">
        <v>2.4860000000000002</v>
      </c>
      <c r="AE140" s="2">
        <v>2.3159999999999998</v>
      </c>
      <c r="AF140" s="2">
        <v>2.181</v>
      </c>
      <c r="AG140" s="2">
        <v>2.1259999999999999</v>
      </c>
      <c r="AH140" s="2">
        <v>2.1259999999999999</v>
      </c>
      <c r="AI140" s="2">
        <v>2.1309999999999998</v>
      </c>
      <c r="AJ140" s="4">
        <v>2.141</v>
      </c>
      <c r="AK140" s="2">
        <v>2.1760000000000002</v>
      </c>
      <c r="AL140" s="2">
        <v>2.2109999999999999</v>
      </c>
      <c r="AM140" s="2">
        <v>2.3260000000000001</v>
      </c>
      <c r="AN140" s="2">
        <v>2.4510000000000001</v>
      </c>
      <c r="AO140" s="2">
        <v>2.6</v>
      </c>
      <c r="AP140" s="2">
        <v>2.5950000000000002</v>
      </c>
      <c r="AQ140" s="2">
        <v>2.3849999999999998</v>
      </c>
      <c r="AR140" s="2">
        <v>2.2759999999999998</v>
      </c>
      <c r="AS140" s="2">
        <v>2.2210000000000001</v>
      </c>
      <c r="AT140" s="2">
        <v>2.2210000000000001</v>
      </c>
      <c r="AU140" s="2">
        <v>2.226</v>
      </c>
      <c r="AV140" s="2">
        <v>2.2360000000000002</v>
      </c>
      <c r="AW140" s="2">
        <v>2.2709999999999999</v>
      </c>
      <c r="AX140" s="2">
        <v>2.306</v>
      </c>
      <c r="AY140" s="2">
        <v>2.4209999999999998</v>
      </c>
      <c r="AZ140" s="2">
        <v>2.5459999999999998</v>
      </c>
      <c r="BA140" s="2">
        <v>2.6949999999999998</v>
      </c>
      <c r="BB140" s="2">
        <v>2.69</v>
      </c>
      <c r="BC140" s="2">
        <v>2.48</v>
      </c>
      <c r="BD140" s="2">
        <v>2.371</v>
      </c>
      <c r="BE140" s="2">
        <v>2.3159999999999998</v>
      </c>
      <c r="BF140" s="2">
        <v>2.3159999999999998</v>
      </c>
      <c r="BG140" s="2">
        <v>2.3210000000000002</v>
      </c>
      <c r="BH140" s="2">
        <v>2.331</v>
      </c>
      <c r="BI140" s="2">
        <v>2.3660000000000001</v>
      </c>
      <c r="BJ140" s="2">
        <v>2.4009999999999998</v>
      </c>
      <c r="BK140" s="2">
        <v>2.516</v>
      </c>
      <c r="BL140" s="2">
        <v>2.641</v>
      </c>
      <c r="BM140" s="2">
        <v>2.79</v>
      </c>
      <c r="BN140" s="2">
        <v>2.79</v>
      </c>
      <c r="BO140" s="2">
        <v>2.58</v>
      </c>
      <c r="BP140" s="2">
        <v>2.4710000000000001</v>
      </c>
      <c r="BQ140" s="2">
        <v>2.4159999999999999</v>
      </c>
      <c r="BR140" s="2">
        <v>2.4159999999999999</v>
      </c>
      <c r="BS140" s="2">
        <v>2.4209999999999998</v>
      </c>
      <c r="BT140" s="2">
        <v>2.431</v>
      </c>
      <c r="BU140" s="2">
        <v>2.4660000000000002</v>
      </c>
      <c r="BV140" s="2">
        <v>2.5009999999999999</v>
      </c>
      <c r="BW140" s="2">
        <v>2.6160000000000001</v>
      </c>
      <c r="BX140" s="2">
        <v>2.7410000000000001</v>
      </c>
      <c r="BY140" s="2">
        <v>2.89</v>
      </c>
      <c r="BZ140" s="2">
        <v>2.8925000000000001</v>
      </c>
      <c r="CA140" s="2">
        <v>2.6825000000000001</v>
      </c>
      <c r="CB140" s="2">
        <v>2.5735000000000001</v>
      </c>
      <c r="CC140" s="2">
        <v>2.5185</v>
      </c>
      <c r="CD140" s="2">
        <v>2.5185</v>
      </c>
      <c r="CE140" s="2">
        <v>2.5234999999999999</v>
      </c>
      <c r="CF140" s="2">
        <v>2.5335000000000001</v>
      </c>
      <c r="CG140" s="2">
        <v>2.5684999999999998</v>
      </c>
      <c r="CH140" s="2">
        <v>2.6034999999999999</v>
      </c>
      <c r="CI140" s="2">
        <v>2.7185000000000001</v>
      </c>
      <c r="CJ140" s="2">
        <v>2.8435000000000001</v>
      </c>
      <c r="CK140" s="2">
        <v>2.9925000000000002</v>
      </c>
      <c r="CL140" s="2">
        <v>3.0024999999999999</v>
      </c>
      <c r="CM140" s="2">
        <v>2.7925</v>
      </c>
      <c r="CN140" s="2">
        <v>2.6835</v>
      </c>
      <c r="CO140" s="2">
        <v>2.6284999999999998</v>
      </c>
      <c r="CP140" s="2">
        <v>2.6284999999999998</v>
      </c>
      <c r="CQ140" s="2">
        <v>2.6335000000000002</v>
      </c>
      <c r="CR140" s="2">
        <v>2.6435</v>
      </c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</row>
    <row r="141" spans="1:199" x14ac:dyDescent="0.2">
      <c r="A141" s="36">
        <f t="shared" si="49"/>
        <v>4</v>
      </c>
      <c r="B141" s="36">
        <f t="shared" si="50"/>
        <v>7</v>
      </c>
      <c r="C141" s="1">
        <v>34179</v>
      </c>
      <c r="D141">
        <f t="shared" si="51"/>
        <v>7</v>
      </c>
      <c r="E141">
        <f t="shared" si="52"/>
        <v>1993</v>
      </c>
      <c r="F141" s="21">
        <f t="shared" si="39"/>
        <v>-1.3333333333336306E-3</v>
      </c>
      <c r="G141" s="21">
        <f t="shared" si="40"/>
        <v>8.499999999999952E-2</v>
      </c>
      <c r="H141" s="21">
        <f t="shared" si="41"/>
        <v>9.5000000000000195E-2</v>
      </c>
      <c r="I141" s="21">
        <f t="shared" si="42"/>
        <v>0.17999999999999972</v>
      </c>
      <c r="J141" s="23">
        <f>VLOOKUP(C141,'Nymex hist.'!A:B,2,0)</f>
        <v>2.181</v>
      </c>
      <c r="K141" s="23">
        <f t="shared" si="43"/>
        <v>2.1796666666666664</v>
      </c>
      <c r="L141" s="23">
        <f t="shared" si="53"/>
        <v>2.3877999999999999</v>
      </c>
      <c r="M141" s="23">
        <f t="shared" si="44"/>
        <v>2.2913333333333337</v>
      </c>
      <c r="N141" s="23">
        <f t="shared" si="45"/>
        <v>2.3763333333333332</v>
      </c>
      <c r="O141" s="23">
        <f t="shared" si="46"/>
        <v>2.4713333333333334</v>
      </c>
      <c r="P141" s="23">
        <f t="shared" si="47"/>
        <v>2.571333333333333</v>
      </c>
      <c r="Q141" s="23">
        <f t="shared" si="48"/>
        <v>2.6738333333333331</v>
      </c>
      <c r="R141" s="30">
        <v>34179</v>
      </c>
      <c r="S141" s="32"/>
      <c r="T141" s="32"/>
      <c r="U141" s="32"/>
      <c r="V141" s="32"/>
      <c r="W141" s="32"/>
      <c r="X141" s="32"/>
      <c r="Y141" s="32">
        <v>2.121</v>
      </c>
      <c r="Z141" s="32">
        <v>2.181</v>
      </c>
      <c r="AA141" s="32">
        <v>2.2370000000000001</v>
      </c>
      <c r="AB141" s="32">
        <v>2.3620000000000001</v>
      </c>
      <c r="AC141" s="32">
        <v>2.5129999999999999</v>
      </c>
      <c r="AD141" s="32">
        <v>2.5129999999999999</v>
      </c>
      <c r="AE141" s="32">
        <v>2.343</v>
      </c>
      <c r="AF141" s="32">
        <v>2.2080000000000002</v>
      </c>
      <c r="AG141" s="32">
        <v>2.153</v>
      </c>
      <c r="AH141" s="32">
        <v>2.153</v>
      </c>
      <c r="AI141" s="32">
        <v>2.1579999999999999</v>
      </c>
      <c r="AJ141" s="33">
        <v>2.1680000000000001</v>
      </c>
      <c r="AK141" s="32">
        <v>2.1930000000000001</v>
      </c>
      <c r="AL141" s="32">
        <v>2.2280000000000002</v>
      </c>
      <c r="AM141" s="32">
        <v>2.3330000000000002</v>
      </c>
      <c r="AN141" s="32">
        <v>2.448</v>
      </c>
      <c r="AO141" s="32">
        <v>2.5979999999999999</v>
      </c>
      <c r="AP141" s="32">
        <v>2.593</v>
      </c>
      <c r="AQ141" s="32">
        <v>2.383</v>
      </c>
      <c r="AR141" s="32">
        <v>2.298</v>
      </c>
      <c r="AS141" s="32">
        <v>2.2429999999999999</v>
      </c>
      <c r="AT141" s="32">
        <v>2.2429999999999999</v>
      </c>
      <c r="AU141" s="32">
        <v>2.2480000000000002</v>
      </c>
      <c r="AV141" s="32">
        <v>2.258</v>
      </c>
      <c r="AW141" s="32">
        <v>2.2829999999999999</v>
      </c>
      <c r="AX141" s="32">
        <v>2.3180000000000001</v>
      </c>
      <c r="AY141" s="32">
        <v>2.423</v>
      </c>
      <c r="AZ141" s="32">
        <v>2.5379999999999998</v>
      </c>
      <c r="BA141" s="32">
        <v>2.6880000000000002</v>
      </c>
      <c r="BB141" s="32">
        <v>2.6880000000000002</v>
      </c>
      <c r="BC141" s="32">
        <v>2.4780000000000002</v>
      </c>
      <c r="BD141" s="32">
        <v>2.3929999999999998</v>
      </c>
      <c r="BE141" s="32">
        <v>2.3380000000000001</v>
      </c>
      <c r="BF141" s="32">
        <v>2.3380000000000001</v>
      </c>
      <c r="BG141" s="32">
        <v>2.343</v>
      </c>
      <c r="BH141" s="32">
        <v>2.3530000000000002</v>
      </c>
      <c r="BI141" s="32">
        <v>2.3780000000000001</v>
      </c>
      <c r="BJ141" s="32">
        <v>2.4129999999999998</v>
      </c>
      <c r="BK141" s="32">
        <v>2.5179999999999998</v>
      </c>
      <c r="BL141" s="32">
        <v>2.633</v>
      </c>
      <c r="BM141" s="32">
        <v>2.7829999999999999</v>
      </c>
      <c r="BN141" s="32">
        <v>2.7879999999999998</v>
      </c>
      <c r="BO141" s="32">
        <v>2.5779999999999998</v>
      </c>
      <c r="BP141" s="32">
        <v>2.4929999999999999</v>
      </c>
      <c r="BQ141" s="32">
        <v>2.4380000000000002</v>
      </c>
      <c r="BR141" s="32">
        <v>2.4380000000000002</v>
      </c>
      <c r="BS141" s="32">
        <v>2.4430000000000001</v>
      </c>
      <c r="BT141" s="32">
        <v>2.4529999999999998</v>
      </c>
      <c r="BU141" s="32">
        <v>2.4780000000000002</v>
      </c>
      <c r="BV141" s="32">
        <v>2.5129999999999999</v>
      </c>
      <c r="BW141" s="32">
        <v>2.6179999999999999</v>
      </c>
      <c r="BX141" s="32">
        <v>2.7330000000000001</v>
      </c>
      <c r="BY141" s="32">
        <v>2.883</v>
      </c>
      <c r="BZ141" s="32">
        <v>2.8904999999999998</v>
      </c>
      <c r="CA141" s="32">
        <v>2.6804999999999999</v>
      </c>
      <c r="CB141" s="32">
        <v>2.5954999999999999</v>
      </c>
      <c r="CC141" s="32">
        <v>2.5405000000000002</v>
      </c>
      <c r="CD141" s="32">
        <v>2.5405000000000002</v>
      </c>
      <c r="CE141" s="32">
        <v>2.5455000000000001</v>
      </c>
      <c r="CF141" s="32">
        <v>2.5554999999999999</v>
      </c>
      <c r="CG141" s="32">
        <v>2.5804999999999998</v>
      </c>
      <c r="CH141" s="32">
        <v>2.6154999999999999</v>
      </c>
      <c r="CI141" s="32">
        <v>2.7204999999999999</v>
      </c>
      <c r="CJ141" s="32">
        <v>2.8355000000000001</v>
      </c>
      <c r="CK141" s="32">
        <v>2.9855</v>
      </c>
      <c r="CL141" s="32">
        <v>2.9980000000000002</v>
      </c>
      <c r="CM141" s="32">
        <v>2.7879999999999998</v>
      </c>
      <c r="CN141" s="32">
        <v>2.7029999999999998</v>
      </c>
      <c r="CO141" s="32">
        <v>2.6480000000000001</v>
      </c>
      <c r="CP141" s="32">
        <v>2.6480000000000001</v>
      </c>
      <c r="CQ141" s="32">
        <v>2.653</v>
      </c>
      <c r="CR141" s="32">
        <v>2.6629999999999998</v>
      </c>
      <c r="CS141" s="32"/>
      <c r="CT141" s="32"/>
      <c r="CU141" s="32"/>
      <c r="CV141" s="32"/>
      <c r="CW141" s="32"/>
      <c r="CX141" s="32"/>
      <c r="CY141" s="32"/>
      <c r="CZ141" s="32"/>
      <c r="DA141" s="32"/>
      <c r="DB141" s="32"/>
      <c r="DC141" s="32"/>
      <c r="DD141" s="32"/>
      <c r="DE141" s="32"/>
      <c r="DF141" s="32"/>
      <c r="DG141" s="32"/>
      <c r="DH141" s="32"/>
      <c r="DI141" s="32"/>
      <c r="DJ141" s="32"/>
      <c r="DK141" s="32"/>
      <c r="DL141" s="32"/>
      <c r="DM141" s="32"/>
      <c r="DN141" s="32"/>
      <c r="DO141" s="32"/>
      <c r="DP141" s="32"/>
      <c r="DQ141" s="32"/>
      <c r="DR141" s="32"/>
      <c r="DS141" s="32"/>
      <c r="DT141" s="32"/>
      <c r="DU141" s="32"/>
      <c r="DV141" s="32"/>
      <c r="DW141" s="32"/>
      <c r="DX141" s="32"/>
      <c r="DY141" s="32"/>
      <c r="DZ141" s="32"/>
      <c r="EA141" s="32"/>
      <c r="EB141" s="32"/>
      <c r="EC141" s="32"/>
      <c r="ED141" s="32"/>
      <c r="EE141" s="32"/>
      <c r="EF141" s="32"/>
      <c r="EG141" s="32"/>
      <c r="EH141" s="32"/>
      <c r="EI141" s="32"/>
      <c r="EJ141" s="32"/>
      <c r="EK141" s="32"/>
      <c r="EL141" s="32"/>
      <c r="EM141" s="32"/>
      <c r="EN141" s="32"/>
      <c r="EO141" s="32"/>
      <c r="EP141" s="32"/>
      <c r="EQ141" s="32"/>
      <c r="ER141" s="32"/>
      <c r="ES141" s="32"/>
      <c r="ET141" s="32"/>
      <c r="EU141" s="32"/>
      <c r="EV141" s="32"/>
      <c r="EW141" s="32"/>
      <c r="EX141" s="32"/>
      <c r="EY141" s="32"/>
      <c r="EZ141" s="32"/>
      <c r="FA141" s="32"/>
      <c r="FB141" s="32"/>
      <c r="FC141" s="32"/>
      <c r="FD141" s="32"/>
      <c r="FE141" s="32"/>
      <c r="FF141" s="32"/>
      <c r="FG141" s="32"/>
      <c r="FH141" s="32"/>
      <c r="FI141" s="32"/>
      <c r="FJ141" s="32"/>
      <c r="FK141" s="32"/>
      <c r="FL141" s="32"/>
      <c r="FM141" s="32"/>
      <c r="FN141" s="32"/>
      <c r="FO141" s="32"/>
      <c r="FP141" s="32"/>
      <c r="FQ141" s="32"/>
      <c r="FR141" s="32"/>
      <c r="FS141" s="32"/>
      <c r="FT141" s="32"/>
      <c r="FU141" s="32"/>
      <c r="FV141" s="32"/>
      <c r="FW141" s="32"/>
      <c r="FX141" s="32"/>
      <c r="FY141" s="32"/>
      <c r="FZ141" s="32"/>
      <c r="GA141" s="32"/>
      <c r="GB141" s="32"/>
      <c r="GC141" s="32"/>
      <c r="GD141" s="32"/>
      <c r="GE141" s="32"/>
      <c r="GF141" s="32"/>
      <c r="GG141" s="32"/>
      <c r="GH141" s="32"/>
      <c r="GI141" s="32"/>
      <c r="GJ141" s="32"/>
      <c r="GK141" s="32"/>
      <c r="GL141" s="32"/>
      <c r="GM141" s="32"/>
      <c r="GN141" s="32"/>
      <c r="GO141" s="32"/>
      <c r="GP141" s="32"/>
      <c r="GQ141" s="32"/>
    </row>
    <row r="142" spans="1:199" customFormat="1" hidden="1" x14ac:dyDescent="0.2">
      <c r="A142">
        <f t="shared" si="49"/>
        <v>5</v>
      </c>
      <c r="B142">
        <f t="shared" si="50"/>
        <v>7</v>
      </c>
      <c r="C142" s="1">
        <v>34180</v>
      </c>
      <c r="D142">
        <f t="shared" si="51"/>
        <v>7</v>
      </c>
      <c r="E142">
        <f t="shared" si="52"/>
        <v>1993</v>
      </c>
      <c r="F142" s="16">
        <f t="shared" si="39"/>
        <v>-1.6666666666666607E-2</v>
      </c>
      <c r="G142" s="16">
        <f t="shared" si="40"/>
        <v>8.4999999999999964E-2</v>
      </c>
      <c r="H142" s="16">
        <f t="shared" si="41"/>
        <v>9.4999999999999751E-2</v>
      </c>
      <c r="I142" s="16">
        <f t="shared" si="42"/>
        <v>0.17999999999999972</v>
      </c>
      <c r="J142" s="7">
        <f>VLOOKUP(C142,'Nymex hist.'!A:B,2,0)</f>
        <v>2.2200000000000002</v>
      </c>
      <c r="K142" s="11">
        <f t="shared" si="43"/>
        <v>2.2033333333333336</v>
      </c>
      <c r="L142" s="11">
        <f t="shared" si="53"/>
        <v>2.4164000000000003</v>
      </c>
      <c r="M142" s="9">
        <f t="shared" si="44"/>
        <v>2.3150833333333334</v>
      </c>
      <c r="N142" s="9">
        <f t="shared" si="45"/>
        <v>2.4000833333333333</v>
      </c>
      <c r="O142" s="9">
        <f t="shared" si="46"/>
        <v>2.4950833333333331</v>
      </c>
      <c r="P142" s="9">
        <f t="shared" si="47"/>
        <v>2.5950833333333336</v>
      </c>
      <c r="Q142" s="9">
        <f t="shared" si="48"/>
        <v>2.6975833333333337</v>
      </c>
      <c r="R142" s="8">
        <v>34180</v>
      </c>
      <c r="S142" s="2"/>
      <c r="T142" s="2"/>
      <c r="U142" s="2"/>
      <c r="V142" s="2"/>
      <c r="W142" s="2"/>
      <c r="X142" s="2"/>
      <c r="Y142" s="2">
        <v>2.121</v>
      </c>
      <c r="Z142" s="2">
        <v>2.2200000000000002</v>
      </c>
      <c r="AA142" s="2">
        <v>2.2690000000000001</v>
      </c>
      <c r="AB142" s="2">
        <v>2.39</v>
      </c>
      <c r="AC142" s="2">
        <v>2.5430000000000001</v>
      </c>
      <c r="AD142" s="2">
        <v>2.5430000000000001</v>
      </c>
      <c r="AE142" s="2">
        <v>2.3730000000000002</v>
      </c>
      <c r="AF142" s="2">
        <v>2.2330000000000001</v>
      </c>
      <c r="AG142" s="2">
        <v>2.173</v>
      </c>
      <c r="AH142" s="2">
        <v>2.173</v>
      </c>
      <c r="AI142" s="2">
        <v>2.1779999999999999</v>
      </c>
      <c r="AJ142" s="4">
        <v>2.1829999999999998</v>
      </c>
      <c r="AK142" s="2">
        <v>2.218</v>
      </c>
      <c r="AL142" s="2">
        <v>2.2429999999999999</v>
      </c>
      <c r="AM142" s="2">
        <v>2.3580000000000001</v>
      </c>
      <c r="AN142" s="2">
        <v>2.4780000000000002</v>
      </c>
      <c r="AO142" s="2">
        <v>2.6280000000000001</v>
      </c>
      <c r="AP142" s="2">
        <v>2.6230000000000002</v>
      </c>
      <c r="AQ142" s="2">
        <v>2.4129999999999998</v>
      </c>
      <c r="AR142" s="2">
        <v>2.323</v>
      </c>
      <c r="AS142" s="2">
        <v>2.2629999999999999</v>
      </c>
      <c r="AT142" s="2">
        <v>2.2629999999999999</v>
      </c>
      <c r="AU142" s="2">
        <v>2.2679999999999998</v>
      </c>
      <c r="AV142" s="2">
        <v>2.2730000000000001</v>
      </c>
      <c r="AW142" s="2">
        <v>2.3079999999999998</v>
      </c>
      <c r="AX142" s="2">
        <v>2.3330000000000002</v>
      </c>
      <c r="AY142" s="2">
        <v>2.448</v>
      </c>
      <c r="AZ142" s="2">
        <v>2.5680000000000001</v>
      </c>
      <c r="BA142" s="2">
        <v>2.718</v>
      </c>
      <c r="BB142" s="2">
        <v>2.718</v>
      </c>
      <c r="BC142" s="2">
        <v>2.508</v>
      </c>
      <c r="BD142" s="2">
        <v>2.4180000000000001</v>
      </c>
      <c r="BE142" s="2">
        <v>2.3580000000000001</v>
      </c>
      <c r="BF142" s="2">
        <v>2.3580000000000001</v>
      </c>
      <c r="BG142" s="2">
        <v>2.363</v>
      </c>
      <c r="BH142" s="2">
        <v>2.3679999999999999</v>
      </c>
      <c r="BI142" s="2">
        <v>2.403</v>
      </c>
      <c r="BJ142" s="2">
        <v>2.4279999999999999</v>
      </c>
      <c r="BK142" s="2">
        <v>2.5430000000000001</v>
      </c>
      <c r="BL142" s="2">
        <v>2.6629999999999998</v>
      </c>
      <c r="BM142" s="2">
        <v>2.8130000000000002</v>
      </c>
      <c r="BN142" s="2">
        <v>2.8180000000000001</v>
      </c>
      <c r="BO142" s="2">
        <v>2.6080000000000001</v>
      </c>
      <c r="BP142" s="2">
        <v>2.5179999999999998</v>
      </c>
      <c r="BQ142" s="2">
        <v>2.4580000000000002</v>
      </c>
      <c r="BR142" s="2">
        <v>2.4580000000000002</v>
      </c>
      <c r="BS142" s="2">
        <v>2.4630000000000001</v>
      </c>
      <c r="BT142" s="2">
        <v>2.468</v>
      </c>
      <c r="BU142" s="2">
        <v>2.5030000000000001</v>
      </c>
      <c r="BV142" s="2">
        <v>2.528</v>
      </c>
      <c r="BW142" s="2">
        <v>2.6429999999999998</v>
      </c>
      <c r="BX142" s="2">
        <v>2.7629999999999999</v>
      </c>
      <c r="BY142" s="2">
        <v>2.9129999999999998</v>
      </c>
      <c r="BZ142" s="2">
        <v>2.9205000000000001</v>
      </c>
      <c r="CA142" s="2">
        <v>2.7105000000000001</v>
      </c>
      <c r="CB142" s="2">
        <v>2.6204999999999998</v>
      </c>
      <c r="CC142" s="2">
        <v>2.5605000000000002</v>
      </c>
      <c r="CD142" s="2">
        <v>2.5605000000000002</v>
      </c>
      <c r="CE142" s="2">
        <v>2.5655000000000001</v>
      </c>
      <c r="CF142" s="2">
        <v>2.5705</v>
      </c>
      <c r="CG142" s="2">
        <v>2.6055000000000001</v>
      </c>
      <c r="CH142" s="2">
        <v>2.6305000000000001</v>
      </c>
      <c r="CI142" s="2">
        <v>2.7454999999999998</v>
      </c>
      <c r="CJ142" s="2">
        <v>2.8654999999999999</v>
      </c>
      <c r="CK142" s="2">
        <v>3.0154999999999998</v>
      </c>
      <c r="CL142" s="2">
        <v>3.028</v>
      </c>
      <c r="CM142" s="2">
        <v>2.8180000000000001</v>
      </c>
      <c r="CN142" s="2">
        <v>2.7280000000000002</v>
      </c>
      <c r="CO142" s="2">
        <v>2.6680000000000001</v>
      </c>
      <c r="CP142" s="2">
        <v>2.6680000000000001</v>
      </c>
      <c r="CQ142" s="2">
        <v>2.673</v>
      </c>
      <c r="CR142" s="2">
        <v>2.6779999999999999</v>
      </c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</row>
    <row r="143" spans="1:199" customFormat="1" hidden="1" x14ac:dyDescent="0.2">
      <c r="A143">
        <f t="shared" si="49"/>
        <v>7</v>
      </c>
      <c r="B143">
        <f t="shared" si="50"/>
        <v>8</v>
      </c>
      <c r="C143" s="1">
        <v>34182</v>
      </c>
      <c r="D143">
        <f t="shared" si="51"/>
        <v>8</v>
      </c>
      <c r="E143">
        <f t="shared" si="52"/>
        <v>1993</v>
      </c>
      <c r="F143" s="16">
        <f t="shared" si="39"/>
        <v>0.1835</v>
      </c>
      <c r="G143" s="16">
        <f t="shared" si="40"/>
        <v>6.7750000000000199E-2</v>
      </c>
      <c r="H143" s="16">
        <f t="shared" si="41"/>
        <v>0.10020833333333368</v>
      </c>
      <c r="I143" s="16">
        <f t="shared" si="42"/>
        <v>0.16795833333333388</v>
      </c>
      <c r="J143" s="7">
        <f>VLOOKUP(C143,'Nymex hist.'!A:B,2,0)</f>
        <v>2.2200000000000002</v>
      </c>
      <c r="K143" s="11">
        <f t="shared" si="43"/>
        <v>2.4035000000000002</v>
      </c>
      <c r="L143" s="11">
        <f t="shared" si="53"/>
        <v>2.46</v>
      </c>
      <c r="M143" s="9">
        <f t="shared" si="44"/>
        <v>2.3403333333333332</v>
      </c>
      <c r="N143" s="9">
        <f t="shared" si="45"/>
        <v>2.4080833333333334</v>
      </c>
      <c r="O143" s="9">
        <f t="shared" si="46"/>
        <v>2.508291666666667</v>
      </c>
      <c r="P143" s="9">
        <f t="shared" si="47"/>
        <v>2.617666666666667</v>
      </c>
      <c r="Q143" s="9">
        <f t="shared" si="48"/>
        <v>2.7322500000000001</v>
      </c>
      <c r="R143" s="8">
        <v>34182</v>
      </c>
      <c r="S143" s="2"/>
      <c r="T143" s="2"/>
      <c r="U143" s="2"/>
      <c r="V143" s="2"/>
      <c r="W143" s="2"/>
      <c r="X143" s="2"/>
      <c r="Y143" s="2"/>
      <c r="Z143" s="2">
        <v>2.4009999999999998</v>
      </c>
      <c r="AA143" s="2">
        <v>2.4060000000000001</v>
      </c>
      <c r="AB143" s="2">
        <v>2.476</v>
      </c>
      <c r="AC143" s="2">
        <v>2.5920000000000001</v>
      </c>
      <c r="AD143" s="2">
        <v>2.5750000000000002</v>
      </c>
      <c r="AE143" s="2">
        <v>2.39</v>
      </c>
      <c r="AF143" s="2">
        <v>2.2669999999999999</v>
      </c>
      <c r="AG143" s="2">
        <v>2.2170000000000001</v>
      </c>
      <c r="AH143" s="2">
        <v>2.2170000000000001</v>
      </c>
      <c r="AI143" s="2">
        <v>2.2200000000000002</v>
      </c>
      <c r="AJ143" s="4">
        <v>2.2240000000000002</v>
      </c>
      <c r="AK143" s="2">
        <v>2.2469999999999999</v>
      </c>
      <c r="AL143" s="2">
        <v>2.2719999999999998</v>
      </c>
      <c r="AM143" s="2">
        <v>2.375</v>
      </c>
      <c r="AN143" s="2">
        <v>2.4750000000000001</v>
      </c>
      <c r="AO143" s="2">
        <v>2.605</v>
      </c>
      <c r="AP143" s="2">
        <v>2.6</v>
      </c>
      <c r="AQ143" s="2">
        <v>2.4350000000000001</v>
      </c>
      <c r="AR143" s="2">
        <v>2.335</v>
      </c>
      <c r="AS143" s="2">
        <v>2.2919999999999998</v>
      </c>
      <c r="AT143" s="2">
        <v>2.2919999999999998</v>
      </c>
      <c r="AU143" s="2">
        <v>2.2949999999999999</v>
      </c>
      <c r="AV143" s="2">
        <v>2.2989999999999999</v>
      </c>
      <c r="AW143" s="2">
        <v>2.3220000000000001</v>
      </c>
      <c r="AX143" s="2">
        <v>2.347</v>
      </c>
      <c r="AY143" s="2">
        <v>2.4500000000000002</v>
      </c>
      <c r="AZ143" s="2">
        <v>2.5499999999999998</v>
      </c>
      <c r="BA143" s="2">
        <v>2.68</v>
      </c>
      <c r="BB143" s="2">
        <v>2.6749999999999998</v>
      </c>
      <c r="BC143" s="2">
        <v>2.5375000000000001</v>
      </c>
      <c r="BD143" s="2">
        <v>2.4375</v>
      </c>
      <c r="BE143" s="2">
        <v>2.3944999999999999</v>
      </c>
      <c r="BF143" s="2">
        <v>2.3944999999999999</v>
      </c>
      <c r="BG143" s="2">
        <v>2.3975</v>
      </c>
      <c r="BH143" s="2">
        <v>2.4015</v>
      </c>
      <c r="BI143" s="2">
        <v>2.4245000000000001</v>
      </c>
      <c r="BJ143" s="2">
        <v>2.4495</v>
      </c>
      <c r="BK143" s="2">
        <v>2.5525000000000002</v>
      </c>
      <c r="BL143" s="2">
        <v>2.6524999999999999</v>
      </c>
      <c r="BM143" s="2">
        <v>2.7825000000000002</v>
      </c>
      <c r="BN143" s="2">
        <v>2.7774999999999999</v>
      </c>
      <c r="BO143" s="2">
        <v>2.6475</v>
      </c>
      <c r="BP143" s="2">
        <v>2.5474999999999999</v>
      </c>
      <c r="BQ143" s="2">
        <v>2.5045000000000002</v>
      </c>
      <c r="BR143" s="2">
        <v>2.5045000000000002</v>
      </c>
      <c r="BS143" s="2">
        <v>2.5074999999999998</v>
      </c>
      <c r="BT143" s="2">
        <v>2.5114999999999998</v>
      </c>
      <c r="BU143" s="2">
        <v>2.5345</v>
      </c>
      <c r="BV143" s="2">
        <v>2.5594999999999999</v>
      </c>
      <c r="BW143" s="2">
        <v>2.6625000000000001</v>
      </c>
      <c r="BX143" s="2">
        <v>2.7625000000000002</v>
      </c>
      <c r="BY143" s="2">
        <v>2.8925000000000001</v>
      </c>
      <c r="BZ143" s="2">
        <v>2.8875000000000002</v>
      </c>
      <c r="CA143" s="2">
        <v>2.7625000000000002</v>
      </c>
      <c r="CB143" s="2">
        <v>2.6625000000000001</v>
      </c>
      <c r="CC143" s="2">
        <v>2.6194999999999999</v>
      </c>
      <c r="CD143" s="2">
        <v>2.6194999999999999</v>
      </c>
      <c r="CE143" s="2">
        <v>2.6225000000000001</v>
      </c>
      <c r="CF143" s="2">
        <v>2.6265000000000001</v>
      </c>
      <c r="CG143" s="2">
        <v>2.6495000000000002</v>
      </c>
      <c r="CH143" s="2">
        <v>2.6745000000000001</v>
      </c>
      <c r="CI143" s="2">
        <v>2.7774999999999999</v>
      </c>
      <c r="CJ143" s="2">
        <v>2.8774999999999999</v>
      </c>
      <c r="CK143" s="2">
        <v>3.0074999999999998</v>
      </c>
      <c r="CL143" s="2">
        <v>3.0024999999999999</v>
      </c>
      <c r="CM143" s="2">
        <v>2.8824999999999998</v>
      </c>
      <c r="CN143" s="2">
        <v>2.7825000000000002</v>
      </c>
      <c r="CO143" s="2">
        <v>2.7395</v>
      </c>
      <c r="CP143" s="2">
        <v>2.7395</v>
      </c>
      <c r="CQ143" s="2">
        <v>2.7425000000000002</v>
      </c>
      <c r="CR143" s="2">
        <v>2.7465000000000002</v>
      </c>
      <c r="CS143" s="2">
        <v>2.7694999999999999</v>
      </c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</row>
    <row r="144" spans="1:199" customFormat="1" hidden="1" x14ac:dyDescent="0.2">
      <c r="A144">
        <f t="shared" si="49"/>
        <v>1</v>
      </c>
      <c r="B144">
        <f t="shared" si="50"/>
        <v>8</v>
      </c>
      <c r="C144" s="1">
        <v>34183</v>
      </c>
      <c r="D144">
        <f t="shared" si="51"/>
        <v>8</v>
      </c>
      <c r="E144">
        <f t="shared" si="52"/>
        <v>1993</v>
      </c>
      <c r="F144" s="16">
        <f t="shared" si="39"/>
        <v>2.2499999999999964E-2</v>
      </c>
      <c r="G144" s="16">
        <f t="shared" si="40"/>
        <v>7.9166666666666163E-2</v>
      </c>
      <c r="H144" s="16">
        <f t="shared" si="41"/>
        <v>9.5000000000000195E-2</v>
      </c>
      <c r="I144" s="16">
        <f t="shared" si="42"/>
        <v>0.17416666666666636</v>
      </c>
      <c r="J144" s="7">
        <f>VLOOKUP(C144,'Nymex hist.'!A:B,2,0)</f>
        <v>2.2160000000000002</v>
      </c>
      <c r="K144" s="11">
        <f t="shared" si="43"/>
        <v>2.2385000000000002</v>
      </c>
      <c r="L144" s="11">
        <f t="shared" si="53"/>
        <v>2.4012000000000002</v>
      </c>
      <c r="M144" s="9">
        <f t="shared" si="44"/>
        <v>2.2958333333333338</v>
      </c>
      <c r="N144" s="9">
        <f t="shared" si="45"/>
        <v>2.375</v>
      </c>
      <c r="O144" s="9">
        <f t="shared" si="46"/>
        <v>2.4700000000000002</v>
      </c>
      <c r="P144" s="9">
        <f t="shared" si="47"/>
        <v>2.5700000000000003</v>
      </c>
      <c r="Q144" s="9">
        <f t="shared" si="48"/>
        <v>2.6724999999999994</v>
      </c>
      <c r="R144" s="8">
        <v>34183</v>
      </c>
      <c r="S144" s="2"/>
      <c r="T144" s="2"/>
      <c r="U144" s="2"/>
      <c r="V144" s="2"/>
      <c r="W144" s="2"/>
      <c r="X144" s="2"/>
      <c r="Y144" s="2"/>
      <c r="Z144" s="2">
        <v>2.2160000000000002</v>
      </c>
      <c r="AA144" s="2">
        <v>2.2610000000000001</v>
      </c>
      <c r="AB144" s="2">
        <v>2.3809999999999998</v>
      </c>
      <c r="AC144" s="2">
        <v>2.5299999999999998</v>
      </c>
      <c r="AD144" s="2">
        <v>2.5249999999999999</v>
      </c>
      <c r="AE144" s="2">
        <v>2.355</v>
      </c>
      <c r="AF144" s="2">
        <v>2.2149999999999999</v>
      </c>
      <c r="AG144" s="2">
        <v>2.1549999999999998</v>
      </c>
      <c r="AH144" s="2">
        <v>2.1549999999999998</v>
      </c>
      <c r="AI144" s="2">
        <v>2.165</v>
      </c>
      <c r="AJ144" s="4">
        <v>2.17</v>
      </c>
      <c r="AK144" s="2">
        <v>2.2000000000000002</v>
      </c>
      <c r="AL144" s="2">
        <v>2.2250000000000001</v>
      </c>
      <c r="AM144" s="2">
        <v>2.335</v>
      </c>
      <c r="AN144" s="2">
        <v>2.4500000000000002</v>
      </c>
      <c r="AO144" s="2">
        <v>2.6</v>
      </c>
      <c r="AP144" s="2">
        <v>2.5950000000000002</v>
      </c>
      <c r="AQ144" s="2">
        <v>2.3849999999999998</v>
      </c>
      <c r="AR144" s="2">
        <v>2.2999999999999998</v>
      </c>
      <c r="AS144" s="2">
        <v>2.2400000000000002</v>
      </c>
      <c r="AT144" s="2">
        <v>2.2400000000000002</v>
      </c>
      <c r="AU144" s="2">
        <v>2.25</v>
      </c>
      <c r="AV144" s="2">
        <v>2.2549999999999999</v>
      </c>
      <c r="AW144" s="2">
        <v>2.2850000000000001</v>
      </c>
      <c r="AX144" s="2">
        <v>2.31</v>
      </c>
      <c r="AY144" s="2">
        <v>2.42</v>
      </c>
      <c r="AZ144" s="2">
        <v>2.5350000000000001</v>
      </c>
      <c r="BA144" s="2">
        <v>2.6850000000000001</v>
      </c>
      <c r="BB144" s="2">
        <v>2.69</v>
      </c>
      <c r="BC144" s="2">
        <v>2.48</v>
      </c>
      <c r="BD144" s="2">
        <v>2.395</v>
      </c>
      <c r="BE144" s="2">
        <v>2.335</v>
      </c>
      <c r="BF144" s="2">
        <v>2.335</v>
      </c>
      <c r="BG144" s="2">
        <v>2.3450000000000002</v>
      </c>
      <c r="BH144" s="2">
        <v>2.35</v>
      </c>
      <c r="BI144" s="2">
        <v>2.38</v>
      </c>
      <c r="BJ144" s="2">
        <v>2.4049999999999998</v>
      </c>
      <c r="BK144" s="2">
        <v>2.5150000000000001</v>
      </c>
      <c r="BL144" s="2">
        <v>2.63</v>
      </c>
      <c r="BM144" s="2">
        <v>2.78</v>
      </c>
      <c r="BN144" s="2">
        <v>2.79</v>
      </c>
      <c r="BO144" s="2">
        <v>2.58</v>
      </c>
      <c r="BP144" s="2">
        <v>2.4950000000000001</v>
      </c>
      <c r="BQ144" s="2">
        <v>2.4350000000000001</v>
      </c>
      <c r="BR144" s="2">
        <v>2.4350000000000001</v>
      </c>
      <c r="BS144" s="2">
        <v>2.4449999999999998</v>
      </c>
      <c r="BT144" s="2">
        <v>2.4500000000000002</v>
      </c>
      <c r="BU144" s="2">
        <v>2.48</v>
      </c>
      <c r="BV144" s="2">
        <v>2.5049999999999999</v>
      </c>
      <c r="BW144" s="2">
        <v>2.6150000000000002</v>
      </c>
      <c r="BX144" s="2">
        <v>2.73</v>
      </c>
      <c r="BY144" s="2">
        <v>2.88</v>
      </c>
      <c r="BZ144" s="2">
        <v>2.8925000000000001</v>
      </c>
      <c r="CA144" s="2">
        <v>2.6825000000000001</v>
      </c>
      <c r="CB144" s="2">
        <v>2.5975000000000001</v>
      </c>
      <c r="CC144" s="2">
        <v>2.5375000000000001</v>
      </c>
      <c r="CD144" s="2">
        <v>2.5375000000000001</v>
      </c>
      <c r="CE144" s="2">
        <v>2.5474999999999999</v>
      </c>
      <c r="CF144" s="2">
        <v>2.5525000000000002</v>
      </c>
      <c r="CG144" s="2">
        <v>2.5825</v>
      </c>
      <c r="CH144" s="2">
        <v>2.6074999999999999</v>
      </c>
      <c r="CI144" s="2">
        <v>2.7174999999999998</v>
      </c>
      <c r="CJ144" s="2">
        <v>2.8325</v>
      </c>
      <c r="CK144" s="2">
        <v>2.9824999999999999</v>
      </c>
      <c r="CL144" s="2">
        <v>3</v>
      </c>
      <c r="CM144" s="2">
        <v>2.79</v>
      </c>
      <c r="CN144" s="2">
        <v>2.7050000000000001</v>
      </c>
      <c r="CO144" s="2">
        <v>2.645</v>
      </c>
      <c r="CP144" s="2">
        <v>2.645</v>
      </c>
      <c r="CQ144" s="2">
        <v>2.6549999999999998</v>
      </c>
      <c r="CR144" s="2">
        <v>2.66</v>
      </c>
      <c r="CS144" s="2">
        <v>2.69</v>
      </c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</row>
    <row r="145" spans="1:199" customFormat="1" hidden="1" x14ac:dyDescent="0.2">
      <c r="A145">
        <f t="shared" si="49"/>
        <v>2</v>
      </c>
      <c r="B145">
        <f t="shared" si="50"/>
        <v>8</v>
      </c>
      <c r="C145" s="1">
        <v>34184</v>
      </c>
      <c r="D145">
        <f t="shared" si="51"/>
        <v>8</v>
      </c>
      <c r="E145">
        <f t="shared" si="52"/>
        <v>1993</v>
      </c>
      <c r="F145" s="16">
        <f t="shared" si="39"/>
        <v>2.4999999999999911E-2</v>
      </c>
      <c r="G145" s="16">
        <f t="shared" si="40"/>
        <v>8.0416666666665915E-2</v>
      </c>
      <c r="H145" s="16">
        <f t="shared" si="41"/>
        <v>9.2500000000000693E-2</v>
      </c>
      <c r="I145" s="16">
        <f t="shared" si="42"/>
        <v>0.17291666666666661</v>
      </c>
      <c r="J145" s="7">
        <f>VLOOKUP(C145,'Nymex hist.'!A:B,2,0)</f>
        <v>2.1890000000000001</v>
      </c>
      <c r="K145" s="11">
        <f t="shared" si="43"/>
        <v>2.214</v>
      </c>
      <c r="L145" s="11">
        <f t="shared" si="53"/>
        <v>2.3850000000000002</v>
      </c>
      <c r="M145" s="9">
        <f t="shared" si="44"/>
        <v>2.2825833333333336</v>
      </c>
      <c r="N145" s="9">
        <f t="shared" si="45"/>
        <v>2.3629999999999995</v>
      </c>
      <c r="O145" s="9">
        <f t="shared" si="46"/>
        <v>2.4555000000000002</v>
      </c>
      <c r="P145" s="9">
        <f t="shared" si="47"/>
        <v>2.5529999999999999</v>
      </c>
      <c r="Q145" s="9">
        <f t="shared" si="48"/>
        <v>2.6555</v>
      </c>
      <c r="R145" s="8">
        <v>34184</v>
      </c>
      <c r="S145" s="2"/>
      <c r="T145" s="2"/>
      <c r="U145" s="2"/>
      <c r="V145" s="2"/>
      <c r="W145" s="2"/>
      <c r="X145" s="2"/>
      <c r="Y145" s="2"/>
      <c r="Z145" s="2">
        <v>2.1890000000000001</v>
      </c>
      <c r="AA145" s="2">
        <v>2.2389999999999999</v>
      </c>
      <c r="AB145" s="2">
        <v>2.3639999999999999</v>
      </c>
      <c r="AC145" s="2">
        <v>2.5169999999999999</v>
      </c>
      <c r="AD145" s="2">
        <v>2.508</v>
      </c>
      <c r="AE145" s="2">
        <v>2.3380000000000001</v>
      </c>
      <c r="AF145" s="2">
        <v>2.198</v>
      </c>
      <c r="AG145" s="2">
        <v>2.1379999999999999</v>
      </c>
      <c r="AH145" s="2">
        <v>2.1379999999999999</v>
      </c>
      <c r="AI145" s="2">
        <v>2.1480000000000001</v>
      </c>
      <c r="AJ145" s="4">
        <v>2.153</v>
      </c>
      <c r="AK145" s="2">
        <v>2.1829999999999998</v>
      </c>
      <c r="AL145" s="2">
        <v>2.2130000000000001</v>
      </c>
      <c r="AM145" s="2">
        <v>2.3279999999999998</v>
      </c>
      <c r="AN145" s="2">
        <v>2.448</v>
      </c>
      <c r="AO145" s="2">
        <v>2.5979999999999999</v>
      </c>
      <c r="AP145" s="2">
        <v>2.593</v>
      </c>
      <c r="AQ145" s="2">
        <v>2.3929999999999998</v>
      </c>
      <c r="AR145" s="2">
        <v>2.2805</v>
      </c>
      <c r="AS145" s="2">
        <v>2.2204999999999999</v>
      </c>
      <c r="AT145" s="2">
        <v>2.2204999999999999</v>
      </c>
      <c r="AU145" s="2">
        <v>2.2305000000000001</v>
      </c>
      <c r="AV145" s="2">
        <v>2.2355</v>
      </c>
      <c r="AW145" s="2">
        <v>2.2654999999999998</v>
      </c>
      <c r="AX145" s="2">
        <v>2.2955000000000001</v>
      </c>
      <c r="AY145" s="2">
        <v>2.4104999999999999</v>
      </c>
      <c r="AZ145" s="2">
        <v>2.5305</v>
      </c>
      <c r="BA145" s="2">
        <v>2.6804999999999999</v>
      </c>
      <c r="BB145" s="2">
        <v>2.6855000000000002</v>
      </c>
      <c r="BC145" s="2">
        <v>2.4855</v>
      </c>
      <c r="BD145" s="2">
        <v>2.3730000000000002</v>
      </c>
      <c r="BE145" s="2">
        <v>2.3130000000000002</v>
      </c>
      <c r="BF145" s="2">
        <v>2.3130000000000002</v>
      </c>
      <c r="BG145" s="2">
        <v>2.323</v>
      </c>
      <c r="BH145" s="2">
        <v>2.3279999999999998</v>
      </c>
      <c r="BI145" s="2">
        <v>2.3580000000000001</v>
      </c>
      <c r="BJ145" s="2">
        <v>2.3879999999999999</v>
      </c>
      <c r="BK145" s="2">
        <v>2.5030000000000001</v>
      </c>
      <c r="BL145" s="2">
        <v>2.6230000000000002</v>
      </c>
      <c r="BM145" s="2">
        <v>2.7730000000000001</v>
      </c>
      <c r="BN145" s="2">
        <v>2.7829999999999999</v>
      </c>
      <c r="BO145" s="2">
        <v>2.5830000000000002</v>
      </c>
      <c r="BP145" s="2">
        <v>2.4704999999999999</v>
      </c>
      <c r="BQ145" s="2">
        <v>2.4104999999999999</v>
      </c>
      <c r="BR145" s="2">
        <v>2.4104999999999999</v>
      </c>
      <c r="BS145" s="2">
        <v>2.4205000000000001</v>
      </c>
      <c r="BT145" s="2">
        <v>2.4255</v>
      </c>
      <c r="BU145" s="2">
        <v>2.4554999999999998</v>
      </c>
      <c r="BV145" s="2">
        <v>2.4855</v>
      </c>
      <c r="BW145" s="2">
        <v>2.6004999999999998</v>
      </c>
      <c r="BX145" s="2">
        <v>2.7204999999999999</v>
      </c>
      <c r="BY145" s="2">
        <v>2.8704999999999998</v>
      </c>
      <c r="BZ145" s="2">
        <v>2.8855</v>
      </c>
      <c r="CA145" s="2">
        <v>2.6855000000000002</v>
      </c>
      <c r="CB145" s="2">
        <v>2.573</v>
      </c>
      <c r="CC145" s="2">
        <v>2.5129999999999999</v>
      </c>
      <c r="CD145" s="2">
        <v>2.5129999999999999</v>
      </c>
      <c r="CE145" s="2">
        <v>2.5230000000000001</v>
      </c>
      <c r="CF145" s="2">
        <v>2.528</v>
      </c>
      <c r="CG145" s="2">
        <v>2.5579999999999998</v>
      </c>
      <c r="CH145" s="2">
        <v>2.5880000000000001</v>
      </c>
      <c r="CI145" s="2">
        <v>2.7029999999999998</v>
      </c>
      <c r="CJ145" s="2">
        <v>2.823</v>
      </c>
      <c r="CK145" s="2">
        <v>2.9729999999999999</v>
      </c>
      <c r="CL145" s="2">
        <v>2.9929999999999999</v>
      </c>
      <c r="CM145" s="2">
        <v>2.7930000000000001</v>
      </c>
      <c r="CN145" s="2">
        <v>2.6804999999999999</v>
      </c>
      <c r="CO145" s="2">
        <v>2.6204999999999998</v>
      </c>
      <c r="CP145" s="2">
        <v>2.6204999999999998</v>
      </c>
      <c r="CQ145" s="2">
        <v>2.6305000000000001</v>
      </c>
      <c r="CR145" s="2">
        <v>2.6355</v>
      </c>
      <c r="CS145" s="2">
        <v>2.6655000000000002</v>
      </c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</row>
    <row r="146" spans="1:199" customFormat="1" hidden="1" x14ac:dyDescent="0.2">
      <c r="A146">
        <f t="shared" si="49"/>
        <v>3</v>
      </c>
      <c r="B146">
        <f t="shared" si="50"/>
        <v>8</v>
      </c>
      <c r="C146" s="1">
        <v>34185</v>
      </c>
      <c r="D146">
        <f t="shared" si="51"/>
        <v>8</v>
      </c>
      <c r="E146">
        <f t="shared" si="52"/>
        <v>1993</v>
      </c>
      <c r="F146" s="16">
        <f t="shared" si="39"/>
        <v>2.2499999999999964E-2</v>
      </c>
      <c r="G146" s="16">
        <f t="shared" si="40"/>
        <v>7.8749999999999432E-2</v>
      </c>
      <c r="H146" s="16">
        <f t="shared" si="41"/>
        <v>9.2500000000000249E-2</v>
      </c>
      <c r="I146" s="16">
        <f t="shared" si="42"/>
        <v>0.17124999999999968</v>
      </c>
      <c r="J146" s="7">
        <f>VLOOKUP(C146,'Nymex hist.'!A:B,2,0)</f>
        <v>2.2000000000000002</v>
      </c>
      <c r="K146" s="11">
        <f t="shared" si="43"/>
        <v>2.2225000000000001</v>
      </c>
      <c r="L146" s="11">
        <f t="shared" si="53"/>
        <v>2.3924000000000003</v>
      </c>
      <c r="M146" s="9">
        <f t="shared" si="44"/>
        <v>2.2921666666666671</v>
      </c>
      <c r="N146" s="9">
        <f t="shared" si="45"/>
        <v>2.3709166666666666</v>
      </c>
      <c r="O146" s="9">
        <f t="shared" si="46"/>
        <v>2.4634166666666668</v>
      </c>
      <c r="P146" s="9">
        <f t="shared" si="47"/>
        <v>2.560916666666667</v>
      </c>
      <c r="Q146" s="9">
        <f t="shared" si="48"/>
        <v>2.663416666666667</v>
      </c>
      <c r="R146" s="8">
        <v>34185</v>
      </c>
      <c r="S146" s="2"/>
      <c r="T146" s="2"/>
      <c r="U146" s="2"/>
      <c r="V146" s="2"/>
      <c r="W146" s="2"/>
      <c r="X146" s="2"/>
      <c r="Y146" s="2"/>
      <c r="Z146" s="2">
        <v>2.2000000000000002</v>
      </c>
      <c r="AA146" s="2">
        <v>2.2450000000000001</v>
      </c>
      <c r="AB146" s="2">
        <v>2.37</v>
      </c>
      <c r="AC146" s="2">
        <v>2.5230000000000001</v>
      </c>
      <c r="AD146" s="2">
        <v>2.5129999999999999</v>
      </c>
      <c r="AE146" s="2">
        <v>2.3479999999999999</v>
      </c>
      <c r="AF146" s="2">
        <v>2.2080000000000002</v>
      </c>
      <c r="AG146" s="2">
        <v>2.1480000000000001</v>
      </c>
      <c r="AH146" s="2">
        <v>2.1480000000000001</v>
      </c>
      <c r="AI146" s="2">
        <v>2.1579999999999999</v>
      </c>
      <c r="AJ146" s="4">
        <v>2.1629999999999998</v>
      </c>
      <c r="AK146" s="2">
        <v>2.1930000000000001</v>
      </c>
      <c r="AL146" s="2">
        <v>2.2229999999999999</v>
      </c>
      <c r="AM146" s="2">
        <v>2.3380000000000001</v>
      </c>
      <c r="AN146" s="2">
        <v>2.4580000000000002</v>
      </c>
      <c r="AO146" s="2">
        <v>2.6080000000000001</v>
      </c>
      <c r="AP146" s="2">
        <v>2.6030000000000002</v>
      </c>
      <c r="AQ146" s="2">
        <v>2.403</v>
      </c>
      <c r="AR146" s="2">
        <v>2.2879999999999998</v>
      </c>
      <c r="AS146" s="2">
        <v>2.2280000000000002</v>
      </c>
      <c r="AT146" s="2">
        <v>2.2280000000000002</v>
      </c>
      <c r="AU146" s="2">
        <v>2.238</v>
      </c>
      <c r="AV146" s="2">
        <v>2.2429999999999999</v>
      </c>
      <c r="AW146" s="2">
        <v>2.2730000000000001</v>
      </c>
      <c r="AX146" s="2">
        <v>2.3029999999999999</v>
      </c>
      <c r="AY146" s="2">
        <v>2.4180000000000001</v>
      </c>
      <c r="AZ146" s="2">
        <v>2.5379999999999998</v>
      </c>
      <c r="BA146" s="2">
        <v>2.6880000000000002</v>
      </c>
      <c r="BB146" s="2">
        <v>2.6955</v>
      </c>
      <c r="BC146" s="2">
        <v>2.4954999999999998</v>
      </c>
      <c r="BD146" s="2">
        <v>2.3805000000000001</v>
      </c>
      <c r="BE146" s="2">
        <v>2.3205</v>
      </c>
      <c r="BF146" s="2">
        <v>2.3205</v>
      </c>
      <c r="BG146" s="2">
        <v>2.3304999999999998</v>
      </c>
      <c r="BH146" s="2">
        <v>2.3355000000000001</v>
      </c>
      <c r="BI146" s="2">
        <v>2.3654999999999999</v>
      </c>
      <c r="BJ146" s="2">
        <v>2.3955000000000002</v>
      </c>
      <c r="BK146" s="2">
        <v>2.5105</v>
      </c>
      <c r="BL146" s="2">
        <v>2.6305000000000001</v>
      </c>
      <c r="BM146" s="2">
        <v>2.7805</v>
      </c>
      <c r="BN146" s="2">
        <v>2.7930000000000001</v>
      </c>
      <c r="BO146" s="2">
        <v>2.593</v>
      </c>
      <c r="BP146" s="2">
        <v>2.4780000000000002</v>
      </c>
      <c r="BQ146" s="2">
        <v>2.4180000000000001</v>
      </c>
      <c r="BR146" s="2">
        <v>2.4180000000000001</v>
      </c>
      <c r="BS146" s="2">
        <v>2.4279999999999999</v>
      </c>
      <c r="BT146" s="2">
        <v>2.4329999999999998</v>
      </c>
      <c r="BU146" s="2">
        <v>2.4630000000000001</v>
      </c>
      <c r="BV146" s="2">
        <v>2.4929999999999999</v>
      </c>
      <c r="BW146" s="2">
        <v>2.6080000000000001</v>
      </c>
      <c r="BX146" s="2">
        <v>2.7280000000000002</v>
      </c>
      <c r="BY146" s="2">
        <v>2.8780000000000001</v>
      </c>
      <c r="BZ146" s="2">
        <v>2.8955000000000002</v>
      </c>
      <c r="CA146" s="2">
        <v>2.6955</v>
      </c>
      <c r="CB146" s="2">
        <v>2.5804999999999998</v>
      </c>
      <c r="CC146" s="2">
        <v>2.5205000000000002</v>
      </c>
      <c r="CD146" s="2">
        <v>2.5205000000000002</v>
      </c>
      <c r="CE146" s="2">
        <v>2.5305</v>
      </c>
      <c r="CF146" s="2">
        <v>2.5354999999999999</v>
      </c>
      <c r="CG146" s="2">
        <v>2.5655000000000001</v>
      </c>
      <c r="CH146" s="2">
        <v>2.5954999999999999</v>
      </c>
      <c r="CI146" s="2">
        <v>2.7105000000000001</v>
      </c>
      <c r="CJ146" s="2">
        <v>2.8304999999999998</v>
      </c>
      <c r="CK146" s="2">
        <v>2.9805000000000001</v>
      </c>
      <c r="CL146" s="2">
        <v>3.0030000000000001</v>
      </c>
      <c r="CM146" s="2">
        <v>2.8029999999999999</v>
      </c>
      <c r="CN146" s="2">
        <v>2.6880000000000002</v>
      </c>
      <c r="CO146" s="2">
        <v>2.6280000000000001</v>
      </c>
      <c r="CP146" s="2">
        <v>2.6280000000000001</v>
      </c>
      <c r="CQ146" s="2">
        <v>2.6379999999999999</v>
      </c>
      <c r="CR146" s="2">
        <v>2.6429999999999998</v>
      </c>
      <c r="CS146" s="2">
        <v>2.673</v>
      </c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</row>
    <row r="147" spans="1:199" x14ac:dyDescent="0.2">
      <c r="A147" s="36">
        <f t="shared" si="49"/>
        <v>4</v>
      </c>
      <c r="B147" s="36">
        <f t="shared" si="50"/>
        <v>8</v>
      </c>
      <c r="C147" s="1">
        <v>34186</v>
      </c>
      <c r="D147">
        <f t="shared" si="51"/>
        <v>8</v>
      </c>
      <c r="E147">
        <f t="shared" si="52"/>
        <v>1993</v>
      </c>
      <c r="F147" s="21">
        <f t="shared" si="39"/>
        <v>1.7499999999999627E-2</v>
      </c>
      <c r="G147" s="21">
        <f t="shared" si="40"/>
        <v>7.8749999999999876E-2</v>
      </c>
      <c r="H147" s="21">
        <f t="shared" si="41"/>
        <v>9.2499999999999805E-2</v>
      </c>
      <c r="I147" s="21">
        <f t="shared" si="42"/>
        <v>0.17124999999999968</v>
      </c>
      <c r="J147" s="23">
        <f>VLOOKUP(C147,'Nymex hist.'!A:B,2,0)</f>
        <v>2.2250000000000001</v>
      </c>
      <c r="K147" s="23">
        <f t="shared" si="43"/>
        <v>2.2424999999999997</v>
      </c>
      <c r="L147" s="23">
        <f t="shared" si="53"/>
        <v>2.4089999999999998</v>
      </c>
      <c r="M147" s="23">
        <f t="shared" si="44"/>
        <v>2.309166666666667</v>
      </c>
      <c r="N147" s="23">
        <f t="shared" si="45"/>
        <v>2.3879166666666669</v>
      </c>
      <c r="O147" s="23">
        <f t="shared" si="46"/>
        <v>2.4804166666666667</v>
      </c>
      <c r="P147" s="23">
        <f t="shared" si="47"/>
        <v>2.5779166666666669</v>
      </c>
      <c r="Q147" s="23">
        <f t="shared" si="48"/>
        <v>2.6804166666666664</v>
      </c>
      <c r="R147" s="30">
        <v>34186</v>
      </c>
      <c r="S147" s="32"/>
      <c r="T147" s="32"/>
      <c r="U147" s="32"/>
      <c r="V147" s="32"/>
      <c r="W147" s="32"/>
      <c r="X147" s="32"/>
      <c r="Y147" s="32"/>
      <c r="Z147" s="32">
        <v>2.2250000000000001</v>
      </c>
      <c r="AA147" s="32">
        <v>2.2599999999999998</v>
      </c>
      <c r="AB147" s="32">
        <v>2.3849999999999998</v>
      </c>
      <c r="AC147" s="32">
        <v>2.54</v>
      </c>
      <c r="AD147" s="32">
        <v>2.5299999999999998</v>
      </c>
      <c r="AE147" s="32">
        <v>2.3650000000000002</v>
      </c>
      <c r="AF147" s="32">
        <v>2.2250000000000001</v>
      </c>
      <c r="AG147" s="32">
        <v>2.165</v>
      </c>
      <c r="AH147" s="32">
        <v>2.165</v>
      </c>
      <c r="AI147" s="32">
        <v>2.1749999999999998</v>
      </c>
      <c r="AJ147" s="33">
        <v>2.1800000000000002</v>
      </c>
      <c r="AK147" s="32">
        <v>2.21</v>
      </c>
      <c r="AL147" s="32">
        <v>2.2400000000000002</v>
      </c>
      <c r="AM147" s="32">
        <v>2.355</v>
      </c>
      <c r="AN147" s="32">
        <v>2.4750000000000001</v>
      </c>
      <c r="AO147" s="32">
        <v>2.625</v>
      </c>
      <c r="AP147" s="32">
        <v>2.62</v>
      </c>
      <c r="AQ147" s="32">
        <v>2.42</v>
      </c>
      <c r="AR147" s="32">
        <v>2.3050000000000002</v>
      </c>
      <c r="AS147" s="32">
        <v>2.2450000000000001</v>
      </c>
      <c r="AT147" s="32">
        <v>2.2450000000000001</v>
      </c>
      <c r="AU147" s="32">
        <v>2.2549999999999999</v>
      </c>
      <c r="AV147" s="32">
        <v>2.2599999999999998</v>
      </c>
      <c r="AW147" s="32">
        <v>2.29</v>
      </c>
      <c r="AX147" s="32">
        <v>2.3199999999999998</v>
      </c>
      <c r="AY147" s="32">
        <v>2.4350000000000001</v>
      </c>
      <c r="AZ147" s="32">
        <v>2.5550000000000002</v>
      </c>
      <c r="BA147" s="32">
        <v>2.7050000000000001</v>
      </c>
      <c r="BB147" s="32">
        <v>2.7124999999999999</v>
      </c>
      <c r="BC147" s="32">
        <v>2.5125000000000002</v>
      </c>
      <c r="BD147" s="32">
        <v>2.3975</v>
      </c>
      <c r="BE147" s="32">
        <v>2.3374999999999999</v>
      </c>
      <c r="BF147" s="32">
        <v>2.3374999999999999</v>
      </c>
      <c r="BG147" s="32">
        <v>2.3475000000000001</v>
      </c>
      <c r="BH147" s="32">
        <v>2.3525</v>
      </c>
      <c r="BI147" s="32">
        <v>2.3824999999999998</v>
      </c>
      <c r="BJ147" s="32">
        <v>2.4125000000000001</v>
      </c>
      <c r="BK147" s="32">
        <v>2.5274999999999999</v>
      </c>
      <c r="BL147" s="32">
        <v>2.6475</v>
      </c>
      <c r="BM147" s="32">
        <v>2.7974999999999999</v>
      </c>
      <c r="BN147" s="32">
        <v>2.81</v>
      </c>
      <c r="BO147" s="32">
        <v>2.61</v>
      </c>
      <c r="BP147" s="32">
        <v>2.4950000000000001</v>
      </c>
      <c r="BQ147" s="32">
        <v>2.4350000000000001</v>
      </c>
      <c r="BR147" s="32">
        <v>2.4350000000000001</v>
      </c>
      <c r="BS147" s="32">
        <v>2.4449999999999998</v>
      </c>
      <c r="BT147" s="32">
        <v>2.4500000000000002</v>
      </c>
      <c r="BU147" s="32">
        <v>2.48</v>
      </c>
      <c r="BV147" s="32">
        <v>2.5099999999999998</v>
      </c>
      <c r="BW147" s="32">
        <v>2.625</v>
      </c>
      <c r="BX147" s="32">
        <v>2.7450000000000001</v>
      </c>
      <c r="BY147" s="32">
        <v>2.895</v>
      </c>
      <c r="BZ147" s="32">
        <v>2.9125000000000001</v>
      </c>
      <c r="CA147" s="32">
        <v>2.7124999999999999</v>
      </c>
      <c r="CB147" s="32">
        <v>2.5975000000000001</v>
      </c>
      <c r="CC147" s="32">
        <v>2.5375000000000001</v>
      </c>
      <c r="CD147" s="32">
        <v>2.5375000000000001</v>
      </c>
      <c r="CE147" s="32">
        <v>2.5474999999999999</v>
      </c>
      <c r="CF147" s="32">
        <v>2.5525000000000002</v>
      </c>
      <c r="CG147" s="32">
        <v>2.5825</v>
      </c>
      <c r="CH147" s="32">
        <v>2.6124999999999998</v>
      </c>
      <c r="CI147" s="32">
        <v>2.7275</v>
      </c>
      <c r="CJ147" s="32">
        <v>2.8475000000000001</v>
      </c>
      <c r="CK147" s="32">
        <v>2.9975000000000001</v>
      </c>
      <c r="CL147" s="32">
        <v>3.02</v>
      </c>
      <c r="CM147" s="32">
        <v>2.82</v>
      </c>
      <c r="CN147" s="32">
        <v>2.7050000000000001</v>
      </c>
      <c r="CO147" s="32">
        <v>2.645</v>
      </c>
      <c r="CP147" s="32">
        <v>2.645</v>
      </c>
      <c r="CQ147" s="32">
        <v>2.6549999999999998</v>
      </c>
      <c r="CR147" s="32">
        <v>2.66</v>
      </c>
      <c r="CS147" s="32">
        <v>2.69</v>
      </c>
      <c r="CT147" s="32"/>
      <c r="CU147" s="32"/>
      <c r="CV147" s="32"/>
      <c r="CW147" s="32"/>
      <c r="CX147" s="32"/>
      <c r="CY147" s="32"/>
      <c r="CZ147" s="32"/>
      <c r="DA147" s="32"/>
      <c r="DB147" s="32"/>
      <c r="DC147" s="32"/>
      <c r="DD147" s="32"/>
      <c r="DE147" s="32"/>
      <c r="DF147" s="32"/>
      <c r="DG147" s="32"/>
      <c r="DH147" s="32"/>
      <c r="DI147" s="32"/>
      <c r="DJ147" s="32"/>
      <c r="DK147" s="32"/>
      <c r="DL147" s="32"/>
      <c r="DM147" s="32"/>
      <c r="DN147" s="32"/>
      <c r="DO147" s="32"/>
      <c r="DP147" s="32"/>
      <c r="DQ147" s="32"/>
      <c r="DR147" s="32"/>
      <c r="DS147" s="32"/>
      <c r="DT147" s="32"/>
      <c r="DU147" s="32"/>
      <c r="DV147" s="32"/>
      <c r="DW147" s="32"/>
      <c r="DX147" s="32"/>
      <c r="DY147" s="32"/>
      <c r="DZ147" s="32"/>
      <c r="EA147" s="32"/>
      <c r="EB147" s="32"/>
      <c r="EC147" s="32"/>
      <c r="ED147" s="32"/>
      <c r="EE147" s="32"/>
      <c r="EF147" s="32"/>
      <c r="EG147" s="32"/>
      <c r="EH147" s="32"/>
      <c r="EI147" s="32"/>
      <c r="EJ147" s="32"/>
      <c r="EK147" s="32"/>
      <c r="EL147" s="32"/>
      <c r="EM147" s="32"/>
      <c r="EN147" s="32"/>
      <c r="EO147" s="32"/>
      <c r="EP147" s="32"/>
      <c r="EQ147" s="32"/>
      <c r="ER147" s="32"/>
      <c r="ES147" s="32"/>
      <c r="ET147" s="32"/>
      <c r="EU147" s="32"/>
      <c r="EV147" s="32"/>
      <c r="EW147" s="32"/>
      <c r="EX147" s="32"/>
      <c r="EY147" s="32"/>
      <c r="EZ147" s="32"/>
      <c r="FA147" s="32"/>
      <c r="FB147" s="32"/>
      <c r="FC147" s="32"/>
      <c r="FD147" s="32"/>
      <c r="FE147" s="32"/>
      <c r="FF147" s="32"/>
      <c r="FG147" s="32"/>
      <c r="FH147" s="32"/>
      <c r="FI147" s="32"/>
      <c r="FJ147" s="32"/>
      <c r="FK147" s="32"/>
      <c r="FL147" s="32"/>
      <c r="FM147" s="32"/>
      <c r="FN147" s="32"/>
      <c r="FO147" s="32"/>
      <c r="FP147" s="32"/>
      <c r="FQ147" s="32"/>
      <c r="FR147" s="32"/>
      <c r="FS147" s="32"/>
      <c r="FT147" s="32"/>
      <c r="FU147" s="32"/>
      <c r="FV147" s="32"/>
      <c r="FW147" s="32"/>
      <c r="FX147" s="32"/>
      <c r="FY147" s="32"/>
      <c r="FZ147" s="32"/>
      <c r="GA147" s="32"/>
      <c r="GB147" s="32"/>
      <c r="GC147" s="32"/>
      <c r="GD147" s="32"/>
      <c r="GE147" s="32"/>
      <c r="GF147" s="32"/>
      <c r="GG147" s="32"/>
      <c r="GH147" s="32"/>
      <c r="GI147" s="32"/>
      <c r="GJ147" s="32"/>
      <c r="GK147" s="32"/>
      <c r="GL147" s="32"/>
      <c r="GM147" s="32"/>
      <c r="GN147" s="32"/>
      <c r="GO147" s="32"/>
      <c r="GP147" s="32"/>
      <c r="GQ147" s="32"/>
    </row>
    <row r="148" spans="1:199" customFormat="1" hidden="1" x14ac:dyDescent="0.2">
      <c r="A148">
        <f t="shared" si="49"/>
        <v>5</v>
      </c>
      <c r="B148">
        <f t="shared" si="50"/>
        <v>8</v>
      </c>
      <c r="C148" s="1">
        <v>34187</v>
      </c>
      <c r="D148">
        <f t="shared" si="51"/>
        <v>8</v>
      </c>
      <c r="E148">
        <f t="shared" si="52"/>
        <v>1993</v>
      </c>
      <c r="F148" s="16">
        <f t="shared" si="39"/>
        <v>1.8499999999999961E-2</v>
      </c>
      <c r="G148" s="16">
        <f t="shared" si="40"/>
        <v>8.0416666666667247E-2</v>
      </c>
      <c r="H148" s="16">
        <f t="shared" si="41"/>
        <v>8.9999999999999858E-2</v>
      </c>
      <c r="I148" s="16">
        <f t="shared" si="42"/>
        <v>0.1704166666666671</v>
      </c>
      <c r="J148" s="7">
        <f>VLOOKUP(C148,'Nymex hist.'!A:B,2,0)</f>
        <v>2.2029999999999998</v>
      </c>
      <c r="K148" s="11">
        <f t="shared" si="43"/>
        <v>2.2214999999999998</v>
      </c>
      <c r="L148" s="11">
        <f t="shared" si="53"/>
        <v>2.3880000000000003</v>
      </c>
      <c r="M148" s="9">
        <f t="shared" si="44"/>
        <v>2.2937499999999997</v>
      </c>
      <c r="N148" s="9">
        <f t="shared" si="45"/>
        <v>2.374166666666667</v>
      </c>
      <c r="O148" s="9">
        <f t="shared" si="46"/>
        <v>2.4641666666666668</v>
      </c>
      <c r="P148" s="9">
        <f t="shared" si="47"/>
        <v>2.5591666666666666</v>
      </c>
      <c r="Q148" s="9">
        <f t="shared" si="48"/>
        <v>2.6591666666666667</v>
      </c>
      <c r="R148" s="8">
        <v>34187</v>
      </c>
      <c r="S148" s="2"/>
      <c r="T148" s="2"/>
      <c r="U148" s="2"/>
      <c r="V148" s="2"/>
      <c r="W148" s="2"/>
      <c r="X148" s="2"/>
      <c r="Y148" s="2"/>
      <c r="Z148" s="2">
        <v>2.2029999999999998</v>
      </c>
      <c r="AA148" s="2">
        <v>2.2400000000000002</v>
      </c>
      <c r="AB148" s="2">
        <v>2.3650000000000002</v>
      </c>
      <c r="AC148" s="2">
        <v>2.5150000000000001</v>
      </c>
      <c r="AD148" s="2">
        <v>2.5099999999999998</v>
      </c>
      <c r="AE148" s="2">
        <v>2.3450000000000002</v>
      </c>
      <c r="AF148" s="2">
        <v>2.2050000000000001</v>
      </c>
      <c r="AG148" s="2">
        <v>2.145</v>
      </c>
      <c r="AH148" s="2">
        <v>2.145</v>
      </c>
      <c r="AI148" s="2">
        <v>2.1549999999999998</v>
      </c>
      <c r="AJ148" s="4">
        <v>2.165</v>
      </c>
      <c r="AK148" s="2">
        <v>2.2000000000000002</v>
      </c>
      <c r="AL148" s="2">
        <v>2.23</v>
      </c>
      <c r="AM148" s="2">
        <v>2.3450000000000002</v>
      </c>
      <c r="AN148" s="2">
        <v>2.4649999999999999</v>
      </c>
      <c r="AO148" s="2">
        <v>2.6150000000000002</v>
      </c>
      <c r="AP148" s="2">
        <v>2.61</v>
      </c>
      <c r="AQ148" s="2">
        <v>2.41</v>
      </c>
      <c r="AR148" s="2">
        <v>2.2850000000000001</v>
      </c>
      <c r="AS148" s="2">
        <v>2.2250000000000001</v>
      </c>
      <c r="AT148" s="2">
        <v>2.2250000000000001</v>
      </c>
      <c r="AU148" s="2">
        <v>2.2349999999999999</v>
      </c>
      <c r="AV148" s="2">
        <v>2.2450000000000001</v>
      </c>
      <c r="AW148" s="2">
        <v>2.2799999999999998</v>
      </c>
      <c r="AX148" s="2">
        <v>2.31</v>
      </c>
      <c r="AY148" s="2">
        <v>2.4249999999999998</v>
      </c>
      <c r="AZ148" s="2">
        <v>2.5449999999999999</v>
      </c>
      <c r="BA148" s="2">
        <v>2.6949999999999998</v>
      </c>
      <c r="BB148" s="2">
        <v>2.7</v>
      </c>
      <c r="BC148" s="2">
        <v>2.5</v>
      </c>
      <c r="BD148" s="2">
        <v>2.375</v>
      </c>
      <c r="BE148" s="2">
        <v>2.3149999999999999</v>
      </c>
      <c r="BF148" s="2">
        <v>2.3149999999999999</v>
      </c>
      <c r="BG148" s="2">
        <v>2.3250000000000002</v>
      </c>
      <c r="BH148" s="2">
        <v>2.335</v>
      </c>
      <c r="BI148" s="2">
        <v>2.37</v>
      </c>
      <c r="BJ148" s="2">
        <v>2.4</v>
      </c>
      <c r="BK148" s="2">
        <v>2.5150000000000001</v>
      </c>
      <c r="BL148" s="2">
        <v>2.6349999999999998</v>
      </c>
      <c r="BM148" s="2">
        <v>2.7850000000000001</v>
      </c>
      <c r="BN148" s="2">
        <v>2.7949999999999999</v>
      </c>
      <c r="BO148" s="2">
        <v>2.5950000000000002</v>
      </c>
      <c r="BP148" s="2">
        <v>2.4700000000000002</v>
      </c>
      <c r="BQ148" s="2">
        <v>2.41</v>
      </c>
      <c r="BR148" s="2">
        <v>2.41</v>
      </c>
      <c r="BS148" s="2">
        <v>2.42</v>
      </c>
      <c r="BT148" s="2">
        <v>2.4300000000000002</v>
      </c>
      <c r="BU148" s="2">
        <v>2.4649999999999999</v>
      </c>
      <c r="BV148" s="2">
        <v>2.4950000000000001</v>
      </c>
      <c r="BW148" s="2">
        <v>2.61</v>
      </c>
      <c r="BX148" s="2">
        <v>2.73</v>
      </c>
      <c r="BY148" s="2">
        <v>2.88</v>
      </c>
      <c r="BZ148" s="2">
        <v>2.895</v>
      </c>
      <c r="CA148" s="2">
        <v>2.6949999999999998</v>
      </c>
      <c r="CB148" s="2">
        <v>2.57</v>
      </c>
      <c r="CC148" s="2">
        <v>2.5099999999999998</v>
      </c>
      <c r="CD148" s="2">
        <v>2.5099999999999998</v>
      </c>
      <c r="CE148" s="2">
        <v>2.52</v>
      </c>
      <c r="CF148" s="2">
        <v>2.5299999999999998</v>
      </c>
      <c r="CG148" s="2">
        <v>2.5649999999999999</v>
      </c>
      <c r="CH148" s="2">
        <v>2.5950000000000002</v>
      </c>
      <c r="CI148" s="2">
        <v>2.71</v>
      </c>
      <c r="CJ148" s="2">
        <v>2.83</v>
      </c>
      <c r="CK148" s="2">
        <v>2.98</v>
      </c>
      <c r="CL148" s="2">
        <v>3</v>
      </c>
      <c r="CM148" s="2">
        <v>2.8</v>
      </c>
      <c r="CN148" s="2">
        <v>2.6749999999999998</v>
      </c>
      <c r="CO148" s="2">
        <v>2.6150000000000002</v>
      </c>
      <c r="CP148" s="2">
        <v>2.6150000000000002</v>
      </c>
      <c r="CQ148" s="2">
        <v>2.625</v>
      </c>
      <c r="CR148" s="2">
        <v>2.6349999999999998</v>
      </c>
      <c r="CS148" s="2">
        <v>2.67</v>
      </c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</row>
    <row r="149" spans="1:199" customFormat="1" hidden="1" x14ac:dyDescent="0.2">
      <c r="A149">
        <f t="shared" si="49"/>
        <v>1</v>
      </c>
      <c r="B149">
        <f t="shared" si="50"/>
        <v>8</v>
      </c>
      <c r="C149" s="1">
        <v>34190</v>
      </c>
      <c r="D149">
        <f t="shared" si="51"/>
        <v>8</v>
      </c>
      <c r="E149">
        <f t="shared" si="52"/>
        <v>1993</v>
      </c>
      <c r="F149" s="16">
        <f t="shared" si="39"/>
        <v>2.6499999999999968E-2</v>
      </c>
      <c r="G149" s="16">
        <f t="shared" si="40"/>
        <v>8.2083333333332842E-2</v>
      </c>
      <c r="H149" s="16">
        <f t="shared" si="41"/>
        <v>9.2500000000000249E-2</v>
      </c>
      <c r="I149" s="16">
        <f t="shared" si="42"/>
        <v>0.17458333333333309</v>
      </c>
      <c r="J149" s="7">
        <f>VLOOKUP(C149,'Nymex hist.'!A:B,2,0)</f>
        <v>2.1760000000000002</v>
      </c>
      <c r="K149" s="11">
        <f t="shared" si="43"/>
        <v>2.2025000000000001</v>
      </c>
      <c r="L149" s="11">
        <f t="shared" si="53"/>
        <v>2.3752000000000004</v>
      </c>
      <c r="M149" s="9">
        <f t="shared" si="44"/>
        <v>2.2862500000000003</v>
      </c>
      <c r="N149" s="9">
        <f t="shared" si="45"/>
        <v>2.3683333333333332</v>
      </c>
      <c r="O149" s="9">
        <f t="shared" si="46"/>
        <v>2.4608333333333334</v>
      </c>
      <c r="P149" s="9">
        <f t="shared" si="47"/>
        <v>2.5558333333333332</v>
      </c>
      <c r="Q149" s="9">
        <f t="shared" si="48"/>
        <v>2.6558333333333333</v>
      </c>
      <c r="R149" s="8">
        <v>34190</v>
      </c>
      <c r="S149" s="2"/>
      <c r="T149" s="2"/>
      <c r="U149" s="2"/>
      <c r="V149" s="2"/>
      <c r="W149" s="2"/>
      <c r="X149" s="2"/>
      <c r="Y149" s="2"/>
      <c r="Z149" s="2">
        <v>2.1760000000000002</v>
      </c>
      <c r="AA149" s="2">
        <v>2.2290000000000001</v>
      </c>
      <c r="AB149" s="2">
        <v>2.3540000000000001</v>
      </c>
      <c r="AC149" s="2">
        <v>2.5019999999999998</v>
      </c>
      <c r="AD149" s="2">
        <v>2.4950000000000001</v>
      </c>
      <c r="AE149" s="2">
        <v>2.33</v>
      </c>
      <c r="AF149" s="2">
        <v>2.1949999999999998</v>
      </c>
      <c r="AG149" s="2">
        <v>2.1349999999999998</v>
      </c>
      <c r="AH149" s="2">
        <v>2.14</v>
      </c>
      <c r="AI149" s="2">
        <v>2.15</v>
      </c>
      <c r="AJ149" s="4">
        <v>2.16</v>
      </c>
      <c r="AK149" s="2">
        <v>2.1949999999999998</v>
      </c>
      <c r="AL149" s="2">
        <v>2.2250000000000001</v>
      </c>
      <c r="AM149" s="2">
        <v>2.34</v>
      </c>
      <c r="AN149" s="2">
        <v>2.46</v>
      </c>
      <c r="AO149" s="2">
        <v>2.61</v>
      </c>
      <c r="AP149" s="2">
        <v>2.605</v>
      </c>
      <c r="AQ149" s="2">
        <v>2.4049999999999998</v>
      </c>
      <c r="AR149" s="2">
        <v>2.2749999999999999</v>
      </c>
      <c r="AS149" s="2">
        <v>2.2149999999999999</v>
      </c>
      <c r="AT149" s="2">
        <v>2.2200000000000002</v>
      </c>
      <c r="AU149" s="2">
        <v>2.23</v>
      </c>
      <c r="AV149" s="2">
        <v>2.2400000000000002</v>
      </c>
      <c r="AW149" s="2">
        <v>2.2749999999999999</v>
      </c>
      <c r="AX149" s="2">
        <v>2.3050000000000002</v>
      </c>
      <c r="AY149" s="2">
        <v>2.42</v>
      </c>
      <c r="AZ149" s="2">
        <v>2.54</v>
      </c>
      <c r="BA149" s="2">
        <v>2.69</v>
      </c>
      <c r="BB149" s="2">
        <v>2.6974999999999998</v>
      </c>
      <c r="BC149" s="2">
        <v>2.4975000000000001</v>
      </c>
      <c r="BD149" s="2">
        <v>2.3675000000000002</v>
      </c>
      <c r="BE149" s="2">
        <v>2.3075000000000001</v>
      </c>
      <c r="BF149" s="2">
        <v>2.3125</v>
      </c>
      <c r="BG149" s="2">
        <v>2.3224999999999998</v>
      </c>
      <c r="BH149" s="2">
        <v>2.3325</v>
      </c>
      <c r="BI149" s="2">
        <v>2.3675000000000002</v>
      </c>
      <c r="BJ149" s="2">
        <v>2.3975</v>
      </c>
      <c r="BK149" s="2">
        <v>2.5125000000000002</v>
      </c>
      <c r="BL149" s="2">
        <v>2.6324999999999998</v>
      </c>
      <c r="BM149" s="2">
        <v>2.7825000000000002</v>
      </c>
      <c r="BN149" s="2">
        <v>2.7925</v>
      </c>
      <c r="BO149" s="2">
        <v>2.5924999999999998</v>
      </c>
      <c r="BP149" s="2">
        <v>2.4624999999999999</v>
      </c>
      <c r="BQ149" s="2">
        <v>2.4024999999999999</v>
      </c>
      <c r="BR149" s="2">
        <v>2.4075000000000002</v>
      </c>
      <c r="BS149" s="2">
        <v>2.4175</v>
      </c>
      <c r="BT149" s="2">
        <v>2.4275000000000002</v>
      </c>
      <c r="BU149" s="2">
        <v>2.4624999999999999</v>
      </c>
      <c r="BV149" s="2">
        <v>2.4925000000000002</v>
      </c>
      <c r="BW149" s="2">
        <v>2.6074999999999999</v>
      </c>
      <c r="BX149" s="2">
        <v>2.7275</v>
      </c>
      <c r="BY149" s="2">
        <v>2.8774999999999999</v>
      </c>
      <c r="BZ149" s="2">
        <v>2.8925000000000001</v>
      </c>
      <c r="CA149" s="2">
        <v>2.6924999999999999</v>
      </c>
      <c r="CB149" s="2">
        <v>2.5625</v>
      </c>
      <c r="CC149" s="2">
        <v>2.5024999999999999</v>
      </c>
      <c r="CD149" s="2">
        <v>2.5074999999999998</v>
      </c>
      <c r="CE149" s="2">
        <v>2.5175000000000001</v>
      </c>
      <c r="CF149" s="2">
        <v>2.5274999999999999</v>
      </c>
      <c r="CG149" s="2">
        <v>2.5625</v>
      </c>
      <c r="CH149" s="2">
        <v>2.5924999999999998</v>
      </c>
      <c r="CI149" s="2">
        <v>2.7075</v>
      </c>
      <c r="CJ149" s="2">
        <v>2.8275000000000001</v>
      </c>
      <c r="CK149" s="2">
        <v>2.9775</v>
      </c>
      <c r="CL149" s="2">
        <v>2.9975000000000001</v>
      </c>
      <c r="CM149" s="2">
        <v>2.7974999999999999</v>
      </c>
      <c r="CN149" s="2">
        <v>2.6675</v>
      </c>
      <c r="CO149" s="2">
        <v>2.6074999999999999</v>
      </c>
      <c r="CP149" s="2">
        <v>2.6124999999999998</v>
      </c>
      <c r="CQ149" s="2">
        <v>2.6225000000000001</v>
      </c>
      <c r="CR149" s="2">
        <v>2.6324999999999998</v>
      </c>
      <c r="CS149" s="2">
        <v>2.6675</v>
      </c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</row>
    <row r="150" spans="1:199" customFormat="1" hidden="1" x14ac:dyDescent="0.2">
      <c r="A150">
        <f t="shared" si="49"/>
        <v>2</v>
      </c>
      <c r="B150">
        <f t="shared" si="50"/>
        <v>8</v>
      </c>
      <c r="C150" s="1">
        <v>34191</v>
      </c>
      <c r="D150">
        <f t="shared" si="51"/>
        <v>8</v>
      </c>
      <c r="E150">
        <f t="shared" si="52"/>
        <v>1993</v>
      </c>
      <c r="F150" s="16">
        <f t="shared" si="39"/>
        <v>2.7000000000000135E-2</v>
      </c>
      <c r="G150" s="16">
        <f t="shared" si="40"/>
        <v>8.4166666666666501E-2</v>
      </c>
      <c r="H150" s="16">
        <f t="shared" si="41"/>
        <v>9.2500000000000249E-2</v>
      </c>
      <c r="I150" s="16">
        <f t="shared" si="42"/>
        <v>0.17666666666666675</v>
      </c>
      <c r="J150" s="7">
        <f>VLOOKUP(C150,'Nymex hist.'!A:B,2,0)</f>
        <v>2.218</v>
      </c>
      <c r="K150" s="11">
        <f t="shared" si="43"/>
        <v>2.2450000000000001</v>
      </c>
      <c r="L150" s="11">
        <f t="shared" si="53"/>
        <v>2.4189999999999996</v>
      </c>
      <c r="M150" s="9">
        <f t="shared" si="44"/>
        <v>2.3199999999999998</v>
      </c>
      <c r="N150" s="9">
        <f t="shared" si="45"/>
        <v>2.4041666666666663</v>
      </c>
      <c r="O150" s="9">
        <f t="shared" si="46"/>
        <v>2.4966666666666666</v>
      </c>
      <c r="P150" s="9">
        <f t="shared" si="47"/>
        <v>2.5941666666666667</v>
      </c>
      <c r="Q150" s="9">
        <f t="shared" si="48"/>
        <v>2.6941666666666673</v>
      </c>
      <c r="R150" s="8">
        <v>34191</v>
      </c>
      <c r="S150" s="2"/>
      <c r="T150" s="2"/>
      <c r="U150" s="2"/>
      <c r="V150" s="2"/>
      <c r="W150" s="2"/>
      <c r="X150" s="2"/>
      <c r="Y150" s="2"/>
      <c r="Z150" s="2">
        <v>2.218</v>
      </c>
      <c r="AA150" s="2">
        <v>2.2719999999999998</v>
      </c>
      <c r="AB150" s="2">
        <v>2.4</v>
      </c>
      <c r="AC150" s="2">
        <v>2.5499999999999998</v>
      </c>
      <c r="AD150" s="2">
        <v>2.54</v>
      </c>
      <c r="AE150" s="2">
        <v>2.37</v>
      </c>
      <c r="AF150" s="2">
        <v>2.2349999999999999</v>
      </c>
      <c r="AG150" s="2">
        <v>2.17</v>
      </c>
      <c r="AH150" s="2">
        <v>2.1749999999999998</v>
      </c>
      <c r="AI150" s="2">
        <v>2.1800000000000002</v>
      </c>
      <c r="AJ150" s="4">
        <v>2.19</v>
      </c>
      <c r="AK150" s="2">
        <v>2.2250000000000001</v>
      </c>
      <c r="AL150" s="2">
        <v>2.2549999999999999</v>
      </c>
      <c r="AM150" s="2">
        <v>2.37</v>
      </c>
      <c r="AN150" s="2">
        <v>2.4900000000000002</v>
      </c>
      <c r="AO150" s="2">
        <v>2.64</v>
      </c>
      <c r="AP150" s="2">
        <v>2.6349999999999998</v>
      </c>
      <c r="AQ150" s="2">
        <v>2.4350000000000001</v>
      </c>
      <c r="AR150" s="2">
        <v>2.3199999999999998</v>
      </c>
      <c r="AS150" s="2">
        <v>2.2549999999999999</v>
      </c>
      <c r="AT150" s="2">
        <v>2.2599999999999998</v>
      </c>
      <c r="AU150" s="2">
        <v>2.2650000000000001</v>
      </c>
      <c r="AV150" s="2">
        <v>2.2749999999999999</v>
      </c>
      <c r="AW150" s="2">
        <v>2.31</v>
      </c>
      <c r="AX150" s="2">
        <v>2.34</v>
      </c>
      <c r="AY150" s="2">
        <v>2.4550000000000001</v>
      </c>
      <c r="AZ150" s="2">
        <v>2.5750000000000002</v>
      </c>
      <c r="BA150" s="2">
        <v>2.7250000000000001</v>
      </c>
      <c r="BB150" s="2">
        <v>2.7275</v>
      </c>
      <c r="BC150" s="2">
        <v>2.5274999999999999</v>
      </c>
      <c r="BD150" s="2">
        <v>2.4125000000000001</v>
      </c>
      <c r="BE150" s="2">
        <v>2.3475000000000001</v>
      </c>
      <c r="BF150" s="2">
        <v>2.3525</v>
      </c>
      <c r="BG150" s="2">
        <v>2.3574999999999999</v>
      </c>
      <c r="BH150" s="2">
        <v>2.3675000000000002</v>
      </c>
      <c r="BI150" s="2">
        <v>2.4024999999999999</v>
      </c>
      <c r="BJ150" s="2">
        <v>2.4325000000000001</v>
      </c>
      <c r="BK150" s="2">
        <v>2.5474999999999999</v>
      </c>
      <c r="BL150" s="2">
        <v>2.6675</v>
      </c>
      <c r="BM150" s="2">
        <v>2.8174999999999999</v>
      </c>
      <c r="BN150" s="2">
        <v>2.8250000000000002</v>
      </c>
      <c r="BO150" s="2">
        <v>2.625</v>
      </c>
      <c r="BP150" s="2">
        <v>2.5099999999999998</v>
      </c>
      <c r="BQ150" s="2">
        <v>2.4449999999999998</v>
      </c>
      <c r="BR150" s="2">
        <v>2.4500000000000002</v>
      </c>
      <c r="BS150" s="2">
        <v>2.4550000000000001</v>
      </c>
      <c r="BT150" s="2">
        <v>2.4649999999999999</v>
      </c>
      <c r="BU150" s="2">
        <v>2.5</v>
      </c>
      <c r="BV150" s="2">
        <v>2.5299999999999998</v>
      </c>
      <c r="BW150" s="2">
        <v>2.645</v>
      </c>
      <c r="BX150" s="2">
        <v>2.7650000000000001</v>
      </c>
      <c r="BY150" s="2">
        <v>2.915</v>
      </c>
      <c r="BZ150" s="2">
        <v>2.9249999999999998</v>
      </c>
      <c r="CA150" s="2">
        <v>2.7250000000000001</v>
      </c>
      <c r="CB150" s="2">
        <v>2.61</v>
      </c>
      <c r="CC150" s="2">
        <v>2.5449999999999999</v>
      </c>
      <c r="CD150" s="2">
        <v>2.5499999999999998</v>
      </c>
      <c r="CE150" s="2">
        <v>2.5550000000000002</v>
      </c>
      <c r="CF150" s="2">
        <v>2.5649999999999999</v>
      </c>
      <c r="CG150" s="2">
        <v>2.6</v>
      </c>
      <c r="CH150" s="2">
        <v>2.63</v>
      </c>
      <c r="CI150" s="2">
        <v>2.7450000000000001</v>
      </c>
      <c r="CJ150" s="2">
        <v>2.8650000000000002</v>
      </c>
      <c r="CK150" s="2">
        <v>3.0150000000000001</v>
      </c>
      <c r="CL150" s="2">
        <v>3.03</v>
      </c>
      <c r="CM150" s="2">
        <v>2.83</v>
      </c>
      <c r="CN150" s="2">
        <v>2.7149999999999999</v>
      </c>
      <c r="CO150" s="2">
        <v>2.65</v>
      </c>
      <c r="CP150" s="2">
        <v>2.6549999999999998</v>
      </c>
      <c r="CQ150" s="2">
        <v>2.66</v>
      </c>
      <c r="CR150" s="2">
        <v>2.67</v>
      </c>
      <c r="CS150" s="2">
        <v>2.7050000000000001</v>
      </c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</row>
    <row r="151" spans="1:199" customFormat="1" hidden="1" x14ac:dyDescent="0.2">
      <c r="A151">
        <f t="shared" si="49"/>
        <v>3</v>
      </c>
      <c r="B151">
        <f t="shared" si="50"/>
        <v>8</v>
      </c>
      <c r="C151" s="1">
        <v>34192</v>
      </c>
      <c r="D151">
        <f t="shared" si="51"/>
        <v>8</v>
      </c>
      <c r="E151">
        <f t="shared" si="52"/>
        <v>1993</v>
      </c>
      <c r="F151" s="16">
        <f t="shared" si="39"/>
        <v>2.0500000000000185E-2</v>
      </c>
      <c r="G151" s="16">
        <f t="shared" si="40"/>
        <v>8.6916666666666753E-2</v>
      </c>
      <c r="H151" s="16">
        <f t="shared" si="41"/>
        <v>9.4999999999999751E-2</v>
      </c>
      <c r="I151" s="16">
        <f t="shared" si="42"/>
        <v>0.1819166666666665</v>
      </c>
      <c r="J151" s="7">
        <f>VLOOKUP(C151,'Nymex hist.'!A:B,2,0)</f>
        <v>2.2530000000000001</v>
      </c>
      <c r="K151" s="11">
        <f t="shared" si="43"/>
        <v>2.2735000000000003</v>
      </c>
      <c r="L151" s="11">
        <f t="shared" si="53"/>
        <v>2.4218000000000002</v>
      </c>
      <c r="M151" s="9">
        <f t="shared" si="44"/>
        <v>2.3116666666666665</v>
      </c>
      <c r="N151" s="9">
        <f t="shared" si="45"/>
        <v>2.3985833333333333</v>
      </c>
      <c r="O151" s="9">
        <f t="shared" si="46"/>
        <v>2.493583333333333</v>
      </c>
      <c r="P151" s="9">
        <f t="shared" si="47"/>
        <v>2.5935833333333336</v>
      </c>
      <c r="Q151" s="9">
        <f t="shared" si="48"/>
        <v>2.6960833333333327</v>
      </c>
      <c r="R151" s="8">
        <v>34192</v>
      </c>
      <c r="S151" s="2"/>
      <c r="T151" s="2"/>
      <c r="U151" s="2"/>
      <c r="V151" s="2"/>
      <c r="W151" s="2"/>
      <c r="X151" s="2"/>
      <c r="Y151" s="2"/>
      <c r="Z151" s="2">
        <v>2.2530000000000001</v>
      </c>
      <c r="AA151" s="2">
        <v>2.294</v>
      </c>
      <c r="AB151" s="2">
        <v>2.4140000000000001</v>
      </c>
      <c r="AC151" s="2">
        <v>2.56</v>
      </c>
      <c r="AD151" s="2">
        <v>2.5449999999999999</v>
      </c>
      <c r="AE151" s="2">
        <v>2.3650000000000002</v>
      </c>
      <c r="AF151" s="2">
        <v>2.2250000000000001</v>
      </c>
      <c r="AG151" s="2">
        <v>2.16</v>
      </c>
      <c r="AH151" s="2">
        <v>2.165</v>
      </c>
      <c r="AI151" s="2">
        <v>2.17</v>
      </c>
      <c r="AJ151" s="4">
        <v>2.1800000000000002</v>
      </c>
      <c r="AK151" s="2">
        <v>2.2149999999999999</v>
      </c>
      <c r="AL151" s="2">
        <v>2.2450000000000001</v>
      </c>
      <c r="AM151" s="2">
        <v>2.36</v>
      </c>
      <c r="AN151" s="2">
        <v>2.48</v>
      </c>
      <c r="AO151" s="2">
        <v>2.63</v>
      </c>
      <c r="AP151" s="2">
        <v>2.625</v>
      </c>
      <c r="AQ151" s="2">
        <v>2.4279999999999999</v>
      </c>
      <c r="AR151" s="2">
        <v>2.3149999999999999</v>
      </c>
      <c r="AS151" s="2">
        <v>2.25</v>
      </c>
      <c r="AT151" s="2">
        <v>2.2549999999999999</v>
      </c>
      <c r="AU151" s="2">
        <v>2.2599999999999998</v>
      </c>
      <c r="AV151" s="2">
        <v>2.27</v>
      </c>
      <c r="AW151" s="2">
        <v>2.3050000000000002</v>
      </c>
      <c r="AX151" s="2">
        <v>2.335</v>
      </c>
      <c r="AY151" s="2">
        <v>2.4500000000000002</v>
      </c>
      <c r="AZ151" s="2">
        <v>2.57</v>
      </c>
      <c r="BA151" s="2">
        <v>2.72</v>
      </c>
      <c r="BB151" s="2">
        <v>2.72</v>
      </c>
      <c r="BC151" s="2">
        <v>2.5230000000000001</v>
      </c>
      <c r="BD151" s="2">
        <v>2.41</v>
      </c>
      <c r="BE151" s="2">
        <v>2.3450000000000002</v>
      </c>
      <c r="BF151" s="2">
        <v>2.35</v>
      </c>
      <c r="BG151" s="2">
        <v>2.355</v>
      </c>
      <c r="BH151" s="2">
        <v>2.3650000000000002</v>
      </c>
      <c r="BI151" s="2">
        <v>2.4</v>
      </c>
      <c r="BJ151" s="2">
        <v>2.4300000000000002</v>
      </c>
      <c r="BK151" s="2">
        <v>2.5449999999999999</v>
      </c>
      <c r="BL151" s="2">
        <v>2.665</v>
      </c>
      <c r="BM151" s="2">
        <v>2.8149999999999999</v>
      </c>
      <c r="BN151" s="2">
        <v>2.82</v>
      </c>
      <c r="BO151" s="2">
        <v>2.6230000000000002</v>
      </c>
      <c r="BP151" s="2">
        <v>2.5099999999999998</v>
      </c>
      <c r="BQ151" s="2">
        <v>2.4449999999999998</v>
      </c>
      <c r="BR151" s="2">
        <v>2.4500000000000002</v>
      </c>
      <c r="BS151" s="2">
        <v>2.4550000000000001</v>
      </c>
      <c r="BT151" s="2">
        <v>2.4649999999999999</v>
      </c>
      <c r="BU151" s="2">
        <v>2.5</v>
      </c>
      <c r="BV151" s="2">
        <v>2.5299999999999998</v>
      </c>
      <c r="BW151" s="2">
        <v>2.645</v>
      </c>
      <c r="BX151" s="2">
        <v>2.7650000000000001</v>
      </c>
      <c r="BY151" s="2">
        <v>2.915</v>
      </c>
      <c r="BZ151" s="2">
        <v>2.9224999999999999</v>
      </c>
      <c r="CA151" s="2">
        <v>2.7254999999999998</v>
      </c>
      <c r="CB151" s="2">
        <v>2.6124999999999998</v>
      </c>
      <c r="CC151" s="2">
        <v>2.5474999999999999</v>
      </c>
      <c r="CD151" s="2">
        <v>2.5525000000000002</v>
      </c>
      <c r="CE151" s="2">
        <v>2.5575000000000001</v>
      </c>
      <c r="CF151" s="2">
        <v>2.5674999999999999</v>
      </c>
      <c r="CG151" s="2">
        <v>2.6025</v>
      </c>
      <c r="CH151" s="2">
        <v>2.6324999999999998</v>
      </c>
      <c r="CI151" s="2">
        <v>2.7475000000000001</v>
      </c>
      <c r="CJ151" s="2">
        <v>2.8675000000000002</v>
      </c>
      <c r="CK151" s="2">
        <v>3.0175000000000001</v>
      </c>
      <c r="CL151" s="2">
        <v>3.0274999999999999</v>
      </c>
      <c r="CM151" s="2">
        <v>2.8304999999999998</v>
      </c>
      <c r="CN151" s="2">
        <v>2.7174999999999998</v>
      </c>
      <c r="CO151" s="2">
        <v>2.6524999999999999</v>
      </c>
      <c r="CP151" s="2">
        <v>2.6575000000000002</v>
      </c>
      <c r="CQ151" s="2">
        <v>2.6625000000000001</v>
      </c>
      <c r="CR151" s="2">
        <v>2.6724999999999999</v>
      </c>
      <c r="CS151" s="2">
        <v>2.7075</v>
      </c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</row>
    <row r="152" spans="1:199" x14ac:dyDescent="0.2">
      <c r="A152" s="36">
        <f t="shared" si="49"/>
        <v>4</v>
      </c>
      <c r="B152" s="36">
        <f t="shared" si="50"/>
        <v>8</v>
      </c>
      <c r="C152" s="1">
        <v>34193</v>
      </c>
      <c r="D152">
        <f t="shared" si="51"/>
        <v>8</v>
      </c>
      <c r="E152">
        <f t="shared" si="52"/>
        <v>1993</v>
      </c>
      <c r="F152" s="21">
        <f t="shared" si="39"/>
        <v>2.0000000000000018E-2</v>
      </c>
      <c r="G152" s="21">
        <f t="shared" si="40"/>
        <v>9.0166666666666284E-2</v>
      </c>
      <c r="H152" s="21">
        <f t="shared" si="41"/>
        <v>9.5000000000000195E-2</v>
      </c>
      <c r="I152" s="21">
        <f t="shared" si="42"/>
        <v>0.18516666666666648</v>
      </c>
      <c r="J152" s="23">
        <f>VLOOKUP(C152,'Nymex hist.'!A:B,2,0)</f>
        <v>2.2959999999999998</v>
      </c>
      <c r="K152" s="23">
        <f t="shared" si="43"/>
        <v>2.3159999999999998</v>
      </c>
      <c r="L152" s="23">
        <f t="shared" si="53"/>
        <v>2.4417999999999997</v>
      </c>
      <c r="M152" s="23">
        <f t="shared" si="44"/>
        <v>2.3361666666666667</v>
      </c>
      <c r="N152" s="23">
        <f t="shared" si="45"/>
        <v>2.426333333333333</v>
      </c>
      <c r="O152" s="23">
        <f t="shared" si="46"/>
        <v>2.5213333333333332</v>
      </c>
      <c r="P152" s="23">
        <f t="shared" si="47"/>
        <v>2.6213333333333328</v>
      </c>
      <c r="Q152" s="23">
        <f t="shared" si="48"/>
        <v>2.7238333333333333</v>
      </c>
      <c r="R152" s="30">
        <v>34193</v>
      </c>
      <c r="S152" s="32"/>
      <c r="T152" s="32"/>
      <c r="U152" s="32"/>
      <c r="V152" s="32"/>
      <c r="W152" s="32"/>
      <c r="X152" s="32"/>
      <c r="Y152" s="32"/>
      <c r="Z152" s="32">
        <v>2.2959999999999998</v>
      </c>
      <c r="AA152" s="32">
        <v>2.3359999999999999</v>
      </c>
      <c r="AB152" s="32">
        <v>2.4359999999999999</v>
      </c>
      <c r="AC152" s="32">
        <v>2.585</v>
      </c>
      <c r="AD152" s="32">
        <v>2.5710000000000002</v>
      </c>
      <c r="AE152" s="32">
        <v>2.3759999999999999</v>
      </c>
      <c r="AF152" s="32">
        <v>2.2410000000000001</v>
      </c>
      <c r="AG152" s="32">
        <v>2.181</v>
      </c>
      <c r="AH152" s="32">
        <v>2.1859999999999999</v>
      </c>
      <c r="AI152" s="32">
        <v>2.1920000000000002</v>
      </c>
      <c r="AJ152" s="33">
        <v>2.202</v>
      </c>
      <c r="AK152" s="32">
        <v>2.2370000000000001</v>
      </c>
      <c r="AL152" s="32">
        <v>2.2770000000000001</v>
      </c>
      <c r="AM152" s="32">
        <v>2.3919999999999999</v>
      </c>
      <c r="AN152" s="32">
        <v>2.512</v>
      </c>
      <c r="AO152" s="32">
        <v>2.6669999999999998</v>
      </c>
      <c r="AP152" s="32">
        <v>2.6619999999999999</v>
      </c>
      <c r="AQ152" s="32">
        <v>2.4670000000000001</v>
      </c>
      <c r="AR152" s="32">
        <v>2.331</v>
      </c>
      <c r="AS152" s="32">
        <v>2.2709999999999999</v>
      </c>
      <c r="AT152" s="32">
        <v>2.2759999999999998</v>
      </c>
      <c r="AU152" s="32">
        <v>2.282</v>
      </c>
      <c r="AV152" s="32">
        <v>2.2919999999999998</v>
      </c>
      <c r="AW152" s="32">
        <v>2.327</v>
      </c>
      <c r="AX152" s="32">
        <v>2.367</v>
      </c>
      <c r="AY152" s="32">
        <v>2.4820000000000002</v>
      </c>
      <c r="AZ152" s="32">
        <v>2.6019999999999999</v>
      </c>
      <c r="BA152" s="32">
        <v>2.7570000000000001</v>
      </c>
      <c r="BB152" s="32">
        <v>2.7570000000000001</v>
      </c>
      <c r="BC152" s="32">
        <v>2.5619999999999998</v>
      </c>
      <c r="BD152" s="32">
        <v>2.4260000000000002</v>
      </c>
      <c r="BE152" s="32">
        <v>2.3660000000000001</v>
      </c>
      <c r="BF152" s="32">
        <v>2.371</v>
      </c>
      <c r="BG152" s="32">
        <v>2.3769999999999998</v>
      </c>
      <c r="BH152" s="32">
        <v>2.387</v>
      </c>
      <c r="BI152" s="32">
        <v>2.4220000000000002</v>
      </c>
      <c r="BJ152" s="32">
        <v>2.4620000000000002</v>
      </c>
      <c r="BK152" s="32">
        <v>2.577</v>
      </c>
      <c r="BL152" s="32">
        <v>2.6970000000000001</v>
      </c>
      <c r="BM152" s="32">
        <v>2.8519999999999999</v>
      </c>
      <c r="BN152" s="32">
        <v>2.8570000000000002</v>
      </c>
      <c r="BO152" s="32">
        <v>2.6619999999999999</v>
      </c>
      <c r="BP152" s="32">
        <v>2.5259999999999998</v>
      </c>
      <c r="BQ152" s="32">
        <v>2.4660000000000002</v>
      </c>
      <c r="BR152" s="32">
        <v>2.4710000000000001</v>
      </c>
      <c r="BS152" s="32">
        <v>2.4769999999999999</v>
      </c>
      <c r="BT152" s="32">
        <v>2.4870000000000001</v>
      </c>
      <c r="BU152" s="32">
        <v>2.5219999999999998</v>
      </c>
      <c r="BV152" s="32">
        <v>2.5619999999999998</v>
      </c>
      <c r="BW152" s="32">
        <v>2.677</v>
      </c>
      <c r="BX152" s="32">
        <v>2.7970000000000002</v>
      </c>
      <c r="BY152" s="32">
        <v>2.952</v>
      </c>
      <c r="BZ152" s="32">
        <v>2.9594999999999998</v>
      </c>
      <c r="CA152" s="32">
        <v>2.7645</v>
      </c>
      <c r="CB152" s="32">
        <v>2.6284999999999998</v>
      </c>
      <c r="CC152" s="32">
        <v>2.5684999999999998</v>
      </c>
      <c r="CD152" s="32">
        <v>2.5735000000000001</v>
      </c>
      <c r="CE152" s="32">
        <v>2.5794999999999999</v>
      </c>
      <c r="CF152" s="32">
        <v>2.5895000000000001</v>
      </c>
      <c r="CG152" s="32">
        <v>2.6244999999999998</v>
      </c>
      <c r="CH152" s="32">
        <v>2.6644999999999999</v>
      </c>
      <c r="CI152" s="32">
        <v>2.7795000000000001</v>
      </c>
      <c r="CJ152" s="32">
        <v>2.8995000000000002</v>
      </c>
      <c r="CK152" s="32">
        <v>3.0545</v>
      </c>
      <c r="CL152" s="32">
        <v>3.0644999999999998</v>
      </c>
      <c r="CM152" s="32">
        <v>2.8694999999999999</v>
      </c>
      <c r="CN152" s="32">
        <v>2.7334999999999998</v>
      </c>
      <c r="CO152" s="32">
        <v>2.6735000000000002</v>
      </c>
      <c r="CP152" s="32">
        <v>2.6785000000000001</v>
      </c>
      <c r="CQ152" s="32">
        <v>2.6844999999999999</v>
      </c>
      <c r="CR152" s="32">
        <v>2.6945000000000001</v>
      </c>
      <c r="CS152" s="32">
        <v>2.7294999999999998</v>
      </c>
      <c r="CT152" s="32"/>
      <c r="CU152" s="32"/>
      <c r="CV152" s="32"/>
      <c r="CW152" s="32"/>
      <c r="CX152" s="32"/>
      <c r="CY152" s="32"/>
      <c r="CZ152" s="32"/>
      <c r="DA152" s="32"/>
      <c r="DB152" s="32"/>
      <c r="DC152" s="32"/>
      <c r="DD152" s="32"/>
      <c r="DE152" s="32"/>
      <c r="DF152" s="32"/>
      <c r="DG152" s="32"/>
      <c r="DH152" s="32"/>
      <c r="DI152" s="32"/>
      <c r="DJ152" s="32"/>
      <c r="DK152" s="32"/>
      <c r="DL152" s="32"/>
      <c r="DM152" s="32"/>
      <c r="DN152" s="32"/>
      <c r="DO152" s="32"/>
      <c r="DP152" s="32"/>
      <c r="DQ152" s="32"/>
      <c r="DR152" s="32"/>
      <c r="DS152" s="32"/>
      <c r="DT152" s="32"/>
      <c r="DU152" s="32"/>
      <c r="DV152" s="32"/>
      <c r="DW152" s="32"/>
      <c r="DX152" s="32"/>
      <c r="DY152" s="32"/>
      <c r="DZ152" s="32"/>
      <c r="EA152" s="32"/>
      <c r="EB152" s="32"/>
      <c r="EC152" s="32"/>
      <c r="ED152" s="32"/>
      <c r="EE152" s="32"/>
      <c r="EF152" s="32"/>
      <c r="EG152" s="32"/>
      <c r="EH152" s="32"/>
      <c r="EI152" s="32"/>
      <c r="EJ152" s="32"/>
      <c r="EK152" s="32"/>
      <c r="EL152" s="32"/>
      <c r="EM152" s="32"/>
      <c r="EN152" s="32"/>
      <c r="EO152" s="32"/>
      <c r="EP152" s="32"/>
      <c r="EQ152" s="32"/>
      <c r="ER152" s="32"/>
      <c r="ES152" s="32"/>
      <c r="ET152" s="32"/>
      <c r="EU152" s="32"/>
      <c r="EV152" s="32"/>
      <c r="EW152" s="32"/>
      <c r="EX152" s="32"/>
      <c r="EY152" s="32"/>
      <c r="EZ152" s="32"/>
      <c r="FA152" s="32"/>
      <c r="FB152" s="32"/>
      <c r="FC152" s="32"/>
      <c r="FD152" s="32"/>
      <c r="FE152" s="32"/>
      <c r="FF152" s="32"/>
      <c r="FG152" s="32"/>
      <c r="FH152" s="32"/>
      <c r="FI152" s="32"/>
      <c r="FJ152" s="32"/>
      <c r="FK152" s="32"/>
      <c r="FL152" s="32"/>
      <c r="FM152" s="32"/>
      <c r="FN152" s="32"/>
      <c r="FO152" s="32"/>
      <c r="FP152" s="32"/>
      <c r="FQ152" s="32"/>
      <c r="FR152" s="32"/>
      <c r="FS152" s="32"/>
      <c r="FT152" s="32"/>
      <c r="FU152" s="32"/>
      <c r="FV152" s="32"/>
      <c r="FW152" s="32"/>
      <c r="FX152" s="32"/>
      <c r="FY152" s="32"/>
      <c r="FZ152" s="32"/>
      <c r="GA152" s="32"/>
      <c r="GB152" s="32"/>
      <c r="GC152" s="32"/>
      <c r="GD152" s="32"/>
      <c r="GE152" s="32"/>
      <c r="GF152" s="32"/>
      <c r="GG152" s="32"/>
      <c r="GH152" s="32"/>
      <c r="GI152" s="32"/>
      <c r="GJ152" s="32"/>
      <c r="GK152" s="32"/>
      <c r="GL152" s="32"/>
      <c r="GM152" s="32"/>
      <c r="GN152" s="32"/>
      <c r="GO152" s="32"/>
      <c r="GP152" s="32"/>
      <c r="GQ152" s="32"/>
    </row>
    <row r="153" spans="1:199" customFormat="1" hidden="1" x14ac:dyDescent="0.2">
      <c r="A153">
        <f t="shared" si="49"/>
        <v>5</v>
      </c>
      <c r="B153">
        <f t="shared" si="50"/>
        <v>8</v>
      </c>
      <c r="C153" s="1">
        <v>34194</v>
      </c>
      <c r="D153">
        <f t="shared" si="51"/>
        <v>8</v>
      </c>
      <c r="E153">
        <f t="shared" si="52"/>
        <v>1993</v>
      </c>
      <c r="F153" s="16">
        <f t="shared" si="39"/>
        <v>2.4000000000000021E-2</v>
      </c>
      <c r="G153" s="16">
        <f t="shared" si="40"/>
        <v>8.9333333333333265E-2</v>
      </c>
      <c r="H153" s="16">
        <f t="shared" si="41"/>
        <v>9.7499999999999698E-2</v>
      </c>
      <c r="I153" s="16">
        <f t="shared" si="42"/>
        <v>0.18683333333333296</v>
      </c>
      <c r="J153" s="7">
        <f>VLOOKUP(C153,'Nymex hist.'!A:B,2,0)</f>
        <v>2.2949999999999999</v>
      </c>
      <c r="K153" s="11">
        <f t="shared" si="43"/>
        <v>2.319</v>
      </c>
      <c r="L153" s="11">
        <f t="shared" si="53"/>
        <v>2.4275999999999995</v>
      </c>
      <c r="M153" s="9">
        <f t="shared" si="44"/>
        <v>2.3191666666666668</v>
      </c>
      <c r="N153" s="9">
        <f t="shared" si="45"/>
        <v>2.4085000000000001</v>
      </c>
      <c r="O153" s="9">
        <f t="shared" si="46"/>
        <v>2.5059999999999998</v>
      </c>
      <c r="P153" s="9">
        <f t="shared" si="47"/>
        <v>2.6084999999999998</v>
      </c>
      <c r="Q153" s="9">
        <f t="shared" si="48"/>
        <v>2.7134999999999998</v>
      </c>
      <c r="R153" s="8">
        <v>34194</v>
      </c>
      <c r="S153" s="2"/>
      <c r="T153" s="2"/>
      <c r="U153" s="2"/>
      <c r="V153" s="2"/>
      <c r="W153" s="2"/>
      <c r="X153" s="2"/>
      <c r="Y153" s="2"/>
      <c r="Z153" s="2">
        <v>2.2949999999999999</v>
      </c>
      <c r="AA153" s="2">
        <v>2.343</v>
      </c>
      <c r="AB153" s="2">
        <v>2.4279999999999999</v>
      </c>
      <c r="AC153" s="2">
        <v>2.57</v>
      </c>
      <c r="AD153" s="2">
        <v>2.5550000000000002</v>
      </c>
      <c r="AE153" s="2">
        <v>2.36</v>
      </c>
      <c r="AF153" s="2">
        <v>2.2250000000000001</v>
      </c>
      <c r="AG153" s="2">
        <v>2.1640000000000001</v>
      </c>
      <c r="AH153" s="2">
        <v>2.169</v>
      </c>
      <c r="AI153" s="2">
        <v>2.1760000000000002</v>
      </c>
      <c r="AJ153" s="4">
        <v>2.1859999999999999</v>
      </c>
      <c r="AK153" s="2">
        <v>2.2210000000000001</v>
      </c>
      <c r="AL153" s="2">
        <v>2.2610000000000001</v>
      </c>
      <c r="AM153" s="2">
        <v>2.3759999999999999</v>
      </c>
      <c r="AN153" s="2">
        <v>2.4910000000000001</v>
      </c>
      <c r="AO153" s="2">
        <v>2.6459999999999999</v>
      </c>
      <c r="AP153" s="2">
        <v>2.641</v>
      </c>
      <c r="AQ153" s="2">
        <v>2.4460000000000002</v>
      </c>
      <c r="AR153" s="2">
        <v>2.3149999999999999</v>
      </c>
      <c r="AS153" s="2">
        <v>2.254</v>
      </c>
      <c r="AT153" s="2">
        <v>2.2589999999999999</v>
      </c>
      <c r="AU153" s="2">
        <v>2.266</v>
      </c>
      <c r="AV153" s="2">
        <v>2.2759999999999998</v>
      </c>
      <c r="AW153" s="2">
        <v>2.3109999999999999</v>
      </c>
      <c r="AX153" s="2">
        <v>2.351</v>
      </c>
      <c r="AY153" s="2">
        <v>2.4660000000000002</v>
      </c>
      <c r="AZ153" s="2">
        <v>2.581</v>
      </c>
      <c r="BA153" s="2">
        <v>2.7360000000000002</v>
      </c>
      <c r="BB153" s="2">
        <v>2.7385000000000002</v>
      </c>
      <c r="BC153" s="2">
        <v>2.5434999999999999</v>
      </c>
      <c r="BD153" s="2">
        <v>2.4125000000000001</v>
      </c>
      <c r="BE153" s="2">
        <v>2.3515000000000001</v>
      </c>
      <c r="BF153" s="2">
        <v>2.3565</v>
      </c>
      <c r="BG153" s="2">
        <v>2.3635000000000002</v>
      </c>
      <c r="BH153" s="2">
        <v>2.3734999999999999</v>
      </c>
      <c r="BI153" s="2">
        <v>2.4085000000000001</v>
      </c>
      <c r="BJ153" s="2">
        <v>2.4485000000000001</v>
      </c>
      <c r="BK153" s="2">
        <v>2.5634999999999999</v>
      </c>
      <c r="BL153" s="2">
        <v>2.6785000000000001</v>
      </c>
      <c r="BM153" s="2">
        <v>2.8334999999999999</v>
      </c>
      <c r="BN153" s="2">
        <v>2.8410000000000002</v>
      </c>
      <c r="BO153" s="2">
        <v>2.6459999999999999</v>
      </c>
      <c r="BP153" s="2">
        <v>2.5150000000000001</v>
      </c>
      <c r="BQ153" s="2">
        <v>2.4540000000000002</v>
      </c>
      <c r="BR153" s="2">
        <v>2.4590000000000001</v>
      </c>
      <c r="BS153" s="2">
        <v>2.4660000000000002</v>
      </c>
      <c r="BT153" s="2">
        <v>2.476</v>
      </c>
      <c r="BU153" s="2">
        <v>2.5110000000000001</v>
      </c>
      <c r="BV153" s="2">
        <v>2.5510000000000002</v>
      </c>
      <c r="BW153" s="2">
        <v>2.6659999999999999</v>
      </c>
      <c r="BX153" s="2">
        <v>2.7810000000000001</v>
      </c>
      <c r="BY153" s="2">
        <v>2.9359999999999999</v>
      </c>
      <c r="BZ153" s="2">
        <v>2.9460000000000002</v>
      </c>
      <c r="CA153" s="2">
        <v>2.7509999999999999</v>
      </c>
      <c r="CB153" s="2">
        <v>2.62</v>
      </c>
      <c r="CC153" s="2">
        <v>2.5590000000000002</v>
      </c>
      <c r="CD153" s="2">
        <v>2.5640000000000001</v>
      </c>
      <c r="CE153" s="2">
        <v>2.5710000000000002</v>
      </c>
      <c r="CF153" s="2">
        <v>2.581</v>
      </c>
      <c r="CG153" s="2">
        <v>2.6160000000000001</v>
      </c>
      <c r="CH153" s="2">
        <v>2.6560000000000001</v>
      </c>
      <c r="CI153" s="2">
        <v>2.7709999999999999</v>
      </c>
      <c r="CJ153" s="2">
        <v>2.8860000000000001</v>
      </c>
      <c r="CK153" s="2">
        <v>3.0409999999999999</v>
      </c>
      <c r="CL153" s="2">
        <v>3.0535000000000001</v>
      </c>
      <c r="CM153" s="2">
        <v>2.8584999999999998</v>
      </c>
      <c r="CN153" s="2">
        <v>2.7275</v>
      </c>
      <c r="CO153" s="2">
        <v>2.6665000000000001</v>
      </c>
      <c r="CP153" s="2">
        <v>2.6715</v>
      </c>
      <c r="CQ153" s="2">
        <v>2.6785000000000001</v>
      </c>
      <c r="CR153" s="2">
        <v>2.6884999999999999</v>
      </c>
      <c r="CS153" s="2">
        <v>2.7235</v>
      </c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</row>
    <row r="154" spans="1:199" customFormat="1" hidden="1" x14ac:dyDescent="0.2">
      <c r="A154">
        <f t="shared" si="49"/>
        <v>1</v>
      </c>
      <c r="B154">
        <f t="shared" si="50"/>
        <v>8</v>
      </c>
      <c r="C154" s="1">
        <v>34197</v>
      </c>
      <c r="D154">
        <f t="shared" si="51"/>
        <v>8</v>
      </c>
      <c r="E154">
        <f t="shared" si="52"/>
        <v>1993</v>
      </c>
      <c r="F154" s="16">
        <f t="shared" si="39"/>
        <v>3.5499999999999865E-2</v>
      </c>
      <c r="G154" s="16">
        <f t="shared" si="40"/>
        <v>9.2333333333332934E-2</v>
      </c>
      <c r="H154" s="16">
        <f t="shared" si="41"/>
        <v>0.10250000000000004</v>
      </c>
      <c r="I154" s="16">
        <f t="shared" si="42"/>
        <v>0.19483333333333297</v>
      </c>
      <c r="J154" s="7">
        <f>VLOOKUP(C154,'Nymex hist.'!A:B,2,0)</f>
        <v>2.3570000000000002</v>
      </c>
      <c r="K154" s="11">
        <f t="shared" si="43"/>
        <v>2.3925000000000001</v>
      </c>
      <c r="L154" s="11">
        <f t="shared" si="53"/>
        <v>2.472</v>
      </c>
      <c r="M154" s="9">
        <f t="shared" si="44"/>
        <v>2.352416666666667</v>
      </c>
      <c r="N154" s="9">
        <f t="shared" si="45"/>
        <v>2.44475</v>
      </c>
      <c r="O154" s="9">
        <f t="shared" si="46"/>
        <v>2.54725</v>
      </c>
      <c r="P154" s="9">
        <f t="shared" si="47"/>
        <v>2.6547500000000004</v>
      </c>
      <c r="Q154" s="9">
        <f t="shared" si="48"/>
        <v>2.7672499999999993</v>
      </c>
      <c r="R154" s="8">
        <v>34197</v>
      </c>
      <c r="S154" s="2"/>
      <c r="T154" s="2"/>
      <c r="U154" s="2"/>
      <c r="V154" s="2"/>
      <c r="W154" s="2"/>
      <c r="X154" s="2"/>
      <c r="Y154" s="2"/>
      <c r="Z154" s="2">
        <v>2.3570000000000002</v>
      </c>
      <c r="AA154" s="2">
        <v>2.4279999999999999</v>
      </c>
      <c r="AB154" s="2">
        <v>2.4849999999999999</v>
      </c>
      <c r="AC154" s="2">
        <v>2.62</v>
      </c>
      <c r="AD154" s="2">
        <v>2.6</v>
      </c>
      <c r="AE154" s="2">
        <v>2.395</v>
      </c>
      <c r="AF154" s="2">
        <v>2.2599999999999998</v>
      </c>
      <c r="AG154" s="2">
        <v>2.1989999999999998</v>
      </c>
      <c r="AH154" s="2">
        <v>2.2040000000000002</v>
      </c>
      <c r="AI154" s="2">
        <v>2.2109999999999999</v>
      </c>
      <c r="AJ154" s="4">
        <v>2.2210000000000001</v>
      </c>
      <c r="AK154" s="2">
        <v>2.2559999999999998</v>
      </c>
      <c r="AL154" s="2">
        <v>2.2909999999999999</v>
      </c>
      <c r="AM154" s="2">
        <v>2.4039999999999999</v>
      </c>
      <c r="AN154" s="2">
        <v>2.5190000000000001</v>
      </c>
      <c r="AO154" s="2">
        <v>2.669</v>
      </c>
      <c r="AP154" s="2">
        <v>2.6640000000000001</v>
      </c>
      <c r="AQ154" s="2">
        <v>2.464</v>
      </c>
      <c r="AR154" s="2">
        <v>2.3574999999999999</v>
      </c>
      <c r="AS154" s="2">
        <v>2.2965</v>
      </c>
      <c r="AT154" s="2">
        <v>2.3014999999999999</v>
      </c>
      <c r="AU154" s="2">
        <v>2.3085</v>
      </c>
      <c r="AV154" s="2">
        <v>2.3184999999999998</v>
      </c>
      <c r="AW154" s="2">
        <v>2.3534999999999999</v>
      </c>
      <c r="AX154" s="2">
        <v>2.3885000000000001</v>
      </c>
      <c r="AY154" s="2">
        <v>2.5015000000000001</v>
      </c>
      <c r="AZ154" s="2">
        <v>2.6164999999999998</v>
      </c>
      <c r="BA154" s="2">
        <v>2.7665000000000002</v>
      </c>
      <c r="BB154" s="2">
        <v>2.7665000000000002</v>
      </c>
      <c r="BC154" s="2">
        <v>2.5665</v>
      </c>
      <c r="BD154" s="2">
        <v>2.46</v>
      </c>
      <c r="BE154" s="2">
        <v>2.399</v>
      </c>
      <c r="BF154" s="2">
        <v>2.4039999999999999</v>
      </c>
      <c r="BG154" s="2">
        <v>2.411</v>
      </c>
      <c r="BH154" s="2">
        <v>2.4209999999999998</v>
      </c>
      <c r="BI154" s="2">
        <v>2.456</v>
      </c>
      <c r="BJ154" s="2">
        <v>2.4910000000000001</v>
      </c>
      <c r="BK154" s="2">
        <v>2.6040000000000001</v>
      </c>
      <c r="BL154" s="2">
        <v>2.7189999999999999</v>
      </c>
      <c r="BM154" s="2">
        <v>2.8690000000000002</v>
      </c>
      <c r="BN154" s="2">
        <v>2.8740000000000001</v>
      </c>
      <c r="BO154" s="2">
        <v>2.6739999999999999</v>
      </c>
      <c r="BP154" s="2">
        <v>2.5674999999999999</v>
      </c>
      <c r="BQ154" s="2">
        <v>2.5065</v>
      </c>
      <c r="BR154" s="2">
        <v>2.5114999999999998</v>
      </c>
      <c r="BS154" s="2">
        <v>2.5185</v>
      </c>
      <c r="BT154" s="2">
        <v>2.5285000000000002</v>
      </c>
      <c r="BU154" s="2">
        <v>2.5634999999999999</v>
      </c>
      <c r="BV154" s="2">
        <v>2.5985</v>
      </c>
      <c r="BW154" s="2">
        <v>2.7115</v>
      </c>
      <c r="BX154" s="2">
        <v>2.8264999999999998</v>
      </c>
      <c r="BY154" s="2">
        <v>2.9765000000000001</v>
      </c>
      <c r="BZ154" s="2">
        <v>2.9864999999999999</v>
      </c>
      <c r="CA154" s="2">
        <v>2.7865000000000002</v>
      </c>
      <c r="CB154" s="2">
        <v>2.68</v>
      </c>
      <c r="CC154" s="2">
        <v>2.6190000000000002</v>
      </c>
      <c r="CD154" s="2">
        <v>2.6240000000000001</v>
      </c>
      <c r="CE154" s="2">
        <v>2.6309999999999998</v>
      </c>
      <c r="CF154" s="2">
        <v>2.641</v>
      </c>
      <c r="CG154" s="2">
        <v>2.6760000000000002</v>
      </c>
      <c r="CH154" s="2">
        <v>2.7109999999999999</v>
      </c>
      <c r="CI154" s="2">
        <v>2.8239999999999998</v>
      </c>
      <c r="CJ154" s="2">
        <v>2.9390000000000001</v>
      </c>
      <c r="CK154" s="2">
        <v>3.089</v>
      </c>
      <c r="CL154" s="2">
        <v>3.1015000000000001</v>
      </c>
      <c r="CM154" s="2">
        <v>2.9015</v>
      </c>
      <c r="CN154" s="2">
        <v>2.7949999999999999</v>
      </c>
      <c r="CO154" s="2">
        <v>2.734</v>
      </c>
      <c r="CP154" s="2">
        <v>2.7389999999999999</v>
      </c>
      <c r="CQ154" s="2">
        <v>2.746</v>
      </c>
      <c r="CR154" s="2">
        <v>2.7559999999999998</v>
      </c>
      <c r="CS154" s="2">
        <v>2.7909999999999999</v>
      </c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</row>
    <row r="155" spans="1:199" customFormat="1" hidden="1" x14ac:dyDescent="0.2">
      <c r="A155">
        <f t="shared" si="49"/>
        <v>2</v>
      </c>
      <c r="B155">
        <f t="shared" si="50"/>
        <v>8</v>
      </c>
      <c r="C155" s="1">
        <v>34198</v>
      </c>
      <c r="D155">
        <f t="shared" si="51"/>
        <v>8</v>
      </c>
      <c r="E155">
        <f t="shared" si="52"/>
        <v>1993</v>
      </c>
      <c r="F155" s="16">
        <f t="shared" si="39"/>
        <v>4.5999999999999819E-2</v>
      </c>
      <c r="G155" s="16">
        <f t="shared" si="40"/>
        <v>6.9666666666666544E-2</v>
      </c>
      <c r="H155" s="16">
        <f t="shared" si="41"/>
        <v>8.7499999999999467E-2</v>
      </c>
      <c r="I155" s="16">
        <f t="shared" si="42"/>
        <v>0.15716666666666601</v>
      </c>
      <c r="J155" s="7">
        <f>VLOOKUP(C155,'Nymex hist.'!A:B,2,0)</f>
        <v>2.35</v>
      </c>
      <c r="K155" s="11">
        <f t="shared" si="43"/>
        <v>2.3959999999999999</v>
      </c>
      <c r="L155" s="11">
        <f t="shared" si="53"/>
        <v>2.4544000000000006</v>
      </c>
      <c r="M155" s="9">
        <f t="shared" si="44"/>
        <v>2.3354166666666667</v>
      </c>
      <c r="N155" s="9">
        <f t="shared" si="45"/>
        <v>2.4050833333333332</v>
      </c>
      <c r="O155" s="9">
        <f t="shared" si="46"/>
        <v>2.4925833333333327</v>
      </c>
      <c r="P155" s="9">
        <f t="shared" si="47"/>
        <v>2.5925833333333332</v>
      </c>
      <c r="Q155" s="9">
        <f t="shared" si="48"/>
        <v>2.7050833333333331</v>
      </c>
      <c r="R155" s="8">
        <v>34198</v>
      </c>
      <c r="S155" s="2"/>
      <c r="T155" s="2"/>
      <c r="U155" s="2"/>
      <c r="V155" s="2"/>
      <c r="W155" s="2"/>
      <c r="X155" s="2"/>
      <c r="Y155" s="2"/>
      <c r="Z155" s="2">
        <v>2.35</v>
      </c>
      <c r="AA155" s="2">
        <v>2.4420000000000002</v>
      </c>
      <c r="AB155" s="2">
        <v>2.4790000000000001</v>
      </c>
      <c r="AC155" s="2">
        <v>2.5979999999999999</v>
      </c>
      <c r="AD155" s="2">
        <v>2.5750000000000002</v>
      </c>
      <c r="AE155" s="2">
        <v>2.375</v>
      </c>
      <c r="AF155" s="2">
        <v>2.2450000000000001</v>
      </c>
      <c r="AG155" s="2">
        <v>2.1840000000000002</v>
      </c>
      <c r="AH155" s="2">
        <v>2.1890000000000001</v>
      </c>
      <c r="AI155" s="2">
        <v>2.1960000000000002</v>
      </c>
      <c r="AJ155" s="4">
        <v>2.206</v>
      </c>
      <c r="AK155" s="2">
        <v>2.2410000000000001</v>
      </c>
      <c r="AL155" s="2">
        <v>2.2759999999999998</v>
      </c>
      <c r="AM155" s="2">
        <v>2.3889999999999998</v>
      </c>
      <c r="AN155" s="2">
        <v>2.5009999999999999</v>
      </c>
      <c r="AO155" s="2">
        <v>2.6480000000000001</v>
      </c>
      <c r="AP155" s="2">
        <v>2.6429999999999998</v>
      </c>
      <c r="AQ155" s="2">
        <v>2.4430000000000001</v>
      </c>
      <c r="AR155" s="2">
        <v>2.3149999999999999</v>
      </c>
      <c r="AS155" s="2">
        <v>2.254</v>
      </c>
      <c r="AT155" s="2">
        <v>2.2589999999999999</v>
      </c>
      <c r="AU155" s="2">
        <v>2.266</v>
      </c>
      <c r="AV155" s="2">
        <v>2.2759999999999998</v>
      </c>
      <c r="AW155" s="2">
        <v>2.3109999999999999</v>
      </c>
      <c r="AX155" s="2">
        <v>2.3460000000000001</v>
      </c>
      <c r="AY155" s="2">
        <v>2.4590000000000001</v>
      </c>
      <c r="AZ155" s="2">
        <v>2.5710000000000002</v>
      </c>
      <c r="BA155" s="2">
        <v>2.718</v>
      </c>
      <c r="BB155" s="2">
        <v>2.7305000000000001</v>
      </c>
      <c r="BC155" s="2">
        <v>2.5305</v>
      </c>
      <c r="BD155" s="2">
        <v>2.4024999999999999</v>
      </c>
      <c r="BE155" s="2">
        <v>2.3414999999999999</v>
      </c>
      <c r="BF155" s="2">
        <v>2.3464999999999998</v>
      </c>
      <c r="BG155" s="2">
        <v>2.3534999999999999</v>
      </c>
      <c r="BH155" s="2">
        <v>2.3635000000000002</v>
      </c>
      <c r="BI155" s="2">
        <v>2.3984999999999999</v>
      </c>
      <c r="BJ155" s="2">
        <v>2.4335</v>
      </c>
      <c r="BK155" s="2">
        <v>2.5465</v>
      </c>
      <c r="BL155" s="2">
        <v>2.6585000000000001</v>
      </c>
      <c r="BM155" s="2">
        <v>2.8054999999999999</v>
      </c>
      <c r="BN155" s="2">
        <v>2.8304999999999998</v>
      </c>
      <c r="BO155" s="2">
        <v>2.6305000000000001</v>
      </c>
      <c r="BP155" s="2">
        <v>2.5024999999999999</v>
      </c>
      <c r="BQ155" s="2">
        <v>2.4415</v>
      </c>
      <c r="BR155" s="2">
        <v>2.4464999999999999</v>
      </c>
      <c r="BS155" s="2">
        <v>2.4535</v>
      </c>
      <c r="BT155" s="2">
        <v>2.4634999999999998</v>
      </c>
      <c r="BU155" s="2">
        <v>2.4984999999999999</v>
      </c>
      <c r="BV155" s="2">
        <v>2.5335000000000001</v>
      </c>
      <c r="BW155" s="2">
        <v>2.6465000000000001</v>
      </c>
      <c r="BX155" s="2">
        <v>2.7585000000000002</v>
      </c>
      <c r="BY155" s="2">
        <v>2.9055</v>
      </c>
      <c r="BZ155" s="2">
        <v>2.9430000000000001</v>
      </c>
      <c r="CA155" s="2">
        <v>2.7429999999999999</v>
      </c>
      <c r="CB155" s="2">
        <v>2.6150000000000002</v>
      </c>
      <c r="CC155" s="2">
        <v>2.5539999999999998</v>
      </c>
      <c r="CD155" s="2">
        <v>2.5590000000000002</v>
      </c>
      <c r="CE155" s="2">
        <v>2.5659999999999998</v>
      </c>
      <c r="CF155" s="2">
        <v>2.5760000000000001</v>
      </c>
      <c r="CG155" s="2">
        <v>2.6110000000000002</v>
      </c>
      <c r="CH155" s="2">
        <v>2.6459999999999999</v>
      </c>
      <c r="CI155" s="2">
        <v>2.7589999999999999</v>
      </c>
      <c r="CJ155" s="2">
        <v>2.871</v>
      </c>
      <c r="CK155" s="2">
        <v>3.0179999999999998</v>
      </c>
      <c r="CL155" s="2">
        <v>3.0579999999999998</v>
      </c>
      <c r="CM155" s="2">
        <v>2.8580000000000001</v>
      </c>
      <c r="CN155" s="2">
        <v>2.73</v>
      </c>
      <c r="CO155" s="2">
        <v>2.669</v>
      </c>
      <c r="CP155" s="2">
        <v>2.6739999999999999</v>
      </c>
      <c r="CQ155" s="2">
        <v>2.681</v>
      </c>
      <c r="CR155" s="2">
        <v>2.6909999999999998</v>
      </c>
      <c r="CS155" s="2">
        <v>2.726</v>
      </c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</row>
    <row r="156" spans="1:199" customFormat="1" hidden="1" x14ac:dyDescent="0.2">
      <c r="A156">
        <f t="shared" si="49"/>
        <v>3</v>
      </c>
      <c r="B156">
        <f t="shared" si="50"/>
        <v>8</v>
      </c>
      <c r="C156" s="1">
        <v>34199</v>
      </c>
      <c r="D156">
        <f t="shared" si="51"/>
        <v>8</v>
      </c>
      <c r="E156">
        <f t="shared" si="52"/>
        <v>1993</v>
      </c>
      <c r="F156" s="16">
        <f t="shared" si="39"/>
        <v>1.6000000000000014E-2</v>
      </c>
      <c r="G156" s="16">
        <f t="shared" si="40"/>
        <v>7.1666666666666767E-2</v>
      </c>
      <c r="H156" s="16">
        <f t="shared" si="41"/>
        <v>9.7499999999999254E-2</v>
      </c>
      <c r="I156" s="16">
        <f t="shared" si="42"/>
        <v>0.16916666666666602</v>
      </c>
      <c r="J156" s="7">
        <f>VLOOKUP(C156,'Nymex hist.'!A:B,2,0)</f>
        <v>2.41</v>
      </c>
      <c r="K156" s="11">
        <f t="shared" si="43"/>
        <v>2.4260000000000002</v>
      </c>
      <c r="L156" s="11">
        <f t="shared" si="53"/>
        <v>2.4494000000000002</v>
      </c>
      <c r="M156" s="9">
        <f t="shared" si="44"/>
        <v>2.3271666666666668</v>
      </c>
      <c r="N156" s="9">
        <f t="shared" si="45"/>
        <v>2.3988333333333336</v>
      </c>
      <c r="O156" s="9">
        <f t="shared" si="46"/>
        <v>2.4963333333333328</v>
      </c>
      <c r="P156" s="9">
        <f t="shared" si="47"/>
        <v>2.6013333333333333</v>
      </c>
      <c r="Q156" s="9">
        <f t="shared" si="48"/>
        <v>2.7138333333333331</v>
      </c>
      <c r="R156" s="8">
        <v>34199</v>
      </c>
      <c r="S156" s="2"/>
      <c r="T156" s="2"/>
      <c r="U156" s="2"/>
      <c r="V156" s="2"/>
      <c r="W156" s="2"/>
      <c r="X156" s="2"/>
      <c r="Y156" s="2"/>
      <c r="Z156" s="2">
        <v>2.41</v>
      </c>
      <c r="AA156" s="2">
        <v>2.4420000000000002</v>
      </c>
      <c r="AB156" s="2">
        <v>2.4860000000000002</v>
      </c>
      <c r="AC156" s="2">
        <v>2.5910000000000002</v>
      </c>
      <c r="AD156" s="2">
        <v>2.56</v>
      </c>
      <c r="AE156" s="2">
        <v>2.37</v>
      </c>
      <c r="AF156" s="2">
        <v>2.2400000000000002</v>
      </c>
      <c r="AG156" s="2">
        <v>2.1850000000000001</v>
      </c>
      <c r="AH156" s="2">
        <v>2.1859999999999999</v>
      </c>
      <c r="AI156" s="2">
        <v>2.1930000000000001</v>
      </c>
      <c r="AJ156" s="4">
        <v>2.2029999999999998</v>
      </c>
      <c r="AK156" s="2">
        <v>2.2349999999999999</v>
      </c>
      <c r="AL156" s="2">
        <v>2.2679999999999998</v>
      </c>
      <c r="AM156" s="2">
        <v>2.3769999999999998</v>
      </c>
      <c r="AN156" s="2">
        <v>2.484</v>
      </c>
      <c r="AO156" s="2">
        <v>2.625</v>
      </c>
      <c r="AP156" s="2">
        <v>2.62</v>
      </c>
      <c r="AQ156" s="2">
        <v>2.42</v>
      </c>
      <c r="AR156" s="2">
        <v>2.3149999999999999</v>
      </c>
      <c r="AS156" s="2">
        <v>2.2599999999999998</v>
      </c>
      <c r="AT156" s="2">
        <v>2.2610000000000001</v>
      </c>
      <c r="AU156" s="2">
        <v>2.2679999999999998</v>
      </c>
      <c r="AV156" s="2">
        <v>2.278</v>
      </c>
      <c r="AW156" s="2">
        <v>2.31</v>
      </c>
      <c r="AX156" s="2">
        <v>2.343</v>
      </c>
      <c r="AY156" s="2">
        <v>2.452</v>
      </c>
      <c r="AZ156" s="2">
        <v>2.5590000000000002</v>
      </c>
      <c r="BA156" s="2">
        <v>2.7</v>
      </c>
      <c r="BB156" s="2">
        <v>2.7174999999999998</v>
      </c>
      <c r="BC156" s="2">
        <v>2.5175000000000001</v>
      </c>
      <c r="BD156" s="2">
        <v>2.4125000000000001</v>
      </c>
      <c r="BE156" s="2">
        <v>2.3574999999999999</v>
      </c>
      <c r="BF156" s="2">
        <v>2.3584999999999998</v>
      </c>
      <c r="BG156" s="2">
        <v>2.3654999999999999</v>
      </c>
      <c r="BH156" s="2">
        <v>2.3755000000000002</v>
      </c>
      <c r="BI156" s="2">
        <v>2.4075000000000002</v>
      </c>
      <c r="BJ156" s="2">
        <v>2.4405000000000001</v>
      </c>
      <c r="BK156" s="2">
        <v>2.5495000000000001</v>
      </c>
      <c r="BL156" s="2">
        <v>2.6564999999999999</v>
      </c>
      <c r="BM156" s="2">
        <v>2.7974999999999999</v>
      </c>
      <c r="BN156" s="2">
        <v>2.8224999999999998</v>
      </c>
      <c r="BO156" s="2">
        <v>2.6225000000000001</v>
      </c>
      <c r="BP156" s="2">
        <v>2.5175000000000001</v>
      </c>
      <c r="BQ156" s="2">
        <v>2.4624999999999999</v>
      </c>
      <c r="BR156" s="2">
        <v>2.4634999999999998</v>
      </c>
      <c r="BS156" s="2">
        <v>2.4704999999999999</v>
      </c>
      <c r="BT156" s="2">
        <v>2.4805000000000001</v>
      </c>
      <c r="BU156" s="2">
        <v>2.5125000000000002</v>
      </c>
      <c r="BV156" s="2">
        <v>2.5455000000000001</v>
      </c>
      <c r="BW156" s="2">
        <v>2.6545000000000001</v>
      </c>
      <c r="BX156" s="2">
        <v>2.7614999999999998</v>
      </c>
      <c r="BY156" s="2">
        <v>2.9024999999999999</v>
      </c>
      <c r="BZ156" s="2">
        <v>2.9350000000000001</v>
      </c>
      <c r="CA156" s="2">
        <v>2.7349999999999999</v>
      </c>
      <c r="CB156" s="2">
        <v>2.63</v>
      </c>
      <c r="CC156" s="2">
        <v>2.5750000000000002</v>
      </c>
      <c r="CD156" s="2">
        <v>2.5760000000000001</v>
      </c>
      <c r="CE156" s="2">
        <v>2.5830000000000002</v>
      </c>
      <c r="CF156" s="2">
        <v>2.593</v>
      </c>
      <c r="CG156" s="2">
        <v>2.625</v>
      </c>
      <c r="CH156" s="2">
        <v>2.6579999999999999</v>
      </c>
      <c r="CI156" s="2">
        <v>2.7669999999999999</v>
      </c>
      <c r="CJ156" s="2">
        <v>2.8740000000000001</v>
      </c>
      <c r="CK156" s="2">
        <v>3.0150000000000001</v>
      </c>
      <c r="CL156" s="2">
        <v>3.05</v>
      </c>
      <c r="CM156" s="2">
        <v>2.85</v>
      </c>
      <c r="CN156" s="2">
        <v>2.7450000000000001</v>
      </c>
      <c r="CO156" s="2">
        <v>2.69</v>
      </c>
      <c r="CP156" s="2">
        <v>2.6909999999999998</v>
      </c>
      <c r="CQ156" s="2">
        <v>2.698</v>
      </c>
      <c r="CR156" s="2">
        <v>2.7080000000000002</v>
      </c>
      <c r="CS156" s="2">
        <v>2.74</v>
      </c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</row>
    <row r="157" spans="1:199" x14ac:dyDescent="0.2">
      <c r="A157" s="36">
        <f t="shared" si="49"/>
        <v>4</v>
      </c>
      <c r="B157" s="36">
        <f t="shared" si="50"/>
        <v>8</v>
      </c>
      <c r="C157" s="1">
        <v>34200</v>
      </c>
      <c r="D157">
        <f t="shared" si="51"/>
        <v>8</v>
      </c>
      <c r="E157">
        <f t="shared" si="52"/>
        <v>1993</v>
      </c>
      <c r="F157" s="21">
        <f t="shared" si="39"/>
        <v>1.8499999999999961E-2</v>
      </c>
      <c r="G157" s="21">
        <f t="shared" si="40"/>
        <v>7.9833333333333201E-2</v>
      </c>
      <c r="H157" s="21">
        <f t="shared" si="41"/>
        <v>9.7500000000000142E-2</v>
      </c>
      <c r="I157" s="21">
        <f t="shared" si="42"/>
        <v>0.17733333333333334</v>
      </c>
      <c r="J157" s="23">
        <f>VLOOKUP(C157,'Nymex hist.'!A:B,2,0)</f>
        <v>2.39</v>
      </c>
      <c r="K157" s="23">
        <f t="shared" si="43"/>
        <v>2.4085000000000001</v>
      </c>
      <c r="L157" s="23">
        <f t="shared" si="53"/>
        <v>2.4430000000000001</v>
      </c>
      <c r="M157" s="23">
        <f t="shared" si="44"/>
        <v>2.3361666666666667</v>
      </c>
      <c r="N157" s="23">
        <f t="shared" si="45"/>
        <v>2.4159999999999999</v>
      </c>
      <c r="O157" s="23">
        <f t="shared" si="46"/>
        <v>2.5135000000000001</v>
      </c>
      <c r="P157" s="23">
        <f t="shared" si="47"/>
        <v>2.6134999999999997</v>
      </c>
      <c r="Q157" s="23">
        <f t="shared" si="48"/>
        <v>2.7260000000000004</v>
      </c>
      <c r="R157" s="30">
        <v>34200</v>
      </c>
      <c r="S157" s="32"/>
      <c r="T157" s="32"/>
      <c r="U157" s="32"/>
      <c r="V157" s="32"/>
      <c r="W157" s="32"/>
      <c r="X157" s="32"/>
      <c r="Y157" s="32"/>
      <c r="Z157" s="32">
        <v>2.39</v>
      </c>
      <c r="AA157" s="32">
        <v>2.427</v>
      </c>
      <c r="AB157" s="32">
        <v>2.48</v>
      </c>
      <c r="AC157" s="32">
        <v>2.58</v>
      </c>
      <c r="AD157" s="32">
        <v>2.5449999999999999</v>
      </c>
      <c r="AE157" s="32">
        <v>2.3650000000000002</v>
      </c>
      <c r="AF157" s="32">
        <v>2.2450000000000001</v>
      </c>
      <c r="AG157" s="32">
        <v>2.1949999999999998</v>
      </c>
      <c r="AH157" s="32">
        <v>2.2000000000000002</v>
      </c>
      <c r="AI157" s="32">
        <v>2.2069999999999999</v>
      </c>
      <c r="AJ157" s="33">
        <v>2.2170000000000001</v>
      </c>
      <c r="AK157" s="32">
        <v>2.2490000000000001</v>
      </c>
      <c r="AL157" s="32">
        <v>2.282</v>
      </c>
      <c r="AM157" s="32">
        <v>2.3919999999999999</v>
      </c>
      <c r="AN157" s="32">
        <v>2.4980000000000002</v>
      </c>
      <c r="AO157" s="32">
        <v>2.6389999999999998</v>
      </c>
      <c r="AP157" s="32">
        <v>2.6339999999999999</v>
      </c>
      <c r="AQ157" s="32">
        <v>2.4340000000000002</v>
      </c>
      <c r="AR157" s="32">
        <v>2.3250000000000002</v>
      </c>
      <c r="AS157" s="32">
        <v>2.2749999999999999</v>
      </c>
      <c r="AT157" s="32">
        <v>2.2799999999999998</v>
      </c>
      <c r="AU157" s="32">
        <v>2.2869999999999999</v>
      </c>
      <c r="AV157" s="32">
        <v>2.2970000000000002</v>
      </c>
      <c r="AW157" s="32">
        <v>2.3290000000000002</v>
      </c>
      <c r="AX157" s="32">
        <v>2.3620000000000001</v>
      </c>
      <c r="AY157" s="32">
        <v>2.472</v>
      </c>
      <c r="AZ157" s="32">
        <v>2.5779999999999998</v>
      </c>
      <c r="BA157" s="32">
        <v>2.7189999999999999</v>
      </c>
      <c r="BB157" s="32">
        <v>2.7315</v>
      </c>
      <c r="BC157" s="32">
        <v>2.5314999999999999</v>
      </c>
      <c r="BD157" s="32">
        <v>2.4224999999999999</v>
      </c>
      <c r="BE157" s="32">
        <v>2.3725000000000001</v>
      </c>
      <c r="BF157" s="32">
        <v>2.3774999999999999</v>
      </c>
      <c r="BG157" s="32">
        <v>2.3845000000000001</v>
      </c>
      <c r="BH157" s="32">
        <v>2.3944999999999999</v>
      </c>
      <c r="BI157" s="32">
        <v>2.4264999999999999</v>
      </c>
      <c r="BJ157" s="32">
        <v>2.4594999999999998</v>
      </c>
      <c r="BK157" s="32">
        <v>2.5695000000000001</v>
      </c>
      <c r="BL157" s="32">
        <v>2.6755</v>
      </c>
      <c r="BM157" s="32">
        <v>2.8165</v>
      </c>
      <c r="BN157" s="32">
        <v>2.8315000000000001</v>
      </c>
      <c r="BO157" s="32">
        <v>2.6315</v>
      </c>
      <c r="BP157" s="32">
        <v>2.5225</v>
      </c>
      <c r="BQ157" s="32">
        <v>2.4725000000000001</v>
      </c>
      <c r="BR157" s="32">
        <v>2.4775</v>
      </c>
      <c r="BS157" s="32">
        <v>2.4845000000000002</v>
      </c>
      <c r="BT157" s="32">
        <v>2.4944999999999999</v>
      </c>
      <c r="BU157" s="32">
        <v>2.5265</v>
      </c>
      <c r="BV157" s="32">
        <v>2.5594999999999999</v>
      </c>
      <c r="BW157" s="32">
        <v>2.6695000000000002</v>
      </c>
      <c r="BX157" s="32">
        <v>2.7755000000000001</v>
      </c>
      <c r="BY157" s="32">
        <v>2.9165000000000001</v>
      </c>
      <c r="BZ157" s="32">
        <v>2.944</v>
      </c>
      <c r="CA157" s="32">
        <v>2.7440000000000002</v>
      </c>
      <c r="CB157" s="32">
        <v>2.6349999999999998</v>
      </c>
      <c r="CC157" s="32">
        <v>2.585</v>
      </c>
      <c r="CD157" s="32">
        <v>2.59</v>
      </c>
      <c r="CE157" s="32">
        <v>2.597</v>
      </c>
      <c r="CF157" s="32">
        <v>2.6070000000000002</v>
      </c>
      <c r="CG157" s="32">
        <v>2.6389999999999998</v>
      </c>
      <c r="CH157" s="32">
        <v>2.6720000000000002</v>
      </c>
      <c r="CI157" s="32">
        <v>2.782</v>
      </c>
      <c r="CJ157" s="32">
        <v>2.8879999999999999</v>
      </c>
      <c r="CK157" s="32">
        <v>3.0289999999999999</v>
      </c>
      <c r="CL157" s="32">
        <v>3.0590000000000002</v>
      </c>
      <c r="CM157" s="32">
        <v>2.859</v>
      </c>
      <c r="CN157" s="32">
        <v>2.75</v>
      </c>
      <c r="CO157" s="32">
        <v>2.7</v>
      </c>
      <c r="CP157" s="32">
        <v>2.7050000000000001</v>
      </c>
      <c r="CQ157" s="32">
        <v>2.7120000000000002</v>
      </c>
      <c r="CR157" s="32">
        <v>2.722</v>
      </c>
      <c r="CS157" s="32">
        <v>2.754</v>
      </c>
      <c r="CT157" s="32"/>
      <c r="CU157" s="32"/>
      <c r="CV157" s="32"/>
      <c r="CW157" s="32"/>
      <c r="CX157" s="32"/>
      <c r="CY157" s="32"/>
      <c r="CZ157" s="32"/>
      <c r="DA157" s="32"/>
      <c r="DB157" s="32"/>
      <c r="DC157" s="32"/>
      <c r="DD157" s="32"/>
      <c r="DE157" s="32"/>
      <c r="DF157" s="32"/>
      <c r="DG157" s="32"/>
      <c r="DH157" s="32"/>
      <c r="DI157" s="32"/>
      <c r="DJ157" s="32"/>
      <c r="DK157" s="32"/>
      <c r="DL157" s="32"/>
      <c r="DM157" s="32"/>
      <c r="DN157" s="32"/>
      <c r="DO157" s="32"/>
      <c r="DP157" s="32"/>
      <c r="DQ157" s="32"/>
      <c r="DR157" s="32"/>
      <c r="DS157" s="32"/>
      <c r="DT157" s="32"/>
      <c r="DU157" s="32"/>
      <c r="DV157" s="32"/>
      <c r="DW157" s="32"/>
      <c r="DX157" s="32"/>
      <c r="DY157" s="32"/>
      <c r="DZ157" s="32"/>
      <c r="EA157" s="32"/>
      <c r="EB157" s="32"/>
      <c r="EC157" s="32"/>
      <c r="ED157" s="32"/>
      <c r="EE157" s="32"/>
      <c r="EF157" s="32"/>
      <c r="EG157" s="32"/>
      <c r="EH157" s="32"/>
      <c r="EI157" s="32"/>
      <c r="EJ157" s="32"/>
      <c r="EK157" s="32"/>
      <c r="EL157" s="32"/>
      <c r="EM157" s="32"/>
      <c r="EN157" s="32"/>
      <c r="EO157" s="32"/>
      <c r="EP157" s="32"/>
      <c r="EQ157" s="32"/>
      <c r="ER157" s="32"/>
      <c r="ES157" s="32"/>
      <c r="ET157" s="32"/>
      <c r="EU157" s="32"/>
      <c r="EV157" s="32"/>
      <c r="EW157" s="32"/>
      <c r="EX157" s="32"/>
      <c r="EY157" s="32"/>
      <c r="EZ157" s="32"/>
      <c r="FA157" s="32"/>
      <c r="FB157" s="32"/>
      <c r="FC157" s="32"/>
      <c r="FD157" s="32"/>
      <c r="FE157" s="32"/>
      <c r="FF157" s="32"/>
      <c r="FG157" s="32"/>
      <c r="FH157" s="32"/>
      <c r="FI157" s="32"/>
      <c r="FJ157" s="32"/>
      <c r="FK157" s="32"/>
      <c r="FL157" s="32"/>
      <c r="FM157" s="32"/>
      <c r="FN157" s="32"/>
      <c r="FO157" s="32"/>
      <c r="FP157" s="32"/>
      <c r="FQ157" s="32"/>
      <c r="FR157" s="32"/>
      <c r="FS157" s="32"/>
      <c r="FT157" s="32"/>
      <c r="FU157" s="32"/>
      <c r="FV157" s="32"/>
      <c r="FW157" s="32"/>
      <c r="FX157" s="32"/>
      <c r="FY157" s="32"/>
      <c r="FZ157" s="32"/>
      <c r="GA157" s="32"/>
      <c r="GB157" s="32"/>
      <c r="GC157" s="32"/>
      <c r="GD157" s="32"/>
      <c r="GE157" s="32"/>
      <c r="GF157" s="32"/>
      <c r="GG157" s="32"/>
      <c r="GH157" s="32"/>
      <c r="GI157" s="32"/>
      <c r="GJ157" s="32"/>
      <c r="GK157" s="32"/>
      <c r="GL157" s="32"/>
      <c r="GM157" s="32"/>
      <c r="GN157" s="32"/>
      <c r="GO157" s="32"/>
      <c r="GP157" s="32"/>
      <c r="GQ157" s="32"/>
    </row>
    <row r="158" spans="1:199" customFormat="1" hidden="1" x14ac:dyDescent="0.2">
      <c r="A158">
        <f t="shared" si="49"/>
        <v>5</v>
      </c>
      <c r="B158">
        <f t="shared" si="50"/>
        <v>8</v>
      </c>
      <c r="C158" s="1">
        <v>34201</v>
      </c>
      <c r="D158">
        <f t="shared" si="51"/>
        <v>8</v>
      </c>
      <c r="E158">
        <f t="shared" si="52"/>
        <v>1993</v>
      </c>
      <c r="F158" s="16">
        <f t="shared" si="39"/>
        <v>4.0000000000000036E-3</v>
      </c>
      <c r="G158" s="16">
        <f t="shared" si="40"/>
        <v>8.0083333333333506E-2</v>
      </c>
      <c r="H158" s="16">
        <f t="shared" si="41"/>
        <v>9.7499999999999698E-2</v>
      </c>
      <c r="I158" s="16">
        <f t="shared" si="42"/>
        <v>0.1775833333333332</v>
      </c>
      <c r="J158" s="7">
        <f>VLOOKUP(C158,'Nymex hist.'!A:B,2,0)</f>
        <v>2.46</v>
      </c>
      <c r="K158" s="11">
        <f t="shared" si="43"/>
        <v>2.464</v>
      </c>
      <c r="L158" s="11">
        <f t="shared" si="53"/>
        <v>2.4370000000000003</v>
      </c>
      <c r="M158" s="9">
        <f t="shared" si="44"/>
        <v>2.3291666666666666</v>
      </c>
      <c r="N158" s="9">
        <f t="shared" si="45"/>
        <v>2.4092500000000001</v>
      </c>
      <c r="O158" s="9">
        <f t="shared" si="46"/>
        <v>2.5067499999999998</v>
      </c>
      <c r="P158" s="9">
        <f t="shared" si="47"/>
        <v>2.6067499999999999</v>
      </c>
      <c r="Q158" s="9">
        <f t="shared" si="48"/>
        <v>2.7192500000000002</v>
      </c>
      <c r="R158" s="8">
        <v>34201</v>
      </c>
      <c r="S158" s="2"/>
      <c r="T158" s="2"/>
      <c r="U158" s="2"/>
      <c r="V158" s="2"/>
      <c r="W158" s="2"/>
      <c r="X158" s="2"/>
      <c r="Y158" s="2"/>
      <c r="Z158" s="2">
        <v>2.46</v>
      </c>
      <c r="AA158" s="2">
        <v>2.468</v>
      </c>
      <c r="AB158" s="2">
        <v>2.4849999999999999</v>
      </c>
      <c r="AC158" s="2">
        <v>2.5750000000000002</v>
      </c>
      <c r="AD158" s="2">
        <v>2.5299999999999998</v>
      </c>
      <c r="AE158" s="2">
        <v>2.355</v>
      </c>
      <c r="AF158" s="2">
        <v>2.2400000000000002</v>
      </c>
      <c r="AG158" s="2">
        <v>2.1949999999999998</v>
      </c>
      <c r="AH158" s="2">
        <v>2.2000000000000002</v>
      </c>
      <c r="AI158" s="2">
        <v>2.206</v>
      </c>
      <c r="AJ158" s="4">
        <v>2.2130000000000001</v>
      </c>
      <c r="AK158" s="2">
        <v>2.2429999999999999</v>
      </c>
      <c r="AL158" s="2">
        <v>2.2730000000000001</v>
      </c>
      <c r="AM158" s="2">
        <v>2.383</v>
      </c>
      <c r="AN158" s="2">
        <v>2.4860000000000002</v>
      </c>
      <c r="AO158" s="2">
        <v>2.6259999999999999</v>
      </c>
      <c r="AP158" s="2">
        <v>2.621</v>
      </c>
      <c r="AQ158" s="2">
        <v>2.4249999999999998</v>
      </c>
      <c r="AR158" s="2">
        <v>2.3199999999999998</v>
      </c>
      <c r="AS158" s="2">
        <v>2.2749999999999999</v>
      </c>
      <c r="AT158" s="2">
        <v>2.2799999999999998</v>
      </c>
      <c r="AU158" s="2">
        <v>2.286</v>
      </c>
      <c r="AV158" s="2">
        <v>2.2930000000000001</v>
      </c>
      <c r="AW158" s="2">
        <v>2.323</v>
      </c>
      <c r="AX158" s="2">
        <v>2.3530000000000002</v>
      </c>
      <c r="AY158" s="2">
        <v>2.4630000000000001</v>
      </c>
      <c r="AZ158" s="2">
        <v>2.5659999999999998</v>
      </c>
      <c r="BA158" s="2">
        <v>2.706</v>
      </c>
      <c r="BB158" s="2">
        <v>2.7185000000000001</v>
      </c>
      <c r="BC158" s="2">
        <v>2.5225</v>
      </c>
      <c r="BD158" s="2">
        <v>2.4175</v>
      </c>
      <c r="BE158" s="2">
        <v>2.3725000000000001</v>
      </c>
      <c r="BF158" s="2">
        <v>2.3774999999999999</v>
      </c>
      <c r="BG158" s="2">
        <v>2.3835000000000002</v>
      </c>
      <c r="BH158" s="2">
        <v>2.3904999999999998</v>
      </c>
      <c r="BI158" s="2">
        <v>2.4205000000000001</v>
      </c>
      <c r="BJ158" s="2">
        <v>2.4504999999999999</v>
      </c>
      <c r="BK158" s="2">
        <v>2.5605000000000002</v>
      </c>
      <c r="BL158" s="2">
        <v>2.6635</v>
      </c>
      <c r="BM158" s="2">
        <v>2.8035000000000001</v>
      </c>
      <c r="BN158" s="2">
        <v>2.8184999999999998</v>
      </c>
      <c r="BO158" s="2">
        <v>2.6225000000000001</v>
      </c>
      <c r="BP158" s="2">
        <v>2.5175000000000001</v>
      </c>
      <c r="BQ158" s="2">
        <v>2.4725000000000001</v>
      </c>
      <c r="BR158" s="2">
        <v>2.4775</v>
      </c>
      <c r="BS158" s="2">
        <v>2.4834999999999998</v>
      </c>
      <c r="BT158" s="2">
        <v>2.4904999999999999</v>
      </c>
      <c r="BU158" s="2">
        <v>2.5205000000000002</v>
      </c>
      <c r="BV158" s="2">
        <v>2.5505</v>
      </c>
      <c r="BW158" s="2">
        <v>2.6604999999999999</v>
      </c>
      <c r="BX158" s="2">
        <v>2.7635000000000001</v>
      </c>
      <c r="BY158" s="2">
        <v>2.9035000000000002</v>
      </c>
      <c r="BZ158" s="2">
        <v>2.931</v>
      </c>
      <c r="CA158" s="2">
        <v>2.7349999999999999</v>
      </c>
      <c r="CB158" s="2">
        <v>2.63</v>
      </c>
      <c r="CC158" s="2">
        <v>2.585</v>
      </c>
      <c r="CD158" s="2">
        <v>2.59</v>
      </c>
      <c r="CE158" s="2">
        <v>2.5960000000000001</v>
      </c>
      <c r="CF158" s="2">
        <v>2.6030000000000002</v>
      </c>
      <c r="CG158" s="2">
        <v>2.633</v>
      </c>
      <c r="CH158" s="2">
        <v>2.6629999999999998</v>
      </c>
      <c r="CI158" s="2">
        <v>2.7730000000000001</v>
      </c>
      <c r="CJ158" s="2">
        <v>2.8759999999999999</v>
      </c>
      <c r="CK158" s="2">
        <v>3.016</v>
      </c>
      <c r="CL158" s="2">
        <v>3.0459999999999998</v>
      </c>
      <c r="CM158" s="2">
        <v>2.85</v>
      </c>
      <c r="CN158" s="2">
        <v>2.7450000000000001</v>
      </c>
      <c r="CO158" s="2">
        <v>2.7</v>
      </c>
      <c r="CP158" s="2">
        <v>2.7050000000000001</v>
      </c>
      <c r="CQ158" s="2">
        <v>2.7109999999999999</v>
      </c>
      <c r="CR158" s="2">
        <v>2.718</v>
      </c>
      <c r="CS158" s="2">
        <v>2.7480000000000002</v>
      </c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</row>
    <row r="159" spans="1:199" customFormat="1" hidden="1" x14ac:dyDescent="0.2">
      <c r="A159">
        <f t="shared" si="49"/>
        <v>1</v>
      </c>
      <c r="B159">
        <f t="shared" si="50"/>
        <v>8</v>
      </c>
      <c r="C159" s="1">
        <v>34204</v>
      </c>
      <c r="D159">
        <f t="shared" si="51"/>
        <v>8</v>
      </c>
      <c r="E159">
        <f t="shared" si="52"/>
        <v>1993</v>
      </c>
      <c r="F159" s="16">
        <f t="shared" si="39"/>
        <v>-1.4000000000000234E-2</v>
      </c>
      <c r="G159" s="16">
        <f t="shared" si="40"/>
        <v>8.3500000000000352E-2</v>
      </c>
      <c r="H159" s="16">
        <f t="shared" si="41"/>
        <v>9.7499999999999698E-2</v>
      </c>
      <c r="I159" s="16">
        <f t="shared" si="42"/>
        <v>0.18100000000000005</v>
      </c>
      <c r="J159" s="7">
        <f>VLOOKUP(C159,'Nymex hist.'!A:B,2,0)</f>
        <v>2.4180000000000001</v>
      </c>
      <c r="K159" s="11">
        <f t="shared" si="43"/>
        <v>2.4039999999999999</v>
      </c>
      <c r="L159" s="11">
        <f t="shared" si="53"/>
        <v>2.4163999999999999</v>
      </c>
      <c r="M159" s="9">
        <f t="shared" si="44"/>
        <v>2.3262499999999999</v>
      </c>
      <c r="N159" s="9">
        <f t="shared" si="45"/>
        <v>2.4097500000000003</v>
      </c>
      <c r="O159" s="9">
        <f t="shared" si="46"/>
        <v>2.50725</v>
      </c>
      <c r="P159" s="9">
        <f t="shared" si="47"/>
        <v>2.6072500000000001</v>
      </c>
      <c r="Q159" s="9">
        <f t="shared" si="48"/>
        <v>2.7197499999999999</v>
      </c>
      <c r="R159" s="8">
        <v>34204</v>
      </c>
      <c r="S159" s="2"/>
      <c r="T159" s="2"/>
      <c r="U159" s="2"/>
      <c r="V159" s="2"/>
      <c r="W159" s="2"/>
      <c r="X159" s="2"/>
      <c r="Y159" s="2"/>
      <c r="Z159" s="2">
        <v>2.4180000000000001</v>
      </c>
      <c r="AA159" s="2">
        <v>2.39</v>
      </c>
      <c r="AB159" s="2">
        <v>2.4460000000000002</v>
      </c>
      <c r="AC159" s="2">
        <v>2.5459999999999998</v>
      </c>
      <c r="AD159" s="2">
        <v>2.5099999999999998</v>
      </c>
      <c r="AE159" s="2">
        <v>2.3450000000000002</v>
      </c>
      <c r="AF159" s="2">
        <v>2.2349999999999999</v>
      </c>
      <c r="AG159" s="2">
        <v>2.1949999999999998</v>
      </c>
      <c r="AH159" s="2">
        <v>2.2000000000000002</v>
      </c>
      <c r="AI159" s="2">
        <v>2.206</v>
      </c>
      <c r="AJ159" s="4">
        <v>2.2130000000000001</v>
      </c>
      <c r="AK159" s="2">
        <v>2.2429999999999999</v>
      </c>
      <c r="AL159" s="2">
        <v>2.2730000000000001</v>
      </c>
      <c r="AM159" s="2">
        <v>2.383</v>
      </c>
      <c r="AN159" s="2">
        <v>2.4860000000000002</v>
      </c>
      <c r="AO159" s="2">
        <v>2.6259999999999999</v>
      </c>
      <c r="AP159" s="2">
        <v>2.621</v>
      </c>
      <c r="AQ159" s="2">
        <v>2.4359999999999999</v>
      </c>
      <c r="AR159" s="2">
        <v>2.3149999999999999</v>
      </c>
      <c r="AS159" s="2">
        <v>2.2749999999999999</v>
      </c>
      <c r="AT159" s="2">
        <v>2.2799999999999998</v>
      </c>
      <c r="AU159" s="2">
        <v>2.286</v>
      </c>
      <c r="AV159" s="2">
        <v>2.2930000000000001</v>
      </c>
      <c r="AW159" s="2">
        <v>2.323</v>
      </c>
      <c r="AX159" s="2">
        <v>2.3530000000000002</v>
      </c>
      <c r="AY159" s="2">
        <v>2.4630000000000001</v>
      </c>
      <c r="AZ159" s="2">
        <v>2.5659999999999998</v>
      </c>
      <c r="BA159" s="2">
        <v>2.706</v>
      </c>
      <c r="BB159" s="2">
        <v>2.7185000000000001</v>
      </c>
      <c r="BC159" s="2">
        <v>2.5335000000000001</v>
      </c>
      <c r="BD159" s="2">
        <v>2.4125000000000001</v>
      </c>
      <c r="BE159" s="2">
        <v>2.3725000000000001</v>
      </c>
      <c r="BF159" s="2">
        <v>2.3774999999999999</v>
      </c>
      <c r="BG159" s="2">
        <v>2.3835000000000002</v>
      </c>
      <c r="BH159" s="2">
        <v>2.3904999999999998</v>
      </c>
      <c r="BI159" s="2">
        <v>2.4205000000000001</v>
      </c>
      <c r="BJ159" s="2">
        <v>2.4504999999999999</v>
      </c>
      <c r="BK159" s="2">
        <v>2.5605000000000002</v>
      </c>
      <c r="BL159" s="2">
        <v>2.6635</v>
      </c>
      <c r="BM159" s="2">
        <v>2.8035000000000001</v>
      </c>
      <c r="BN159" s="2">
        <v>2.8184999999999998</v>
      </c>
      <c r="BO159" s="2">
        <v>2.6335000000000002</v>
      </c>
      <c r="BP159" s="2">
        <v>2.5125000000000002</v>
      </c>
      <c r="BQ159" s="2">
        <v>2.4725000000000001</v>
      </c>
      <c r="BR159" s="2">
        <v>2.4775</v>
      </c>
      <c r="BS159" s="2">
        <v>2.4834999999999998</v>
      </c>
      <c r="BT159" s="2">
        <v>2.4904999999999999</v>
      </c>
      <c r="BU159" s="2">
        <v>2.5205000000000002</v>
      </c>
      <c r="BV159" s="2">
        <v>2.5505</v>
      </c>
      <c r="BW159" s="2">
        <v>2.6604999999999999</v>
      </c>
      <c r="BX159" s="2">
        <v>2.7635000000000001</v>
      </c>
      <c r="BY159" s="2">
        <v>2.9035000000000002</v>
      </c>
      <c r="BZ159" s="2">
        <v>2.931</v>
      </c>
      <c r="CA159" s="2">
        <v>2.746</v>
      </c>
      <c r="CB159" s="2">
        <v>2.625</v>
      </c>
      <c r="CC159" s="2">
        <v>2.585</v>
      </c>
      <c r="CD159" s="2">
        <v>2.59</v>
      </c>
      <c r="CE159" s="2">
        <v>2.5960000000000001</v>
      </c>
      <c r="CF159" s="2">
        <v>2.6030000000000002</v>
      </c>
      <c r="CG159" s="2">
        <v>2.633</v>
      </c>
      <c r="CH159" s="2">
        <v>2.6629999999999998</v>
      </c>
      <c r="CI159" s="2">
        <v>2.7730000000000001</v>
      </c>
      <c r="CJ159" s="2">
        <v>2.8759999999999999</v>
      </c>
      <c r="CK159" s="2">
        <v>3.016</v>
      </c>
      <c r="CL159" s="2">
        <v>3.0459999999999998</v>
      </c>
      <c r="CM159" s="2">
        <v>2.8610000000000002</v>
      </c>
      <c r="CN159" s="2">
        <v>2.74</v>
      </c>
      <c r="CO159" s="2">
        <v>2.7</v>
      </c>
      <c r="CP159" s="2">
        <v>2.7050000000000001</v>
      </c>
      <c r="CQ159" s="2">
        <v>2.7109999999999999</v>
      </c>
      <c r="CR159" s="2">
        <v>2.718</v>
      </c>
      <c r="CS159" s="2">
        <v>2.7480000000000002</v>
      </c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</row>
    <row r="160" spans="1:199" customFormat="1" hidden="1" x14ac:dyDescent="0.2">
      <c r="A160">
        <f t="shared" si="49"/>
        <v>2</v>
      </c>
      <c r="B160">
        <f t="shared" si="50"/>
        <v>8</v>
      </c>
      <c r="C160" s="1">
        <v>34205</v>
      </c>
      <c r="D160">
        <f t="shared" si="51"/>
        <v>8</v>
      </c>
      <c r="E160">
        <f t="shared" si="52"/>
        <v>1993</v>
      </c>
      <c r="F160" s="16">
        <f t="shared" si="39"/>
        <v>-8.0000000000000071E-3</v>
      </c>
      <c r="G160" s="16">
        <f t="shared" si="40"/>
        <v>8.3416666666666917E-2</v>
      </c>
      <c r="H160" s="16">
        <f t="shared" si="41"/>
        <v>0.10250000000000004</v>
      </c>
      <c r="I160" s="16">
        <f t="shared" si="42"/>
        <v>0.18591666666666695</v>
      </c>
      <c r="J160" s="7">
        <f>VLOOKUP(C160,'Nymex hist.'!A:B,2,0)</f>
        <v>2.4009999999999998</v>
      </c>
      <c r="K160" s="11">
        <f t="shared" si="43"/>
        <v>2.3929999999999998</v>
      </c>
      <c r="L160" s="11">
        <f t="shared" si="53"/>
        <v>2.4209999999999998</v>
      </c>
      <c r="M160" s="9">
        <f t="shared" si="44"/>
        <v>2.3220000000000001</v>
      </c>
      <c r="N160" s="9">
        <f t="shared" si="45"/>
        <v>2.405416666666667</v>
      </c>
      <c r="O160" s="9">
        <f t="shared" si="46"/>
        <v>2.507916666666667</v>
      </c>
      <c r="P160" s="9">
        <f t="shared" si="47"/>
        <v>2.6129166666666666</v>
      </c>
      <c r="Q160" s="9">
        <f t="shared" si="48"/>
        <v>2.7254166666666664</v>
      </c>
      <c r="R160" s="8">
        <v>34205</v>
      </c>
      <c r="S160" s="2"/>
      <c r="T160" s="2"/>
      <c r="U160" s="2"/>
      <c r="V160" s="2"/>
      <c r="W160" s="2"/>
      <c r="X160" s="2"/>
      <c r="Y160" s="2"/>
      <c r="Z160" s="2">
        <v>2.4009999999999998</v>
      </c>
      <c r="AA160" s="2">
        <v>2.3849999999999998</v>
      </c>
      <c r="AB160" s="2">
        <v>2.4500000000000002</v>
      </c>
      <c r="AC160" s="2">
        <v>2.5499999999999998</v>
      </c>
      <c r="AD160" s="2">
        <v>2.52</v>
      </c>
      <c r="AE160" s="2">
        <v>2.35</v>
      </c>
      <c r="AF160" s="2">
        <v>2.2349999999999999</v>
      </c>
      <c r="AG160" s="2">
        <v>2.1949999999999998</v>
      </c>
      <c r="AH160" s="2">
        <v>2.2000000000000002</v>
      </c>
      <c r="AI160" s="2">
        <v>2.206</v>
      </c>
      <c r="AJ160" s="4">
        <v>2.2130000000000001</v>
      </c>
      <c r="AK160" s="2">
        <v>2.238</v>
      </c>
      <c r="AL160" s="2">
        <v>2.2629999999999999</v>
      </c>
      <c r="AM160" s="2">
        <v>2.3679999999999999</v>
      </c>
      <c r="AN160" s="2">
        <v>2.468</v>
      </c>
      <c r="AO160" s="2">
        <v>2.6080000000000001</v>
      </c>
      <c r="AP160" s="2">
        <v>2.6030000000000002</v>
      </c>
      <c r="AQ160" s="2">
        <v>2.4180000000000001</v>
      </c>
      <c r="AR160" s="2">
        <v>2.3199999999999998</v>
      </c>
      <c r="AS160" s="2">
        <v>2.2799999999999998</v>
      </c>
      <c r="AT160" s="2">
        <v>2.2850000000000001</v>
      </c>
      <c r="AU160" s="2">
        <v>2.2909999999999999</v>
      </c>
      <c r="AV160" s="2">
        <v>2.298</v>
      </c>
      <c r="AW160" s="2">
        <v>2.323</v>
      </c>
      <c r="AX160" s="2">
        <v>2.3479999999999999</v>
      </c>
      <c r="AY160" s="2">
        <v>2.4529999999999998</v>
      </c>
      <c r="AZ160" s="2">
        <v>2.5529999999999999</v>
      </c>
      <c r="BA160" s="2">
        <v>2.6930000000000001</v>
      </c>
      <c r="BB160" s="2">
        <v>2.7054999999999998</v>
      </c>
      <c r="BC160" s="2">
        <v>2.5205000000000002</v>
      </c>
      <c r="BD160" s="2">
        <v>2.4224999999999999</v>
      </c>
      <c r="BE160" s="2">
        <v>2.3824999999999998</v>
      </c>
      <c r="BF160" s="2">
        <v>2.3875000000000002</v>
      </c>
      <c r="BG160" s="2">
        <v>2.3935</v>
      </c>
      <c r="BH160" s="2">
        <v>2.4005000000000001</v>
      </c>
      <c r="BI160" s="2">
        <v>2.4255</v>
      </c>
      <c r="BJ160" s="2">
        <v>2.4504999999999999</v>
      </c>
      <c r="BK160" s="2">
        <v>2.5554999999999999</v>
      </c>
      <c r="BL160" s="2">
        <v>2.6555</v>
      </c>
      <c r="BM160" s="2">
        <v>2.7955000000000001</v>
      </c>
      <c r="BN160" s="2">
        <v>2.8105000000000002</v>
      </c>
      <c r="BO160" s="2">
        <v>2.6255000000000002</v>
      </c>
      <c r="BP160" s="2">
        <v>2.5274999999999999</v>
      </c>
      <c r="BQ160" s="2">
        <v>2.4874999999999998</v>
      </c>
      <c r="BR160" s="2">
        <v>2.4925000000000002</v>
      </c>
      <c r="BS160" s="2">
        <v>2.4984999999999999</v>
      </c>
      <c r="BT160" s="2">
        <v>2.5055000000000001</v>
      </c>
      <c r="BU160" s="2">
        <v>2.5305</v>
      </c>
      <c r="BV160" s="2">
        <v>2.5554999999999999</v>
      </c>
      <c r="BW160" s="2">
        <v>2.6604999999999999</v>
      </c>
      <c r="BX160" s="2">
        <v>2.7605</v>
      </c>
      <c r="BY160" s="2">
        <v>2.9005000000000001</v>
      </c>
      <c r="BZ160" s="2">
        <v>2.923</v>
      </c>
      <c r="CA160" s="2">
        <v>2.738</v>
      </c>
      <c r="CB160" s="2">
        <v>2.64</v>
      </c>
      <c r="CC160" s="2">
        <v>2.6</v>
      </c>
      <c r="CD160" s="2">
        <v>2.605</v>
      </c>
      <c r="CE160" s="2">
        <v>2.6110000000000002</v>
      </c>
      <c r="CF160" s="2">
        <v>2.6179999999999999</v>
      </c>
      <c r="CG160" s="2">
        <v>2.6429999999999998</v>
      </c>
      <c r="CH160" s="2">
        <v>2.6680000000000001</v>
      </c>
      <c r="CI160" s="2">
        <v>2.7730000000000001</v>
      </c>
      <c r="CJ160" s="2">
        <v>2.8730000000000002</v>
      </c>
      <c r="CK160" s="2">
        <v>3.0129999999999999</v>
      </c>
      <c r="CL160" s="2">
        <v>3.0379999999999998</v>
      </c>
      <c r="CM160" s="2">
        <v>2.8530000000000002</v>
      </c>
      <c r="CN160" s="2">
        <v>2.7549999999999999</v>
      </c>
      <c r="CO160" s="2">
        <v>2.7149999999999999</v>
      </c>
      <c r="CP160" s="2">
        <v>2.72</v>
      </c>
      <c r="CQ160" s="2">
        <v>2.726</v>
      </c>
      <c r="CR160" s="2">
        <v>2.7330000000000001</v>
      </c>
      <c r="CS160" s="2">
        <v>2.758</v>
      </c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</row>
    <row r="161" spans="1:199" customFormat="1" hidden="1" x14ac:dyDescent="0.2">
      <c r="A161">
        <f t="shared" si="49"/>
        <v>3</v>
      </c>
      <c r="B161">
        <f t="shared" si="50"/>
        <v>8</v>
      </c>
      <c r="C161" s="1">
        <v>34206</v>
      </c>
      <c r="D161">
        <f t="shared" si="51"/>
        <v>8</v>
      </c>
      <c r="E161">
        <f t="shared" si="52"/>
        <v>1993</v>
      </c>
      <c r="F161" s="16">
        <f t="shared" si="39"/>
        <v>1.0000000000000231E-2</v>
      </c>
      <c r="G161" s="16">
        <f t="shared" si="40"/>
        <v>8.0416666666666803E-2</v>
      </c>
      <c r="H161" s="16">
        <f t="shared" si="41"/>
        <v>0.10333333333333306</v>
      </c>
      <c r="I161" s="16">
        <f t="shared" si="42"/>
        <v>0.18374999999999986</v>
      </c>
      <c r="J161" s="7">
        <f>VLOOKUP(C161,'Nymex hist.'!A:B,2,0)</f>
        <v>2.3809999999999998</v>
      </c>
      <c r="K161" s="11">
        <f t="shared" si="43"/>
        <v>2.391</v>
      </c>
      <c r="L161" s="11">
        <f t="shared" si="53"/>
        <v>2.4340000000000002</v>
      </c>
      <c r="M161" s="9">
        <f t="shared" si="44"/>
        <v>2.3314166666666667</v>
      </c>
      <c r="N161" s="9">
        <f t="shared" si="45"/>
        <v>2.4118333333333335</v>
      </c>
      <c r="O161" s="9">
        <f t="shared" si="46"/>
        <v>2.5151666666666666</v>
      </c>
      <c r="P161" s="9">
        <f t="shared" si="47"/>
        <v>2.6247500000000001</v>
      </c>
      <c r="Q161" s="9">
        <f t="shared" si="48"/>
        <v>2.7393333333333332</v>
      </c>
      <c r="R161" s="8">
        <v>34206</v>
      </c>
      <c r="S161" s="2"/>
      <c r="T161" s="2"/>
      <c r="U161" s="2"/>
      <c r="V161" s="2"/>
      <c r="W161" s="2"/>
      <c r="X161" s="2"/>
      <c r="Y161" s="2"/>
      <c r="Z161" s="2">
        <v>2.4009999999999998</v>
      </c>
      <c r="AA161" s="2">
        <v>2.3809999999999998</v>
      </c>
      <c r="AB161" s="2">
        <v>2.4609999999999999</v>
      </c>
      <c r="AC161" s="2">
        <v>2.5659999999999998</v>
      </c>
      <c r="AD161" s="2">
        <v>2.536</v>
      </c>
      <c r="AE161" s="2">
        <v>2.3610000000000002</v>
      </c>
      <c r="AF161" s="2">
        <v>2.246</v>
      </c>
      <c r="AG161" s="2">
        <v>2.206</v>
      </c>
      <c r="AH161" s="2">
        <v>2.2080000000000002</v>
      </c>
      <c r="AI161" s="2">
        <v>2.214</v>
      </c>
      <c r="AJ161" s="4">
        <v>2.2210000000000001</v>
      </c>
      <c r="AK161" s="2">
        <v>2.246</v>
      </c>
      <c r="AL161" s="2">
        <v>2.2709999999999999</v>
      </c>
      <c r="AM161" s="2">
        <v>2.3759999999999999</v>
      </c>
      <c r="AN161" s="2">
        <v>2.476</v>
      </c>
      <c r="AO161" s="2">
        <v>2.6160000000000001</v>
      </c>
      <c r="AP161" s="2">
        <v>2.6110000000000002</v>
      </c>
      <c r="AQ161" s="2">
        <v>2.4260000000000002</v>
      </c>
      <c r="AR161" s="2">
        <v>2.306</v>
      </c>
      <c r="AS161" s="2">
        <v>2.2909999999999999</v>
      </c>
      <c r="AT161" s="2">
        <v>2.2930000000000001</v>
      </c>
      <c r="AU161" s="2">
        <v>2.2989999999999999</v>
      </c>
      <c r="AV161" s="2">
        <v>2.306</v>
      </c>
      <c r="AW161" s="2">
        <v>2.331</v>
      </c>
      <c r="AX161" s="2">
        <v>2.3559999999999999</v>
      </c>
      <c r="AY161" s="2">
        <v>2.4609999999999999</v>
      </c>
      <c r="AZ161" s="2">
        <v>2.5609999999999999</v>
      </c>
      <c r="BA161" s="2">
        <v>2.7010000000000001</v>
      </c>
      <c r="BB161" s="2">
        <v>2.6960000000000002</v>
      </c>
      <c r="BC161" s="2">
        <v>2.5310000000000001</v>
      </c>
      <c r="BD161" s="2">
        <v>2.411</v>
      </c>
      <c r="BE161" s="2">
        <v>2.3959999999999999</v>
      </c>
      <c r="BF161" s="2">
        <v>2.3980000000000001</v>
      </c>
      <c r="BG161" s="2">
        <v>2.4039999999999999</v>
      </c>
      <c r="BH161" s="2">
        <v>2.411</v>
      </c>
      <c r="BI161" s="2">
        <v>2.4359999999999999</v>
      </c>
      <c r="BJ161" s="2">
        <v>2.4609999999999999</v>
      </c>
      <c r="BK161" s="2">
        <v>2.5659999999999998</v>
      </c>
      <c r="BL161" s="2">
        <v>2.6659999999999999</v>
      </c>
      <c r="BM161" s="2">
        <v>2.806</v>
      </c>
      <c r="BN161" s="2">
        <v>2.8010000000000002</v>
      </c>
      <c r="BO161" s="2">
        <v>2.641</v>
      </c>
      <c r="BP161" s="2">
        <v>2.5209999999999999</v>
      </c>
      <c r="BQ161" s="2">
        <v>2.5059999999999998</v>
      </c>
      <c r="BR161" s="2">
        <v>2.508</v>
      </c>
      <c r="BS161" s="2">
        <v>2.5139999999999998</v>
      </c>
      <c r="BT161" s="2">
        <v>2.5209999999999999</v>
      </c>
      <c r="BU161" s="2">
        <v>2.5459999999999998</v>
      </c>
      <c r="BV161" s="2">
        <v>2.5710000000000002</v>
      </c>
      <c r="BW161" s="2">
        <v>2.6760000000000002</v>
      </c>
      <c r="BX161" s="2">
        <v>2.7759999999999998</v>
      </c>
      <c r="BY161" s="2">
        <v>2.9159999999999999</v>
      </c>
      <c r="BZ161" s="2">
        <v>2.911</v>
      </c>
      <c r="CA161" s="2">
        <v>2.7559999999999998</v>
      </c>
      <c r="CB161" s="2">
        <v>2.6360000000000001</v>
      </c>
      <c r="CC161" s="2">
        <v>2.621</v>
      </c>
      <c r="CD161" s="2">
        <v>2.6230000000000002</v>
      </c>
      <c r="CE161" s="2">
        <v>2.629</v>
      </c>
      <c r="CF161" s="2">
        <v>2.6360000000000001</v>
      </c>
      <c r="CG161" s="2">
        <v>2.661</v>
      </c>
      <c r="CH161" s="2">
        <v>2.6859999999999999</v>
      </c>
      <c r="CI161" s="2">
        <v>2.7909999999999999</v>
      </c>
      <c r="CJ161" s="2">
        <v>2.891</v>
      </c>
      <c r="CK161" s="2">
        <v>3.0310000000000001</v>
      </c>
      <c r="CL161" s="2">
        <v>3.0259999999999998</v>
      </c>
      <c r="CM161" s="2">
        <v>2.8759999999999999</v>
      </c>
      <c r="CN161" s="2">
        <v>2.7559999999999998</v>
      </c>
      <c r="CO161" s="2">
        <v>2.7410000000000001</v>
      </c>
      <c r="CP161" s="2">
        <v>2.7429999999999999</v>
      </c>
      <c r="CQ161" s="2">
        <v>2.7490000000000001</v>
      </c>
      <c r="CR161" s="2">
        <v>2.7559999999999998</v>
      </c>
      <c r="CS161" s="2">
        <v>2.7810000000000001</v>
      </c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</row>
    <row r="162" spans="1:199" x14ac:dyDescent="0.2">
      <c r="A162" s="36">
        <f t="shared" si="49"/>
        <v>4</v>
      </c>
      <c r="B162" s="36">
        <f t="shared" si="50"/>
        <v>8</v>
      </c>
      <c r="C162" s="1">
        <v>34207</v>
      </c>
      <c r="D162">
        <f t="shared" si="51"/>
        <v>8</v>
      </c>
      <c r="E162">
        <f t="shared" si="52"/>
        <v>1993</v>
      </c>
      <c r="F162" s="21">
        <f t="shared" si="39"/>
        <v>-1.3500000000000068E-2</v>
      </c>
      <c r="G162" s="21">
        <f t="shared" si="40"/>
        <v>6.3166666666666593E-2</v>
      </c>
      <c r="H162" s="21">
        <f t="shared" si="41"/>
        <v>9.2916666666666536E-2</v>
      </c>
      <c r="I162" s="21">
        <f t="shared" si="42"/>
        <v>0.15608333333333313</v>
      </c>
      <c r="J162" s="23">
        <f>VLOOKUP(C162,'Nymex hist.'!A:B,2,0)</f>
        <v>2.4279999999999999</v>
      </c>
      <c r="K162" s="23">
        <f t="shared" si="43"/>
        <v>2.4144999999999999</v>
      </c>
      <c r="L162" s="23">
        <f t="shared" si="53"/>
        <v>2.4636000000000005</v>
      </c>
      <c r="M162" s="23">
        <f t="shared" si="44"/>
        <v>2.3455833333333334</v>
      </c>
      <c r="N162" s="23">
        <f t="shared" si="45"/>
        <v>2.4087499999999999</v>
      </c>
      <c r="O162" s="23">
        <f t="shared" si="46"/>
        <v>2.5016666666666665</v>
      </c>
      <c r="P162" s="23">
        <f t="shared" si="47"/>
        <v>2.6104166666666666</v>
      </c>
      <c r="Q162" s="23">
        <f t="shared" si="48"/>
        <v>2.7250000000000001</v>
      </c>
      <c r="R162" s="30">
        <v>34207</v>
      </c>
      <c r="S162" s="32"/>
      <c r="T162" s="32"/>
      <c r="U162" s="32"/>
      <c r="V162" s="32"/>
      <c r="W162" s="32"/>
      <c r="X162" s="32"/>
      <c r="Y162" s="32"/>
      <c r="Z162" s="32">
        <v>2.4009999999999998</v>
      </c>
      <c r="AA162" s="32">
        <v>2.4279999999999999</v>
      </c>
      <c r="AB162" s="32">
        <v>2.488</v>
      </c>
      <c r="AC162" s="32">
        <v>2.6</v>
      </c>
      <c r="AD162" s="32">
        <v>2.5750000000000002</v>
      </c>
      <c r="AE162" s="32">
        <v>2.39</v>
      </c>
      <c r="AF162" s="32">
        <v>2.2650000000000001</v>
      </c>
      <c r="AG162" s="32">
        <v>2.2149999999999999</v>
      </c>
      <c r="AH162" s="32">
        <v>2.2170000000000001</v>
      </c>
      <c r="AI162" s="32">
        <v>2.2240000000000002</v>
      </c>
      <c r="AJ162" s="33">
        <v>2.2309999999999999</v>
      </c>
      <c r="AK162" s="32">
        <v>2.2559999999999998</v>
      </c>
      <c r="AL162" s="32">
        <v>2.2810000000000001</v>
      </c>
      <c r="AM162" s="32">
        <v>2.3860000000000001</v>
      </c>
      <c r="AN162" s="32">
        <v>2.4860000000000002</v>
      </c>
      <c r="AO162" s="32">
        <v>2.621</v>
      </c>
      <c r="AP162" s="32">
        <v>2.6160000000000001</v>
      </c>
      <c r="AQ162" s="32">
        <v>2.431</v>
      </c>
      <c r="AR162" s="32">
        <v>2.3109999999999999</v>
      </c>
      <c r="AS162" s="32">
        <v>2.2850000000000001</v>
      </c>
      <c r="AT162" s="32">
        <v>2.2869999999999999</v>
      </c>
      <c r="AU162" s="32">
        <v>2.294</v>
      </c>
      <c r="AV162" s="32">
        <v>2.3010000000000002</v>
      </c>
      <c r="AW162" s="32">
        <v>2.3260000000000001</v>
      </c>
      <c r="AX162" s="32">
        <v>2.351</v>
      </c>
      <c r="AY162" s="32">
        <v>2.456</v>
      </c>
      <c r="AZ162" s="32">
        <v>2.556</v>
      </c>
      <c r="BA162" s="32">
        <v>2.6909999999999998</v>
      </c>
      <c r="BB162" s="32">
        <v>2.6859999999999999</v>
      </c>
      <c r="BC162" s="32">
        <v>2.5259999999999998</v>
      </c>
      <c r="BD162" s="32">
        <v>2.4060000000000001</v>
      </c>
      <c r="BE162" s="32">
        <v>2.38</v>
      </c>
      <c r="BF162" s="32">
        <v>2.3820000000000001</v>
      </c>
      <c r="BG162" s="32">
        <v>2.3889999999999998</v>
      </c>
      <c r="BH162" s="32">
        <v>2.3959999999999999</v>
      </c>
      <c r="BI162" s="32">
        <v>2.4209999999999998</v>
      </c>
      <c r="BJ162" s="32">
        <v>2.4460000000000002</v>
      </c>
      <c r="BK162" s="32">
        <v>2.5510000000000002</v>
      </c>
      <c r="BL162" s="32">
        <v>2.6509999999999998</v>
      </c>
      <c r="BM162" s="32">
        <v>2.786</v>
      </c>
      <c r="BN162" s="32">
        <v>2.7810000000000001</v>
      </c>
      <c r="BO162" s="32">
        <v>2.6360000000000001</v>
      </c>
      <c r="BP162" s="32">
        <v>2.516</v>
      </c>
      <c r="BQ162" s="32">
        <v>2.4900000000000002</v>
      </c>
      <c r="BR162" s="32">
        <v>2.492</v>
      </c>
      <c r="BS162" s="32">
        <v>2.4990000000000001</v>
      </c>
      <c r="BT162" s="32">
        <v>2.5059999999999998</v>
      </c>
      <c r="BU162" s="32">
        <v>2.5310000000000001</v>
      </c>
      <c r="BV162" s="32">
        <v>2.556</v>
      </c>
      <c r="BW162" s="32">
        <v>2.661</v>
      </c>
      <c r="BX162" s="32">
        <v>2.7610000000000001</v>
      </c>
      <c r="BY162" s="32">
        <v>2.8959999999999999</v>
      </c>
      <c r="BZ162" s="32">
        <v>2.891</v>
      </c>
      <c r="CA162" s="32">
        <v>2.7509999999999999</v>
      </c>
      <c r="CB162" s="32">
        <v>2.6309999999999998</v>
      </c>
      <c r="CC162" s="32">
        <v>2.605</v>
      </c>
      <c r="CD162" s="32">
        <v>2.6070000000000002</v>
      </c>
      <c r="CE162" s="32">
        <v>2.6139999999999999</v>
      </c>
      <c r="CF162" s="32">
        <v>2.621</v>
      </c>
      <c r="CG162" s="32">
        <v>2.6459999999999999</v>
      </c>
      <c r="CH162" s="32">
        <v>2.6709999999999998</v>
      </c>
      <c r="CI162" s="32">
        <v>2.7759999999999998</v>
      </c>
      <c r="CJ162" s="32">
        <v>2.8759999999999999</v>
      </c>
      <c r="CK162" s="32">
        <v>3.0110000000000001</v>
      </c>
      <c r="CL162" s="32">
        <v>3.0059999999999998</v>
      </c>
      <c r="CM162" s="32">
        <v>2.871</v>
      </c>
      <c r="CN162" s="32">
        <v>2.7509999999999999</v>
      </c>
      <c r="CO162" s="32">
        <v>2.7250000000000001</v>
      </c>
      <c r="CP162" s="32">
        <v>2.7269999999999999</v>
      </c>
      <c r="CQ162" s="32">
        <v>2.734</v>
      </c>
      <c r="CR162" s="32">
        <v>2.7410000000000001</v>
      </c>
      <c r="CS162" s="32">
        <v>2.766</v>
      </c>
      <c r="CT162" s="32"/>
      <c r="CU162" s="32"/>
      <c r="CV162" s="32"/>
      <c r="CW162" s="32"/>
      <c r="CX162" s="32"/>
      <c r="CY162" s="32"/>
      <c r="CZ162" s="32"/>
      <c r="DA162" s="32"/>
      <c r="DB162" s="32"/>
      <c r="DC162" s="32"/>
      <c r="DD162" s="32"/>
      <c r="DE162" s="32"/>
      <c r="DF162" s="32"/>
      <c r="DG162" s="32"/>
      <c r="DH162" s="32"/>
      <c r="DI162" s="32"/>
      <c r="DJ162" s="32"/>
      <c r="DK162" s="32"/>
      <c r="DL162" s="32"/>
      <c r="DM162" s="32"/>
      <c r="DN162" s="32"/>
      <c r="DO162" s="32"/>
      <c r="DP162" s="32"/>
      <c r="DQ162" s="32"/>
      <c r="DR162" s="32"/>
      <c r="DS162" s="32"/>
      <c r="DT162" s="32"/>
      <c r="DU162" s="32"/>
      <c r="DV162" s="32"/>
      <c r="DW162" s="32"/>
      <c r="DX162" s="32"/>
      <c r="DY162" s="32"/>
      <c r="DZ162" s="32"/>
      <c r="EA162" s="32"/>
      <c r="EB162" s="32"/>
      <c r="EC162" s="32"/>
      <c r="ED162" s="32"/>
      <c r="EE162" s="32"/>
      <c r="EF162" s="32"/>
      <c r="EG162" s="32"/>
      <c r="EH162" s="32"/>
      <c r="EI162" s="32"/>
      <c r="EJ162" s="32"/>
      <c r="EK162" s="32"/>
      <c r="EL162" s="32"/>
      <c r="EM162" s="32"/>
      <c r="EN162" s="32"/>
      <c r="EO162" s="32"/>
      <c r="EP162" s="32"/>
      <c r="EQ162" s="32"/>
      <c r="ER162" s="32"/>
      <c r="ES162" s="32"/>
      <c r="ET162" s="32"/>
      <c r="EU162" s="32"/>
      <c r="EV162" s="32"/>
      <c r="EW162" s="32"/>
      <c r="EX162" s="32"/>
      <c r="EY162" s="32"/>
      <c r="EZ162" s="32"/>
      <c r="FA162" s="32"/>
      <c r="FB162" s="32"/>
      <c r="FC162" s="32"/>
      <c r="FD162" s="32"/>
      <c r="FE162" s="32"/>
      <c r="FF162" s="32"/>
      <c r="FG162" s="32"/>
      <c r="FH162" s="32"/>
      <c r="FI162" s="32"/>
      <c r="FJ162" s="32"/>
      <c r="FK162" s="32"/>
      <c r="FL162" s="32"/>
      <c r="FM162" s="32"/>
      <c r="FN162" s="32"/>
      <c r="FO162" s="32"/>
      <c r="FP162" s="32"/>
      <c r="FQ162" s="32"/>
      <c r="FR162" s="32"/>
      <c r="FS162" s="32"/>
      <c r="FT162" s="32"/>
      <c r="FU162" s="32"/>
      <c r="FV162" s="32"/>
      <c r="FW162" s="32"/>
      <c r="FX162" s="32"/>
      <c r="FY162" s="32"/>
      <c r="FZ162" s="32"/>
      <c r="GA162" s="32"/>
      <c r="GB162" s="32"/>
      <c r="GC162" s="32"/>
      <c r="GD162" s="32"/>
      <c r="GE162" s="32"/>
      <c r="GF162" s="32"/>
      <c r="GG162" s="32"/>
      <c r="GH162" s="32"/>
      <c r="GI162" s="32"/>
      <c r="GJ162" s="32"/>
      <c r="GK162" s="32"/>
      <c r="GL162" s="32"/>
      <c r="GM162" s="32"/>
      <c r="GN162" s="32"/>
      <c r="GO162" s="32"/>
      <c r="GP162" s="32"/>
      <c r="GQ162" s="32"/>
    </row>
    <row r="163" spans="1:199" customFormat="1" hidden="1" x14ac:dyDescent="0.2">
      <c r="A163">
        <f t="shared" si="49"/>
        <v>5</v>
      </c>
      <c r="B163">
        <f t="shared" si="50"/>
        <v>8</v>
      </c>
      <c r="C163" s="1">
        <v>34208</v>
      </c>
      <c r="D163">
        <f t="shared" si="51"/>
        <v>8</v>
      </c>
      <c r="E163">
        <f t="shared" si="52"/>
        <v>1993</v>
      </c>
      <c r="F163" s="16">
        <f t="shared" si="39"/>
        <v>-2.3000000000000131E-2</v>
      </c>
      <c r="G163" s="16">
        <f t="shared" si="40"/>
        <v>6.3749999999999751E-2</v>
      </c>
      <c r="H163" s="16">
        <f t="shared" si="41"/>
        <v>9.5000000000000195E-2</v>
      </c>
      <c r="I163" s="16">
        <f t="shared" si="42"/>
        <v>0.15874999999999995</v>
      </c>
      <c r="J163" s="7">
        <f>VLOOKUP(C163,'Nymex hist.'!A:B,2,0)</f>
        <v>2.4470000000000001</v>
      </c>
      <c r="K163" s="11">
        <f t="shared" si="43"/>
        <v>2.4239999999999999</v>
      </c>
      <c r="L163" s="11">
        <f t="shared" si="53"/>
        <v>2.4676</v>
      </c>
      <c r="M163" s="9">
        <f t="shared" si="44"/>
        <v>2.3445</v>
      </c>
      <c r="N163" s="9">
        <f t="shared" si="45"/>
        <v>2.4082499999999998</v>
      </c>
      <c r="O163" s="9">
        <f t="shared" si="46"/>
        <v>2.50325</v>
      </c>
      <c r="P163" s="9">
        <f t="shared" si="47"/>
        <v>2.6132500000000003</v>
      </c>
      <c r="Q163" s="9">
        <f t="shared" si="48"/>
        <v>2.7282499999999996</v>
      </c>
      <c r="R163" s="8">
        <v>34208</v>
      </c>
      <c r="S163" s="2"/>
      <c r="T163" s="2"/>
      <c r="U163" s="2"/>
      <c r="V163" s="2"/>
      <c r="W163" s="2"/>
      <c r="X163" s="2"/>
      <c r="Y163" s="2"/>
      <c r="Z163" s="2">
        <v>2.4009999999999998</v>
      </c>
      <c r="AA163" s="2">
        <v>2.4470000000000001</v>
      </c>
      <c r="AB163" s="2">
        <v>2.4900000000000002</v>
      </c>
      <c r="AC163" s="2">
        <v>2.6070000000000002</v>
      </c>
      <c r="AD163" s="2">
        <v>2.5819999999999999</v>
      </c>
      <c r="AE163" s="2">
        <v>2.3919999999999999</v>
      </c>
      <c r="AF163" s="2">
        <v>2.2669999999999999</v>
      </c>
      <c r="AG163" s="2">
        <v>2.2170000000000001</v>
      </c>
      <c r="AH163" s="2">
        <v>2.2170000000000001</v>
      </c>
      <c r="AI163" s="2">
        <v>2.222</v>
      </c>
      <c r="AJ163" s="4">
        <v>2.2269999999999999</v>
      </c>
      <c r="AK163" s="2">
        <v>2.2519999999999998</v>
      </c>
      <c r="AL163" s="2">
        <v>2.2770000000000001</v>
      </c>
      <c r="AM163" s="2">
        <v>2.3820000000000001</v>
      </c>
      <c r="AN163" s="2">
        <v>2.4820000000000002</v>
      </c>
      <c r="AO163" s="2">
        <v>2.617</v>
      </c>
      <c r="AP163" s="2">
        <v>2.6120000000000001</v>
      </c>
      <c r="AQ163" s="2">
        <v>2.4319999999999999</v>
      </c>
      <c r="AR163" s="2">
        <v>2.3319999999999999</v>
      </c>
      <c r="AS163" s="2">
        <v>2.2869999999999999</v>
      </c>
      <c r="AT163" s="2">
        <v>2.2869999999999999</v>
      </c>
      <c r="AU163" s="2">
        <v>2.2919999999999998</v>
      </c>
      <c r="AV163" s="2">
        <v>2.2970000000000002</v>
      </c>
      <c r="AW163" s="2">
        <v>2.3220000000000001</v>
      </c>
      <c r="AX163" s="2">
        <v>2.347</v>
      </c>
      <c r="AY163" s="2">
        <v>2.452</v>
      </c>
      <c r="AZ163" s="2">
        <v>2.552</v>
      </c>
      <c r="BA163" s="2">
        <v>2.6869999999999998</v>
      </c>
      <c r="BB163" s="2">
        <v>2.7069999999999999</v>
      </c>
      <c r="BC163" s="2">
        <v>2.5270000000000001</v>
      </c>
      <c r="BD163" s="2">
        <v>2.427</v>
      </c>
      <c r="BE163" s="2">
        <v>2.3820000000000001</v>
      </c>
      <c r="BF163" s="2">
        <v>2.3820000000000001</v>
      </c>
      <c r="BG163" s="2">
        <v>2.387</v>
      </c>
      <c r="BH163" s="2">
        <v>2.3919999999999999</v>
      </c>
      <c r="BI163" s="2">
        <v>2.4169999999999998</v>
      </c>
      <c r="BJ163" s="2">
        <v>2.4420000000000002</v>
      </c>
      <c r="BK163" s="2">
        <v>2.5470000000000002</v>
      </c>
      <c r="BL163" s="2">
        <v>2.6469999999999998</v>
      </c>
      <c r="BM163" s="2">
        <v>2.782</v>
      </c>
      <c r="BN163" s="2">
        <v>2.8170000000000002</v>
      </c>
      <c r="BO163" s="2">
        <v>2.637</v>
      </c>
      <c r="BP163" s="2">
        <v>2.5369999999999999</v>
      </c>
      <c r="BQ163" s="2">
        <v>2.492</v>
      </c>
      <c r="BR163" s="2">
        <v>2.492</v>
      </c>
      <c r="BS163" s="2">
        <v>2.4969999999999999</v>
      </c>
      <c r="BT163" s="2">
        <v>2.5019999999999998</v>
      </c>
      <c r="BU163" s="2">
        <v>2.5270000000000001</v>
      </c>
      <c r="BV163" s="2">
        <v>2.552</v>
      </c>
      <c r="BW163" s="2">
        <v>2.657</v>
      </c>
      <c r="BX163" s="2">
        <v>2.7570000000000001</v>
      </c>
      <c r="BY163" s="2">
        <v>2.8919999999999999</v>
      </c>
      <c r="BZ163" s="2">
        <v>2.9319999999999999</v>
      </c>
      <c r="CA163" s="2">
        <v>2.7519999999999998</v>
      </c>
      <c r="CB163" s="2">
        <v>2.6520000000000001</v>
      </c>
      <c r="CC163" s="2">
        <v>2.6070000000000002</v>
      </c>
      <c r="CD163" s="2">
        <v>2.6070000000000002</v>
      </c>
      <c r="CE163" s="2">
        <v>2.6120000000000001</v>
      </c>
      <c r="CF163" s="2">
        <v>2.617</v>
      </c>
      <c r="CG163" s="2">
        <v>2.6419999999999999</v>
      </c>
      <c r="CH163" s="2">
        <v>2.6669999999999998</v>
      </c>
      <c r="CI163" s="2">
        <v>2.7719999999999998</v>
      </c>
      <c r="CJ163" s="2">
        <v>2.8719999999999999</v>
      </c>
      <c r="CK163" s="2">
        <v>3.0070000000000001</v>
      </c>
      <c r="CL163" s="2">
        <v>3.052</v>
      </c>
      <c r="CM163" s="2">
        <v>2.8719999999999999</v>
      </c>
      <c r="CN163" s="2">
        <v>2.7719999999999998</v>
      </c>
      <c r="CO163" s="2">
        <v>2.7269999999999999</v>
      </c>
      <c r="CP163" s="2">
        <v>2.7269999999999999</v>
      </c>
      <c r="CQ163" s="2">
        <v>2.7320000000000002</v>
      </c>
      <c r="CR163" s="2">
        <v>2.7370000000000001</v>
      </c>
      <c r="CS163" s="2">
        <v>2.762</v>
      </c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</row>
    <row r="164" spans="1:199" customFormat="1" hidden="1" x14ac:dyDescent="0.2">
      <c r="A164">
        <f t="shared" si="49"/>
        <v>1</v>
      </c>
      <c r="B164">
        <f t="shared" si="50"/>
        <v>8</v>
      </c>
      <c r="C164" s="1">
        <v>34211</v>
      </c>
      <c r="D164">
        <f t="shared" si="51"/>
        <v>8</v>
      </c>
      <c r="E164">
        <f t="shared" si="52"/>
        <v>1993</v>
      </c>
      <c r="F164" s="16">
        <f t="shared" si="39"/>
        <v>-9.9999999999988987E-4</v>
      </c>
      <c r="G164" s="16">
        <f t="shared" si="40"/>
        <v>6.2583333333332991E-2</v>
      </c>
      <c r="H164" s="16">
        <f t="shared" si="41"/>
        <v>9.2916666666667425E-2</v>
      </c>
      <c r="I164" s="16">
        <f t="shared" si="42"/>
        <v>0.15550000000000042</v>
      </c>
      <c r="J164" s="7">
        <f>VLOOKUP(C164,'Nymex hist.'!A:B,2,0)</f>
        <v>2.403</v>
      </c>
      <c r="K164" s="11">
        <f t="shared" si="43"/>
        <v>2.4020000000000001</v>
      </c>
      <c r="L164" s="11">
        <f t="shared" si="53"/>
        <v>2.4527999999999999</v>
      </c>
      <c r="M164" s="9">
        <f t="shared" si="44"/>
        <v>2.3262499999999999</v>
      </c>
      <c r="N164" s="9">
        <f t="shared" si="45"/>
        <v>2.3888333333333329</v>
      </c>
      <c r="O164" s="9">
        <f t="shared" si="46"/>
        <v>2.4817500000000003</v>
      </c>
      <c r="P164" s="9">
        <f t="shared" si="47"/>
        <v>2.5905000000000005</v>
      </c>
      <c r="Q164" s="9">
        <f t="shared" si="48"/>
        <v>2.7050833333333331</v>
      </c>
      <c r="R164" s="8">
        <v>34211</v>
      </c>
      <c r="S164" s="2"/>
      <c r="T164" s="2"/>
      <c r="U164" s="2"/>
      <c r="V164" s="2"/>
      <c r="W164" s="2"/>
      <c r="X164" s="2"/>
      <c r="Y164" s="2"/>
      <c r="Z164" s="2">
        <v>2.4009999999999998</v>
      </c>
      <c r="AA164" s="2">
        <v>2.403</v>
      </c>
      <c r="AB164" s="2">
        <v>2.4689999999999999</v>
      </c>
      <c r="AC164" s="2">
        <v>2.59</v>
      </c>
      <c r="AD164" s="2">
        <v>2.57</v>
      </c>
      <c r="AE164" s="2">
        <v>2.38</v>
      </c>
      <c r="AF164" s="2">
        <v>2.2549999999999999</v>
      </c>
      <c r="AG164" s="2">
        <v>2.2050000000000001</v>
      </c>
      <c r="AH164" s="2">
        <v>2.2050000000000001</v>
      </c>
      <c r="AI164" s="2">
        <v>2.2080000000000002</v>
      </c>
      <c r="AJ164" s="4">
        <v>2.2120000000000002</v>
      </c>
      <c r="AK164" s="2">
        <v>2.2370000000000001</v>
      </c>
      <c r="AL164" s="2">
        <v>2.2120000000000002</v>
      </c>
      <c r="AM164" s="2">
        <v>2.367</v>
      </c>
      <c r="AN164" s="2">
        <v>2.4670000000000001</v>
      </c>
      <c r="AO164" s="2">
        <v>2.597</v>
      </c>
      <c r="AP164" s="2">
        <v>2.5920000000000001</v>
      </c>
      <c r="AQ164" s="2">
        <v>2.4169999999999998</v>
      </c>
      <c r="AR164" s="2">
        <v>2.3170000000000002</v>
      </c>
      <c r="AS164" s="2">
        <v>2.2749999999999999</v>
      </c>
      <c r="AT164" s="2">
        <v>2.2749999999999999</v>
      </c>
      <c r="AU164" s="2">
        <v>2.278</v>
      </c>
      <c r="AV164" s="2">
        <v>2.282</v>
      </c>
      <c r="AW164" s="2">
        <v>2.3069999999999999</v>
      </c>
      <c r="AX164" s="2">
        <v>2.282</v>
      </c>
      <c r="AY164" s="2">
        <v>2.4369999999999998</v>
      </c>
      <c r="AZ164" s="2">
        <v>2.5369999999999999</v>
      </c>
      <c r="BA164" s="2">
        <v>2.6669999999999998</v>
      </c>
      <c r="BB164" s="2">
        <v>2.6619999999999999</v>
      </c>
      <c r="BC164" s="2">
        <v>2.512</v>
      </c>
      <c r="BD164" s="2">
        <v>2.4119999999999999</v>
      </c>
      <c r="BE164" s="2">
        <v>2.37</v>
      </c>
      <c r="BF164" s="2">
        <v>2.37</v>
      </c>
      <c r="BG164" s="2">
        <v>2.3730000000000002</v>
      </c>
      <c r="BH164" s="2">
        <v>2.3769999999999998</v>
      </c>
      <c r="BI164" s="2">
        <v>2.4020000000000001</v>
      </c>
      <c r="BJ164" s="2">
        <v>2.3769999999999998</v>
      </c>
      <c r="BK164" s="2">
        <v>2.532</v>
      </c>
      <c r="BL164" s="2">
        <v>2.6320000000000001</v>
      </c>
      <c r="BM164" s="2">
        <v>2.762</v>
      </c>
      <c r="BN164" s="2">
        <v>2.7570000000000001</v>
      </c>
      <c r="BO164" s="2">
        <v>2.6219999999999999</v>
      </c>
      <c r="BP164" s="2">
        <v>2.5219999999999998</v>
      </c>
      <c r="BQ164" s="2">
        <v>2.48</v>
      </c>
      <c r="BR164" s="2">
        <v>2.48</v>
      </c>
      <c r="BS164" s="2">
        <v>2.4830000000000001</v>
      </c>
      <c r="BT164" s="2">
        <v>2.4870000000000001</v>
      </c>
      <c r="BU164" s="2">
        <v>2.512</v>
      </c>
      <c r="BV164" s="2">
        <v>2.4870000000000001</v>
      </c>
      <c r="BW164" s="2">
        <v>2.6419999999999999</v>
      </c>
      <c r="BX164" s="2">
        <v>2.742</v>
      </c>
      <c r="BY164" s="2">
        <v>2.8719999999999999</v>
      </c>
      <c r="BZ164" s="2">
        <v>2.867</v>
      </c>
      <c r="CA164" s="2">
        <v>2.7370000000000001</v>
      </c>
      <c r="CB164" s="2">
        <v>2.637</v>
      </c>
      <c r="CC164" s="2">
        <v>2.5950000000000002</v>
      </c>
      <c r="CD164" s="2">
        <v>2.5950000000000002</v>
      </c>
      <c r="CE164" s="2">
        <v>2.5979999999999999</v>
      </c>
      <c r="CF164" s="2">
        <v>2.6019999999999999</v>
      </c>
      <c r="CG164" s="2">
        <v>2.6269999999999998</v>
      </c>
      <c r="CH164" s="2">
        <v>2.6019999999999999</v>
      </c>
      <c r="CI164" s="2">
        <v>2.7570000000000001</v>
      </c>
      <c r="CJ164" s="2">
        <v>2.8570000000000002</v>
      </c>
      <c r="CK164" s="2">
        <v>2.9870000000000001</v>
      </c>
      <c r="CL164" s="2">
        <v>2.9820000000000002</v>
      </c>
      <c r="CM164" s="2">
        <v>2.8570000000000002</v>
      </c>
      <c r="CN164" s="2">
        <v>2.7570000000000001</v>
      </c>
      <c r="CO164" s="2">
        <v>2.7149999999999999</v>
      </c>
      <c r="CP164" s="2">
        <v>2.7149999999999999</v>
      </c>
      <c r="CQ164" s="2">
        <v>2.718</v>
      </c>
      <c r="CR164" s="2">
        <v>2.722</v>
      </c>
      <c r="CS164" s="2">
        <v>2.7469999999999999</v>
      </c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</row>
    <row r="165" spans="1:199" customFormat="1" hidden="1" x14ac:dyDescent="0.2">
      <c r="A165">
        <f t="shared" si="49"/>
        <v>2</v>
      </c>
      <c r="B165">
        <f t="shared" si="50"/>
        <v>8</v>
      </c>
      <c r="C165" s="1">
        <v>34212</v>
      </c>
      <c r="D165">
        <f t="shared" si="51"/>
        <v>8</v>
      </c>
      <c r="E165">
        <f t="shared" si="52"/>
        <v>1993</v>
      </c>
      <c r="F165" s="16">
        <f t="shared" si="39"/>
        <v>1.2999999999999901E-2</v>
      </c>
      <c r="G165" s="16">
        <f t="shared" si="40"/>
        <v>6.4249999999999918E-2</v>
      </c>
      <c r="H165" s="16">
        <f t="shared" si="41"/>
        <v>9.2916666666666536E-2</v>
      </c>
      <c r="I165" s="16">
        <f t="shared" si="42"/>
        <v>0.15716666666666645</v>
      </c>
      <c r="J165" s="7">
        <f>VLOOKUP(C165,'Nymex hist.'!A:B,2,0)</f>
        <v>2.375</v>
      </c>
      <c r="K165" s="11">
        <f t="shared" ref="K165:K186" si="54">AVERAGE(U165:AA165)</f>
        <v>2.3879999999999999</v>
      </c>
      <c r="L165" s="11">
        <f t="shared" si="53"/>
        <v>2.4398</v>
      </c>
      <c r="M165" s="9">
        <f t="shared" si="44"/>
        <v>2.3182499999999999</v>
      </c>
      <c r="N165" s="9">
        <f t="shared" si="45"/>
        <v>2.3824999999999998</v>
      </c>
      <c r="O165" s="9">
        <f t="shared" si="46"/>
        <v>2.4754166666666664</v>
      </c>
      <c r="P165" s="9">
        <f t="shared" si="47"/>
        <v>2.5841666666666669</v>
      </c>
      <c r="Q165" s="9">
        <f t="shared" si="48"/>
        <v>2.69875</v>
      </c>
      <c r="R165" s="8">
        <v>34212</v>
      </c>
      <c r="S165" s="2"/>
      <c r="T165" s="2"/>
      <c r="U165" s="2"/>
      <c r="V165" s="2"/>
      <c r="W165" s="2"/>
      <c r="X165" s="2"/>
      <c r="Y165" s="2"/>
      <c r="Z165" s="2">
        <v>2.4009999999999998</v>
      </c>
      <c r="AA165" s="2">
        <v>2.375</v>
      </c>
      <c r="AB165" s="2">
        <v>2.4430000000000001</v>
      </c>
      <c r="AC165" s="2">
        <v>2.5750000000000002</v>
      </c>
      <c r="AD165" s="2">
        <v>2.5619999999999998</v>
      </c>
      <c r="AE165" s="2">
        <v>2.3719999999999999</v>
      </c>
      <c r="AF165" s="2">
        <v>2.2469999999999999</v>
      </c>
      <c r="AG165" s="2">
        <v>2.1970000000000001</v>
      </c>
      <c r="AH165" s="2">
        <v>2.1970000000000001</v>
      </c>
      <c r="AI165" s="2">
        <v>2.2000000000000002</v>
      </c>
      <c r="AJ165" s="4">
        <v>2.2040000000000002</v>
      </c>
      <c r="AK165" s="2">
        <v>2.2290000000000001</v>
      </c>
      <c r="AL165" s="2">
        <v>2.2040000000000002</v>
      </c>
      <c r="AM165" s="2">
        <v>2.359</v>
      </c>
      <c r="AN165" s="2">
        <v>2.4590000000000001</v>
      </c>
      <c r="AO165" s="2">
        <v>2.589</v>
      </c>
      <c r="AP165" s="2">
        <v>2.5840000000000001</v>
      </c>
      <c r="AQ165" s="2">
        <v>2.419</v>
      </c>
      <c r="AR165" s="2">
        <v>2.319</v>
      </c>
      <c r="AS165" s="2">
        <v>2.2669999999999999</v>
      </c>
      <c r="AT165" s="2">
        <v>2.2669999999999999</v>
      </c>
      <c r="AU165" s="2">
        <v>2.27</v>
      </c>
      <c r="AV165" s="2">
        <v>2.274</v>
      </c>
      <c r="AW165" s="2">
        <v>2.2989999999999999</v>
      </c>
      <c r="AX165" s="2">
        <v>2.274</v>
      </c>
      <c r="AY165" s="2">
        <v>2.4289999999999998</v>
      </c>
      <c r="AZ165" s="2">
        <v>2.5289999999999999</v>
      </c>
      <c r="BA165" s="2">
        <v>2.6589999999999998</v>
      </c>
      <c r="BB165" s="2">
        <v>2.6539999999999999</v>
      </c>
      <c r="BC165" s="2">
        <v>2.5139999999999998</v>
      </c>
      <c r="BD165" s="2">
        <v>2.4140000000000001</v>
      </c>
      <c r="BE165" s="2">
        <v>2.3620000000000001</v>
      </c>
      <c r="BF165" s="2">
        <v>2.3620000000000001</v>
      </c>
      <c r="BG165" s="2">
        <v>2.3650000000000002</v>
      </c>
      <c r="BH165" s="2">
        <v>2.3690000000000002</v>
      </c>
      <c r="BI165" s="2">
        <v>2.3940000000000001</v>
      </c>
      <c r="BJ165" s="2">
        <v>2.3690000000000002</v>
      </c>
      <c r="BK165" s="2">
        <v>2.524</v>
      </c>
      <c r="BL165" s="2">
        <v>2.6240000000000001</v>
      </c>
      <c r="BM165" s="2">
        <v>2.754</v>
      </c>
      <c r="BN165" s="2">
        <v>2.7490000000000001</v>
      </c>
      <c r="BO165" s="2">
        <v>2.6240000000000001</v>
      </c>
      <c r="BP165" s="2">
        <v>2.524</v>
      </c>
      <c r="BQ165" s="2">
        <v>2.472</v>
      </c>
      <c r="BR165" s="2">
        <v>2.472</v>
      </c>
      <c r="BS165" s="2">
        <v>2.4750000000000001</v>
      </c>
      <c r="BT165" s="2">
        <v>2.4790000000000001</v>
      </c>
      <c r="BU165" s="2">
        <v>2.504</v>
      </c>
      <c r="BV165" s="2">
        <v>2.4790000000000001</v>
      </c>
      <c r="BW165" s="2">
        <v>2.6339999999999999</v>
      </c>
      <c r="BX165" s="2">
        <v>2.734</v>
      </c>
      <c r="BY165" s="2">
        <v>2.8639999999999999</v>
      </c>
      <c r="BZ165" s="2">
        <v>2.859</v>
      </c>
      <c r="CA165" s="2">
        <v>2.7389999999999999</v>
      </c>
      <c r="CB165" s="2">
        <v>2.6389999999999998</v>
      </c>
      <c r="CC165" s="2">
        <v>2.5870000000000002</v>
      </c>
      <c r="CD165" s="2">
        <v>2.5870000000000002</v>
      </c>
      <c r="CE165" s="2">
        <v>2.59</v>
      </c>
      <c r="CF165" s="2">
        <v>2.5939999999999999</v>
      </c>
      <c r="CG165" s="2">
        <v>2.6190000000000002</v>
      </c>
      <c r="CH165" s="2">
        <v>2.5939999999999999</v>
      </c>
      <c r="CI165" s="2">
        <v>2.7490000000000001</v>
      </c>
      <c r="CJ165" s="2">
        <v>2.8490000000000002</v>
      </c>
      <c r="CK165" s="2">
        <v>2.9790000000000001</v>
      </c>
      <c r="CL165" s="2">
        <v>2.9740000000000002</v>
      </c>
      <c r="CM165" s="2">
        <v>2.859</v>
      </c>
      <c r="CN165" s="2">
        <v>2.7589999999999999</v>
      </c>
      <c r="CO165" s="2">
        <v>2.7069999999999999</v>
      </c>
      <c r="CP165" s="2">
        <v>2.7069999999999999</v>
      </c>
      <c r="CQ165" s="2">
        <v>2.71</v>
      </c>
      <c r="CR165" s="2">
        <v>2.714</v>
      </c>
      <c r="CS165" s="2">
        <v>2.7389999999999999</v>
      </c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</row>
    <row r="166" spans="1:199" customFormat="1" hidden="1" x14ac:dyDescent="0.2">
      <c r="A166">
        <f t="shared" si="49"/>
        <v>3</v>
      </c>
      <c r="B166">
        <f t="shared" si="50"/>
        <v>9</v>
      </c>
      <c r="C166" s="1">
        <v>34213</v>
      </c>
      <c r="D166">
        <f t="shared" si="51"/>
        <v>9</v>
      </c>
      <c r="E166">
        <f t="shared" si="52"/>
        <v>1993</v>
      </c>
      <c r="F166" s="16">
        <f t="shared" si="39"/>
        <v>0</v>
      </c>
      <c r="G166" s="16">
        <f t="shared" si="40"/>
        <v>6.866666666666621E-2</v>
      </c>
      <c r="H166" s="16">
        <f t="shared" si="41"/>
        <v>0.10020833333333368</v>
      </c>
      <c r="I166" s="16">
        <f t="shared" si="42"/>
        <v>0.16887499999999989</v>
      </c>
      <c r="J166" s="7">
        <f>VLOOKUP(C166,'Nymex hist.'!A:B,2,0)</f>
        <v>2.3660000000000001</v>
      </c>
      <c r="K166" s="11">
        <f t="shared" si="54"/>
        <v>2.3660000000000001</v>
      </c>
      <c r="L166" s="11">
        <f t="shared" si="53"/>
        <v>2.4420000000000002</v>
      </c>
      <c r="M166" s="9">
        <f t="shared" si="44"/>
        <v>2.3298333333333336</v>
      </c>
      <c r="N166" s="9">
        <f t="shared" si="45"/>
        <v>2.3984999999999999</v>
      </c>
      <c r="O166" s="9">
        <f t="shared" si="46"/>
        <v>2.4987083333333335</v>
      </c>
      <c r="P166" s="9">
        <f t="shared" si="47"/>
        <v>2.6080833333333335</v>
      </c>
      <c r="Q166" s="9">
        <f t="shared" si="48"/>
        <v>2.7226666666666666</v>
      </c>
      <c r="R166" s="8">
        <v>34213</v>
      </c>
      <c r="S166" s="2"/>
      <c r="T166" s="2"/>
      <c r="U166" s="2"/>
      <c r="V166" s="2"/>
      <c r="W166" s="2"/>
      <c r="X166" s="2"/>
      <c r="Y166" s="2"/>
      <c r="Z166" s="2"/>
      <c r="AA166" s="2">
        <v>2.3660000000000001</v>
      </c>
      <c r="AB166" s="2">
        <v>2.44</v>
      </c>
      <c r="AC166" s="2">
        <v>2.5720000000000001</v>
      </c>
      <c r="AD166" s="2">
        <v>2.56</v>
      </c>
      <c r="AE166" s="2">
        <v>2.38</v>
      </c>
      <c r="AF166" s="2">
        <v>2.258</v>
      </c>
      <c r="AG166" s="2">
        <v>2.2050000000000001</v>
      </c>
      <c r="AH166" s="2">
        <v>2.2050000000000001</v>
      </c>
      <c r="AI166" s="2">
        <v>2.2080000000000002</v>
      </c>
      <c r="AJ166" s="4">
        <v>2.2120000000000002</v>
      </c>
      <c r="AK166" s="2">
        <v>2.2370000000000001</v>
      </c>
      <c r="AL166" s="2">
        <v>2.262</v>
      </c>
      <c r="AM166" s="2">
        <v>2.367</v>
      </c>
      <c r="AN166" s="2">
        <v>2.4670000000000001</v>
      </c>
      <c r="AO166" s="2">
        <v>2.597</v>
      </c>
      <c r="AP166" s="2">
        <v>2.5920000000000001</v>
      </c>
      <c r="AQ166" s="2">
        <v>2.4300000000000002</v>
      </c>
      <c r="AR166" s="2">
        <v>2.3250000000000002</v>
      </c>
      <c r="AS166" s="2">
        <v>2.2799999999999998</v>
      </c>
      <c r="AT166" s="2">
        <v>2.2799999999999998</v>
      </c>
      <c r="AU166" s="2">
        <v>2.2829999999999999</v>
      </c>
      <c r="AV166" s="2">
        <v>2.2869999999999999</v>
      </c>
      <c r="AW166" s="2">
        <v>2.3119999999999998</v>
      </c>
      <c r="AX166" s="2">
        <v>2.3370000000000002</v>
      </c>
      <c r="AY166" s="2">
        <v>2.4420000000000002</v>
      </c>
      <c r="AZ166" s="2">
        <v>2.5419999999999998</v>
      </c>
      <c r="BA166" s="2">
        <v>2.6720000000000002</v>
      </c>
      <c r="BB166" s="2">
        <v>2.6669999999999998</v>
      </c>
      <c r="BC166" s="2">
        <v>2.5325000000000002</v>
      </c>
      <c r="BD166" s="2">
        <v>2.4275000000000002</v>
      </c>
      <c r="BE166" s="2">
        <v>2.3824999999999998</v>
      </c>
      <c r="BF166" s="2">
        <v>2.3824999999999998</v>
      </c>
      <c r="BG166" s="2">
        <v>2.3855</v>
      </c>
      <c r="BH166" s="2">
        <v>2.3895</v>
      </c>
      <c r="BI166" s="2">
        <v>2.4144999999999999</v>
      </c>
      <c r="BJ166" s="2">
        <v>2.4394999999999998</v>
      </c>
      <c r="BK166" s="2">
        <v>2.5445000000000002</v>
      </c>
      <c r="BL166" s="2">
        <v>2.6444999999999999</v>
      </c>
      <c r="BM166" s="2">
        <v>2.7745000000000002</v>
      </c>
      <c r="BN166" s="2">
        <v>2.7694999999999999</v>
      </c>
      <c r="BO166" s="2">
        <v>2.6425000000000001</v>
      </c>
      <c r="BP166" s="2">
        <v>2.5375000000000001</v>
      </c>
      <c r="BQ166" s="2">
        <v>2.4925000000000002</v>
      </c>
      <c r="BR166" s="2">
        <v>2.4925000000000002</v>
      </c>
      <c r="BS166" s="2">
        <v>2.4954999999999998</v>
      </c>
      <c r="BT166" s="2">
        <v>2.4994999999999998</v>
      </c>
      <c r="BU166" s="2">
        <v>2.5245000000000002</v>
      </c>
      <c r="BV166" s="2">
        <v>2.5495000000000001</v>
      </c>
      <c r="BW166" s="2">
        <v>2.6545000000000001</v>
      </c>
      <c r="BX166" s="2">
        <v>2.7545000000000002</v>
      </c>
      <c r="BY166" s="2">
        <v>2.8845000000000001</v>
      </c>
      <c r="BZ166" s="2">
        <v>2.8795000000000002</v>
      </c>
      <c r="CA166" s="2">
        <v>2.7574999999999998</v>
      </c>
      <c r="CB166" s="2">
        <v>2.6524999999999999</v>
      </c>
      <c r="CC166" s="2">
        <v>2.6074999999999999</v>
      </c>
      <c r="CD166" s="2">
        <v>2.6074999999999999</v>
      </c>
      <c r="CE166" s="2">
        <v>2.6105</v>
      </c>
      <c r="CF166" s="2">
        <v>2.6145</v>
      </c>
      <c r="CG166" s="2">
        <v>2.6395</v>
      </c>
      <c r="CH166" s="2">
        <v>2.6644999999999999</v>
      </c>
      <c r="CI166" s="2">
        <v>2.7694999999999999</v>
      </c>
      <c r="CJ166" s="2">
        <v>2.8694999999999999</v>
      </c>
      <c r="CK166" s="2">
        <v>2.9994999999999998</v>
      </c>
      <c r="CL166" s="2">
        <v>2.9944999999999999</v>
      </c>
      <c r="CM166" s="2">
        <v>2.8774999999999999</v>
      </c>
      <c r="CN166" s="2">
        <v>2.7725</v>
      </c>
      <c r="CO166" s="2">
        <v>2.7275</v>
      </c>
      <c r="CP166" s="2">
        <v>2.7275</v>
      </c>
      <c r="CQ166" s="2">
        <v>2.7305000000000001</v>
      </c>
      <c r="CR166" s="2">
        <v>2.7345000000000002</v>
      </c>
      <c r="CS166" s="2">
        <v>2.7595000000000001</v>
      </c>
      <c r="CT166" s="2">
        <v>2.7845</v>
      </c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</row>
    <row r="167" spans="1:199" x14ac:dyDescent="0.2">
      <c r="A167" s="36">
        <f t="shared" si="49"/>
        <v>4</v>
      </c>
      <c r="B167" s="36">
        <f t="shared" si="50"/>
        <v>9</v>
      </c>
      <c r="C167" s="1">
        <v>34214</v>
      </c>
      <c r="D167">
        <f t="shared" si="51"/>
        <v>9</v>
      </c>
      <c r="E167">
        <f t="shared" si="52"/>
        <v>1993</v>
      </c>
      <c r="F167" s="21">
        <f t="shared" si="39"/>
        <v>0</v>
      </c>
      <c r="G167" s="21">
        <f t="shared" si="40"/>
        <v>6.7750000000000199E-2</v>
      </c>
      <c r="H167" s="21">
        <f t="shared" si="41"/>
        <v>0.10020833333333368</v>
      </c>
      <c r="I167" s="21">
        <f t="shared" si="42"/>
        <v>0.16795833333333388</v>
      </c>
      <c r="J167" s="23">
        <f>VLOOKUP(C167,'Nymex hist.'!A:B,2,0)</f>
        <v>2.4060000000000001</v>
      </c>
      <c r="K167" s="23">
        <f t="shared" si="54"/>
        <v>2.4060000000000001</v>
      </c>
      <c r="L167" s="23">
        <f t="shared" si="53"/>
        <v>2.46</v>
      </c>
      <c r="M167" s="23">
        <f t="shared" si="44"/>
        <v>2.3403333333333332</v>
      </c>
      <c r="N167" s="23">
        <f t="shared" si="45"/>
        <v>2.4080833333333334</v>
      </c>
      <c r="O167" s="23">
        <f t="shared" si="46"/>
        <v>2.508291666666667</v>
      </c>
      <c r="P167" s="23">
        <f t="shared" si="47"/>
        <v>2.617666666666667</v>
      </c>
      <c r="Q167" s="23">
        <f t="shared" si="48"/>
        <v>2.7322500000000001</v>
      </c>
      <c r="R167" s="30">
        <v>34214</v>
      </c>
      <c r="S167" s="32"/>
      <c r="T167" s="32"/>
      <c r="U167" s="32"/>
      <c r="V167" s="32"/>
      <c r="W167" s="32"/>
      <c r="X167" s="32"/>
      <c r="Y167" s="32"/>
      <c r="Z167" s="32"/>
      <c r="AA167" s="32">
        <v>2.4060000000000001</v>
      </c>
      <c r="AB167" s="32">
        <v>2.476</v>
      </c>
      <c r="AC167" s="32">
        <v>2.5920000000000001</v>
      </c>
      <c r="AD167" s="32">
        <v>2.5750000000000002</v>
      </c>
      <c r="AE167" s="32">
        <v>2.39</v>
      </c>
      <c r="AF167" s="32">
        <v>2.2669999999999999</v>
      </c>
      <c r="AG167" s="32">
        <v>2.2170000000000001</v>
      </c>
      <c r="AH167" s="32">
        <v>2.2170000000000001</v>
      </c>
      <c r="AI167" s="32">
        <v>2.2200000000000002</v>
      </c>
      <c r="AJ167" s="33">
        <v>2.2240000000000002</v>
      </c>
      <c r="AK167" s="32">
        <v>2.2469999999999999</v>
      </c>
      <c r="AL167" s="32">
        <v>2.2719999999999998</v>
      </c>
      <c r="AM167" s="32">
        <v>2.375</v>
      </c>
      <c r="AN167" s="32">
        <v>2.4750000000000001</v>
      </c>
      <c r="AO167" s="32">
        <v>2.605</v>
      </c>
      <c r="AP167" s="32">
        <v>2.6</v>
      </c>
      <c r="AQ167" s="32">
        <v>2.4350000000000001</v>
      </c>
      <c r="AR167" s="32">
        <v>2.335</v>
      </c>
      <c r="AS167" s="32">
        <v>2.2919999999999998</v>
      </c>
      <c r="AT167" s="32">
        <v>2.2919999999999998</v>
      </c>
      <c r="AU167" s="32">
        <v>2.2949999999999999</v>
      </c>
      <c r="AV167" s="32">
        <v>2.2989999999999999</v>
      </c>
      <c r="AW167" s="32">
        <v>2.3220000000000001</v>
      </c>
      <c r="AX167" s="32">
        <v>2.347</v>
      </c>
      <c r="AY167" s="32">
        <v>2.4500000000000002</v>
      </c>
      <c r="AZ167" s="32">
        <v>2.5499999999999998</v>
      </c>
      <c r="BA167" s="32">
        <v>2.68</v>
      </c>
      <c r="BB167" s="32">
        <v>2.6749999999999998</v>
      </c>
      <c r="BC167" s="32">
        <v>2.5375000000000001</v>
      </c>
      <c r="BD167" s="32">
        <v>2.4375</v>
      </c>
      <c r="BE167" s="32">
        <v>2.3944999999999999</v>
      </c>
      <c r="BF167" s="32">
        <v>2.3944999999999999</v>
      </c>
      <c r="BG167" s="32">
        <v>2.3975</v>
      </c>
      <c r="BH167" s="32">
        <v>2.4015</v>
      </c>
      <c r="BI167" s="32">
        <v>2.4245000000000001</v>
      </c>
      <c r="BJ167" s="32">
        <v>2.4495</v>
      </c>
      <c r="BK167" s="32">
        <v>2.5525000000000002</v>
      </c>
      <c r="BL167" s="32">
        <v>2.6524999999999999</v>
      </c>
      <c r="BM167" s="32">
        <v>2.7825000000000002</v>
      </c>
      <c r="BN167" s="32">
        <v>2.7774999999999999</v>
      </c>
      <c r="BO167" s="32">
        <v>2.6475</v>
      </c>
      <c r="BP167" s="32">
        <v>2.5474999999999999</v>
      </c>
      <c r="BQ167" s="32">
        <v>2.5045000000000002</v>
      </c>
      <c r="BR167" s="32">
        <v>2.5045000000000002</v>
      </c>
      <c r="BS167" s="32">
        <v>2.5074999999999998</v>
      </c>
      <c r="BT167" s="32">
        <v>2.5114999999999998</v>
      </c>
      <c r="BU167" s="32">
        <v>2.5345</v>
      </c>
      <c r="BV167" s="32">
        <v>2.5594999999999999</v>
      </c>
      <c r="BW167" s="32">
        <v>2.6625000000000001</v>
      </c>
      <c r="BX167" s="32">
        <v>2.7625000000000002</v>
      </c>
      <c r="BY167" s="32">
        <v>2.8925000000000001</v>
      </c>
      <c r="BZ167" s="32">
        <v>2.8875000000000002</v>
      </c>
      <c r="CA167" s="32">
        <v>2.7625000000000002</v>
      </c>
      <c r="CB167" s="32">
        <v>2.6625000000000001</v>
      </c>
      <c r="CC167" s="32">
        <v>2.6194999999999999</v>
      </c>
      <c r="CD167" s="32">
        <v>2.6194999999999999</v>
      </c>
      <c r="CE167" s="32">
        <v>2.6225000000000001</v>
      </c>
      <c r="CF167" s="32">
        <v>2.6265000000000001</v>
      </c>
      <c r="CG167" s="32">
        <v>2.6495000000000002</v>
      </c>
      <c r="CH167" s="32">
        <v>2.6745000000000001</v>
      </c>
      <c r="CI167" s="32">
        <v>2.7774999999999999</v>
      </c>
      <c r="CJ167" s="32">
        <v>2.8774999999999999</v>
      </c>
      <c r="CK167" s="32">
        <v>3.0074999999999998</v>
      </c>
      <c r="CL167" s="32">
        <v>3.0024999999999999</v>
      </c>
      <c r="CM167" s="32">
        <v>2.8824999999999998</v>
      </c>
      <c r="CN167" s="32">
        <v>2.7825000000000002</v>
      </c>
      <c r="CO167" s="32">
        <v>2.7395</v>
      </c>
      <c r="CP167" s="32">
        <v>2.7395</v>
      </c>
      <c r="CQ167" s="32">
        <v>2.7425000000000002</v>
      </c>
      <c r="CR167" s="32">
        <v>2.7465000000000002</v>
      </c>
      <c r="CS167" s="32">
        <v>2.7694999999999999</v>
      </c>
      <c r="CT167" s="32">
        <v>2.7945000000000002</v>
      </c>
      <c r="CU167" s="32"/>
      <c r="CV167" s="32"/>
      <c r="CW167" s="32"/>
      <c r="CX167" s="32"/>
      <c r="CY167" s="32"/>
      <c r="CZ167" s="32"/>
      <c r="DA167" s="32"/>
      <c r="DB167" s="32"/>
      <c r="DC167" s="32"/>
      <c r="DD167" s="32"/>
      <c r="DE167" s="32"/>
      <c r="DF167" s="32"/>
      <c r="DG167" s="32"/>
      <c r="DH167" s="32"/>
      <c r="DI167" s="32"/>
      <c r="DJ167" s="32"/>
      <c r="DK167" s="32"/>
      <c r="DL167" s="32"/>
      <c r="DM167" s="32"/>
      <c r="DN167" s="32"/>
      <c r="DO167" s="32"/>
      <c r="DP167" s="32"/>
      <c r="DQ167" s="32"/>
      <c r="DR167" s="32"/>
      <c r="DS167" s="32"/>
      <c r="DT167" s="32"/>
      <c r="DU167" s="32"/>
      <c r="DV167" s="32"/>
      <c r="DW167" s="32"/>
      <c r="DX167" s="32"/>
      <c r="DY167" s="32"/>
      <c r="DZ167" s="32"/>
      <c r="EA167" s="32"/>
      <c r="EB167" s="32"/>
      <c r="EC167" s="32"/>
      <c r="ED167" s="32"/>
      <c r="EE167" s="32"/>
      <c r="EF167" s="32"/>
      <c r="EG167" s="32"/>
      <c r="EH167" s="32"/>
      <c r="EI167" s="32"/>
      <c r="EJ167" s="32"/>
      <c r="EK167" s="32"/>
      <c r="EL167" s="32"/>
      <c r="EM167" s="32"/>
      <c r="EN167" s="32"/>
      <c r="EO167" s="32"/>
      <c r="EP167" s="32"/>
      <c r="EQ167" s="32"/>
      <c r="ER167" s="32"/>
      <c r="ES167" s="32"/>
      <c r="ET167" s="32"/>
      <c r="EU167" s="32"/>
      <c r="EV167" s="32"/>
      <c r="EW167" s="32"/>
      <c r="EX167" s="32"/>
      <c r="EY167" s="32"/>
      <c r="EZ167" s="32"/>
      <c r="FA167" s="32"/>
      <c r="FB167" s="32"/>
      <c r="FC167" s="32"/>
      <c r="FD167" s="32"/>
      <c r="FE167" s="32"/>
      <c r="FF167" s="32"/>
      <c r="FG167" s="32"/>
      <c r="FH167" s="32"/>
      <c r="FI167" s="32"/>
      <c r="FJ167" s="32"/>
      <c r="FK167" s="32"/>
      <c r="FL167" s="32"/>
      <c r="FM167" s="32"/>
      <c r="FN167" s="32"/>
      <c r="FO167" s="32"/>
      <c r="FP167" s="32"/>
      <c r="FQ167" s="32"/>
      <c r="FR167" s="32"/>
      <c r="FS167" s="32"/>
      <c r="FT167" s="32"/>
      <c r="FU167" s="32"/>
      <c r="FV167" s="32"/>
      <c r="FW167" s="32"/>
      <c r="FX167" s="32"/>
      <c r="FY167" s="32"/>
      <c r="FZ167" s="32"/>
      <c r="GA167" s="32"/>
      <c r="GB167" s="32"/>
      <c r="GC167" s="32"/>
      <c r="GD167" s="32"/>
      <c r="GE167" s="32"/>
      <c r="GF167" s="32"/>
      <c r="GG167" s="32"/>
      <c r="GH167" s="32"/>
      <c r="GI167" s="32"/>
      <c r="GJ167" s="32"/>
      <c r="GK167" s="32"/>
      <c r="GL167" s="32"/>
      <c r="GM167" s="32"/>
      <c r="GN167" s="32"/>
      <c r="GO167" s="32"/>
      <c r="GP167" s="32"/>
      <c r="GQ167" s="32"/>
    </row>
    <row r="168" spans="1:199" customFormat="1" hidden="1" x14ac:dyDescent="0.2">
      <c r="A168">
        <f t="shared" si="49"/>
        <v>5</v>
      </c>
      <c r="B168">
        <f t="shared" si="50"/>
        <v>9</v>
      </c>
      <c r="C168" s="1">
        <v>34215</v>
      </c>
      <c r="D168">
        <f t="shared" si="51"/>
        <v>9</v>
      </c>
      <c r="E168">
        <f t="shared" si="52"/>
        <v>1993</v>
      </c>
      <c r="F168" s="16">
        <f t="shared" si="39"/>
        <v>0</v>
      </c>
      <c r="G168" s="16">
        <f t="shared" si="40"/>
        <v>6.4333333333333353E-2</v>
      </c>
      <c r="H168" s="16">
        <f t="shared" si="41"/>
        <v>0.10020833333333368</v>
      </c>
      <c r="I168" s="16">
        <f t="shared" si="42"/>
        <v>0.16454166666666703</v>
      </c>
      <c r="J168" s="7">
        <f>VLOOKUP(C168,'Nymex hist.'!A:B,2,0)</f>
        <v>2.391</v>
      </c>
      <c r="K168" s="11">
        <f t="shared" si="54"/>
        <v>2.391</v>
      </c>
      <c r="L168" s="11">
        <f t="shared" si="53"/>
        <v>2.4572000000000003</v>
      </c>
      <c r="M168" s="9">
        <f t="shared" si="44"/>
        <v>2.3334999999999999</v>
      </c>
      <c r="N168" s="9">
        <f t="shared" si="45"/>
        <v>2.3978333333333333</v>
      </c>
      <c r="O168" s="9">
        <f t="shared" si="46"/>
        <v>2.4980416666666669</v>
      </c>
      <c r="P168" s="9">
        <f t="shared" si="47"/>
        <v>2.6074166666666669</v>
      </c>
      <c r="Q168" s="9">
        <f t="shared" si="48"/>
        <v>2.722</v>
      </c>
      <c r="R168" s="8">
        <v>34215</v>
      </c>
      <c r="S168" s="2"/>
      <c r="T168" s="2"/>
      <c r="U168" s="2"/>
      <c r="V168" s="2"/>
      <c r="W168" s="2"/>
      <c r="X168" s="2"/>
      <c r="Y168" s="2"/>
      <c r="Z168" s="2"/>
      <c r="AA168" s="2">
        <v>2.391</v>
      </c>
      <c r="AB168" s="2">
        <v>2.4660000000000002</v>
      </c>
      <c r="AC168" s="2">
        <v>2.5910000000000002</v>
      </c>
      <c r="AD168" s="2">
        <v>2.5739999999999998</v>
      </c>
      <c r="AE168" s="2">
        <v>2.39</v>
      </c>
      <c r="AF168" s="2">
        <v>2.2650000000000001</v>
      </c>
      <c r="AG168" s="2">
        <v>2.21</v>
      </c>
      <c r="AH168" s="2">
        <v>2.2130000000000001</v>
      </c>
      <c r="AI168" s="2">
        <v>2.2149999999999999</v>
      </c>
      <c r="AJ168" s="4">
        <v>2.2149999999999999</v>
      </c>
      <c r="AK168" s="2">
        <v>2.238</v>
      </c>
      <c r="AL168" s="2">
        <v>2.2629999999999999</v>
      </c>
      <c r="AM168" s="2">
        <v>2.363</v>
      </c>
      <c r="AN168" s="2">
        <v>2.4630000000000001</v>
      </c>
      <c r="AO168" s="2">
        <v>2.593</v>
      </c>
      <c r="AP168" s="2">
        <v>2.585</v>
      </c>
      <c r="AQ168" s="2">
        <v>2.4180000000000001</v>
      </c>
      <c r="AR168" s="2">
        <v>2.323</v>
      </c>
      <c r="AS168" s="2">
        <v>2.2850000000000001</v>
      </c>
      <c r="AT168" s="2">
        <v>2.2879999999999998</v>
      </c>
      <c r="AU168" s="2">
        <v>2.29</v>
      </c>
      <c r="AV168" s="2">
        <v>2.29</v>
      </c>
      <c r="AW168" s="2">
        <v>2.3130000000000002</v>
      </c>
      <c r="AX168" s="2">
        <v>2.3380000000000001</v>
      </c>
      <c r="AY168" s="2">
        <v>2.4380000000000002</v>
      </c>
      <c r="AZ168" s="2">
        <v>2.5379999999999998</v>
      </c>
      <c r="BA168" s="2">
        <v>2.6680000000000001</v>
      </c>
      <c r="BB168" s="2">
        <v>2.66</v>
      </c>
      <c r="BC168" s="2">
        <v>2.5205000000000002</v>
      </c>
      <c r="BD168" s="2">
        <v>2.4255</v>
      </c>
      <c r="BE168" s="2">
        <v>2.3875000000000002</v>
      </c>
      <c r="BF168" s="2">
        <v>2.3904999999999998</v>
      </c>
      <c r="BG168" s="2">
        <v>2.3925000000000001</v>
      </c>
      <c r="BH168" s="2">
        <v>2.3925000000000001</v>
      </c>
      <c r="BI168" s="2">
        <v>2.4155000000000002</v>
      </c>
      <c r="BJ168" s="2">
        <v>2.4405000000000001</v>
      </c>
      <c r="BK168" s="2">
        <v>2.5405000000000002</v>
      </c>
      <c r="BL168" s="2">
        <v>2.6404999999999998</v>
      </c>
      <c r="BM168" s="2">
        <v>2.7705000000000002</v>
      </c>
      <c r="BN168" s="2">
        <v>2.7625000000000002</v>
      </c>
      <c r="BO168" s="2">
        <v>2.6305000000000001</v>
      </c>
      <c r="BP168" s="2">
        <v>2.5354999999999999</v>
      </c>
      <c r="BQ168" s="2">
        <v>2.4975000000000001</v>
      </c>
      <c r="BR168" s="2">
        <v>2.5005000000000002</v>
      </c>
      <c r="BS168" s="2">
        <v>2.5024999999999999</v>
      </c>
      <c r="BT168" s="2">
        <v>2.5024999999999999</v>
      </c>
      <c r="BU168" s="2">
        <v>2.5255000000000001</v>
      </c>
      <c r="BV168" s="2">
        <v>2.5505</v>
      </c>
      <c r="BW168" s="2">
        <v>2.6505000000000001</v>
      </c>
      <c r="BX168" s="2">
        <v>2.7505000000000002</v>
      </c>
      <c r="BY168" s="2">
        <v>2.8805000000000001</v>
      </c>
      <c r="BZ168" s="2">
        <v>2.8725000000000001</v>
      </c>
      <c r="CA168" s="2">
        <v>2.7454999999999998</v>
      </c>
      <c r="CB168" s="2">
        <v>2.6505000000000001</v>
      </c>
      <c r="CC168" s="2">
        <v>2.6124999999999998</v>
      </c>
      <c r="CD168" s="2">
        <v>2.6154999999999999</v>
      </c>
      <c r="CE168" s="2">
        <v>2.6175000000000002</v>
      </c>
      <c r="CF168" s="2">
        <v>2.6175000000000002</v>
      </c>
      <c r="CG168" s="2">
        <v>2.6404999999999998</v>
      </c>
      <c r="CH168" s="2">
        <v>2.6655000000000002</v>
      </c>
      <c r="CI168" s="2">
        <v>2.7654999999999998</v>
      </c>
      <c r="CJ168" s="2">
        <v>2.8654999999999999</v>
      </c>
      <c r="CK168" s="2">
        <v>2.9954999999999998</v>
      </c>
      <c r="CL168" s="2">
        <v>2.9874999999999998</v>
      </c>
      <c r="CM168" s="2">
        <v>2.8654999999999999</v>
      </c>
      <c r="CN168" s="2">
        <v>2.7705000000000002</v>
      </c>
      <c r="CO168" s="2">
        <v>2.7324999999999999</v>
      </c>
      <c r="CP168" s="2">
        <v>2.7355</v>
      </c>
      <c r="CQ168" s="2">
        <v>2.7374999999999998</v>
      </c>
      <c r="CR168" s="2">
        <v>2.7374999999999998</v>
      </c>
      <c r="CS168" s="2">
        <v>2.7605</v>
      </c>
      <c r="CT168" s="2">
        <v>2.7854999999999999</v>
      </c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</row>
    <row r="169" spans="1:199" customFormat="1" hidden="1" x14ac:dyDescent="0.2">
      <c r="A169">
        <f t="shared" si="49"/>
        <v>2</v>
      </c>
      <c r="B169">
        <f t="shared" si="50"/>
        <v>9</v>
      </c>
      <c r="C169" s="1">
        <v>34219</v>
      </c>
      <c r="D169">
        <f t="shared" si="51"/>
        <v>9</v>
      </c>
      <c r="E169">
        <f t="shared" si="52"/>
        <v>1993</v>
      </c>
      <c r="F169" s="16">
        <f t="shared" si="39"/>
        <v>0</v>
      </c>
      <c r="G169" s="16">
        <f t="shared" si="40"/>
        <v>7.2958333333333236E-2</v>
      </c>
      <c r="H169" s="16">
        <f t="shared" si="41"/>
        <v>0.10729166666666634</v>
      </c>
      <c r="I169" s="16">
        <f t="shared" si="42"/>
        <v>0.18024999999999958</v>
      </c>
      <c r="J169" s="7">
        <f>VLOOKUP(C169,'Nymex hist.'!A:B,2,0)</f>
        <v>2.2719999999999998</v>
      </c>
      <c r="K169" s="11">
        <f t="shared" si="54"/>
        <v>2.2719999999999998</v>
      </c>
      <c r="L169" s="11">
        <f t="shared" si="53"/>
        <v>2.3763999999999998</v>
      </c>
      <c r="M169" s="9">
        <f t="shared" si="44"/>
        <v>2.2784166666666668</v>
      </c>
      <c r="N169" s="9">
        <f t="shared" si="45"/>
        <v>2.351375</v>
      </c>
      <c r="O169" s="9">
        <f t="shared" si="46"/>
        <v>2.4586666666666663</v>
      </c>
      <c r="P169" s="9">
        <f t="shared" si="47"/>
        <v>2.5732500000000003</v>
      </c>
      <c r="Q169" s="9">
        <f t="shared" si="48"/>
        <v>2.6928333333333327</v>
      </c>
      <c r="R169" s="8">
        <v>34219</v>
      </c>
      <c r="S169" s="2"/>
      <c r="T169" s="2"/>
      <c r="U169" s="2"/>
      <c r="V169" s="2"/>
      <c r="W169" s="2"/>
      <c r="X169" s="2"/>
      <c r="Y169" s="2"/>
      <c r="Z169" s="2"/>
      <c r="AA169" s="2">
        <v>2.2719999999999998</v>
      </c>
      <c r="AB169" s="2">
        <v>2.3679999999999999</v>
      </c>
      <c r="AC169" s="2">
        <v>2.5009999999999999</v>
      </c>
      <c r="AD169" s="2">
        <v>2.4910000000000001</v>
      </c>
      <c r="AE169" s="2">
        <v>2.3210000000000002</v>
      </c>
      <c r="AF169" s="2">
        <v>2.2010000000000001</v>
      </c>
      <c r="AG169" s="2">
        <v>2.1560000000000001</v>
      </c>
      <c r="AH169" s="2">
        <v>2.161</v>
      </c>
      <c r="AI169" s="2">
        <v>2.1629999999999998</v>
      </c>
      <c r="AJ169" s="4">
        <v>2.1629999999999998</v>
      </c>
      <c r="AK169" s="2">
        <v>2.1880000000000002</v>
      </c>
      <c r="AL169" s="2">
        <v>2.218</v>
      </c>
      <c r="AM169" s="2">
        <v>2.3130000000000002</v>
      </c>
      <c r="AN169" s="2">
        <v>2.4180000000000001</v>
      </c>
      <c r="AO169" s="2">
        <v>2.548</v>
      </c>
      <c r="AP169" s="2">
        <v>2.54</v>
      </c>
      <c r="AQ169" s="2">
        <v>2.3730000000000002</v>
      </c>
      <c r="AR169" s="2">
        <v>2.278</v>
      </c>
      <c r="AS169" s="2">
        <v>2.2334999999999998</v>
      </c>
      <c r="AT169" s="2">
        <v>2.2385000000000002</v>
      </c>
      <c r="AU169" s="2">
        <v>2.2404999999999999</v>
      </c>
      <c r="AV169" s="2">
        <v>2.2404999999999999</v>
      </c>
      <c r="AW169" s="2">
        <v>2.2654999999999998</v>
      </c>
      <c r="AX169" s="2">
        <v>2.2955000000000001</v>
      </c>
      <c r="AY169" s="2">
        <v>2.3904999999999998</v>
      </c>
      <c r="AZ169" s="2">
        <v>2.4954999999999998</v>
      </c>
      <c r="BA169" s="2">
        <v>2.6255000000000002</v>
      </c>
      <c r="BB169" s="2">
        <v>2.6175000000000002</v>
      </c>
      <c r="BC169" s="2">
        <v>2.4830000000000001</v>
      </c>
      <c r="BD169" s="2">
        <v>2.3879999999999999</v>
      </c>
      <c r="BE169" s="2">
        <v>2.3435000000000001</v>
      </c>
      <c r="BF169" s="2">
        <v>2.3485</v>
      </c>
      <c r="BG169" s="2">
        <v>2.3504999999999998</v>
      </c>
      <c r="BH169" s="2">
        <v>2.3504999999999998</v>
      </c>
      <c r="BI169" s="2">
        <v>2.3755000000000002</v>
      </c>
      <c r="BJ169" s="2">
        <v>2.4055</v>
      </c>
      <c r="BK169" s="2">
        <v>2.5005000000000002</v>
      </c>
      <c r="BL169" s="2">
        <v>2.6055000000000001</v>
      </c>
      <c r="BM169" s="2">
        <v>2.7355</v>
      </c>
      <c r="BN169" s="2">
        <v>2.7275</v>
      </c>
      <c r="BO169" s="2">
        <v>2.5979999999999999</v>
      </c>
      <c r="BP169" s="2">
        <v>2.5030000000000001</v>
      </c>
      <c r="BQ169" s="2">
        <v>2.4584999999999999</v>
      </c>
      <c r="BR169" s="2">
        <v>2.4634999999999998</v>
      </c>
      <c r="BS169" s="2">
        <v>2.4655</v>
      </c>
      <c r="BT169" s="2">
        <v>2.4655</v>
      </c>
      <c r="BU169" s="2">
        <v>2.4904999999999999</v>
      </c>
      <c r="BV169" s="2">
        <v>2.5205000000000002</v>
      </c>
      <c r="BW169" s="2">
        <v>2.6154999999999999</v>
      </c>
      <c r="BX169" s="2">
        <v>2.7204999999999999</v>
      </c>
      <c r="BY169" s="2">
        <v>2.8504999999999998</v>
      </c>
      <c r="BZ169" s="2">
        <v>2.8424999999999998</v>
      </c>
      <c r="CA169" s="2">
        <v>2.718</v>
      </c>
      <c r="CB169" s="2">
        <v>2.6230000000000002</v>
      </c>
      <c r="CC169" s="2">
        <v>2.5785</v>
      </c>
      <c r="CD169" s="2">
        <v>2.5834999999999999</v>
      </c>
      <c r="CE169" s="2">
        <v>2.5855000000000001</v>
      </c>
      <c r="CF169" s="2">
        <v>2.5855000000000001</v>
      </c>
      <c r="CG169" s="2">
        <v>2.6105</v>
      </c>
      <c r="CH169" s="2">
        <v>2.6404999999999998</v>
      </c>
      <c r="CI169" s="2">
        <v>2.7355</v>
      </c>
      <c r="CJ169" s="2">
        <v>2.8405</v>
      </c>
      <c r="CK169" s="2">
        <v>2.9704999999999999</v>
      </c>
      <c r="CL169" s="2">
        <v>2.9624999999999999</v>
      </c>
      <c r="CM169" s="2">
        <v>2.8405</v>
      </c>
      <c r="CN169" s="2">
        <v>2.7454999999999998</v>
      </c>
      <c r="CO169" s="2">
        <v>2.7010000000000001</v>
      </c>
      <c r="CP169" s="2">
        <v>2.706</v>
      </c>
      <c r="CQ169" s="2">
        <v>2.7080000000000002</v>
      </c>
      <c r="CR169" s="2">
        <v>2.7080000000000002</v>
      </c>
      <c r="CS169" s="2">
        <v>2.7330000000000001</v>
      </c>
      <c r="CT169" s="2">
        <v>2.7629999999999999</v>
      </c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</row>
    <row r="170" spans="1:199" customFormat="1" hidden="1" x14ac:dyDescent="0.2">
      <c r="A170">
        <f t="shared" si="49"/>
        <v>3</v>
      </c>
      <c r="B170">
        <f t="shared" si="50"/>
        <v>9</v>
      </c>
      <c r="C170" s="1">
        <v>34220</v>
      </c>
      <c r="D170">
        <f t="shared" si="51"/>
        <v>9</v>
      </c>
      <c r="E170">
        <f t="shared" si="52"/>
        <v>1993</v>
      </c>
      <c r="F170" s="16">
        <f t="shared" si="39"/>
        <v>0</v>
      </c>
      <c r="G170" s="16">
        <f t="shared" si="40"/>
        <v>7.395833333333357E-2</v>
      </c>
      <c r="H170" s="16">
        <f t="shared" si="41"/>
        <v>0.10729166666666634</v>
      </c>
      <c r="I170" s="16">
        <f t="shared" si="42"/>
        <v>0.18124999999999991</v>
      </c>
      <c r="J170" s="7">
        <f>VLOOKUP(C170,'Nymex hist.'!A:B,2,0)</f>
        <v>2.2829999999999999</v>
      </c>
      <c r="K170" s="11">
        <f t="shared" si="54"/>
        <v>2.2829999999999999</v>
      </c>
      <c r="L170" s="11">
        <f t="shared" si="53"/>
        <v>2.3869999999999996</v>
      </c>
      <c r="M170" s="9">
        <f t="shared" si="44"/>
        <v>2.2918333333333329</v>
      </c>
      <c r="N170" s="9">
        <f t="shared" si="45"/>
        <v>2.3657916666666665</v>
      </c>
      <c r="O170" s="9">
        <f t="shared" si="46"/>
        <v>2.4730833333333329</v>
      </c>
      <c r="P170" s="9">
        <f t="shared" si="47"/>
        <v>2.5876666666666668</v>
      </c>
      <c r="Q170" s="9">
        <f t="shared" si="48"/>
        <v>2.7072500000000002</v>
      </c>
      <c r="R170" s="8">
        <v>34220</v>
      </c>
      <c r="S170" s="2"/>
      <c r="T170" s="2"/>
      <c r="U170" s="2"/>
      <c r="V170" s="2"/>
      <c r="W170" s="2"/>
      <c r="X170" s="2"/>
      <c r="Y170" s="2"/>
      <c r="Z170" s="2"/>
      <c r="AA170" s="2">
        <v>2.2829999999999999</v>
      </c>
      <c r="AB170" s="2">
        <v>2.375</v>
      </c>
      <c r="AC170" s="2">
        <v>2.5099999999999998</v>
      </c>
      <c r="AD170" s="2">
        <v>2.5</v>
      </c>
      <c r="AE170" s="2">
        <v>2.335</v>
      </c>
      <c r="AF170" s="2">
        <v>2.2149999999999999</v>
      </c>
      <c r="AG170" s="2">
        <v>2.17</v>
      </c>
      <c r="AH170" s="2">
        <v>2.1749999999999998</v>
      </c>
      <c r="AI170" s="2">
        <v>2.177</v>
      </c>
      <c r="AJ170" s="4">
        <v>2.177</v>
      </c>
      <c r="AK170" s="2">
        <v>2.202</v>
      </c>
      <c r="AL170" s="2">
        <v>2.2320000000000002</v>
      </c>
      <c r="AM170" s="2">
        <v>2.327</v>
      </c>
      <c r="AN170" s="2">
        <v>2.4319999999999999</v>
      </c>
      <c r="AO170" s="2">
        <v>2.56</v>
      </c>
      <c r="AP170" s="2">
        <v>2.5550000000000002</v>
      </c>
      <c r="AQ170" s="2">
        <v>2.39</v>
      </c>
      <c r="AR170" s="2">
        <v>2.2949999999999999</v>
      </c>
      <c r="AS170" s="2">
        <v>2.2475000000000001</v>
      </c>
      <c r="AT170" s="2">
        <v>2.2524999999999999</v>
      </c>
      <c r="AU170" s="2">
        <v>2.2545000000000002</v>
      </c>
      <c r="AV170" s="2">
        <v>2.2545000000000002</v>
      </c>
      <c r="AW170" s="2">
        <v>2.2795000000000001</v>
      </c>
      <c r="AX170" s="2">
        <v>2.3094999999999999</v>
      </c>
      <c r="AY170" s="2">
        <v>2.4045000000000001</v>
      </c>
      <c r="AZ170" s="2">
        <v>2.5095000000000001</v>
      </c>
      <c r="BA170" s="2">
        <v>2.6375000000000002</v>
      </c>
      <c r="BB170" s="2">
        <v>2.6324999999999998</v>
      </c>
      <c r="BC170" s="2">
        <v>2.5</v>
      </c>
      <c r="BD170" s="2">
        <v>2.4049999999999998</v>
      </c>
      <c r="BE170" s="2">
        <v>2.3574999999999999</v>
      </c>
      <c r="BF170" s="2">
        <v>2.3624999999999998</v>
      </c>
      <c r="BG170" s="2">
        <v>2.3645</v>
      </c>
      <c r="BH170" s="2">
        <v>2.3645</v>
      </c>
      <c r="BI170" s="2">
        <v>2.3895</v>
      </c>
      <c r="BJ170" s="2">
        <v>2.4195000000000002</v>
      </c>
      <c r="BK170" s="2">
        <v>2.5145</v>
      </c>
      <c r="BL170" s="2">
        <v>2.6194999999999999</v>
      </c>
      <c r="BM170" s="2">
        <v>2.7475000000000001</v>
      </c>
      <c r="BN170" s="2">
        <v>2.7425000000000002</v>
      </c>
      <c r="BO170" s="2">
        <v>2.6150000000000002</v>
      </c>
      <c r="BP170" s="2">
        <v>2.52</v>
      </c>
      <c r="BQ170" s="2">
        <v>2.4725000000000001</v>
      </c>
      <c r="BR170" s="2">
        <v>2.4775</v>
      </c>
      <c r="BS170" s="2">
        <v>2.4794999999999998</v>
      </c>
      <c r="BT170" s="2">
        <v>2.4794999999999998</v>
      </c>
      <c r="BU170" s="2">
        <v>2.5045000000000002</v>
      </c>
      <c r="BV170" s="2">
        <v>2.5345</v>
      </c>
      <c r="BW170" s="2">
        <v>2.6295000000000002</v>
      </c>
      <c r="BX170" s="2">
        <v>2.7345000000000002</v>
      </c>
      <c r="BY170" s="2">
        <v>2.8624999999999998</v>
      </c>
      <c r="BZ170" s="2">
        <v>2.8574999999999999</v>
      </c>
      <c r="CA170" s="2">
        <v>2.7349999999999999</v>
      </c>
      <c r="CB170" s="2">
        <v>2.64</v>
      </c>
      <c r="CC170" s="2">
        <v>2.5924999999999998</v>
      </c>
      <c r="CD170" s="2">
        <v>2.5975000000000001</v>
      </c>
      <c r="CE170" s="2">
        <v>2.5994999999999999</v>
      </c>
      <c r="CF170" s="2">
        <v>2.5994999999999999</v>
      </c>
      <c r="CG170" s="2">
        <v>2.6244999999999998</v>
      </c>
      <c r="CH170" s="2">
        <v>2.6545000000000001</v>
      </c>
      <c r="CI170" s="2">
        <v>2.7494999999999998</v>
      </c>
      <c r="CJ170" s="2">
        <v>2.8544999999999998</v>
      </c>
      <c r="CK170" s="2">
        <v>2.9824999999999999</v>
      </c>
      <c r="CL170" s="2">
        <v>2.9775</v>
      </c>
      <c r="CM170" s="2">
        <v>2.8574999999999999</v>
      </c>
      <c r="CN170" s="2">
        <v>2.7625000000000002</v>
      </c>
      <c r="CO170" s="2">
        <v>2.7149999999999999</v>
      </c>
      <c r="CP170" s="2">
        <v>2.72</v>
      </c>
      <c r="CQ170" s="2">
        <v>2.722</v>
      </c>
      <c r="CR170" s="2">
        <v>2.722</v>
      </c>
      <c r="CS170" s="2">
        <v>2.7469999999999999</v>
      </c>
      <c r="CT170" s="2">
        <v>2.7770000000000001</v>
      </c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</row>
    <row r="171" spans="1:199" x14ac:dyDescent="0.2">
      <c r="A171" s="36">
        <f t="shared" si="49"/>
        <v>4</v>
      </c>
      <c r="B171" s="36">
        <f t="shared" si="50"/>
        <v>9</v>
      </c>
      <c r="C171" s="1">
        <v>34221</v>
      </c>
      <c r="D171">
        <f t="shared" si="51"/>
        <v>9</v>
      </c>
      <c r="E171">
        <f t="shared" si="52"/>
        <v>1993</v>
      </c>
      <c r="F171" s="21">
        <f t="shared" si="39"/>
        <v>0</v>
      </c>
      <c r="G171" s="21">
        <f t="shared" si="40"/>
        <v>8.1249999999999822E-2</v>
      </c>
      <c r="H171" s="21">
        <f t="shared" si="41"/>
        <v>0.11249999999999938</v>
      </c>
      <c r="I171" s="21">
        <f t="shared" si="42"/>
        <v>0.1937499999999992</v>
      </c>
      <c r="J171" s="23">
        <f>VLOOKUP(C171,'Nymex hist.'!A:B,2,0)</f>
        <v>2.2639999999999998</v>
      </c>
      <c r="K171" s="23">
        <f t="shared" si="54"/>
        <v>2.2639999999999998</v>
      </c>
      <c r="L171" s="23">
        <f t="shared" si="53"/>
        <v>2.3858000000000001</v>
      </c>
      <c r="M171" s="23">
        <f t="shared" si="44"/>
        <v>2.3008333333333337</v>
      </c>
      <c r="N171" s="23">
        <f t="shared" si="45"/>
        <v>2.3820833333333336</v>
      </c>
      <c r="O171" s="23">
        <f t="shared" si="46"/>
        <v>2.4945833333333329</v>
      </c>
      <c r="P171" s="23">
        <f t="shared" si="47"/>
        <v>2.6118749999999999</v>
      </c>
      <c r="Q171" s="23">
        <f t="shared" si="48"/>
        <v>2.731666666666666</v>
      </c>
      <c r="R171" s="30">
        <v>34221</v>
      </c>
      <c r="S171" s="32"/>
      <c r="T171" s="32"/>
      <c r="U171" s="32"/>
      <c r="V171" s="32"/>
      <c r="W171" s="32"/>
      <c r="X171" s="32"/>
      <c r="Y171" s="32"/>
      <c r="Z171" s="32"/>
      <c r="AA171" s="32">
        <v>2.2639999999999998</v>
      </c>
      <c r="AB171" s="32">
        <v>2.3639999999999999</v>
      </c>
      <c r="AC171" s="32">
        <v>2.5049999999999999</v>
      </c>
      <c r="AD171" s="32">
        <v>2.4950000000000001</v>
      </c>
      <c r="AE171" s="32">
        <v>2.34</v>
      </c>
      <c r="AF171" s="32">
        <v>2.2250000000000001</v>
      </c>
      <c r="AG171" s="32">
        <v>2.1800000000000002</v>
      </c>
      <c r="AH171" s="32">
        <v>2.1829999999999998</v>
      </c>
      <c r="AI171" s="32">
        <v>2.1850000000000001</v>
      </c>
      <c r="AJ171" s="33">
        <v>2.1850000000000001</v>
      </c>
      <c r="AK171" s="32">
        <v>2.2170000000000001</v>
      </c>
      <c r="AL171" s="32">
        <v>2.2450000000000001</v>
      </c>
      <c r="AM171" s="32">
        <v>2.34</v>
      </c>
      <c r="AN171" s="32">
        <v>2.4449999999999998</v>
      </c>
      <c r="AO171" s="32">
        <v>2.57</v>
      </c>
      <c r="AP171" s="32">
        <v>2.5649999999999999</v>
      </c>
      <c r="AQ171" s="32">
        <v>2.4</v>
      </c>
      <c r="AR171" s="32">
        <v>2.3050000000000002</v>
      </c>
      <c r="AS171" s="32">
        <v>2.2650000000000001</v>
      </c>
      <c r="AT171" s="32">
        <v>2.2679999999999998</v>
      </c>
      <c r="AU171" s="32">
        <v>2.27</v>
      </c>
      <c r="AV171" s="32">
        <v>2.27</v>
      </c>
      <c r="AW171" s="32">
        <v>2.302</v>
      </c>
      <c r="AX171" s="32">
        <v>2.33</v>
      </c>
      <c r="AY171" s="32">
        <v>2.4249999999999998</v>
      </c>
      <c r="AZ171" s="32">
        <v>2.5299999999999998</v>
      </c>
      <c r="BA171" s="32">
        <v>2.6549999999999998</v>
      </c>
      <c r="BB171" s="32">
        <v>2.65</v>
      </c>
      <c r="BC171" s="32">
        <v>2.5150000000000001</v>
      </c>
      <c r="BD171" s="32">
        <v>2.42</v>
      </c>
      <c r="BE171" s="32">
        <v>2.38</v>
      </c>
      <c r="BF171" s="32">
        <v>2.383</v>
      </c>
      <c r="BG171" s="32">
        <v>2.3849999999999998</v>
      </c>
      <c r="BH171" s="32">
        <v>2.3849999999999998</v>
      </c>
      <c r="BI171" s="32">
        <v>2.4169999999999998</v>
      </c>
      <c r="BJ171" s="32">
        <v>2.4449999999999998</v>
      </c>
      <c r="BK171" s="32">
        <v>2.54</v>
      </c>
      <c r="BL171" s="32">
        <v>2.645</v>
      </c>
      <c r="BM171" s="32">
        <v>2.77</v>
      </c>
      <c r="BN171" s="32">
        <v>2.7650000000000001</v>
      </c>
      <c r="BO171" s="32">
        <v>2.6324999999999998</v>
      </c>
      <c r="BP171" s="32">
        <v>2.5375000000000001</v>
      </c>
      <c r="BQ171" s="32">
        <v>2.4975000000000001</v>
      </c>
      <c r="BR171" s="32">
        <v>2.5005000000000002</v>
      </c>
      <c r="BS171" s="32">
        <v>2.5024999999999999</v>
      </c>
      <c r="BT171" s="32">
        <v>2.5024999999999999</v>
      </c>
      <c r="BU171" s="32">
        <v>2.5345</v>
      </c>
      <c r="BV171" s="32">
        <v>2.5625</v>
      </c>
      <c r="BW171" s="32">
        <v>2.6575000000000002</v>
      </c>
      <c r="BX171" s="32">
        <v>2.7625000000000002</v>
      </c>
      <c r="BY171" s="32">
        <v>2.8875000000000002</v>
      </c>
      <c r="BZ171" s="32">
        <v>2.8824999999999998</v>
      </c>
      <c r="CA171" s="32">
        <v>2.7524999999999999</v>
      </c>
      <c r="CB171" s="32">
        <v>2.6575000000000002</v>
      </c>
      <c r="CC171" s="32">
        <v>2.6175000000000002</v>
      </c>
      <c r="CD171" s="32">
        <v>2.6204999999999998</v>
      </c>
      <c r="CE171" s="32">
        <v>2.6225000000000001</v>
      </c>
      <c r="CF171" s="32">
        <v>2.6225000000000001</v>
      </c>
      <c r="CG171" s="32">
        <v>2.6545000000000001</v>
      </c>
      <c r="CH171" s="32">
        <v>2.6825000000000001</v>
      </c>
      <c r="CI171" s="32">
        <v>2.7774999999999999</v>
      </c>
      <c r="CJ171" s="32">
        <v>2.8824999999999998</v>
      </c>
      <c r="CK171" s="32">
        <v>3.0074999999999998</v>
      </c>
      <c r="CL171" s="32">
        <v>3.0024999999999999</v>
      </c>
      <c r="CM171" s="32">
        <v>2.8774999999999999</v>
      </c>
      <c r="CN171" s="32">
        <v>2.7825000000000002</v>
      </c>
      <c r="CO171" s="32">
        <v>2.7425000000000002</v>
      </c>
      <c r="CP171" s="32">
        <v>2.7454999999999998</v>
      </c>
      <c r="CQ171" s="32">
        <v>2.7475000000000001</v>
      </c>
      <c r="CR171" s="32">
        <v>2.7475000000000001</v>
      </c>
      <c r="CS171" s="32">
        <v>2.7795000000000001</v>
      </c>
      <c r="CT171" s="32">
        <v>2.8075000000000001</v>
      </c>
      <c r="CU171" s="32"/>
      <c r="CV171" s="32"/>
      <c r="CW171" s="32"/>
      <c r="CX171" s="32"/>
      <c r="CY171" s="32"/>
      <c r="CZ171" s="32"/>
      <c r="DA171" s="32"/>
      <c r="DB171" s="32"/>
      <c r="DC171" s="32"/>
      <c r="DD171" s="32"/>
      <c r="DE171" s="32"/>
      <c r="DF171" s="32"/>
      <c r="DG171" s="32"/>
      <c r="DH171" s="32"/>
      <c r="DI171" s="32"/>
      <c r="DJ171" s="32"/>
      <c r="DK171" s="32"/>
      <c r="DL171" s="32"/>
      <c r="DM171" s="32"/>
      <c r="DN171" s="32"/>
      <c r="DO171" s="32"/>
      <c r="DP171" s="32"/>
      <c r="DQ171" s="32"/>
      <c r="DR171" s="32"/>
      <c r="DS171" s="32"/>
      <c r="DT171" s="32"/>
      <c r="DU171" s="32"/>
      <c r="DV171" s="32"/>
      <c r="DW171" s="32"/>
      <c r="DX171" s="32"/>
      <c r="DY171" s="32"/>
      <c r="DZ171" s="32"/>
      <c r="EA171" s="32"/>
      <c r="EB171" s="32"/>
      <c r="EC171" s="32"/>
      <c r="ED171" s="32"/>
      <c r="EE171" s="32"/>
      <c r="EF171" s="32"/>
      <c r="EG171" s="32"/>
      <c r="EH171" s="32"/>
      <c r="EI171" s="32"/>
      <c r="EJ171" s="32"/>
      <c r="EK171" s="32"/>
      <c r="EL171" s="32"/>
      <c r="EM171" s="32"/>
      <c r="EN171" s="32"/>
      <c r="EO171" s="32"/>
      <c r="EP171" s="32"/>
      <c r="EQ171" s="32"/>
      <c r="ER171" s="32"/>
      <c r="ES171" s="32"/>
      <c r="ET171" s="32"/>
      <c r="EU171" s="32"/>
      <c r="EV171" s="32"/>
      <c r="EW171" s="32"/>
      <c r="EX171" s="32"/>
      <c r="EY171" s="32"/>
      <c r="EZ171" s="32"/>
      <c r="FA171" s="32"/>
      <c r="FB171" s="32"/>
      <c r="FC171" s="32"/>
      <c r="FD171" s="32"/>
      <c r="FE171" s="32"/>
      <c r="FF171" s="32"/>
      <c r="FG171" s="32"/>
      <c r="FH171" s="32"/>
      <c r="FI171" s="32"/>
      <c r="FJ171" s="32"/>
      <c r="FK171" s="32"/>
      <c r="FL171" s="32"/>
      <c r="FM171" s="32"/>
      <c r="FN171" s="32"/>
      <c r="FO171" s="32"/>
      <c r="FP171" s="32"/>
      <c r="FQ171" s="32"/>
      <c r="FR171" s="32"/>
      <c r="FS171" s="32"/>
      <c r="FT171" s="32"/>
      <c r="FU171" s="32"/>
      <c r="FV171" s="32"/>
      <c r="FW171" s="32"/>
      <c r="FX171" s="32"/>
      <c r="FY171" s="32"/>
      <c r="FZ171" s="32"/>
      <c r="GA171" s="32"/>
      <c r="GB171" s="32"/>
      <c r="GC171" s="32"/>
      <c r="GD171" s="32"/>
      <c r="GE171" s="32"/>
      <c r="GF171" s="32"/>
      <c r="GG171" s="32"/>
      <c r="GH171" s="32"/>
      <c r="GI171" s="32"/>
      <c r="GJ171" s="32"/>
      <c r="GK171" s="32"/>
      <c r="GL171" s="32"/>
      <c r="GM171" s="32"/>
      <c r="GN171" s="32"/>
      <c r="GO171" s="32"/>
      <c r="GP171" s="32"/>
      <c r="GQ171" s="32"/>
    </row>
    <row r="172" spans="1:199" customFormat="1" hidden="1" x14ac:dyDescent="0.2">
      <c r="A172">
        <f t="shared" si="49"/>
        <v>5</v>
      </c>
      <c r="B172">
        <f t="shared" si="50"/>
        <v>9</v>
      </c>
      <c r="C172" s="1">
        <v>34222</v>
      </c>
      <c r="D172">
        <f t="shared" si="51"/>
        <v>9</v>
      </c>
      <c r="E172">
        <f t="shared" si="52"/>
        <v>1993</v>
      </c>
      <c r="F172" s="16">
        <f t="shared" si="39"/>
        <v>0</v>
      </c>
      <c r="G172" s="16">
        <f t="shared" si="40"/>
        <v>8.5416666666666252E-2</v>
      </c>
      <c r="H172" s="16">
        <f t="shared" si="41"/>
        <v>0.11500000000000021</v>
      </c>
      <c r="I172" s="16">
        <f t="shared" si="42"/>
        <v>0.20041666666666647</v>
      </c>
      <c r="J172" s="7">
        <f>VLOOKUP(C172,'Nymex hist.'!A:B,2,0)</f>
        <v>2.1960000000000002</v>
      </c>
      <c r="K172" s="11">
        <f t="shared" si="54"/>
        <v>2.1960000000000002</v>
      </c>
      <c r="L172" s="11">
        <f t="shared" si="53"/>
        <v>2.3460000000000001</v>
      </c>
      <c r="M172" s="9">
        <f t="shared" si="44"/>
        <v>2.2874166666666667</v>
      </c>
      <c r="N172" s="9">
        <f t="shared" si="45"/>
        <v>2.3728333333333329</v>
      </c>
      <c r="O172" s="9">
        <f t="shared" si="46"/>
        <v>2.4878333333333331</v>
      </c>
      <c r="P172" s="9">
        <f t="shared" si="47"/>
        <v>2.6053333333333337</v>
      </c>
      <c r="Q172" s="9">
        <f t="shared" si="48"/>
        <v>2.7253333333333334</v>
      </c>
      <c r="R172" s="8">
        <v>34222</v>
      </c>
      <c r="S172" s="2"/>
      <c r="T172" s="2"/>
      <c r="U172" s="2"/>
      <c r="V172" s="2"/>
      <c r="W172" s="2"/>
      <c r="X172" s="2"/>
      <c r="Y172" s="2"/>
      <c r="Z172" s="2"/>
      <c r="AA172" s="2">
        <v>2.1960000000000002</v>
      </c>
      <c r="AB172" s="2">
        <v>2.306</v>
      </c>
      <c r="AC172" s="2">
        <v>2.4540000000000002</v>
      </c>
      <c r="AD172" s="2">
        <v>2.4500000000000002</v>
      </c>
      <c r="AE172" s="2">
        <v>2.3149999999999999</v>
      </c>
      <c r="AF172" s="2">
        <v>2.2050000000000001</v>
      </c>
      <c r="AG172" s="2">
        <v>2.17</v>
      </c>
      <c r="AH172" s="2">
        <v>2.173</v>
      </c>
      <c r="AI172" s="2">
        <v>2.1760000000000002</v>
      </c>
      <c r="AJ172" s="4">
        <v>2.1800000000000002</v>
      </c>
      <c r="AK172" s="2">
        <v>2.21</v>
      </c>
      <c r="AL172" s="2">
        <v>2.2400000000000002</v>
      </c>
      <c r="AM172" s="2">
        <v>2.335</v>
      </c>
      <c r="AN172" s="2">
        <v>2.4350000000000001</v>
      </c>
      <c r="AO172" s="2">
        <v>2.56</v>
      </c>
      <c r="AP172" s="2">
        <v>2.5499999999999998</v>
      </c>
      <c r="AQ172" s="2">
        <v>2.39</v>
      </c>
      <c r="AR172" s="2">
        <v>2.29</v>
      </c>
      <c r="AS172" s="2">
        <v>2.2549999999999999</v>
      </c>
      <c r="AT172" s="2">
        <v>2.258</v>
      </c>
      <c r="AU172" s="2">
        <v>2.2610000000000001</v>
      </c>
      <c r="AV172" s="2">
        <v>2.2650000000000001</v>
      </c>
      <c r="AW172" s="2">
        <v>2.2949999999999999</v>
      </c>
      <c r="AX172" s="2">
        <v>2.3250000000000002</v>
      </c>
      <c r="AY172" s="2">
        <v>2.42</v>
      </c>
      <c r="AZ172" s="2">
        <v>2.52</v>
      </c>
      <c r="BA172" s="2">
        <v>2.645</v>
      </c>
      <c r="BB172" s="2">
        <v>2.665</v>
      </c>
      <c r="BC172" s="2">
        <v>2.5049999999999999</v>
      </c>
      <c r="BD172" s="2">
        <v>2.4049999999999998</v>
      </c>
      <c r="BE172" s="2">
        <v>2.37</v>
      </c>
      <c r="BF172" s="2">
        <v>2.3730000000000002</v>
      </c>
      <c r="BG172" s="2">
        <v>2.3759999999999999</v>
      </c>
      <c r="BH172" s="2">
        <v>2.38</v>
      </c>
      <c r="BI172" s="2">
        <v>2.41</v>
      </c>
      <c r="BJ172" s="2">
        <v>2.44</v>
      </c>
      <c r="BK172" s="2">
        <v>2.5350000000000001</v>
      </c>
      <c r="BL172" s="2">
        <v>2.6349999999999998</v>
      </c>
      <c r="BM172" s="2">
        <v>2.76</v>
      </c>
      <c r="BN172" s="2">
        <v>2.7825000000000002</v>
      </c>
      <c r="BO172" s="2">
        <v>2.6225000000000001</v>
      </c>
      <c r="BP172" s="2">
        <v>2.5225</v>
      </c>
      <c r="BQ172" s="2">
        <v>2.4874999999999998</v>
      </c>
      <c r="BR172" s="2">
        <v>2.4904999999999999</v>
      </c>
      <c r="BS172" s="2">
        <v>2.4935</v>
      </c>
      <c r="BT172" s="2">
        <v>2.4975000000000001</v>
      </c>
      <c r="BU172" s="2">
        <v>2.5274999999999999</v>
      </c>
      <c r="BV172" s="2">
        <v>2.5575000000000001</v>
      </c>
      <c r="BW172" s="2">
        <v>2.6524999999999999</v>
      </c>
      <c r="BX172" s="2">
        <v>2.7524999999999999</v>
      </c>
      <c r="BY172" s="2">
        <v>2.8774999999999999</v>
      </c>
      <c r="BZ172" s="2">
        <v>2.9024999999999999</v>
      </c>
      <c r="CA172" s="2">
        <v>2.7425000000000002</v>
      </c>
      <c r="CB172" s="2">
        <v>2.6425000000000001</v>
      </c>
      <c r="CC172" s="2">
        <v>2.6074999999999999</v>
      </c>
      <c r="CD172" s="2">
        <v>2.6105</v>
      </c>
      <c r="CE172" s="2">
        <v>2.6135000000000002</v>
      </c>
      <c r="CF172" s="2">
        <v>2.6175000000000002</v>
      </c>
      <c r="CG172" s="2">
        <v>2.6475</v>
      </c>
      <c r="CH172" s="2">
        <v>2.6775000000000002</v>
      </c>
      <c r="CI172" s="2">
        <v>2.7725</v>
      </c>
      <c r="CJ172" s="2">
        <v>2.8725000000000001</v>
      </c>
      <c r="CK172" s="2">
        <v>2.9975000000000001</v>
      </c>
      <c r="CL172" s="2">
        <v>3.0274999999999999</v>
      </c>
      <c r="CM172" s="2">
        <v>2.8675000000000002</v>
      </c>
      <c r="CN172" s="2">
        <v>2.7675000000000001</v>
      </c>
      <c r="CO172" s="2">
        <v>2.7324999999999999</v>
      </c>
      <c r="CP172" s="2">
        <v>2.7355</v>
      </c>
      <c r="CQ172" s="2">
        <v>2.7385000000000002</v>
      </c>
      <c r="CR172" s="2">
        <v>2.7425000000000002</v>
      </c>
      <c r="CS172" s="2">
        <v>2.7725</v>
      </c>
      <c r="CT172" s="2">
        <v>2.8025000000000002</v>
      </c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</row>
    <row r="173" spans="1:199" customFormat="1" hidden="1" x14ac:dyDescent="0.2">
      <c r="A173">
        <f t="shared" si="49"/>
        <v>1</v>
      </c>
      <c r="B173">
        <f t="shared" si="50"/>
        <v>9</v>
      </c>
      <c r="C173" s="1">
        <v>34225</v>
      </c>
      <c r="D173">
        <f t="shared" si="51"/>
        <v>9</v>
      </c>
      <c r="E173">
        <f t="shared" si="52"/>
        <v>1993</v>
      </c>
      <c r="F173" s="16">
        <f t="shared" si="39"/>
        <v>0</v>
      </c>
      <c r="G173" s="16">
        <f t="shared" si="40"/>
        <v>9.5750000000000224E-2</v>
      </c>
      <c r="H173" s="16">
        <f t="shared" si="41"/>
        <v>0.11333333333333284</v>
      </c>
      <c r="I173" s="16">
        <f t="shared" si="42"/>
        <v>0.20908333333333307</v>
      </c>
      <c r="J173" s="7">
        <f>VLOOKUP(C173,'Nymex hist.'!A:B,2,0)</f>
        <v>2.1960000000000002</v>
      </c>
      <c r="K173" s="11">
        <f t="shared" si="54"/>
        <v>2.1960000000000002</v>
      </c>
      <c r="L173" s="11">
        <f t="shared" si="53"/>
        <v>2.3451999999999997</v>
      </c>
      <c r="M173" s="9">
        <f t="shared" si="44"/>
        <v>2.2995000000000001</v>
      </c>
      <c r="N173" s="9">
        <f t="shared" si="45"/>
        <v>2.3952500000000003</v>
      </c>
      <c r="O173" s="9">
        <f t="shared" si="46"/>
        <v>2.5085833333333332</v>
      </c>
      <c r="P173" s="9">
        <f t="shared" si="47"/>
        <v>2.6281666666666665</v>
      </c>
      <c r="Q173" s="9">
        <f t="shared" si="48"/>
        <v>2.750458333333333</v>
      </c>
      <c r="R173" s="8">
        <v>34225</v>
      </c>
      <c r="S173" s="2"/>
      <c r="T173" s="2"/>
      <c r="U173" s="2"/>
      <c r="V173" s="2"/>
      <c r="W173" s="2"/>
      <c r="X173" s="2"/>
      <c r="Y173" s="2"/>
      <c r="Z173" s="2"/>
      <c r="AA173" s="2">
        <v>2.1960000000000002</v>
      </c>
      <c r="AB173" s="2">
        <v>2.2989999999999999</v>
      </c>
      <c r="AC173" s="2">
        <v>2.4460000000000002</v>
      </c>
      <c r="AD173" s="2">
        <v>2.4449999999999998</v>
      </c>
      <c r="AE173" s="2">
        <v>2.3210000000000002</v>
      </c>
      <c r="AF173" s="2">
        <v>2.2149999999999999</v>
      </c>
      <c r="AG173" s="2">
        <v>2.1850000000000001</v>
      </c>
      <c r="AH173" s="2">
        <v>2.1869999999999998</v>
      </c>
      <c r="AI173" s="2">
        <v>2.1909999999999998</v>
      </c>
      <c r="AJ173" s="4">
        <v>2.1949999999999998</v>
      </c>
      <c r="AK173" s="2">
        <v>2.2250000000000001</v>
      </c>
      <c r="AL173" s="2">
        <v>2.2549999999999999</v>
      </c>
      <c r="AM173" s="2">
        <v>2.35</v>
      </c>
      <c r="AN173" s="2">
        <v>2.4500000000000002</v>
      </c>
      <c r="AO173" s="2">
        <v>2.5750000000000002</v>
      </c>
      <c r="AP173" s="2">
        <v>2.5649999999999999</v>
      </c>
      <c r="AQ173" s="2">
        <v>2.4049999999999998</v>
      </c>
      <c r="AR173" s="2">
        <v>2.3050000000000002</v>
      </c>
      <c r="AS173" s="2">
        <v>2.2799999999999998</v>
      </c>
      <c r="AT173" s="2">
        <v>2.282</v>
      </c>
      <c r="AU173" s="2">
        <v>2.286</v>
      </c>
      <c r="AV173" s="2">
        <v>2.29</v>
      </c>
      <c r="AW173" s="2">
        <v>2.3199999999999998</v>
      </c>
      <c r="AX173" s="2">
        <v>2.35</v>
      </c>
      <c r="AY173" s="2">
        <v>2.4449999999999998</v>
      </c>
      <c r="AZ173" s="2">
        <v>2.5449999999999999</v>
      </c>
      <c r="BA173" s="2">
        <v>2.67</v>
      </c>
      <c r="BB173" s="2">
        <v>2.66</v>
      </c>
      <c r="BC173" s="2">
        <v>2.52</v>
      </c>
      <c r="BD173" s="2">
        <v>2.42</v>
      </c>
      <c r="BE173" s="2">
        <v>2.395</v>
      </c>
      <c r="BF173" s="2">
        <v>2.3969999999999998</v>
      </c>
      <c r="BG173" s="2">
        <v>2.4009999999999998</v>
      </c>
      <c r="BH173" s="2">
        <v>2.4049999999999998</v>
      </c>
      <c r="BI173" s="2">
        <v>2.4350000000000001</v>
      </c>
      <c r="BJ173" s="2">
        <v>2.4649999999999999</v>
      </c>
      <c r="BK173" s="2">
        <v>2.56</v>
      </c>
      <c r="BL173" s="2">
        <v>2.66</v>
      </c>
      <c r="BM173" s="2">
        <v>2.7850000000000001</v>
      </c>
      <c r="BN173" s="2">
        <v>2.7749999999999999</v>
      </c>
      <c r="BO173" s="2">
        <v>2.64</v>
      </c>
      <c r="BP173" s="2">
        <v>2.54</v>
      </c>
      <c r="BQ173" s="2">
        <v>2.5150000000000001</v>
      </c>
      <c r="BR173" s="2">
        <v>2.5169999999999999</v>
      </c>
      <c r="BS173" s="2">
        <v>2.5209999999999999</v>
      </c>
      <c r="BT173" s="2">
        <v>2.5249999999999999</v>
      </c>
      <c r="BU173" s="2">
        <v>2.5550000000000002</v>
      </c>
      <c r="BV173" s="2">
        <v>2.585</v>
      </c>
      <c r="BW173" s="2">
        <v>2.68</v>
      </c>
      <c r="BX173" s="2">
        <v>2.78</v>
      </c>
      <c r="BY173" s="2">
        <v>2.9049999999999998</v>
      </c>
      <c r="BZ173" s="2">
        <v>2.895</v>
      </c>
      <c r="CA173" s="2">
        <v>2.7625000000000002</v>
      </c>
      <c r="CB173" s="2">
        <v>2.6625000000000001</v>
      </c>
      <c r="CC173" s="2">
        <v>2.6375000000000002</v>
      </c>
      <c r="CD173" s="2">
        <v>2.6395</v>
      </c>
      <c r="CE173" s="2">
        <v>2.6435</v>
      </c>
      <c r="CF173" s="2">
        <v>2.6475</v>
      </c>
      <c r="CG173" s="2">
        <v>2.6775000000000002</v>
      </c>
      <c r="CH173" s="2">
        <v>2.7075</v>
      </c>
      <c r="CI173" s="2">
        <v>2.8025000000000002</v>
      </c>
      <c r="CJ173" s="2">
        <v>2.9024999999999999</v>
      </c>
      <c r="CK173" s="2">
        <v>3.0274999999999999</v>
      </c>
      <c r="CL173" s="2">
        <v>3.0175000000000001</v>
      </c>
      <c r="CM173" s="2">
        <v>2.89</v>
      </c>
      <c r="CN173" s="2">
        <v>2.79</v>
      </c>
      <c r="CO173" s="2">
        <v>2.7650000000000001</v>
      </c>
      <c r="CP173" s="2">
        <v>2.7669999999999999</v>
      </c>
      <c r="CQ173" s="2">
        <v>2.7709999999999999</v>
      </c>
      <c r="CR173" s="2">
        <v>2.7749999999999999</v>
      </c>
      <c r="CS173" s="2">
        <v>2.8050000000000002</v>
      </c>
      <c r="CT173" s="2">
        <v>2.835</v>
      </c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</row>
    <row r="174" spans="1:199" customFormat="1" hidden="1" x14ac:dyDescent="0.2">
      <c r="A174">
        <f t="shared" si="49"/>
        <v>2</v>
      </c>
      <c r="B174">
        <f t="shared" si="50"/>
        <v>9</v>
      </c>
      <c r="C174" s="1">
        <v>34226</v>
      </c>
      <c r="D174">
        <f t="shared" si="51"/>
        <v>9</v>
      </c>
      <c r="E174">
        <f t="shared" si="52"/>
        <v>1993</v>
      </c>
      <c r="F174" s="16">
        <f t="shared" si="39"/>
        <v>0</v>
      </c>
      <c r="G174" s="16">
        <f t="shared" si="40"/>
        <v>0.11858333333333348</v>
      </c>
      <c r="H174" s="16">
        <f t="shared" si="41"/>
        <v>0.13375000000000004</v>
      </c>
      <c r="I174" s="16">
        <f t="shared" si="42"/>
        <v>0.25233333333333352</v>
      </c>
      <c r="J174" s="7">
        <f>VLOOKUP(C174,'Nymex hist.'!A:B,2,0)</f>
        <v>2.157</v>
      </c>
      <c r="K174" s="11">
        <f t="shared" si="54"/>
        <v>2.157</v>
      </c>
      <c r="L174" s="11">
        <f t="shared" si="53"/>
        <v>2.3169999999999997</v>
      </c>
      <c r="M174" s="9">
        <f t="shared" si="44"/>
        <v>2.2909166666666665</v>
      </c>
      <c r="N174" s="9">
        <f t="shared" si="45"/>
        <v>2.4095</v>
      </c>
      <c r="O174" s="9">
        <f t="shared" si="46"/>
        <v>2.54325</v>
      </c>
      <c r="P174" s="9">
        <f t="shared" si="47"/>
        <v>2.6874166666666661</v>
      </c>
      <c r="Q174" s="9">
        <f t="shared" si="48"/>
        <v>2.8415833333333329</v>
      </c>
      <c r="R174" s="8">
        <v>34226</v>
      </c>
      <c r="S174" s="2"/>
      <c r="T174" s="2"/>
      <c r="U174" s="2"/>
      <c r="V174" s="2"/>
      <c r="W174" s="2"/>
      <c r="X174" s="2"/>
      <c r="Y174" s="2"/>
      <c r="Z174" s="2"/>
      <c r="AA174" s="2">
        <v>2.157</v>
      </c>
      <c r="AB174" s="2">
        <v>2.2599999999999998</v>
      </c>
      <c r="AC174" s="2">
        <v>2.4119999999999999</v>
      </c>
      <c r="AD174" s="2">
        <v>2.4129999999999998</v>
      </c>
      <c r="AE174" s="2">
        <v>2.298</v>
      </c>
      <c r="AF174" s="2">
        <v>2.202</v>
      </c>
      <c r="AG174" s="2">
        <v>2.1819999999999999</v>
      </c>
      <c r="AH174" s="2">
        <v>2.1869999999999998</v>
      </c>
      <c r="AI174" s="2">
        <v>2.1920000000000002</v>
      </c>
      <c r="AJ174" s="4">
        <v>2.1970000000000001</v>
      </c>
      <c r="AK174" s="2">
        <v>2.222</v>
      </c>
      <c r="AL174" s="2">
        <v>2.2469999999999999</v>
      </c>
      <c r="AM174" s="2">
        <v>2.3420000000000001</v>
      </c>
      <c r="AN174" s="2">
        <v>2.4420000000000002</v>
      </c>
      <c r="AO174" s="2">
        <v>2.5670000000000002</v>
      </c>
      <c r="AP174" s="2">
        <v>2.552</v>
      </c>
      <c r="AQ174" s="2">
        <v>2.4020000000000001</v>
      </c>
      <c r="AR174" s="2">
        <v>2.302</v>
      </c>
      <c r="AS174" s="2">
        <v>2.302</v>
      </c>
      <c r="AT174" s="2">
        <v>2.3069999999999999</v>
      </c>
      <c r="AU174" s="2">
        <v>2.3119999999999998</v>
      </c>
      <c r="AV174" s="2">
        <v>2.3170000000000002</v>
      </c>
      <c r="AW174" s="2">
        <v>2.3420000000000001</v>
      </c>
      <c r="AX174" s="2">
        <v>2.367</v>
      </c>
      <c r="AY174" s="2">
        <v>2.4620000000000002</v>
      </c>
      <c r="AZ174" s="2">
        <v>2.5619999999999998</v>
      </c>
      <c r="BA174" s="2">
        <v>2.6869999999999998</v>
      </c>
      <c r="BB174" s="2">
        <v>2.6720000000000002</v>
      </c>
      <c r="BC174" s="2">
        <v>2.5369999999999999</v>
      </c>
      <c r="BD174" s="2">
        <v>2.4369999999999998</v>
      </c>
      <c r="BE174" s="2">
        <v>2.4369999999999998</v>
      </c>
      <c r="BF174" s="2">
        <v>2.4420000000000002</v>
      </c>
      <c r="BG174" s="2">
        <v>2.4470000000000001</v>
      </c>
      <c r="BH174" s="2">
        <v>2.452</v>
      </c>
      <c r="BI174" s="2">
        <v>2.4769999999999999</v>
      </c>
      <c r="BJ174" s="2">
        <v>2.5019999999999998</v>
      </c>
      <c r="BK174" s="2">
        <v>2.597</v>
      </c>
      <c r="BL174" s="2">
        <v>2.6970000000000001</v>
      </c>
      <c r="BM174" s="2">
        <v>2.8220000000000001</v>
      </c>
      <c r="BN174" s="2">
        <v>2.8069999999999999</v>
      </c>
      <c r="BO174" s="2">
        <v>2.6819999999999999</v>
      </c>
      <c r="BP174" s="2">
        <v>2.5819999999999999</v>
      </c>
      <c r="BQ174" s="2">
        <v>2.5819999999999999</v>
      </c>
      <c r="BR174" s="2">
        <v>2.5870000000000002</v>
      </c>
      <c r="BS174" s="2">
        <v>2.5920000000000001</v>
      </c>
      <c r="BT174" s="2">
        <v>2.597</v>
      </c>
      <c r="BU174" s="2">
        <v>2.6219999999999999</v>
      </c>
      <c r="BV174" s="2">
        <v>2.6469999999999998</v>
      </c>
      <c r="BW174" s="2">
        <v>2.742</v>
      </c>
      <c r="BX174" s="2">
        <v>2.8420000000000001</v>
      </c>
      <c r="BY174" s="2">
        <v>2.9670000000000001</v>
      </c>
      <c r="BZ174" s="2">
        <v>2.952</v>
      </c>
      <c r="CA174" s="2">
        <v>2.8370000000000002</v>
      </c>
      <c r="CB174" s="2">
        <v>2.7370000000000001</v>
      </c>
      <c r="CC174" s="2">
        <v>2.7370000000000001</v>
      </c>
      <c r="CD174" s="2">
        <v>2.742</v>
      </c>
      <c r="CE174" s="2">
        <v>2.7469999999999999</v>
      </c>
      <c r="CF174" s="2">
        <v>2.7519999999999998</v>
      </c>
      <c r="CG174" s="2">
        <v>2.7770000000000001</v>
      </c>
      <c r="CH174" s="2">
        <v>2.802</v>
      </c>
      <c r="CI174" s="2">
        <v>2.8969999999999998</v>
      </c>
      <c r="CJ174" s="2">
        <v>2.9969999999999999</v>
      </c>
      <c r="CK174" s="2">
        <v>3.1219999999999999</v>
      </c>
      <c r="CL174" s="2">
        <v>3.1070000000000002</v>
      </c>
      <c r="CM174" s="2">
        <v>2.9944999999999999</v>
      </c>
      <c r="CN174" s="2">
        <v>2.8944999999999999</v>
      </c>
      <c r="CO174" s="2">
        <v>2.8944999999999999</v>
      </c>
      <c r="CP174" s="2">
        <v>2.8995000000000002</v>
      </c>
      <c r="CQ174" s="2">
        <v>2.9045000000000001</v>
      </c>
      <c r="CR174" s="2">
        <v>2.9095</v>
      </c>
      <c r="CS174" s="2">
        <v>2.9344999999999999</v>
      </c>
      <c r="CT174" s="2">
        <v>2.9594999999999998</v>
      </c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</row>
    <row r="175" spans="1:199" customFormat="1" hidden="1" x14ac:dyDescent="0.2">
      <c r="A175">
        <f t="shared" si="49"/>
        <v>3</v>
      </c>
      <c r="B175">
        <f t="shared" si="50"/>
        <v>9</v>
      </c>
      <c r="C175" s="1">
        <v>34227</v>
      </c>
      <c r="D175">
        <f t="shared" si="51"/>
        <v>9</v>
      </c>
      <c r="E175">
        <f t="shared" si="52"/>
        <v>1993</v>
      </c>
      <c r="F175" s="16">
        <f t="shared" si="39"/>
        <v>0</v>
      </c>
      <c r="G175" s="16">
        <f t="shared" si="40"/>
        <v>0.12383333333333368</v>
      </c>
      <c r="H175" s="16">
        <f t="shared" si="41"/>
        <v>0.125</v>
      </c>
      <c r="I175" s="16">
        <f t="shared" si="42"/>
        <v>0.24883333333333368</v>
      </c>
      <c r="J175" s="7">
        <f>VLOOKUP(C175,'Nymex hist.'!A:B,2,0)</f>
        <v>2.1230000000000002</v>
      </c>
      <c r="K175" s="11">
        <f t="shared" si="54"/>
        <v>2.1230000000000002</v>
      </c>
      <c r="L175" s="11">
        <f t="shared" si="53"/>
        <v>2.2639999999999998</v>
      </c>
      <c r="M175" s="9">
        <f t="shared" si="44"/>
        <v>2.2544999999999997</v>
      </c>
      <c r="N175" s="9">
        <f t="shared" si="45"/>
        <v>2.3783333333333334</v>
      </c>
      <c r="O175" s="9">
        <f t="shared" si="46"/>
        <v>2.5033333333333334</v>
      </c>
      <c r="P175" s="9">
        <f t="shared" si="47"/>
        <v>2.6433333333333331</v>
      </c>
      <c r="Q175" s="9">
        <f t="shared" si="48"/>
        <v>2.793333333333333</v>
      </c>
      <c r="R175" s="8">
        <v>34227</v>
      </c>
      <c r="S175" s="2"/>
      <c r="T175" s="2"/>
      <c r="U175" s="2"/>
      <c r="V175" s="2"/>
      <c r="W175" s="2"/>
      <c r="X175" s="2"/>
      <c r="Y175" s="2"/>
      <c r="Z175" s="2"/>
      <c r="AA175" s="2">
        <v>2.1230000000000002</v>
      </c>
      <c r="AB175" s="2">
        <v>2.2200000000000002</v>
      </c>
      <c r="AC175" s="2">
        <v>2.351</v>
      </c>
      <c r="AD175" s="2">
        <v>2.351</v>
      </c>
      <c r="AE175" s="2">
        <v>2.2429999999999999</v>
      </c>
      <c r="AF175" s="2">
        <v>2.1549999999999998</v>
      </c>
      <c r="AG175" s="2">
        <v>2.14</v>
      </c>
      <c r="AH175" s="2">
        <v>2.15</v>
      </c>
      <c r="AI175" s="2">
        <v>2.16</v>
      </c>
      <c r="AJ175" s="4">
        <v>2.17</v>
      </c>
      <c r="AK175" s="2">
        <v>2.1949999999999998</v>
      </c>
      <c r="AL175" s="2">
        <v>2.2200000000000002</v>
      </c>
      <c r="AM175" s="2">
        <v>2.3149999999999999</v>
      </c>
      <c r="AN175" s="2">
        <v>2.415</v>
      </c>
      <c r="AO175" s="2">
        <v>2.54</v>
      </c>
      <c r="AP175" s="2">
        <v>2.5299999999999998</v>
      </c>
      <c r="AQ175" s="2">
        <v>2.38</v>
      </c>
      <c r="AR175" s="2">
        <v>2.29</v>
      </c>
      <c r="AS175" s="2">
        <v>2.2549999999999999</v>
      </c>
      <c r="AT175" s="2">
        <v>2.2650000000000001</v>
      </c>
      <c r="AU175" s="2">
        <v>2.2749999999999999</v>
      </c>
      <c r="AV175" s="2">
        <v>2.2850000000000001</v>
      </c>
      <c r="AW175" s="2">
        <v>2.31</v>
      </c>
      <c r="AX175" s="2">
        <v>2.335</v>
      </c>
      <c r="AY175" s="2">
        <v>2.4300000000000002</v>
      </c>
      <c r="AZ175" s="2">
        <v>2.5299999999999998</v>
      </c>
      <c r="BA175" s="2">
        <v>2.6549999999999998</v>
      </c>
      <c r="BB175" s="2">
        <v>2.6549999999999998</v>
      </c>
      <c r="BC175" s="2">
        <v>2.5049999999999999</v>
      </c>
      <c r="BD175" s="2">
        <v>2.415</v>
      </c>
      <c r="BE175" s="2">
        <v>2.38</v>
      </c>
      <c r="BF175" s="2">
        <v>2.39</v>
      </c>
      <c r="BG175" s="2">
        <v>2.4</v>
      </c>
      <c r="BH175" s="2">
        <v>2.41</v>
      </c>
      <c r="BI175" s="2">
        <v>2.4350000000000001</v>
      </c>
      <c r="BJ175" s="2">
        <v>2.46</v>
      </c>
      <c r="BK175" s="2">
        <v>2.5550000000000002</v>
      </c>
      <c r="BL175" s="2">
        <v>2.6549999999999998</v>
      </c>
      <c r="BM175" s="2">
        <v>2.78</v>
      </c>
      <c r="BN175" s="2">
        <v>2.7949999999999999</v>
      </c>
      <c r="BO175" s="2">
        <v>2.645</v>
      </c>
      <c r="BP175" s="2">
        <v>2.5550000000000002</v>
      </c>
      <c r="BQ175" s="2">
        <v>2.52</v>
      </c>
      <c r="BR175" s="2">
        <v>2.5299999999999998</v>
      </c>
      <c r="BS175" s="2">
        <v>2.54</v>
      </c>
      <c r="BT175" s="2">
        <v>2.5499999999999998</v>
      </c>
      <c r="BU175" s="2">
        <v>2.5750000000000002</v>
      </c>
      <c r="BV175" s="2">
        <v>2.6</v>
      </c>
      <c r="BW175" s="2">
        <v>2.6949999999999998</v>
      </c>
      <c r="BX175" s="2">
        <v>2.7949999999999999</v>
      </c>
      <c r="BY175" s="2">
        <v>2.92</v>
      </c>
      <c r="BZ175" s="2">
        <v>2.9449999999999998</v>
      </c>
      <c r="CA175" s="2">
        <v>2.7949999999999999</v>
      </c>
      <c r="CB175" s="2">
        <v>2.7050000000000001</v>
      </c>
      <c r="CC175" s="2">
        <v>2.67</v>
      </c>
      <c r="CD175" s="2">
        <v>2.68</v>
      </c>
      <c r="CE175" s="2">
        <v>2.69</v>
      </c>
      <c r="CF175" s="2">
        <v>2.7</v>
      </c>
      <c r="CG175" s="2">
        <v>2.7250000000000001</v>
      </c>
      <c r="CH175" s="2">
        <v>2.75</v>
      </c>
      <c r="CI175" s="2">
        <v>2.8450000000000002</v>
      </c>
      <c r="CJ175" s="2">
        <v>2.9449999999999998</v>
      </c>
      <c r="CK175" s="2">
        <v>3.07</v>
      </c>
      <c r="CL175" s="2">
        <v>3.1025</v>
      </c>
      <c r="CM175" s="2">
        <v>2.9525000000000001</v>
      </c>
      <c r="CN175" s="2">
        <v>2.8624999999999998</v>
      </c>
      <c r="CO175" s="2">
        <v>2.8275000000000001</v>
      </c>
      <c r="CP175" s="2">
        <v>2.8374999999999999</v>
      </c>
      <c r="CQ175" s="2">
        <v>2.8475000000000001</v>
      </c>
      <c r="CR175" s="2">
        <v>2.8574999999999999</v>
      </c>
      <c r="CS175" s="2">
        <v>2.8824999999999998</v>
      </c>
      <c r="CT175" s="2">
        <v>2.9075000000000002</v>
      </c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</row>
    <row r="176" spans="1:199" x14ac:dyDescent="0.2">
      <c r="A176" s="36">
        <f t="shared" si="49"/>
        <v>4</v>
      </c>
      <c r="B176" s="36">
        <f t="shared" si="50"/>
        <v>9</v>
      </c>
      <c r="C176" s="1">
        <v>34228</v>
      </c>
      <c r="D176">
        <f t="shared" si="51"/>
        <v>9</v>
      </c>
      <c r="E176">
        <f t="shared" si="52"/>
        <v>1993</v>
      </c>
      <c r="F176" s="21">
        <f t="shared" si="39"/>
        <v>0</v>
      </c>
      <c r="G176" s="21">
        <f t="shared" si="40"/>
        <v>0.12658333333333349</v>
      </c>
      <c r="H176" s="21">
        <f t="shared" si="41"/>
        <v>0.12999999999999989</v>
      </c>
      <c r="I176" s="21">
        <f t="shared" si="42"/>
        <v>0.25658333333333339</v>
      </c>
      <c r="J176" s="23">
        <f>VLOOKUP(C176,'Nymex hist.'!A:B,2,0)</f>
        <v>2.085</v>
      </c>
      <c r="K176" s="23">
        <f t="shared" si="54"/>
        <v>2.085</v>
      </c>
      <c r="L176" s="23">
        <f t="shared" si="53"/>
        <v>2.2438000000000002</v>
      </c>
      <c r="M176" s="23">
        <f t="shared" si="44"/>
        <v>2.2306666666666666</v>
      </c>
      <c r="N176" s="23">
        <f t="shared" si="45"/>
        <v>2.3572500000000001</v>
      </c>
      <c r="O176" s="23">
        <f t="shared" si="46"/>
        <v>2.48725</v>
      </c>
      <c r="P176" s="23">
        <f t="shared" si="47"/>
        <v>2.6272500000000005</v>
      </c>
      <c r="Q176" s="23">
        <f t="shared" si="48"/>
        <v>2.7722499999999997</v>
      </c>
      <c r="R176" s="30">
        <v>34228</v>
      </c>
      <c r="S176" s="32"/>
      <c r="T176" s="32"/>
      <c r="U176" s="32"/>
      <c r="V176" s="32"/>
      <c r="W176" s="32"/>
      <c r="X176" s="32"/>
      <c r="Y176" s="32"/>
      <c r="Z176" s="32"/>
      <c r="AA176" s="32">
        <v>2.085</v>
      </c>
      <c r="AB176" s="32">
        <v>2.1930000000000001</v>
      </c>
      <c r="AC176" s="32">
        <v>2.33</v>
      </c>
      <c r="AD176" s="32">
        <v>2.3330000000000002</v>
      </c>
      <c r="AE176" s="32">
        <v>2.2229999999999999</v>
      </c>
      <c r="AF176" s="32">
        <v>2.14</v>
      </c>
      <c r="AG176" s="32">
        <v>2.12</v>
      </c>
      <c r="AH176" s="32">
        <v>2.125</v>
      </c>
      <c r="AI176" s="32">
        <v>2.1320000000000001</v>
      </c>
      <c r="AJ176" s="33">
        <v>2.14</v>
      </c>
      <c r="AK176" s="32">
        <v>2.165</v>
      </c>
      <c r="AL176" s="32">
        <v>2.1949999999999998</v>
      </c>
      <c r="AM176" s="32">
        <v>2.29</v>
      </c>
      <c r="AN176" s="32">
        <v>2.39</v>
      </c>
      <c r="AO176" s="32">
        <v>2.5150000000000001</v>
      </c>
      <c r="AP176" s="32">
        <v>2.5049999999999999</v>
      </c>
      <c r="AQ176" s="32">
        <v>2.355</v>
      </c>
      <c r="AR176" s="32">
        <v>2.2749999999999999</v>
      </c>
      <c r="AS176" s="32">
        <v>2.2400000000000002</v>
      </c>
      <c r="AT176" s="32">
        <v>2.2450000000000001</v>
      </c>
      <c r="AU176" s="32">
        <v>2.2519999999999998</v>
      </c>
      <c r="AV176" s="32">
        <v>2.2599999999999998</v>
      </c>
      <c r="AW176" s="32">
        <v>2.2850000000000001</v>
      </c>
      <c r="AX176" s="32">
        <v>2.3149999999999999</v>
      </c>
      <c r="AY176" s="32">
        <v>2.41</v>
      </c>
      <c r="AZ176" s="32">
        <v>2.5099999999999998</v>
      </c>
      <c r="BA176" s="32">
        <v>2.6349999999999998</v>
      </c>
      <c r="BB176" s="32">
        <v>2.6349999999999998</v>
      </c>
      <c r="BC176" s="32">
        <v>2.4849999999999999</v>
      </c>
      <c r="BD176" s="32">
        <v>2.4049999999999998</v>
      </c>
      <c r="BE176" s="32">
        <v>2.37</v>
      </c>
      <c r="BF176" s="32">
        <v>2.375</v>
      </c>
      <c r="BG176" s="32">
        <v>2.3820000000000001</v>
      </c>
      <c r="BH176" s="32">
        <v>2.39</v>
      </c>
      <c r="BI176" s="32">
        <v>2.415</v>
      </c>
      <c r="BJ176" s="32">
        <v>2.4449999999999998</v>
      </c>
      <c r="BK176" s="32">
        <v>2.54</v>
      </c>
      <c r="BL176" s="32">
        <v>2.64</v>
      </c>
      <c r="BM176" s="32">
        <v>2.7650000000000001</v>
      </c>
      <c r="BN176" s="32">
        <v>2.7749999999999999</v>
      </c>
      <c r="BO176" s="32">
        <v>2.625</v>
      </c>
      <c r="BP176" s="32">
        <v>2.5449999999999999</v>
      </c>
      <c r="BQ176" s="32">
        <v>2.5099999999999998</v>
      </c>
      <c r="BR176" s="32">
        <v>2.5150000000000001</v>
      </c>
      <c r="BS176" s="32">
        <v>2.5219999999999998</v>
      </c>
      <c r="BT176" s="32">
        <v>2.5299999999999998</v>
      </c>
      <c r="BU176" s="32">
        <v>2.5550000000000002</v>
      </c>
      <c r="BV176" s="32">
        <v>2.585</v>
      </c>
      <c r="BW176" s="32">
        <v>2.68</v>
      </c>
      <c r="BX176" s="32">
        <v>2.78</v>
      </c>
      <c r="BY176" s="32">
        <v>2.9049999999999998</v>
      </c>
      <c r="BZ176" s="32">
        <v>2.92</v>
      </c>
      <c r="CA176" s="32">
        <v>2.77</v>
      </c>
      <c r="CB176" s="32">
        <v>2.69</v>
      </c>
      <c r="CC176" s="32">
        <v>2.6549999999999998</v>
      </c>
      <c r="CD176" s="32">
        <v>2.66</v>
      </c>
      <c r="CE176" s="32">
        <v>2.6669999999999998</v>
      </c>
      <c r="CF176" s="32">
        <v>2.6749999999999998</v>
      </c>
      <c r="CG176" s="32">
        <v>2.7</v>
      </c>
      <c r="CH176" s="32">
        <v>2.73</v>
      </c>
      <c r="CI176" s="32">
        <v>2.8250000000000002</v>
      </c>
      <c r="CJ176" s="32">
        <v>2.9249999999999998</v>
      </c>
      <c r="CK176" s="32">
        <v>3.05</v>
      </c>
      <c r="CL176" s="32">
        <v>3.0775000000000001</v>
      </c>
      <c r="CM176" s="32">
        <v>2.9275000000000002</v>
      </c>
      <c r="CN176" s="32">
        <v>2.8475000000000001</v>
      </c>
      <c r="CO176" s="32">
        <v>2.8125</v>
      </c>
      <c r="CP176" s="32">
        <v>2.8174999999999999</v>
      </c>
      <c r="CQ176" s="32">
        <v>2.8245</v>
      </c>
      <c r="CR176" s="32">
        <v>2.8325</v>
      </c>
      <c r="CS176" s="32">
        <v>2.8574999999999999</v>
      </c>
      <c r="CT176" s="32">
        <v>2.8875000000000002</v>
      </c>
      <c r="CU176" s="32"/>
      <c r="CV176" s="32"/>
      <c r="CW176" s="32"/>
      <c r="CX176" s="32"/>
      <c r="CY176" s="32"/>
      <c r="CZ176" s="32"/>
      <c r="DA176" s="32"/>
      <c r="DB176" s="32"/>
      <c r="DC176" s="32"/>
      <c r="DD176" s="32"/>
      <c r="DE176" s="32"/>
      <c r="DF176" s="32"/>
      <c r="DG176" s="32"/>
      <c r="DH176" s="32"/>
      <c r="DI176" s="32"/>
      <c r="DJ176" s="32"/>
      <c r="DK176" s="32"/>
      <c r="DL176" s="32"/>
      <c r="DM176" s="32"/>
      <c r="DN176" s="32"/>
      <c r="DO176" s="32"/>
      <c r="DP176" s="32"/>
      <c r="DQ176" s="32"/>
      <c r="DR176" s="32"/>
      <c r="DS176" s="32"/>
      <c r="DT176" s="32"/>
      <c r="DU176" s="32"/>
      <c r="DV176" s="32"/>
      <c r="DW176" s="32"/>
      <c r="DX176" s="32"/>
      <c r="DY176" s="32"/>
      <c r="DZ176" s="32"/>
      <c r="EA176" s="32"/>
      <c r="EB176" s="32"/>
      <c r="EC176" s="32"/>
      <c r="ED176" s="32"/>
      <c r="EE176" s="32"/>
      <c r="EF176" s="32"/>
      <c r="EG176" s="32"/>
      <c r="EH176" s="32"/>
      <c r="EI176" s="32"/>
      <c r="EJ176" s="32"/>
      <c r="EK176" s="32"/>
      <c r="EL176" s="32"/>
      <c r="EM176" s="32"/>
      <c r="EN176" s="32"/>
      <c r="EO176" s="32"/>
      <c r="EP176" s="32"/>
      <c r="EQ176" s="32"/>
      <c r="ER176" s="32"/>
      <c r="ES176" s="32"/>
      <c r="ET176" s="32"/>
      <c r="EU176" s="32"/>
      <c r="EV176" s="32"/>
      <c r="EW176" s="32"/>
      <c r="EX176" s="32"/>
      <c r="EY176" s="32"/>
      <c r="EZ176" s="32"/>
      <c r="FA176" s="32"/>
      <c r="FB176" s="32"/>
      <c r="FC176" s="32"/>
      <c r="FD176" s="32"/>
      <c r="FE176" s="32"/>
      <c r="FF176" s="32"/>
      <c r="FG176" s="32"/>
      <c r="FH176" s="32"/>
      <c r="FI176" s="32"/>
      <c r="FJ176" s="32"/>
      <c r="FK176" s="32"/>
      <c r="FL176" s="32"/>
      <c r="FM176" s="32"/>
      <c r="FN176" s="32"/>
      <c r="FO176" s="32"/>
      <c r="FP176" s="32"/>
      <c r="FQ176" s="32"/>
      <c r="FR176" s="32"/>
      <c r="FS176" s="32"/>
      <c r="FT176" s="32"/>
      <c r="FU176" s="32"/>
      <c r="FV176" s="32"/>
      <c r="FW176" s="32"/>
      <c r="FX176" s="32"/>
      <c r="FY176" s="32"/>
      <c r="FZ176" s="32"/>
      <c r="GA176" s="32"/>
      <c r="GB176" s="32"/>
      <c r="GC176" s="32"/>
      <c r="GD176" s="32"/>
      <c r="GE176" s="32"/>
      <c r="GF176" s="32"/>
      <c r="GG176" s="32"/>
      <c r="GH176" s="32"/>
      <c r="GI176" s="32"/>
      <c r="GJ176" s="32"/>
      <c r="GK176" s="32"/>
      <c r="GL176" s="32"/>
      <c r="GM176" s="32"/>
      <c r="GN176" s="32"/>
      <c r="GO176" s="32"/>
      <c r="GP176" s="32"/>
      <c r="GQ176" s="32"/>
    </row>
    <row r="177" spans="1:199" customFormat="1" hidden="1" x14ac:dyDescent="0.2">
      <c r="A177">
        <f t="shared" si="49"/>
        <v>5</v>
      </c>
      <c r="B177">
        <f t="shared" si="50"/>
        <v>9</v>
      </c>
      <c r="C177" s="1">
        <v>34229</v>
      </c>
      <c r="D177">
        <f t="shared" si="51"/>
        <v>9</v>
      </c>
      <c r="E177">
        <f t="shared" si="52"/>
        <v>1993</v>
      </c>
      <c r="F177" s="16">
        <f t="shared" si="39"/>
        <v>0</v>
      </c>
      <c r="G177" s="16">
        <f t="shared" si="40"/>
        <v>0.11474999999999991</v>
      </c>
      <c r="H177" s="16">
        <f t="shared" si="41"/>
        <v>0.125</v>
      </c>
      <c r="I177" s="16">
        <f t="shared" si="42"/>
        <v>0.23974999999999991</v>
      </c>
      <c r="J177" s="7">
        <f>VLOOKUP(C177,'Nymex hist.'!A:B,2,0)</f>
        <v>2.165</v>
      </c>
      <c r="K177" s="11">
        <f t="shared" si="54"/>
        <v>2.165</v>
      </c>
      <c r="L177" s="11">
        <f t="shared" si="53"/>
        <v>2.3075999999999999</v>
      </c>
      <c r="M177" s="9">
        <f t="shared" si="44"/>
        <v>2.2716666666666665</v>
      </c>
      <c r="N177" s="9">
        <f t="shared" si="45"/>
        <v>2.3864166666666664</v>
      </c>
      <c r="O177" s="9">
        <f t="shared" si="46"/>
        <v>2.5114166666666664</v>
      </c>
      <c r="P177" s="9">
        <f t="shared" si="47"/>
        <v>2.6514166666666665</v>
      </c>
      <c r="Q177" s="9">
        <f t="shared" si="48"/>
        <v>2.7964166666666661</v>
      </c>
      <c r="R177" s="8">
        <v>34229</v>
      </c>
      <c r="S177" s="2"/>
      <c r="T177" s="2"/>
      <c r="U177" s="2"/>
      <c r="V177" s="2"/>
      <c r="W177" s="2"/>
      <c r="X177" s="2"/>
      <c r="Y177" s="2"/>
      <c r="Z177" s="2"/>
      <c r="AA177" s="2">
        <v>2.165</v>
      </c>
      <c r="AB177" s="2">
        <v>2.262</v>
      </c>
      <c r="AC177" s="2">
        <v>2.403</v>
      </c>
      <c r="AD177" s="2">
        <v>2.4049999999999998</v>
      </c>
      <c r="AE177" s="2">
        <v>2.2799999999999998</v>
      </c>
      <c r="AF177" s="2">
        <v>2.1880000000000002</v>
      </c>
      <c r="AG177" s="2">
        <v>2.1680000000000001</v>
      </c>
      <c r="AH177" s="2">
        <v>2.1680000000000001</v>
      </c>
      <c r="AI177" s="2">
        <v>2.17</v>
      </c>
      <c r="AJ177" s="4">
        <v>2.173</v>
      </c>
      <c r="AK177" s="2">
        <v>2.198</v>
      </c>
      <c r="AL177" s="2">
        <v>2.23</v>
      </c>
      <c r="AM177" s="2">
        <v>2.3199999999999998</v>
      </c>
      <c r="AN177" s="2">
        <v>2.42</v>
      </c>
      <c r="AO177" s="2">
        <v>2.54</v>
      </c>
      <c r="AP177" s="2">
        <v>2.5299999999999998</v>
      </c>
      <c r="AQ177" s="2">
        <v>2.3849999999999998</v>
      </c>
      <c r="AR177" s="2">
        <v>2.2999999999999998</v>
      </c>
      <c r="AS177" s="2">
        <v>2.2829999999999999</v>
      </c>
      <c r="AT177" s="2">
        <v>2.2829999999999999</v>
      </c>
      <c r="AU177" s="2">
        <v>2.2850000000000001</v>
      </c>
      <c r="AV177" s="2">
        <v>2.2879999999999998</v>
      </c>
      <c r="AW177" s="2">
        <v>2.3130000000000002</v>
      </c>
      <c r="AX177" s="2">
        <v>2.3450000000000002</v>
      </c>
      <c r="AY177" s="2">
        <v>2.4350000000000001</v>
      </c>
      <c r="AZ177" s="2">
        <v>2.5350000000000001</v>
      </c>
      <c r="BA177" s="2">
        <v>2.6549999999999998</v>
      </c>
      <c r="BB177" s="2">
        <v>2.6549999999999998</v>
      </c>
      <c r="BC177" s="2">
        <v>2.5099999999999998</v>
      </c>
      <c r="BD177" s="2">
        <v>2.4249999999999998</v>
      </c>
      <c r="BE177" s="2">
        <v>2.4079999999999999</v>
      </c>
      <c r="BF177" s="2">
        <v>2.4079999999999999</v>
      </c>
      <c r="BG177" s="2">
        <v>2.41</v>
      </c>
      <c r="BH177" s="2">
        <v>2.4129999999999998</v>
      </c>
      <c r="BI177" s="2">
        <v>2.4380000000000002</v>
      </c>
      <c r="BJ177" s="2">
        <v>2.4700000000000002</v>
      </c>
      <c r="BK177" s="2">
        <v>2.56</v>
      </c>
      <c r="BL177" s="2">
        <v>2.66</v>
      </c>
      <c r="BM177" s="2">
        <v>2.78</v>
      </c>
      <c r="BN177" s="2">
        <v>2.7949999999999999</v>
      </c>
      <c r="BO177" s="2">
        <v>2.65</v>
      </c>
      <c r="BP177" s="2">
        <v>2.5649999999999999</v>
      </c>
      <c r="BQ177" s="2">
        <v>2.548</v>
      </c>
      <c r="BR177" s="2">
        <v>2.548</v>
      </c>
      <c r="BS177" s="2">
        <v>2.5499999999999998</v>
      </c>
      <c r="BT177" s="2">
        <v>2.5529999999999999</v>
      </c>
      <c r="BU177" s="2">
        <v>2.5779999999999998</v>
      </c>
      <c r="BV177" s="2">
        <v>2.61</v>
      </c>
      <c r="BW177" s="2">
        <v>2.7</v>
      </c>
      <c r="BX177" s="2">
        <v>2.8</v>
      </c>
      <c r="BY177" s="2">
        <v>2.92</v>
      </c>
      <c r="BZ177" s="2">
        <v>2.94</v>
      </c>
      <c r="CA177" s="2">
        <v>2.7949999999999999</v>
      </c>
      <c r="CB177" s="2">
        <v>2.71</v>
      </c>
      <c r="CC177" s="2">
        <v>2.6930000000000001</v>
      </c>
      <c r="CD177" s="2">
        <v>2.6930000000000001</v>
      </c>
      <c r="CE177" s="2">
        <v>2.6949999999999998</v>
      </c>
      <c r="CF177" s="2">
        <v>2.698</v>
      </c>
      <c r="CG177" s="2">
        <v>2.7229999999999999</v>
      </c>
      <c r="CH177" s="2">
        <v>2.7549999999999999</v>
      </c>
      <c r="CI177" s="2">
        <v>2.8450000000000002</v>
      </c>
      <c r="CJ177" s="2">
        <v>2.9449999999999998</v>
      </c>
      <c r="CK177" s="2">
        <v>3.0649999999999999</v>
      </c>
      <c r="CL177" s="2">
        <v>3.0975000000000001</v>
      </c>
      <c r="CM177" s="2">
        <v>2.9525000000000001</v>
      </c>
      <c r="CN177" s="2">
        <v>2.8675000000000002</v>
      </c>
      <c r="CO177" s="2">
        <v>2.8504999999999998</v>
      </c>
      <c r="CP177" s="2">
        <v>2.8504999999999998</v>
      </c>
      <c r="CQ177" s="2">
        <v>2.8525</v>
      </c>
      <c r="CR177" s="2">
        <v>2.8555000000000001</v>
      </c>
      <c r="CS177" s="2">
        <v>2.8805000000000001</v>
      </c>
      <c r="CT177" s="2">
        <v>2.9125000000000001</v>
      </c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</row>
    <row r="178" spans="1:199" customFormat="1" hidden="1" x14ac:dyDescent="0.2">
      <c r="A178">
        <f t="shared" si="49"/>
        <v>1</v>
      </c>
      <c r="B178">
        <f t="shared" si="50"/>
        <v>9</v>
      </c>
      <c r="C178" s="1">
        <v>34232</v>
      </c>
      <c r="D178">
        <f t="shared" si="51"/>
        <v>9</v>
      </c>
      <c r="E178">
        <f t="shared" si="52"/>
        <v>1993</v>
      </c>
      <c r="F178" s="16">
        <f t="shared" si="39"/>
        <v>0</v>
      </c>
      <c r="G178" s="16">
        <f t="shared" si="40"/>
        <v>0.10895833333333282</v>
      </c>
      <c r="H178" s="16">
        <f t="shared" si="41"/>
        <v>0.1189583333333335</v>
      </c>
      <c r="I178" s="16">
        <f t="shared" si="42"/>
        <v>0.22791666666666632</v>
      </c>
      <c r="J178" s="7">
        <f>VLOOKUP(C178,'Nymex hist.'!A:B,2,0)</f>
        <v>2.1930000000000001</v>
      </c>
      <c r="K178" s="11">
        <f t="shared" si="54"/>
        <v>2.1930000000000001</v>
      </c>
      <c r="L178" s="11">
        <f t="shared" si="53"/>
        <v>2.3422000000000001</v>
      </c>
      <c r="M178" s="9">
        <f t="shared" si="44"/>
        <v>2.2993333333333337</v>
      </c>
      <c r="N178" s="9">
        <f t="shared" si="45"/>
        <v>2.4082916666666665</v>
      </c>
      <c r="O178" s="9">
        <f t="shared" si="46"/>
        <v>2.52725</v>
      </c>
      <c r="P178" s="9">
        <f t="shared" si="47"/>
        <v>2.661</v>
      </c>
      <c r="Q178" s="9">
        <f t="shared" si="48"/>
        <v>2.8051666666666666</v>
      </c>
      <c r="R178" s="8">
        <v>34232</v>
      </c>
      <c r="S178" s="2"/>
      <c r="T178" s="2"/>
      <c r="U178" s="2"/>
      <c r="V178" s="2"/>
      <c r="W178" s="2"/>
      <c r="X178" s="2"/>
      <c r="Y178" s="2"/>
      <c r="Z178" s="2"/>
      <c r="AA178" s="2">
        <v>2.1930000000000001</v>
      </c>
      <c r="AB178" s="2">
        <v>2.2970000000000002</v>
      </c>
      <c r="AC178" s="2">
        <v>2.4390000000000001</v>
      </c>
      <c r="AD178" s="2">
        <v>2.44</v>
      </c>
      <c r="AE178" s="2">
        <v>2.3149999999999999</v>
      </c>
      <c r="AF178" s="2">
        <v>2.2200000000000002</v>
      </c>
      <c r="AG178" s="2">
        <v>2.1949999999999998</v>
      </c>
      <c r="AH178" s="2">
        <v>2.1949999999999998</v>
      </c>
      <c r="AI178" s="2">
        <v>2.1970000000000001</v>
      </c>
      <c r="AJ178" s="4">
        <v>2.2000000000000002</v>
      </c>
      <c r="AK178" s="2">
        <v>2.2250000000000001</v>
      </c>
      <c r="AL178" s="2">
        <v>2.2549999999999999</v>
      </c>
      <c r="AM178" s="2">
        <v>2.3450000000000002</v>
      </c>
      <c r="AN178" s="2">
        <v>2.44</v>
      </c>
      <c r="AO178" s="2">
        <v>2.5649999999999999</v>
      </c>
      <c r="AP178" s="2">
        <v>2.5550000000000002</v>
      </c>
      <c r="AQ178" s="2">
        <v>2.42</v>
      </c>
      <c r="AR178" s="2">
        <v>2.34</v>
      </c>
      <c r="AS178" s="2">
        <v>2.3025000000000002</v>
      </c>
      <c r="AT178" s="2">
        <v>2.3025000000000002</v>
      </c>
      <c r="AU178" s="2">
        <v>2.3045</v>
      </c>
      <c r="AV178" s="2">
        <v>2.3075000000000001</v>
      </c>
      <c r="AW178" s="2">
        <v>2.3325</v>
      </c>
      <c r="AX178" s="2">
        <v>2.3624999999999998</v>
      </c>
      <c r="AY178" s="2">
        <v>2.4525000000000001</v>
      </c>
      <c r="AZ178" s="2">
        <v>2.5474999999999999</v>
      </c>
      <c r="BA178" s="2">
        <v>2.6724999999999999</v>
      </c>
      <c r="BB178" s="2">
        <v>2.6625000000000001</v>
      </c>
      <c r="BC178" s="2">
        <v>2.54</v>
      </c>
      <c r="BD178" s="2">
        <v>2.46</v>
      </c>
      <c r="BE178" s="2">
        <v>2.4224999999999999</v>
      </c>
      <c r="BF178" s="2">
        <v>2.4224999999999999</v>
      </c>
      <c r="BG178" s="2">
        <v>2.4245000000000001</v>
      </c>
      <c r="BH178" s="2">
        <v>2.4275000000000002</v>
      </c>
      <c r="BI178" s="2">
        <v>2.4525000000000001</v>
      </c>
      <c r="BJ178" s="2">
        <v>2.4824999999999999</v>
      </c>
      <c r="BK178" s="2">
        <v>2.5724999999999998</v>
      </c>
      <c r="BL178" s="2">
        <v>2.6675</v>
      </c>
      <c r="BM178" s="2">
        <v>2.7925</v>
      </c>
      <c r="BN178" s="2">
        <v>2.7825000000000002</v>
      </c>
      <c r="BO178" s="2">
        <v>2.6749999999999998</v>
      </c>
      <c r="BP178" s="2">
        <v>2.5950000000000002</v>
      </c>
      <c r="BQ178" s="2">
        <v>2.5575000000000001</v>
      </c>
      <c r="BR178" s="2">
        <v>2.5575000000000001</v>
      </c>
      <c r="BS178" s="2">
        <v>2.5594999999999999</v>
      </c>
      <c r="BT178" s="2">
        <v>2.5625</v>
      </c>
      <c r="BU178" s="2">
        <v>2.5874999999999999</v>
      </c>
      <c r="BV178" s="2">
        <v>2.6175000000000002</v>
      </c>
      <c r="BW178" s="2">
        <v>2.7075</v>
      </c>
      <c r="BX178" s="2">
        <v>2.8025000000000002</v>
      </c>
      <c r="BY178" s="2">
        <v>2.9275000000000002</v>
      </c>
      <c r="BZ178" s="2">
        <v>2.9175</v>
      </c>
      <c r="CA178" s="2">
        <v>2.82</v>
      </c>
      <c r="CB178" s="2">
        <v>2.74</v>
      </c>
      <c r="CC178" s="2">
        <v>2.7025000000000001</v>
      </c>
      <c r="CD178" s="2">
        <v>2.7025000000000001</v>
      </c>
      <c r="CE178" s="2">
        <v>2.7044999999999999</v>
      </c>
      <c r="CF178" s="2">
        <v>2.7075</v>
      </c>
      <c r="CG178" s="2">
        <v>2.7324999999999999</v>
      </c>
      <c r="CH178" s="2">
        <v>2.7625000000000002</v>
      </c>
      <c r="CI178" s="2">
        <v>2.8525</v>
      </c>
      <c r="CJ178" s="2">
        <v>2.9474999999999998</v>
      </c>
      <c r="CK178" s="2">
        <v>3.0724999999999998</v>
      </c>
      <c r="CL178" s="2">
        <v>3.0625</v>
      </c>
      <c r="CM178" s="2">
        <v>2.97</v>
      </c>
      <c r="CN178" s="2">
        <v>2.89</v>
      </c>
      <c r="CO178" s="2">
        <v>2.8525</v>
      </c>
      <c r="CP178" s="2">
        <v>2.8525</v>
      </c>
      <c r="CQ178" s="2">
        <v>2.8544999999999998</v>
      </c>
      <c r="CR178" s="2">
        <v>2.8574999999999999</v>
      </c>
      <c r="CS178" s="2">
        <v>2.8824999999999998</v>
      </c>
      <c r="CT178" s="2">
        <v>2.9125000000000001</v>
      </c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</row>
    <row r="179" spans="1:199" customFormat="1" hidden="1" x14ac:dyDescent="0.2">
      <c r="A179">
        <f t="shared" si="49"/>
        <v>2</v>
      </c>
      <c r="B179">
        <f t="shared" si="50"/>
        <v>9</v>
      </c>
      <c r="C179" s="1">
        <v>34233</v>
      </c>
      <c r="D179">
        <f t="shared" si="51"/>
        <v>9</v>
      </c>
      <c r="E179">
        <f t="shared" si="52"/>
        <v>1993</v>
      </c>
      <c r="F179" s="16">
        <f t="shared" si="39"/>
        <v>0</v>
      </c>
      <c r="G179" s="16">
        <f t="shared" si="40"/>
        <v>8.2541666666667179E-2</v>
      </c>
      <c r="H179" s="16">
        <f t="shared" si="41"/>
        <v>0.1081249999999998</v>
      </c>
      <c r="I179" s="16">
        <f t="shared" si="42"/>
        <v>0.19066666666666698</v>
      </c>
      <c r="J179" s="7">
        <f>VLOOKUP(C179,'Nymex hist.'!A:B,2,0)</f>
        <v>2.238</v>
      </c>
      <c r="K179" s="11">
        <f t="shared" si="54"/>
        <v>2.238</v>
      </c>
      <c r="L179" s="11">
        <f t="shared" si="53"/>
        <v>2.3416000000000001</v>
      </c>
      <c r="M179" s="9">
        <f t="shared" si="44"/>
        <v>2.2647499999999998</v>
      </c>
      <c r="N179" s="9">
        <f t="shared" si="45"/>
        <v>2.347291666666667</v>
      </c>
      <c r="O179" s="9">
        <f t="shared" si="46"/>
        <v>2.4554166666666668</v>
      </c>
      <c r="P179" s="9">
        <f t="shared" si="47"/>
        <v>2.5883333333333334</v>
      </c>
      <c r="Q179" s="9">
        <f t="shared" si="48"/>
        <v>2.7324999999999999</v>
      </c>
      <c r="R179" s="8">
        <v>34233</v>
      </c>
      <c r="S179" s="2"/>
      <c r="T179" s="2"/>
      <c r="U179" s="2"/>
      <c r="V179" s="2"/>
      <c r="W179" s="2"/>
      <c r="X179" s="2"/>
      <c r="Y179" s="2"/>
      <c r="Z179" s="2"/>
      <c r="AA179" s="2">
        <v>2.238</v>
      </c>
      <c r="AB179" s="2">
        <v>2.3029999999999999</v>
      </c>
      <c r="AC179" s="2">
        <v>2.4489999999999998</v>
      </c>
      <c r="AD179" s="2">
        <v>2.4500000000000002</v>
      </c>
      <c r="AE179" s="2">
        <v>2.3079999999999998</v>
      </c>
      <c r="AF179" s="2">
        <v>2.198</v>
      </c>
      <c r="AG179" s="2">
        <v>2.1560000000000001</v>
      </c>
      <c r="AH179" s="2">
        <v>2.1560000000000001</v>
      </c>
      <c r="AI179" s="2">
        <v>2.1560000000000001</v>
      </c>
      <c r="AJ179" s="4">
        <v>2.1579999999999999</v>
      </c>
      <c r="AK179" s="2">
        <v>2.1829999999999998</v>
      </c>
      <c r="AL179" s="2">
        <v>2.2130000000000001</v>
      </c>
      <c r="AM179" s="2">
        <v>2.298</v>
      </c>
      <c r="AN179" s="2">
        <v>2.3879999999999999</v>
      </c>
      <c r="AO179" s="2">
        <v>2.5129999999999999</v>
      </c>
      <c r="AP179" s="2">
        <v>2.5030000000000001</v>
      </c>
      <c r="AQ179" s="2">
        <v>2.3679999999999999</v>
      </c>
      <c r="AR179" s="2">
        <v>2.2879999999999998</v>
      </c>
      <c r="AS179" s="2">
        <v>2.2435</v>
      </c>
      <c r="AT179" s="2">
        <v>2.2435</v>
      </c>
      <c r="AU179" s="2">
        <v>2.2435</v>
      </c>
      <c r="AV179" s="2">
        <v>2.2454999999999998</v>
      </c>
      <c r="AW179" s="2">
        <v>2.2705000000000002</v>
      </c>
      <c r="AX179" s="2">
        <v>2.3005</v>
      </c>
      <c r="AY179" s="2">
        <v>2.3855</v>
      </c>
      <c r="AZ179" s="2">
        <v>2.4754999999999998</v>
      </c>
      <c r="BA179" s="2">
        <v>2.6004999999999998</v>
      </c>
      <c r="BB179" s="2">
        <v>2.5905</v>
      </c>
      <c r="BC179" s="2">
        <v>2.4780000000000002</v>
      </c>
      <c r="BD179" s="2">
        <v>2.3980000000000001</v>
      </c>
      <c r="BE179" s="2">
        <v>2.3534999999999999</v>
      </c>
      <c r="BF179" s="2">
        <v>2.3534999999999999</v>
      </c>
      <c r="BG179" s="2">
        <v>2.3534999999999999</v>
      </c>
      <c r="BH179" s="2">
        <v>2.3555000000000001</v>
      </c>
      <c r="BI179" s="2">
        <v>2.3805000000000001</v>
      </c>
      <c r="BJ179" s="2">
        <v>2.4104999999999999</v>
      </c>
      <c r="BK179" s="2">
        <v>2.4954999999999998</v>
      </c>
      <c r="BL179" s="2">
        <v>2.5855000000000001</v>
      </c>
      <c r="BM179" s="2">
        <v>2.7105000000000001</v>
      </c>
      <c r="BN179" s="2">
        <v>2.7004999999999999</v>
      </c>
      <c r="BO179" s="2">
        <v>2.613</v>
      </c>
      <c r="BP179" s="2">
        <v>2.5329999999999999</v>
      </c>
      <c r="BQ179" s="2">
        <v>2.4885000000000002</v>
      </c>
      <c r="BR179" s="2">
        <v>2.4885000000000002</v>
      </c>
      <c r="BS179" s="2">
        <v>2.4885000000000002</v>
      </c>
      <c r="BT179" s="2">
        <v>2.4904999999999999</v>
      </c>
      <c r="BU179" s="2">
        <v>2.5154999999999998</v>
      </c>
      <c r="BV179" s="2">
        <v>2.5455000000000001</v>
      </c>
      <c r="BW179" s="2">
        <v>2.6305000000000001</v>
      </c>
      <c r="BX179" s="2">
        <v>2.7204999999999999</v>
      </c>
      <c r="BY179" s="2">
        <v>2.8454999999999999</v>
      </c>
      <c r="BZ179" s="2">
        <v>2.8355000000000001</v>
      </c>
      <c r="CA179" s="2">
        <v>2.758</v>
      </c>
      <c r="CB179" s="2">
        <v>2.6779999999999999</v>
      </c>
      <c r="CC179" s="2">
        <v>2.6335000000000002</v>
      </c>
      <c r="CD179" s="2">
        <v>2.6335000000000002</v>
      </c>
      <c r="CE179" s="2">
        <v>2.6335000000000002</v>
      </c>
      <c r="CF179" s="2">
        <v>2.6355</v>
      </c>
      <c r="CG179" s="2">
        <v>2.6604999999999999</v>
      </c>
      <c r="CH179" s="2">
        <v>2.6905000000000001</v>
      </c>
      <c r="CI179" s="2">
        <v>2.7755000000000001</v>
      </c>
      <c r="CJ179" s="2">
        <v>2.8654999999999999</v>
      </c>
      <c r="CK179" s="2">
        <v>2.9904999999999999</v>
      </c>
      <c r="CL179" s="2">
        <v>2.9805000000000001</v>
      </c>
      <c r="CM179" s="2">
        <v>2.9079999999999999</v>
      </c>
      <c r="CN179" s="2">
        <v>2.8279999999999998</v>
      </c>
      <c r="CO179" s="2">
        <v>2.7835000000000001</v>
      </c>
      <c r="CP179" s="2">
        <v>2.7835000000000001</v>
      </c>
      <c r="CQ179" s="2">
        <v>2.7835000000000001</v>
      </c>
      <c r="CR179" s="2">
        <v>2.7854999999999999</v>
      </c>
      <c r="CS179" s="2">
        <v>2.8105000000000002</v>
      </c>
      <c r="CT179" s="2">
        <v>2.8405</v>
      </c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</row>
    <row r="180" spans="1:199" customFormat="1" hidden="1" x14ac:dyDescent="0.2">
      <c r="A180">
        <f t="shared" si="49"/>
        <v>3</v>
      </c>
      <c r="B180">
        <f t="shared" si="50"/>
        <v>9</v>
      </c>
      <c r="C180" s="1">
        <v>34234</v>
      </c>
      <c r="D180">
        <f t="shared" si="51"/>
        <v>9</v>
      </c>
      <c r="E180">
        <f t="shared" si="52"/>
        <v>1993</v>
      </c>
      <c r="F180" s="16">
        <f t="shared" ref="F180:F186" si="55">K180-J180</f>
        <v>0</v>
      </c>
      <c r="G180" s="16">
        <f t="shared" si="40"/>
        <v>0.10383333333333322</v>
      </c>
      <c r="H180" s="16">
        <f t="shared" si="41"/>
        <v>0.10833333333333428</v>
      </c>
      <c r="I180" s="16">
        <f t="shared" si="42"/>
        <v>0.2121666666666675</v>
      </c>
      <c r="J180" s="7">
        <f>VLOOKUP(C180,'Nymex hist.'!A:B,2,0)</f>
        <v>2.1579999999999999</v>
      </c>
      <c r="K180" s="11">
        <f t="shared" si="54"/>
        <v>2.1579999999999999</v>
      </c>
      <c r="L180" s="11">
        <f t="shared" si="53"/>
        <v>2.3193999999999995</v>
      </c>
      <c r="M180" s="9">
        <f t="shared" si="44"/>
        <v>2.2738333333333332</v>
      </c>
      <c r="N180" s="9">
        <f t="shared" si="45"/>
        <v>2.3776666666666664</v>
      </c>
      <c r="O180" s="9">
        <f t="shared" si="46"/>
        <v>2.4860000000000007</v>
      </c>
      <c r="P180" s="9">
        <f t="shared" si="47"/>
        <v>2.6189166666666668</v>
      </c>
      <c r="Q180" s="9">
        <f t="shared" si="48"/>
        <v>2.7630833333333329</v>
      </c>
      <c r="R180" s="8">
        <v>34234</v>
      </c>
      <c r="S180" s="2"/>
      <c r="T180" s="2"/>
      <c r="U180" s="2"/>
      <c r="V180" s="2"/>
      <c r="W180" s="2"/>
      <c r="X180" s="2"/>
      <c r="Y180" s="2"/>
      <c r="Z180" s="2"/>
      <c r="AA180" s="2">
        <v>2.1579999999999999</v>
      </c>
      <c r="AB180" s="2">
        <v>2.2679999999999998</v>
      </c>
      <c r="AC180" s="2">
        <v>2.4169999999999998</v>
      </c>
      <c r="AD180" s="2">
        <v>2.42</v>
      </c>
      <c r="AE180" s="2">
        <v>2.2949999999999999</v>
      </c>
      <c r="AF180" s="2">
        <v>2.1970000000000001</v>
      </c>
      <c r="AG180" s="2">
        <v>2.157</v>
      </c>
      <c r="AH180" s="2">
        <v>2.1589999999999998</v>
      </c>
      <c r="AI180" s="2">
        <v>2.1619999999999999</v>
      </c>
      <c r="AJ180" s="4">
        <v>2.1659999999999999</v>
      </c>
      <c r="AK180" s="2">
        <v>2.1909999999999998</v>
      </c>
      <c r="AL180" s="2">
        <v>2.226</v>
      </c>
      <c r="AM180" s="2">
        <v>2.3210000000000002</v>
      </c>
      <c r="AN180" s="2">
        <v>2.4260000000000002</v>
      </c>
      <c r="AO180" s="2">
        <v>2.5659999999999998</v>
      </c>
      <c r="AP180" s="2">
        <v>2.556</v>
      </c>
      <c r="AQ180" s="2">
        <v>2.4359999999999999</v>
      </c>
      <c r="AR180" s="2">
        <v>2.3559999999999999</v>
      </c>
      <c r="AS180" s="2">
        <v>2.2469999999999999</v>
      </c>
      <c r="AT180" s="2">
        <v>2.2490000000000001</v>
      </c>
      <c r="AU180" s="2">
        <v>2.2519999999999998</v>
      </c>
      <c r="AV180" s="2">
        <v>2.2559999999999998</v>
      </c>
      <c r="AW180" s="2">
        <v>2.2810000000000001</v>
      </c>
      <c r="AX180" s="2">
        <v>2.3159999999999998</v>
      </c>
      <c r="AY180" s="2">
        <v>2.411</v>
      </c>
      <c r="AZ180" s="2">
        <v>2.516</v>
      </c>
      <c r="BA180" s="2">
        <v>2.6560000000000001</v>
      </c>
      <c r="BB180" s="2">
        <v>2.6459999999999999</v>
      </c>
      <c r="BC180" s="2">
        <v>2.5459999999999998</v>
      </c>
      <c r="BD180" s="2">
        <v>2.4660000000000002</v>
      </c>
      <c r="BE180" s="2">
        <v>2.3570000000000002</v>
      </c>
      <c r="BF180" s="2">
        <v>2.359</v>
      </c>
      <c r="BG180" s="2">
        <v>2.3620000000000001</v>
      </c>
      <c r="BH180" s="2">
        <v>2.3660000000000001</v>
      </c>
      <c r="BI180" s="2">
        <v>2.391</v>
      </c>
      <c r="BJ180" s="2">
        <v>2.4260000000000002</v>
      </c>
      <c r="BK180" s="2">
        <v>2.5209999999999999</v>
      </c>
      <c r="BL180" s="2">
        <v>2.6259999999999999</v>
      </c>
      <c r="BM180" s="2">
        <v>2.766</v>
      </c>
      <c r="BN180" s="2">
        <v>2.7559999999999998</v>
      </c>
      <c r="BO180" s="2">
        <v>2.681</v>
      </c>
      <c r="BP180" s="2">
        <v>2.601</v>
      </c>
      <c r="BQ180" s="2">
        <v>2.492</v>
      </c>
      <c r="BR180" s="2">
        <v>2.4940000000000002</v>
      </c>
      <c r="BS180" s="2">
        <v>2.4969999999999999</v>
      </c>
      <c r="BT180" s="2">
        <v>2.5009999999999999</v>
      </c>
      <c r="BU180" s="2">
        <v>2.5259999999999998</v>
      </c>
      <c r="BV180" s="2">
        <v>2.5609999999999999</v>
      </c>
      <c r="BW180" s="2">
        <v>2.6560000000000001</v>
      </c>
      <c r="BX180" s="2">
        <v>2.7610000000000001</v>
      </c>
      <c r="BY180" s="2">
        <v>2.9009999999999998</v>
      </c>
      <c r="BZ180" s="2">
        <v>2.891</v>
      </c>
      <c r="CA180" s="2">
        <v>2.8260000000000001</v>
      </c>
      <c r="CB180" s="2">
        <v>2.746</v>
      </c>
      <c r="CC180" s="2">
        <v>2.637</v>
      </c>
      <c r="CD180" s="2">
        <v>2.6389999999999998</v>
      </c>
      <c r="CE180" s="2">
        <v>2.6419999999999999</v>
      </c>
      <c r="CF180" s="2">
        <v>2.6459999999999999</v>
      </c>
      <c r="CG180" s="2">
        <v>2.6709999999999998</v>
      </c>
      <c r="CH180" s="2">
        <v>2.706</v>
      </c>
      <c r="CI180" s="2">
        <v>2.8010000000000002</v>
      </c>
      <c r="CJ180" s="2">
        <v>2.9060000000000001</v>
      </c>
      <c r="CK180" s="2">
        <v>3.0459999999999998</v>
      </c>
      <c r="CL180" s="2">
        <v>3.036</v>
      </c>
      <c r="CM180" s="2">
        <v>2.976</v>
      </c>
      <c r="CN180" s="2">
        <v>2.8959999999999999</v>
      </c>
      <c r="CO180" s="2">
        <v>2.7869999999999999</v>
      </c>
      <c r="CP180" s="2">
        <v>2.7890000000000001</v>
      </c>
      <c r="CQ180" s="2">
        <v>2.7919999999999998</v>
      </c>
      <c r="CR180" s="2">
        <v>2.7959999999999998</v>
      </c>
      <c r="CS180" s="2">
        <v>2.8210000000000002</v>
      </c>
      <c r="CT180" s="2">
        <v>2.8559999999999999</v>
      </c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</row>
    <row r="181" spans="1:199" x14ac:dyDescent="0.2">
      <c r="A181" s="36">
        <f t="shared" si="49"/>
        <v>4</v>
      </c>
      <c r="B181" s="36">
        <f t="shared" si="50"/>
        <v>9</v>
      </c>
      <c r="C181" s="1">
        <v>34235</v>
      </c>
      <c r="D181">
        <f t="shared" si="51"/>
        <v>9</v>
      </c>
      <c r="E181">
        <f t="shared" si="52"/>
        <v>1993</v>
      </c>
      <c r="F181" s="21">
        <f t="shared" si="55"/>
        <v>0</v>
      </c>
      <c r="G181" s="21">
        <f t="shared" si="40"/>
        <v>0.10029166666666711</v>
      </c>
      <c r="H181" s="21">
        <f t="shared" si="41"/>
        <v>0.11083333333333378</v>
      </c>
      <c r="I181" s="21">
        <f t="shared" si="42"/>
        <v>0.2111250000000009</v>
      </c>
      <c r="J181" s="23">
        <f>VLOOKUP(C181,'Nymex hist.'!A:B,2,0)</f>
        <v>2.0659999999999998</v>
      </c>
      <c r="K181" s="23">
        <f t="shared" si="54"/>
        <v>2.0659999999999998</v>
      </c>
      <c r="L181" s="23">
        <f t="shared" si="53"/>
        <v>2.3231999999999999</v>
      </c>
      <c r="M181" s="23">
        <f t="shared" si="44"/>
        <v>2.2679999999999993</v>
      </c>
      <c r="N181" s="23">
        <f t="shared" si="45"/>
        <v>2.3682916666666665</v>
      </c>
      <c r="O181" s="23">
        <f t="shared" si="46"/>
        <v>2.4791250000000002</v>
      </c>
      <c r="P181" s="23">
        <f t="shared" si="47"/>
        <v>2.6122499999999995</v>
      </c>
      <c r="Q181" s="23">
        <f t="shared" si="48"/>
        <v>2.756416666666667</v>
      </c>
      <c r="R181" s="30">
        <v>34235</v>
      </c>
      <c r="S181" s="32"/>
      <c r="T181" s="32"/>
      <c r="U181" s="32"/>
      <c r="V181" s="32"/>
      <c r="W181" s="32"/>
      <c r="X181" s="32"/>
      <c r="Y181" s="32"/>
      <c r="Z181" s="32"/>
      <c r="AA181" s="32">
        <v>2.0659999999999998</v>
      </c>
      <c r="AB181" s="32">
        <v>2.2669999999999999</v>
      </c>
      <c r="AC181" s="32">
        <v>2.4260000000000002</v>
      </c>
      <c r="AD181" s="32">
        <v>2.431</v>
      </c>
      <c r="AE181" s="32">
        <v>2.2959999999999998</v>
      </c>
      <c r="AF181" s="32">
        <v>2.1960000000000002</v>
      </c>
      <c r="AG181" s="32">
        <v>2.1549999999999998</v>
      </c>
      <c r="AH181" s="32">
        <v>2.1549999999999998</v>
      </c>
      <c r="AI181" s="32">
        <v>2.1549999999999998</v>
      </c>
      <c r="AJ181" s="33">
        <v>2.1560000000000001</v>
      </c>
      <c r="AK181" s="32">
        <v>2.1819999999999999</v>
      </c>
      <c r="AL181" s="32">
        <v>2.2170000000000001</v>
      </c>
      <c r="AM181" s="32">
        <v>2.31</v>
      </c>
      <c r="AN181" s="32">
        <v>2.415</v>
      </c>
      <c r="AO181" s="32">
        <v>2.548</v>
      </c>
      <c r="AP181" s="32">
        <v>2.5379999999999998</v>
      </c>
      <c r="AQ181" s="32">
        <v>2.4180000000000001</v>
      </c>
      <c r="AR181" s="32">
        <v>2.3380000000000001</v>
      </c>
      <c r="AS181" s="32">
        <v>2.2475000000000001</v>
      </c>
      <c r="AT181" s="32">
        <v>2.2475000000000001</v>
      </c>
      <c r="AU181" s="32">
        <v>2.2475000000000001</v>
      </c>
      <c r="AV181" s="32">
        <v>2.2484999999999999</v>
      </c>
      <c r="AW181" s="32">
        <v>2.2745000000000002</v>
      </c>
      <c r="AX181" s="32">
        <v>2.3094999999999999</v>
      </c>
      <c r="AY181" s="32">
        <v>2.4024999999999999</v>
      </c>
      <c r="AZ181" s="32">
        <v>2.5074999999999998</v>
      </c>
      <c r="BA181" s="32">
        <v>2.6404999999999998</v>
      </c>
      <c r="BB181" s="32">
        <v>2.6305000000000001</v>
      </c>
      <c r="BC181" s="32">
        <v>2.5305</v>
      </c>
      <c r="BD181" s="32">
        <v>2.4504999999999999</v>
      </c>
      <c r="BE181" s="32">
        <v>2.36</v>
      </c>
      <c r="BF181" s="32">
        <v>2.36</v>
      </c>
      <c r="BG181" s="32">
        <v>2.36</v>
      </c>
      <c r="BH181" s="32">
        <v>2.3610000000000002</v>
      </c>
      <c r="BI181" s="32">
        <v>2.387</v>
      </c>
      <c r="BJ181" s="32">
        <v>2.4220000000000002</v>
      </c>
      <c r="BK181" s="32">
        <v>2.5150000000000001</v>
      </c>
      <c r="BL181" s="32">
        <v>2.62</v>
      </c>
      <c r="BM181" s="32">
        <v>2.7530000000000001</v>
      </c>
      <c r="BN181" s="32">
        <v>2.7429999999999999</v>
      </c>
      <c r="BO181" s="32">
        <v>2.6655000000000002</v>
      </c>
      <c r="BP181" s="32">
        <v>2.5855000000000001</v>
      </c>
      <c r="BQ181" s="32">
        <v>2.4950000000000001</v>
      </c>
      <c r="BR181" s="32">
        <v>2.4950000000000001</v>
      </c>
      <c r="BS181" s="32">
        <v>2.4950000000000001</v>
      </c>
      <c r="BT181" s="32">
        <v>2.496</v>
      </c>
      <c r="BU181" s="32">
        <v>2.5219999999999998</v>
      </c>
      <c r="BV181" s="32">
        <v>2.5569999999999999</v>
      </c>
      <c r="BW181" s="32">
        <v>2.65</v>
      </c>
      <c r="BX181" s="32">
        <v>2.7549999999999999</v>
      </c>
      <c r="BY181" s="32">
        <v>2.8879999999999999</v>
      </c>
      <c r="BZ181" s="32">
        <v>2.8780000000000001</v>
      </c>
      <c r="CA181" s="32">
        <v>2.8105000000000002</v>
      </c>
      <c r="CB181" s="32">
        <v>2.7305000000000001</v>
      </c>
      <c r="CC181" s="32">
        <v>2.64</v>
      </c>
      <c r="CD181" s="32">
        <v>2.64</v>
      </c>
      <c r="CE181" s="32">
        <v>2.64</v>
      </c>
      <c r="CF181" s="32">
        <v>2.641</v>
      </c>
      <c r="CG181" s="32">
        <v>2.6669999999999998</v>
      </c>
      <c r="CH181" s="32">
        <v>2.702</v>
      </c>
      <c r="CI181" s="32">
        <v>2.7949999999999999</v>
      </c>
      <c r="CJ181" s="32">
        <v>2.9</v>
      </c>
      <c r="CK181" s="32">
        <v>3.0329999999999999</v>
      </c>
      <c r="CL181" s="32">
        <v>3.0230000000000001</v>
      </c>
      <c r="CM181" s="32">
        <v>2.9605000000000001</v>
      </c>
      <c r="CN181" s="32">
        <v>2.8805000000000001</v>
      </c>
      <c r="CO181" s="32">
        <v>2.79</v>
      </c>
      <c r="CP181" s="32">
        <v>2.79</v>
      </c>
      <c r="CQ181" s="32">
        <v>2.79</v>
      </c>
      <c r="CR181" s="32">
        <v>2.7909999999999999</v>
      </c>
      <c r="CS181" s="32">
        <v>2.8170000000000002</v>
      </c>
      <c r="CT181" s="32">
        <v>2.8519999999999999</v>
      </c>
      <c r="CU181" s="32"/>
      <c r="CV181" s="32"/>
      <c r="CW181" s="32"/>
      <c r="CX181" s="32"/>
      <c r="CY181" s="32"/>
      <c r="CZ181" s="32"/>
      <c r="DA181" s="32"/>
      <c r="DB181" s="32"/>
      <c r="DC181" s="32"/>
      <c r="DD181" s="32"/>
      <c r="DE181" s="32"/>
      <c r="DF181" s="32"/>
      <c r="DG181" s="32"/>
      <c r="DH181" s="32"/>
      <c r="DI181" s="32"/>
      <c r="DJ181" s="32"/>
      <c r="DK181" s="32"/>
      <c r="DL181" s="32"/>
      <c r="DM181" s="32"/>
      <c r="DN181" s="32"/>
      <c r="DO181" s="32"/>
      <c r="DP181" s="32"/>
      <c r="DQ181" s="32"/>
      <c r="DR181" s="32"/>
      <c r="DS181" s="32"/>
      <c r="DT181" s="32"/>
      <c r="DU181" s="32"/>
      <c r="DV181" s="32"/>
      <c r="DW181" s="32"/>
      <c r="DX181" s="32"/>
      <c r="DY181" s="32"/>
      <c r="DZ181" s="32"/>
      <c r="EA181" s="32"/>
      <c r="EB181" s="32"/>
      <c r="EC181" s="32"/>
      <c r="ED181" s="32"/>
      <c r="EE181" s="32"/>
      <c r="EF181" s="32"/>
      <c r="EG181" s="32"/>
      <c r="EH181" s="32"/>
      <c r="EI181" s="32"/>
      <c r="EJ181" s="32"/>
      <c r="EK181" s="32"/>
      <c r="EL181" s="32"/>
      <c r="EM181" s="32"/>
      <c r="EN181" s="32"/>
      <c r="EO181" s="32"/>
      <c r="EP181" s="32"/>
      <c r="EQ181" s="32"/>
      <c r="ER181" s="32"/>
      <c r="ES181" s="32"/>
      <c r="ET181" s="32"/>
      <c r="EU181" s="32"/>
      <c r="EV181" s="32"/>
      <c r="EW181" s="32"/>
      <c r="EX181" s="32"/>
      <c r="EY181" s="32"/>
      <c r="EZ181" s="32"/>
      <c r="FA181" s="32"/>
      <c r="FB181" s="32"/>
      <c r="FC181" s="32"/>
      <c r="FD181" s="32"/>
      <c r="FE181" s="32"/>
      <c r="FF181" s="32"/>
      <c r="FG181" s="32"/>
      <c r="FH181" s="32"/>
      <c r="FI181" s="32"/>
      <c r="FJ181" s="32"/>
      <c r="FK181" s="32"/>
      <c r="FL181" s="32"/>
      <c r="FM181" s="32"/>
      <c r="FN181" s="32"/>
      <c r="FO181" s="32"/>
      <c r="FP181" s="32"/>
      <c r="FQ181" s="32"/>
      <c r="FR181" s="32"/>
      <c r="FS181" s="32"/>
      <c r="FT181" s="32"/>
      <c r="FU181" s="32"/>
      <c r="FV181" s="32"/>
      <c r="FW181" s="32"/>
      <c r="FX181" s="32"/>
      <c r="FY181" s="32"/>
      <c r="FZ181" s="32"/>
      <c r="GA181" s="32"/>
      <c r="GB181" s="32"/>
      <c r="GC181" s="32"/>
      <c r="GD181" s="32"/>
      <c r="GE181" s="32"/>
      <c r="GF181" s="32"/>
      <c r="GG181" s="32"/>
      <c r="GH181" s="32"/>
      <c r="GI181" s="32"/>
      <c r="GJ181" s="32"/>
      <c r="GK181" s="32"/>
      <c r="GL181" s="32"/>
      <c r="GM181" s="32"/>
      <c r="GN181" s="32"/>
      <c r="GO181" s="32"/>
      <c r="GP181" s="32"/>
      <c r="GQ181" s="32"/>
    </row>
    <row r="182" spans="1:199" customFormat="1" hidden="1" x14ac:dyDescent="0.2">
      <c r="A182">
        <f t="shared" si="49"/>
        <v>5</v>
      </c>
      <c r="B182">
        <f t="shared" si="50"/>
        <v>9</v>
      </c>
      <c r="C182" s="1">
        <v>34236</v>
      </c>
      <c r="D182">
        <f t="shared" si="51"/>
        <v>9</v>
      </c>
      <c r="E182">
        <f t="shared" si="52"/>
        <v>1993</v>
      </c>
      <c r="F182" s="16">
        <f t="shared" si="55"/>
        <v>-0.19100000000000028</v>
      </c>
      <c r="G182" s="16">
        <f t="shared" si="40"/>
        <v>0.10674999999999946</v>
      </c>
      <c r="H182" s="16">
        <f t="shared" si="41"/>
        <v>0.10854166666666742</v>
      </c>
      <c r="I182" s="16">
        <f t="shared" si="42"/>
        <v>0.21529166666666688</v>
      </c>
      <c r="J182" s="7">
        <f>VLOOKUP(C182,'Nymex hist.'!A:B,2,0)</f>
        <v>2.2570000000000001</v>
      </c>
      <c r="K182" s="11">
        <f t="shared" si="54"/>
        <v>2.0659999999999998</v>
      </c>
      <c r="L182" s="11">
        <f t="shared" si="53"/>
        <v>2.3241999999999998</v>
      </c>
      <c r="M182" s="9">
        <f t="shared" si="44"/>
        <v>2.2799166666666668</v>
      </c>
      <c r="N182" s="9">
        <f t="shared" si="45"/>
        <v>2.3866666666666663</v>
      </c>
      <c r="O182" s="9">
        <f t="shared" si="46"/>
        <v>2.4952083333333337</v>
      </c>
      <c r="P182" s="9">
        <f t="shared" si="47"/>
        <v>2.6235416666666667</v>
      </c>
      <c r="Q182" s="9">
        <f t="shared" si="48"/>
        <v>2.7627083333333338</v>
      </c>
      <c r="R182" s="8">
        <v>34236</v>
      </c>
      <c r="S182" s="2"/>
      <c r="T182" s="2"/>
      <c r="U182" s="2"/>
      <c r="V182" s="2"/>
      <c r="W182" s="2"/>
      <c r="X182" s="2"/>
      <c r="Y182" s="2"/>
      <c r="Z182" s="2"/>
      <c r="AA182" s="2">
        <v>2.0659999999999998</v>
      </c>
      <c r="AB182" s="2">
        <v>2.2570000000000001</v>
      </c>
      <c r="AC182" s="2">
        <v>2.42</v>
      </c>
      <c r="AD182" s="2">
        <v>2.4300000000000002</v>
      </c>
      <c r="AE182" s="2">
        <v>2.302</v>
      </c>
      <c r="AF182" s="2">
        <v>2.2120000000000002</v>
      </c>
      <c r="AG182" s="2">
        <v>2.169</v>
      </c>
      <c r="AH182" s="2">
        <v>2.169</v>
      </c>
      <c r="AI182" s="2">
        <v>2.169</v>
      </c>
      <c r="AJ182" s="4">
        <v>2.17</v>
      </c>
      <c r="AK182" s="2">
        <v>2.194</v>
      </c>
      <c r="AL182" s="2">
        <v>2.23</v>
      </c>
      <c r="AM182" s="2">
        <v>2.323</v>
      </c>
      <c r="AN182" s="2">
        <v>2.4279999999999999</v>
      </c>
      <c r="AO182" s="2">
        <v>2.5630000000000002</v>
      </c>
      <c r="AP182" s="2">
        <v>2.5529999999999999</v>
      </c>
      <c r="AQ182" s="2">
        <v>2.4329999999999998</v>
      </c>
      <c r="AR182" s="2">
        <v>2.355</v>
      </c>
      <c r="AS182" s="2">
        <v>2.3130000000000002</v>
      </c>
      <c r="AT182" s="2">
        <v>2.2614999999999998</v>
      </c>
      <c r="AU182" s="2">
        <v>2.2614999999999998</v>
      </c>
      <c r="AV182" s="2">
        <v>2.2625000000000002</v>
      </c>
      <c r="AW182" s="2">
        <v>2.2865000000000002</v>
      </c>
      <c r="AX182" s="2">
        <v>2.3224999999999998</v>
      </c>
      <c r="AY182" s="2">
        <v>2.4155000000000002</v>
      </c>
      <c r="AZ182" s="2">
        <v>2.5205000000000002</v>
      </c>
      <c r="BA182" s="2">
        <v>2.6555</v>
      </c>
      <c r="BB182" s="2">
        <v>2.6455000000000002</v>
      </c>
      <c r="BC182" s="2">
        <v>2.5430000000000001</v>
      </c>
      <c r="BD182" s="2">
        <v>2.4649999999999999</v>
      </c>
      <c r="BE182" s="2">
        <v>2.423</v>
      </c>
      <c r="BF182" s="2">
        <v>2.3715000000000002</v>
      </c>
      <c r="BG182" s="2">
        <v>2.3715000000000002</v>
      </c>
      <c r="BH182" s="2">
        <v>2.3725000000000001</v>
      </c>
      <c r="BI182" s="2">
        <v>2.3965000000000001</v>
      </c>
      <c r="BJ182" s="2">
        <v>2.4325000000000001</v>
      </c>
      <c r="BK182" s="2">
        <v>2.5255000000000001</v>
      </c>
      <c r="BL182" s="2">
        <v>2.6305000000000001</v>
      </c>
      <c r="BM182" s="2">
        <v>2.7654999999999998</v>
      </c>
      <c r="BN182" s="2">
        <v>2.7555000000000001</v>
      </c>
      <c r="BO182" s="2">
        <v>2.673</v>
      </c>
      <c r="BP182" s="2">
        <v>2.5950000000000002</v>
      </c>
      <c r="BQ182" s="2">
        <v>2.5529999999999999</v>
      </c>
      <c r="BR182" s="2">
        <v>2.5015000000000001</v>
      </c>
      <c r="BS182" s="2">
        <v>2.5015000000000001</v>
      </c>
      <c r="BT182" s="2">
        <v>2.5024999999999999</v>
      </c>
      <c r="BU182" s="2">
        <v>2.5265</v>
      </c>
      <c r="BV182" s="2">
        <v>2.5625</v>
      </c>
      <c r="BW182" s="2">
        <v>2.6555</v>
      </c>
      <c r="BX182" s="2">
        <v>2.7605</v>
      </c>
      <c r="BY182" s="2">
        <v>2.8955000000000002</v>
      </c>
      <c r="BZ182" s="2">
        <v>2.8855</v>
      </c>
      <c r="CA182" s="2">
        <v>2.8130000000000002</v>
      </c>
      <c r="CB182" s="2">
        <v>2.7349999999999999</v>
      </c>
      <c r="CC182" s="2">
        <v>2.6930000000000001</v>
      </c>
      <c r="CD182" s="2">
        <v>2.6415000000000002</v>
      </c>
      <c r="CE182" s="2">
        <v>2.6415000000000002</v>
      </c>
      <c r="CF182" s="2">
        <v>2.6425000000000001</v>
      </c>
      <c r="CG182" s="2">
        <v>2.6665000000000001</v>
      </c>
      <c r="CH182" s="2">
        <v>2.7025000000000001</v>
      </c>
      <c r="CI182" s="2">
        <v>2.7955000000000001</v>
      </c>
      <c r="CJ182" s="2">
        <v>2.9005000000000001</v>
      </c>
      <c r="CK182" s="2">
        <v>3.0354999999999999</v>
      </c>
      <c r="CL182" s="2">
        <v>3.0255000000000001</v>
      </c>
      <c r="CM182" s="2">
        <v>2.9605000000000001</v>
      </c>
      <c r="CN182" s="2">
        <v>2.8824999999999998</v>
      </c>
      <c r="CO182" s="2">
        <v>2.8405</v>
      </c>
      <c r="CP182" s="2">
        <v>2.7890000000000001</v>
      </c>
      <c r="CQ182" s="2">
        <v>2.7890000000000001</v>
      </c>
      <c r="CR182" s="2">
        <v>2.79</v>
      </c>
      <c r="CS182" s="2">
        <v>2.8140000000000001</v>
      </c>
      <c r="CT182" s="2">
        <v>2.85</v>
      </c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</row>
    <row r="183" spans="1:199" customFormat="1" hidden="1" x14ac:dyDescent="0.2">
      <c r="A183">
        <f t="shared" si="49"/>
        <v>1</v>
      </c>
      <c r="B183">
        <f t="shared" si="50"/>
        <v>9</v>
      </c>
      <c r="C183" s="1">
        <v>34239</v>
      </c>
      <c r="D183">
        <f t="shared" si="51"/>
        <v>9</v>
      </c>
      <c r="E183">
        <f t="shared" si="52"/>
        <v>1993</v>
      </c>
      <c r="F183" s="16">
        <f t="shared" si="55"/>
        <v>-0.19799999999999995</v>
      </c>
      <c r="G183" s="16">
        <f t="shared" si="40"/>
        <v>0.11391666666666689</v>
      </c>
      <c r="H183" s="16">
        <f t="shared" si="41"/>
        <v>0.11624999999999996</v>
      </c>
      <c r="I183" s="16">
        <f t="shared" si="42"/>
        <v>0.23016666666666685</v>
      </c>
      <c r="J183" s="7">
        <f>VLOOKUP(C183,'Nymex hist.'!A:B,2,0)</f>
        <v>2.2639999999999998</v>
      </c>
      <c r="K183" s="11">
        <f t="shared" si="54"/>
        <v>2.0659999999999998</v>
      </c>
      <c r="L183" s="11">
        <f t="shared" si="53"/>
        <v>2.3187999999999995</v>
      </c>
      <c r="M183" s="9">
        <f t="shared" si="44"/>
        <v>2.2704166666666663</v>
      </c>
      <c r="N183" s="9">
        <f t="shared" si="45"/>
        <v>2.3843333333333332</v>
      </c>
      <c r="O183" s="9">
        <f t="shared" si="46"/>
        <v>2.5005833333333332</v>
      </c>
      <c r="P183" s="9">
        <f t="shared" si="47"/>
        <v>2.634125</v>
      </c>
      <c r="Q183" s="9">
        <f t="shared" si="48"/>
        <v>2.7760000000000002</v>
      </c>
      <c r="R183" s="8">
        <v>34239</v>
      </c>
      <c r="S183" s="2"/>
      <c r="T183" s="2"/>
      <c r="U183" s="2"/>
      <c r="V183" s="2"/>
      <c r="W183" s="2"/>
      <c r="X183" s="2"/>
      <c r="Y183" s="2"/>
      <c r="Z183" s="2"/>
      <c r="AA183" s="2">
        <v>2.0659999999999998</v>
      </c>
      <c r="AB183" s="2">
        <v>2.2639999999999998</v>
      </c>
      <c r="AC183" s="2">
        <v>2.42</v>
      </c>
      <c r="AD183" s="2">
        <v>2.42</v>
      </c>
      <c r="AE183" s="2">
        <v>2.29</v>
      </c>
      <c r="AF183" s="2">
        <v>2.2000000000000002</v>
      </c>
      <c r="AG183" s="2">
        <v>2.16</v>
      </c>
      <c r="AH183" s="2">
        <v>2.16</v>
      </c>
      <c r="AI183" s="2">
        <v>2.16</v>
      </c>
      <c r="AJ183" s="4">
        <v>2.16</v>
      </c>
      <c r="AK183" s="2">
        <v>2.1850000000000001</v>
      </c>
      <c r="AL183" s="2">
        <v>2.2200000000000002</v>
      </c>
      <c r="AM183" s="2">
        <v>2.3149999999999999</v>
      </c>
      <c r="AN183" s="2">
        <v>2.42</v>
      </c>
      <c r="AO183" s="2">
        <v>2.5550000000000002</v>
      </c>
      <c r="AP183" s="2">
        <v>2.5449999999999999</v>
      </c>
      <c r="AQ183" s="2">
        <v>2.4220000000000002</v>
      </c>
      <c r="AR183" s="2">
        <v>2.3450000000000002</v>
      </c>
      <c r="AS183" s="2">
        <v>2.3050000000000002</v>
      </c>
      <c r="AT183" s="2">
        <v>2.2625000000000002</v>
      </c>
      <c r="AU183" s="2">
        <v>2.2625000000000002</v>
      </c>
      <c r="AV183" s="2">
        <v>2.2625000000000002</v>
      </c>
      <c r="AW183" s="2">
        <v>2.2875000000000001</v>
      </c>
      <c r="AX183" s="2">
        <v>2.3224999999999998</v>
      </c>
      <c r="AY183" s="2">
        <v>2.4175</v>
      </c>
      <c r="AZ183" s="2">
        <v>2.5225</v>
      </c>
      <c r="BA183" s="2">
        <v>2.6575000000000002</v>
      </c>
      <c r="BB183" s="2">
        <v>2.6475</v>
      </c>
      <c r="BC183" s="2">
        <v>2.5394999999999999</v>
      </c>
      <c r="BD183" s="2">
        <v>2.4624999999999999</v>
      </c>
      <c r="BE183" s="2">
        <v>2.4224999999999999</v>
      </c>
      <c r="BF183" s="2">
        <v>2.38</v>
      </c>
      <c r="BG183" s="2">
        <v>2.38</v>
      </c>
      <c r="BH183" s="2">
        <v>2.38</v>
      </c>
      <c r="BI183" s="2">
        <v>2.4049999999999998</v>
      </c>
      <c r="BJ183" s="2">
        <v>2.44</v>
      </c>
      <c r="BK183" s="2">
        <v>2.5350000000000001</v>
      </c>
      <c r="BL183" s="2">
        <v>2.64</v>
      </c>
      <c r="BM183" s="2">
        <v>2.7749999999999999</v>
      </c>
      <c r="BN183" s="2">
        <v>2.7650000000000001</v>
      </c>
      <c r="BO183" s="2">
        <v>2.6745000000000001</v>
      </c>
      <c r="BP183" s="2">
        <v>2.5975000000000001</v>
      </c>
      <c r="BQ183" s="2">
        <v>2.5575000000000001</v>
      </c>
      <c r="BR183" s="2">
        <v>2.5150000000000001</v>
      </c>
      <c r="BS183" s="2">
        <v>2.5150000000000001</v>
      </c>
      <c r="BT183" s="2">
        <v>2.5150000000000001</v>
      </c>
      <c r="BU183" s="2">
        <v>2.54</v>
      </c>
      <c r="BV183" s="2">
        <v>2.5750000000000002</v>
      </c>
      <c r="BW183" s="2">
        <v>2.67</v>
      </c>
      <c r="BX183" s="2">
        <v>2.7749999999999999</v>
      </c>
      <c r="BY183" s="2">
        <v>2.91</v>
      </c>
      <c r="BZ183" s="2">
        <v>2.9</v>
      </c>
      <c r="CA183" s="2">
        <v>2.8170000000000002</v>
      </c>
      <c r="CB183" s="2">
        <v>2.74</v>
      </c>
      <c r="CC183" s="2">
        <v>2.7</v>
      </c>
      <c r="CD183" s="2">
        <v>2.6575000000000002</v>
      </c>
      <c r="CE183" s="2">
        <v>2.6575000000000002</v>
      </c>
      <c r="CF183" s="2">
        <v>2.6575000000000002</v>
      </c>
      <c r="CG183" s="2">
        <v>2.6825000000000001</v>
      </c>
      <c r="CH183" s="2">
        <v>2.7174999999999998</v>
      </c>
      <c r="CI183" s="2">
        <v>2.8125</v>
      </c>
      <c r="CJ183" s="2">
        <v>2.9175</v>
      </c>
      <c r="CK183" s="2">
        <v>3.0525000000000002</v>
      </c>
      <c r="CL183" s="2">
        <v>3.0425</v>
      </c>
      <c r="CM183" s="2">
        <v>2.9645000000000001</v>
      </c>
      <c r="CN183" s="2">
        <v>2.8875000000000002</v>
      </c>
      <c r="CO183" s="2">
        <v>2.8475000000000001</v>
      </c>
      <c r="CP183" s="2">
        <v>2.8050000000000002</v>
      </c>
      <c r="CQ183" s="2">
        <v>2.8050000000000002</v>
      </c>
      <c r="CR183" s="2">
        <v>2.8050000000000002</v>
      </c>
      <c r="CS183" s="2">
        <v>2.83</v>
      </c>
      <c r="CT183" s="2">
        <v>2.8650000000000002</v>
      </c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</row>
    <row r="184" spans="1:199" customFormat="1" hidden="1" x14ac:dyDescent="0.2">
      <c r="A184">
        <f t="shared" si="49"/>
        <v>2</v>
      </c>
      <c r="B184">
        <f t="shared" si="50"/>
        <v>9</v>
      </c>
      <c r="C184" s="1">
        <v>34240</v>
      </c>
      <c r="D184">
        <f t="shared" si="51"/>
        <v>9</v>
      </c>
      <c r="E184">
        <f t="shared" si="52"/>
        <v>1993</v>
      </c>
      <c r="F184" s="16">
        <f t="shared" si="55"/>
        <v>-0.23600000000000021</v>
      </c>
      <c r="G184" s="16">
        <f t="shared" si="40"/>
        <v>0.11341666666666672</v>
      </c>
      <c r="H184" s="16">
        <f t="shared" si="41"/>
        <v>0.11395833333333272</v>
      </c>
      <c r="I184" s="16">
        <f t="shared" si="42"/>
        <v>0.22737499999999944</v>
      </c>
      <c r="J184" s="7">
        <f>VLOOKUP(C184,'Nymex hist.'!A:B,2,0)</f>
        <v>2.302</v>
      </c>
      <c r="K184" s="11">
        <f t="shared" si="54"/>
        <v>2.0659999999999998</v>
      </c>
      <c r="L184" s="11">
        <f t="shared" si="53"/>
        <v>2.3402000000000003</v>
      </c>
      <c r="M184" s="9">
        <f t="shared" si="44"/>
        <v>2.2757499999999999</v>
      </c>
      <c r="N184" s="9">
        <f t="shared" si="45"/>
        <v>2.3891666666666667</v>
      </c>
      <c r="O184" s="9">
        <f t="shared" si="46"/>
        <v>2.5031249999999994</v>
      </c>
      <c r="P184" s="9">
        <f t="shared" si="47"/>
        <v>2.631875</v>
      </c>
      <c r="Q184" s="9">
        <f t="shared" si="48"/>
        <v>2.7710416666666666</v>
      </c>
      <c r="R184" s="8">
        <v>34240</v>
      </c>
      <c r="S184" s="2"/>
      <c r="T184" s="2"/>
      <c r="U184" s="2"/>
      <c r="V184" s="2"/>
      <c r="W184" s="2"/>
      <c r="X184" s="2"/>
      <c r="Y184" s="2"/>
      <c r="Z184" s="2"/>
      <c r="AA184" s="2">
        <v>2.0659999999999998</v>
      </c>
      <c r="AB184" s="2">
        <v>2.302</v>
      </c>
      <c r="AC184" s="2">
        <v>2.4460000000000002</v>
      </c>
      <c r="AD184" s="2">
        <v>2.4460000000000002</v>
      </c>
      <c r="AE184" s="2">
        <v>2.3010000000000002</v>
      </c>
      <c r="AF184" s="2">
        <v>2.206</v>
      </c>
      <c r="AG184" s="2">
        <v>2.161</v>
      </c>
      <c r="AH184" s="2">
        <v>2.161</v>
      </c>
      <c r="AI184" s="2">
        <v>2.161</v>
      </c>
      <c r="AJ184" s="4">
        <v>2.161</v>
      </c>
      <c r="AK184" s="2">
        <v>2.1850000000000001</v>
      </c>
      <c r="AL184" s="2">
        <v>2.2200000000000002</v>
      </c>
      <c r="AM184" s="2">
        <v>2.3199999999999998</v>
      </c>
      <c r="AN184" s="2">
        <v>2.4220000000000002</v>
      </c>
      <c r="AO184" s="2">
        <v>2.5649999999999999</v>
      </c>
      <c r="AP184" s="2">
        <v>2.556</v>
      </c>
      <c r="AQ184" s="2">
        <v>2.4329999999999998</v>
      </c>
      <c r="AR184" s="2">
        <v>2.3530000000000002</v>
      </c>
      <c r="AS184" s="2">
        <v>2.3130000000000002</v>
      </c>
      <c r="AT184" s="2">
        <v>2.2635000000000001</v>
      </c>
      <c r="AU184" s="2">
        <v>2.2635000000000001</v>
      </c>
      <c r="AV184" s="2">
        <v>2.2635000000000001</v>
      </c>
      <c r="AW184" s="2">
        <v>2.2875000000000001</v>
      </c>
      <c r="AX184" s="2">
        <v>2.3224999999999998</v>
      </c>
      <c r="AY184" s="2">
        <v>2.4224999999999999</v>
      </c>
      <c r="AZ184" s="2">
        <v>2.5245000000000002</v>
      </c>
      <c r="BA184" s="2">
        <v>2.6675</v>
      </c>
      <c r="BB184" s="2">
        <v>2.6585000000000001</v>
      </c>
      <c r="BC184" s="2">
        <v>2.548</v>
      </c>
      <c r="BD184" s="2">
        <v>2.468</v>
      </c>
      <c r="BE184" s="2">
        <v>2.4279999999999999</v>
      </c>
      <c r="BF184" s="2">
        <v>2.3784999999999998</v>
      </c>
      <c r="BG184" s="2">
        <v>2.3784999999999998</v>
      </c>
      <c r="BH184" s="2">
        <v>2.3784999999999998</v>
      </c>
      <c r="BI184" s="2">
        <v>2.4024999999999999</v>
      </c>
      <c r="BJ184" s="2">
        <v>2.4375</v>
      </c>
      <c r="BK184" s="2">
        <v>2.5375000000000001</v>
      </c>
      <c r="BL184" s="2">
        <v>2.6395</v>
      </c>
      <c r="BM184" s="2">
        <v>2.7825000000000002</v>
      </c>
      <c r="BN184" s="2">
        <v>2.7734999999999999</v>
      </c>
      <c r="BO184" s="2">
        <v>2.6779999999999999</v>
      </c>
      <c r="BP184" s="2">
        <v>2.5979999999999999</v>
      </c>
      <c r="BQ184" s="2">
        <v>2.5579999999999998</v>
      </c>
      <c r="BR184" s="2">
        <v>2.5085000000000002</v>
      </c>
      <c r="BS184" s="2">
        <v>2.5085000000000002</v>
      </c>
      <c r="BT184" s="2">
        <v>2.5085000000000002</v>
      </c>
      <c r="BU184" s="2">
        <v>2.5325000000000002</v>
      </c>
      <c r="BV184" s="2">
        <v>2.5674999999999999</v>
      </c>
      <c r="BW184" s="2">
        <v>2.6675</v>
      </c>
      <c r="BX184" s="2">
        <v>2.7694999999999999</v>
      </c>
      <c r="BY184" s="2">
        <v>2.9125000000000001</v>
      </c>
      <c r="BZ184" s="2">
        <v>2.9035000000000002</v>
      </c>
      <c r="CA184" s="2">
        <v>2.8180000000000001</v>
      </c>
      <c r="CB184" s="2">
        <v>2.738</v>
      </c>
      <c r="CC184" s="2">
        <v>2.698</v>
      </c>
      <c r="CD184" s="2">
        <v>2.6484999999999999</v>
      </c>
      <c r="CE184" s="2">
        <v>2.6484999999999999</v>
      </c>
      <c r="CF184" s="2">
        <v>2.6484999999999999</v>
      </c>
      <c r="CG184" s="2">
        <v>2.6724999999999999</v>
      </c>
      <c r="CH184" s="2">
        <v>2.7075</v>
      </c>
      <c r="CI184" s="2">
        <v>2.8075000000000001</v>
      </c>
      <c r="CJ184" s="2">
        <v>2.9095</v>
      </c>
      <c r="CK184" s="2">
        <v>3.0525000000000002</v>
      </c>
      <c r="CL184" s="2">
        <v>3.0434999999999999</v>
      </c>
      <c r="CM184" s="2">
        <v>2.9630000000000001</v>
      </c>
      <c r="CN184" s="2">
        <v>2.883</v>
      </c>
      <c r="CO184" s="2">
        <v>2.843</v>
      </c>
      <c r="CP184" s="2">
        <v>2.7934999999999999</v>
      </c>
      <c r="CQ184" s="2">
        <v>2.7934999999999999</v>
      </c>
      <c r="CR184" s="2">
        <v>2.7934999999999999</v>
      </c>
      <c r="CS184" s="2">
        <v>2.8174999999999999</v>
      </c>
      <c r="CT184" s="2">
        <v>2.8525</v>
      </c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</row>
    <row r="185" spans="1:199" customFormat="1" hidden="1" x14ac:dyDescent="0.2">
      <c r="A185">
        <f t="shared" si="49"/>
        <v>3</v>
      </c>
      <c r="B185">
        <f t="shared" si="50"/>
        <v>9</v>
      </c>
      <c r="C185" s="1">
        <v>34241</v>
      </c>
      <c r="D185">
        <f t="shared" si="51"/>
        <v>9</v>
      </c>
      <c r="E185">
        <f t="shared" si="52"/>
        <v>1993</v>
      </c>
      <c r="F185" s="16">
        <f t="shared" si="55"/>
        <v>-0.25200000000000022</v>
      </c>
      <c r="G185" s="16">
        <f t="shared" si="40"/>
        <v>0.10633333333333317</v>
      </c>
      <c r="H185" s="16">
        <f t="shared" si="41"/>
        <v>0.11395833333333361</v>
      </c>
      <c r="I185" s="16">
        <f t="shared" si="42"/>
        <v>0.22029166666666677</v>
      </c>
      <c r="J185" s="7">
        <f>VLOOKUP(C185,'Nymex hist.'!A:B,2,0)</f>
        <v>2.3180000000000001</v>
      </c>
      <c r="K185" s="11">
        <f t="shared" si="54"/>
        <v>2.0659999999999998</v>
      </c>
      <c r="L185" s="11">
        <f t="shared" si="53"/>
        <v>2.3490000000000002</v>
      </c>
      <c r="M185" s="9">
        <f t="shared" si="44"/>
        <v>2.2675000000000001</v>
      </c>
      <c r="N185" s="9">
        <f t="shared" si="45"/>
        <v>2.3738333333333332</v>
      </c>
      <c r="O185" s="9">
        <f t="shared" si="46"/>
        <v>2.4877916666666668</v>
      </c>
      <c r="P185" s="9">
        <f t="shared" si="47"/>
        <v>2.616541666666667</v>
      </c>
      <c r="Q185" s="9">
        <f t="shared" si="48"/>
        <v>2.7534166666666664</v>
      </c>
      <c r="R185" s="8">
        <v>34241</v>
      </c>
      <c r="S185" s="2"/>
      <c r="T185" s="2"/>
      <c r="U185" s="2"/>
      <c r="V185" s="2"/>
      <c r="W185" s="2"/>
      <c r="X185" s="2"/>
      <c r="Y185" s="2"/>
      <c r="Z185" s="2"/>
      <c r="AA185" s="2">
        <v>2.0659999999999998</v>
      </c>
      <c r="AB185" s="2">
        <v>2.3180000000000001</v>
      </c>
      <c r="AC185" s="2">
        <v>2.4630000000000001</v>
      </c>
      <c r="AD185" s="2">
        <v>2.4580000000000002</v>
      </c>
      <c r="AE185" s="2">
        <v>2.3029999999999999</v>
      </c>
      <c r="AF185" s="2">
        <v>2.2029999999999998</v>
      </c>
      <c r="AG185" s="2">
        <v>2.153</v>
      </c>
      <c r="AH185" s="2">
        <v>2.15</v>
      </c>
      <c r="AI185" s="2">
        <v>2.149</v>
      </c>
      <c r="AJ185" s="4">
        <v>2.1480000000000001</v>
      </c>
      <c r="AK185" s="2">
        <v>2.173</v>
      </c>
      <c r="AL185" s="2">
        <v>2.2050000000000001</v>
      </c>
      <c r="AM185" s="2">
        <v>2.3050000000000002</v>
      </c>
      <c r="AN185" s="2">
        <v>2.41</v>
      </c>
      <c r="AO185" s="2">
        <v>2.5529999999999999</v>
      </c>
      <c r="AP185" s="2">
        <v>2.5430000000000001</v>
      </c>
      <c r="AQ185" s="2">
        <v>2.42</v>
      </c>
      <c r="AR185" s="2">
        <v>2.33</v>
      </c>
      <c r="AS185" s="2">
        <v>2.2799999999999998</v>
      </c>
      <c r="AT185" s="2">
        <v>2.2524999999999999</v>
      </c>
      <c r="AU185" s="2">
        <v>2.2515000000000001</v>
      </c>
      <c r="AV185" s="2">
        <v>2.2505000000000002</v>
      </c>
      <c r="AW185" s="2">
        <v>2.2755000000000001</v>
      </c>
      <c r="AX185" s="2">
        <v>2.3075000000000001</v>
      </c>
      <c r="AY185" s="2">
        <v>2.4075000000000002</v>
      </c>
      <c r="AZ185" s="2">
        <v>2.5125000000000002</v>
      </c>
      <c r="BA185" s="2">
        <v>2.6555</v>
      </c>
      <c r="BB185" s="2">
        <v>2.6455000000000002</v>
      </c>
      <c r="BC185" s="2">
        <v>2.5350000000000001</v>
      </c>
      <c r="BD185" s="2">
        <v>2.4449999999999998</v>
      </c>
      <c r="BE185" s="2">
        <v>2.395</v>
      </c>
      <c r="BF185" s="2">
        <v>2.3675000000000002</v>
      </c>
      <c r="BG185" s="2">
        <v>2.3664999999999998</v>
      </c>
      <c r="BH185" s="2">
        <v>2.3654999999999999</v>
      </c>
      <c r="BI185" s="2">
        <v>2.3904999999999998</v>
      </c>
      <c r="BJ185" s="2">
        <v>2.4224999999999999</v>
      </c>
      <c r="BK185" s="2">
        <v>2.5225</v>
      </c>
      <c r="BL185" s="2">
        <v>2.6274999999999999</v>
      </c>
      <c r="BM185" s="2">
        <v>2.7705000000000002</v>
      </c>
      <c r="BN185" s="2">
        <v>2.7605</v>
      </c>
      <c r="BO185" s="2">
        <v>2.665</v>
      </c>
      <c r="BP185" s="2">
        <v>2.5750000000000002</v>
      </c>
      <c r="BQ185" s="2">
        <v>2.5249999999999999</v>
      </c>
      <c r="BR185" s="2">
        <v>2.4975000000000001</v>
      </c>
      <c r="BS185" s="2">
        <v>2.4965000000000002</v>
      </c>
      <c r="BT185" s="2">
        <v>2.4954999999999998</v>
      </c>
      <c r="BU185" s="2">
        <v>2.5205000000000002</v>
      </c>
      <c r="BV185" s="2">
        <v>2.5525000000000002</v>
      </c>
      <c r="BW185" s="2">
        <v>2.6524999999999999</v>
      </c>
      <c r="BX185" s="2">
        <v>2.7574999999999998</v>
      </c>
      <c r="BY185" s="2">
        <v>2.9005000000000001</v>
      </c>
      <c r="BZ185" s="2">
        <v>2.8904999999999998</v>
      </c>
      <c r="CA185" s="2">
        <v>2.8025000000000002</v>
      </c>
      <c r="CB185" s="2">
        <v>2.7124999999999999</v>
      </c>
      <c r="CC185" s="2">
        <v>2.6625000000000001</v>
      </c>
      <c r="CD185" s="2">
        <v>2.6349999999999998</v>
      </c>
      <c r="CE185" s="2">
        <v>2.6339999999999999</v>
      </c>
      <c r="CF185" s="2">
        <v>2.633</v>
      </c>
      <c r="CG185" s="2">
        <v>2.6579999999999999</v>
      </c>
      <c r="CH185" s="2">
        <v>2.69</v>
      </c>
      <c r="CI185" s="2">
        <v>2.79</v>
      </c>
      <c r="CJ185" s="2">
        <v>2.895</v>
      </c>
      <c r="CK185" s="2">
        <v>3.0379999999999998</v>
      </c>
      <c r="CL185" s="2">
        <v>3.028</v>
      </c>
      <c r="CM185" s="2">
        <v>2.9474999999999998</v>
      </c>
      <c r="CN185" s="2">
        <v>2.8574999999999999</v>
      </c>
      <c r="CO185" s="2">
        <v>2.8075000000000001</v>
      </c>
      <c r="CP185" s="2">
        <v>2.78</v>
      </c>
      <c r="CQ185" s="2">
        <v>2.7789999999999999</v>
      </c>
      <c r="CR185" s="2">
        <v>2.778</v>
      </c>
      <c r="CS185" s="2">
        <v>2.8029999999999999</v>
      </c>
      <c r="CT185" s="2">
        <v>2.835</v>
      </c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</row>
    <row r="186" spans="1:199" x14ac:dyDescent="0.2">
      <c r="A186" s="36">
        <f t="shared" si="49"/>
        <v>4</v>
      </c>
      <c r="B186" s="36">
        <f t="shared" si="50"/>
        <v>9</v>
      </c>
      <c r="C186" s="1">
        <v>34242</v>
      </c>
      <c r="D186">
        <f t="shared" si="51"/>
        <v>9</v>
      </c>
      <c r="E186">
        <f t="shared" si="52"/>
        <v>1993</v>
      </c>
      <c r="F186" s="21">
        <f t="shared" si="55"/>
        <v>-0.22500000000000009</v>
      </c>
      <c r="G186" s="21">
        <f t="shared" si="40"/>
        <v>9.0083333333333737E-2</v>
      </c>
      <c r="H186" s="21">
        <f t="shared" si="41"/>
        <v>0.10833333333333339</v>
      </c>
      <c r="I186" s="21">
        <f t="shared" si="42"/>
        <v>0.19841666666666713</v>
      </c>
      <c r="J186" s="23">
        <f>VLOOKUP(C186,'Nymex hist.'!A:B,2,0)</f>
        <v>2.2909999999999999</v>
      </c>
      <c r="K186" s="23">
        <f t="shared" si="54"/>
        <v>2.0659999999999998</v>
      </c>
      <c r="L186" s="23">
        <f t="shared" si="53"/>
        <v>2.3302</v>
      </c>
      <c r="M186" s="23">
        <f t="shared" si="44"/>
        <v>2.2429999999999994</v>
      </c>
      <c r="N186" s="23">
        <f t="shared" si="45"/>
        <v>2.3330833333333332</v>
      </c>
      <c r="O186" s="23">
        <f t="shared" si="46"/>
        <v>2.4414166666666666</v>
      </c>
      <c r="P186" s="23">
        <f t="shared" si="47"/>
        <v>2.5651666666666664</v>
      </c>
      <c r="Q186" s="23">
        <f t="shared" si="48"/>
        <v>2.7016249999999999</v>
      </c>
      <c r="R186" s="30">
        <v>34242</v>
      </c>
      <c r="S186" s="32"/>
      <c r="T186" s="32"/>
      <c r="U186" s="32"/>
      <c r="V186" s="32"/>
      <c r="W186" s="32"/>
      <c r="X186" s="32"/>
      <c r="Y186" s="32"/>
      <c r="Z186" s="32"/>
      <c r="AA186" s="32">
        <v>2.0659999999999998</v>
      </c>
      <c r="AB186" s="32">
        <v>2.2909999999999999</v>
      </c>
      <c r="AC186" s="32">
        <v>2.448</v>
      </c>
      <c r="AD186" s="32">
        <v>2.444</v>
      </c>
      <c r="AE186" s="32">
        <v>2.2839999999999998</v>
      </c>
      <c r="AF186" s="32">
        <v>2.1840000000000002</v>
      </c>
      <c r="AG186" s="32">
        <v>2.1320000000000001</v>
      </c>
      <c r="AH186" s="32">
        <v>2.13</v>
      </c>
      <c r="AI186" s="32">
        <v>2.13</v>
      </c>
      <c r="AJ186" s="33">
        <v>2.13</v>
      </c>
      <c r="AK186" s="32">
        <v>2.15</v>
      </c>
      <c r="AL186" s="32">
        <v>2.1739999999999999</v>
      </c>
      <c r="AM186" s="32">
        <v>2.2690000000000001</v>
      </c>
      <c r="AN186" s="32">
        <v>2.3719999999999999</v>
      </c>
      <c r="AO186" s="32">
        <v>2.5169999999999999</v>
      </c>
      <c r="AP186" s="32">
        <v>2.5070000000000001</v>
      </c>
      <c r="AQ186" s="32">
        <v>2.3759999999999999</v>
      </c>
      <c r="AR186" s="32">
        <v>2.286</v>
      </c>
      <c r="AS186" s="32">
        <v>2.2360000000000002</v>
      </c>
      <c r="AT186" s="32">
        <v>2.2200000000000002</v>
      </c>
      <c r="AU186" s="32">
        <v>2.2200000000000002</v>
      </c>
      <c r="AV186" s="32">
        <v>2.2200000000000002</v>
      </c>
      <c r="AW186" s="32">
        <v>2.2400000000000002</v>
      </c>
      <c r="AX186" s="32">
        <v>2.2639999999999998</v>
      </c>
      <c r="AY186" s="32">
        <v>2.359</v>
      </c>
      <c r="AZ186" s="32">
        <v>2.4620000000000002</v>
      </c>
      <c r="BA186" s="32">
        <v>2.6070000000000002</v>
      </c>
      <c r="BB186" s="32">
        <v>2.597</v>
      </c>
      <c r="BC186" s="32">
        <v>2.4860000000000002</v>
      </c>
      <c r="BD186" s="32">
        <v>2.3959999999999999</v>
      </c>
      <c r="BE186" s="32">
        <v>2.3460000000000001</v>
      </c>
      <c r="BF186" s="32">
        <v>2.33</v>
      </c>
      <c r="BG186" s="32">
        <v>2.33</v>
      </c>
      <c r="BH186" s="32">
        <v>2.33</v>
      </c>
      <c r="BI186" s="32">
        <v>2.35</v>
      </c>
      <c r="BJ186" s="32">
        <v>2.3740000000000001</v>
      </c>
      <c r="BK186" s="32">
        <v>2.4689999999999999</v>
      </c>
      <c r="BL186" s="32">
        <v>2.5720000000000001</v>
      </c>
      <c r="BM186" s="32">
        <v>2.7170000000000001</v>
      </c>
      <c r="BN186" s="32">
        <v>2.7069999999999999</v>
      </c>
      <c r="BO186" s="32">
        <v>2.6110000000000002</v>
      </c>
      <c r="BP186" s="32">
        <v>2.5209999999999999</v>
      </c>
      <c r="BQ186" s="32">
        <v>2.4710000000000001</v>
      </c>
      <c r="BR186" s="32">
        <v>2.4550000000000001</v>
      </c>
      <c r="BS186" s="32">
        <v>2.4550000000000001</v>
      </c>
      <c r="BT186" s="32">
        <v>2.4550000000000001</v>
      </c>
      <c r="BU186" s="32">
        <v>2.4750000000000001</v>
      </c>
      <c r="BV186" s="32">
        <v>2.4990000000000001</v>
      </c>
      <c r="BW186" s="32">
        <v>2.5939999999999999</v>
      </c>
      <c r="BX186" s="32">
        <v>2.6970000000000001</v>
      </c>
      <c r="BY186" s="32">
        <v>2.8420000000000001</v>
      </c>
      <c r="BZ186" s="32">
        <v>2.8319999999999999</v>
      </c>
      <c r="CA186" s="32">
        <v>2.7484999999999999</v>
      </c>
      <c r="CB186" s="32">
        <v>2.6585000000000001</v>
      </c>
      <c r="CC186" s="32">
        <v>2.6084999999999998</v>
      </c>
      <c r="CD186" s="32">
        <v>2.5924999999999998</v>
      </c>
      <c r="CE186" s="32">
        <v>2.5924999999999998</v>
      </c>
      <c r="CF186" s="32">
        <v>2.5924999999999998</v>
      </c>
      <c r="CG186" s="32">
        <v>2.6124999999999998</v>
      </c>
      <c r="CH186" s="32">
        <v>2.6364999999999998</v>
      </c>
      <c r="CI186" s="32">
        <v>2.7315</v>
      </c>
      <c r="CJ186" s="32">
        <v>2.8344999999999998</v>
      </c>
      <c r="CK186" s="32">
        <v>2.9794999999999998</v>
      </c>
      <c r="CL186" s="32">
        <v>2.9695</v>
      </c>
      <c r="CM186" s="32">
        <v>2.891</v>
      </c>
      <c r="CN186" s="32">
        <v>2.8010000000000002</v>
      </c>
      <c r="CO186" s="32">
        <v>2.7509999999999999</v>
      </c>
      <c r="CP186" s="32">
        <v>2.7349999999999999</v>
      </c>
      <c r="CQ186" s="32">
        <v>2.7349999999999999</v>
      </c>
      <c r="CR186" s="32">
        <v>2.7349999999999999</v>
      </c>
      <c r="CS186" s="32">
        <v>2.7549999999999999</v>
      </c>
      <c r="CT186" s="32">
        <v>2.7789999999999999</v>
      </c>
      <c r="CU186" s="32"/>
      <c r="CV186" s="32"/>
      <c r="CW186" s="32"/>
      <c r="CX186" s="32"/>
      <c r="CY186" s="32"/>
      <c r="CZ186" s="32"/>
      <c r="DA186" s="32"/>
      <c r="DB186" s="32"/>
      <c r="DC186" s="32"/>
      <c r="DD186" s="32"/>
      <c r="DE186" s="32"/>
      <c r="DF186" s="32"/>
      <c r="DG186" s="32"/>
      <c r="DH186" s="32"/>
      <c r="DI186" s="32"/>
      <c r="DJ186" s="32"/>
      <c r="DK186" s="32"/>
      <c r="DL186" s="32"/>
      <c r="DM186" s="32"/>
      <c r="DN186" s="32"/>
      <c r="DO186" s="32"/>
      <c r="DP186" s="32"/>
      <c r="DQ186" s="32"/>
      <c r="DR186" s="32"/>
      <c r="DS186" s="32"/>
      <c r="DT186" s="32"/>
      <c r="DU186" s="32"/>
      <c r="DV186" s="32"/>
      <c r="DW186" s="32"/>
      <c r="DX186" s="32"/>
      <c r="DY186" s="32"/>
      <c r="DZ186" s="32"/>
      <c r="EA186" s="32"/>
      <c r="EB186" s="32"/>
      <c r="EC186" s="32"/>
      <c r="ED186" s="32"/>
      <c r="EE186" s="32"/>
      <c r="EF186" s="32"/>
      <c r="EG186" s="32"/>
      <c r="EH186" s="32"/>
      <c r="EI186" s="32"/>
      <c r="EJ186" s="32"/>
      <c r="EK186" s="32"/>
      <c r="EL186" s="32"/>
      <c r="EM186" s="32"/>
      <c r="EN186" s="32"/>
      <c r="EO186" s="32"/>
      <c r="EP186" s="32"/>
      <c r="EQ186" s="32"/>
      <c r="ER186" s="32"/>
      <c r="ES186" s="32"/>
      <c r="ET186" s="32"/>
      <c r="EU186" s="32"/>
      <c r="EV186" s="32"/>
      <c r="EW186" s="32"/>
      <c r="EX186" s="32"/>
      <c r="EY186" s="32"/>
      <c r="EZ186" s="32"/>
      <c r="FA186" s="32"/>
      <c r="FB186" s="32"/>
      <c r="FC186" s="32"/>
      <c r="FD186" s="32"/>
      <c r="FE186" s="32"/>
      <c r="FF186" s="32"/>
      <c r="FG186" s="32"/>
      <c r="FH186" s="32"/>
      <c r="FI186" s="32"/>
      <c r="FJ186" s="32"/>
      <c r="FK186" s="32"/>
      <c r="FL186" s="32"/>
      <c r="FM186" s="32"/>
      <c r="FN186" s="32"/>
      <c r="FO186" s="32"/>
      <c r="FP186" s="32"/>
      <c r="FQ186" s="32"/>
      <c r="FR186" s="32"/>
      <c r="FS186" s="32"/>
      <c r="FT186" s="32"/>
      <c r="FU186" s="32"/>
      <c r="FV186" s="32"/>
      <c r="FW186" s="32"/>
      <c r="FX186" s="32"/>
      <c r="FY186" s="32"/>
      <c r="FZ186" s="32"/>
      <c r="GA186" s="32"/>
      <c r="GB186" s="32"/>
      <c r="GC186" s="32"/>
      <c r="GD186" s="32"/>
      <c r="GE186" s="32"/>
      <c r="GF186" s="32"/>
      <c r="GG186" s="32"/>
      <c r="GH186" s="32"/>
      <c r="GI186" s="32"/>
      <c r="GJ186" s="32"/>
      <c r="GK186" s="32"/>
      <c r="GL186" s="32"/>
      <c r="GM186" s="32"/>
      <c r="GN186" s="32"/>
      <c r="GO186" s="32"/>
      <c r="GP186" s="32"/>
      <c r="GQ186" s="32"/>
    </row>
    <row r="187" spans="1:199" customFormat="1" hidden="1" x14ac:dyDescent="0.2">
      <c r="A187">
        <f t="shared" si="49"/>
        <v>5</v>
      </c>
      <c r="B187">
        <f t="shared" si="50"/>
        <v>10</v>
      </c>
      <c r="C187" s="1">
        <v>34243</v>
      </c>
      <c r="D187">
        <f t="shared" si="51"/>
        <v>10</v>
      </c>
      <c r="E187">
        <f t="shared" si="52"/>
        <v>1993</v>
      </c>
      <c r="F187" s="17"/>
      <c r="G187" s="16">
        <f t="shared" si="40"/>
        <v>0.10466666666666713</v>
      </c>
      <c r="H187" s="16">
        <f t="shared" si="41"/>
        <v>0.11645833333333311</v>
      </c>
      <c r="I187" s="16">
        <f t="shared" si="42"/>
        <v>0.22112500000000024</v>
      </c>
      <c r="J187" s="7">
        <f>VLOOKUP(C187,'Nymex hist.'!A:B,2,0)</f>
        <v>2.2770000000000001</v>
      </c>
      <c r="K187" s="11"/>
      <c r="L187" s="11"/>
      <c r="M187" s="9">
        <f t="shared" si="44"/>
        <v>2.2545833333333332</v>
      </c>
      <c r="N187" s="9">
        <f t="shared" si="45"/>
        <v>2.3592500000000003</v>
      </c>
      <c r="O187" s="9">
        <f t="shared" si="46"/>
        <v>2.4757083333333334</v>
      </c>
      <c r="P187" s="9">
        <f t="shared" si="47"/>
        <v>2.6023750000000008</v>
      </c>
      <c r="Q187" s="9">
        <f t="shared" si="48"/>
        <v>2.7390416666666666</v>
      </c>
      <c r="R187" s="8">
        <v>34243</v>
      </c>
      <c r="S187" s="2"/>
      <c r="T187" s="2"/>
      <c r="U187" s="2"/>
      <c r="V187" s="2"/>
      <c r="W187" s="2"/>
      <c r="X187" s="2"/>
      <c r="Y187" s="2"/>
      <c r="Z187" s="2"/>
      <c r="AA187" s="2"/>
      <c r="AB187" s="2">
        <v>2.2770000000000001</v>
      </c>
      <c r="AC187" s="2">
        <v>2.4350000000000001</v>
      </c>
      <c r="AD187" s="2">
        <v>2.4350000000000001</v>
      </c>
      <c r="AE187" s="2">
        <v>2.2949999999999999</v>
      </c>
      <c r="AF187" s="2">
        <v>2.1949999999999998</v>
      </c>
      <c r="AG187" s="2">
        <v>2.145</v>
      </c>
      <c r="AH187" s="2">
        <v>2.145</v>
      </c>
      <c r="AI187" s="2">
        <v>2.145</v>
      </c>
      <c r="AJ187" s="4">
        <v>2.145</v>
      </c>
      <c r="AK187" s="2">
        <v>2.165</v>
      </c>
      <c r="AL187" s="2">
        <v>2.1890000000000001</v>
      </c>
      <c r="AM187" s="2">
        <v>2.2829999999999999</v>
      </c>
      <c r="AN187" s="2">
        <v>2.3839999999999999</v>
      </c>
      <c r="AO187" s="2">
        <v>2.5289999999999999</v>
      </c>
      <c r="AP187" s="2">
        <v>2.5190000000000001</v>
      </c>
      <c r="AQ187" s="2">
        <v>2.3940000000000001</v>
      </c>
      <c r="AR187" s="2">
        <v>2.3090000000000002</v>
      </c>
      <c r="AS187" s="2">
        <v>2.2639999999999998</v>
      </c>
      <c r="AT187" s="2">
        <v>2.25</v>
      </c>
      <c r="AU187" s="2">
        <v>2.25</v>
      </c>
      <c r="AV187" s="2">
        <v>2.25</v>
      </c>
      <c r="AW187" s="2">
        <v>2.27</v>
      </c>
      <c r="AX187" s="2">
        <v>2.294</v>
      </c>
      <c r="AY187" s="2">
        <v>2.3879999999999999</v>
      </c>
      <c r="AZ187" s="2">
        <v>2.4889999999999999</v>
      </c>
      <c r="BA187" s="2">
        <v>2.6339999999999999</v>
      </c>
      <c r="BB187" s="2">
        <v>2.6240000000000001</v>
      </c>
      <c r="BC187" s="2">
        <v>2.5114999999999998</v>
      </c>
      <c r="BD187" s="2">
        <v>2.4264999999999999</v>
      </c>
      <c r="BE187" s="2">
        <v>2.3815</v>
      </c>
      <c r="BF187" s="2">
        <v>2.3675000000000002</v>
      </c>
      <c r="BG187" s="2">
        <v>2.3675000000000002</v>
      </c>
      <c r="BH187" s="2">
        <v>2.3675000000000002</v>
      </c>
      <c r="BI187" s="2">
        <v>2.3875000000000002</v>
      </c>
      <c r="BJ187" s="2">
        <v>2.4115000000000002</v>
      </c>
      <c r="BK187" s="2">
        <v>2.5055000000000001</v>
      </c>
      <c r="BL187" s="2">
        <v>2.6065</v>
      </c>
      <c r="BM187" s="2">
        <v>2.7515000000000001</v>
      </c>
      <c r="BN187" s="2">
        <v>2.7414999999999998</v>
      </c>
      <c r="BO187" s="2">
        <v>2.6389999999999998</v>
      </c>
      <c r="BP187" s="2">
        <v>2.5539999999999998</v>
      </c>
      <c r="BQ187" s="2">
        <v>2.5089999999999999</v>
      </c>
      <c r="BR187" s="2">
        <v>2.4950000000000001</v>
      </c>
      <c r="BS187" s="2">
        <v>2.4950000000000001</v>
      </c>
      <c r="BT187" s="2">
        <v>2.4950000000000001</v>
      </c>
      <c r="BU187" s="2">
        <v>2.5150000000000001</v>
      </c>
      <c r="BV187" s="2">
        <v>2.5390000000000001</v>
      </c>
      <c r="BW187" s="2">
        <v>2.633</v>
      </c>
      <c r="BX187" s="2">
        <v>2.734</v>
      </c>
      <c r="BY187" s="2">
        <v>2.879</v>
      </c>
      <c r="BZ187" s="2">
        <v>2.8690000000000002</v>
      </c>
      <c r="CA187" s="2">
        <v>2.7765</v>
      </c>
      <c r="CB187" s="2">
        <v>2.6915</v>
      </c>
      <c r="CC187" s="2">
        <v>2.6465000000000001</v>
      </c>
      <c r="CD187" s="2">
        <v>2.6324999999999998</v>
      </c>
      <c r="CE187" s="2">
        <v>2.6324999999999998</v>
      </c>
      <c r="CF187" s="2">
        <v>2.6324999999999998</v>
      </c>
      <c r="CG187" s="2">
        <v>2.6524999999999999</v>
      </c>
      <c r="CH187" s="2">
        <v>2.6764999999999999</v>
      </c>
      <c r="CI187" s="2">
        <v>2.7705000000000002</v>
      </c>
      <c r="CJ187" s="2">
        <v>2.8715000000000002</v>
      </c>
      <c r="CK187" s="2">
        <v>3.0165000000000002</v>
      </c>
      <c r="CL187" s="2">
        <v>3.0065</v>
      </c>
      <c r="CM187" s="2">
        <v>2.919</v>
      </c>
      <c r="CN187" s="2">
        <v>2.8340000000000001</v>
      </c>
      <c r="CO187" s="2">
        <v>2.7890000000000001</v>
      </c>
      <c r="CP187" s="2">
        <v>2.7749999999999999</v>
      </c>
      <c r="CQ187" s="2">
        <v>2.7749999999999999</v>
      </c>
      <c r="CR187" s="2">
        <v>2.7749999999999999</v>
      </c>
      <c r="CS187" s="2">
        <v>2.7949999999999999</v>
      </c>
      <c r="CT187" s="2">
        <v>2.819</v>
      </c>
      <c r="CU187" s="2">
        <v>2.9129999999999998</v>
      </c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</row>
    <row r="188" spans="1:199" customFormat="1" hidden="1" x14ac:dyDescent="0.2">
      <c r="A188">
        <f t="shared" si="49"/>
        <v>1</v>
      </c>
      <c r="B188">
        <f t="shared" si="50"/>
        <v>10</v>
      </c>
      <c r="C188" s="1">
        <v>34246</v>
      </c>
      <c r="D188">
        <f t="shared" si="51"/>
        <v>10</v>
      </c>
      <c r="E188">
        <f t="shared" si="52"/>
        <v>1993</v>
      </c>
      <c r="F188" s="17"/>
      <c r="G188" s="16">
        <f t="shared" si="40"/>
        <v>0.11358333333333359</v>
      </c>
      <c r="H188" s="16">
        <f t="shared" si="41"/>
        <v>0.11999999999999966</v>
      </c>
      <c r="I188" s="16">
        <f t="shared" si="42"/>
        <v>0.23358333333333325</v>
      </c>
      <c r="J188" s="7">
        <f>VLOOKUP(C188,'Nymex hist.'!A:B,2,0)</f>
        <v>2.1970000000000001</v>
      </c>
      <c r="K188" s="11"/>
      <c r="L188" s="11"/>
      <c r="M188" s="9">
        <f t="shared" si="44"/>
        <v>2.2386666666666666</v>
      </c>
      <c r="N188" s="9">
        <f t="shared" si="45"/>
        <v>2.3522500000000002</v>
      </c>
      <c r="O188" s="9">
        <f t="shared" si="46"/>
        <v>2.4722499999999998</v>
      </c>
      <c r="P188" s="9">
        <f t="shared" si="47"/>
        <v>2.5997500000000002</v>
      </c>
      <c r="Q188" s="9">
        <f t="shared" si="48"/>
        <v>2.73725</v>
      </c>
      <c r="R188" s="8">
        <v>34246</v>
      </c>
      <c r="S188" s="2"/>
      <c r="T188" s="2"/>
      <c r="U188" s="2"/>
      <c r="V188" s="2"/>
      <c r="W188" s="2"/>
      <c r="X188" s="2"/>
      <c r="Y188" s="2"/>
      <c r="Z188" s="2"/>
      <c r="AA188" s="2"/>
      <c r="AB188" s="2">
        <v>2.1970000000000001</v>
      </c>
      <c r="AC188" s="2">
        <v>2.3780000000000001</v>
      </c>
      <c r="AD188" s="2">
        <v>2.3940000000000001</v>
      </c>
      <c r="AE188" s="2">
        <v>2.2690000000000001</v>
      </c>
      <c r="AF188" s="2">
        <v>2.177</v>
      </c>
      <c r="AG188" s="2">
        <v>2.1320000000000001</v>
      </c>
      <c r="AH188" s="2">
        <v>2.1320000000000001</v>
      </c>
      <c r="AI188" s="2">
        <v>2.1320000000000001</v>
      </c>
      <c r="AJ188" s="4">
        <v>2.1320000000000001</v>
      </c>
      <c r="AK188" s="2">
        <v>2.1520000000000001</v>
      </c>
      <c r="AL188" s="2">
        <v>2.177</v>
      </c>
      <c r="AM188" s="2">
        <v>2.2719999999999998</v>
      </c>
      <c r="AN188" s="2">
        <v>2.375</v>
      </c>
      <c r="AO188" s="2">
        <v>2.52</v>
      </c>
      <c r="AP188" s="2">
        <v>2.5099999999999998</v>
      </c>
      <c r="AQ188" s="2">
        <v>2.39</v>
      </c>
      <c r="AR188" s="2">
        <v>2.31</v>
      </c>
      <c r="AS188" s="2">
        <v>2.2650000000000001</v>
      </c>
      <c r="AT188" s="2">
        <v>2.2395</v>
      </c>
      <c r="AU188" s="2">
        <v>2.2395</v>
      </c>
      <c r="AV188" s="2">
        <v>2.2395</v>
      </c>
      <c r="AW188" s="2">
        <v>2.2595000000000001</v>
      </c>
      <c r="AX188" s="2">
        <v>2.2845</v>
      </c>
      <c r="AY188" s="2">
        <v>2.3795000000000002</v>
      </c>
      <c r="AZ188" s="2">
        <v>2.4824999999999999</v>
      </c>
      <c r="BA188" s="2">
        <v>2.6274999999999999</v>
      </c>
      <c r="BB188" s="2">
        <v>2.63</v>
      </c>
      <c r="BC188" s="2">
        <v>2.5099999999999998</v>
      </c>
      <c r="BD188" s="2">
        <v>2.4300000000000002</v>
      </c>
      <c r="BE188" s="2">
        <v>2.3849999999999998</v>
      </c>
      <c r="BF188" s="2">
        <v>2.3595000000000002</v>
      </c>
      <c r="BG188" s="2">
        <v>2.3595000000000002</v>
      </c>
      <c r="BH188" s="2">
        <v>2.3595000000000002</v>
      </c>
      <c r="BI188" s="2">
        <v>2.3795000000000002</v>
      </c>
      <c r="BJ188" s="2">
        <v>2.4045000000000001</v>
      </c>
      <c r="BK188" s="2">
        <v>2.4994999999999998</v>
      </c>
      <c r="BL188" s="2">
        <v>2.6025</v>
      </c>
      <c r="BM188" s="2">
        <v>2.7475000000000001</v>
      </c>
      <c r="BN188" s="2">
        <v>2.7574999999999998</v>
      </c>
      <c r="BO188" s="2">
        <v>2.6375000000000002</v>
      </c>
      <c r="BP188" s="2">
        <v>2.5575000000000001</v>
      </c>
      <c r="BQ188" s="2">
        <v>2.5125000000000002</v>
      </c>
      <c r="BR188" s="2">
        <v>2.4870000000000001</v>
      </c>
      <c r="BS188" s="2">
        <v>2.4870000000000001</v>
      </c>
      <c r="BT188" s="2">
        <v>2.4870000000000001</v>
      </c>
      <c r="BU188" s="2">
        <v>2.5070000000000001</v>
      </c>
      <c r="BV188" s="2">
        <v>2.532</v>
      </c>
      <c r="BW188" s="2">
        <v>2.6269999999999998</v>
      </c>
      <c r="BX188" s="2">
        <v>2.73</v>
      </c>
      <c r="BY188" s="2">
        <v>2.875</v>
      </c>
      <c r="BZ188" s="2">
        <v>2.895</v>
      </c>
      <c r="CA188" s="2">
        <v>2.7749999999999999</v>
      </c>
      <c r="CB188" s="2">
        <v>2.6949999999999998</v>
      </c>
      <c r="CC188" s="2">
        <v>2.65</v>
      </c>
      <c r="CD188" s="2">
        <v>2.6244999999999998</v>
      </c>
      <c r="CE188" s="2">
        <v>2.6244999999999998</v>
      </c>
      <c r="CF188" s="2">
        <v>2.6244999999999998</v>
      </c>
      <c r="CG188" s="2">
        <v>2.6444999999999999</v>
      </c>
      <c r="CH188" s="2">
        <v>2.6695000000000002</v>
      </c>
      <c r="CI188" s="2">
        <v>2.7645</v>
      </c>
      <c r="CJ188" s="2">
        <v>2.8675000000000002</v>
      </c>
      <c r="CK188" s="2">
        <v>3.0125000000000002</v>
      </c>
      <c r="CL188" s="2">
        <v>3.0375000000000001</v>
      </c>
      <c r="CM188" s="2">
        <v>2.9175</v>
      </c>
      <c r="CN188" s="2">
        <v>2.8374999999999999</v>
      </c>
      <c r="CO188" s="2">
        <v>2.7925</v>
      </c>
      <c r="CP188" s="2">
        <v>2.7669999999999999</v>
      </c>
      <c r="CQ188" s="2">
        <v>2.7669999999999999</v>
      </c>
      <c r="CR188" s="2">
        <v>2.7669999999999999</v>
      </c>
      <c r="CS188" s="2">
        <v>2.7869999999999999</v>
      </c>
      <c r="CT188" s="2">
        <v>2.8119999999999998</v>
      </c>
      <c r="CU188" s="2">
        <v>2.907</v>
      </c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</row>
    <row r="189" spans="1:199" customFormat="1" hidden="1" x14ac:dyDescent="0.2">
      <c r="A189">
        <f t="shared" si="49"/>
        <v>2</v>
      </c>
      <c r="B189">
        <f t="shared" si="50"/>
        <v>10</v>
      </c>
      <c r="C189" s="1">
        <v>34247</v>
      </c>
      <c r="D189">
        <f t="shared" si="51"/>
        <v>10</v>
      </c>
      <c r="E189">
        <f t="shared" si="52"/>
        <v>1993</v>
      </c>
      <c r="F189" s="17"/>
      <c r="G189" s="16">
        <f t="shared" si="40"/>
        <v>0.11900000000000066</v>
      </c>
      <c r="H189" s="16">
        <f t="shared" si="41"/>
        <v>0.1264583333333329</v>
      </c>
      <c r="I189" s="16">
        <f t="shared" si="42"/>
        <v>0.24545833333333356</v>
      </c>
      <c r="J189" s="7">
        <f>VLOOKUP(C189,'Nymex hist.'!A:B,2,0)</f>
        <v>2.1779999999999999</v>
      </c>
      <c r="K189" s="11"/>
      <c r="L189" s="11"/>
      <c r="M189" s="9">
        <f t="shared" si="44"/>
        <v>2.238833333333333</v>
      </c>
      <c r="N189" s="9">
        <f t="shared" si="45"/>
        <v>2.3578333333333337</v>
      </c>
      <c r="O189" s="9">
        <f t="shared" si="46"/>
        <v>2.4842916666666666</v>
      </c>
      <c r="P189" s="9">
        <f t="shared" si="47"/>
        <v>2.6163749999999997</v>
      </c>
      <c r="Q189" s="9">
        <f t="shared" si="48"/>
        <v>2.7534583333333331</v>
      </c>
      <c r="R189" s="8">
        <v>34247</v>
      </c>
      <c r="S189" s="2"/>
      <c r="T189" s="2"/>
      <c r="U189" s="2"/>
      <c r="V189" s="2"/>
      <c r="W189" s="2"/>
      <c r="X189" s="2"/>
      <c r="Y189" s="2"/>
      <c r="Z189" s="2"/>
      <c r="AA189" s="2"/>
      <c r="AB189" s="2">
        <v>2.1779999999999999</v>
      </c>
      <c r="AC189" s="2">
        <v>2.36</v>
      </c>
      <c r="AD189" s="2">
        <v>2.3860000000000001</v>
      </c>
      <c r="AE189" s="2">
        <v>2.2639999999999998</v>
      </c>
      <c r="AF189" s="2">
        <v>2.177</v>
      </c>
      <c r="AG189" s="2">
        <v>2.1360000000000001</v>
      </c>
      <c r="AH189" s="2">
        <v>2.1360000000000001</v>
      </c>
      <c r="AI189" s="2">
        <v>2.1360000000000001</v>
      </c>
      <c r="AJ189" s="4">
        <v>2.1360000000000001</v>
      </c>
      <c r="AK189" s="2">
        <v>2.1560000000000001</v>
      </c>
      <c r="AL189" s="2">
        <v>2.181</v>
      </c>
      <c r="AM189" s="2">
        <v>2.2730000000000001</v>
      </c>
      <c r="AN189" s="2">
        <v>2.371</v>
      </c>
      <c r="AO189" s="2">
        <v>2.5139999999999998</v>
      </c>
      <c r="AP189" s="2">
        <v>2.5089999999999999</v>
      </c>
      <c r="AQ189" s="2">
        <v>2.3889999999999998</v>
      </c>
      <c r="AR189" s="2">
        <v>2.3090000000000002</v>
      </c>
      <c r="AS189" s="2">
        <v>2.2639999999999998</v>
      </c>
      <c r="AT189" s="2">
        <v>2.2509999999999999</v>
      </c>
      <c r="AU189" s="2">
        <v>2.2509999999999999</v>
      </c>
      <c r="AV189" s="2">
        <v>2.2509999999999999</v>
      </c>
      <c r="AW189" s="2">
        <v>2.2709999999999999</v>
      </c>
      <c r="AX189" s="2">
        <v>2.2959999999999998</v>
      </c>
      <c r="AY189" s="2">
        <v>2.3879999999999999</v>
      </c>
      <c r="AZ189" s="2">
        <v>2.4860000000000002</v>
      </c>
      <c r="BA189" s="2">
        <v>2.629</v>
      </c>
      <c r="BB189" s="2">
        <v>2.6240000000000001</v>
      </c>
      <c r="BC189" s="2">
        <v>2.5165000000000002</v>
      </c>
      <c r="BD189" s="2">
        <v>2.4365000000000001</v>
      </c>
      <c r="BE189" s="2">
        <v>2.3915000000000002</v>
      </c>
      <c r="BF189" s="2">
        <v>2.3784999999999998</v>
      </c>
      <c r="BG189" s="2">
        <v>2.3784999999999998</v>
      </c>
      <c r="BH189" s="2">
        <v>2.3784999999999998</v>
      </c>
      <c r="BI189" s="2">
        <v>2.3984999999999999</v>
      </c>
      <c r="BJ189" s="2">
        <v>2.4235000000000002</v>
      </c>
      <c r="BK189" s="2">
        <v>2.5154999999999998</v>
      </c>
      <c r="BL189" s="2">
        <v>2.6135000000000002</v>
      </c>
      <c r="BM189" s="2">
        <v>2.7565</v>
      </c>
      <c r="BN189" s="2">
        <v>2.7515000000000001</v>
      </c>
      <c r="BO189" s="2">
        <v>2.649</v>
      </c>
      <c r="BP189" s="2">
        <v>2.569</v>
      </c>
      <c r="BQ189" s="2">
        <v>2.524</v>
      </c>
      <c r="BR189" s="2">
        <v>2.5110000000000001</v>
      </c>
      <c r="BS189" s="2">
        <v>2.5110000000000001</v>
      </c>
      <c r="BT189" s="2">
        <v>2.5110000000000001</v>
      </c>
      <c r="BU189" s="2">
        <v>2.5310000000000001</v>
      </c>
      <c r="BV189" s="2">
        <v>2.556</v>
      </c>
      <c r="BW189" s="2">
        <v>2.6480000000000001</v>
      </c>
      <c r="BX189" s="2">
        <v>2.746</v>
      </c>
      <c r="BY189" s="2">
        <v>2.8889999999999998</v>
      </c>
      <c r="BZ189" s="2">
        <v>2.8839999999999999</v>
      </c>
      <c r="CA189" s="2">
        <v>2.7865000000000002</v>
      </c>
      <c r="CB189" s="2">
        <v>2.7065000000000001</v>
      </c>
      <c r="CC189" s="2">
        <v>2.6615000000000002</v>
      </c>
      <c r="CD189" s="2">
        <v>2.6484999999999999</v>
      </c>
      <c r="CE189" s="2">
        <v>2.6484999999999999</v>
      </c>
      <c r="CF189" s="2">
        <v>2.6484999999999999</v>
      </c>
      <c r="CG189" s="2">
        <v>2.6684999999999999</v>
      </c>
      <c r="CH189" s="2">
        <v>2.6934999999999998</v>
      </c>
      <c r="CI189" s="2">
        <v>2.7854999999999999</v>
      </c>
      <c r="CJ189" s="2">
        <v>2.8835000000000002</v>
      </c>
      <c r="CK189" s="2">
        <v>3.0265</v>
      </c>
      <c r="CL189" s="2">
        <v>3.0215000000000001</v>
      </c>
      <c r="CM189" s="2">
        <v>2.9289999999999998</v>
      </c>
      <c r="CN189" s="2">
        <v>2.8490000000000002</v>
      </c>
      <c r="CO189" s="2">
        <v>2.8039999999999998</v>
      </c>
      <c r="CP189" s="2">
        <v>2.7909999999999999</v>
      </c>
      <c r="CQ189" s="2">
        <v>2.7909999999999999</v>
      </c>
      <c r="CR189" s="2">
        <v>2.7909999999999999</v>
      </c>
      <c r="CS189" s="2">
        <v>2.8109999999999999</v>
      </c>
      <c r="CT189" s="2">
        <v>2.8359999999999999</v>
      </c>
      <c r="CU189" s="2">
        <v>2.9279999999999999</v>
      </c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</row>
    <row r="190" spans="1:199" customFormat="1" hidden="1" x14ac:dyDescent="0.2">
      <c r="A190">
        <f t="shared" si="49"/>
        <v>3</v>
      </c>
      <c r="B190">
        <f t="shared" si="50"/>
        <v>10</v>
      </c>
      <c r="C190" s="1">
        <v>34248</v>
      </c>
      <c r="D190">
        <f t="shared" si="51"/>
        <v>10</v>
      </c>
      <c r="E190">
        <f t="shared" si="52"/>
        <v>1993</v>
      </c>
      <c r="F190" s="17"/>
      <c r="G190" s="16">
        <f t="shared" si="40"/>
        <v>0.12050000000000027</v>
      </c>
      <c r="H190" s="16">
        <f t="shared" si="41"/>
        <v>0.12666666666666693</v>
      </c>
      <c r="I190" s="16">
        <f t="shared" si="42"/>
        <v>0.2471666666666672</v>
      </c>
      <c r="J190" s="7">
        <f>VLOOKUP(C190,'Nymex hist.'!A:B,2,0)</f>
        <v>2.173</v>
      </c>
      <c r="K190" s="11"/>
      <c r="L190" s="11"/>
      <c r="M190" s="9">
        <f t="shared" si="44"/>
        <v>2.2369999999999997</v>
      </c>
      <c r="N190" s="9">
        <f t="shared" si="45"/>
        <v>2.3574999999999999</v>
      </c>
      <c r="O190" s="9">
        <f t="shared" si="46"/>
        <v>2.4841666666666669</v>
      </c>
      <c r="P190" s="9">
        <f t="shared" si="47"/>
        <v>2.6162500000000004</v>
      </c>
      <c r="Q190" s="9">
        <f t="shared" si="48"/>
        <v>2.7533333333333339</v>
      </c>
      <c r="R190" s="8">
        <v>34248</v>
      </c>
      <c r="S190" s="2"/>
      <c r="T190" s="2"/>
      <c r="U190" s="2"/>
      <c r="V190" s="2"/>
      <c r="W190" s="2"/>
      <c r="X190" s="2"/>
      <c r="Y190" s="2"/>
      <c r="Z190" s="2"/>
      <c r="AA190" s="2"/>
      <c r="AB190" s="2">
        <v>2.173</v>
      </c>
      <c r="AC190" s="2">
        <v>2.359</v>
      </c>
      <c r="AD190" s="2">
        <v>2.3889999999999998</v>
      </c>
      <c r="AE190" s="2">
        <v>2.262</v>
      </c>
      <c r="AF190" s="2">
        <v>2.1749999999999998</v>
      </c>
      <c r="AG190" s="2">
        <v>2.1339999999999999</v>
      </c>
      <c r="AH190" s="2">
        <v>2.1339999999999999</v>
      </c>
      <c r="AI190" s="2">
        <v>2.1339999999999999</v>
      </c>
      <c r="AJ190" s="4">
        <v>2.1339999999999999</v>
      </c>
      <c r="AK190" s="2">
        <v>2.1539999999999999</v>
      </c>
      <c r="AL190" s="2">
        <v>2.1789999999999998</v>
      </c>
      <c r="AM190" s="2">
        <v>2.2709999999999999</v>
      </c>
      <c r="AN190" s="2">
        <v>2.3690000000000002</v>
      </c>
      <c r="AO190" s="2">
        <v>2.5089999999999999</v>
      </c>
      <c r="AP190" s="2">
        <v>2.504</v>
      </c>
      <c r="AQ190" s="2">
        <v>2.3839999999999999</v>
      </c>
      <c r="AR190" s="2">
        <v>2.3090000000000002</v>
      </c>
      <c r="AS190" s="2">
        <v>2.2690000000000001</v>
      </c>
      <c r="AT190" s="2">
        <v>2.2515000000000001</v>
      </c>
      <c r="AU190" s="2">
        <v>2.2515000000000001</v>
      </c>
      <c r="AV190" s="2">
        <v>2.2515000000000001</v>
      </c>
      <c r="AW190" s="2">
        <v>2.2715000000000001</v>
      </c>
      <c r="AX190" s="2">
        <v>2.2965</v>
      </c>
      <c r="AY190" s="2">
        <v>2.3885000000000001</v>
      </c>
      <c r="AZ190" s="2">
        <v>2.4864999999999999</v>
      </c>
      <c r="BA190" s="2">
        <v>2.6265000000000001</v>
      </c>
      <c r="BB190" s="2">
        <v>2.6215000000000002</v>
      </c>
      <c r="BC190" s="2">
        <v>2.5114999999999998</v>
      </c>
      <c r="BD190" s="2">
        <v>2.4365000000000001</v>
      </c>
      <c r="BE190" s="2">
        <v>2.3965000000000001</v>
      </c>
      <c r="BF190" s="2">
        <v>2.379</v>
      </c>
      <c r="BG190" s="2">
        <v>2.379</v>
      </c>
      <c r="BH190" s="2">
        <v>2.379</v>
      </c>
      <c r="BI190" s="2">
        <v>2.399</v>
      </c>
      <c r="BJ190" s="2">
        <v>2.4239999999999999</v>
      </c>
      <c r="BK190" s="2">
        <v>2.516</v>
      </c>
      <c r="BL190" s="2">
        <v>2.6139999999999999</v>
      </c>
      <c r="BM190" s="2">
        <v>2.754</v>
      </c>
      <c r="BN190" s="2">
        <v>2.7490000000000001</v>
      </c>
      <c r="BO190" s="2">
        <v>2.6440000000000001</v>
      </c>
      <c r="BP190" s="2">
        <v>2.569</v>
      </c>
      <c r="BQ190" s="2">
        <v>2.5289999999999999</v>
      </c>
      <c r="BR190" s="2">
        <v>2.5114999999999998</v>
      </c>
      <c r="BS190" s="2">
        <v>2.5114999999999998</v>
      </c>
      <c r="BT190" s="2">
        <v>2.5114999999999998</v>
      </c>
      <c r="BU190" s="2">
        <v>2.5314999999999999</v>
      </c>
      <c r="BV190" s="2">
        <v>2.5565000000000002</v>
      </c>
      <c r="BW190" s="2">
        <v>2.6484999999999999</v>
      </c>
      <c r="BX190" s="2">
        <v>2.7465000000000002</v>
      </c>
      <c r="BY190" s="2">
        <v>2.8864999999999998</v>
      </c>
      <c r="BZ190" s="2">
        <v>2.8815</v>
      </c>
      <c r="CA190" s="2">
        <v>2.7814999999999999</v>
      </c>
      <c r="CB190" s="2">
        <v>2.7065000000000001</v>
      </c>
      <c r="CC190" s="2">
        <v>2.6665000000000001</v>
      </c>
      <c r="CD190" s="2">
        <v>2.649</v>
      </c>
      <c r="CE190" s="2">
        <v>2.649</v>
      </c>
      <c r="CF190" s="2">
        <v>2.649</v>
      </c>
      <c r="CG190" s="2">
        <v>2.669</v>
      </c>
      <c r="CH190" s="2">
        <v>2.694</v>
      </c>
      <c r="CI190" s="2">
        <v>2.786</v>
      </c>
      <c r="CJ190" s="2">
        <v>2.8839999999999999</v>
      </c>
      <c r="CK190" s="2">
        <v>3.024</v>
      </c>
      <c r="CL190" s="2">
        <v>3.0190000000000001</v>
      </c>
      <c r="CM190" s="2">
        <v>2.9239999999999999</v>
      </c>
      <c r="CN190" s="2">
        <v>2.8490000000000002</v>
      </c>
      <c r="CO190" s="2">
        <v>2.8090000000000002</v>
      </c>
      <c r="CP190" s="2">
        <v>2.7915000000000001</v>
      </c>
      <c r="CQ190" s="2">
        <v>2.7915000000000001</v>
      </c>
      <c r="CR190" s="2">
        <v>2.7915000000000001</v>
      </c>
      <c r="CS190" s="2">
        <v>2.8115000000000001</v>
      </c>
      <c r="CT190" s="2">
        <v>2.8365</v>
      </c>
      <c r="CU190" s="2">
        <v>2.9285000000000001</v>
      </c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</row>
    <row r="191" spans="1:199" customFormat="1" hidden="1" x14ac:dyDescent="0.2">
      <c r="A191">
        <f t="shared" si="49"/>
        <v>4</v>
      </c>
      <c r="B191">
        <f t="shared" si="50"/>
        <v>10</v>
      </c>
      <c r="C191" s="1">
        <v>34249</v>
      </c>
      <c r="D191">
        <f t="shared" si="51"/>
        <v>10</v>
      </c>
      <c r="E191">
        <f t="shared" si="52"/>
        <v>1993</v>
      </c>
      <c r="F191" s="17"/>
      <c r="G191" s="16">
        <f t="shared" si="40"/>
        <v>0.12541666666666629</v>
      </c>
      <c r="H191" s="16">
        <f t="shared" si="41"/>
        <v>0.12666666666666693</v>
      </c>
      <c r="I191" s="16">
        <f t="shared" si="42"/>
        <v>0.25208333333333321</v>
      </c>
      <c r="J191" s="7">
        <f>VLOOKUP(C191,'Nymex hist.'!A:B,2,0)</f>
        <v>2.1219999999999999</v>
      </c>
      <c r="K191" s="11"/>
      <c r="L191" s="11"/>
      <c r="M191" s="9">
        <f t="shared" si="44"/>
        <v>2.2037499999999999</v>
      </c>
      <c r="N191" s="9">
        <f t="shared" si="45"/>
        <v>2.3291666666666662</v>
      </c>
      <c r="O191" s="9">
        <f t="shared" si="46"/>
        <v>2.4558333333333331</v>
      </c>
      <c r="P191" s="9">
        <f t="shared" si="47"/>
        <v>2.5879166666666666</v>
      </c>
      <c r="Q191" s="9">
        <f t="shared" si="48"/>
        <v>2.7249999999999996</v>
      </c>
      <c r="R191" s="8">
        <v>34249</v>
      </c>
      <c r="S191" s="2"/>
      <c r="T191" s="2"/>
      <c r="U191" s="2"/>
      <c r="V191" s="2"/>
      <c r="W191" s="2"/>
      <c r="X191" s="2"/>
      <c r="Y191" s="2"/>
      <c r="Z191" s="2"/>
      <c r="AA191" s="2"/>
      <c r="AB191" s="2">
        <v>2.1219999999999999</v>
      </c>
      <c r="AC191" s="2">
        <v>2.29</v>
      </c>
      <c r="AD191" s="2">
        <v>2.33</v>
      </c>
      <c r="AE191" s="2">
        <v>2.21</v>
      </c>
      <c r="AF191" s="2">
        <v>2.13</v>
      </c>
      <c r="AG191" s="2">
        <v>2.105</v>
      </c>
      <c r="AH191" s="2">
        <v>2.11</v>
      </c>
      <c r="AI191" s="2">
        <v>2.11</v>
      </c>
      <c r="AJ191" s="4">
        <v>2.11</v>
      </c>
      <c r="AK191" s="2">
        <v>2.13</v>
      </c>
      <c r="AL191" s="2">
        <v>2.153</v>
      </c>
      <c r="AM191" s="2">
        <v>2.2450000000000001</v>
      </c>
      <c r="AN191" s="2">
        <v>2.3370000000000002</v>
      </c>
      <c r="AO191" s="2">
        <v>2.4750000000000001</v>
      </c>
      <c r="AP191" s="2">
        <v>2.4700000000000002</v>
      </c>
      <c r="AQ191" s="2">
        <v>2.35</v>
      </c>
      <c r="AR191" s="2">
        <v>2.2799999999999998</v>
      </c>
      <c r="AS191" s="2">
        <v>2.2400000000000002</v>
      </c>
      <c r="AT191" s="2">
        <v>2.2275</v>
      </c>
      <c r="AU191" s="2">
        <v>2.2275</v>
      </c>
      <c r="AV191" s="2">
        <v>2.2275</v>
      </c>
      <c r="AW191" s="2">
        <v>2.2475000000000001</v>
      </c>
      <c r="AX191" s="2">
        <v>2.2705000000000002</v>
      </c>
      <c r="AY191" s="2">
        <v>2.3624999999999998</v>
      </c>
      <c r="AZ191" s="2">
        <v>2.4544999999999999</v>
      </c>
      <c r="BA191" s="2">
        <v>2.5924999999999998</v>
      </c>
      <c r="BB191" s="2">
        <v>2.5874999999999999</v>
      </c>
      <c r="BC191" s="2">
        <v>2.4775</v>
      </c>
      <c r="BD191" s="2">
        <v>2.4075000000000002</v>
      </c>
      <c r="BE191" s="2">
        <v>2.3675000000000002</v>
      </c>
      <c r="BF191" s="2">
        <v>2.355</v>
      </c>
      <c r="BG191" s="2">
        <v>2.355</v>
      </c>
      <c r="BH191" s="2">
        <v>2.355</v>
      </c>
      <c r="BI191" s="2">
        <v>2.375</v>
      </c>
      <c r="BJ191" s="2">
        <v>2.3980000000000001</v>
      </c>
      <c r="BK191" s="2">
        <v>2.4900000000000002</v>
      </c>
      <c r="BL191" s="2">
        <v>2.5819999999999999</v>
      </c>
      <c r="BM191" s="2">
        <v>2.72</v>
      </c>
      <c r="BN191" s="2">
        <v>2.7149999999999999</v>
      </c>
      <c r="BO191" s="2">
        <v>2.61</v>
      </c>
      <c r="BP191" s="2">
        <v>2.54</v>
      </c>
      <c r="BQ191" s="2">
        <v>2.5</v>
      </c>
      <c r="BR191" s="2">
        <v>2.4874999999999998</v>
      </c>
      <c r="BS191" s="2">
        <v>2.4874999999999998</v>
      </c>
      <c r="BT191" s="2">
        <v>2.4874999999999998</v>
      </c>
      <c r="BU191" s="2">
        <v>2.5074999999999998</v>
      </c>
      <c r="BV191" s="2">
        <v>2.5305</v>
      </c>
      <c r="BW191" s="2">
        <v>2.6225000000000001</v>
      </c>
      <c r="BX191" s="2">
        <v>2.7145000000000001</v>
      </c>
      <c r="BY191" s="2">
        <v>2.8525</v>
      </c>
      <c r="BZ191" s="2">
        <v>2.8475000000000001</v>
      </c>
      <c r="CA191" s="2">
        <v>2.7475000000000001</v>
      </c>
      <c r="CB191" s="2">
        <v>2.6775000000000002</v>
      </c>
      <c r="CC191" s="2">
        <v>2.6375000000000002</v>
      </c>
      <c r="CD191" s="2">
        <v>2.625</v>
      </c>
      <c r="CE191" s="2">
        <v>2.625</v>
      </c>
      <c r="CF191" s="2">
        <v>2.625</v>
      </c>
      <c r="CG191" s="2">
        <v>2.645</v>
      </c>
      <c r="CH191" s="2">
        <v>2.6680000000000001</v>
      </c>
      <c r="CI191" s="2">
        <v>2.76</v>
      </c>
      <c r="CJ191" s="2">
        <v>2.8519999999999999</v>
      </c>
      <c r="CK191" s="2">
        <v>2.99</v>
      </c>
      <c r="CL191" s="2">
        <v>2.9849999999999999</v>
      </c>
      <c r="CM191" s="2">
        <v>2.89</v>
      </c>
      <c r="CN191" s="2">
        <v>2.82</v>
      </c>
      <c r="CO191" s="2">
        <v>2.78</v>
      </c>
      <c r="CP191" s="2">
        <v>2.7675000000000001</v>
      </c>
      <c r="CQ191" s="2">
        <v>2.7675000000000001</v>
      </c>
      <c r="CR191" s="2">
        <v>2.7675000000000001</v>
      </c>
      <c r="CS191" s="2">
        <v>2.7875000000000001</v>
      </c>
      <c r="CT191" s="2">
        <v>2.8105000000000002</v>
      </c>
      <c r="CU191" s="2">
        <v>2.9024999999999999</v>
      </c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</row>
    <row r="192" spans="1:199" customFormat="1" hidden="1" x14ac:dyDescent="0.2">
      <c r="A192">
        <f t="shared" si="49"/>
        <v>5</v>
      </c>
      <c r="B192">
        <f t="shared" si="50"/>
        <v>10</v>
      </c>
      <c r="C192" s="1">
        <v>34250</v>
      </c>
      <c r="D192">
        <f t="shared" si="51"/>
        <v>10</v>
      </c>
      <c r="E192">
        <f t="shared" si="52"/>
        <v>1993</v>
      </c>
      <c r="F192" s="17"/>
      <c r="G192" s="16">
        <f t="shared" si="40"/>
        <v>0.129</v>
      </c>
      <c r="H192" s="16">
        <f t="shared" si="41"/>
        <v>0.12708333333333321</v>
      </c>
      <c r="I192" s="16">
        <f t="shared" si="42"/>
        <v>0.25608333333333322</v>
      </c>
      <c r="J192" s="7">
        <f>VLOOKUP(C192,'Nymex hist.'!A:B,2,0)</f>
        <v>2.141</v>
      </c>
      <c r="K192" s="11"/>
      <c r="L192" s="11"/>
      <c r="M192" s="9">
        <f t="shared" si="44"/>
        <v>2.2222500000000003</v>
      </c>
      <c r="N192" s="9">
        <f t="shared" si="45"/>
        <v>2.3512500000000003</v>
      </c>
      <c r="O192" s="9">
        <f t="shared" si="46"/>
        <v>2.4783333333333335</v>
      </c>
      <c r="P192" s="9">
        <f t="shared" si="47"/>
        <v>2.6104166666666671</v>
      </c>
      <c r="Q192" s="9">
        <f t="shared" si="48"/>
        <v>2.7475000000000001</v>
      </c>
      <c r="R192" s="8">
        <v>34250</v>
      </c>
      <c r="S192" s="2"/>
      <c r="T192" s="2"/>
      <c r="U192" s="2"/>
      <c r="V192" s="2"/>
      <c r="W192" s="2"/>
      <c r="X192" s="2"/>
      <c r="Y192" s="2"/>
      <c r="Z192" s="2"/>
      <c r="AA192" s="2"/>
      <c r="AB192" s="2">
        <v>2.141</v>
      </c>
      <c r="AC192" s="2">
        <v>2.3090000000000002</v>
      </c>
      <c r="AD192" s="2">
        <v>2.3479999999999999</v>
      </c>
      <c r="AE192" s="2">
        <v>2.2280000000000002</v>
      </c>
      <c r="AF192" s="2">
        <v>2.153</v>
      </c>
      <c r="AG192" s="2">
        <v>2.1280000000000001</v>
      </c>
      <c r="AH192" s="2">
        <v>2.1280000000000001</v>
      </c>
      <c r="AI192" s="2">
        <v>2.1280000000000001</v>
      </c>
      <c r="AJ192" s="4">
        <v>2.1280000000000001</v>
      </c>
      <c r="AK192" s="2">
        <v>2.1480000000000001</v>
      </c>
      <c r="AL192" s="2">
        <v>2.1680000000000001</v>
      </c>
      <c r="AM192" s="2">
        <v>2.2599999999999998</v>
      </c>
      <c r="AN192" s="2">
        <v>2.355</v>
      </c>
      <c r="AO192" s="2">
        <v>2.4950000000000001</v>
      </c>
      <c r="AP192" s="2">
        <v>2.4900000000000002</v>
      </c>
      <c r="AQ192" s="2">
        <v>2.37</v>
      </c>
      <c r="AR192" s="2">
        <v>2.2999999999999998</v>
      </c>
      <c r="AS192" s="2">
        <v>2.2650000000000001</v>
      </c>
      <c r="AT192" s="2">
        <v>2.2505000000000002</v>
      </c>
      <c r="AU192" s="2">
        <v>2.2505000000000002</v>
      </c>
      <c r="AV192" s="2">
        <v>2.2505000000000002</v>
      </c>
      <c r="AW192" s="2">
        <v>2.2705000000000002</v>
      </c>
      <c r="AX192" s="2">
        <v>2.2905000000000002</v>
      </c>
      <c r="AY192" s="2">
        <v>2.3824999999999998</v>
      </c>
      <c r="AZ192" s="2">
        <v>2.4775</v>
      </c>
      <c r="BA192" s="2">
        <v>2.6175000000000002</v>
      </c>
      <c r="BB192" s="2">
        <v>2.6124999999999998</v>
      </c>
      <c r="BC192" s="2">
        <v>2.4975000000000001</v>
      </c>
      <c r="BD192" s="2">
        <v>2.4275000000000002</v>
      </c>
      <c r="BE192" s="2">
        <v>2.3925000000000001</v>
      </c>
      <c r="BF192" s="2">
        <v>2.3780000000000001</v>
      </c>
      <c r="BG192" s="2">
        <v>2.3780000000000001</v>
      </c>
      <c r="BH192" s="2">
        <v>2.3780000000000001</v>
      </c>
      <c r="BI192" s="2">
        <v>2.3980000000000001</v>
      </c>
      <c r="BJ192" s="2">
        <v>2.4180000000000001</v>
      </c>
      <c r="BK192" s="2">
        <v>2.5099999999999998</v>
      </c>
      <c r="BL192" s="2">
        <v>2.605</v>
      </c>
      <c r="BM192" s="2">
        <v>2.7450000000000001</v>
      </c>
      <c r="BN192" s="2">
        <v>2.74</v>
      </c>
      <c r="BO192" s="2">
        <v>2.63</v>
      </c>
      <c r="BP192" s="2">
        <v>2.56</v>
      </c>
      <c r="BQ192" s="2">
        <v>2.5249999999999999</v>
      </c>
      <c r="BR192" s="2">
        <v>2.5105</v>
      </c>
      <c r="BS192" s="2">
        <v>2.5105</v>
      </c>
      <c r="BT192" s="2">
        <v>2.5105</v>
      </c>
      <c r="BU192" s="2">
        <v>2.5305</v>
      </c>
      <c r="BV192" s="2">
        <v>2.5505</v>
      </c>
      <c r="BW192" s="2">
        <v>2.6425000000000001</v>
      </c>
      <c r="BX192" s="2">
        <v>2.7374999999999998</v>
      </c>
      <c r="BY192" s="2">
        <v>2.8774999999999999</v>
      </c>
      <c r="BZ192" s="2">
        <v>2.8725000000000001</v>
      </c>
      <c r="CA192" s="2">
        <v>2.7675000000000001</v>
      </c>
      <c r="CB192" s="2">
        <v>2.6974999999999998</v>
      </c>
      <c r="CC192" s="2">
        <v>2.6625000000000001</v>
      </c>
      <c r="CD192" s="2">
        <v>2.6480000000000001</v>
      </c>
      <c r="CE192" s="2">
        <v>2.6480000000000001</v>
      </c>
      <c r="CF192" s="2">
        <v>2.6480000000000001</v>
      </c>
      <c r="CG192" s="2">
        <v>2.6680000000000001</v>
      </c>
      <c r="CH192" s="2">
        <v>2.6880000000000002</v>
      </c>
      <c r="CI192" s="2">
        <v>2.78</v>
      </c>
      <c r="CJ192" s="2">
        <v>2.875</v>
      </c>
      <c r="CK192" s="2">
        <v>3.0150000000000001</v>
      </c>
      <c r="CL192" s="2">
        <v>3.01</v>
      </c>
      <c r="CM192" s="2">
        <v>2.91</v>
      </c>
      <c r="CN192" s="2">
        <v>2.84</v>
      </c>
      <c r="CO192" s="2">
        <v>2.8050000000000002</v>
      </c>
      <c r="CP192" s="2">
        <v>2.7905000000000002</v>
      </c>
      <c r="CQ192" s="2">
        <v>2.7905000000000002</v>
      </c>
      <c r="CR192" s="2">
        <v>2.7905000000000002</v>
      </c>
      <c r="CS192" s="2">
        <v>2.8105000000000002</v>
      </c>
      <c r="CT192" s="2">
        <v>2.8304999999999998</v>
      </c>
      <c r="CU192" s="2">
        <v>2.9224999999999999</v>
      </c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</row>
    <row r="193" spans="1:199" customFormat="1" hidden="1" x14ac:dyDescent="0.2">
      <c r="A193">
        <f t="shared" si="49"/>
        <v>1</v>
      </c>
      <c r="B193">
        <f t="shared" si="50"/>
        <v>10</v>
      </c>
      <c r="C193" s="1">
        <v>34253</v>
      </c>
      <c r="D193">
        <f t="shared" si="51"/>
        <v>10</v>
      </c>
      <c r="E193">
        <f t="shared" si="52"/>
        <v>1993</v>
      </c>
      <c r="F193" s="17"/>
      <c r="G193" s="16">
        <f t="shared" si="40"/>
        <v>0.12741666666666651</v>
      </c>
      <c r="H193" s="16">
        <f t="shared" si="41"/>
        <v>0.12687500000000007</v>
      </c>
      <c r="I193" s="16">
        <f t="shared" si="42"/>
        <v>0.25429166666666658</v>
      </c>
      <c r="J193" s="7">
        <f>VLOOKUP(C193,'Nymex hist.'!A:B,2,0)</f>
        <v>2.1850000000000001</v>
      </c>
      <c r="K193" s="11"/>
      <c r="L193" s="11"/>
      <c r="M193" s="9">
        <f t="shared" si="44"/>
        <v>2.2417500000000001</v>
      </c>
      <c r="N193" s="9">
        <f t="shared" si="45"/>
        <v>2.3691666666666666</v>
      </c>
      <c r="O193" s="9">
        <f t="shared" si="46"/>
        <v>2.4960416666666667</v>
      </c>
      <c r="P193" s="9">
        <f t="shared" si="47"/>
        <v>2.6281249999999998</v>
      </c>
      <c r="Q193" s="9">
        <f t="shared" si="48"/>
        <v>2.7652083333333324</v>
      </c>
      <c r="R193" s="8">
        <v>34253</v>
      </c>
      <c r="S193" s="2"/>
      <c r="T193" s="2"/>
      <c r="U193" s="2"/>
      <c r="V193" s="2"/>
      <c r="W193" s="2"/>
      <c r="X193" s="2"/>
      <c r="Y193" s="2"/>
      <c r="Z193" s="2"/>
      <c r="AA193" s="2"/>
      <c r="AB193" s="2">
        <v>2.1850000000000001</v>
      </c>
      <c r="AC193" s="2">
        <v>2.347</v>
      </c>
      <c r="AD193" s="2">
        <v>2.3820000000000001</v>
      </c>
      <c r="AE193" s="2">
        <v>2.25</v>
      </c>
      <c r="AF193" s="2">
        <v>2.1720000000000002</v>
      </c>
      <c r="AG193" s="2">
        <v>2.1440000000000001</v>
      </c>
      <c r="AH193" s="2">
        <v>2.145</v>
      </c>
      <c r="AI193" s="2">
        <v>2.1459999999999999</v>
      </c>
      <c r="AJ193" s="4">
        <v>2.1459999999999999</v>
      </c>
      <c r="AK193" s="2">
        <v>2.1659999999999999</v>
      </c>
      <c r="AL193" s="2">
        <v>2.1859999999999999</v>
      </c>
      <c r="AM193" s="2">
        <v>2.278</v>
      </c>
      <c r="AN193" s="2">
        <v>2.3730000000000002</v>
      </c>
      <c r="AO193" s="2">
        <v>2.5129999999999999</v>
      </c>
      <c r="AP193" s="2">
        <v>2.508</v>
      </c>
      <c r="AQ193" s="2">
        <v>2.3929999999999998</v>
      </c>
      <c r="AR193" s="2">
        <v>2.323</v>
      </c>
      <c r="AS193" s="2">
        <v>2.2930000000000001</v>
      </c>
      <c r="AT193" s="2">
        <v>2.2650000000000001</v>
      </c>
      <c r="AU193" s="2">
        <v>2.266</v>
      </c>
      <c r="AV193" s="2">
        <v>2.266</v>
      </c>
      <c r="AW193" s="2">
        <v>2.286</v>
      </c>
      <c r="AX193" s="2">
        <v>2.306</v>
      </c>
      <c r="AY193" s="2">
        <v>2.3980000000000001</v>
      </c>
      <c r="AZ193" s="2">
        <v>2.4929999999999999</v>
      </c>
      <c r="BA193" s="2">
        <v>2.633</v>
      </c>
      <c r="BB193" s="2">
        <v>2.6280000000000001</v>
      </c>
      <c r="BC193" s="2">
        <v>2.5205000000000002</v>
      </c>
      <c r="BD193" s="2">
        <v>2.4504999999999999</v>
      </c>
      <c r="BE193" s="2">
        <v>2.4205000000000001</v>
      </c>
      <c r="BF193" s="2">
        <v>2.3925000000000001</v>
      </c>
      <c r="BG193" s="2">
        <v>2.3935</v>
      </c>
      <c r="BH193" s="2">
        <v>2.3935</v>
      </c>
      <c r="BI193" s="2">
        <v>2.4135</v>
      </c>
      <c r="BJ193" s="2">
        <v>2.4335</v>
      </c>
      <c r="BK193" s="2">
        <v>2.5255000000000001</v>
      </c>
      <c r="BL193" s="2">
        <v>2.6204999999999998</v>
      </c>
      <c r="BM193" s="2">
        <v>2.7605</v>
      </c>
      <c r="BN193" s="2">
        <v>2.7555000000000001</v>
      </c>
      <c r="BO193" s="2">
        <v>2.653</v>
      </c>
      <c r="BP193" s="2">
        <v>2.5830000000000002</v>
      </c>
      <c r="BQ193" s="2">
        <v>2.5529999999999999</v>
      </c>
      <c r="BR193" s="2">
        <v>2.5249999999999999</v>
      </c>
      <c r="BS193" s="2">
        <v>2.5259999999999998</v>
      </c>
      <c r="BT193" s="2">
        <v>2.5259999999999998</v>
      </c>
      <c r="BU193" s="2">
        <v>2.5459999999999998</v>
      </c>
      <c r="BV193" s="2">
        <v>2.5659999999999998</v>
      </c>
      <c r="BW193" s="2">
        <v>2.6579999999999999</v>
      </c>
      <c r="BX193" s="2">
        <v>2.7530000000000001</v>
      </c>
      <c r="BY193" s="2">
        <v>2.8929999999999998</v>
      </c>
      <c r="BZ193" s="2">
        <v>2.8879999999999999</v>
      </c>
      <c r="CA193" s="2">
        <v>2.7905000000000002</v>
      </c>
      <c r="CB193" s="2">
        <v>2.7204999999999999</v>
      </c>
      <c r="CC193" s="2">
        <v>2.6905000000000001</v>
      </c>
      <c r="CD193" s="2">
        <v>2.6625000000000001</v>
      </c>
      <c r="CE193" s="2">
        <v>2.6635</v>
      </c>
      <c r="CF193" s="2">
        <v>2.6635</v>
      </c>
      <c r="CG193" s="2">
        <v>2.6835</v>
      </c>
      <c r="CH193" s="2">
        <v>2.7035</v>
      </c>
      <c r="CI193" s="2">
        <v>2.7955000000000001</v>
      </c>
      <c r="CJ193" s="2">
        <v>2.8904999999999998</v>
      </c>
      <c r="CK193" s="2">
        <v>3.0305</v>
      </c>
      <c r="CL193" s="2">
        <v>3.0255000000000001</v>
      </c>
      <c r="CM193" s="2">
        <v>2.9329999999999998</v>
      </c>
      <c r="CN193" s="2">
        <v>2.863</v>
      </c>
      <c r="CO193" s="2">
        <v>2.8330000000000002</v>
      </c>
      <c r="CP193" s="2">
        <v>2.8050000000000002</v>
      </c>
      <c r="CQ193" s="2">
        <v>2.806</v>
      </c>
      <c r="CR193" s="2">
        <v>2.806</v>
      </c>
      <c r="CS193" s="2">
        <v>2.8260000000000001</v>
      </c>
      <c r="CT193" s="2">
        <v>2.8460000000000001</v>
      </c>
      <c r="CU193" s="2">
        <v>2.9380000000000002</v>
      </c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</row>
    <row r="194" spans="1:199" customFormat="1" hidden="1" x14ac:dyDescent="0.2">
      <c r="A194">
        <f t="shared" si="49"/>
        <v>2</v>
      </c>
      <c r="B194">
        <f t="shared" si="50"/>
        <v>10</v>
      </c>
      <c r="C194" s="1">
        <v>34254</v>
      </c>
      <c r="D194">
        <f t="shared" si="51"/>
        <v>10</v>
      </c>
      <c r="E194">
        <f t="shared" si="52"/>
        <v>1993</v>
      </c>
      <c r="F194" s="17"/>
      <c r="G194" s="16">
        <f t="shared" si="40"/>
        <v>0.13424999999999976</v>
      </c>
      <c r="H194" s="16">
        <f t="shared" si="41"/>
        <v>0.12729166666666636</v>
      </c>
      <c r="I194" s="16">
        <f t="shared" si="42"/>
        <v>0.26154166666666612</v>
      </c>
      <c r="J194" s="7">
        <f>VLOOKUP(C194,'Nymex hist.'!A:B,2,0)</f>
        <v>2.1509999999999998</v>
      </c>
      <c r="K194" s="11"/>
      <c r="L194" s="11"/>
      <c r="M194" s="9">
        <f t="shared" si="44"/>
        <v>2.2199166666666668</v>
      </c>
      <c r="N194" s="9">
        <f t="shared" si="45"/>
        <v>2.3541666666666665</v>
      </c>
      <c r="O194" s="9">
        <f t="shared" si="46"/>
        <v>2.4814583333333329</v>
      </c>
      <c r="P194" s="9">
        <f t="shared" si="47"/>
        <v>2.6135416666666669</v>
      </c>
      <c r="Q194" s="9">
        <f t="shared" si="48"/>
        <v>2.7506249999999999</v>
      </c>
      <c r="R194" s="8">
        <v>34254</v>
      </c>
      <c r="S194" s="2"/>
      <c r="T194" s="2"/>
      <c r="U194" s="2"/>
      <c r="V194" s="2"/>
      <c r="W194" s="2"/>
      <c r="X194" s="2"/>
      <c r="Y194" s="2"/>
      <c r="Z194" s="2"/>
      <c r="AA194" s="2"/>
      <c r="AB194" s="2">
        <v>2.1509999999999998</v>
      </c>
      <c r="AC194" s="2">
        <v>2.2999999999999998</v>
      </c>
      <c r="AD194" s="2">
        <v>2.3420000000000001</v>
      </c>
      <c r="AE194" s="2">
        <v>2.2170000000000001</v>
      </c>
      <c r="AF194" s="2">
        <v>2.1469999999999998</v>
      </c>
      <c r="AG194" s="2">
        <v>2.1219999999999999</v>
      </c>
      <c r="AH194" s="2">
        <v>2.1240000000000001</v>
      </c>
      <c r="AI194" s="2">
        <v>2.1259999999999999</v>
      </c>
      <c r="AJ194" s="4">
        <v>2.1269999999999998</v>
      </c>
      <c r="AK194" s="2">
        <v>2.15</v>
      </c>
      <c r="AL194" s="2">
        <v>2.17</v>
      </c>
      <c r="AM194" s="2">
        <v>2.262</v>
      </c>
      <c r="AN194" s="2">
        <v>2.3570000000000002</v>
      </c>
      <c r="AO194" s="2">
        <v>2.4950000000000001</v>
      </c>
      <c r="AP194" s="2">
        <v>2.4900000000000002</v>
      </c>
      <c r="AQ194" s="2">
        <v>2.3730000000000002</v>
      </c>
      <c r="AR194" s="2">
        <v>2.3029999999999999</v>
      </c>
      <c r="AS194" s="2">
        <v>2.2730000000000001</v>
      </c>
      <c r="AT194" s="2">
        <v>2.2490000000000001</v>
      </c>
      <c r="AU194" s="2">
        <v>2.2509999999999999</v>
      </c>
      <c r="AV194" s="2">
        <v>2.2519999999999998</v>
      </c>
      <c r="AW194" s="2">
        <v>2.2749999999999999</v>
      </c>
      <c r="AX194" s="2">
        <v>2.2949999999999999</v>
      </c>
      <c r="AY194" s="2">
        <v>2.387</v>
      </c>
      <c r="AZ194" s="2">
        <v>2.4820000000000002</v>
      </c>
      <c r="BA194" s="2">
        <v>2.62</v>
      </c>
      <c r="BB194" s="2">
        <v>2.6150000000000002</v>
      </c>
      <c r="BC194" s="2">
        <v>2.5005000000000002</v>
      </c>
      <c r="BD194" s="2">
        <v>2.4304999999999999</v>
      </c>
      <c r="BE194" s="2">
        <v>2.4005000000000001</v>
      </c>
      <c r="BF194" s="2">
        <v>2.3765000000000001</v>
      </c>
      <c r="BG194" s="2">
        <v>2.3784999999999998</v>
      </c>
      <c r="BH194" s="2">
        <v>2.3795000000000002</v>
      </c>
      <c r="BI194" s="2">
        <v>2.4024999999999999</v>
      </c>
      <c r="BJ194" s="2">
        <v>2.4224999999999999</v>
      </c>
      <c r="BK194" s="2">
        <v>2.5145</v>
      </c>
      <c r="BL194" s="2">
        <v>2.6095000000000002</v>
      </c>
      <c r="BM194" s="2">
        <v>2.7475000000000001</v>
      </c>
      <c r="BN194" s="2">
        <v>2.7425000000000002</v>
      </c>
      <c r="BO194" s="2">
        <v>2.633</v>
      </c>
      <c r="BP194" s="2">
        <v>2.5630000000000002</v>
      </c>
      <c r="BQ194" s="2">
        <v>2.5329999999999999</v>
      </c>
      <c r="BR194" s="2">
        <v>2.5089999999999999</v>
      </c>
      <c r="BS194" s="2">
        <v>2.5110000000000001</v>
      </c>
      <c r="BT194" s="2">
        <v>2.512</v>
      </c>
      <c r="BU194" s="2">
        <v>2.5350000000000001</v>
      </c>
      <c r="BV194" s="2">
        <v>2.5550000000000002</v>
      </c>
      <c r="BW194" s="2">
        <v>2.6469999999999998</v>
      </c>
      <c r="BX194" s="2">
        <v>2.742</v>
      </c>
      <c r="BY194" s="2">
        <v>2.88</v>
      </c>
      <c r="BZ194" s="2">
        <v>2.875</v>
      </c>
      <c r="CA194" s="2">
        <v>2.7705000000000002</v>
      </c>
      <c r="CB194" s="2">
        <v>2.7004999999999999</v>
      </c>
      <c r="CC194" s="2">
        <v>2.6705000000000001</v>
      </c>
      <c r="CD194" s="2">
        <v>2.6465000000000001</v>
      </c>
      <c r="CE194" s="2">
        <v>2.6484999999999999</v>
      </c>
      <c r="CF194" s="2">
        <v>2.6495000000000002</v>
      </c>
      <c r="CG194" s="2">
        <v>2.6724999999999999</v>
      </c>
      <c r="CH194" s="2">
        <v>2.6924999999999999</v>
      </c>
      <c r="CI194" s="2">
        <v>2.7845</v>
      </c>
      <c r="CJ194" s="2">
        <v>2.8795000000000002</v>
      </c>
      <c r="CK194" s="2">
        <v>3.0175000000000001</v>
      </c>
      <c r="CL194" s="2">
        <v>3.0125000000000002</v>
      </c>
      <c r="CM194" s="2">
        <v>2.9129999999999998</v>
      </c>
      <c r="CN194" s="2">
        <v>2.843</v>
      </c>
      <c r="CO194" s="2">
        <v>2.8130000000000002</v>
      </c>
      <c r="CP194" s="2">
        <v>2.7890000000000001</v>
      </c>
      <c r="CQ194" s="2">
        <v>2.7909999999999999</v>
      </c>
      <c r="CR194" s="2">
        <v>2.7919999999999998</v>
      </c>
      <c r="CS194" s="2">
        <v>2.8149999999999999</v>
      </c>
      <c r="CT194" s="2">
        <v>2.835</v>
      </c>
      <c r="CU194" s="2">
        <v>2.927</v>
      </c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</row>
    <row r="195" spans="1:199" customFormat="1" hidden="1" x14ac:dyDescent="0.2">
      <c r="A195">
        <f t="shared" si="49"/>
        <v>3</v>
      </c>
      <c r="B195">
        <f t="shared" si="50"/>
        <v>10</v>
      </c>
      <c r="C195" s="1">
        <v>34255</v>
      </c>
      <c r="D195">
        <f t="shared" si="51"/>
        <v>10</v>
      </c>
      <c r="E195">
        <f t="shared" si="52"/>
        <v>1993</v>
      </c>
      <c r="F195" s="17"/>
      <c r="G195" s="16">
        <f t="shared" si="40"/>
        <v>0.12291666666666634</v>
      </c>
      <c r="H195" s="16">
        <f t="shared" si="41"/>
        <v>0.12458333333333327</v>
      </c>
      <c r="I195" s="16">
        <f t="shared" si="42"/>
        <v>0.24749999999999961</v>
      </c>
      <c r="J195" s="7">
        <f>VLOOKUP(C195,'Nymex hist.'!A:B,2,0)</f>
        <v>2.2050000000000001</v>
      </c>
      <c r="K195" s="11"/>
      <c r="L195" s="11"/>
      <c r="M195" s="9">
        <f t="shared" si="44"/>
        <v>2.2284166666666665</v>
      </c>
      <c r="N195" s="9">
        <f t="shared" si="45"/>
        <v>2.3513333333333328</v>
      </c>
      <c r="O195" s="9">
        <f t="shared" si="46"/>
        <v>2.4759166666666661</v>
      </c>
      <c r="P195" s="9">
        <f t="shared" si="47"/>
        <v>2.6055000000000001</v>
      </c>
      <c r="Q195" s="9">
        <f t="shared" si="48"/>
        <v>2.7423749999999996</v>
      </c>
      <c r="R195" s="8">
        <v>34255</v>
      </c>
      <c r="S195" s="2"/>
      <c r="T195" s="2"/>
      <c r="U195" s="2"/>
      <c r="V195" s="2"/>
      <c r="W195" s="2"/>
      <c r="X195" s="2"/>
      <c r="Y195" s="2"/>
      <c r="Z195" s="2"/>
      <c r="AA195" s="2"/>
      <c r="AB195" s="2">
        <v>2.2050000000000001</v>
      </c>
      <c r="AC195" s="2">
        <v>2.3340000000000001</v>
      </c>
      <c r="AD195" s="2">
        <v>2.3730000000000002</v>
      </c>
      <c r="AE195" s="2">
        <v>2.234</v>
      </c>
      <c r="AF195" s="2">
        <v>2.1589999999999998</v>
      </c>
      <c r="AG195" s="2">
        <v>2.129</v>
      </c>
      <c r="AH195" s="2">
        <v>2.1320000000000001</v>
      </c>
      <c r="AI195" s="2">
        <v>2.1320000000000001</v>
      </c>
      <c r="AJ195" s="4">
        <v>2.1320000000000001</v>
      </c>
      <c r="AK195" s="2">
        <v>2.1549999999999998</v>
      </c>
      <c r="AL195" s="2">
        <v>2.1749999999999998</v>
      </c>
      <c r="AM195" s="2">
        <v>2.2650000000000001</v>
      </c>
      <c r="AN195" s="2">
        <v>2.36</v>
      </c>
      <c r="AO195" s="2">
        <v>2.4950000000000001</v>
      </c>
      <c r="AP195" s="2">
        <v>2.4849999999999999</v>
      </c>
      <c r="AQ195" s="2">
        <v>2.3650000000000002</v>
      </c>
      <c r="AR195" s="2">
        <v>2.2949999999999999</v>
      </c>
      <c r="AS195" s="2">
        <v>2.2650000000000001</v>
      </c>
      <c r="AT195" s="2">
        <v>2.2519999999999998</v>
      </c>
      <c r="AU195" s="2">
        <v>2.2519999999999998</v>
      </c>
      <c r="AV195" s="2">
        <v>2.2519999999999998</v>
      </c>
      <c r="AW195" s="2">
        <v>2.2749999999999999</v>
      </c>
      <c r="AX195" s="2">
        <v>2.2949999999999999</v>
      </c>
      <c r="AY195" s="2">
        <v>2.3849999999999998</v>
      </c>
      <c r="AZ195" s="2">
        <v>2.48</v>
      </c>
      <c r="BA195" s="2">
        <v>2.6150000000000002</v>
      </c>
      <c r="BB195" s="2">
        <v>2.605</v>
      </c>
      <c r="BC195" s="2">
        <v>2.4900000000000002</v>
      </c>
      <c r="BD195" s="2">
        <v>2.42</v>
      </c>
      <c r="BE195" s="2">
        <v>2.39</v>
      </c>
      <c r="BF195" s="2">
        <v>2.3769999999999998</v>
      </c>
      <c r="BG195" s="2">
        <v>2.3769999999999998</v>
      </c>
      <c r="BH195" s="2">
        <v>2.3769999999999998</v>
      </c>
      <c r="BI195" s="2">
        <v>2.4</v>
      </c>
      <c r="BJ195" s="2">
        <v>2.42</v>
      </c>
      <c r="BK195" s="2">
        <v>2.5099999999999998</v>
      </c>
      <c r="BL195" s="2">
        <v>2.605</v>
      </c>
      <c r="BM195" s="2">
        <v>2.74</v>
      </c>
      <c r="BN195" s="2">
        <v>2.73</v>
      </c>
      <c r="BO195" s="2">
        <v>2.62</v>
      </c>
      <c r="BP195" s="2">
        <v>2.5499999999999998</v>
      </c>
      <c r="BQ195" s="2">
        <v>2.52</v>
      </c>
      <c r="BR195" s="2">
        <v>2.5070000000000001</v>
      </c>
      <c r="BS195" s="2">
        <v>2.5070000000000001</v>
      </c>
      <c r="BT195" s="2">
        <v>2.5070000000000001</v>
      </c>
      <c r="BU195" s="2">
        <v>2.5299999999999998</v>
      </c>
      <c r="BV195" s="2">
        <v>2.5499999999999998</v>
      </c>
      <c r="BW195" s="2">
        <v>2.64</v>
      </c>
      <c r="BX195" s="2">
        <v>2.7349999999999999</v>
      </c>
      <c r="BY195" s="2">
        <v>2.87</v>
      </c>
      <c r="BZ195" s="2">
        <v>2.86</v>
      </c>
      <c r="CA195" s="2">
        <v>2.7574999999999998</v>
      </c>
      <c r="CB195" s="2">
        <v>2.6875</v>
      </c>
      <c r="CC195" s="2">
        <v>2.6575000000000002</v>
      </c>
      <c r="CD195" s="2">
        <v>2.6444999999999999</v>
      </c>
      <c r="CE195" s="2">
        <v>2.6444999999999999</v>
      </c>
      <c r="CF195" s="2">
        <v>2.6444999999999999</v>
      </c>
      <c r="CG195" s="2">
        <v>2.6675</v>
      </c>
      <c r="CH195" s="2">
        <v>2.6875</v>
      </c>
      <c r="CI195" s="2">
        <v>2.7774999999999999</v>
      </c>
      <c r="CJ195" s="2">
        <v>2.8725000000000001</v>
      </c>
      <c r="CK195" s="2">
        <v>3.0074999999999998</v>
      </c>
      <c r="CL195" s="2">
        <v>2.9975000000000001</v>
      </c>
      <c r="CM195" s="2">
        <v>2.9</v>
      </c>
      <c r="CN195" s="2">
        <v>2.83</v>
      </c>
      <c r="CO195" s="2">
        <v>2.8</v>
      </c>
      <c r="CP195" s="2">
        <v>2.7869999999999999</v>
      </c>
      <c r="CQ195" s="2">
        <v>2.7869999999999999</v>
      </c>
      <c r="CR195" s="2">
        <v>2.7869999999999999</v>
      </c>
      <c r="CS195" s="2">
        <v>2.81</v>
      </c>
      <c r="CT195" s="2">
        <v>2.83</v>
      </c>
      <c r="CU195" s="2">
        <v>2.92</v>
      </c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</row>
    <row r="196" spans="1:199" customFormat="1" hidden="1" x14ac:dyDescent="0.2">
      <c r="A196">
        <f t="shared" si="49"/>
        <v>4</v>
      </c>
      <c r="B196">
        <f t="shared" si="50"/>
        <v>10</v>
      </c>
      <c r="C196" s="1">
        <v>34256</v>
      </c>
      <c r="D196">
        <f t="shared" si="51"/>
        <v>10</v>
      </c>
      <c r="E196">
        <f t="shared" si="52"/>
        <v>1993</v>
      </c>
      <c r="F196" s="17"/>
      <c r="G196" s="16">
        <f t="shared" si="40"/>
        <v>0.11458333333333304</v>
      </c>
      <c r="H196" s="16">
        <f t="shared" si="41"/>
        <v>0.11916666666666709</v>
      </c>
      <c r="I196" s="16">
        <f t="shared" si="42"/>
        <v>0.23375000000000012</v>
      </c>
      <c r="J196" s="7">
        <f>VLOOKUP(C196,'Nymex hist.'!A:B,2,0)</f>
        <v>2.1669999999999998</v>
      </c>
      <c r="K196" s="11"/>
      <c r="L196" s="11"/>
      <c r="M196" s="9">
        <f t="shared" si="44"/>
        <v>2.2056666666666667</v>
      </c>
      <c r="N196" s="9">
        <f t="shared" si="45"/>
        <v>2.3202499999999997</v>
      </c>
      <c r="O196" s="9">
        <f t="shared" si="46"/>
        <v>2.4394166666666668</v>
      </c>
      <c r="P196" s="9">
        <f t="shared" si="47"/>
        <v>2.5685833333333332</v>
      </c>
      <c r="Q196" s="9">
        <f t="shared" si="48"/>
        <v>2.7054583333333331</v>
      </c>
      <c r="R196" s="8">
        <v>34256</v>
      </c>
      <c r="S196" s="2"/>
      <c r="T196" s="2"/>
      <c r="U196" s="2"/>
      <c r="V196" s="2"/>
      <c r="W196" s="2"/>
      <c r="X196" s="2"/>
      <c r="Y196" s="2"/>
      <c r="Z196" s="2"/>
      <c r="AA196" s="2"/>
      <c r="AB196" s="2">
        <v>2.1669999999999998</v>
      </c>
      <c r="AC196" s="2">
        <v>2.2959999999999998</v>
      </c>
      <c r="AD196" s="2">
        <v>2.3410000000000002</v>
      </c>
      <c r="AE196" s="2">
        <v>2.2029999999999998</v>
      </c>
      <c r="AF196" s="2">
        <v>2.133</v>
      </c>
      <c r="AG196" s="2">
        <v>2.11</v>
      </c>
      <c r="AH196" s="2">
        <v>2.113</v>
      </c>
      <c r="AI196" s="2">
        <v>2.113</v>
      </c>
      <c r="AJ196" s="4">
        <v>2.113</v>
      </c>
      <c r="AK196" s="2">
        <v>2.1349999999999998</v>
      </c>
      <c r="AL196" s="2">
        <v>2.1549999999999998</v>
      </c>
      <c r="AM196" s="2">
        <v>2.2450000000000001</v>
      </c>
      <c r="AN196" s="2">
        <v>2.34</v>
      </c>
      <c r="AO196" s="2">
        <v>2.4670000000000001</v>
      </c>
      <c r="AP196" s="2">
        <v>2.4620000000000002</v>
      </c>
      <c r="AQ196" s="2">
        <v>2.33</v>
      </c>
      <c r="AR196" s="2">
        <v>2.2599999999999998</v>
      </c>
      <c r="AS196" s="2">
        <v>2.23</v>
      </c>
      <c r="AT196" s="2">
        <v>2.2229999999999999</v>
      </c>
      <c r="AU196" s="2">
        <v>2.2229999999999999</v>
      </c>
      <c r="AV196" s="2">
        <v>2.2229999999999999</v>
      </c>
      <c r="AW196" s="2">
        <v>2.2450000000000001</v>
      </c>
      <c r="AX196" s="2">
        <v>2.2650000000000001</v>
      </c>
      <c r="AY196" s="2">
        <v>2.355</v>
      </c>
      <c r="AZ196" s="2">
        <v>2.4500000000000002</v>
      </c>
      <c r="BA196" s="2">
        <v>2.577</v>
      </c>
      <c r="BB196" s="2">
        <v>2.5720000000000001</v>
      </c>
      <c r="BC196" s="2">
        <v>2.4500000000000002</v>
      </c>
      <c r="BD196" s="2">
        <v>2.38</v>
      </c>
      <c r="BE196" s="2">
        <v>2.35</v>
      </c>
      <c r="BF196" s="2">
        <v>2.343</v>
      </c>
      <c r="BG196" s="2">
        <v>2.343</v>
      </c>
      <c r="BH196" s="2">
        <v>2.343</v>
      </c>
      <c r="BI196" s="2">
        <v>2.3650000000000002</v>
      </c>
      <c r="BJ196" s="2">
        <v>2.3849999999999998</v>
      </c>
      <c r="BK196" s="2">
        <v>2.4750000000000001</v>
      </c>
      <c r="BL196" s="2">
        <v>2.57</v>
      </c>
      <c r="BM196" s="2">
        <v>2.6970000000000001</v>
      </c>
      <c r="BN196" s="2">
        <v>2.6920000000000002</v>
      </c>
      <c r="BO196" s="2">
        <v>2.58</v>
      </c>
      <c r="BP196" s="2">
        <v>2.5099999999999998</v>
      </c>
      <c r="BQ196" s="2">
        <v>2.48</v>
      </c>
      <c r="BR196" s="2">
        <v>2.4729999999999999</v>
      </c>
      <c r="BS196" s="2">
        <v>2.4729999999999999</v>
      </c>
      <c r="BT196" s="2">
        <v>2.4729999999999999</v>
      </c>
      <c r="BU196" s="2">
        <v>2.4950000000000001</v>
      </c>
      <c r="BV196" s="2">
        <v>2.5150000000000001</v>
      </c>
      <c r="BW196" s="2">
        <v>2.605</v>
      </c>
      <c r="BX196" s="2">
        <v>2.7</v>
      </c>
      <c r="BY196" s="2">
        <v>2.827</v>
      </c>
      <c r="BZ196" s="2">
        <v>2.8220000000000001</v>
      </c>
      <c r="CA196" s="2">
        <v>2.7174999999999998</v>
      </c>
      <c r="CB196" s="2">
        <v>2.6475</v>
      </c>
      <c r="CC196" s="2">
        <v>2.6175000000000002</v>
      </c>
      <c r="CD196" s="2">
        <v>2.6105</v>
      </c>
      <c r="CE196" s="2">
        <v>2.6105</v>
      </c>
      <c r="CF196" s="2">
        <v>2.6105</v>
      </c>
      <c r="CG196" s="2">
        <v>2.6324999999999998</v>
      </c>
      <c r="CH196" s="2">
        <v>2.6524999999999999</v>
      </c>
      <c r="CI196" s="2">
        <v>2.7425000000000002</v>
      </c>
      <c r="CJ196" s="2">
        <v>2.8374999999999999</v>
      </c>
      <c r="CK196" s="2">
        <v>2.9645000000000001</v>
      </c>
      <c r="CL196" s="2">
        <v>2.9594999999999998</v>
      </c>
      <c r="CM196" s="2">
        <v>2.86</v>
      </c>
      <c r="CN196" s="2">
        <v>2.79</v>
      </c>
      <c r="CO196" s="2">
        <v>2.76</v>
      </c>
      <c r="CP196" s="2">
        <v>2.7530000000000001</v>
      </c>
      <c r="CQ196" s="2">
        <v>2.7530000000000001</v>
      </c>
      <c r="CR196" s="2">
        <v>2.7530000000000001</v>
      </c>
      <c r="CS196" s="2">
        <v>2.7749999999999999</v>
      </c>
      <c r="CT196" s="2">
        <v>2.7949999999999999</v>
      </c>
      <c r="CU196" s="2">
        <v>2.8849999999999998</v>
      </c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</row>
    <row r="197" spans="1:199" customFormat="1" hidden="1" x14ac:dyDescent="0.2">
      <c r="A197">
        <f t="shared" si="49"/>
        <v>5</v>
      </c>
      <c r="B197">
        <f t="shared" si="50"/>
        <v>10</v>
      </c>
      <c r="C197" s="1">
        <v>34257</v>
      </c>
      <c r="D197">
        <f t="shared" si="51"/>
        <v>10</v>
      </c>
      <c r="E197">
        <f t="shared" si="52"/>
        <v>1993</v>
      </c>
      <c r="F197" s="17"/>
      <c r="G197" s="16">
        <f t="shared" ref="G197:G260" si="56">N197-M197</f>
        <v>0.10933333333333284</v>
      </c>
      <c r="H197" s="16">
        <f t="shared" ref="H197:H260" si="57">O197-N197</f>
        <v>0.11916666666666664</v>
      </c>
      <c r="I197" s="16">
        <f t="shared" ref="I197:I260" si="58">O197-M197</f>
        <v>0.22849999999999948</v>
      </c>
      <c r="J197" s="7">
        <f>VLOOKUP(C197,'Nymex hist.'!A:B,2,0)</f>
        <v>2.1720000000000002</v>
      </c>
      <c r="K197" s="11"/>
      <c r="L197" s="11"/>
      <c r="M197" s="9">
        <f t="shared" ref="M197:M260" si="59">SUMIF($S$3:$FQ$3,$E197+1,$S197:$FQ197)/COUNTIF($S$3:$FQ$3,$E197+1)</f>
        <v>2.2163333333333335</v>
      </c>
      <c r="N197" s="9">
        <f t="shared" ref="N197:N260" si="60">SUMIF($S$3:$FQ$3,$E197+2,$S197:$FQ197)/COUNTIF($S$3:$FQ$3,$E197+2)</f>
        <v>2.3256666666666663</v>
      </c>
      <c r="O197" s="9">
        <f t="shared" ref="O197:O260" si="61">SUMIF($S$3:$FQ$3,$E197+3,$S197:$FQ197)/COUNTIF($S$3:$FQ$3,$E197+3)</f>
        <v>2.444833333333333</v>
      </c>
      <c r="P197" s="9">
        <f t="shared" ref="P197:P260" si="62">SUMIF($S$3:$FQ$3,$E197+4,$S197:$FQ197)/COUNTIF($S$3:$FQ$3,$E197+4)</f>
        <v>2.5740000000000003</v>
      </c>
      <c r="Q197" s="9">
        <f t="shared" ref="Q197:Q260" si="63">SUMIF($S$3:$FQ$3,$E197+5,$S197:$FQ197)/COUNTIF($S$3:$FQ$3,$E197+5)</f>
        <v>2.7108750000000001</v>
      </c>
      <c r="R197" s="8">
        <v>34257</v>
      </c>
      <c r="S197" s="2"/>
      <c r="T197" s="2"/>
      <c r="U197" s="2"/>
      <c r="V197" s="2"/>
      <c r="W197" s="2"/>
      <c r="X197" s="2"/>
      <c r="Y197" s="2"/>
      <c r="Z197" s="2"/>
      <c r="AA197" s="2"/>
      <c r="AB197" s="2">
        <v>2.1720000000000002</v>
      </c>
      <c r="AC197" s="2">
        <v>2.31</v>
      </c>
      <c r="AD197" s="2">
        <v>2.3570000000000002</v>
      </c>
      <c r="AE197" s="2">
        <v>2.2189999999999999</v>
      </c>
      <c r="AF197" s="2">
        <v>2.149</v>
      </c>
      <c r="AG197" s="2">
        <v>2.1240000000000001</v>
      </c>
      <c r="AH197" s="2">
        <v>2.1240000000000001</v>
      </c>
      <c r="AI197" s="2">
        <v>2.1240000000000001</v>
      </c>
      <c r="AJ197" s="4">
        <v>2.1240000000000001</v>
      </c>
      <c r="AK197" s="2">
        <v>2.1440000000000001</v>
      </c>
      <c r="AL197" s="2">
        <v>2.1640000000000001</v>
      </c>
      <c r="AM197" s="2">
        <v>2.2490000000000001</v>
      </c>
      <c r="AN197" s="2">
        <v>2.3439999999999999</v>
      </c>
      <c r="AO197" s="2">
        <v>2.4740000000000002</v>
      </c>
      <c r="AP197" s="2">
        <v>2.4740000000000002</v>
      </c>
      <c r="AQ197" s="2">
        <v>2.3340000000000001</v>
      </c>
      <c r="AR197" s="2">
        <v>2.254</v>
      </c>
      <c r="AS197" s="2">
        <v>2.2189999999999999</v>
      </c>
      <c r="AT197" s="2">
        <v>2.234</v>
      </c>
      <c r="AU197" s="2">
        <v>2.234</v>
      </c>
      <c r="AV197" s="2">
        <v>2.234</v>
      </c>
      <c r="AW197" s="2">
        <v>2.254</v>
      </c>
      <c r="AX197" s="2">
        <v>2.274</v>
      </c>
      <c r="AY197" s="2">
        <v>2.359</v>
      </c>
      <c r="AZ197" s="2">
        <v>2.4540000000000002</v>
      </c>
      <c r="BA197" s="2">
        <v>2.5840000000000001</v>
      </c>
      <c r="BB197" s="2">
        <v>2.5840000000000001</v>
      </c>
      <c r="BC197" s="2">
        <v>2.4540000000000002</v>
      </c>
      <c r="BD197" s="2">
        <v>2.3740000000000001</v>
      </c>
      <c r="BE197" s="2">
        <v>2.339</v>
      </c>
      <c r="BF197" s="2">
        <v>2.3540000000000001</v>
      </c>
      <c r="BG197" s="2">
        <v>2.3540000000000001</v>
      </c>
      <c r="BH197" s="2">
        <v>2.3540000000000001</v>
      </c>
      <c r="BI197" s="2">
        <v>2.3740000000000001</v>
      </c>
      <c r="BJ197" s="2">
        <v>2.3940000000000001</v>
      </c>
      <c r="BK197" s="2">
        <v>2.4790000000000001</v>
      </c>
      <c r="BL197" s="2">
        <v>2.5739999999999998</v>
      </c>
      <c r="BM197" s="2">
        <v>2.7040000000000002</v>
      </c>
      <c r="BN197" s="2">
        <v>2.7040000000000002</v>
      </c>
      <c r="BO197" s="2">
        <v>2.5840000000000001</v>
      </c>
      <c r="BP197" s="2">
        <v>2.504</v>
      </c>
      <c r="BQ197" s="2">
        <v>2.4689999999999999</v>
      </c>
      <c r="BR197" s="2">
        <v>2.484</v>
      </c>
      <c r="BS197" s="2">
        <v>2.484</v>
      </c>
      <c r="BT197" s="2">
        <v>2.484</v>
      </c>
      <c r="BU197" s="2">
        <v>2.504</v>
      </c>
      <c r="BV197" s="2">
        <v>2.524</v>
      </c>
      <c r="BW197" s="2">
        <v>2.609</v>
      </c>
      <c r="BX197" s="2">
        <v>2.7040000000000002</v>
      </c>
      <c r="BY197" s="2">
        <v>2.8340000000000001</v>
      </c>
      <c r="BZ197" s="2">
        <v>2.8340000000000001</v>
      </c>
      <c r="CA197" s="2">
        <v>2.7214999999999998</v>
      </c>
      <c r="CB197" s="2">
        <v>2.6415000000000002</v>
      </c>
      <c r="CC197" s="2">
        <v>2.6065</v>
      </c>
      <c r="CD197" s="2">
        <v>2.6215000000000002</v>
      </c>
      <c r="CE197" s="2">
        <v>2.6215000000000002</v>
      </c>
      <c r="CF197" s="2">
        <v>2.6215000000000002</v>
      </c>
      <c r="CG197" s="2">
        <v>2.6415000000000002</v>
      </c>
      <c r="CH197" s="2">
        <v>2.6615000000000002</v>
      </c>
      <c r="CI197" s="2">
        <v>2.7465000000000002</v>
      </c>
      <c r="CJ197" s="2">
        <v>2.8414999999999999</v>
      </c>
      <c r="CK197" s="2">
        <v>2.9714999999999998</v>
      </c>
      <c r="CL197" s="2">
        <v>2.9714999999999998</v>
      </c>
      <c r="CM197" s="2">
        <v>2.8639999999999999</v>
      </c>
      <c r="CN197" s="2">
        <v>2.7839999999999998</v>
      </c>
      <c r="CO197" s="2">
        <v>2.7490000000000001</v>
      </c>
      <c r="CP197" s="2">
        <v>2.7639999999999998</v>
      </c>
      <c r="CQ197" s="2">
        <v>2.7639999999999998</v>
      </c>
      <c r="CR197" s="2">
        <v>2.7639999999999998</v>
      </c>
      <c r="CS197" s="2">
        <v>2.7839999999999998</v>
      </c>
      <c r="CT197" s="2">
        <v>2.8039999999999998</v>
      </c>
      <c r="CU197" s="2">
        <v>2.8889999999999998</v>
      </c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</row>
    <row r="198" spans="1:199" customFormat="1" hidden="1" x14ac:dyDescent="0.2">
      <c r="A198">
        <f t="shared" ref="A198:A261" si="64">WEEKDAY(C198,2)</f>
        <v>1</v>
      </c>
      <c r="B198">
        <f t="shared" ref="B198:B261" si="65">MONTH(C198)</f>
        <v>10</v>
      </c>
      <c r="C198" s="1">
        <v>34260</v>
      </c>
      <c r="D198">
        <f t="shared" ref="D198:D261" si="66">MONTH(R198)</f>
        <v>10</v>
      </c>
      <c r="E198">
        <f t="shared" ref="E198:E261" si="67">YEAR(R198)</f>
        <v>1993</v>
      </c>
      <c r="F198" s="17"/>
      <c r="G198" s="16">
        <f t="shared" si="56"/>
        <v>0.11275000000000013</v>
      </c>
      <c r="H198" s="16">
        <f t="shared" si="57"/>
        <v>0.11916666666666664</v>
      </c>
      <c r="I198" s="16">
        <f t="shared" si="58"/>
        <v>0.23191666666666677</v>
      </c>
      <c r="J198" s="7">
        <f>VLOOKUP(C198,'Nymex hist.'!A:B,2,0)</f>
        <v>2.1309999999999998</v>
      </c>
      <c r="K198" s="11"/>
      <c r="L198" s="11"/>
      <c r="M198" s="9">
        <f t="shared" si="59"/>
        <v>2.2005833333333329</v>
      </c>
      <c r="N198" s="9">
        <f t="shared" si="60"/>
        <v>2.313333333333333</v>
      </c>
      <c r="O198" s="9">
        <f t="shared" si="61"/>
        <v>2.4324999999999997</v>
      </c>
      <c r="P198" s="9">
        <f t="shared" si="62"/>
        <v>2.5616666666666661</v>
      </c>
      <c r="Q198" s="9">
        <f t="shared" si="63"/>
        <v>2.6985416666666668</v>
      </c>
      <c r="R198" s="8">
        <v>34260</v>
      </c>
      <c r="S198" s="2"/>
      <c r="T198" s="2"/>
      <c r="U198" s="2"/>
      <c r="V198" s="2"/>
      <c r="W198" s="2"/>
      <c r="X198" s="2"/>
      <c r="Y198" s="2"/>
      <c r="Z198" s="2"/>
      <c r="AA198" s="2"/>
      <c r="AB198" s="2">
        <v>2.1309999999999998</v>
      </c>
      <c r="AC198" s="2">
        <v>2.2749999999999999</v>
      </c>
      <c r="AD198" s="2">
        <v>2.33</v>
      </c>
      <c r="AE198" s="2">
        <v>2.1949999999999998</v>
      </c>
      <c r="AF198" s="2">
        <v>2.13</v>
      </c>
      <c r="AG198" s="2">
        <v>2.11</v>
      </c>
      <c r="AH198" s="2">
        <v>2.113</v>
      </c>
      <c r="AI198" s="2">
        <v>2.113</v>
      </c>
      <c r="AJ198" s="4">
        <v>2.113</v>
      </c>
      <c r="AK198" s="2">
        <v>2.133</v>
      </c>
      <c r="AL198" s="2">
        <v>2.1549999999999998</v>
      </c>
      <c r="AM198" s="2">
        <v>2.2349999999999999</v>
      </c>
      <c r="AN198" s="2">
        <v>2.3250000000000002</v>
      </c>
      <c r="AO198" s="2">
        <v>2.4550000000000001</v>
      </c>
      <c r="AP198" s="2">
        <v>2.4580000000000002</v>
      </c>
      <c r="AQ198" s="2">
        <v>2.3199999999999998</v>
      </c>
      <c r="AR198" s="2">
        <v>2.2450000000000001</v>
      </c>
      <c r="AS198" s="2">
        <v>2.2149999999999999</v>
      </c>
      <c r="AT198" s="2">
        <v>2.2229999999999999</v>
      </c>
      <c r="AU198" s="2">
        <v>2.2229999999999999</v>
      </c>
      <c r="AV198" s="2">
        <v>2.2229999999999999</v>
      </c>
      <c r="AW198" s="2">
        <v>2.2429999999999999</v>
      </c>
      <c r="AX198" s="2">
        <v>2.2650000000000001</v>
      </c>
      <c r="AY198" s="2">
        <v>2.3450000000000002</v>
      </c>
      <c r="AZ198" s="2">
        <v>2.4350000000000001</v>
      </c>
      <c r="BA198" s="2">
        <v>2.5649999999999999</v>
      </c>
      <c r="BB198" s="2">
        <v>2.5680000000000001</v>
      </c>
      <c r="BC198" s="2">
        <v>2.44</v>
      </c>
      <c r="BD198" s="2">
        <v>2.3650000000000002</v>
      </c>
      <c r="BE198" s="2">
        <v>2.335</v>
      </c>
      <c r="BF198" s="2">
        <v>2.343</v>
      </c>
      <c r="BG198" s="2">
        <v>2.343</v>
      </c>
      <c r="BH198" s="2">
        <v>2.343</v>
      </c>
      <c r="BI198" s="2">
        <v>2.363</v>
      </c>
      <c r="BJ198" s="2">
        <v>2.3849999999999998</v>
      </c>
      <c r="BK198" s="2">
        <v>2.4649999999999999</v>
      </c>
      <c r="BL198" s="2">
        <v>2.5550000000000002</v>
      </c>
      <c r="BM198" s="2">
        <v>2.6850000000000001</v>
      </c>
      <c r="BN198" s="2">
        <v>2.6880000000000002</v>
      </c>
      <c r="BO198" s="2">
        <v>2.57</v>
      </c>
      <c r="BP198" s="2">
        <v>2.4950000000000001</v>
      </c>
      <c r="BQ198" s="2">
        <v>2.4649999999999999</v>
      </c>
      <c r="BR198" s="2">
        <v>2.4729999999999999</v>
      </c>
      <c r="BS198" s="2">
        <v>2.4729999999999999</v>
      </c>
      <c r="BT198" s="2">
        <v>2.4729999999999999</v>
      </c>
      <c r="BU198" s="2">
        <v>2.4929999999999999</v>
      </c>
      <c r="BV198" s="2">
        <v>2.5150000000000001</v>
      </c>
      <c r="BW198" s="2">
        <v>2.5950000000000002</v>
      </c>
      <c r="BX198" s="2">
        <v>2.6850000000000001</v>
      </c>
      <c r="BY198" s="2">
        <v>2.8149999999999999</v>
      </c>
      <c r="BZ198" s="2">
        <v>2.8180000000000001</v>
      </c>
      <c r="CA198" s="2">
        <v>2.7075</v>
      </c>
      <c r="CB198" s="2">
        <v>2.6324999999999998</v>
      </c>
      <c r="CC198" s="2">
        <v>2.6025</v>
      </c>
      <c r="CD198" s="2">
        <v>2.6105</v>
      </c>
      <c r="CE198" s="2">
        <v>2.6105</v>
      </c>
      <c r="CF198" s="2">
        <v>2.6105</v>
      </c>
      <c r="CG198" s="2">
        <v>2.6305000000000001</v>
      </c>
      <c r="CH198" s="2">
        <v>2.6524999999999999</v>
      </c>
      <c r="CI198" s="2">
        <v>2.7324999999999999</v>
      </c>
      <c r="CJ198" s="2">
        <v>2.8224999999999998</v>
      </c>
      <c r="CK198" s="2">
        <v>2.9525000000000001</v>
      </c>
      <c r="CL198" s="2">
        <v>2.9554999999999998</v>
      </c>
      <c r="CM198" s="2">
        <v>2.85</v>
      </c>
      <c r="CN198" s="2">
        <v>2.7749999999999999</v>
      </c>
      <c r="CO198" s="2">
        <v>2.7450000000000001</v>
      </c>
      <c r="CP198" s="2">
        <v>2.7530000000000001</v>
      </c>
      <c r="CQ198" s="2">
        <v>2.7530000000000001</v>
      </c>
      <c r="CR198" s="2">
        <v>2.7530000000000001</v>
      </c>
      <c r="CS198" s="2">
        <v>2.7730000000000001</v>
      </c>
      <c r="CT198" s="2">
        <v>2.7949999999999999</v>
      </c>
      <c r="CU198" s="2">
        <v>2.875</v>
      </c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</row>
    <row r="199" spans="1:199" customFormat="1" hidden="1" x14ac:dyDescent="0.2">
      <c r="A199">
        <f t="shared" si="64"/>
        <v>2</v>
      </c>
      <c r="B199">
        <f t="shared" si="65"/>
        <v>10</v>
      </c>
      <c r="C199" s="1">
        <v>34261</v>
      </c>
      <c r="D199">
        <f t="shared" si="66"/>
        <v>10</v>
      </c>
      <c r="E199">
        <f t="shared" si="67"/>
        <v>1993</v>
      </c>
      <c r="F199" s="17"/>
      <c r="G199" s="16">
        <f t="shared" si="56"/>
        <v>0.11750000000000016</v>
      </c>
      <c r="H199" s="16">
        <f t="shared" si="57"/>
        <v>0.125</v>
      </c>
      <c r="I199" s="16">
        <f t="shared" si="58"/>
        <v>0.24250000000000016</v>
      </c>
      <c r="J199" s="7">
        <f>VLOOKUP(C199,'Nymex hist.'!A:B,2,0)</f>
        <v>2.1659999999999999</v>
      </c>
      <c r="K199" s="11"/>
      <c r="L199" s="11"/>
      <c r="M199" s="9">
        <f t="shared" si="59"/>
        <v>2.2200833333333332</v>
      </c>
      <c r="N199" s="9">
        <f t="shared" si="60"/>
        <v>2.3375833333333333</v>
      </c>
      <c r="O199" s="9">
        <f t="shared" si="61"/>
        <v>2.4625833333333333</v>
      </c>
      <c r="P199" s="9">
        <f t="shared" si="62"/>
        <v>2.5975833333333331</v>
      </c>
      <c r="Q199" s="9">
        <f t="shared" si="63"/>
        <v>2.7425833333333327</v>
      </c>
      <c r="R199" s="8">
        <v>34261</v>
      </c>
      <c r="S199" s="2"/>
      <c r="T199" s="2"/>
      <c r="U199" s="2"/>
      <c r="V199" s="2"/>
      <c r="W199" s="2"/>
      <c r="X199" s="2"/>
      <c r="Y199" s="2"/>
      <c r="Z199" s="2"/>
      <c r="AA199" s="2"/>
      <c r="AB199" s="2">
        <v>2.1659999999999999</v>
      </c>
      <c r="AC199" s="2">
        <v>2.2930000000000001</v>
      </c>
      <c r="AD199" s="2">
        <v>2.3450000000000002</v>
      </c>
      <c r="AE199" s="2">
        <v>2.2149999999999999</v>
      </c>
      <c r="AF199" s="2">
        <v>2.15</v>
      </c>
      <c r="AG199" s="2">
        <v>2.13</v>
      </c>
      <c r="AH199" s="2">
        <v>2.1349999999999998</v>
      </c>
      <c r="AI199" s="2">
        <v>2.1349999999999998</v>
      </c>
      <c r="AJ199" s="4">
        <v>2.1349999999999998</v>
      </c>
      <c r="AK199" s="2">
        <v>2.1549999999999998</v>
      </c>
      <c r="AL199" s="2">
        <v>2.1749999999999998</v>
      </c>
      <c r="AM199" s="2">
        <v>2.2519999999999998</v>
      </c>
      <c r="AN199" s="2">
        <v>2.3420000000000001</v>
      </c>
      <c r="AO199" s="2">
        <v>2.472</v>
      </c>
      <c r="AP199" s="2">
        <v>2.4769999999999999</v>
      </c>
      <c r="AQ199" s="2">
        <v>2.3420000000000001</v>
      </c>
      <c r="AR199" s="2">
        <v>2.2690000000000001</v>
      </c>
      <c r="AS199" s="2">
        <v>2.242</v>
      </c>
      <c r="AT199" s="2">
        <v>2.25</v>
      </c>
      <c r="AU199" s="2">
        <v>2.25</v>
      </c>
      <c r="AV199" s="2">
        <v>2.25</v>
      </c>
      <c r="AW199" s="2">
        <v>2.27</v>
      </c>
      <c r="AX199" s="2">
        <v>2.29</v>
      </c>
      <c r="AY199" s="2">
        <v>2.367</v>
      </c>
      <c r="AZ199" s="2">
        <v>2.4569999999999999</v>
      </c>
      <c r="BA199" s="2">
        <v>2.5870000000000002</v>
      </c>
      <c r="BB199" s="2">
        <v>2.6019999999999999</v>
      </c>
      <c r="BC199" s="2">
        <v>2.4670000000000001</v>
      </c>
      <c r="BD199" s="2">
        <v>2.3940000000000001</v>
      </c>
      <c r="BE199" s="2">
        <v>2.367</v>
      </c>
      <c r="BF199" s="2">
        <v>2.375</v>
      </c>
      <c r="BG199" s="2">
        <v>2.375</v>
      </c>
      <c r="BH199" s="2">
        <v>2.375</v>
      </c>
      <c r="BI199" s="2">
        <v>2.395</v>
      </c>
      <c r="BJ199" s="2">
        <v>2.415</v>
      </c>
      <c r="BK199" s="2">
        <v>2.492</v>
      </c>
      <c r="BL199" s="2">
        <v>2.5819999999999999</v>
      </c>
      <c r="BM199" s="2">
        <v>2.7120000000000002</v>
      </c>
      <c r="BN199" s="2">
        <v>2.7370000000000001</v>
      </c>
      <c r="BO199" s="2">
        <v>2.6019999999999999</v>
      </c>
      <c r="BP199" s="2">
        <v>2.5289999999999999</v>
      </c>
      <c r="BQ199" s="2">
        <v>2.5019999999999998</v>
      </c>
      <c r="BR199" s="2">
        <v>2.5099999999999998</v>
      </c>
      <c r="BS199" s="2">
        <v>2.5099999999999998</v>
      </c>
      <c r="BT199" s="2">
        <v>2.5099999999999998</v>
      </c>
      <c r="BU199" s="2">
        <v>2.5299999999999998</v>
      </c>
      <c r="BV199" s="2">
        <v>2.5499999999999998</v>
      </c>
      <c r="BW199" s="2">
        <v>2.6269999999999998</v>
      </c>
      <c r="BX199" s="2">
        <v>2.7170000000000001</v>
      </c>
      <c r="BY199" s="2">
        <v>2.847</v>
      </c>
      <c r="BZ199" s="2">
        <v>2.8820000000000001</v>
      </c>
      <c r="CA199" s="2">
        <v>2.7469999999999999</v>
      </c>
      <c r="CB199" s="2">
        <v>2.6739999999999999</v>
      </c>
      <c r="CC199" s="2">
        <v>2.6469999999999998</v>
      </c>
      <c r="CD199" s="2">
        <v>2.6549999999999998</v>
      </c>
      <c r="CE199" s="2">
        <v>2.6549999999999998</v>
      </c>
      <c r="CF199" s="2">
        <v>2.6549999999999998</v>
      </c>
      <c r="CG199" s="2">
        <v>2.6749999999999998</v>
      </c>
      <c r="CH199" s="2">
        <v>2.6949999999999998</v>
      </c>
      <c r="CI199" s="2">
        <v>2.7719999999999998</v>
      </c>
      <c r="CJ199" s="2">
        <v>2.8620000000000001</v>
      </c>
      <c r="CK199" s="2">
        <v>2.992</v>
      </c>
      <c r="CL199" s="2">
        <v>3.032</v>
      </c>
      <c r="CM199" s="2">
        <v>2.8969999999999998</v>
      </c>
      <c r="CN199" s="2">
        <v>2.8239999999999998</v>
      </c>
      <c r="CO199" s="2">
        <v>2.7970000000000002</v>
      </c>
      <c r="CP199" s="2">
        <v>2.8050000000000002</v>
      </c>
      <c r="CQ199" s="2">
        <v>2.8050000000000002</v>
      </c>
      <c r="CR199" s="2">
        <v>2.8050000000000002</v>
      </c>
      <c r="CS199" s="2">
        <v>2.8250000000000002</v>
      </c>
      <c r="CT199" s="2">
        <v>2.8450000000000002</v>
      </c>
      <c r="CU199" s="2">
        <v>2.9220000000000002</v>
      </c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</row>
    <row r="200" spans="1:199" customFormat="1" hidden="1" x14ac:dyDescent="0.2">
      <c r="A200">
        <f t="shared" si="64"/>
        <v>3</v>
      </c>
      <c r="B200">
        <f t="shared" si="65"/>
        <v>10</v>
      </c>
      <c r="C200" s="1">
        <v>34262</v>
      </c>
      <c r="D200">
        <f t="shared" si="66"/>
        <v>10</v>
      </c>
      <c r="E200">
        <f t="shared" si="67"/>
        <v>1993</v>
      </c>
      <c r="F200" s="17"/>
      <c r="G200" s="16">
        <f t="shared" si="56"/>
        <v>0.12158333333333315</v>
      </c>
      <c r="H200" s="16">
        <f t="shared" si="57"/>
        <v>0.125</v>
      </c>
      <c r="I200" s="16">
        <f t="shared" si="58"/>
        <v>0.24658333333333315</v>
      </c>
      <c r="J200" s="7">
        <f>VLOOKUP(C200,'Nymex hist.'!A:B,2,0)</f>
        <v>2.1160000000000001</v>
      </c>
      <c r="K200" s="11"/>
      <c r="L200" s="11"/>
      <c r="M200" s="9">
        <f t="shared" si="59"/>
        <v>2.2021666666666668</v>
      </c>
      <c r="N200" s="9">
        <f t="shared" si="60"/>
        <v>2.32375</v>
      </c>
      <c r="O200" s="9">
        <f t="shared" si="61"/>
        <v>2.44875</v>
      </c>
      <c r="P200" s="9">
        <f t="shared" si="62"/>
        <v>2.5837499999999998</v>
      </c>
      <c r="Q200" s="9">
        <f t="shared" si="63"/>
        <v>2.7287499999999998</v>
      </c>
      <c r="R200" s="8">
        <v>34262</v>
      </c>
      <c r="S200" s="2"/>
      <c r="T200" s="2"/>
      <c r="U200" s="2"/>
      <c r="V200" s="2"/>
      <c r="W200" s="2"/>
      <c r="X200" s="2"/>
      <c r="Y200" s="2"/>
      <c r="Z200" s="2"/>
      <c r="AA200" s="2"/>
      <c r="AB200" s="2">
        <v>2.1160000000000001</v>
      </c>
      <c r="AC200" s="2">
        <v>2.2599999999999998</v>
      </c>
      <c r="AD200" s="2">
        <v>2.3130000000000002</v>
      </c>
      <c r="AE200" s="2">
        <v>2.1930000000000001</v>
      </c>
      <c r="AF200" s="2">
        <v>2.1379999999999999</v>
      </c>
      <c r="AG200" s="2">
        <v>2.1150000000000002</v>
      </c>
      <c r="AH200" s="2">
        <v>2.1179999999999999</v>
      </c>
      <c r="AI200" s="2">
        <v>2.1179999999999999</v>
      </c>
      <c r="AJ200" s="4">
        <v>2.1179999999999999</v>
      </c>
      <c r="AK200" s="2">
        <v>2.1379999999999999</v>
      </c>
      <c r="AL200" s="2">
        <v>2.1579999999999999</v>
      </c>
      <c r="AM200" s="2">
        <v>2.2349999999999999</v>
      </c>
      <c r="AN200" s="2">
        <v>2.3250000000000002</v>
      </c>
      <c r="AO200" s="2">
        <v>2.4569999999999999</v>
      </c>
      <c r="AP200" s="2">
        <v>2.4670000000000001</v>
      </c>
      <c r="AQ200" s="2">
        <v>2.3319999999999999</v>
      </c>
      <c r="AR200" s="2">
        <v>2.262</v>
      </c>
      <c r="AS200" s="2">
        <v>2.2370000000000001</v>
      </c>
      <c r="AT200" s="2">
        <v>2.2330000000000001</v>
      </c>
      <c r="AU200" s="2">
        <v>2.2330000000000001</v>
      </c>
      <c r="AV200" s="2">
        <v>2.2330000000000001</v>
      </c>
      <c r="AW200" s="2">
        <v>2.2530000000000001</v>
      </c>
      <c r="AX200" s="2">
        <v>2.2730000000000001</v>
      </c>
      <c r="AY200" s="2">
        <v>2.35</v>
      </c>
      <c r="AZ200" s="2">
        <v>2.44</v>
      </c>
      <c r="BA200" s="2">
        <v>2.5720000000000001</v>
      </c>
      <c r="BB200" s="2">
        <v>2.5920000000000001</v>
      </c>
      <c r="BC200" s="2">
        <v>2.4569999999999999</v>
      </c>
      <c r="BD200" s="2">
        <v>2.387</v>
      </c>
      <c r="BE200" s="2">
        <v>2.3620000000000001</v>
      </c>
      <c r="BF200" s="2">
        <v>2.3580000000000001</v>
      </c>
      <c r="BG200" s="2">
        <v>2.3580000000000001</v>
      </c>
      <c r="BH200" s="2">
        <v>2.3580000000000001</v>
      </c>
      <c r="BI200" s="2">
        <v>2.3780000000000001</v>
      </c>
      <c r="BJ200" s="2">
        <v>2.3980000000000001</v>
      </c>
      <c r="BK200" s="2">
        <v>2.4750000000000001</v>
      </c>
      <c r="BL200" s="2">
        <v>2.5649999999999999</v>
      </c>
      <c r="BM200" s="2">
        <v>2.6970000000000001</v>
      </c>
      <c r="BN200" s="2">
        <v>2.7269999999999999</v>
      </c>
      <c r="BO200" s="2">
        <v>2.5920000000000001</v>
      </c>
      <c r="BP200" s="2">
        <v>2.5219999999999998</v>
      </c>
      <c r="BQ200" s="2">
        <v>2.4969999999999999</v>
      </c>
      <c r="BR200" s="2">
        <v>2.4929999999999999</v>
      </c>
      <c r="BS200" s="2">
        <v>2.4929999999999999</v>
      </c>
      <c r="BT200" s="2">
        <v>2.4929999999999999</v>
      </c>
      <c r="BU200" s="2">
        <v>2.5129999999999999</v>
      </c>
      <c r="BV200" s="2">
        <v>2.5329999999999999</v>
      </c>
      <c r="BW200" s="2">
        <v>2.61</v>
      </c>
      <c r="BX200" s="2">
        <v>2.7</v>
      </c>
      <c r="BY200" s="2">
        <v>2.8319999999999999</v>
      </c>
      <c r="BZ200" s="2">
        <v>2.8719999999999999</v>
      </c>
      <c r="CA200" s="2">
        <v>2.7370000000000001</v>
      </c>
      <c r="CB200" s="2">
        <v>2.6669999999999998</v>
      </c>
      <c r="CC200" s="2">
        <v>2.6419999999999999</v>
      </c>
      <c r="CD200" s="2">
        <v>2.6379999999999999</v>
      </c>
      <c r="CE200" s="2">
        <v>2.6379999999999999</v>
      </c>
      <c r="CF200" s="2">
        <v>2.6379999999999999</v>
      </c>
      <c r="CG200" s="2">
        <v>2.6579999999999999</v>
      </c>
      <c r="CH200" s="2">
        <v>2.6779999999999999</v>
      </c>
      <c r="CI200" s="2">
        <v>2.7549999999999999</v>
      </c>
      <c r="CJ200" s="2">
        <v>2.8450000000000002</v>
      </c>
      <c r="CK200" s="2">
        <v>2.9769999999999999</v>
      </c>
      <c r="CL200" s="2">
        <v>3.0219999999999998</v>
      </c>
      <c r="CM200" s="2">
        <v>2.887</v>
      </c>
      <c r="CN200" s="2">
        <v>2.8170000000000002</v>
      </c>
      <c r="CO200" s="2">
        <v>2.7919999999999998</v>
      </c>
      <c r="CP200" s="2">
        <v>2.7879999999999998</v>
      </c>
      <c r="CQ200" s="2">
        <v>2.7879999999999998</v>
      </c>
      <c r="CR200" s="2">
        <v>2.7879999999999998</v>
      </c>
      <c r="CS200" s="2">
        <v>2.8079999999999998</v>
      </c>
      <c r="CT200" s="2">
        <v>2.8279999999999998</v>
      </c>
      <c r="CU200" s="2">
        <v>2.9049999999999998</v>
      </c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</row>
    <row r="201" spans="1:199" customFormat="1" hidden="1" x14ac:dyDescent="0.2">
      <c r="A201">
        <f t="shared" si="64"/>
        <v>4</v>
      </c>
      <c r="B201">
        <f t="shared" si="65"/>
        <v>10</v>
      </c>
      <c r="C201" s="1">
        <v>34263</v>
      </c>
      <c r="D201">
        <f t="shared" si="66"/>
        <v>10</v>
      </c>
      <c r="E201">
        <f t="shared" si="67"/>
        <v>1993</v>
      </c>
      <c r="F201" s="17"/>
      <c r="G201" s="16">
        <f t="shared" si="56"/>
        <v>0.12525000000000031</v>
      </c>
      <c r="H201" s="16">
        <f t="shared" si="57"/>
        <v>0.125</v>
      </c>
      <c r="I201" s="16">
        <f t="shared" si="58"/>
        <v>0.25025000000000031</v>
      </c>
      <c r="J201" s="7">
        <f>VLOOKUP(C201,'Nymex hist.'!A:B,2,0)</f>
        <v>2.1259999999999999</v>
      </c>
      <c r="K201" s="11"/>
      <c r="L201" s="11"/>
      <c r="M201" s="9">
        <f t="shared" si="59"/>
        <v>2.2214999999999998</v>
      </c>
      <c r="N201" s="9">
        <f t="shared" si="60"/>
        <v>2.3467500000000001</v>
      </c>
      <c r="O201" s="9">
        <f t="shared" si="61"/>
        <v>2.4717500000000001</v>
      </c>
      <c r="P201" s="9">
        <f t="shared" si="62"/>
        <v>2.6067500000000003</v>
      </c>
      <c r="Q201" s="9">
        <f t="shared" si="63"/>
        <v>2.7517499999999999</v>
      </c>
      <c r="R201" s="8">
        <v>34263</v>
      </c>
      <c r="S201" s="2"/>
      <c r="T201" s="2"/>
      <c r="U201" s="2"/>
      <c r="V201" s="2"/>
      <c r="W201" s="2"/>
      <c r="X201" s="2"/>
      <c r="Y201" s="2"/>
      <c r="Z201" s="2"/>
      <c r="AA201" s="2"/>
      <c r="AB201" s="2">
        <v>2.1259999999999999</v>
      </c>
      <c r="AC201" s="2">
        <v>2.2759999999999998</v>
      </c>
      <c r="AD201" s="2">
        <v>2.3359999999999999</v>
      </c>
      <c r="AE201" s="2">
        <v>2.2210000000000001</v>
      </c>
      <c r="AF201" s="2">
        <v>2.161</v>
      </c>
      <c r="AG201" s="2">
        <v>2.1309999999999998</v>
      </c>
      <c r="AH201" s="2">
        <v>2.1360000000000001</v>
      </c>
      <c r="AI201" s="2">
        <v>2.1360000000000001</v>
      </c>
      <c r="AJ201" s="4">
        <v>2.1360000000000001</v>
      </c>
      <c r="AK201" s="2">
        <v>2.1560000000000001</v>
      </c>
      <c r="AL201" s="2">
        <v>2.1760000000000002</v>
      </c>
      <c r="AM201" s="2">
        <v>2.2530000000000001</v>
      </c>
      <c r="AN201" s="2">
        <v>2.343</v>
      </c>
      <c r="AO201" s="2">
        <v>2.4729999999999999</v>
      </c>
      <c r="AP201" s="2">
        <v>2.4830000000000001</v>
      </c>
      <c r="AQ201" s="2">
        <v>2.3530000000000002</v>
      </c>
      <c r="AR201" s="2">
        <v>2.2879999999999998</v>
      </c>
      <c r="AS201" s="2">
        <v>2.2679999999999998</v>
      </c>
      <c r="AT201" s="2">
        <v>2.2559999999999998</v>
      </c>
      <c r="AU201" s="2">
        <v>2.2559999999999998</v>
      </c>
      <c r="AV201" s="2">
        <v>2.2559999999999998</v>
      </c>
      <c r="AW201" s="2">
        <v>2.2759999999999998</v>
      </c>
      <c r="AX201" s="2">
        <v>2.2959999999999998</v>
      </c>
      <c r="AY201" s="2">
        <v>2.3730000000000002</v>
      </c>
      <c r="AZ201" s="2">
        <v>2.4630000000000001</v>
      </c>
      <c r="BA201" s="2">
        <v>2.593</v>
      </c>
      <c r="BB201" s="2">
        <v>2.6080000000000001</v>
      </c>
      <c r="BC201" s="2">
        <v>2.4780000000000002</v>
      </c>
      <c r="BD201" s="2">
        <v>2.4129999999999998</v>
      </c>
      <c r="BE201" s="2">
        <v>2.3929999999999998</v>
      </c>
      <c r="BF201" s="2">
        <v>2.3809999999999998</v>
      </c>
      <c r="BG201" s="2">
        <v>2.3809999999999998</v>
      </c>
      <c r="BH201" s="2">
        <v>2.3809999999999998</v>
      </c>
      <c r="BI201" s="2">
        <v>2.4009999999999998</v>
      </c>
      <c r="BJ201" s="2">
        <v>2.4209999999999998</v>
      </c>
      <c r="BK201" s="2">
        <v>2.4980000000000002</v>
      </c>
      <c r="BL201" s="2">
        <v>2.5880000000000001</v>
      </c>
      <c r="BM201" s="2">
        <v>2.718</v>
      </c>
      <c r="BN201" s="2">
        <v>2.7429999999999999</v>
      </c>
      <c r="BO201" s="2">
        <v>2.613</v>
      </c>
      <c r="BP201" s="2">
        <v>2.548</v>
      </c>
      <c r="BQ201" s="2">
        <v>2.528</v>
      </c>
      <c r="BR201" s="2">
        <v>2.516</v>
      </c>
      <c r="BS201" s="2">
        <v>2.516</v>
      </c>
      <c r="BT201" s="2">
        <v>2.516</v>
      </c>
      <c r="BU201" s="2">
        <v>2.536</v>
      </c>
      <c r="BV201" s="2">
        <v>2.556</v>
      </c>
      <c r="BW201" s="2">
        <v>2.633</v>
      </c>
      <c r="BX201" s="2">
        <v>2.7229999999999999</v>
      </c>
      <c r="BY201" s="2">
        <v>2.8530000000000002</v>
      </c>
      <c r="BZ201" s="2">
        <v>2.8879999999999999</v>
      </c>
      <c r="CA201" s="2">
        <v>2.758</v>
      </c>
      <c r="CB201" s="2">
        <v>2.6930000000000001</v>
      </c>
      <c r="CC201" s="2">
        <v>2.673</v>
      </c>
      <c r="CD201" s="2">
        <v>2.661</v>
      </c>
      <c r="CE201" s="2">
        <v>2.661</v>
      </c>
      <c r="CF201" s="2">
        <v>2.661</v>
      </c>
      <c r="CG201" s="2">
        <v>2.681</v>
      </c>
      <c r="CH201" s="2">
        <v>2.7010000000000001</v>
      </c>
      <c r="CI201" s="2">
        <v>2.778</v>
      </c>
      <c r="CJ201" s="2">
        <v>2.8679999999999999</v>
      </c>
      <c r="CK201" s="2">
        <v>2.9980000000000002</v>
      </c>
      <c r="CL201" s="2">
        <v>3.0379999999999998</v>
      </c>
      <c r="CM201" s="2">
        <v>2.9079999999999999</v>
      </c>
      <c r="CN201" s="2">
        <v>2.843</v>
      </c>
      <c r="CO201" s="2">
        <v>2.823</v>
      </c>
      <c r="CP201" s="2">
        <v>2.8109999999999999</v>
      </c>
      <c r="CQ201" s="2">
        <v>2.8109999999999999</v>
      </c>
      <c r="CR201" s="2">
        <v>2.8109999999999999</v>
      </c>
      <c r="CS201" s="2">
        <v>2.831</v>
      </c>
      <c r="CT201" s="2">
        <v>2.851</v>
      </c>
      <c r="CU201" s="2">
        <v>2.9279999999999999</v>
      </c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</row>
    <row r="202" spans="1:199" customFormat="1" hidden="1" x14ac:dyDescent="0.2">
      <c r="A202">
        <f t="shared" si="64"/>
        <v>5</v>
      </c>
      <c r="B202">
        <f t="shared" si="65"/>
        <v>10</v>
      </c>
      <c r="C202" s="1">
        <v>34264</v>
      </c>
      <c r="D202">
        <f t="shared" si="66"/>
        <v>10</v>
      </c>
      <c r="E202">
        <f t="shared" si="67"/>
        <v>1993</v>
      </c>
      <c r="F202" s="17"/>
      <c r="G202" s="16">
        <f t="shared" si="56"/>
        <v>0.12058333333333282</v>
      </c>
      <c r="H202" s="16">
        <f t="shared" si="57"/>
        <v>0.12000000000000055</v>
      </c>
      <c r="I202" s="16">
        <f t="shared" si="58"/>
        <v>0.24058333333333337</v>
      </c>
      <c r="J202" s="7">
        <f>VLOOKUP(C202,'Nymex hist.'!A:B,2,0)</f>
        <v>2.1549999999999998</v>
      </c>
      <c r="K202" s="11"/>
      <c r="L202" s="11"/>
      <c r="M202" s="9">
        <f t="shared" si="59"/>
        <v>2.2410833333333335</v>
      </c>
      <c r="N202" s="9">
        <f t="shared" si="60"/>
        <v>2.3616666666666664</v>
      </c>
      <c r="O202" s="9">
        <f t="shared" si="61"/>
        <v>2.4816666666666669</v>
      </c>
      <c r="P202" s="9">
        <f t="shared" si="62"/>
        <v>2.6041666666666665</v>
      </c>
      <c r="Q202" s="9">
        <f t="shared" si="63"/>
        <v>2.7291666666666665</v>
      </c>
      <c r="R202" s="8">
        <v>34264</v>
      </c>
      <c r="S202" s="2"/>
      <c r="T202" s="2"/>
      <c r="U202" s="2"/>
      <c r="V202" s="2"/>
      <c r="W202" s="2"/>
      <c r="X202" s="2"/>
      <c r="Y202" s="2"/>
      <c r="Z202" s="2"/>
      <c r="AA202" s="2"/>
      <c r="AB202" s="2">
        <v>2.1549999999999998</v>
      </c>
      <c r="AC202" s="2">
        <v>2.31</v>
      </c>
      <c r="AD202" s="2">
        <v>2.3570000000000002</v>
      </c>
      <c r="AE202" s="2">
        <v>2.242</v>
      </c>
      <c r="AF202" s="2">
        <v>2.1800000000000002</v>
      </c>
      <c r="AG202" s="2">
        <v>2.15</v>
      </c>
      <c r="AH202" s="2">
        <v>2.1549999999999998</v>
      </c>
      <c r="AI202" s="2">
        <v>2.1549999999999998</v>
      </c>
      <c r="AJ202" s="4">
        <v>2.157</v>
      </c>
      <c r="AK202" s="2">
        <v>2.177</v>
      </c>
      <c r="AL202" s="2">
        <v>2.1970000000000001</v>
      </c>
      <c r="AM202" s="2">
        <v>2.274</v>
      </c>
      <c r="AN202" s="2">
        <v>2.3620000000000001</v>
      </c>
      <c r="AO202" s="2">
        <v>2.4870000000000001</v>
      </c>
      <c r="AP202" s="2">
        <v>2.5</v>
      </c>
      <c r="AQ202" s="2">
        <v>2.3650000000000002</v>
      </c>
      <c r="AR202" s="2">
        <v>2.3039999999999998</v>
      </c>
      <c r="AS202" s="2">
        <v>2.2869999999999999</v>
      </c>
      <c r="AT202" s="2">
        <v>2.27</v>
      </c>
      <c r="AU202" s="2">
        <v>2.27</v>
      </c>
      <c r="AV202" s="2">
        <v>2.2719999999999998</v>
      </c>
      <c r="AW202" s="2">
        <v>2.2919999999999998</v>
      </c>
      <c r="AX202" s="2">
        <v>2.3119999999999998</v>
      </c>
      <c r="AY202" s="2">
        <v>2.3889999999999998</v>
      </c>
      <c r="AZ202" s="2">
        <v>2.4769999999999999</v>
      </c>
      <c r="BA202" s="2">
        <v>2.6019999999999999</v>
      </c>
      <c r="BB202" s="2">
        <v>2.62</v>
      </c>
      <c r="BC202" s="2">
        <v>2.4849999999999999</v>
      </c>
      <c r="BD202" s="2">
        <v>2.4239999999999999</v>
      </c>
      <c r="BE202" s="2">
        <v>2.407</v>
      </c>
      <c r="BF202" s="2">
        <v>2.39</v>
      </c>
      <c r="BG202" s="2">
        <v>2.39</v>
      </c>
      <c r="BH202" s="2">
        <v>2.3919999999999999</v>
      </c>
      <c r="BI202" s="2">
        <v>2.4119999999999999</v>
      </c>
      <c r="BJ202" s="2">
        <v>2.4319999999999999</v>
      </c>
      <c r="BK202" s="2">
        <v>2.5089999999999999</v>
      </c>
      <c r="BL202" s="2">
        <v>2.597</v>
      </c>
      <c r="BM202" s="2">
        <v>2.722</v>
      </c>
      <c r="BN202" s="2">
        <v>2.7425000000000002</v>
      </c>
      <c r="BO202" s="2">
        <v>2.6074999999999999</v>
      </c>
      <c r="BP202" s="2">
        <v>2.5465</v>
      </c>
      <c r="BQ202" s="2">
        <v>2.5295000000000001</v>
      </c>
      <c r="BR202" s="2">
        <v>2.5125000000000002</v>
      </c>
      <c r="BS202" s="2">
        <v>2.5125000000000002</v>
      </c>
      <c r="BT202" s="2">
        <v>2.5145</v>
      </c>
      <c r="BU202" s="2">
        <v>2.5345</v>
      </c>
      <c r="BV202" s="2">
        <v>2.5545</v>
      </c>
      <c r="BW202" s="2">
        <v>2.6315</v>
      </c>
      <c r="BX202" s="2">
        <v>2.7195</v>
      </c>
      <c r="BY202" s="2">
        <v>2.8445</v>
      </c>
      <c r="BZ202" s="2">
        <v>2.8675000000000002</v>
      </c>
      <c r="CA202" s="2">
        <v>2.7324999999999999</v>
      </c>
      <c r="CB202" s="2">
        <v>2.6715</v>
      </c>
      <c r="CC202" s="2">
        <v>2.6545000000000001</v>
      </c>
      <c r="CD202" s="2">
        <v>2.6375000000000002</v>
      </c>
      <c r="CE202" s="2">
        <v>2.6375000000000002</v>
      </c>
      <c r="CF202" s="2">
        <v>2.6395</v>
      </c>
      <c r="CG202" s="2">
        <v>2.6595</v>
      </c>
      <c r="CH202" s="2">
        <v>2.6795</v>
      </c>
      <c r="CI202" s="2">
        <v>2.7565</v>
      </c>
      <c r="CJ202" s="2">
        <v>2.8445</v>
      </c>
      <c r="CK202" s="2">
        <v>2.9695</v>
      </c>
      <c r="CL202" s="2">
        <v>2.9975000000000001</v>
      </c>
      <c r="CM202" s="2">
        <v>2.8624999999999998</v>
      </c>
      <c r="CN202" s="2">
        <v>2.8014999999999999</v>
      </c>
      <c r="CO202" s="2">
        <v>2.7845</v>
      </c>
      <c r="CP202" s="2">
        <v>2.7675000000000001</v>
      </c>
      <c r="CQ202" s="2">
        <v>2.7675000000000001</v>
      </c>
      <c r="CR202" s="2">
        <v>2.7694999999999999</v>
      </c>
      <c r="CS202" s="2">
        <v>2.7894999999999999</v>
      </c>
      <c r="CT202" s="2">
        <v>2.8094999999999999</v>
      </c>
      <c r="CU202" s="2">
        <v>2.8864999999999998</v>
      </c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</row>
    <row r="203" spans="1:199" customFormat="1" hidden="1" x14ac:dyDescent="0.2">
      <c r="A203">
        <f t="shared" si="64"/>
        <v>1</v>
      </c>
      <c r="B203">
        <f t="shared" si="65"/>
        <v>10</v>
      </c>
      <c r="C203" s="1">
        <v>34267</v>
      </c>
      <c r="D203">
        <f t="shared" si="66"/>
        <v>10</v>
      </c>
      <c r="E203">
        <f t="shared" si="67"/>
        <v>1993</v>
      </c>
      <c r="F203" s="17"/>
      <c r="G203" s="16">
        <f t="shared" si="56"/>
        <v>0.12370833333333353</v>
      </c>
      <c r="H203" s="16">
        <f t="shared" si="57"/>
        <v>0.11979166666666652</v>
      </c>
      <c r="I203" s="16">
        <f t="shared" si="58"/>
        <v>0.24350000000000005</v>
      </c>
      <c r="J203" s="7">
        <f>VLOOKUP(C203,'Nymex hist.'!A:B,2,0)</f>
        <v>2.3130000000000002</v>
      </c>
      <c r="K203" s="11"/>
      <c r="L203" s="11"/>
      <c r="M203" s="9">
        <f t="shared" si="59"/>
        <v>2.227583333333333</v>
      </c>
      <c r="N203" s="9">
        <f t="shared" si="60"/>
        <v>2.3512916666666666</v>
      </c>
      <c r="O203" s="9">
        <f t="shared" si="61"/>
        <v>2.4710833333333331</v>
      </c>
      <c r="P203" s="9">
        <f t="shared" si="62"/>
        <v>2.5933750000000004</v>
      </c>
      <c r="Q203" s="9">
        <f t="shared" si="63"/>
        <v>2.7181666666666668</v>
      </c>
      <c r="R203" s="8">
        <v>34267</v>
      </c>
      <c r="S203" s="2"/>
      <c r="T203" s="2"/>
      <c r="U203" s="2"/>
      <c r="V203" s="2"/>
      <c r="W203" s="2"/>
      <c r="X203" s="2"/>
      <c r="Y203" s="2"/>
      <c r="Z203" s="2"/>
      <c r="AA203" s="2"/>
      <c r="AB203" s="2">
        <v>2.1549999999999998</v>
      </c>
      <c r="AC203" s="2">
        <v>2.3130000000000002</v>
      </c>
      <c r="AD203" s="2">
        <v>2.35</v>
      </c>
      <c r="AE203" s="2">
        <v>2.2349999999999999</v>
      </c>
      <c r="AF203" s="2">
        <v>2.165</v>
      </c>
      <c r="AG203" s="2">
        <v>2.1349999999999998</v>
      </c>
      <c r="AH203" s="2">
        <v>2.14</v>
      </c>
      <c r="AI203" s="2">
        <v>2.14</v>
      </c>
      <c r="AJ203" s="4">
        <v>2.14</v>
      </c>
      <c r="AK203" s="2">
        <v>2.165</v>
      </c>
      <c r="AL203" s="2">
        <v>2.1850000000000001</v>
      </c>
      <c r="AM203" s="2">
        <v>2.2599999999999998</v>
      </c>
      <c r="AN203" s="2">
        <v>2.3479999999999999</v>
      </c>
      <c r="AO203" s="2">
        <v>2.468</v>
      </c>
      <c r="AP203" s="2">
        <v>2.4860000000000002</v>
      </c>
      <c r="AQ203" s="2">
        <v>2.3559999999999999</v>
      </c>
      <c r="AR203" s="2">
        <v>2.2949999999999999</v>
      </c>
      <c r="AS203" s="2">
        <v>2.2799999999999998</v>
      </c>
      <c r="AT203" s="2">
        <v>2.27</v>
      </c>
      <c r="AU203" s="2">
        <v>2.2574999999999998</v>
      </c>
      <c r="AV203" s="2">
        <v>2.2574999999999998</v>
      </c>
      <c r="AW203" s="2">
        <v>2.2825000000000002</v>
      </c>
      <c r="AX203" s="2">
        <v>2.3025000000000002</v>
      </c>
      <c r="AY203" s="2">
        <v>2.3774999999999999</v>
      </c>
      <c r="AZ203" s="2">
        <v>2.4655</v>
      </c>
      <c r="BA203" s="2">
        <v>2.5855000000000001</v>
      </c>
      <c r="BB203" s="2">
        <v>2.6034999999999999</v>
      </c>
      <c r="BC203" s="2">
        <v>2.476</v>
      </c>
      <c r="BD203" s="2">
        <v>2.415</v>
      </c>
      <c r="BE203" s="2">
        <v>2.4</v>
      </c>
      <c r="BF203" s="2">
        <v>2.39</v>
      </c>
      <c r="BG203" s="2">
        <v>2.3774999999999999</v>
      </c>
      <c r="BH203" s="2">
        <v>2.3774999999999999</v>
      </c>
      <c r="BI203" s="2">
        <v>2.4024999999999999</v>
      </c>
      <c r="BJ203" s="2">
        <v>2.4224999999999999</v>
      </c>
      <c r="BK203" s="2">
        <v>2.4975000000000001</v>
      </c>
      <c r="BL203" s="2">
        <v>2.5855000000000001</v>
      </c>
      <c r="BM203" s="2">
        <v>2.7054999999999998</v>
      </c>
      <c r="BN203" s="2">
        <v>2.7235</v>
      </c>
      <c r="BO203" s="2">
        <v>2.5985</v>
      </c>
      <c r="BP203" s="2">
        <v>2.5375000000000001</v>
      </c>
      <c r="BQ203" s="2">
        <v>2.5225</v>
      </c>
      <c r="BR203" s="2">
        <v>2.5125000000000002</v>
      </c>
      <c r="BS203" s="2">
        <v>2.5</v>
      </c>
      <c r="BT203" s="2">
        <v>2.5</v>
      </c>
      <c r="BU203" s="2">
        <v>2.5249999999999999</v>
      </c>
      <c r="BV203" s="2">
        <v>2.5449999999999999</v>
      </c>
      <c r="BW203" s="2">
        <v>2.62</v>
      </c>
      <c r="BX203" s="2">
        <v>2.7080000000000002</v>
      </c>
      <c r="BY203" s="2">
        <v>2.8279999999999998</v>
      </c>
      <c r="BZ203" s="2">
        <v>2.8460000000000001</v>
      </c>
      <c r="CA203" s="2">
        <v>2.7235</v>
      </c>
      <c r="CB203" s="2">
        <v>2.6625000000000001</v>
      </c>
      <c r="CC203" s="2">
        <v>2.6475</v>
      </c>
      <c r="CD203" s="2">
        <v>2.6375000000000002</v>
      </c>
      <c r="CE203" s="2">
        <v>2.625</v>
      </c>
      <c r="CF203" s="2">
        <v>2.625</v>
      </c>
      <c r="CG203" s="2">
        <v>2.65</v>
      </c>
      <c r="CH203" s="2">
        <v>2.67</v>
      </c>
      <c r="CI203" s="2">
        <v>2.7450000000000001</v>
      </c>
      <c r="CJ203" s="2">
        <v>2.8330000000000002</v>
      </c>
      <c r="CK203" s="2">
        <v>2.9529999999999998</v>
      </c>
      <c r="CL203" s="2">
        <v>2.9710000000000001</v>
      </c>
      <c r="CM203" s="2">
        <v>2.8584999999999998</v>
      </c>
      <c r="CN203" s="2">
        <v>2.7974999999999999</v>
      </c>
      <c r="CO203" s="2">
        <v>2.7825000000000002</v>
      </c>
      <c r="CP203" s="2">
        <v>2.7725</v>
      </c>
      <c r="CQ203" s="2">
        <v>2.76</v>
      </c>
      <c r="CR203" s="2">
        <v>2.76</v>
      </c>
      <c r="CS203" s="2">
        <v>2.7850000000000001</v>
      </c>
      <c r="CT203" s="2">
        <v>2.8050000000000002</v>
      </c>
      <c r="CU203" s="2">
        <v>2.88</v>
      </c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</row>
    <row r="204" spans="1:199" customFormat="1" hidden="1" x14ac:dyDescent="0.2">
      <c r="A204">
        <f t="shared" si="64"/>
        <v>2</v>
      </c>
      <c r="B204">
        <f t="shared" si="65"/>
        <v>10</v>
      </c>
      <c r="C204" s="1">
        <v>34268</v>
      </c>
      <c r="D204">
        <f t="shared" si="66"/>
        <v>10</v>
      </c>
      <c r="E204">
        <f t="shared" si="67"/>
        <v>1993</v>
      </c>
      <c r="F204" s="17"/>
      <c r="G204" s="16">
        <f t="shared" si="56"/>
        <v>0.1171249999999997</v>
      </c>
      <c r="H204" s="16">
        <f t="shared" si="57"/>
        <v>0.11979166666666696</v>
      </c>
      <c r="I204" s="16">
        <f t="shared" si="58"/>
        <v>0.23691666666666666</v>
      </c>
      <c r="J204" s="7">
        <f>VLOOKUP(C204,'Nymex hist.'!A:B,2,0)</f>
        <v>2.3050000000000002</v>
      </c>
      <c r="K204" s="11"/>
      <c r="L204" s="11"/>
      <c r="M204" s="9">
        <f t="shared" si="59"/>
        <v>2.2146666666666666</v>
      </c>
      <c r="N204" s="9">
        <f t="shared" si="60"/>
        <v>2.3317916666666663</v>
      </c>
      <c r="O204" s="9">
        <f t="shared" si="61"/>
        <v>2.4515833333333332</v>
      </c>
      <c r="P204" s="9">
        <f t="shared" si="62"/>
        <v>2.5738750000000001</v>
      </c>
      <c r="Q204" s="9">
        <f t="shared" si="63"/>
        <v>2.6986666666666665</v>
      </c>
      <c r="R204" s="8">
        <v>34268</v>
      </c>
      <c r="S204" s="2"/>
      <c r="T204" s="2"/>
      <c r="U204" s="2"/>
      <c r="V204" s="2"/>
      <c r="W204" s="2"/>
      <c r="X204" s="2"/>
      <c r="Y204" s="2"/>
      <c r="Z204" s="2"/>
      <c r="AA204" s="2"/>
      <c r="AB204" s="2">
        <v>2.1549999999999998</v>
      </c>
      <c r="AC204" s="2">
        <v>2.3050000000000002</v>
      </c>
      <c r="AD204" s="2">
        <v>2.3420000000000001</v>
      </c>
      <c r="AE204" s="2">
        <v>2.2240000000000002</v>
      </c>
      <c r="AF204" s="2">
        <v>2.157</v>
      </c>
      <c r="AG204" s="2">
        <v>2.1269999999999998</v>
      </c>
      <c r="AH204" s="2">
        <v>2.1320000000000001</v>
      </c>
      <c r="AI204" s="2">
        <v>2.1320000000000001</v>
      </c>
      <c r="AJ204" s="4">
        <v>2.1320000000000001</v>
      </c>
      <c r="AK204" s="2">
        <v>2.1520000000000001</v>
      </c>
      <c r="AL204" s="2">
        <v>2.1720000000000002</v>
      </c>
      <c r="AM204" s="2">
        <v>2.2320000000000002</v>
      </c>
      <c r="AN204" s="2">
        <v>2.327</v>
      </c>
      <c r="AO204" s="2">
        <v>2.4470000000000001</v>
      </c>
      <c r="AP204" s="2">
        <v>2.4620000000000002</v>
      </c>
      <c r="AQ204" s="2">
        <v>2.3319999999999999</v>
      </c>
      <c r="AR204" s="2">
        <v>2.2669999999999999</v>
      </c>
      <c r="AS204" s="2">
        <v>2.2519999999999998</v>
      </c>
      <c r="AT204" s="2">
        <v>2.2519999999999998</v>
      </c>
      <c r="AU204" s="2">
        <v>2.2494999999999998</v>
      </c>
      <c r="AV204" s="2">
        <v>2.2494999999999998</v>
      </c>
      <c r="AW204" s="2">
        <v>2.2694999999999999</v>
      </c>
      <c r="AX204" s="2">
        <v>2.2894999999999999</v>
      </c>
      <c r="AY204" s="2">
        <v>2.3494999999999999</v>
      </c>
      <c r="AZ204" s="2">
        <v>2.4445000000000001</v>
      </c>
      <c r="BA204" s="2">
        <v>2.5644999999999998</v>
      </c>
      <c r="BB204" s="2">
        <v>2.5794999999999999</v>
      </c>
      <c r="BC204" s="2">
        <v>2.452</v>
      </c>
      <c r="BD204" s="2">
        <v>2.387</v>
      </c>
      <c r="BE204" s="2">
        <v>2.3719999999999999</v>
      </c>
      <c r="BF204" s="2">
        <v>2.3719999999999999</v>
      </c>
      <c r="BG204" s="2">
        <v>2.3694999999999999</v>
      </c>
      <c r="BH204" s="2">
        <v>2.3694999999999999</v>
      </c>
      <c r="BI204" s="2">
        <v>2.3895</v>
      </c>
      <c r="BJ204" s="2">
        <v>2.4095</v>
      </c>
      <c r="BK204" s="2">
        <v>2.4695</v>
      </c>
      <c r="BL204" s="2">
        <v>2.5644999999999998</v>
      </c>
      <c r="BM204" s="2">
        <v>2.6844999999999999</v>
      </c>
      <c r="BN204" s="2">
        <v>2.6995</v>
      </c>
      <c r="BO204" s="2">
        <v>2.5745</v>
      </c>
      <c r="BP204" s="2">
        <v>2.5095000000000001</v>
      </c>
      <c r="BQ204" s="2">
        <v>2.4944999999999999</v>
      </c>
      <c r="BR204" s="2">
        <v>2.4944999999999999</v>
      </c>
      <c r="BS204" s="2">
        <v>2.492</v>
      </c>
      <c r="BT204" s="2">
        <v>2.492</v>
      </c>
      <c r="BU204" s="2">
        <v>2.512</v>
      </c>
      <c r="BV204" s="2">
        <v>2.532</v>
      </c>
      <c r="BW204" s="2">
        <v>2.5920000000000001</v>
      </c>
      <c r="BX204" s="2">
        <v>2.6869999999999998</v>
      </c>
      <c r="BY204" s="2">
        <v>2.8069999999999999</v>
      </c>
      <c r="BZ204" s="2">
        <v>2.8220000000000001</v>
      </c>
      <c r="CA204" s="2">
        <v>2.6995</v>
      </c>
      <c r="CB204" s="2">
        <v>2.6345000000000001</v>
      </c>
      <c r="CC204" s="2">
        <v>2.6194999999999999</v>
      </c>
      <c r="CD204" s="2">
        <v>2.6194999999999999</v>
      </c>
      <c r="CE204" s="2">
        <v>2.617</v>
      </c>
      <c r="CF204" s="2">
        <v>2.617</v>
      </c>
      <c r="CG204" s="2">
        <v>2.637</v>
      </c>
      <c r="CH204" s="2">
        <v>2.657</v>
      </c>
      <c r="CI204" s="2">
        <v>2.7170000000000001</v>
      </c>
      <c r="CJ204" s="2">
        <v>2.8119999999999998</v>
      </c>
      <c r="CK204" s="2">
        <v>2.9319999999999999</v>
      </c>
      <c r="CL204" s="2">
        <v>2.9470000000000001</v>
      </c>
      <c r="CM204" s="2">
        <v>2.8344999999999998</v>
      </c>
      <c r="CN204" s="2">
        <v>2.7694999999999999</v>
      </c>
      <c r="CO204" s="2">
        <v>2.7545000000000002</v>
      </c>
      <c r="CP204" s="2">
        <v>2.7545000000000002</v>
      </c>
      <c r="CQ204" s="2">
        <v>2.7519999999999998</v>
      </c>
      <c r="CR204" s="2">
        <v>2.7519999999999998</v>
      </c>
      <c r="CS204" s="2">
        <v>2.7719999999999998</v>
      </c>
      <c r="CT204" s="2">
        <v>2.7919999999999998</v>
      </c>
      <c r="CU204" s="2">
        <v>2.8519999999999999</v>
      </c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</row>
    <row r="205" spans="1:199" customFormat="1" hidden="1" x14ac:dyDescent="0.2">
      <c r="A205">
        <f t="shared" si="64"/>
        <v>3</v>
      </c>
      <c r="B205">
        <f t="shared" si="65"/>
        <v>10</v>
      </c>
      <c r="C205" s="1">
        <v>34269</v>
      </c>
      <c r="D205">
        <f t="shared" si="66"/>
        <v>10</v>
      </c>
      <c r="E205">
        <f t="shared" si="67"/>
        <v>1993</v>
      </c>
      <c r="F205" s="17"/>
      <c r="G205" s="16">
        <f t="shared" si="56"/>
        <v>0.11091666666666722</v>
      </c>
      <c r="H205" s="16">
        <f t="shared" si="57"/>
        <v>0.11916666666666664</v>
      </c>
      <c r="I205" s="16">
        <f t="shared" si="58"/>
        <v>0.23008333333333386</v>
      </c>
      <c r="J205" s="7">
        <f>VLOOKUP(C205,'Nymex hist.'!A:B,2,0)</f>
        <v>2.3639999999999999</v>
      </c>
      <c r="K205" s="11"/>
      <c r="L205" s="11"/>
      <c r="M205" s="9">
        <f t="shared" si="59"/>
        <v>2.2319999999999998</v>
      </c>
      <c r="N205" s="9">
        <f t="shared" si="60"/>
        <v>2.342916666666667</v>
      </c>
      <c r="O205" s="9">
        <f t="shared" si="61"/>
        <v>2.4620833333333336</v>
      </c>
      <c r="P205" s="9">
        <f t="shared" si="62"/>
        <v>2.5866666666666664</v>
      </c>
      <c r="Q205" s="9">
        <f t="shared" si="63"/>
        <v>2.7162500000000001</v>
      </c>
      <c r="R205" s="8">
        <v>34269</v>
      </c>
      <c r="S205" s="2"/>
      <c r="T205" s="2"/>
      <c r="U205" s="2"/>
      <c r="V205" s="2"/>
      <c r="W205" s="2"/>
      <c r="X205" s="2"/>
      <c r="Y205" s="2"/>
      <c r="Z205" s="2"/>
      <c r="AA205" s="2"/>
      <c r="AB205" s="2">
        <v>2.1549999999999998</v>
      </c>
      <c r="AC205" s="2">
        <v>2.3639999999999999</v>
      </c>
      <c r="AD205" s="2">
        <v>2.3820000000000001</v>
      </c>
      <c r="AE205" s="2">
        <v>2.25</v>
      </c>
      <c r="AF205" s="2">
        <v>2.1749999999999998</v>
      </c>
      <c r="AG205" s="2">
        <v>2.14</v>
      </c>
      <c r="AH205" s="2">
        <v>2.14</v>
      </c>
      <c r="AI205" s="2">
        <v>2.14</v>
      </c>
      <c r="AJ205" s="4">
        <v>2.14</v>
      </c>
      <c r="AK205" s="2">
        <v>2.1619999999999999</v>
      </c>
      <c r="AL205" s="2">
        <v>2.1850000000000001</v>
      </c>
      <c r="AM205" s="2">
        <v>2.25</v>
      </c>
      <c r="AN205" s="2">
        <v>2.3450000000000002</v>
      </c>
      <c r="AO205" s="2">
        <v>2.4750000000000001</v>
      </c>
      <c r="AP205" s="2">
        <v>2.4849999999999999</v>
      </c>
      <c r="AQ205" s="2">
        <v>2.35</v>
      </c>
      <c r="AR205" s="2">
        <v>2.2829999999999999</v>
      </c>
      <c r="AS205" s="2">
        <v>2.2650000000000001</v>
      </c>
      <c r="AT205" s="2">
        <v>2.2650000000000001</v>
      </c>
      <c r="AU205" s="2">
        <v>2.25</v>
      </c>
      <c r="AV205" s="2">
        <v>2.25</v>
      </c>
      <c r="AW205" s="2">
        <v>2.2719999999999998</v>
      </c>
      <c r="AX205" s="2">
        <v>2.2949999999999999</v>
      </c>
      <c r="AY205" s="2">
        <v>2.36</v>
      </c>
      <c r="AZ205" s="2">
        <v>2.4550000000000001</v>
      </c>
      <c r="BA205" s="2">
        <v>2.585</v>
      </c>
      <c r="BB205" s="2">
        <v>2.5950000000000002</v>
      </c>
      <c r="BC205" s="2">
        <v>2.4700000000000002</v>
      </c>
      <c r="BD205" s="2">
        <v>2.403</v>
      </c>
      <c r="BE205" s="2">
        <v>2.3849999999999998</v>
      </c>
      <c r="BF205" s="2">
        <v>2.3849999999999998</v>
      </c>
      <c r="BG205" s="2">
        <v>2.37</v>
      </c>
      <c r="BH205" s="2">
        <v>2.37</v>
      </c>
      <c r="BI205" s="2">
        <v>2.3919999999999999</v>
      </c>
      <c r="BJ205" s="2">
        <v>2.415</v>
      </c>
      <c r="BK205" s="2">
        <v>2.48</v>
      </c>
      <c r="BL205" s="2">
        <v>2.5750000000000002</v>
      </c>
      <c r="BM205" s="2">
        <v>2.7050000000000001</v>
      </c>
      <c r="BN205" s="2">
        <v>2.7149999999999999</v>
      </c>
      <c r="BO205" s="2">
        <v>2.5950000000000002</v>
      </c>
      <c r="BP205" s="2">
        <v>2.528</v>
      </c>
      <c r="BQ205" s="2">
        <v>2.5099999999999998</v>
      </c>
      <c r="BR205" s="2">
        <v>2.5099999999999998</v>
      </c>
      <c r="BS205" s="2">
        <v>2.4950000000000001</v>
      </c>
      <c r="BT205" s="2">
        <v>2.4950000000000001</v>
      </c>
      <c r="BU205" s="2">
        <v>2.5169999999999999</v>
      </c>
      <c r="BV205" s="2">
        <v>2.54</v>
      </c>
      <c r="BW205" s="2">
        <v>2.605</v>
      </c>
      <c r="BX205" s="2">
        <v>2.7</v>
      </c>
      <c r="BY205" s="2">
        <v>2.83</v>
      </c>
      <c r="BZ205" s="2">
        <v>2.84</v>
      </c>
      <c r="CA205" s="2">
        <v>2.7250000000000001</v>
      </c>
      <c r="CB205" s="2">
        <v>2.6579999999999999</v>
      </c>
      <c r="CC205" s="2">
        <v>2.64</v>
      </c>
      <c r="CD205" s="2">
        <v>2.64</v>
      </c>
      <c r="CE205" s="2">
        <v>2.625</v>
      </c>
      <c r="CF205" s="2">
        <v>2.625</v>
      </c>
      <c r="CG205" s="2">
        <v>2.6469999999999998</v>
      </c>
      <c r="CH205" s="2">
        <v>2.67</v>
      </c>
      <c r="CI205" s="2">
        <v>2.7349999999999999</v>
      </c>
      <c r="CJ205" s="2">
        <v>2.83</v>
      </c>
      <c r="CK205" s="2">
        <v>2.96</v>
      </c>
      <c r="CL205" s="2">
        <v>2.97</v>
      </c>
      <c r="CM205" s="2">
        <v>2.86</v>
      </c>
      <c r="CN205" s="2">
        <v>2.7930000000000001</v>
      </c>
      <c r="CO205" s="2">
        <v>2.7749999999999999</v>
      </c>
      <c r="CP205" s="2">
        <v>2.7749999999999999</v>
      </c>
      <c r="CQ205" s="2">
        <v>2.76</v>
      </c>
      <c r="CR205" s="2">
        <v>2.76</v>
      </c>
      <c r="CS205" s="2">
        <v>2.782</v>
      </c>
      <c r="CT205" s="2">
        <v>2.8050000000000002</v>
      </c>
      <c r="CU205" s="2">
        <v>2.87</v>
      </c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</row>
    <row r="206" spans="1:199" customFormat="1" hidden="1" x14ac:dyDescent="0.2">
      <c r="A206">
        <f t="shared" si="64"/>
        <v>4</v>
      </c>
      <c r="B206">
        <f t="shared" si="65"/>
        <v>10</v>
      </c>
      <c r="C206" s="1">
        <v>34270</v>
      </c>
      <c r="D206">
        <f t="shared" si="66"/>
        <v>10</v>
      </c>
      <c r="E206">
        <f t="shared" si="67"/>
        <v>1993</v>
      </c>
      <c r="F206" s="17"/>
      <c r="G206" s="16">
        <f t="shared" si="56"/>
        <v>0.10583333333333345</v>
      </c>
      <c r="H206" s="16">
        <f t="shared" si="57"/>
        <v>0.11916666666666664</v>
      </c>
      <c r="I206" s="16">
        <f t="shared" si="58"/>
        <v>0.22500000000000009</v>
      </c>
      <c r="J206" s="7">
        <f>VLOOKUP(C206,'Nymex hist.'!A:B,2,0)</f>
        <v>2.3849999999999998</v>
      </c>
      <c r="K206" s="11"/>
      <c r="L206" s="11"/>
      <c r="M206" s="9">
        <f t="shared" si="59"/>
        <v>2.2325833333333334</v>
      </c>
      <c r="N206" s="9">
        <f t="shared" si="60"/>
        <v>2.3384166666666668</v>
      </c>
      <c r="O206" s="9">
        <f t="shared" si="61"/>
        <v>2.4575833333333335</v>
      </c>
      <c r="P206" s="9">
        <f t="shared" si="62"/>
        <v>2.5821666666666663</v>
      </c>
      <c r="Q206" s="9">
        <f t="shared" si="63"/>
        <v>2.7140416666666667</v>
      </c>
      <c r="R206" s="8">
        <v>34270</v>
      </c>
      <c r="S206" s="2"/>
      <c r="T206" s="2"/>
      <c r="U206" s="2"/>
      <c r="V206" s="2"/>
      <c r="W206" s="2"/>
      <c r="X206" s="2"/>
      <c r="Y206" s="2"/>
      <c r="Z206" s="2"/>
      <c r="AA206" s="2"/>
      <c r="AB206" s="2">
        <v>2.1549999999999998</v>
      </c>
      <c r="AC206" s="2">
        <v>2.3849999999999998</v>
      </c>
      <c r="AD206" s="2">
        <v>2.4039999999999999</v>
      </c>
      <c r="AE206" s="2">
        <v>2.2589999999999999</v>
      </c>
      <c r="AF206" s="2">
        <v>2.1789999999999998</v>
      </c>
      <c r="AG206" s="2">
        <v>2.1389999999999998</v>
      </c>
      <c r="AH206" s="2">
        <v>2.1389999999999998</v>
      </c>
      <c r="AI206" s="2">
        <v>2.1389999999999998</v>
      </c>
      <c r="AJ206" s="4">
        <v>2.1389999999999998</v>
      </c>
      <c r="AK206" s="2">
        <v>2.1589999999999998</v>
      </c>
      <c r="AL206" s="2">
        <v>2.181</v>
      </c>
      <c r="AM206" s="2">
        <v>2.2450000000000001</v>
      </c>
      <c r="AN206" s="2">
        <v>2.339</v>
      </c>
      <c r="AO206" s="2">
        <v>2.4689999999999999</v>
      </c>
      <c r="AP206" s="2">
        <v>2.4790000000000001</v>
      </c>
      <c r="AQ206" s="2">
        <v>2.3420000000000001</v>
      </c>
      <c r="AR206" s="2">
        <v>2.2789999999999999</v>
      </c>
      <c r="AS206" s="2">
        <v>2.2599999999999998</v>
      </c>
      <c r="AT206" s="2">
        <v>2.2599999999999998</v>
      </c>
      <c r="AU206" s="2">
        <v>2.2490000000000001</v>
      </c>
      <c r="AV206" s="2">
        <v>2.2490000000000001</v>
      </c>
      <c r="AW206" s="2">
        <v>2.2690000000000001</v>
      </c>
      <c r="AX206" s="2">
        <v>2.2909999999999999</v>
      </c>
      <c r="AY206" s="2">
        <v>2.355</v>
      </c>
      <c r="AZ206" s="2">
        <v>2.4489999999999998</v>
      </c>
      <c r="BA206" s="2">
        <v>2.5790000000000002</v>
      </c>
      <c r="BB206" s="2">
        <v>2.589</v>
      </c>
      <c r="BC206" s="2">
        <v>2.4620000000000002</v>
      </c>
      <c r="BD206" s="2">
        <v>2.399</v>
      </c>
      <c r="BE206" s="2">
        <v>2.38</v>
      </c>
      <c r="BF206" s="2">
        <v>2.38</v>
      </c>
      <c r="BG206" s="2">
        <v>2.3690000000000002</v>
      </c>
      <c r="BH206" s="2">
        <v>2.3690000000000002</v>
      </c>
      <c r="BI206" s="2">
        <v>2.3889999999999998</v>
      </c>
      <c r="BJ206" s="2">
        <v>2.411</v>
      </c>
      <c r="BK206" s="2">
        <v>2.4750000000000001</v>
      </c>
      <c r="BL206" s="2">
        <v>2.569</v>
      </c>
      <c r="BM206" s="2">
        <v>2.6989999999999998</v>
      </c>
      <c r="BN206" s="2">
        <v>2.7090000000000001</v>
      </c>
      <c r="BO206" s="2">
        <v>2.5870000000000002</v>
      </c>
      <c r="BP206" s="2">
        <v>2.524</v>
      </c>
      <c r="BQ206" s="2">
        <v>2.5049999999999999</v>
      </c>
      <c r="BR206" s="2">
        <v>2.5049999999999999</v>
      </c>
      <c r="BS206" s="2">
        <v>2.4940000000000002</v>
      </c>
      <c r="BT206" s="2">
        <v>2.4940000000000002</v>
      </c>
      <c r="BU206" s="2">
        <v>2.5139999999999998</v>
      </c>
      <c r="BV206" s="2">
        <v>2.536</v>
      </c>
      <c r="BW206" s="2">
        <v>2.6</v>
      </c>
      <c r="BX206" s="2">
        <v>2.694</v>
      </c>
      <c r="BY206" s="2">
        <v>2.8239999999999998</v>
      </c>
      <c r="BZ206" s="2">
        <v>2.8340000000000001</v>
      </c>
      <c r="CA206" s="2">
        <v>2.7195</v>
      </c>
      <c r="CB206" s="2">
        <v>2.6564999999999999</v>
      </c>
      <c r="CC206" s="2">
        <v>2.6375000000000002</v>
      </c>
      <c r="CD206" s="2">
        <v>2.6375000000000002</v>
      </c>
      <c r="CE206" s="2">
        <v>2.6265000000000001</v>
      </c>
      <c r="CF206" s="2">
        <v>2.6265000000000001</v>
      </c>
      <c r="CG206" s="2">
        <v>2.6465000000000001</v>
      </c>
      <c r="CH206" s="2">
        <v>2.6684999999999999</v>
      </c>
      <c r="CI206" s="2">
        <v>2.7324999999999999</v>
      </c>
      <c r="CJ206" s="2">
        <v>2.8264999999999998</v>
      </c>
      <c r="CK206" s="2">
        <v>2.9565000000000001</v>
      </c>
      <c r="CL206" s="2">
        <v>2.9664999999999999</v>
      </c>
      <c r="CM206" s="2">
        <v>2.8595000000000002</v>
      </c>
      <c r="CN206" s="2">
        <v>2.7965</v>
      </c>
      <c r="CO206" s="2">
        <v>2.7774999999999999</v>
      </c>
      <c r="CP206" s="2">
        <v>2.7774999999999999</v>
      </c>
      <c r="CQ206" s="2">
        <v>2.7665000000000002</v>
      </c>
      <c r="CR206" s="2">
        <v>2.7665000000000002</v>
      </c>
      <c r="CS206" s="2">
        <v>2.7865000000000002</v>
      </c>
      <c r="CT206" s="2">
        <v>2.8085</v>
      </c>
      <c r="CU206" s="2">
        <v>2.8725000000000001</v>
      </c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</row>
    <row r="207" spans="1:199" customFormat="1" hidden="1" x14ac:dyDescent="0.2">
      <c r="A207">
        <f t="shared" si="64"/>
        <v>5</v>
      </c>
      <c r="B207">
        <f t="shared" si="65"/>
        <v>10</v>
      </c>
      <c r="C207" s="1">
        <v>34271</v>
      </c>
      <c r="D207">
        <f t="shared" si="66"/>
        <v>10</v>
      </c>
      <c r="E207">
        <f t="shared" si="67"/>
        <v>1993</v>
      </c>
      <c r="F207" s="17"/>
      <c r="G207" s="16">
        <f t="shared" si="56"/>
        <v>0.10741666666666694</v>
      </c>
      <c r="H207" s="16">
        <f t="shared" si="57"/>
        <v>0.11416666666666675</v>
      </c>
      <c r="I207" s="16">
        <f t="shared" si="58"/>
        <v>0.22158333333333369</v>
      </c>
      <c r="J207" s="7">
        <f>VLOOKUP(C207,'Nymex hist.'!A:B,2,0)</f>
        <v>2.3679999999999999</v>
      </c>
      <c r="K207" s="11"/>
      <c r="L207" s="11"/>
      <c r="M207" s="9">
        <f t="shared" si="59"/>
        <v>2.2060833333333334</v>
      </c>
      <c r="N207" s="9">
        <f t="shared" si="60"/>
        <v>2.3135000000000003</v>
      </c>
      <c r="O207" s="9">
        <f t="shared" si="61"/>
        <v>2.4276666666666671</v>
      </c>
      <c r="P207" s="9">
        <f t="shared" si="62"/>
        <v>2.5518333333333332</v>
      </c>
      <c r="Q207" s="9">
        <f t="shared" si="63"/>
        <v>2.6837083333333336</v>
      </c>
      <c r="R207" s="8">
        <v>34271</v>
      </c>
      <c r="S207" s="2"/>
      <c r="T207" s="2"/>
      <c r="U207" s="2"/>
      <c r="V207" s="2"/>
      <c r="W207" s="2"/>
      <c r="X207" s="2"/>
      <c r="Y207" s="2"/>
      <c r="Z207" s="2"/>
      <c r="AA207" s="2"/>
      <c r="AB207" s="2">
        <v>2.1549999999999998</v>
      </c>
      <c r="AC207" s="2">
        <v>2.3679999999999999</v>
      </c>
      <c r="AD207" s="2">
        <v>2.3820000000000001</v>
      </c>
      <c r="AE207" s="2">
        <v>2.23</v>
      </c>
      <c r="AF207" s="2">
        <v>2.15</v>
      </c>
      <c r="AG207" s="2">
        <v>2.1070000000000002</v>
      </c>
      <c r="AH207" s="2">
        <v>2.1070000000000002</v>
      </c>
      <c r="AI207" s="2">
        <v>2.1070000000000002</v>
      </c>
      <c r="AJ207" s="4">
        <v>2.1070000000000002</v>
      </c>
      <c r="AK207" s="2">
        <v>2.13</v>
      </c>
      <c r="AL207" s="2">
        <v>2.1520000000000001</v>
      </c>
      <c r="AM207" s="2">
        <v>2.222</v>
      </c>
      <c r="AN207" s="2">
        <v>2.3220000000000001</v>
      </c>
      <c r="AO207" s="2">
        <v>2.4569999999999999</v>
      </c>
      <c r="AP207" s="2">
        <v>2.4670000000000001</v>
      </c>
      <c r="AQ207" s="2">
        <v>2.327</v>
      </c>
      <c r="AR207" s="2">
        <v>2.2599999999999998</v>
      </c>
      <c r="AS207" s="2">
        <v>2.238</v>
      </c>
      <c r="AT207" s="2">
        <v>2.238</v>
      </c>
      <c r="AU207" s="2">
        <v>2.2120000000000002</v>
      </c>
      <c r="AV207" s="2">
        <v>2.2120000000000002</v>
      </c>
      <c r="AW207" s="2">
        <v>2.2349999999999999</v>
      </c>
      <c r="AX207" s="2">
        <v>2.2570000000000001</v>
      </c>
      <c r="AY207" s="2">
        <v>2.327</v>
      </c>
      <c r="AZ207" s="2">
        <v>2.427</v>
      </c>
      <c r="BA207" s="2">
        <v>2.5619999999999998</v>
      </c>
      <c r="BB207" s="2">
        <v>2.5720000000000001</v>
      </c>
      <c r="BC207" s="2">
        <v>2.4420000000000002</v>
      </c>
      <c r="BD207" s="2">
        <v>2.375</v>
      </c>
      <c r="BE207" s="2">
        <v>2.3530000000000002</v>
      </c>
      <c r="BF207" s="2">
        <v>2.3530000000000002</v>
      </c>
      <c r="BG207" s="2">
        <v>2.327</v>
      </c>
      <c r="BH207" s="2">
        <v>2.327</v>
      </c>
      <c r="BI207" s="2">
        <v>2.35</v>
      </c>
      <c r="BJ207" s="2">
        <v>2.3719999999999999</v>
      </c>
      <c r="BK207" s="2">
        <v>2.4420000000000002</v>
      </c>
      <c r="BL207" s="2">
        <v>2.5419999999999998</v>
      </c>
      <c r="BM207" s="2">
        <v>2.677</v>
      </c>
      <c r="BN207" s="2">
        <v>2.6869999999999998</v>
      </c>
      <c r="BO207" s="2">
        <v>2.5670000000000002</v>
      </c>
      <c r="BP207" s="2">
        <v>2.5</v>
      </c>
      <c r="BQ207" s="2">
        <v>2.4780000000000002</v>
      </c>
      <c r="BR207" s="2">
        <v>2.4780000000000002</v>
      </c>
      <c r="BS207" s="2">
        <v>2.452</v>
      </c>
      <c r="BT207" s="2">
        <v>2.452</v>
      </c>
      <c r="BU207" s="2">
        <v>2.4750000000000001</v>
      </c>
      <c r="BV207" s="2">
        <v>2.4969999999999999</v>
      </c>
      <c r="BW207" s="2">
        <v>2.5670000000000002</v>
      </c>
      <c r="BX207" s="2">
        <v>2.6669999999999998</v>
      </c>
      <c r="BY207" s="2">
        <v>2.802</v>
      </c>
      <c r="BZ207" s="2">
        <v>2.8119999999999998</v>
      </c>
      <c r="CA207" s="2">
        <v>2.6995</v>
      </c>
      <c r="CB207" s="2">
        <v>2.6324999999999998</v>
      </c>
      <c r="CC207" s="2">
        <v>2.6105</v>
      </c>
      <c r="CD207" s="2">
        <v>2.6105</v>
      </c>
      <c r="CE207" s="2">
        <v>2.5844999999999998</v>
      </c>
      <c r="CF207" s="2">
        <v>2.5844999999999998</v>
      </c>
      <c r="CG207" s="2">
        <v>2.6074999999999999</v>
      </c>
      <c r="CH207" s="2">
        <v>2.6295000000000002</v>
      </c>
      <c r="CI207" s="2">
        <v>2.6995</v>
      </c>
      <c r="CJ207" s="2">
        <v>2.7995000000000001</v>
      </c>
      <c r="CK207" s="2">
        <v>2.9344999999999999</v>
      </c>
      <c r="CL207" s="2">
        <v>2.9445000000000001</v>
      </c>
      <c r="CM207" s="2">
        <v>2.8395000000000001</v>
      </c>
      <c r="CN207" s="2">
        <v>2.7725</v>
      </c>
      <c r="CO207" s="2">
        <v>2.7505000000000002</v>
      </c>
      <c r="CP207" s="2">
        <v>2.7505000000000002</v>
      </c>
      <c r="CQ207" s="2">
        <v>2.7244999999999999</v>
      </c>
      <c r="CR207" s="2">
        <v>2.7244999999999999</v>
      </c>
      <c r="CS207" s="2">
        <v>2.7475000000000001</v>
      </c>
      <c r="CT207" s="2">
        <v>2.7694999999999999</v>
      </c>
      <c r="CU207" s="2">
        <v>2.8395000000000001</v>
      </c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</row>
    <row r="208" spans="1:199" customFormat="1" hidden="1" x14ac:dyDescent="0.2">
      <c r="A208">
        <f t="shared" si="64"/>
        <v>1</v>
      </c>
      <c r="B208">
        <f t="shared" si="65"/>
        <v>11</v>
      </c>
      <c r="C208" s="1">
        <v>34274</v>
      </c>
      <c r="D208">
        <f t="shared" si="66"/>
        <v>11</v>
      </c>
      <c r="E208">
        <f t="shared" si="67"/>
        <v>1993</v>
      </c>
      <c r="F208" s="15"/>
      <c r="G208" s="16">
        <f t="shared" si="56"/>
        <v>9.8083333333333744E-2</v>
      </c>
      <c r="H208" s="16">
        <f t="shared" si="57"/>
        <v>0.11416666666666586</v>
      </c>
      <c r="I208" s="16">
        <f t="shared" si="58"/>
        <v>0.21224999999999961</v>
      </c>
      <c r="J208" s="7">
        <f>VLOOKUP(C208,'Nymex hist.'!A:B,2,0)</f>
        <v>2.4340000000000002</v>
      </c>
      <c r="K208" s="7"/>
      <c r="L208" s="11"/>
      <c r="M208" s="9">
        <f t="shared" si="59"/>
        <v>2.2238333333333333</v>
      </c>
      <c r="N208" s="9">
        <f t="shared" si="60"/>
        <v>2.3219166666666671</v>
      </c>
      <c r="O208" s="9">
        <f t="shared" si="61"/>
        <v>2.4360833333333329</v>
      </c>
      <c r="P208" s="9">
        <f t="shared" si="62"/>
        <v>2.5602499999999999</v>
      </c>
      <c r="Q208" s="9">
        <f t="shared" si="63"/>
        <v>2.6921249999999994</v>
      </c>
      <c r="R208" s="8">
        <v>34274</v>
      </c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>
        <v>2.4340000000000002</v>
      </c>
      <c r="AD208" s="2">
        <v>2.4350000000000001</v>
      </c>
      <c r="AE208" s="2">
        <v>2.2650000000000001</v>
      </c>
      <c r="AF208" s="2">
        <v>2.1720000000000002</v>
      </c>
      <c r="AG208" s="2">
        <v>2.1190000000000002</v>
      </c>
      <c r="AH208" s="2">
        <v>2.117</v>
      </c>
      <c r="AI208" s="2">
        <v>2.1150000000000002</v>
      </c>
      <c r="AJ208" s="4">
        <v>2.1120000000000001</v>
      </c>
      <c r="AK208" s="2">
        <v>2.137</v>
      </c>
      <c r="AL208" s="2">
        <v>2.1619999999999999</v>
      </c>
      <c r="AM208" s="2">
        <v>2.2320000000000002</v>
      </c>
      <c r="AN208" s="2">
        <v>2.3380000000000001</v>
      </c>
      <c r="AO208" s="2">
        <v>2.4820000000000002</v>
      </c>
      <c r="AP208" s="2">
        <v>2.4870000000000001</v>
      </c>
      <c r="AQ208" s="2">
        <v>2.3370000000000002</v>
      </c>
      <c r="AR208" s="2">
        <v>2.262</v>
      </c>
      <c r="AS208" s="2">
        <v>2.2320000000000002</v>
      </c>
      <c r="AT208" s="2">
        <v>2.2320000000000002</v>
      </c>
      <c r="AU208" s="2">
        <v>2.2200000000000002</v>
      </c>
      <c r="AV208" s="2">
        <v>2.2170000000000001</v>
      </c>
      <c r="AW208" s="2">
        <v>2.242</v>
      </c>
      <c r="AX208" s="2">
        <v>2.2669999999999999</v>
      </c>
      <c r="AY208" s="2">
        <v>2.3370000000000002</v>
      </c>
      <c r="AZ208" s="2">
        <v>2.4430000000000001</v>
      </c>
      <c r="BA208" s="2">
        <v>2.5870000000000002</v>
      </c>
      <c r="BB208" s="2">
        <v>2.5920000000000001</v>
      </c>
      <c r="BC208" s="2">
        <v>2.452</v>
      </c>
      <c r="BD208" s="2">
        <v>2.3769999999999998</v>
      </c>
      <c r="BE208" s="2">
        <v>2.347</v>
      </c>
      <c r="BF208" s="2">
        <v>2.347</v>
      </c>
      <c r="BG208" s="2">
        <v>2.335</v>
      </c>
      <c r="BH208" s="2">
        <v>2.3319999999999999</v>
      </c>
      <c r="BI208" s="2">
        <v>2.3570000000000002</v>
      </c>
      <c r="BJ208" s="2">
        <v>2.3820000000000001</v>
      </c>
      <c r="BK208" s="2">
        <v>2.452</v>
      </c>
      <c r="BL208" s="2">
        <v>2.5579999999999998</v>
      </c>
      <c r="BM208" s="2">
        <v>2.702</v>
      </c>
      <c r="BN208" s="2">
        <v>2.7069999999999999</v>
      </c>
      <c r="BO208" s="2">
        <v>2.577</v>
      </c>
      <c r="BP208" s="2">
        <v>2.5019999999999998</v>
      </c>
      <c r="BQ208" s="2">
        <v>2.472</v>
      </c>
      <c r="BR208" s="2">
        <v>2.472</v>
      </c>
      <c r="BS208" s="2">
        <v>2.46</v>
      </c>
      <c r="BT208" s="2">
        <v>2.4569999999999999</v>
      </c>
      <c r="BU208" s="2">
        <v>2.4820000000000002</v>
      </c>
      <c r="BV208" s="2">
        <v>2.5070000000000001</v>
      </c>
      <c r="BW208" s="2">
        <v>2.577</v>
      </c>
      <c r="BX208" s="2">
        <v>2.6829999999999998</v>
      </c>
      <c r="BY208" s="2">
        <v>2.827</v>
      </c>
      <c r="BZ208" s="2">
        <v>2.8319999999999999</v>
      </c>
      <c r="CA208" s="2">
        <v>2.7094999999999998</v>
      </c>
      <c r="CB208" s="2">
        <v>2.6345000000000001</v>
      </c>
      <c r="CC208" s="2">
        <v>2.6044999999999998</v>
      </c>
      <c r="CD208" s="2">
        <v>2.6044999999999998</v>
      </c>
      <c r="CE208" s="2">
        <v>2.5924999999999998</v>
      </c>
      <c r="CF208" s="2">
        <v>2.5895000000000001</v>
      </c>
      <c r="CG208" s="2">
        <v>2.6145</v>
      </c>
      <c r="CH208" s="2">
        <v>2.6395</v>
      </c>
      <c r="CI208" s="2">
        <v>2.7094999999999998</v>
      </c>
      <c r="CJ208" s="2">
        <v>2.8155000000000001</v>
      </c>
      <c r="CK208" s="2">
        <v>2.9594999999999998</v>
      </c>
      <c r="CL208" s="2">
        <v>2.9645000000000001</v>
      </c>
      <c r="CM208" s="2">
        <v>2.8494999999999999</v>
      </c>
      <c r="CN208" s="2">
        <v>2.7745000000000002</v>
      </c>
      <c r="CO208" s="2">
        <v>2.7444999999999999</v>
      </c>
      <c r="CP208" s="2">
        <v>2.7444999999999999</v>
      </c>
      <c r="CQ208" s="2">
        <v>2.7324999999999999</v>
      </c>
      <c r="CR208" s="2">
        <v>2.7294999999999998</v>
      </c>
      <c r="CS208" s="2">
        <v>2.7545000000000002</v>
      </c>
      <c r="CT208" s="2">
        <v>2.7795000000000001</v>
      </c>
      <c r="CU208" s="2">
        <v>2.8494999999999999</v>
      </c>
      <c r="CV208" s="2">
        <v>2.9554999999999998</v>
      </c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</row>
    <row r="209" spans="1:199" customFormat="1" hidden="1" x14ac:dyDescent="0.2">
      <c r="A209">
        <f t="shared" si="64"/>
        <v>2</v>
      </c>
      <c r="B209">
        <f t="shared" si="65"/>
        <v>11</v>
      </c>
      <c r="C209" s="1">
        <v>34275</v>
      </c>
      <c r="D209">
        <f t="shared" si="66"/>
        <v>11</v>
      </c>
      <c r="E209">
        <f t="shared" si="67"/>
        <v>1993</v>
      </c>
      <c r="F209" s="15"/>
      <c r="G209" s="16">
        <f t="shared" si="56"/>
        <v>9.5250000000000057E-2</v>
      </c>
      <c r="H209" s="16">
        <f t="shared" si="57"/>
        <v>0.11416666666666631</v>
      </c>
      <c r="I209" s="16">
        <f t="shared" si="58"/>
        <v>0.20941666666666636</v>
      </c>
      <c r="J209" s="7">
        <f>VLOOKUP(C209,'Nymex hist.'!A:B,2,0)</f>
        <v>2.407</v>
      </c>
      <c r="K209" s="7"/>
      <c r="L209" s="11"/>
      <c r="M209" s="9">
        <f t="shared" si="59"/>
        <v>2.2174166666666668</v>
      </c>
      <c r="N209" s="9">
        <f t="shared" si="60"/>
        <v>2.3126666666666669</v>
      </c>
      <c r="O209" s="9">
        <f t="shared" si="61"/>
        <v>2.4268333333333332</v>
      </c>
      <c r="P209" s="9">
        <f t="shared" si="62"/>
        <v>2.5509999999999997</v>
      </c>
      <c r="Q209" s="9">
        <f t="shared" si="63"/>
        <v>2.6851666666666669</v>
      </c>
      <c r="R209" s="8">
        <v>34275</v>
      </c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>
        <v>2.407</v>
      </c>
      <c r="AD209" s="2">
        <v>2.4119999999999999</v>
      </c>
      <c r="AE209" s="2">
        <v>2.254</v>
      </c>
      <c r="AF209" s="2">
        <v>2.1669999999999998</v>
      </c>
      <c r="AG209" s="2">
        <v>2.1219999999999999</v>
      </c>
      <c r="AH209" s="2">
        <v>2.117</v>
      </c>
      <c r="AI209" s="2">
        <v>2.1150000000000002</v>
      </c>
      <c r="AJ209" s="4">
        <v>2.1120000000000001</v>
      </c>
      <c r="AK209" s="2">
        <v>2.1320000000000001</v>
      </c>
      <c r="AL209" s="2">
        <v>2.1539999999999999</v>
      </c>
      <c r="AM209" s="2">
        <v>2.2280000000000002</v>
      </c>
      <c r="AN209" s="2">
        <v>2.3279999999999998</v>
      </c>
      <c r="AO209" s="2">
        <v>2.468</v>
      </c>
      <c r="AP209" s="2">
        <v>2.4729999999999999</v>
      </c>
      <c r="AQ209" s="2">
        <v>2.323</v>
      </c>
      <c r="AR209" s="2">
        <v>2.2480000000000002</v>
      </c>
      <c r="AS209" s="2">
        <v>2.218</v>
      </c>
      <c r="AT209" s="2">
        <v>2.218</v>
      </c>
      <c r="AU209" s="2">
        <v>2.2200000000000002</v>
      </c>
      <c r="AV209" s="2">
        <v>2.2170000000000001</v>
      </c>
      <c r="AW209" s="2">
        <v>2.2370000000000001</v>
      </c>
      <c r="AX209" s="2">
        <v>2.2589999999999999</v>
      </c>
      <c r="AY209" s="2">
        <v>2.3330000000000002</v>
      </c>
      <c r="AZ209" s="2">
        <v>2.4329999999999998</v>
      </c>
      <c r="BA209" s="2">
        <v>2.573</v>
      </c>
      <c r="BB209" s="2">
        <v>2.5779999999999998</v>
      </c>
      <c r="BC209" s="2">
        <v>2.4380000000000002</v>
      </c>
      <c r="BD209" s="2">
        <v>2.363</v>
      </c>
      <c r="BE209" s="2">
        <v>2.3330000000000002</v>
      </c>
      <c r="BF209" s="2">
        <v>2.3330000000000002</v>
      </c>
      <c r="BG209" s="2">
        <v>2.335</v>
      </c>
      <c r="BH209" s="2">
        <v>2.3319999999999999</v>
      </c>
      <c r="BI209" s="2">
        <v>2.3519999999999999</v>
      </c>
      <c r="BJ209" s="2">
        <v>2.3740000000000001</v>
      </c>
      <c r="BK209" s="2">
        <v>2.448</v>
      </c>
      <c r="BL209" s="2">
        <v>2.548</v>
      </c>
      <c r="BM209" s="2">
        <v>2.6880000000000002</v>
      </c>
      <c r="BN209" s="2">
        <v>2.6930000000000001</v>
      </c>
      <c r="BO209" s="2">
        <v>2.5630000000000002</v>
      </c>
      <c r="BP209" s="2">
        <v>2.488</v>
      </c>
      <c r="BQ209" s="2">
        <v>2.4580000000000002</v>
      </c>
      <c r="BR209" s="2">
        <v>2.4580000000000002</v>
      </c>
      <c r="BS209" s="2">
        <v>2.46</v>
      </c>
      <c r="BT209" s="2">
        <v>2.4569999999999999</v>
      </c>
      <c r="BU209" s="2">
        <v>2.4769999999999999</v>
      </c>
      <c r="BV209" s="2">
        <v>2.4990000000000001</v>
      </c>
      <c r="BW209" s="2">
        <v>2.573</v>
      </c>
      <c r="BX209" s="2">
        <v>2.673</v>
      </c>
      <c r="BY209" s="2">
        <v>2.8130000000000002</v>
      </c>
      <c r="BZ209" s="2">
        <v>2.8180000000000001</v>
      </c>
      <c r="CA209" s="2">
        <v>2.698</v>
      </c>
      <c r="CB209" s="2">
        <v>2.6230000000000002</v>
      </c>
      <c r="CC209" s="2">
        <v>2.593</v>
      </c>
      <c r="CD209" s="2">
        <v>2.593</v>
      </c>
      <c r="CE209" s="2">
        <v>2.5950000000000002</v>
      </c>
      <c r="CF209" s="2">
        <v>2.5920000000000001</v>
      </c>
      <c r="CG209" s="2">
        <v>2.6120000000000001</v>
      </c>
      <c r="CH209" s="2">
        <v>2.6339999999999999</v>
      </c>
      <c r="CI209" s="2">
        <v>2.7080000000000002</v>
      </c>
      <c r="CJ209" s="2">
        <v>2.8079999999999998</v>
      </c>
      <c r="CK209" s="2">
        <v>2.948</v>
      </c>
      <c r="CL209" s="2">
        <v>2.9529999999999998</v>
      </c>
      <c r="CM209" s="2">
        <v>2.8380000000000001</v>
      </c>
      <c r="CN209" s="2">
        <v>2.7629999999999999</v>
      </c>
      <c r="CO209" s="2">
        <v>2.7330000000000001</v>
      </c>
      <c r="CP209" s="2">
        <v>2.7330000000000001</v>
      </c>
      <c r="CQ209" s="2">
        <v>2.7349999999999999</v>
      </c>
      <c r="CR209" s="2">
        <v>2.7320000000000002</v>
      </c>
      <c r="CS209" s="2">
        <v>2.7519999999999998</v>
      </c>
      <c r="CT209" s="2">
        <v>2.774</v>
      </c>
      <c r="CU209" s="2">
        <v>2.8479999999999999</v>
      </c>
      <c r="CV209" s="2">
        <v>2.948</v>
      </c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</row>
    <row r="210" spans="1:199" customFormat="1" hidden="1" x14ac:dyDescent="0.2">
      <c r="A210">
        <f t="shared" si="64"/>
        <v>3</v>
      </c>
      <c r="B210">
        <f t="shared" si="65"/>
        <v>11</v>
      </c>
      <c r="C210" s="1">
        <v>34276</v>
      </c>
      <c r="D210">
        <f t="shared" si="66"/>
        <v>11</v>
      </c>
      <c r="E210">
        <f t="shared" si="67"/>
        <v>1993</v>
      </c>
      <c r="F210" s="15"/>
      <c r="G210" s="16">
        <f t="shared" si="56"/>
        <v>9.0208333333333446E-2</v>
      </c>
      <c r="H210" s="16">
        <f t="shared" si="57"/>
        <v>0.10895833333333327</v>
      </c>
      <c r="I210" s="16">
        <f t="shared" si="58"/>
        <v>0.19916666666666671</v>
      </c>
      <c r="J210" s="7">
        <f>VLOOKUP(C210,'Nymex hist.'!A:B,2,0)</f>
        <v>2.4409999999999998</v>
      </c>
      <c r="K210" s="7"/>
      <c r="L210" s="11"/>
      <c r="M210" s="9">
        <f t="shared" si="59"/>
        <v>2.2192500000000002</v>
      </c>
      <c r="N210" s="9">
        <f t="shared" si="60"/>
        <v>2.3094583333333336</v>
      </c>
      <c r="O210" s="9">
        <f t="shared" si="61"/>
        <v>2.4184166666666669</v>
      </c>
      <c r="P210" s="9">
        <f t="shared" si="62"/>
        <v>2.5421666666666671</v>
      </c>
      <c r="Q210" s="9">
        <f t="shared" si="63"/>
        <v>2.6763333333333335</v>
      </c>
      <c r="R210" s="8">
        <v>34276</v>
      </c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>
        <v>2.4409999999999998</v>
      </c>
      <c r="AD210" s="2">
        <v>2.4340000000000002</v>
      </c>
      <c r="AE210" s="2">
        <v>2.2589999999999999</v>
      </c>
      <c r="AF210" s="2">
        <v>2.169</v>
      </c>
      <c r="AG210" s="2">
        <v>2.1219999999999999</v>
      </c>
      <c r="AH210" s="2">
        <v>2.1139999999999999</v>
      </c>
      <c r="AI210" s="2">
        <v>2.1110000000000002</v>
      </c>
      <c r="AJ210" s="4">
        <v>2.1080000000000001</v>
      </c>
      <c r="AK210" s="2">
        <v>2.13</v>
      </c>
      <c r="AL210" s="2">
        <v>2.1549999999999998</v>
      </c>
      <c r="AM210" s="2">
        <v>2.2250000000000001</v>
      </c>
      <c r="AN210" s="2">
        <v>2.33</v>
      </c>
      <c r="AO210" s="2">
        <v>2.4740000000000002</v>
      </c>
      <c r="AP210" s="2">
        <v>2.4790000000000001</v>
      </c>
      <c r="AQ210" s="2">
        <v>2.3290000000000002</v>
      </c>
      <c r="AR210" s="2">
        <v>2.2519999999999998</v>
      </c>
      <c r="AS210" s="2">
        <v>2.2189999999999999</v>
      </c>
      <c r="AT210" s="2">
        <v>2.2189999999999999</v>
      </c>
      <c r="AU210" s="2">
        <v>2.2084999999999999</v>
      </c>
      <c r="AV210" s="2">
        <v>2.2054999999999998</v>
      </c>
      <c r="AW210" s="2">
        <v>2.2275</v>
      </c>
      <c r="AX210" s="2">
        <v>2.2524999999999999</v>
      </c>
      <c r="AY210" s="2">
        <v>2.3224999999999998</v>
      </c>
      <c r="AZ210" s="2">
        <v>2.4275000000000002</v>
      </c>
      <c r="BA210" s="2">
        <v>2.5714999999999999</v>
      </c>
      <c r="BB210" s="2">
        <v>2.5764999999999998</v>
      </c>
      <c r="BC210" s="2">
        <v>2.4390000000000001</v>
      </c>
      <c r="BD210" s="2">
        <v>2.3620000000000001</v>
      </c>
      <c r="BE210" s="2">
        <v>2.3290000000000002</v>
      </c>
      <c r="BF210" s="2">
        <v>2.3290000000000002</v>
      </c>
      <c r="BG210" s="2">
        <v>2.3184999999999998</v>
      </c>
      <c r="BH210" s="2">
        <v>2.3155000000000001</v>
      </c>
      <c r="BI210" s="2">
        <v>2.3374999999999999</v>
      </c>
      <c r="BJ210" s="2">
        <v>2.3624999999999998</v>
      </c>
      <c r="BK210" s="2">
        <v>2.4325000000000001</v>
      </c>
      <c r="BL210" s="2">
        <v>2.5375000000000001</v>
      </c>
      <c r="BM210" s="2">
        <v>2.6815000000000002</v>
      </c>
      <c r="BN210" s="2">
        <v>2.6865000000000001</v>
      </c>
      <c r="BO210" s="2">
        <v>2.5640000000000001</v>
      </c>
      <c r="BP210" s="2">
        <v>2.4870000000000001</v>
      </c>
      <c r="BQ210" s="2">
        <v>2.4540000000000002</v>
      </c>
      <c r="BR210" s="2">
        <v>2.4540000000000002</v>
      </c>
      <c r="BS210" s="2">
        <v>2.4434999999999998</v>
      </c>
      <c r="BT210" s="2">
        <v>2.4405000000000001</v>
      </c>
      <c r="BU210" s="2">
        <v>2.4624999999999999</v>
      </c>
      <c r="BV210" s="2">
        <v>2.4874999999999998</v>
      </c>
      <c r="BW210" s="2">
        <v>2.5575000000000001</v>
      </c>
      <c r="BX210" s="2">
        <v>2.6625000000000001</v>
      </c>
      <c r="BY210" s="2">
        <v>2.8065000000000002</v>
      </c>
      <c r="BZ210" s="2">
        <v>2.8115000000000001</v>
      </c>
      <c r="CA210" s="2">
        <v>2.6989999999999998</v>
      </c>
      <c r="CB210" s="2">
        <v>2.6219999999999999</v>
      </c>
      <c r="CC210" s="2">
        <v>2.589</v>
      </c>
      <c r="CD210" s="2">
        <v>2.589</v>
      </c>
      <c r="CE210" s="2">
        <v>2.5785</v>
      </c>
      <c r="CF210" s="2">
        <v>2.5754999999999999</v>
      </c>
      <c r="CG210" s="2">
        <v>2.5975000000000001</v>
      </c>
      <c r="CH210" s="2">
        <v>2.6225000000000001</v>
      </c>
      <c r="CI210" s="2">
        <v>2.6924999999999999</v>
      </c>
      <c r="CJ210" s="2">
        <v>2.7974999999999999</v>
      </c>
      <c r="CK210" s="2">
        <v>2.9415</v>
      </c>
      <c r="CL210" s="2">
        <v>2.9464999999999999</v>
      </c>
      <c r="CM210" s="2">
        <v>2.8414999999999999</v>
      </c>
      <c r="CN210" s="2">
        <v>2.7645</v>
      </c>
      <c r="CO210" s="2">
        <v>2.7315</v>
      </c>
      <c r="CP210" s="2">
        <v>2.7315</v>
      </c>
      <c r="CQ210" s="2">
        <v>2.7210000000000001</v>
      </c>
      <c r="CR210" s="2">
        <v>2.718</v>
      </c>
      <c r="CS210" s="2">
        <v>2.74</v>
      </c>
      <c r="CT210" s="2">
        <v>2.7650000000000001</v>
      </c>
      <c r="CU210" s="2">
        <v>2.835</v>
      </c>
      <c r="CV210" s="2">
        <v>2.94</v>
      </c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</row>
    <row r="211" spans="1:199" customFormat="1" hidden="1" x14ac:dyDescent="0.2">
      <c r="A211">
        <f t="shared" si="64"/>
        <v>4</v>
      </c>
      <c r="B211">
        <f t="shared" si="65"/>
        <v>11</v>
      </c>
      <c r="C211" s="1">
        <v>34277</v>
      </c>
      <c r="D211">
        <f t="shared" si="66"/>
        <v>11</v>
      </c>
      <c r="E211">
        <f t="shared" si="67"/>
        <v>1993</v>
      </c>
      <c r="F211" s="15"/>
      <c r="G211" s="16">
        <f t="shared" si="56"/>
        <v>9.4083333333333297E-2</v>
      </c>
      <c r="H211" s="16">
        <f t="shared" si="57"/>
        <v>0.11145833333333277</v>
      </c>
      <c r="I211" s="16">
        <f t="shared" si="58"/>
        <v>0.20554166666666607</v>
      </c>
      <c r="J211" s="7">
        <f>VLOOKUP(C211,'Nymex hist.'!A:B,2,0)</f>
        <v>2.4460000000000002</v>
      </c>
      <c r="K211" s="7"/>
      <c r="L211" s="11"/>
      <c r="M211" s="9">
        <f t="shared" si="59"/>
        <v>2.2260833333333334</v>
      </c>
      <c r="N211" s="9">
        <f t="shared" si="60"/>
        <v>2.3201666666666667</v>
      </c>
      <c r="O211" s="9">
        <f t="shared" si="61"/>
        <v>2.4316249999999995</v>
      </c>
      <c r="P211" s="9">
        <f t="shared" si="62"/>
        <v>2.5555833333333333</v>
      </c>
      <c r="Q211" s="9">
        <f t="shared" si="63"/>
        <v>2.6897500000000001</v>
      </c>
      <c r="R211" s="8">
        <v>34277</v>
      </c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>
        <v>2.4460000000000002</v>
      </c>
      <c r="AD211" s="2">
        <v>2.4359999999999999</v>
      </c>
      <c r="AE211" s="2">
        <v>2.2650000000000001</v>
      </c>
      <c r="AF211" s="2">
        <v>2.1779999999999999</v>
      </c>
      <c r="AG211" s="2">
        <v>2.13</v>
      </c>
      <c r="AH211" s="2">
        <v>2.125</v>
      </c>
      <c r="AI211" s="2">
        <v>2.12</v>
      </c>
      <c r="AJ211" s="4">
        <v>2.1150000000000002</v>
      </c>
      <c r="AK211" s="2">
        <v>2.137</v>
      </c>
      <c r="AL211" s="2">
        <v>2.157</v>
      </c>
      <c r="AM211" s="2">
        <v>2.2269999999999999</v>
      </c>
      <c r="AN211" s="2">
        <v>2.3370000000000002</v>
      </c>
      <c r="AO211" s="2">
        <v>2.4860000000000002</v>
      </c>
      <c r="AP211" s="2">
        <v>2.4910000000000001</v>
      </c>
      <c r="AQ211" s="2">
        <v>2.3410000000000002</v>
      </c>
      <c r="AR211" s="2">
        <v>2.2639999999999998</v>
      </c>
      <c r="AS211" s="2">
        <v>2.2309999999999999</v>
      </c>
      <c r="AT211" s="2">
        <v>2.2360000000000002</v>
      </c>
      <c r="AU211" s="2">
        <v>2.2200000000000002</v>
      </c>
      <c r="AV211" s="2">
        <v>2.2149999999999999</v>
      </c>
      <c r="AW211" s="2">
        <v>2.2370000000000001</v>
      </c>
      <c r="AX211" s="2">
        <v>2.2570000000000001</v>
      </c>
      <c r="AY211" s="2">
        <v>2.327</v>
      </c>
      <c r="AZ211" s="2">
        <v>2.4369999999999998</v>
      </c>
      <c r="BA211" s="2">
        <v>2.5859999999999999</v>
      </c>
      <c r="BB211" s="2">
        <v>2.5910000000000002</v>
      </c>
      <c r="BC211" s="2">
        <v>2.4535</v>
      </c>
      <c r="BD211" s="2">
        <v>2.3765000000000001</v>
      </c>
      <c r="BE211" s="2">
        <v>2.3435000000000001</v>
      </c>
      <c r="BF211" s="2">
        <v>2.3485</v>
      </c>
      <c r="BG211" s="2">
        <v>2.3325</v>
      </c>
      <c r="BH211" s="2">
        <v>2.3275000000000001</v>
      </c>
      <c r="BI211" s="2">
        <v>2.3494999999999999</v>
      </c>
      <c r="BJ211" s="2">
        <v>2.3694999999999999</v>
      </c>
      <c r="BK211" s="2">
        <v>2.4394999999999998</v>
      </c>
      <c r="BL211" s="2">
        <v>2.5495000000000001</v>
      </c>
      <c r="BM211" s="2">
        <v>2.6985000000000001</v>
      </c>
      <c r="BN211" s="2">
        <v>2.7035</v>
      </c>
      <c r="BO211" s="2">
        <v>2.5785</v>
      </c>
      <c r="BP211" s="2">
        <v>2.5015000000000001</v>
      </c>
      <c r="BQ211" s="2">
        <v>2.4685000000000001</v>
      </c>
      <c r="BR211" s="2">
        <v>2.4735</v>
      </c>
      <c r="BS211" s="2">
        <v>2.4575</v>
      </c>
      <c r="BT211" s="2">
        <v>2.4525000000000001</v>
      </c>
      <c r="BU211" s="2">
        <v>2.4744999999999999</v>
      </c>
      <c r="BV211" s="2">
        <v>2.4944999999999999</v>
      </c>
      <c r="BW211" s="2">
        <v>2.5644999999999998</v>
      </c>
      <c r="BX211" s="2">
        <v>2.6745000000000001</v>
      </c>
      <c r="BY211" s="2">
        <v>2.8235000000000001</v>
      </c>
      <c r="BZ211" s="2">
        <v>2.8285</v>
      </c>
      <c r="CA211" s="2">
        <v>2.7134999999999998</v>
      </c>
      <c r="CB211" s="2">
        <v>2.6364999999999998</v>
      </c>
      <c r="CC211" s="2">
        <v>2.6034999999999999</v>
      </c>
      <c r="CD211" s="2">
        <v>2.6084999999999998</v>
      </c>
      <c r="CE211" s="2">
        <v>2.5924999999999998</v>
      </c>
      <c r="CF211" s="2">
        <v>2.5874999999999999</v>
      </c>
      <c r="CG211" s="2">
        <v>2.6095000000000002</v>
      </c>
      <c r="CH211" s="2">
        <v>2.6295000000000002</v>
      </c>
      <c r="CI211" s="2">
        <v>2.6995</v>
      </c>
      <c r="CJ211" s="2">
        <v>2.8094999999999999</v>
      </c>
      <c r="CK211" s="2">
        <v>2.9584999999999999</v>
      </c>
      <c r="CL211" s="2">
        <v>2.9634999999999998</v>
      </c>
      <c r="CM211" s="2">
        <v>2.8584999999999998</v>
      </c>
      <c r="CN211" s="2">
        <v>2.7814999999999999</v>
      </c>
      <c r="CO211" s="2">
        <v>2.7484999999999999</v>
      </c>
      <c r="CP211" s="2">
        <v>2.7534999999999998</v>
      </c>
      <c r="CQ211" s="2">
        <v>2.7374999999999998</v>
      </c>
      <c r="CR211" s="2">
        <v>2.7324999999999999</v>
      </c>
      <c r="CS211" s="2">
        <v>2.7545000000000002</v>
      </c>
      <c r="CT211" s="2">
        <v>2.7745000000000002</v>
      </c>
      <c r="CU211" s="2">
        <v>2.8445</v>
      </c>
      <c r="CV211" s="2">
        <v>2.9544999999999999</v>
      </c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</row>
    <row r="212" spans="1:199" customFormat="1" hidden="1" x14ac:dyDescent="0.2">
      <c r="A212">
        <f t="shared" si="64"/>
        <v>5</v>
      </c>
      <c r="B212">
        <f t="shared" si="65"/>
        <v>11</v>
      </c>
      <c r="C212" s="1">
        <v>34278</v>
      </c>
      <c r="D212">
        <f t="shared" si="66"/>
        <v>11</v>
      </c>
      <c r="E212">
        <f t="shared" si="67"/>
        <v>1993</v>
      </c>
      <c r="F212" s="15"/>
      <c r="G212" s="16">
        <f t="shared" si="56"/>
        <v>0.10120833333333312</v>
      </c>
      <c r="H212" s="16">
        <f t="shared" si="57"/>
        <v>0.11395833333333316</v>
      </c>
      <c r="I212" s="16">
        <f t="shared" si="58"/>
        <v>0.21516666666666628</v>
      </c>
      <c r="J212" s="7">
        <f>VLOOKUP(C212,'Nymex hist.'!A:B,2,0)</f>
        <v>2.44</v>
      </c>
      <c r="K212" s="7"/>
      <c r="L212" s="11"/>
      <c r="M212" s="9">
        <f t="shared" si="59"/>
        <v>2.2236666666666669</v>
      </c>
      <c r="N212" s="9">
        <f t="shared" si="60"/>
        <v>2.324875</v>
      </c>
      <c r="O212" s="9">
        <f t="shared" si="61"/>
        <v>2.4388333333333332</v>
      </c>
      <c r="P212" s="9">
        <f t="shared" si="62"/>
        <v>2.5675833333333333</v>
      </c>
      <c r="Q212" s="9">
        <f t="shared" si="63"/>
        <v>2.7044583333333332</v>
      </c>
      <c r="R212" s="8">
        <v>34278</v>
      </c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>
        <v>2.44</v>
      </c>
      <c r="AD212" s="2">
        <v>2.4209999999999998</v>
      </c>
      <c r="AE212" s="2">
        <v>2.2509999999999999</v>
      </c>
      <c r="AF212" s="2">
        <v>2.1709999999999998</v>
      </c>
      <c r="AG212" s="2">
        <v>2.1280000000000001</v>
      </c>
      <c r="AH212" s="2">
        <v>2.12</v>
      </c>
      <c r="AI212" s="2">
        <v>2.1160000000000001</v>
      </c>
      <c r="AJ212" s="4">
        <v>2.1110000000000002</v>
      </c>
      <c r="AK212" s="2">
        <v>2.1360000000000001</v>
      </c>
      <c r="AL212" s="2">
        <v>2.1589999999999998</v>
      </c>
      <c r="AM212" s="2">
        <v>2.2290000000000001</v>
      </c>
      <c r="AN212" s="2">
        <v>2.347</v>
      </c>
      <c r="AO212" s="2">
        <v>2.4950000000000001</v>
      </c>
      <c r="AP212" s="2">
        <v>2.5</v>
      </c>
      <c r="AQ212" s="2">
        <v>2.3450000000000002</v>
      </c>
      <c r="AR212" s="2">
        <v>2.2679999999999998</v>
      </c>
      <c r="AS212" s="2">
        <v>2.2349999999999999</v>
      </c>
      <c r="AT212" s="2">
        <v>2.2400000000000002</v>
      </c>
      <c r="AU212" s="2">
        <v>2.2185000000000001</v>
      </c>
      <c r="AV212" s="2">
        <v>2.2134999999999998</v>
      </c>
      <c r="AW212" s="2">
        <v>2.2385000000000002</v>
      </c>
      <c r="AX212" s="2">
        <v>2.2614999999999998</v>
      </c>
      <c r="AY212" s="2">
        <v>2.3315000000000001</v>
      </c>
      <c r="AZ212" s="2">
        <v>2.4495</v>
      </c>
      <c r="BA212" s="2">
        <v>2.5975000000000001</v>
      </c>
      <c r="BB212" s="2">
        <v>2.6025</v>
      </c>
      <c r="BC212" s="2">
        <v>2.46</v>
      </c>
      <c r="BD212" s="2">
        <v>2.383</v>
      </c>
      <c r="BE212" s="2">
        <v>2.35</v>
      </c>
      <c r="BF212" s="2">
        <v>2.355</v>
      </c>
      <c r="BG212" s="2">
        <v>2.3334999999999999</v>
      </c>
      <c r="BH212" s="2">
        <v>2.3285</v>
      </c>
      <c r="BI212" s="2">
        <v>2.3534999999999999</v>
      </c>
      <c r="BJ212" s="2">
        <v>2.3765000000000001</v>
      </c>
      <c r="BK212" s="2">
        <v>2.4464999999999999</v>
      </c>
      <c r="BL212" s="2">
        <v>2.5644999999999998</v>
      </c>
      <c r="BM212" s="2">
        <v>2.7124999999999999</v>
      </c>
      <c r="BN212" s="2">
        <v>2.7174999999999998</v>
      </c>
      <c r="BO212" s="2">
        <v>2.59</v>
      </c>
      <c r="BP212" s="2">
        <v>2.5129999999999999</v>
      </c>
      <c r="BQ212" s="2">
        <v>2.48</v>
      </c>
      <c r="BR212" s="2">
        <v>2.4849999999999999</v>
      </c>
      <c r="BS212" s="2">
        <v>2.4634999999999998</v>
      </c>
      <c r="BT212" s="2">
        <v>2.4584999999999999</v>
      </c>
      <c r="BU212" s="2">
        <v>2.4834999999999998</v>
      </c>
      <c r="BV212" s="2">
        <v>2.5065</v>
      </c>
      <c r="BW212" s="2">
        <v>2.5764999999999998</v>
      </c>
      <c r="BX212" s="2">
        <v>2.6945000000000001</v>
      </c>
      <c r="BY212" s="2">
        <v>2.8424999999999998</v>
      </c>
      <c r="BZ212" s="2">
        <v>2.8475000000000001</v>
      </c>
      <c r="CA212" s="2">
        <v>2.7275</v>
      </c>
      <c r="CB212" s="2">
        <v>2.6505000000000001</v>
      </c>
      <c r="CC212" s="2">
        <v>2.6175000000000002</v>
      </c>
      <c r="CD212" s="2">
        <v>2.6225000000000001</v>
      </c>
      <c r="CE212" s="2">
        <v>2.601</v>
      </c>
      <c r="CF212" s="2">
        <v>2.5960000000000001</v>
      </c>
      <c r="CG212" s="2">
        <v>2.621</v>
      </c>
      <c r="CH212" s="2">
        <v>2.6440000000000001</v>
      </c>
      <c r="CI212" s="2">
        <v>2.714</v>
      </c>
      <c r="CJ212" s="2">
        <v>2.8319999999999999</v>
      </c>
      <c r="CK212" s="2">
        <v>2.98</v>
      </c>
      <c r="CL212" s="2">
        <v>2.9849999999999999</v>
      </c>
      <c r="CM212" s="2">
        <v>2.8725000000000001</v>
      </c>
      <c r="CN212" s="2">
        <v>2.7955000000000001</v>
      </c>
      <c r="CO212" s="2">
        <v>2.7625000000000002</v>
      </c>
      <c r="CP212" s="2">
        <v>2.7675000000000001</v>
      </c>
      <c r="CQ212" s="2">
        <v>2.746</v>
      </c>
      <c r="CR212" s="2">
        <v>2.7410000000000001</v>
      </c>
      <c r="CS212" s="2">
        <v>2.766</v>
      </c>
      <c r="CT212" s="2">
        <v>2.7890000000000001</v>
      </c>
      <c r="CU212" s="2">
        <v>2.859</v>
      </c>
      <c r="CV212" s="2">
        <v>2.9769999999999999</v>
      </c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</row>
    <row r="213" spans="1:199" customFormat="1" hidden="1" x14ac:dyDescent="0.2">
      <c r="A213">
        <f t="shared" si="64"/>
        <v>1</v>
      </c>
      <c r="B213">
        <f t="shared" si="65"/>
        <v>11</v>
      </c>
      <c r="C213" s="1">
        <v>34281</v>
      </c>
      <c r="D213">
        <f t="shared" si="66"/>
        <v>11</v>
      </c>
      <c r="E213">
        <f t="shared" si="67"/>
        <v>1993</v>
      </c>
      <c r="F213" s="15"/>
      <c r="G213" s="16">
        <f t="shared" si="56"/>
        <v>0.11191666666666711</v>
      </c>
      <c r="H213" s="16">
        <f t="shared" si="57"/>
        <v>0.1168749999999994</v>
      </c>
      <c r="I213" s="16">
        <f t="shared" si="58"/>
        <v>0.2287916666666665</v>
      </c>
      <c r="J213" s="7">
        <f>VLOOKUP(C213,'Nymex hist.'!A:B,2,0)</f>
        <v>2.3889999999999998</v>
      </c>
      <c r="K213" s="7"/>
      <c r="L213" s="11"/>
      <c r="M213" s="9">
        <f t="shared" si="59"/>
        <v>2.2151666666666667</v>
      </c>
      <c r="N213" s="9">
        <f t="shared" si="60"/>
        <v>2.3270833333333338</v>
      </c>
      <c r="O213" s="9">
        <f t="shared" si="61"/>
        <v>2.4439583333333332</v>
      </c>
      <c r="P213" s="9">
        <f t="shared" si="62"/>
        <v>2.5729166666666665</v>
      </c>
      <c r="Q213" s="9">
        <f t="shared" si="63"/>
        <v>2.7097916666666673</v>
      </c>
      <c r="R213" s="8">
        <v>34281</v>
      </c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>
        <v>2.3889999999999998</v>
      </c>
      <c r="AD213" s="2">
        <v>2.3849999999999998</v>
      </c>
      <c r="AE213" s="2">
        <v>2.2290000000000001</v>
      </c>
      <c r="AF213" s="2">
        <v>2.16</v>
      </c>
      <c r="AG213" s="2">
        <v>2.1219999999999999</v>
      </c>
      <c r="AH213" s="2">
        <v>2.1139999999999999</v>
      </c>
      <c r="AI213" s="2">
        <v>2.11</v>
      </c>
      <c r="AJ213" s="4">
        <v>2.105</v>
      </c>
      <c r="AK213" s="2">
        <v>2.1320000000000001</v>
      </c>
      <c r="AL213" s="2">
        <v>2.16</v>
      </c>
      <c r="AM213" s="2">
        <v>2.23</v>
      </c>
      <c r="AN213" s="2">
        <v>2.3450000000000002</v>
      </c>
      <c r="AO213" s="2">
        <v>2.4900000000000002</v>
      </c>
      <c r="AP213" s="2">
        <v>2.4950000000000001</v>
      </c>
      <c r="AQ213" s="2">
        <v>2.3450000000000002</v>
      </c>
      <c r="AR213" s="2">
        <v>2.2679999999999998</v>
      </c>
      <c r="AS213" s="2">
        <v>2.2349999999999999</v>
      </c>
      <c r="AT213" s="2">
        <v>2.2400000000000002</v>
      </c>
      <c r="AU213" s="2">
        <v>2.2200000000000002</v>
      </c>
      <c r="AV213" s="2">
        <v>2.2149999999999999</v>
      </c>
      <c r="AW213" s="2">
        <v>2.242</v>
      </c>
      <c r="AX213" s="2">
        <v>2.27</v>
      </c>
      <c r="AY213" s="2">
        <v>2.34</v>
      </c>
      <c r="AZ213" s="2">
        <v>2.4550000000000001</v>
      </c>
      <c r="BA213" s="2">
        <v>2.6</v>
      </c>
      <c r="BB213" s="2">
        <v>2.605</v>
      </c>
      <c r="BC213" s="2">
        <v>2.4624999999999999</v>
      </c>
      <c r="BD213" s="2">
        <v>2.3855</v>
      </c>
      <c r="BE213" s="2">
        <v>2.3525</v>
      </c>
      <c r="BF213" s="2">
        <v>2.3574999999999999</v>
      </c>
      <c r="BG213" s="2">
        <v>2.3374999999999999</v>
      </c>
      <c r="BH213" s="2">
        <v>2.3325</v>
      </c>
      <c r="BI213" s="2">
        <v>2.3595000000000002</v>
      </c>
      <c r="BJ213" s="2">
        <v>2.3875000000000002</v>
      </c>
      <c r="BK213" s="2">
        <v>2.4575</v>
      </c>
      <c r="BL213" s="2">
        <v>2.5724999999999998</v>
      </c>
      <c r="BM213" s="2">
        <v>2.7174999999999998</v>
      </c>
      <c r="BN213" s="2">
        <v>2.7225000000000001</v>
      </c>
      <c r="BO213" s="2">
        <v>2.5924999999999998</v>
      </c>
      <c r="BP213" s="2">
        <v>2.5154999999999998</v>
      </c>
      <c r="BQ213" s="2">
        <v>2.4824999999999999</v>
      </c>
      <c r="BR213" s="2">
        <v>2.4874999999999998</v>
      </c>
      <c r="BS213" s="2">
        <v>2.4674999999999998</v>
      </c>
      <c r="BT213" s="2">
        <v>2.4624999999999999</v>
      </c>
      <c r="BU213" s="2">
        <v>2.4895</v>
      </c>
      <c r="BV213" s="2">
        <v>2.5175000000000001</v>
      </c>
      <c r="BW213" s="2">
        <v>2.5874999999999999</v>
      </c>
      <c r="BX213" s="2">
        <v>2.7025000000000001</v>
      </c>
      <c r="BY213" s="2">
        <v>2.8475000000000001</v>
      </c>
      <c r="BZ213" s="2">
        <v>2.8525</v>
      </c>
      <c r="CA213" s="2">
        <v>2.73</v>
      </c>
      <c r="CB213" s="2">
        <v>2.653</v>
      </c>
      <c r="CC213" s="2">
        <v>2.62</v>
      </c>
      <c r="CD213" s="2">
        <v>2.625</v>
      </c>
      <c r="CE213" s="2">
        <v>2.605</v>
      </c>
      <c r="CF213" s="2">
        <v>2.6</v>
      </c>
      <c r="CG213" s="2">
        <v>2.6269999999999998</v>
      </c>
      <c r="CH213" s="2">
        <v>2.6549999999999998</v>
      </c>
      <c r="CI213" s="2">
        <v>2.7250000000000001</v>
      </c>
      <c r="CJ213" s="2">
        <v>2.84</v>
      </c>
      <c r="CK213" s="2">
        <v>2.9849999999999999</v>
      </c>
      <c r="CL213" s="2">
        <v>2.99</v>
      </c>
      <c r="CM213" s="2">
        <v>2.875</v>
      </c>
      <c r="CN213" s="2">
        <v>2.798</v>
      </c>
      <c r="CO213" s="2">
        <v>2.7650000000000001</v>
      </c>
      <c r="CP213" s="2">
        <v>2.77</v>
      </c>
      <c r="CQ213" s="2">
        <v>2.75</v>
      </c>
      <c r="CR213" s="2">
        <v>2.7450000000000001</v>
      </c>
      <c r="CS213" s="2">
        <v>2.7719999999999998</v>
      </c>
      <c r="CT213" s="2">
        <v>2.8</v>
      </c>
      <c r="CU213" s="2">
        <v>2.87</v>
      </c>
      <c r="CV213" s="2">
        <v>2.9849999999999999</v>
      </c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</row>
    <row r="214" spans="1:199" customFormat="1" hidden="1" x14ac:dyDescent="0.2">
      <c r="A214">
        <f t="shared" si="64"/>
        <v>2</v>
      </c>
      <c r="B214">
        <f t="shared" si="65"/>
        <v>11</v>
      </c>
      <c r="C214" s="1">
        <v>34282</v>
      </c>
      <c r="D214">
        <f t="shared" si="66"/>
        <v>11</v>
      </c>
      <c r="E214">
        <f t="shared" si="67"/>
        <v>1993</v>
      </c>
      <c r="F214" s="15"/>
      <c r="G214" s="16">
        <f t="shared" si="56"/>
        <v>0.11699999999999999</v>
      </c>
      <c r="H214" s="16">
        <f t="shared" si="57"/>
        <v>0.11916666666666664</v>
      </c>
      <c r="I214" s="16">
        <f t="shared" si="58"/>
        <v>0.23616666666666664</v>
      </c>
      <c r="J214" s="7">
        <f>VLOOKUP(C214,'Nymex hist.'!A:B,2,0)</f>
        <v>2.38</v>
      </c>
      <c r="K214" s="7"/>
      <c r="L214" s="11"/>
      <c r="M214" s="9">
        <f t="shared" si="59"/>
        <v>2.20675</v>
      </c>
      <c r="N214" s="9">
        <f t="shared" si="60"/>
        <v>2.32375</v>
      </c>
      <c r="O214" s="9">
        <f t="shared" si="61"/>
        <v>2.4429166666666666</v>
      </c>
      <c r="P214" s="9">
        <f t="shared" si="62"/>
        <v>2.5697916666666663</v>
      </c>
      <c r="Q214" s="9">
        <f t="shared" si="63"/>
        <v>2.7041666666666671</v>
      </c>
      <c r="R214" s="8">
        <v>34282</v>
      </c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>
        <v>2.38</v>
      </c>
      <c r="AD214" s="2">
        <v>2.37</v>
      </c>
      <c r="AE214" s="2">
        <v>2.2170000000000001</v>
      </c>
      <c r="AF214" s="2">
        <v>2.1469999999999998</v>
      </c>
      <c r="AG214" s="2">
        <v>2.1110000000000002</v>
      </c>
      <c r="AH214" s="2">
        <v>2.105</v>
      </c>
      <c r="AI214" s="2">
        <v>2.101</v>
      </c>
      <c r="AJ214" s="4">
        <v>2.097</v>
      </c>
      <c r="AK214" s="2">
        <v>2.1259999999999999</v>
      </c>
      <c r="AL214" s="2">
        <v>2.1549999999999998</v>
      </c>
      <c r="AM214" s="2">
        <v>2.2250000000000001</v>
      </c>
      <c r="AN214" s="2">
        <v>2.343</v>
      </c>
      <c r="AO214" s="2">
        <v>2.484</v>
      </c>
      <c r="AP214" s="2">
        <v>2.4889999999999999</v>
      </c>
      <c r="AQ214" s="2">
        <v>2.3439999999999999</v>
      </c>
      <c r="AR214" s="2">
        <v>2.2679999999999998</v>
      </c>
      <c r="AS214" s="2">
        <v>2.2389999999999999</v>
      </c>
      <c r="AT214" s="2">
        <v>2.2440000000000002</v>
      </c>
      <c r="AU214" s="2">
        <v>2.2109999999999999</v>
      </c>
      <c r="AV214" s="2">
        <v>2.2069999999999999</v>
      </c>
      <c r="AW214" s="2">
        <v>2.2360000000000002</v>
      </c>
      <c r="AX214" s="2">
        <v>2.2650000000000001</v>
      </c>
      <c r="AY214" s="2">
        <v>2.335</v>
      </c>
      <c r="AZ214" s="2">
        <v>2.4529999999999998</v>
      </c>
      <c r="BA214" s="2">
        <v>2.5939999999999999</v>
      </c>
      <c r="BB214" s="2">
        <v>2.5990000000000002</v>
      </c>
      <c r="BC214" s="2">
        <v>2.464</v>
      </c>
      <c r="BD214" s="2">
        <v>2.3879999999999999</v>
      </c>
      <c r="BE214" s="2">
        <v>2.359</v>
      </c>
      <c r="BF214" s="2">
        <v>2.3639999999999999</v>
      </c>
      <c r="BG214" s="2">
        <v>2.331</v>
      </c>
      <c r="BH214" s="2">
        <v>2.327</v>
      </c>
      <c r="BI214" s="2">
        <v>2.3559999999999999</v>
      </c>
      <c r="BJ214" s="2">
        <v>2.3849999999999998</v>
      </c>
      <c r="BK214" s="2">
        <v>2.4550000000000001</v>
      </c>
      <c r="BL214" s="2">
        <v>2.573</v>
      </c>
      <c r="BM214" s="2">
        <v>2.714</v>
      </c>
      <c r="BN214" s="2">
        <v>2.7189999999999999</v>
      </c>
      <c r="BO214" s="2">
        <v>2.5914999999999999</v>
      </c>
      <c r="BP214" s="2">
        <v>2.5154999999999998</v>
      </c>
      <c r="BQ214" s="2">
        <v>2.4864999999999999</v>
      </c>
      <c r="BR214" s="2">
        <v>2.4914999999999998</v>
      </c>
      <c r="BS214" s="2">
        <v>2.4584999999999999</v>
      </c>
      <c r="BT214" s="2">
        <v>2.4544999999999999</v>
      </c>
      <c r="BU214" s="2">
        <v>2.4834999999999998</v>
      </c>
      <c r="BV214" s="2">
        <v>2.5125000000000002</v>
      </c>
      <c r="BW214" s="2">
        <v>2.5825</v>
      </c>
      <c r="BX214" s="2">
        <v>2.7004999999999999</v>
      </c>
      <c r="BY214" s="2">
        <v>2.8414999999999999</v>
      </c>
      <c r="BZ214" s="2">
        <v>2.8464999999999998</v>
      </c>
      <c r="CA214" s="2">
        <v>2.7265000000000001</v>
      </c>
      <c r="CB214" s="2">
        <v>2.6505000000000001</v>
      </c>
      <c r="CC214" s="2">
        <v>2.6215000000000002</v>
      </c>
      <c r="CD214" s="2">
        <v>2.6265000000000001</v>
      </c>
      <c r="CE214" s="2">
        <v>2.5935000000000001</v>
      </c>
      <c r="CF214" s="2">
        <v>2.5895000000000001</v>
      </c>
      <c r="CG214" s="2">
        <v>2.6185</v>
      </c>
      <c r="CH214" s="2">
        <v>2.6475</v>
      </c>
      <c r="CI214" s="2">
        <v>2.7174999999999998</v>
      </c>
      <c r="CJ214" s="2">
        <v>2.8355000000000001</v>
      </c>
      <c r="CK214" s="2">
        <v>2.9765000000000001</v>
      </c>
      <c r="CL214" s="2">
        <v>2.9815</v>
      </c>
      <c r="CM214" s="2">
        <v>2.8715000000000002</v>
      </c>
      <c r="CN214" s="2">
        <v>2.7955000000000001</v>
      </c>
      <c r="CO214" s="2">
        <v>2.7665000000000002</v>
      </c>
      <c r="CP214" s="2">
        <v>2.7715000000000001</v>
      </c>
      <c r="CQ214" s="2">
        <v>2.7385000000000002</v>
      </c>
      <c r="CR214" s="2">
        <v>2.7345000000000002</v>
      </c>
      <c r="CS214" s="2">
        <v>2.7635000000000001</v>
      </c>
      <c r="CT214" s="2">
        <v>2.7925</v>
      </c>
      <c r="CU214" s="2">
        <v>2.8624999999999998</v>
      </c>
      <c r="CV214" s="2">
        <v>2.9805000000000001</v>
      </c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</row>
    <row r="215" spans="1:199" customFormat="1" hidden="1" x14ac:dyDescent="0.2">
      <c r="A215">
        <f t="shared" si="64"/>
        <v>3</v>
      </c>
      <c r="B215">
        <f t="shared" si="65"/>
        <v>11</v>
      </c>
      <c r="C215" s="1">
        <v>34283</v>
      </c>
      <c r="D215">
        <f t="shared" si="66"/>
        <v>11</v>
      </c>
      <c r="E215">
        <f t="shared" si="67"/>
        <v>1993</v>
      </c>
      <c r="F215" s="15"/>
      <c r="G215" s="16">
        <f t="shared" si="56"/>
        <v>0.12500000000000089</v>
      </c>
      <c r="H215" s="16">
        <f t="shared" si="57"/>
        <v>0.12416666666666654</v>
      </c>
      <c r="I215" s="16">
        <f t="shared" si="58"/>
        <v>0.24916666666666742</v>
      </c>
      <c r="J215" s="7">
        <f>VLOOKUP(C215,'Nymex hist.'!A:B,2,0)</f>
        <v>2.323</v>
      </c>
      <c r="K215" s="7"/>
      <c r="L215" s="11"/>
      <c r="M215" s="9">
        <f t="shared" si="59"/>
        <v>2.1845833333333329</v>
      </c>
      <c r="N215" s="9">
        <f t="shared" si="60"/>
        <v>2.3095833333333338</v>
      </c>
      <c r="O215" s="9">
        <f t="shared" si="61"/>
        <v>2.4337500000000003</v>
      </c>
      <c r="P215" s="9">
        <f t="shared" si="62"/>
        <v>2.563333333333333</v>
      </c>
      <c r="Q215" s="9">
        <f t="shared" si="63"/>
        <v>2.7002083333333329</v>
      </c>
      <c r="R215" s="8">
        <v>34283</v>
      </c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>
        <v>2.323</v>
      </c>
      <c r="AD215" s="2">
        <v>2.3250000000000002</v>
      </c>
      <c r="AE215" s="2">
        <v>2.1850000000000001</v>
      </c>
      <c r="AF215" s="2">
        <v>2.1230000000000002</v>
      </c>
      <c r="AG215" s="2">
        <v>2.09</v>
      </c>
      <c r="AH215" s="2">
        <v>2.085</v>
      </c>
      <c r="AI215" s="2">
        <v>2.0830000000000002</v>
      </c>
      <c r="AJ215" s="4">
        <v>2.081</v>
      </c>
      <c r="AK215" s="2">
        <v>2.1110000000000002</v>
      </c>
      <c r="AL215" s="2">
        <v>2.141</v>
      </c>
      <c r="AM215" s="2">
        <v>2.2090000000000001</v>
      </c>
      <c r="AN215" s="2">
        <v>2.3220000000000001</v>
      </c>
      <c r="AO215" s="2">
        <v>2.46</v>
      </c>
      <c r="AP215" s="2">
        <v>2.4649999999999999</v>
      </c>
      <c r="AQ215" s="2">
        <v>2.3250000000000002</v>
      </c>
      <c r="AR215" s="2">
        <v>2.254</v>
      </c>
      <c r="AS215" s="2">
        <v>2.2269999999999999</v>
      </c>
      <c r="AT215" s="2">
        <v>2.2320000000000002</v>
      </c>
      <c r="AU215" s="2">
        <v>2.198</v>
      </c>
      <c r="AV215" s="2">
        <v>2.1960000000000002</v>
      </c>
      <c r="AW215" s="2">
        <v>2.226</v>
      </c>
      <c r="AX215" s="2">
        <v>2.2559999999999998</v>
      </c>
      <c r="AY215" s="2">
        <v>2.3239999999999998</v>
      </c>
      <c r="AZ215" s="2">
        <v>2.4369999999999998</v>
      </c>
      <c r="BA215" s="2">
        <v>2.5750000000000002</v>
      </c>
      <c r="BB215" s="2">
        <v>2.58</v>
      </c>
      <c r="BC215" s="2">
        <v>2.4500000000000002</v>
      </c>
      <c r="BD215" s="2">
        <v>2.379</v>
      </c>
      <c r="BE215" s="2">
        <v>2.3519999999999999</v>
      </c>
      <c r="BF215" s="2">
        <v>2.3570000000000002</v>
      </c>
      <c r="BG215" s="2">
        <v>2.323</v>
      </c>
      <c r="BH215" s="2">
        <v>2.3210000000000002</v>
      </c>
      <c r="BI215" s="2">
        <v>2.351</v>
      </c>
      <c r="BJ215" s="2">
        <v>2.3809999999999998</v>
      </c>
      <c r="BK215" s="2">
        <v>2.4489999999999998</v>
      </c>
      <c r="BL215" s="2">
        <v>2.5619999999999998</v>
      </c>
      <c r="BM215" s="2">
        <v>2.7</v>
      </c>
      <c r="BN215" s="2">
        <v>2.7050000000000001</v>
      </c>
      <c r="BO215" s="2">
        <v>2.58</v>
      </c>
      <c r="BP215" s="2">
        <v>2.5089999999999999</v>
      </c>
      <c r="BQ215" s="2">
        <v>2.4820000000000002</v>
      </c>
      <c r="BR215" s="2">
        <v>2.4870000000000001</v>
      </c>
      <c r="BS215" s="2">
        <v>2.4529999999999998</v>
      </c>
      <c r="BT215" s="2">
        <v>2.4510000000000001</v>
      </c>
      <c r="BU215" s="2">
        <v>2.4809999999999999</v>
      </c>
      <c r="BV215" s="2">
        <v>2.5110000000000001</v>
      </c>
      <c r="BW215" s="2">
        <v>2.5790000000000002</v>
      </c>
      <c r="BX215" s="2">
        <v>2.6920000000000002</v>
      </c>
      <c r="BY215" s="2">
        <v>2.83</v>
      </c>
      <c r="BZ215" s="2">
        <v>2.835</v>
      </c>
      <c r="CA215" s="2">
        <v>2.7174999999999998</v>
      </c>
      <c r="CB215" s="2">
        <v>2.6465000000000001</v>
      </c>
      <c r="CC215" s="2">
        <v>2.6194999999999999</v>
      </c>
      <c r="CD215" s="2">
        <v>2.6244999999999998</v>
      </c>
      <c r="CE215" s="2">
        <v>2.5905</v>
      </c>
      <c r="CF215" s="2">
        <v>2.5884999999999998</v>
      </c>
      <c r="CG215" s="2">
        <v>2.6185</v>
      </c>
      <c r="CH215" s="2">
        <v>2.6484999999999999</v>
      </c>
      <c r="CI215" s="2">
        <v>2.7164999999999999</v>
      </c>
      <c r="CJ215" s="2">
        <v>2.8294999999999999</v>
      </c>
      <c r="CK215" s="2">
        <v>2.9674999999999998</v>
      </c>
      <c r="CL215" s="2">
        <v>2.9725000000000001</v>
      </c>
      <c r="CM215" s="2">
        <v>2.8650000000000002</v>
      </c>
      <c r="CN215" s="2">
        <v>2.794</v>
      </c>
      <c r="CO215" s="2">
        <v>2.7669999999999999</v>
      </c>
      <c r="CP215" s="2">
        <v>2.7719999999999998</v>
      </c>
      <c r="CQ215" s="2">
        <v>2.738</v>
      </c>
      <c r="CR215" s="2">
        <v>2.7360000000000002</v>
      </c>
      <c r="CS215" s="2">
        <v>2.766</v>
      </c>
      <c r="CT215" s="2">
        <v>2.7959999999999998</v>
      </c>
      <c r="CU215" s="2">
        <v>2.8639999999999999</v>
      </c>
      <c r="CV215" s="2">
        <v>2.9769999999999999</v>
      </c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</row>
    <row r="216" spans="1:199" customFormat="1" hidden="1" x14ac:dyDescent="0.2">
      <c r="A216">
        <f t="shared" si="64"/>
        <v>4</v>
      </c>
      <c r="B216">
        <f t="shared" si="65"/>
        <v>11</v>
      </c>
      <c r="C216" s="1">
        <v>34284</v>
      </c>
      <c r="D216">
        <f t="shared" si="66"/>
        <v>11</v>
      </c>
      <c r="E216">
        <f t="shared" si="67"/>
        <v>1993</v>
      </c>
      <c r="F216" s="15"/>
      <c r="G216" s="16">
        <f t="shared" si="56"/>
        <v>0.12800000000000011</v>
      </c>
      <c r="H216" s="16">
        <f t="shared" si="57"/>
        <v>0.125</v>
      </c>
      <c r="I216" s="16">
        <f t="shared" si="58"/>
        <v>0.25300000000000011</v>
      </c>
      <c r="J216" s="7">
        <f>VLOOKUP(C216,'Nymex hist.'!A:B,2,0)</f>
        <v>2.2970000000000002</v>
      </c>
      <c r="K216" s="7"/>
      <c r="L216" s="11"/>
      <c r="M216" s="9">
        <f t="shared" si="59"/>
        <v>2.1700833333333334</v>
      </c>
      <c r="N216" s="9">
        <f t="shared" si="60"/>
        <v>2.2980833333333335</v>
      </c>
      <c r="O216" s="9">
        <f t="shared" si="61"/>
        <v>2.4230833333333335</v>
      </c>
      <c r="P216" s="9">
        <f t="shared" si="62"/>
        <v>2.5530833333333334</v>
      </c>
      <c r="Q216" s="9">
        <f t="shared" si="63"/>
        <v>2.6905833333333331</v>
      </c>
      <c r="R216" s="8">
        <v>34284</v>
      </c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>
        <v>2.2970000000000002</v>
      </c>
      <c r="AD216" s="2">
        <v>2.29</v>
      </c>
      <c r="AE216" s="2">
        <v>2.1669999999999998</v>
      </c>
      <c r="AF216" s="2">
        <v>2.1070000000000002</v>
      </c>
      <c r="AG216" s="2">
        <v>2.077</v>
      </c>
      <c r="AH216" s="2">
        <v>2.0760000000000001</v>
      </c>
      <c r="AI216" s="2">
        <v>2.0739999999999998</v>
      </c>
      <c r="AJ216" s="4">
        <v>2.0720000000000001</v>
      </c>
      <c r="AK216" s="2">
        <v>2.1019999999999999</v>
      </c>
      <c r="AL216" s="2">
        <v>2.1320000000000001</v>
      </c>
      <c r="AM216" s="2">
        <v>2.1970000000000001</v>
      </c>
      <c r="AN216" s="2">
        <v>2.3050000000000002</v>
      </c>
      <c r="AO216" s="2">
        <v>2.4420000000000002</v>
      </c>
      <c r="AP216" s="2">
        <v>2.4470000000000001</v>
      </c>
      <c r="AQ216" s="2">
        <v>2.3069999999999999</v>
      </c>
      <c r="AR216" s="2">
        <v>2.2360000000000002</v>
      </c>
      <c r="AS216" s="2">
        <v>2.2090000000000001</v>
      </c>
      <c r="AT216" s="2">
        <v>2.214</v>
      </c>
      <c r="AU216" s="2">
        <v>2.194</v>
      </c>
      <c r="AV216" s="2">
        <v>2.1920000000000002</v>
      </c>
      <c r="AW216" s="2">
        <v>2.222</v>
      </c>
      <c r="AX216" s="2">
        <v>2.2519999999999998</v>
      </c>
      <c r="AY216" s="2">
        <v>2.3170000000000002</v>
      </c>
      <c r="AZ216" s="2">
        <v>2.4249999999999998</v>
      </c>
      <c r="BA216" s="2">
        <v>2.5619999999999998</v>
      </c>
      <c r="BB216" s="2">
        <v>2.5720000000000001</v>
      </c>
      <c r="BC216" s="2">
        <v>2.4319999999999999</v>
      </c>
      <c r="BD216" s="2">
        <v>2.3610000000000002</v>
      </c>
      <c r="BE216" s="2">
        <v>2.3340000000000001</v>
      </c>
      <c r="BF216" s="2">
        <v>2.339</v>
      </c>
      <c r="BG216" s="2">
        <v>2.319</v>
      </c>
      <c r="BH216" s="2">
        <v>2.3170000000000002</v>
      </c>
      <c r="BI216" s="2">
        <v>2.347</v>
      </c>
      <c r="BJ216" s="2">
        <v>2.3769999999999998</v>
      </c>
      <c r="BK216" s="2">
        <v>2.4420000000000002</v>
      </c>
      <c r="BL216" s="2">
        <v>2.5499999999999998</v>
      </c>
      <c r="BM216" s="2">
        <v>2.6869999999999998</v>
      </c>
      <c r="BN216" s="2">
        <v>2.702</v>
      </c>
      <c r="BO216" s="2">
        <v>2.5619999999999998</v>
      </c>
      <c r="BP216" s="2">
        <v>2.4910000000000001</v>
      </c>
      <c r="BQ216" s="2">
        <v>2.464</v>
      </c>
      <c r="BR216" s="2">
        <v>2.4689999999999999</v>
      </c>
      <c r="BS216" s="2">
        <v>2.4489999999999998</v>
      </c>
      <c r="BT216" s="2">
        <v>2.4470000000000001</v>
      </c>
      <c r="BU216" s="2">
        <v>2.4769999999999999</v>
      </c>
      <c r="BV216" s="2">
        <v>2.5070000000000001</v>
      </c>
      <c r="BW216" s="2">
        <v>2.5720000000000001</v>
      </c>
      <c r="BX216" s="2">
        <v>2.68</v>
      </c>
      <c r="BY216" s="2">
        <v>2.8170000000000002</v>
      </c>
      <c r="BZ216" s="2">
        <v>2.8395000000000001</v>
      </c>
      <c r="CA216" s="2">
        <v>2.6995</v>
      </c>
      <c r="CB216" s="2">
        <v>2.6284999999999998</v>
      </c>
      <c r="CC216" s="2">
        <v>2.6015000000000001</v>
      </c>
      <c r="CD216" s="2">
        <v>2.6065</v>
      </c>
      <c r="CE216" s="2">
        <v>2.5865</v>
      </c>
      <c r="CF216" s="2">
        <v>2.5844999999999998</v>
      </c>
      <c r="CG216" s="2">
        <v>2.6145</v>
      </c>
      <c r="CH216" s="2">
        <v>2.6444999999999999</v>
      </c>
      <c r="CI216" s="2">
        <v>2.7094999999999998</v>
      </c>
      <c r="CJ216" s="2">
        <v>2.8174999999999999</v>
      </c>
      <c r="CK216" s="2">
        <v>2.9544999999999999</v>
      </c>
      <c r="CL216" s="2">
        <v>2.9870000000000001</v>
      </c>
      <c r="CM216" s="2">
        <v>2.847</v>
      </c>
      <c r="CN216" s="2">
        <v>2.7759999999999998</v>
      </c>
      <c r="CO216" s="2">
        <v>2.7490000000000001</v>
      </c>
      <c r="CP216" s="2">
        <v>2.754</v>
      </c>
      <c r="CQ216" s="2">
        <v>2.734</v>
      </c>
      <c r="CR216" s="2">
        <v>2.7320000000000002</v>
      </c>
      <c r="CS216" s="2">
        <v>2.762</v>
      </c>
      <c r="CT216" s="2">
        <v>2.7919999999999998</v>
      </c>
      <c r="CU216" s="2">
        <v>2.8570000000000002</v>
      </c>
      <c r="CV216" s="2">
        <v>2.9649999999999999</v>
      </c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</row>
    <row r="217" spans="1:199" customFormat="1" hidden="1" x14ac:dyDescent="0.2">
      <c r="A217">
        <f t="shared" si="64"/>
        <v>5</v>
      </c>
      <c r="B217">
        <f t="shared" si="65"/>
        <v>11</v>
      </c>
      <c r="C217" s="1">
        <v>34285</v>
      </c>
      <c r="D217">
        <f t="shared" si="66"/>
        <v>11</v>
      </c>
      <c r="E217">
        <f t="shared" si="67"/>
        <v>1993</v>
      </c>
      <c r="F217" s="15"/>
      <c r="G217" s="16">
        <f t="shared" si="56"/>
        <v>0.12833333333333341</v>
      </c>
      <c r="H217" s="16">
        <f t="shared" si="57"/>
        <v>0.13249999999999984</v>
      </c>
      <c r="I217" s="16">
        <f t="shared" si="58"/>
        <v>0.26083333333333325</v>
      </c>
      <c r="J217" s="7">
        <f>VLOOKUP(C217,'Nymex hist.'!A:B,2,0)</f>
        <v>2.2330000000000001</v>
      </c>
      <c r="K217" s="7"/>
      <c r="L217" s="11"/>
      <c r="M217" s="9">
        <f t="shared" si="59"/>
        <v>2.1601666666666666</v>
      </c>
      <c r="N217" s="9">
        <f t="shared" si="60"/>
        <v>2.2885</v>
      </c>
      <c r="O217" s="9">
        <f t="shared" si="61"/>
        <v>2.4209999999999998</v>
      </c>
      <c r="P217" s="9">
        <f t="shared" si="62"/>
        <v>2.5585</v>
      </c>
      <c r="Q217" s="9">
        <f t="shared" si="63"/>
        <v>2.6984999999999997</v>
      </c>
      <c r="R217" s="8">
        <v>34285</v>
      </c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>
        <v>2.2330000000000001</v>
      </c>
      <c r="AD217" s="2">
        <v>2.2370000000000001</v>
      </c>
      <c r="AE217" s="2">
        <v>2.1349999999999998</v>
      </c>
      <c r="AF217" s="2">
        <v>2.09</v>
      </c>
      <c r="AG217" s="2">
        <v>2.0699999999999998</v>
      </c>
      <c r="AH217" s="2">
        <v>2.073</v>
      </c>
      <c r="AI217" s="2">
        <v>2.0760000000000001</v>
      </c>
      <c r="AJ217" s="4">
        <v>2.08</v>
      </c>
      <c r="AK217" s="2">
        <v>2.105</v>
      </c>
      <c r="AL217" s="2">
        <v>2.1349999999999998</v>
      </c>
      <c r="AM217" s="2">
        <v>2.2000000000000002</v>
      </c>
      <c r="AN217" s="2">
        <v>2.2949999999999999</v>
      </c>
      <c r="AO217" s="2">
        <v>2.4260000000000002</v>
      </c>
      <c r="AP217" s="2">
        <v>2.423</v>
      </c>
      <c r="AQ217" s="2">
        <v>2.2930000000000001</v>
      </c>
      <c r="AR217" s="2">
        <v>2.2229999999999999</v>
      </c>
      <c r="AS217" s="2">
        <v>2.198</v>
      </c>
      <c r="AT217" s="2">
        <v>2.2029999999999998</v>
      </c>
      <c r="AU217" s="2">
        <v>2.1909999999999998</v>
      </c>
      <c r="AV217" s="2">
        <v>2.1949999999999998</v>
      </c>
      <c r="AW217" s="2">
        <v>2.2200000000000002</v>
      </c>
      <c r="AX217" s="2">
        <v>2.25</v>
      </c>
      <c r="AY217" s="2">
        <v>2.3149999999999999</v>
      </c>
      <c r="AZ217" s="2">
        <v>2.41</v>
      </c>
      <c r="BA217" s="2">
        <v>2.5409999999999999</v>
      </c>
      <c r="BB217" s="2">
        <v>2.5554999999999999</v>
      </c>
      <c r="BC217" s="2">
        <v>2.4255</v>
      </c>
      <c r="BD217" s="2">
        <v>2.3555000000000001</v>
      </c>
      <c r="BE217" s="2">
        <v>2.3304999999999998</v>
      </c>
      <c r="BF217" s="2">
        <v>2.3355000000000001</v>
      </c>
      <c r="BG217" s="2">
        <v>2.3235000000000001</v>
      </c>
      <c r="BH217" s="2">
        <v>2.3275000000000001</v>
      </c>
      <c r="BI217" s="2">
        <v>2.3525</v>
      </c>
      <c r="BJ217" s="2">
        <v>2.3824999999999998</v>
      </c>
      <c r="BK217" s="2">
        <v>2.4474999999999998</v>
      </c>
      <c r="BL217" s="2">
        <v>2.5425</v>
      </c>
      <c r="BM217" s="2">
        <v>2.6735000000000002</v>
      </c>
      <c r="BN217" s="2">
        <v>2.6930000000000001</v>
      </c>
      <c r="BO217" s="2">
        <v>2.5630000000000002</v>
      </c>
      <c r="BP217" s="2">
        <v>2.4929999999999999</v>
      </c>
      <c r="BQ217" s="2">
        <v>2.468</v>
      </c>
      <c r="BR217" s="2">
        <v>2.4729999999999999</v>
      </c>
      <c r="BS217" s="2">
        <v>2.4609999999999999</v>
      </c>
      <c r="BT217" s="2">
        <v>2.4649999999999999</v>
      </c>
      <c r="BU217" s="2">
        <v>2.4900000000000002</v>
      </c>
      <c r="BV217" s="2">
        <v>2.52</v>
      </c>
      <c r="BW217" s="2">
        <v>2.585</v>
      </c>
      <c r="BX217" s="2">
        <v>2.68</v>
      </c>
      <c r="BY217" s="2">
        <v>2.8109999999999999</v>
      </c>
      <c r="BZ217" s="2">
        <v>2.8330000000000002</v>
      </c>
      <c r="CA217" s="2">
        <v>2.7029999999999998</v>
      </c>
      <c r="CB217" s="2">
        <v>2.633</v>
      </c>
      <c r="CC217" s="2">
        <v>2.6080000000000001</v>
      </c>
      <c r="CD217" s="2">
        <v>2.613</v>
      </c>
      <c r="CE217" s="2">
        <v>2.601</v>
      </c>
      <c r="CF217" s="2">
        <v>2.605</v>
      </c>
      <c r="CG217" s="2">
        <v>2.63</v>
      </c>
      <c r="CH217" s="2">
        <v>2.66</v>
      </c>
      <c r="CI217" s="2">
        <v>2.7250000000000001</v>
      </c>
      <c r="CJ217" s="2">
        <v>2.82</v>
      </c>
      <c r="CK217" s="2">
        <v>2.9510000000000001</v>
      </c>
      <c r="CL217" s="2">
        <v>2.9805000000000001</v>
      </c>
      <c r="CM217" s="2">
        <v>2.8504999999999998</v>
      </c>
      <c r="CN217" s="2">
        <v>2.7805</v>
      </c>
      <c r="CO217" s="2">
        <v>2.7555000000000001</v>
      </c>
      <c r="CP217" s="2">
        <v>2.7605</v>
      </c>
      <c r="CQ217" s="2">
        <v>2.7484999999999999</v>
      </c>
      <c r="CR217" s="2">
        <v>2.7524999999999999</v>
      </c>
      <c r="CS217" s="2">
        <v>2.7774999999999999</v>
      </c>
      <c r="CT217" s="2">
        <v>2.8075000000000001</v>
      </c>
      <c r="CU217" s="2">
        <v>2.8725000000000001</v>
      </c>
      <c r="CV217" s="2">
        <v>2.9674999999999998</v>
      </c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</row>
    <row r="218" spans="1:199" customFormat="1" hidden="1" x14ac:dyDescent="0.2">
      <c r="A218">
        <f t="shared" si="64"/>
        <v>1</v>
      </c>
      <c r="B218">
        <f t="shared" si="65"/>
        <v>11</v>
      </c>
      <c r="C218" s="1">
        <v>34288</v>
      </c>
      <c r="D218">
        <f t="shared" si="66"/>
        <v>11</v>
      </c>
      <c r="E218">
        <f t="shared" si="67"/>
        <v>1993</v>
      </c>
      <c r="F218" s="15"/>
      <c r="G218" s="16">
        <f t="shared" si="56"/>
        <v>0.12641666666666707</v>
      </c>
      <c r="H218" s="16">
        <f t="shared" si="57"/>
        <v>0.12416666666666654</v>
      </c>
      <c r="I218" s="16">
        <f t="shared" si="58"/>
        <v>0.2505833333333336</v>
      </c>
      <c r="J218" s="7">
        <f>VLOOKUP(C218,'Nymex hist.'!A:B,2,0)</f>
        <v>2.262</v>
      </c>
      <c r="K218" s="7"/>
      <c r="L218" s="11"/>
      <c r="M218" s="9">
        <f t="shared" si="59"/>
        <v>2.1662499999999998</v>
      </c>
      <c r="N218" s="9">
        <f t="shared" si="60"/>
        <v>2.2926666666666669</v>
      </c>
      <c r="O218" s="9">
        <f t="shared" si="61"/>
        <v>2.4168333333333334</v>
      </c>
      <c r="P218" s="9">
        <f t="shared" si="62"/>
        <v>2.5464166666666666</v>
      </c>
      <c r="Q218" s="9">
        <f t="shared" si="63"/>
        <v>2.6832916666666669</v>
      </c>
      <c r="R218" s="8">
        <v>34288</v>
      </c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>
        <v>2.262</v>
      </c>
      <c r="AD218" s="2">
        <v>2.2709999999999999</v>
      </c>
      <c r="AE218" s="2">
        <v>2.15</v>
      </c>
      <c r="AF218" s="2">
        <v>2.1019999999999999</v>
      </c>
      <c r="AG218" s="2">
        <v>2.077</v>
      </c>
      <c r="AH218" s="2">
        <v>2.0779999999999998</v>
      </c>
      <c r="AI218" s="2">
        <v>2.08</v>
      </c>
      <c r="AJ218" s="4">
        <v>2.0830000000000002</v>
      </c>
      <c r="AK218" s="2">
        <v>2.1080000000000001</v>
      </c>
      <c r="AL218" s="2">
        <v>2.1349999999999998</v>
      </c>
      <c r="AM218" s="2">
        <v>2.194</v>
      </c>
      <c r="AN218" s="2">
        <v>2.294</v>
      </c>
      <c r="AO218" s="2">
        <v>2.423</v>
      </c>
      <c r="AP218" s="2">
        <v>2.423</v>
      </c>
      <c r="AQ218" s="2">
        <v>2.3029999999999999</v>
      </c>
      <c r="AR218" s="2">
        <v>2.2330000000000001</v>
      </c>
      <c r="AS218" s="2">
        <v>2.2130000000000001</v>
      </c>
      <c r="AT218" s="2">
        <v>2.218</v>
      </c>
      <c r="AU218" s="2">
        <v>2.1949999999999998</v>
      </c>
      <c r="AV218" s="2">
        <v>2.198</v>
      </c>
      <c r="AW218" s="2">
        <v>2.2229999999999999</v>
      </c>
      <c r="AX218" s="2">
        <v>2.25</v>
      </c>
      <c r="AY218" s="2">
        <v>2.3090000000000002</v>
      </c>
      <c r="AZ218" s="2">
        <v>2.4089999999999998</v>
      </c>
      <c r="BA218" s="2">
        <v>2.5379999999999998</v>
      </c>
      <c r="BB218" s="2">
        <v>2.5379999999999998</v>
      </c>
      <c r="BC218" s="2">
        <v>2.4279999999999999</v>
      </c>
      <c r="BD218" s="2">
        <v>2.3580000000000001</v>
      </c>
      <c r="BE218" s="2">
        <v>2.3380000000000001</v>
      </c>
      <c r="BF218" s="2">
        <v>2.343</v>
      </c>
      <c r="BG218" s="2">
        <v>2.3199999999999998</v>
      </c>
      <c r="BH218" s="2">
        <v>2.323</v>
      </c>
      <c r="BI218" s="2">
        <v>2.3479999999999999</v>
      </c>
      <c r="BJ218" s="2">
        <v>2.375</v>
      </c>
      <c r="BK218" s="2">
        <v>2.4340000000000002</v>
      </c>
      <c r="BL218" s="2">
        <v>2.5339999999999998</v>
      </c>
      <c r="BM218" s="2">
        <v>2.6629999999999998</v>
      </c>
      <c r="BN218" s="2">
        <v>2.6629999999999998</v>
      </c>
      <c r="BO218" s="2">
        <v>2.5579999999999998</v>
      </c>
      <c r="BP218" s="2">
        <v>2.488</v>
      </c>
      <c r="BQ218" s="2">
        <v>2.468</v>
      </c>
      <c r="BR218" s="2">
        <v>2.4729999999999999</v>
      </c>
      <c r="BS218" s="2">
        <v>2.4500000000000002</v>
      </c>
      <c r="BT218" s="2">
        <v>2.4529999999999998</v>
      </c>
      <c r="BU218" s="2">
        <v>2.4780000000000002</v>
      </c>
      <c r="BV218" s="2">
        <v>2.5049999999999999</v>
      </c>
      <c r="BW218" s="2">
        <v>2.5640000000000001</v>
      </c>
      <c r="BX218" s="2">
        <v>2.6640000000000001</v>
      </c>
      <c r="BY218" s="2">
        <v>2.7930000000000001</v>
      </c>
      <c r="BZ218" s="2">
        <v>2.7930000000000001</v>
      </c>
      <c r="CA218" s="2">
        <v>2.6955</v>
      </c>
      <c r="CB218" s="2">
        <v>2.6255000000000002</v>
      </c>
      <c r="CC218" s="2">
        <v>2.6055000000000001</v>
      </c>
      <c r="CD218" s="2">
        <v>2.6105</v>
      </c>
      <c r="CE218" s="2">
        <v>2.5874999999999999</v>
      </c>
      <c r="CF218" s="2">
        <v>2.5905</v>
      </c>
      <c r="CG218" s="2">
        <v>2.6154999999999999</v>
      </c>
      <c r="CH218" s="2">
        <v>2.6425000000000001</v>
      </c>
      <c r="CI218" s="2">
        <v>2.7014999999999998</v>
      </c>
      <c r="CJ218" s="2">
        <v>2.8014999999999999</v>
      </c>
      <c r="CK218" s="2">
        <v>2.9304999999999999</v>
      </c>
      <c r="CL218" s="2">
        <v>2.9304999999999999</v>
      </c>
      <c r="CM218" s="2">
        <v>2.843</v>
      </c>
      <c r="CN218" s="2">
        <v>2.7730000000000001</v>
      </c>
      <c r="CO218" s="2">
        <v>2.7530000000000001</v>
      </c>
      <c r="CP218" s="2">
        <v>2.758</v>
      </c>
      <c r="CQ218" s="2">
        <v>2.7349999999999999</v>
      </c>
      <c r="CR218" s="2">
        <v>2.738</v>
      </c>
      <c r="CS218" s="2">
        <v>2.7629999999999999</v>
      </c>
      <c r="CT218" s="2">
        <v>2.79</v>
      </c>
      <c r="CU218" s="2">
        <v>2.8490000000000002</v>
      </c>
      <c r="CV218" s="2">
        <v>2.9489999999999998</v>
      </c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</row>
    <row r="219" spans="1:199" customFormat="1" hidden="1" x14ac:dyDescent="0.2">
      <c r="A219">
        <f t="shared" si="64"/>
        <v>2</v>
      </c>
      <c r="B219">
        <f t="shared" si="65"/>
        <v>11</v>
      </c>
      <c r="C219" s="1">
        <v>34289</v>
      </c>
      <c r="D219">
        <f t="shared" si="66"/>
        <v>11</v>
      </c>
      <c r="E219">
        <f t="shared" si="67"/>
        <v>1993</v>
      </c>
      <c r="F219" s="15"/>
      <c r="G219" s="16">
        <f t="shared" si="56"/>
        <v>0.12716666666666665</v>
      </c>
      <c r="H219" s="16">
        <f t="shared" si="57"/>
        <v>0.12145833333333345</v>
      </c>
      <c r="I219" s="16">
        <f t="shared" si="58"/>
        <v>0.2486250000000001</v>
      </c>
      <c r="J219" s="7">
        <f>VLOOKUP(C219,'Nymex hist.'!A:B,2,0)</f>
        <v>2.25</v>
      </c>
      <c r="K219" s="7"/>
      <c r="L219" s="11"/>
      <c r="M219" s="9">
        <f t="shared" si="59"/>
        <v>2.1644166666666664</v>
      </c>
      <c r="N219" s="9">
        <f t="shared" si="60"/>
        <v>2.2915833333333331</v>
      </c>
      <c r="O219" s="9">
        <f t="shared" si="61"/>
        <v>2.4130416666666665</v>
      </c>
      <c r="P219" s="9">
        <f t="shared" si="62"/>
        <v>2.5424166666666665</v>
      </c>
      <c r="Q219" s="9">
        <f t="shared" si="63"/>
        <v>2.677</v>
      </c>
      <c r="R219" s="8">
        <v>34289</v>
      </c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>
        <v>2.25</v>
      </c>
      <c r="AD219" s="2">
        <v>2.25</v>
      </c>
      <c r="AE219" s="2">
        <v>2.14</v>
      </c>
      <c r="AF219" s="2">
        <v>2.0950000000000002</v>
      </c>
      <c r="AG219" s="2">
        <v>2.0720000000000001</v>
      </c>
      <c r="AH219" s="2">
        <v>2.077</v>
      </c>
      <c r="AI219" s="2">
        <v>2.0819999999999999</v>
      </c>
      <c r="AJ219" s="4">
        <v>2.0870000000000002</v>
      </c>
      <c r="AK219" s="2">
        <v>2.1120000000000001</v>
      </c>
      <c r="AL219" s="2">
        <v>2.1419999999999999</v>
      </c>
      <c r="AM219" s="2">
        <v>2.1970000000000001</v>
      </c>
      <c r="AN219" s="2">
        <v>2.2970000000000002</v>
      </c>
      <c r="AO219" s="2">
        <v>2.4220000000000002</v>
      </c>
      <c r="AP219" s="2">
        <v>2.4289999999999998</v>
      </c>
      <c r="AQ219" s="2">
        <v>2.2999999999999998</v>
      </c>
      <c r="AR219" s="2">
        <v>2.2320000000000002</v>
      </c>
      <c r="AS219" s="2">
        <v>2.2120000000000002</v>
      </c>
      <c r="AT219" s="2">
        <v>2.2170000000000001</v>
      </c>
      <c r="AU219" s="2">
        <v>2.1920000000000002</v>
      </c>
      <c r="AV219" s="2">
        <v>2.1970000000000001</v>
      </c>
      <c r="AW219" s="2">
        <v>2.222</v>
      </c>
      <c r="AX219" s="2">
        <v>2.2519999999999998</v>
      </c>
      <c r="AY219" s="2">
        <v>2.3069999999999999</v>
      </c>
      <c r="AZ219" s="2">
        <v>2.407</v>
      </c>
      <c r="BA219" s="2">
        <v>2.532</v>
      </c>
      <c r="BB219" s="2">
        <v>2.5390000000000001</v>
      </c>
      <c r="BC219" s="2">
        <v>2.4224999999999999</v>
      </c>
      <c r="BD219" s="2">
        <v>2.3544999999999998</v>
      </c>
      <c r="BE219" s="2">
        <v>2.3344999999999998</v>
      </c>
      <c r="BF219" s="2">
        <v>2.3395000000000001</v>
      </c>
      <c r="BG219" s="2">
        <v>2.3144999999999998</v>
      </c>
      <c r="BH219" s="2">
        <v>2.3195000000000001</v>
      </c>
      <c r="BI219" s="2">
        <v>2.3445</v>
      </c>
      <c r="BJ219" s="2">
        <v>2.3744999999999998</v>
      </c>
      <c r="BK219" s="2">
        <v>2.4295</v>
      </c>
      <c r="BL219" s="2">
        <v>2.5295000000000001</v>
      </c>
      <c r="BM219" s="2">
        <v>2.6545000000000001</v>
      </c>
      <c r="BN219" s="2">
        <v>2.6615000000000002</v>
      </c>
      <c r="BO219" s="2">
        <v>2.5525000000000002</v>
      </c>
      <c r="BP219" s="2">
        <v>2.4845000000000002</v>
      </c>
      <c r="BQ219" s="2">
        <v>2.4645000000000001</v>
      </c>
      <c r="BR219" s="2">
        <v>2.4695</v>
      </c>
      <c r="BS219" s="2">
        <v>2.4445000000000001</v>
      </c>
      <c r="BT219" s="2">
        <v>2.4495</v>
      </c>
      <c r="BU219" s="2">
        <v>2.4744999999999999</v>
      </c>
      <c r="BV219" s="2">
        <v>2.5045000000000002</v>
      </c>
      <c r="BW219" s="2">
        <v>2.5594999999999999</v>
      </c>
      <c r="BX219" s="2">
        <v>2.6595</v>
      </c>
      <c r="BY219" s="2">
        <v>2.7845</v>
      </c>
      <c r="BZ219" s="2">
        <v>2.7915000000000001</v>
      </c>
      <c r="CA219" s="2">
        <v>2.6875</v>
      </c>
      <c r="CB219" s="2">
        <v>2.6194999999999999</v>
      </c>
      <c r="CC219" s="2">
        <v>2.5994999999999999</v>
      </c>
      <c r="CD219" s="2">
        <v>2.6044999999999998</v>
      </c>
      <c r="CE219" s="2">
        <v>2.5794999999999999</v>
      </c>
      <c r="CF219" s="2">
        <v>2.5844999999999998</v>
      </c>
      <c r="CG219" s="2">
        <v>2.6095000000000002</v>
      </c>
      <c r="CH219" s="2">
        <v>2.6395</v>
      </c>
      <c r="CI219" s="2">
        <v>2.6945000000000001</v>
      </c>
      <c r="CJ219" s="2">
        <v>2.7945000000000002</v>
      </c>
      <c r="CK219" s="2">
        <v>2.9195000000000002</v>
      </c>
      <c r="CL219" s="2">
        <v>2.9264999999999999</v>
      </c>
      <c r="CM219" s="2">
        <v>2.8325</v>
      </c>
      <c r="CN219" s="2">
        <v>2.7645</v>
      </c>
      <c r="CO219" s="2">
        <v>2.7444999999999999</v>
      </c>
      <c r="CP219" s="2">
        <v>2.7494999999999998</v>
      </c>
      <c r="CQ219" s="2">
        <v>2.7244999999999999</v>
      </c>
      <c r="CR219" s="2">
        <v>2.7294999999999998</v>
      </c>
      <c r="CS219" s="2">
        <v>2.7545000000000002</v>
      </c>
      <c r="CT219" s="2">
        <v>2.7845</v>
      </c>
      <c r="CU219" s="2">
        <v>2.8395000000000001</v>
      </c>
      <c r="CV219" s="2">
        <v>2.9394999999999998</v>
      </c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</row>
    <row r="220" spans="1:199" customFormat="1" hidden="1" x14ac:dyDescent="0.2">
      <c r="A220">
        <f t="shared" si="64"/>
        <v>3</v>
      </c>
      <c r="B220">
        <f t="shared" si="65"/>
        <v>11</v>
      </c>
      <c r="C220" s="1">
        <v>34290</v>
      </c>
      <c r="D220">
        <f t="shared" si="66"/>
        <v>11</v>
      </c>
      <c r="E220">
        <f t="shared" si="67"/>
        <v>1993</v>
      </c>
      <c r="F220" s="15"/>
      <c r="G220" s="16">
        <f t="shared" si="56"/>
        <v>0.12174999999999958</v>
      </c>
      <c r="H220" s="16">
        <f t="shared" si="57"/>
        <v>0.12145833333333345</v>
      </c>
      <c r="I220" s="16">
        <f t="shared" si="58"/>
        <v>0.24320833333333303</v>
      </c>
      <c r="J220" s="7">
        <f>VLOOKUP(C220,'Nymex hist.'!A:B,2,0)</f>
        <v>2.2949999999999999</v>
      </c>
      <c r="K220" s="7"/>
      <c r="L220" s="11"/>
      <c r="M220" s="9">
        <f t="shared" si="59"/>
        <v>2.1858333333333335</v>
      </c>
      <c r="N220" s="9">
        <f t="shared" si="60"/>
        <v>2.3075833333333331</v>
      </c>
      <c r="O220" s="9">
        <f t="shared" si="61"/>
        <v>2.4290416666666665</v>
      </c>
      <c r="P220" s="9">
        <f t="shared" si="62"/>
        <v>2.5561249999999998</v>
      </c>
      <c r="Q220" s="9">
        <f t="shared" si="63"/>
        <v>2.6905000000000001</v>
      </c>
      <c r="R220" s="8">
        <v>34290</v>
      </c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>
        <v>2.2949999999999999</v>
      </c>
      <c r="AD220" s="2">
        <v>2.2970000000000002</v>
      </c>
      <c r="AE220" s="2">
        <v>2.177</v>
      </c>
      <c r="AF220" s="2">
        <v>2.12</v>
      </c>
      <c r="AG220" s="2">
        <v>2.09</v>
      </c>
      <c r="AH220" s="2">
        <v>2.0950000000000002</v>
      </c>
      <c r="AI220" s="2">
        <v>2.0979999999999999</v>
      </c>
      <c r="AJ220" s="4">
        <v>2.1</v>
      </c>
      <c r="AK220" s="2">
        <v>2.1280000000000001</v>
      </c>
      <c r="AL220" s="2">
        <v>2.1589999999999998</v>
      </c>
      <c r="AM220" s="2">
        <v>2.2120000000000002</v>
      </c>
      <c r="AN220" s="2">
        <v>2.3140000000000001</v>
      </c>
      <c r="AO220" s="2">
        <v>2.44</v>
      </c>
      <c r="AP220" s="2">
        <v>2.4470000000000001</v>
      </c>
      <c r="AQ220" s="2">
        <v>2.3170000000000002</v>
      </c>
      <c r="AR220" s="2">
        <v>2.2469999999999999</v>
      </c>
      <c r="AS220" s="2">
        <v>2.2269999999999999</v>
      </c>
      <c r="AT220" s="2">
        <v>2.2320000000000002</v>
      </c>
      <c r="AU220" s="2">
        <v>2.2080000000000002</v>
      </c>
      <c r="AV220" s="2">
        <v>2.21</v>
      </c>
      <c r="AW220" s="2">
        <v>2.238</v>
      </c>
      <c r="AX220" s="2">
        <v>2.2690000000000001</v>
      </c>
      <c r="AY220" s="2">
        <v>2.3220000000000001</v>
      </c>
      <c r="AZ220" s="2">
        <v>2.4239999999999999</v>
      </c>
      <c r="BA220" s="2">
        <v>2.5499999999999998</v>
      </c>
      <c r="BB220" s="2">
        <v>2.5569999999999999</v>
      </c>
      <c r="BC220" s="2">
        <v>2.4394999999999998</v>
      </c>
      <c r="BD220" s="2">
        <v>2.3694999999999999</v>
      </c>
      <c r="BE220" s="2">
        <v>2.3494999999999999</v>
      </c>
      <c r="BF220" s="2">
        <v>2.3544999999999998</v>
      </c>
      <c r="BG220" s="2">
        <v>2.3304999999999998</v>
      </c>
      <c r="BH220" s="2">
        <v>2.3325</v>
      </c>
      <c r="BI220" s="2">
        <v>2.3605</v>
      </c>
      <c r="BJ220" s="2">
        <v>2.3915000000000002</v>
      </c>
      <c r="BK220" s="2">
        <v>2.4445000000000001</v>
      </c>
      <c r="BL220" s="2">
        <v>2.5465</v>
      </c>
      <c r="BM220" s="2">
        <v>2.6724999999999999</v>
      </c>
      <c r="BN220" s="2">
        <v>2.6795</v>
      </c>
      <c r="BO220" s="2">
        <v>2.5670000000000002</v>
      </c>
      <c r="BP220" s="2">
        <v>2.4969999999999999</v>
      </c>
      <c r="BQ220" s="2">
        <v>2.4769999999999999</v>
      </c>
      <c r="BR220" s="2">
        <v>2.4820000000000002</v>
      </c>
      <c r="BS220" s="2">
        <v>2.4580000000000002</v>
      </c>
      <c r="BT220" s="2">
        <v>2.46</v>
      </c>
      <c r="BU220" s="2">
        <v>2.488</v>
      </c>
      <c r="BV220" s="2">
        <v>2.5190000000000001</v>
      </c>
      <c r="BW220" s="2">
        <v>2.5720000000000001</v>
      </c>
      <c r="BX220" s="2">
        <v>2.6739999999999999</v>
      </c>
      <c r="BY220" s="2">
        <v>2.8</v>
      </c>
      <c r="BZ220" s="2">
        <v>2.8069999999999999</v>
      </c>
      <c r="CA220" s="2">
        <v>2.702</v>
      </c>
      <c r="CB220" s="2">
        <v>2.6320000000000001</v>
      </c>
      <c r="CC220" s="2">
        <v>2.6120000000000001</v>
      </c>
      <c r="CD220" s="2">
        <v>2.617</v>
      </c>
      <c r="CE220" s="2">
        <v>2.593</v>
      </c>
      <c r="CF220" s="2">
        <v>2.5950000000000002</v>
      </c>
      <c r="CG220" s="2">
        <v>2.6230000000000002</v>
      </c>
      <c r="CH220" s="2">
        <v>2.6539999999999999</v>
      </c>
      <c r="CI220" s="2">
        <v>2.7069999999999999</v>
      </c>
      <c r="CJ220" s="2">
        <v>2.8090000000000002</v>
      </c>
      <c r="CK220" s="2">
        <v>2.9350000000000001</v>
      </c>
      <c r="CL220" s="2">
        <v>2.9420000000000002</v>
      </c>
      <c r="CM220" s="2">
        <v>2.8445</v>
      </c>
      <c r="CN220" s="2">
        <v>2.7745000000000002</v>
      </c>
      <c r="CO220" s="2">
        <v>2.7545000000000002</v>
      </c>
      <c r="CP220" s="2">
        <v>2.7595000000000001</v>
      </c>
      <c r="CQ220" s="2">
        <v>2.7355</v>
      </c>
      <c r="CR220" s="2">
        <v>2.7374999999999998</v>
      </c>
      <c r="CS220" s="2">
        <v>2.7654999999999998</v>
      </c>
      <c r="CT220" s="2">
        <v>2.7965</v>
      </c>
      <c r="CU220" s="2">
        <v>2.8494999999999999</v>
      </c>
      <c r="CV220" s="2">
        <v>2.9514999999999998</v>
      </c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</row>
    <row r="221" spans="1:199" customFormat="1" hidden="1" x14ac:dyDescent="0.2">
      <c r="A221">
        <f t="shared" si="64"/>
        <v>4</v>
      </c>
      <c r="B221">
        <f t="shared" si="65"/>
        <v>11</v>
      </c>
      <c r="C221" s="1">
        <v>34291</v>
      </c>
      <c r="D221">
        <f t="shared" si="66"/>
        <v>11</v>
      </c>
      <c r="E221">
        <f t="shared" si="67"/>
        <v>1993</v>
      </c>
      <c r="F221" s="15"/>
      <c r="G221" s="16">
        <f t="shared" si="56"/>
        <v>0.1188333333333329</v>
      </c>
      <c r="H221" s="16">
        <f t="shared" si="57"/>
        <v>0.121458333333333</v>
      </c>
      <c r="I221" s="16">
        <f t="shared" si="58"/>
        <v>0.2402916666666659</v>
      </c>
      <c r="J221" s="7">
        <f>VLOOKUP(C221,'Nymex hist.'!A:B,2,0)</f>
        <v>2.3359999999999999</v>
      </c>
      <c r="K221" s="7"/>
      <c r="L221" s="11"/>
      <c r="M221" s="9">
        <f t="shared" si="59"/>
        <v>2.1852500000000004</v>
      </c>
      <c r="N221" s="9">
        <f t="shared" si="60"/>
        <v>2.3040833333333333</v>
      </c>
      <c r="O221" s="9">
        <f t="shared" si="61"/>
        <v>2.4255416666666663</v>
      </c>
      <c r="P221" s="9">
        <f t="shared" si="62"/>
        <v>2.5526249999999999</v>
      </c>
      <c r="Q221" s="9">
        <f t="shared" si="63"/>
        <v>2.6869999999999998</v>
      </c>
      <c r="R221" s="8">
        <v>34291</v>
      </c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>
        <v>2.3359999999999999</v>
      </c>
      <c r="AD221" s="2">
        <v>2.3069999999999999</v>
      </c>
      <c r="AE221" s="2">
        <v>2.1890000000000001</v>
      </c>
      <c r="AF221" s="2">
        <v>2.1240000000000001</v>
      </c>
      <c r="AG221" s="2">
        <v>2.089</v>
      </c>
      <c r="AH221" s="2">
        <v>2.09</v>
      </c>
      <c r="AI221" s="2">
        <v>2.0920000000000001</v>
      </c>
      <c r="AJ221" s="4">
        <v>2.0939999999999999</v>
      </c>
      <c r="AK221" s="2">
        <v>2.1240000000000001</v>
      </c>
      <c r="AL221" s="2">
        <v>2.1539999999999999</v>
      </c>
      <c r="AM221" s="2">
        <v>2.2090000000000001</v>
      </c>
      <c r="AN221" s="2">
        <v>2.3119999999999998</v>
      </c>
      <c r="AO221" s="2">
        <v>2.4390000000000001</v>
      </c>
      <c r="AP221" s="2">
        <v>2.444</v>
      </c>
      <c r="AQ221" s="2">
        <v>2.3140000000000001</v>
      </c>
      <c r="AR221" s="2">
        <v>2.2440000000000002</v>
      </c>
      <c r="AS221" s="2">
        <v>2.2240000000000002</v>
      </c>
      <c r="AT221" s="2">
        <v>2.2290000000000001</v>
      </c>
      <c r="AU221" s="2">
        <v>2.202</v>
      </c>
      <c r="AV221" s="2">
        <v>2.2040000000000002</v>
      </c>
      <c r="AW221" s="2">
        <v>2.234</v>
      </c>
      <c r="AX221" s="2">
        <v>2.2639999999999998</v>
      </c>
      <c r="AY221" s="2">
        <v>2.319</v>
      </c>
      <c r="AZ221" s="2">
        <v>2.4220000000000002</v>
      </c>
      <c r="BA221" s="2">
        <v>2.5489999999999999</v>
      </c>
      <c r="BB221" s="2">
        <v>2.5539999999999998</v>
      </c>
      <c r="BC221" s="2">
        <v>2.4365000000000001</v>
      </c>
      <c r="BD221" s="2">
        <v>2.3664999999999998</v>
      </c>
      <c r="BE221" s="2">
        <v>2.3464999999999998</v>
      </c>
      <c r="BF221" s="2">
        <v>2.3515000000000001</v>
      </c>
      <c r="BG221" s="2">
        <v>2.3245</v>
      </c>
      <c r="BH221" s="2">
        <v>2.3264999999999998</v>
      </c>
      <c r="BI221" s="2">
        <v>2.3565</v>
      </c>
      <c r="BJ221" s="2">
        <v>2.3864999999999998</v>
      </c>
      <c r="BK221" s="2">
        <v>2.4415</v>
      </c>
      <c r="BL221" s="2">
        <v>2.5445000000000002</v>
      </c>
      <c r="BM221" s="2">
        <v>2.6715</v>
      </c>
      <c r="BN221" s="2">
        <v>2.6764999999999999</v>
      </c>
      <c r="BO221" s="2">
        <v>2.5640000000000001</v>
      </c>
      <c r="BP221" s="2">
        <v>2.4940000000000002</v>
      </c>
      <c r="BQ221" s="2">
        <v>2.4740000000000002</v>
      </c>
      <c r="BR221" s="2">
        <v>2.4790000000000001</v>
      </c>
      <c r="BS221" s="2">
        <v>2.452</v>
      </c>
      <c r="BT221" s="2">
        <v>2.4540000000000002</v>
      </c>
      <c r="BU221" s="2">
        <v>2.484</v>
      </c>
      <c r="BV221" s="2">
        <v>2.5139999999999998</v>
      </c>
      <c r="BW221" s="2">
        <v>2.569</v>
      </c>
      <c r="BX221" s="2">
        <v>2.6720000000000002</v>
      </c>
      <c r="BY221" s="2">
        <v>2.7989999999999999</v>
      </c>
      <c r="BZ221" s="2">
        <v>2.8039999999999998</v>
      </c>
      <c r="CA221" s="2">
        <v>2.6989999999999998</v>
      </c>
      <c r="CB221" s="2">
        <v>2.629</v>
      </c>
      <c r="CC221" s="2">
        <v>2.609</v>
      </c>
      <c r="CD221" s="2">
        <v>2.6139999999999999</v>
      </c>
      <c r="CE221" s="2">
        <v>2.5870000000000002</v>
      </c>
      <c r="CF221" s="2">
        <v>2.589</v>
      </c>
      <c r="CG221" s="2">
        <v>2.6190000000000002</v>
      </c>
      <c r="CH221" s="2">
        <v>2.649</v>
      </c>
      <c r="CI221" s="2">
        <v>2.7040000000000002</v>
      </c>
      <c r="CJ221" s="2">
        <v>2.8069999999999999</v>
      </c>
      <c r="CK221" s="2">
        <v>2.9340000000000002</v>
      </c>
      <c r="CL221" s="2">
        <v>2.9390000000000001</v>
      </c>
      <c r="CM221" s="2">
        <v>2.8414999999999999</v>
      </c>
      <c r="CN221" s="2">
        <v>2.7715000000000001</v>
      </c>
      <c r="CO221" s="2">
        <v>2.7515000000000001</v>
      </c>
      <c r="CP221" s="2">
        <v>2.7565</v>
      </c>
      <c r="CQ221" s="2">
        <v>2.7294999999999998</v>
      </c>
      <c r="CR221" s="2">
        <v>2.7315</v>
      </c>
      <c r="CS221" s="2">
        <v>2.7614999999999998</v>
      </c>
      <c r="CT221" s="2">
        <v>2.7915000000000001</v>
      </c>
      <c r="CU221" s="2">
        <v>2.8464999999999998</v>
      </c>
      <c r="CV221" s="2">
        <v>2.9495</v>
      </c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</row>
    <row r="222" spans="1:199" customFormat="1" hidden="1" x14ac:dyDescent="0.2">
      <c r="A222">
        <f t="shared" si="64"/>
        <v>5</v>
      </c>
      <c r="B222">
        <f t="shared" si="65"/>
        <v>11</v>
      </c>
      <c r="C222" s="1">
        <v>34292</v>
      </c>
      <c r="D222">
        <f t="shared" si="66"/>
        <v>11</v>
      </c>
      <c r="E222">
        <f t="shared" si="67"/>
        <v>1993</v>
      </c>
      <c r="F222" s="15"/>
      <c r="G222" s="16">
        <f t="shared" si="56"/>
        <v>0.12149999999999928</v>
      </c>
      <c r="H222" s="16">
        <f t="shared" si="57"/>
        <v>0.12145833333333389</v>
      </c>
      <c r="I222" s="16">
        <f t="shared" si="58"/>
        <v>0.24295833333333317</v>
      </c>
      <c r="J222" s="7">
        <f>VLOOKUP(C222,'Nymex hist.'!A:B,2,0)</f>
        <v>2.3849999999999998</v>
      </c>
      <c r="K222" s="7"/>
      <c r="L222" s="11"/>
      <c r="M222" s="9">
        <f t="shared" si="59"/>
        <v>2.1825000000000006</v>
      </c>
      <c r="N222" s="9">
        <f t="shared" si="60"/>
        <v>2.3039999999999998</v>
      </c>
      <c r="O222" s="9">
        <f t="shared" si="61"/>
        <v>2.4254583333333337</v>
      </c>
      <c r="P222" s="9">
        <f t="shared" si="62"/>
        <v>2.5525416666666665</v>
      </c>
      <c r="Q222" s="9">
        <f t="shared" si="63"/>
        <v>2.6892083333333332</v>
      </c>
      <c r="R222" s="8">
        <v>34292</v>
      </c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>
        <v>2.3849999999999998</v>
      </c>
      <c r="AD222" s="2">
        <v>2.3180000000000001</v>
      </c>
      <c r="AE222" s="2">
        <v>2.1880000000000002</v>
      </c>
      <c r="AF222" s="2">
        <v>2.1179999999999999</v>
      </c>
      <c r="AG222" s="2">
        <v>2.0830000000000002</v>
      </c>
      <c r="AH222" s="2">
        <v>2.085</v>
      </c>
      <c r="AI222" s="2">
        <v>2.0880000000000001</v>
      </c>
      <c r="AJ222" s="4">
        <v>2.0880000000000001</v>
      </c>
      <c r="AK222" s="2">
        <v>2.1160000000000001</v>
      </c>
      <c r="AL222" s="2">
        <v>2.145</v>
      </c>
      <c r="AM222" s="2">
        <v>2.2050000000000001</v>
      </c>
      <c r="AN222" s="2">
        <v>2.3119999999999998</v>
      </c>
      <c r="AO222" s="2">
        <v>2.444</v>
      </c>
      <c r="AP222" s="2">
        <v>2.4489999999999998</v>
      </c>
      <c r="AQ222" s="2">
        <v>2.319</v>
      </c>
      <c r="AR222" s="2">
        <v>2.2490000000000001</v>
      </c>
      <c r="AS222" s="2">
        <v>2.2290000000000001</v>
      </c>
      <c r="AT222" s="2">
        <v>2.234</v>
      </c>
      <c r="AU222" s="2">
        <v>2.198</v>
      </c>
      <c r="AV222" s="2">
        <v>2.198</v>
      </c>
      <c r="AW222" s="2">
        <v>2.226</v>
      </c>
      <c r="AX222" s="2">
        <v>2.2549999999999999</v>
      </c>
      <c r="AY222" s="2">
        <v>2.3149999999999999</v>
      </c>
      <c r="AZ222" s="2">
        <v>2.4220000000000002</v>
      </c>
      <c r="BA222" s="2">
        <v>2.5539999999999998</v>
      </c>
      <c r="BB222" s="2">
        <v>2.5590000000000002</v>
      </c>
      <c r="BC222" s="2">
        <v>2.4415</v>
      </c>
      <c r="BD222" s="2">
        <v>2.3715000000000002</v>
      </c>
      <c r="BE222" s="2">
        <v>2.3515000000000001</v>
      </c>
      <c r="BF222" s="2">
        <v>2.3565</v>
      </c>
      <c r="BG222" s="2">
        <v>2.3205</v>
      </c>
      <c r="BH222" s="2">
        <v>2.3205</v>
      </c>
      <c r="BI222" s="2">
        <v>2.3485</v>
      </c>
      <c r="BJ222" s="2">
        <v>2.3774999999999999</v>
      </c>
      <c r="BK222" s="2">
        <v>2.4375</v>
      </c>
      <c r="BL222" s="2">
        <v>2.5445000000000002</v>
      </c>
      <c r="BM222" s="2">
        <v>2.6764999999999999</v>
      </c>
      <c r="BN222" s="2">
        <v>2.6815000000000002</v>
      </c>
      <c r="BO222" s="2">
        <v>2.569</v>
      </c>
      <c r="BP222" s="2">
        <v>2.4990000000000001</v>
      </c>
      <c r="BQ222" s="2">
        <v>2.4790000000000001</v>
      </c>
      <c r="BR222" s="2">
        <v>2.484</v>
      </c>
      <c r="BS222" s="2">
        <v>2.448</v>
      </c>
      <c r="BT222" s="2">
        <v>2.448</v>
      </c>
      <c r="BU222" s="2">
        <v>2.476</v>
      </c>
      <c r="BV222" s="2">
        <v>2.5049999999999999</v>
      </c>
      <c r="BW222" s="2">
        <v>2.5649999999999999</v>
      </c>
      <c r="BX222" s="2">
        <v>2.6720000000000002</v>
      </c>
      <c r="BY222" s="2">
        <v>2.8039999999999998</v>
      </c>
      <c r="BZ222" s="2">
        <v>2.8090000000000002</v>
      </c>
      <c r="CA222" s="2">
        <v>2.7065000000000001</v>
      </c>
      <c r="CB222" s="2">
        <v>2.6364999999999998</v>
      </c>
      <c r="CC222" s="2">
        <v>2.6164999999999998</v>
      </c>
      <c r="CD222" s="2">
        <v>2.6215000000000002</v>
      </c>
      <c r="CE222" s="2">
        <v>2.5855000000000001</v>
      </c>
      <c r="CF222" s="2">
        <v>2.5855000000000001</v>
      </c>
      <c r="CG222" s="2">
        <v>2.6135000000000002</v>
      </c>
      <c r="CH222" s="2">
        <v>2.6425000000000001</v>
      </c>
      <c r="CI222" s="2">
        <v>2.7025000000000001</v>
      </c>
      <c r="CJ222" s="2">
        <v>2.8094999999999999</v>
      </c>
      <c r="CK222" s="2">
        <v>2.9415</v>
      </c>
      <c r="CL222" s="2">
        <v>2.9464999999999999</v>
      </c>
      <c r="CM222" s="2">
        <v>2.8490000000000002</v>
      </c>
      <c r="CN222" s="2">
        <v>2.7789999999999999</v>
      </c>
      <c r="CO222" s="2">
        <v>2.7589999999999999</v>
      </c>
      <c r="CP222" s="2">
        <v>2.7639999999999998</v>
      </c>
      <c r="CQ222" s="2">
        <v>2.7280000000000002</v>
      </c>
      <c r="CR222" s="2">
        <v>2.7280000000000002</v>
      </c>
      <c r="CS222" s="2">
        <v>2.7559999999999998</v>
      </c>
      <c r="CT222" s="2">
        <v>2.7850000000000001</v>
      </c>
      <c r="CU222" s="2">
        <v>2.8450000000000002</v>
      </c>
      <c r="CV222" s="2">
        <v>2.952</v>
      </c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</row>
    <row r="223" spans="1:199" customFormat="1" hidden="1" x14ac:dyDescent="0.2">
      <c r="A223">
        <f t="shared" si="64"/>
        <v>1</v>
      </c>
      <c r="B223">
        <f t="shared" si="65"/>
        <v>11</v>
      </c>
      <c r="C223" s="1">
        <v>34295</v>
      </c>
      <c r="D223">
        <f t="shared" si="66"/>
        <v>11</v>
      </c>
      <c r="E223">
        <f t="shared" si="67"/>
        <v>1993</v>
      </c>
      <c r="F223" s="15"/>
      <c r="G223" s="16">
        <f t="shared" si="56"/>
        <v>0.11299999999999955</v>
      </c>
      <c r="H223" s="16">
        <f t="shared" si="57"/>
        <v>0.12250000000000139</v>
      </c>
      <c r="I223" s="16">
        <f t="shared" si="58"/>
        <v>0.23550000000000093</v>
      </c>
      <c r="J223" s="7">
        <f>VLOOKUP(C223,'Nymex hist.'!A:B,2,0)</f>
        <v>2.3959999999999999</v>
      </c>
      <c r="K223" s="7"/>
      <c r="L223" s="11"/>
      <c r="M223" s="9">
        <f t="shared" si="59"/>
        <v>2.2124166666666665</v>
      </c>
      <c r="N223" s="9">
        <f t="shared" si="60"/>
        <v>2.325416666666666</v>
      </c>
      <c r="O223" s="9">
        <f t="shared" si="61"/>
        <v>2.4479166666666674</v>
      </c>
      <c r="P223" s="9">
        <f t="shared" si="62"/>
        <v>2.575416666666666</v>
      </c>
      <c r="Q223" s="9">
        <f t="shared" si="63"/>
        <v>2.7129166666666671</v>
      </c>
      <c r="R223" s="8">
        <v>34295</v>
      </c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>
        <v>2.3849999999999998</v>
      </c>
      <c r="AD223" s="2">
        <v>2.3959999999999999</v>
      </c>
      <c r="AE223" s="2">
        <v>2.2440000000000002</v>
      </c>
      <c r="AF223" s="2">
        <v>2.153</v>
      </c>
      <c r="AG223" s="2">
        <v>2.109</v>
      </c>
      <c r="AH223" s="2">
        <v>2.1080000000000001</v>
      </c>
      <c r="AI223" s="2">
        <v>2.1080000000000001</v>
      </c>
      <c r="AJ223" s="4">
        <v>2.1070000000000002</v>
      </c>
      <c r="AK223" s="2">
        <v>2.133</v>
      </c>
      <c r="AL223" s="2">
        <v>2.1619999999999999</v>
      </c>
      <c r="AM223" s="2">
        <v>2.2229999999999999</v>
      </c>
      <c r="AN223" s="2">
        <v>2.3330000000000002</v>
      </c>
      <c r="AO223" s="2">
        <v>2.4729999999999999</v>
      </c>
      <c r="AP223" s="2">
        <v>2.4729999999999999</v>
      </c>
      <c r="AQ223" s="2">
        <v>2.3380000000000001</v>
      </c>
      <c r="AR223" s="2">
        <v>2.258</v>
      </c>
      <c r="AS223" s="2">
        <v>2.23</v>
      </c>
      <c r="AT223" s="2">
        <v>2.2349999999999999</v>
      </c>
      <c r="AU223" s="2">
        <v>2.2349999999999999</v>
      </c>
      <c r="AV223" s="2">
        <v>2.2244999999999999</v>
      </c>
      <c r="AW223" s="2">
        <v>2.2505000000000002</v>
      </c>
      <c r="AX223" s="2">
        <v>2.2795000000000001</v>
      </c>
      <c r="AY223" s="2">
        <v>2.3405</v>
      </c>
      <c r="AZ223" s="2">
        <v>2.4504999999999999</v>
      </c>
      <c r="BA223" s="2">
        <v>2.5905</v>
      </c>
      <c r="BB223" s="2">
        <v>2.5954999999999999</v>
      </c>
      <c r="BC223" s="2">
        <v>2.4605000000000001</v>
      </c>
      <c r="BD223" s="2">
        <v>2.3805000000000001</v>
      </c>
      <c r="BE223" s="2">
        <v>2.3525</v>
      </c>
      <c r="BF223" s="2">
        <v>2.3574999999999999</v>
      </c>
      <c r="BG223" s="2">
        <v>2.3574999999999999</v>
      </c>
      <c r="BH223" s="2">
        <v>2.347</v>
      </c>
      <c r="BI223" s="2">
        <v>2.3730000000000002</v>
      </c>
      <c r="BJ223" s="2">
        <v>2.4020000000000001</v>
      </c>
      <c r="BK223" s="2">
        <v>2.4630000000000001</v>
      </c>
      <c r="BL223" s="2">
        <v>2.573</v>
      </c>
      <c r="BM223" s="2">
        <v>2.7130000000000001</v>
      </c>
      <c r="BN223" s="2">
        <v>2.7229999999999999</v>
      </c>
      <c r="BO223" s="2">
        <v>2.5880000000000001</v>
      </c>
      <c r="BP223" s="2">
        <v>2.508</v>
      </c>
      <c r="BQ223" s="2">
        <v>2.48</v>
      </c>
      <c r="BR223" s="2">
        <v>2.4849999999999999</v>
      </c>
      <c r="BS223" s="2">
        <v>2.4849999999999999</v>
      </c>
      <c r="BT223" s="2">
        <v>2.4744999999999999</v>
      </c>
      <c r="BU223" s="2">
        <v>2.5005000000000002</v>
      </c>
      <c r="BV223" s="2">
        <v>2.5295000000000001</v>
      </c>
      <c r="BW223" s="2">
        <v>2.5905</v>
      </c>
      <c r="BX223" s="2">
        <v>2.7004999999999999</v>
      </c>
      <c r="BY223" s="2">
        <v>2.8405</v>
      </c>
      <c r="BZ223" s="2">
        <v>2.8605</v>
      </c>
      <c r="CA223" s="2">
        <v>2.7254999999999998</v>
      </c>
      <c r="CB223" s="2">
        <v>2.6455000000000002</v>
      </c>
      <c r="CC223" s="2">
        <v>2.6175000000000002</v>
      </c>
      <c r="CD223" s="2">
        <v>2.6225000000000001</v>
      </c>
      <c r="CE223" s="2">
        <v>2.6225000000000001</v>
      </c>
      <c r="CF223" s="2">
        <v>2.6120000000000001</v>
      </c>
      <c r="CG223" s="2">
        <v>2.6379999999999999</v>
      </c>
      <c r="CH223" s="2">
        <v>2.6669999999999998</v>
      </c>
      <c r="CI223" s="2">
        <v>2.7280000000000002</v>
      </c>
      <c r="CJ223" s="2">
        <v>2.8380000000000001</v>
      </c>
      <c r="CK223" s="2">
        <v>2.9780000000000002</v>
      </c>
      <c r="CL223" s="2">
        <v>3.008</v>
      </c>
      <c r="CM223" s="2">
        <v>2.8730000000000002</v>
      </c>
      <c r="CN223" s="2">
        <v>2.7930000000000001</v>
      </c>
      <c r="CO223" s="2">
        <v>2.7650000000000001</v>
      </c>
      <c r="CP223" s="2">
        <v>2.77</v>
      </c>
      <c r="CQ223" s="2">
        <v>2.77</v>
      </c>
      <c r="CR223" s="2">
        <v>2.7595000000000001</v>
      </c>
      <c r="CS223" s="2">
        <v>2.7854999999999999</v>
      </c>
      <c r="CT223" s="2">
        <v>2.8144999999999998</v>
      </c>
      <c r="CU223" s="2">
        <v>2.8755000000000002</v>
      </c>
      <c r="CV223" s="2">
        <v>2.9855</v>
      </c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</row>
    <row r="224" spans="1:199" customFormat="1" hidden="1" x14ac:dyDescent="0.2">
      <c r="A224">
        <f t="shared" si="64"/>
        <v>2</v>
      </c>
      <c r="B224">
        <f t="shared" si="65"/>
        <v>11</v>
      </c>
      <c r="C224" s="1">
        <v>34296</v>
      </c>
      <c r="D224">
        <f t="shared" si="66"/>
        <v>11</v>
      </c>
      <c r="E224">
        <f t="shared" si="67"/>
        <v>1993</v>
      </c>
      <c r="F224" s="15"/>
      <c r="G224" s="16">
        <f t="shared" si="56"/>
        <v>0.11474999999999991</v>
      </c>
      <c r="H224" s="16">
        <f t="shared" si="57"/>
        <v>0.125</v>
      </c>
      <c r="I224" s="16">
        <f t="shared" si="58"/>
        <v>0.23974999999999991</v>
      </c>
      <c r="J224" s="7">
        <f>VLOOKUP(C224,'Nymex hist.'!A:B,2,0)</f>
        <v>2.3519999999999999</v>
      </c>
      <c r="K224" s="7"/>
      <c r="L224" s="11"/>
      <c r="M224" s="9">
        <f t="shared" si="59"/>
        <v>2.1836666666666669</v>
      </c>
      <c r="N224" s="9">
        <f t="shared" si="60"/>
        <v>2.2984166666666668</v>
      </c>
      <c r="O224" s="9">
        <f t="shared" si="61"/>
        <v>2.4234166666666668</v>
      </c>
      <c r="P224" s="9">
        <f t="shared" si="62"/>
        <v>2.5534166666666667</v>
      </c>
      <c r="Q224" s="9">
        <f t="shared" si="63"/>
        <v>2.6934166666666663</v>
      </c>
      <c r="R224" s="8">
        <v>34296</v>
      </c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>
        <v>2.3849999999999998</v>
      </c>
      <c r="AD224" s="2">
        <v>2.3519999999999999</v>
      </c>
      <c r="AE224" s="2">
        <v>2.2090000000000001</v>
      </c>
      <c r="AF224" s="2">
        <v>2.1240000000000001</v>
      </c>
      <c r="AG224" s="2">
        <v>2.085</v>
      </c>
      <c r="AH224" s="2">
        <v>2.0859999999999999</v>
      </c>
      <c r="AI224" s="2">
        <v>2.0859999999999999</v>
      </c>
      <c r="AJ224" s="3">
        <v>2.0859999999999999</v>
      </c>
      <c r="AK224" s="2">
        <v>2.109</v>
      </c>
      <c r="AL224" s="2">
        <v>2.1339999999999999</v>
      </c>
      <c r="AM224" s="2">
        <v>2.194</v>
      </c>
      <c r="AN224" s="2">
        <v>2.2999999999999998</v>
      </c>
      <c r="AO224" s="2">
        <v>2.4390000000000001</v>
      </c>
      <c r="AP224" s="2">
        <v>2.4390000000000001</v>
      </c>
      <c r="AQ224" s="2">
        <v>2.3090000000000002</v>
      </c>
      <c r="AR224" s="2">
        <v>2.2290000000000001</v>
      </c>
      <c r="AS224" s="2">
        <v>2.2040000000000002</v>
      </c>
      <c r="AT224" s="2">
        <v>2.2090000000000001</v>
      </c>
      <c r="AU224" s="2">
        <v>2.2090000000000001</v>
      </c>
      <c r="AV224" s="2">
        <v>2.206</v>
      </c>
      <c r="AW224" s="2">
        <v>2.2290000000000001</v>
      </c>
      <c r="AX224" s="2">
        <v>2.254</v>
      </c>
      <c r="AY224" s="2">
        <v>2.3140000000000001</v>
      </c>
      <c r="AZ224" s="2">
        <v>2.42</v>
      </c>
      <c r="BA224" s="2">
        <v>2.5590000000000002</v>
      </c>
      <c r="BB224" s="2">
        <v>2.5640000000000001</v>
      </c>
      <c r="BC224" s="2">
        <v>2.4340000000000002</v>
      </c>
      <c r="BD224" s="2">
        <v>2.3540000000000001</v>
      </c>
      <c r="BE224" s="2">
        <v>2.3290000000000002</v>
      </c>
      <c r="BF224" s="2">
        <v>2.3340000000000001</v>
      </c>
      <c r="BG224" s="2">
        <v>2.3340000000000001</v>
      </c>
      <c r="BH224" s="2">
        <v>2.331</v>
      </c>
      <c r="BI224" s="2">
        <v>2.3540000000000001</v>
      </c>
      <c r="BJ224" s="2">
        <v>2.379</v>
      </c>
      <c r="BK224" s="2">
        <v>2.4390000000000001</v>
      </c>
      <c r="BL224" s="2">
        <v>2.5449999999999999</v>
      </c>
      <c r="BM224" s="2">
        <v>2.6840000000000002</v>
      </c>
      <c r="BN224" s="2">
        <v>2.694</v>
      </c>
      <c r="BO224" s="2">
        <v>2.5640000000000001</v>
      </c>
      <c r="BP224" s="2">
        <v>2.484</v>
      </c>
      <c r="BQ224" s="2">
        <v>2.4590000000000001</v>
      </c>
      <c r="BR224" s="2">
        <v>2.464</v>
      </c>
      <c r="BS224" s="2">
        <v>2.464</v>
      </c>
      <c r="BT224" s="2">
        <v>2.4609999999999999</v>
      </c>
      <c r="BU224" s="2">
        <v>2.484</v>
      </c>
      <c r="BV224" s="2">
        <v>2.5089999999999999</v>
      </c>
      <c r="BW224" s="2">
        <v>2.569</v>
      </c>
      <c r="BX224" s="2">
        <v>2.6749999999999998</v>
      </c>
      <c r="BY224" s="2">
        <v>2.8140000000000001</v>
      </c>
      <c r="BZ224" s="2">
        <v>2.8340000000000001</v>
      </c>
      <c r="CA224" s="2">
        <v>2.7040000000000002</v>
      </c>
      <c r="CB224" s="2">
        <v>2.6240000000000001</v>
      </c>
      <c r="CC224" s="2">
        <v>2.5990000000000002</v>
      </c>
      <c r="CD224" s="2">
        <v>2.6040000000000001</v>
      </c>
      <c r="CE224" s="2">
        <v>2.6040000000000001</v>
      </c>
      <c r="CF224" s="2">
        <v>2.601</v>
      </c>
      <c r="CG224" s="2">
        <v>2.6240000000000001</v>
      </c>
      <c r="CH224" s="2">
        <v>2.649</v>
      </c>
      <c r="CI224" s="2">
        <v>2.7090000000000001</v>
      </c>
      <c r="CJ224" s="2">
        <v>2.8149999999999999</v>
      </c>
      <c r="CK224" s="2">
        <v>2.9540000000000002</v>
      </c>
      <c r="CL224" s="2">
        <v>2.984</v>
      </c>
      <c r="CM224" s="2">
        <v>2.8540000000000001</v>
      </c>
      <c r="CN224" s="2">
        <v>2.774</v>
      </c>
      <c r="CO224" s="2">
        <v>2.7490000000000001</v>
      </c>
      <c r="CP224" s="2">
        <v>2.754</v>
      </c>
      <c r="CQ224" s="2">
        <v>2.754</v>
      </c>
      <c r="CR224" s="2">
        <v>2.7509999999999999</v>
      </c>
      <c r="CS224" s="2">
        <v>2.774</v>
      </c>
      <c r="CT224" s="2">
        <v>2.7989999999999999</v>
      </c>
      <c r="CU224" s="2">
        <v>2.859</v>
      </c>
      <c r="CV224" s="2">
        <v>2.9649999999999999</v>
      </c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</row>
    <row r="225" spans="1:199" customFormat="1" hidden="1" x14ac:dyDescent="0.2">
      <c r="A225">
        <f t="shared" si="64"/>
        <v>3</v>
      </c>
      <c r="B225">
        <f t="shared" si="65"/>
        <v>11</v>
      </c>
      <c r="C225" s="1">
        <v>34297</v>
      </c>
      <c r="D225">
        <f t="shared" si="66"/>
        <v>11</v>
      </c>
      <c r="E225">
        <f t="shared" si="67"/>
        <v>1993</v>
      </c>
      <c r="F225" s="15"/>
      <c r="G225" s="16">
        <f t="shared" si="56"/>
        <v>0.11416666666666719</v>
      </c>
      <c r="H225" s="16">
        <f t="shared" si="57"/>
        <v>0.1274999999999995</v>
      </c>
      <c r="I225" s="16">
        <f t="shared" si="58"/>
        <v>0.2416666666666667</v>
      </c>
      <c r="J225" s="7">
        <f>VLOOKUP(C225,'Nymex hist.'!A:B,2,0)</f>
        <v>2.355</v>
      </c>
      <c r="K225" s="7"/>
      <c r="L225" s="11"/>
      <c r="M225" s="9">
        <f t="shared" si="59"/>
        <v>2.1692499999999999</v>
      </c>
      <c r="N225" s="9">
        <f t="shared" si="60"/>
        <v>2.2834166666666671</v>
      </c>
      <c r="O225" s="9">
        <f t="shared" si="61"/>
        <v>2.4109166666666666</v>
      </c>
      <c r="P225" s="9">
        <f t="shared" si="62"/>
        <v>2.540916666666666</v>
      </c>
      <c r="Q225" s="9">
        <f t="shared" si="63"/>
        <v>2.6809166666666666</v>
      </c>
      <c r="R225" s="8">
        <v>34297</v>
      </c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>
        <v>2.3849999999999998</v>
      </c>
      <c r="AD225" s="2">
        <v>2.355</v>
      </c>
      <c r="AE225" s="2">
        <v>2.2040000000000002</v>
      </c>
      <c r="AF225" s="2">
        <v>2.1139999999999999</v>
      </c>
      <c r="AG225" s="2">
        <v>2.0720000000000001</v>
      </c>
      <c r="AH225" s="2">
        <v>2.0699999999999998</v>
      </c>
      <c r="AI225" s="2">
        <v>2.0720000000000001</v>
      </c>
      <c r="AJ225" s="3">
        <v>2.0720000000000001</v>
      </c>
      <c r="AK225" s="2">
        <v>2.0920000000000001</v>
      </c>
      <c r="AL225" s="2">
        <v>2.1139999999999999</v>
      </c>
      <c r="AM225" s="2">
        <v>2.1739999999999999</v>
      </c>
      <c r="AN225" s="2">
        <v>2.2770000000000001</v>
      </c>
      <c r="AO225" s="2">
        <v>2.415</v>
      </c>
      <c r="AP225" s="2">
        <v>2.4119999999999999</v>
      </c>
      <c r="AQ225" s="2">
        <v>2.2770000000000001</v>
      </c>
      <c r="AR225" s="2">
        <v>2.1970000000000001</v>
      </c>
      <c r="AS225" s="2">
        <v>2.177</v>
      </c>
      <c r="AT225" s="2">
        <v>2.1819999999999999</v>
      </c>
      <c r="AU225" s="2">
        <v>2.1819999999999999</v>
      </c>
      <c r="AV225" s="2">
        <v>2.202</v>
      </c>
      <c r="AW225" s="2">
        <v>2.222</v>
      </c>
      <c r="AX225" s="2">
        <v>2.254</v>
      </c>
      <c r="AY225" s="2">
        <v>2.3140000000000001</v>
      </c>
      <c r="AZ225" s="2">
        <v>2.4220000000000002</v>
      </c>
      <c r="BA225" s="2">
        <v>2.56</v>
      </c>
      <c r="BB225" s="2">
        <v>2.5394999999999999</v>
      </c>
      <c r="BC225" s="2">
        <v>2.4045000000000001</v>
      </c>
      <c r="BD225" s="2">
        <v>2.3245</v>
      </c>
      <c r="BE225" s="2">
        <v>2.3045</v>
      </c>
      <c r="BF225" s="2">
        <v>2.3094999999999999</v>
      </c>
      <c r="BG225" s="2">
        <v>2.3094999999999999</v>
      </c>
      <c r="BH225" s="2">
        <v>2.3294999999999999</v>
      </c>
      <c r="BI225" s="2">
        <v>2.3494999999999999</v>
      </c>
      <c r="BJ225" s="2">
        <v>2.3815</v>
      </c>
      <c r="BK225" s="2">
        <v>2.4415</v>
      </c>
      <c r="BL225" s="2">
        <v>2.5495000000000001</v>
      </c>
      <c r="BM225" s="2">
        <v>2.6875</v>
      </c>
      <c r="BN225" s="2">
        <v>2.6695000000000002</v>
      </c>
      <c r="BO225" s="2">
        <v>2.5345</v>
      </c>
      <c r="BP225" s="2">
        <v>2.4544999999999999</v>
      </c>
      <c r="BQ225" s="2">
        <v>2.4344999999999999</v>
      </c>
      <c r="BR225" s="2">
        <v>2.4394999999999998</v>
      </c>
      <c r="BS225" s="2">
        <v>2.4394999999999998</v>
      </c>
      <c r="BT225" s="2">
        <v>2.4594999999999998</v>
      </c>
      <c r="BU225" s="2">
        <v>2.4794999999999998</v>
      </c>
      <c r="BV225" s="2">
        <v>2.5114999999999998</v>
      </c>
      <c r="BW225" s="2">
        <v>2.5714999999999999</v>
      </c>
      <c r="BX225" s="2">
        <v>2.6795</v>
      </c>
      <c r="BY225" s="2">
        <v>2.8174999999999999</v>
      </c>
      <c r="BZ225" s="2">
        <v>2.8094999999999999</v>
      </c>
      <c r="CA225" s="2">
        <v>2.6745000000000001</v>
      </c>
      <c r="CB225" s="2">
        <v>2.5945</v>
      </c>
      <c r="CC225" s="2">
        <v>2.5745</v>
      </c>
      <c r="CD225" s="2">
        <v>2.5794999999999999</v>
      </c>
      <c r="CE225" s="2">
        <v>2.5794999999999999</v>
      </c>
      <c r="CF225" s="2">
        <v>2.5994999999999999</v>
      </c>
      <c r="CG225" s="2">
        <v>2.6194999999999999</v>
      </c>
      <c r="CH225" s="2">
        <v>2.6515</v>
      </c>
      <c r="CI225" s="2">
        <v>2.7115</v>
      </c>
      <c r="CJ225" s="2">
        <v>2.8195000000000001</v>
      </c>
      <c r="CK225" s="2">
        <v>2.9575</v>
      </c>
      <c r="CL225" s="2">
        <v>2.9594999999999998</v>
      </c>
      <c r="CM225" s="2">
        <v>2.8245</v>
      </c>
      <c r="CN225" s="2">
        <v>2.7444999999999999</v>
      </c>
      <c r="CO225" s="2">
        <v>2.7244999999999999</v>
      </c>
      <c r="CP225" s="2">
        <v>2.7294999999999998</v>
      </c>
      <c r="CQ225" s="2">
        <v>2.7294999999999998</v>
      </c>
      <c r="CR225" s="2">
        <v>2.7494999999999998</v>
      </c>
      <c r="CS225" s="2">
        <v>2.7694999999999999</v>
      </c>
      <c r="CT225" s="2">
        <v>2.8014999999999999</v>
      </c>
      <c r="CU225" s="2">
        <v>2.8614999999999999</v>
      </c>
      <c r="CV225" s="2">
        <v>2.9695</v>
      </c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</row>
    <row r="226" spans="1:199" customFormat="1" hidden="1" x14ac:dyDescent="0.2">
      <c r="A226">
        <f t="shared" si="64"/>
        <v>1</v>
      </c>
      <c r="B226">
        <f t="shared" si="65"/>
        <v>11</v>
      </c>
      <c r="C226" s="1">
        <v>34302</v>
      </c>
      <c r="D226">
        <f t="shared" si="66"/>
        <v>11</v>
      </c>
      <c r="E226">
        <f t="shared" si="67"/>
        <v>1993</v>
      </c>
      <c r="F226" s="15"/>
      <c r="G226" s="16">
        <f t="shared" si="56"/>
        <v>0.12041666666666684</v>
      </c>
      <c r="H226" s="16">
        <f t="shared" si="57"/>
        <v>0.125</v>
      </c>
      <c r="I226" s="16">
        <f t="shared" si="58"/>
        <v>0.24541666666666684</v>
      </c>
      <c r="J226" s="7">
        <f>VLOOKUP(C226,'Nymex hist.'!A:B,2,0)</f>
        <v>2.2749999999999999</v>
      </c>
      <c r="K226" s="7"/>
      <c r="L226" s="11"/>
      <c r="M226" s="9">
        <f t="shared" si="59"/>
        <v>2.129</v>
      </c>
      <c r="N226" s="9">
        <f t="shared" si="60"/>
        <v>2.2494166666666668</v>
      </c>
      <c r="O226" s="9">
        <f t="shared" si="61"/>
        <v>2.3744166666666668</v>
      </c>
      <c r="P226" s="9">
        <f t="shared" si="62"/>
        <v>2.5044166666666663</v>
      </c>
      <c r="Q226" s="9">
        <f t="shared" si="63"/>
        <v>2.6444166666666669</v>
      </c>
      <c r="R226" s="8">
        <v>34302</v>
      </c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>
        <v>2.3849999999999998</v>
      </c>
      <c r="AD226" s="2">
        <v>2.2749999999999999</v>
      </c>
      <c r="AE226" s="2">
        <v>2.1480000000000001</v>
      </c>
      <c r="AF226" s="2">
        <v>2.0630000000000002</v>
      </c>
      <c r="AG226" s="2">
        <v>2.0310000000000001</v>
      </c>
      <c r="AH226" s="2">
        <v>2.0339999999999998</v>
      </c>
      <c r="AI226" s="2">
        <v>2.0369999999999999</v>
      </c>
      <c r="AJ226" s="3">
        <v>2.04</v>
      </c>
      <c r="AK226" s="2">
        <v>2.06</v>
      </c>
      <c r="AL226" s="2">
        <v>2.0819999999999999</v>
      </c>
      <c r="AM226" s="2">
        <v>2.145</v>
      </c>
      <c r="AN226" s="2">
        <v>2.2480000000000002</v>
      </c>
      <c r="AO226" s="2">
        <v>2.3849999999999998</v>
      </c>
      <c r="AP226" s="2">
        <v>2.383</v>
      </c>
      <c r="AQ226" s="2">
        <v>2.2480000000000002</v>
      </c>
      <c r="AR226" s="2">
        <v>2.1680000000000001</v>
      </c>
      <c r="AS226" s="2">
        <v>2.1480000000000001</v>
      </c>
      <c r="AT226" s="2">
        <v>2.153</v>
      </c>
      <c r="AU226" s="2">
        <v>2.153</v>
      </c>
      <c r="AV226" s="2">
        <v>2.17</v>
      </c>
      <c r="AW226" s="2">
        <v>2.19</v>
      </c>
      <c r="AX226" s="2">
        <v>2.2120000000000002</v>
      </c>
      <c r="AY226" s="2">
        <v>2.2749999999999999</v>
      </c>
      <c r="AZ226" s="2">
        <v>2.3780000000000001</v>
      </c>
      <c r="BA226" s="2">
        <v>2.5150000000000001</v>
      </c>
      <c r="BB226" s="2">
        <v>2.508</v>
      </c>
      <c r="BC226" s="2">
        <v>2.3730000000000002</v>
      </c>
      <c r="BD226" s="2">
        <v>2.2930000000000001</v>
      </c>
      <c r="BE226" s="2">
        <v>2.2730000000000001</v>
      </c>
      <c r="BF226" s="2">
        <v>2.278</v>
      </c>
      <c r="BG226" s="2">
        <v>2.278</v>
      </c>
      <c r="BH226" s="2">
        <v>2.2949999999999999</v>
      </c>
      <c r="BI226" s="2">
        <v>2.3149999999999999</v>
      </c>
      <c r="BJ226" s="2">
        <v>2.3370000000000002</v>
      </c>
      <c r="BK226" s="2">
        <v>2.4</v>
      </c>
      <c r="BL226" s="2">
        <v>2.5030000000000001</v>
      </c>
      <c r="BM226" s="2">
        <v>2.64</v>
      </c>
      <c r="BN226" s="2">
        <v>2.6379999999999999</v>
      </c>
      <c r="BO226" s="2">
        <v>2.5030000000000001</v>
      </c>
      <c r="BP226" s="2">
        <v>2.423</v>
      </c>
      <c r="BQ226" s="2">
        <v>2.403</v>
      </c>
      <c r="BR226" s="2">
        <v>2.4079999999999999</v>
      </c>
      <c r="BS226" s="2">
        <v>2.4079999999999999</v>
      </c>
      <c r="BT226" s="2">
        <v>2.4249999999999998</v>
      </c>
      <c r="BU226" s="2">
        <v>2.4449999999999998</v>
      </c>
      <c r="BV226" s="2">
        <v>2.4670000000000001</v>
      </c>
      <c r="BW226" s="2">
        <v>2.5299999999999998</v>
      </c>
      <c r="BX226" s="2">
        <v>2.633</v>
      </c>
      <c r="BY226" s="2">
        <v>2.77</v>
      </c>
      <c r="BZ226" s="2">
        <v>2.778</v>
      </c>
      <c r="CA226" s="2">
        <v>2.6429999999999998</v>
      </c>
      <c r="CB226" s="2">
        <v>2.5630000000000002</v>
      </c>
      <c r="CC226" s="2">
        <v>2.5430000000000001</v>
      </c>
      <c r="CD226" s="2">
        <v>2.548</v>
      </c>
      <c r="CE226" s="2">
        <v>2.548</v>
      </c>
      <c r="CF226" s="2">
        <v>2.5649999999999999</v>
      </c>
      <c r="CG226" s="2">
        <v>2.585</v>
      </c>
      <c r="CH226" s="2">
        <v>2.6070000000000002</v>
      </c>
      <c r="CI226" s="2">
        <v>2.67</v>
      </c>
      <c r="CJ226" s="2">
        <v>2.7730000000000001</v>
      </c>
      <c r="CK226" s="2">
        <v>2.91</v>
      </c>
      <c r="CL226" s="2">
        <v>2.9279999999999999</v>
      </c>
      <c r="CM226" s="2">
        <v>2.7930000000000001</v>
      </c>
      <c r="CN226" s="2">
        <v>2.7130000000000001</v>
      </c>
      <c r="CO226" s="2">
        <v>2.6930000000000001</v>
      </c>
      <c r="CP226" s="2">
        <v>2.698</v>
      </c>
      <c r="CQ226" s="2">
        <v>2.698</v>
      </c>
      <c r="CR226" s="2">
        <v>2.7149999999999999</v>
      </c>
      <c r="CS226" s="2">
        <v>2.7349999999999999</v>
      </c>
      <c r="CT226" s="2">
        <v>2.7570000000000001</v>
      </c>
      <c r="CU226" s="2">
        <v>2.82</v>
      </c>
      <c r="CV226" s="2">
        <v>2.923</v>
      </c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</row>
    <row r="227" spans="1:199" customFormat="1" hidden="1" x14ac:dyDescent="0.2">
      <c r="A227">
        <f t="shared" si="64"/>
        <v>2</v>
      </c>
      <c r="B227">
        <f t="shared" si="65"/>
        <v>11</v>
      </c>
      <c r="C227" s="1">
        <v>34303</v>
      </c>
      <c r="D227">
        <f t="shared" si="66"/>
        <v>11</v>
      </c>
      <c r="E227">
        <f t="shared" si="67"/>
        <v>1993</v>
      </c>
      <c r="F227" s="15"/>
      <c r="G227" s="16">
        <f t="shared" si="56"/>
        <v>0.11900000000000066</v>
      </c>
      <c r="H227" s="16">
        <f t="shared" si="57"/>
        <v>0.125</v>
      </c>
      <c r="I227" s="16">
        <f t="shared" si="58"/>
        <v>0.24400000000000066</v>
      </c>
      <c r="J227" s="7">
        <f>VLOOKUP(C227,'Nymex hist.'!A:B,2,0)</f>
        <v>2.2429999999999999</v>
      </c>
      <c r="K227" s="7"/>
      <c r="L227" s="11"/>
      <c r="M227" s="9">
        <f t="shared" si="59"/>
        <v>2.1221666666666663</v>
      </c>
      <c r="N227" s="9">
        <f t="shared" si="60"/>
        <v>2.241166666666667</v>
      </c>
      <c r="O227" s="9">
        <f t="shared" si="61"/>
        <v>2.366166666666667</v>
      </c>
      <c r="P227" s="9">
        <f t="shared" si="62"/>
        <v>2.4961666666666664</v>
      </c>
      <c r="Q227" s="9">
        <f t="shared" si="63"/>
        <v>2.6361666666666665</v>
      </c>
      <c r="R227" s="8">
        <v>34303</v>
      </c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>
        <v>2.3849999999999998</v>
      </c>
      <c r="AD227" s="2">
        <v>2.2429999999999999</v>
      </c>
      <c r="AE227" s="2">
        <v>2.1389999999999998</v>
      </c>
      <c r="AF227" s="2">
        <v>2.0569999999999999</v>
      </c>
      <c r="AG227" s="2">
        <v>2.0270000000000001</v>
      </c>
      <c r="AH227" s="2">
        <v>2.0299999999999998</v>
      </c>
      <c r="AI227" s="2">
        <v>2.0329999999999999</v>
      </c>
      <c r="AJ227" s="3">
        <v>2.036</v>
      </c>
      <c r="AK227" s="2">
        <v>2.0579999999999998</v>
      </c>
      <c r="AL227" s="2">
        <v>2.081</v>
      </c>
      <c r="AM227" s="2">
        <v>2.141</v>
      </c>
      <c r="AN227" s="2">
        <v>2.2429999999999999</v>
      </c>
      <c r="AO227" s="2">
        <v>2.3780000000000001</v>
      </c>
      <c r="AP227" s="2">
        <v>2.3730000000000002</v>
      </c>
      <c r="AQ227" s="2">
        <v>2.2490000000000001</v>
      </c>
      <c r="AR227" s="2">
        <v>2.1789999999999998</v>
      </c>
      <c r="AS227" s="2">
        <v>2.1520000000000001</v>
      </c>
      <c r="AT227" s="2">
        <v>2.157</v>
      </c>
      <c r="AU227" s="2">
        <v>2.157</v>
      </c>
      <c r="AV227" s="2">
        <v>2.1509999999999998</v>
      </c>
      <c r="AW227" s="2">
        <v>2.173</v>
      </c>
      <c r="AX227" s="2">
        <v>2.1960000000000002</v>
      </c>
      <c r="AY227" s="2">
        <v>2.2559999999999998</v>
      </c>
      <c r="AZ227" s="2">
        <v>2.3580000000000001</v>
      </c>
      <c r="BA227" s="2">
        <v>2.4929999999999999</v>
      </c>
      <c r="BB227" s="2">
        <v>2.4980000000000002</v>
      </c>
      <c r="BC227" s="2">
        <v>2.3740000000000001</v>
      </c>
      <c r="BD227" s="2">
        <v>2.3039999999999998</v>
      </c>
      <c r="BE227" s="2">
        <v>2.2770000000000001</v>
      </c>
      <c r="BF227" s="2">
        <v>2.282</v>
      </c>
      <c r="BG227" s="2">
        <v>2.282</v>
      </c>
      <c r="BH227" s="2">
        <v>2.2759999999999998</v>
      </c>
      <c r="BI227" s="2">
        <v>2.298</v>
      </c>
      <c r="BJ227" s="2">
        <v>2.3210000000000002</v>
      </c>
      <c r="BK227" s="2">
        <v>2.3809999999999998</v>
      </c>
      <c r="BL227" s="2">
        <v>2.4830000000000001</v>
      </c>
      <c r="BM227" s="2">
        <v>2.6179999999999999</v>
      </c>
      <c r="BN227" s="2">
        <v>2.6280000000000001</v>
      </c>
      <c r="BO227" s="2">
        <v>2.504</v>
      </c>
      <c r="BP227" s="2">
        <v>2.4340000000000002</v>
      </c>
      <c r="BQ227" s="2">
        <v>2.407</v>
      </c>
      <c r="BR227" s="2">
        <v>2.4119999999999999</v>
      </c>
      <c r="BS227" s="2">
        <v>2.4119999999999999</v>
      </c>
      <c r="BT227" s="2">
        <v>2.4060000000000001</v>
      </c>
      <c r="BU227" s="2">
        <v>2.4279999999999999</v>
      </c>
      <c r="BV227" s="2">
        <v>2.4510000000000001</v>
      </c>
      <c r="BW227" s="2">
        <v>2.5110000000000001</v>
      </c>
      <c r="BX227" s="2">
        <v>2.613</v>
      </c>
      <c r="BY227" s="2">
        <v>2.7480000000000002</v>
      </c>
      <c r="BZ227" s="2">
        <v>2.7679999999999998</v>
      </c>
      <c r="CA227" s="2">
        <v>2.6440000000000001</v>
      </c>
      <c r="CB227" s="2">
        <v>2.5739999999999998</v>
      </c>
      <c r="CC227" s="2">
        <v>2.5470000000000002</v>
      </c>
      <c r="CD227" s="2">
        <v>2.552</v>
      </c>
      <c r="CE227" s="2">
        <v>2.552</v>
      </c>
      <c r="CF227" s="2">
        <v>2.5459999999999998</v>
      </c>
      <c r="CG227" s="2">
        <v>2.5680000000000001</v>
      </c>
      <c r="CH227" s="2">
        <v>2.5910000000000002</v>
      </c>
      <c r="CI227" s="2">
        <v>2.6509999999999998</v>
      </c>
      <c r="CJ227" s="2">
        <v>2.7530000000000001</v>
      </c>
      <c r="CK227" s="2">
        <v>2.8879999999999999</v>
      </c>
      <c r="CL227" s="2">
        <v>2.9180000000000001</v>
      </c>
      <c r="CM227" s="2">
        <v>2.794</v>
      </c>
      <c r="CN227" s="2">
        <v>2.7240000000000002</v>
      </c>
      <c r="CO227" s="2">
        <v>2.6970000000000001</v>
      </c>
      <c r="CP227" s="2">
        <v>2.702</v>
      </c>
      <c r="CQ227" s="2">
        <v>2.702</v>
      </c>
      <c r="CR227" s="2">
        <v>2.6960000000000002</v>
      </c>
      <c r="CS227" s="2">
        <v>2.718</v>
      </c>
      <c r="CT227" s="2">
        <v>2.7410000000000001</v>
      </c>
      <c r="CU227" s="2">
        <v>2.8010000000000002</v>
      </c>
      <c r="CV227" s="2">
        <v>2.903</v>
      </c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</row>
    <row r="228" spans="1:199" customFormat="1" hidden="1" x14ac:dyDescent="0.2">
      <c r="A228">
        <f t="shared" si="64"/>
        <v>3</v>
      </c>
      <c r="B228">
        <f t="shared" si="65"/>
        <v>12</v>
      </c>
      <c r="C228" s="1">
        <v>34304</v>
      </c>
      <c r="D228">
        <f t="shared" si="66"/>
        <v>12</v>
      </c>
      <c r="E228">
        <f t="shared" si="67"/>
        <v>1993</v>
      </c>
      <c r="F228" s="15"/>
      <c r="G228" s="16">
        <f t="shared" si="56"/>
        <v>0.13383333333333347</v>
      </c>
      <c r="H228" s="16">
        <f t="shared" si="57"/>
        <v>0.13250000000000028</v>
      </c>
      <c r="I228" s="16">
        <f t="shared" si="58"/>
        <v>0.26633333333333375</v>
      </c>
      <c r="J228" s="7">
        <f>VLOOKUP(C228,'Nymex hist.'!A:B,2,0)</f>
        <v>2.198</v>
      </c>
      <c r="K228" s="7"/>
      <c r="L228" s="11"/>
      <c r="M228" s="9">
        <f t="shared" si="59"/>
        <v>2.0950833333333336</v>
      </c>
      <c r="N228" s="9">
        <f t="shared" si="60"/>
        <v>2.2289166666666671</v>
      </c>
      <c r="O228" s="9">
        <f t="shared" si="61"/>
        <v>2.3614166666666674</v>
      </c>
      <c r="P228" s="9">
        <f t="shared" si="62"/>
        <v>2.4964166666666663</v>
      </c>
      <c r="Q228" s="9">
        <f t="shared" si="63"/>
        <v>2.6364166666666669</v>
      </c>
      <c r="R228" s="8">
        <v>34304</v>
      </c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>
        <v>2.198</v>
      </c>
      <c r="AE228" s="2">
        <v>2.0859999999999999</v>
      </c>
      <c r="AF228" s="2">
        <v>2.02</v>
      </c>
      <c r="AG228" s="2">
        <v>2</v>
      </c>
      <c r="AH228" s="2">
        <v>2.0030000000000001</v>
      </c>
      <c r="AI228" s="2">
        <v>2.0070000000000001</v>
      </c>
      <c r="AJ228" s="3">
        <v>2.0099999999999998</v>
      </c>
      <c r="AK228" s="2">
        <v>2.0369999999999999</v>
      </c>
      <c r="AL228" s="2">
        <v>2.0649999999999999</v>
      </c>
      <c r="AM228" s="2">
        <v>2.125</v>
      </c>
      <c r="AN228" s="2">
        <v>2.2250000000000001</v>
      </c>
      <c r="AO228" s="2">
        <v>2.3650000000000002</v>
      </c>
      <c r="AP228" s="2">
        <v>2.36</v>
      </c>
      <c r="AQ228" s="2">
        <v>2.23</v>
      </c>
      <c r="AR228" s="2">
        <v>2.15</v>
      </c>
      <c r="AS228" s="2">
        <v>2.13</v>
      </c>
      <c r="AT228" s="2">
        <v>2.1349999999999998</v>
      </c>
      <c r="AU228" s="2">
        <v>2.1349999999999998</v>
      </c>
      <c r="AV228" s="2">
        <v>2.14</v>
      </c>
      <c r="AW228" s="2">
        <v>2.1669999999999998</v>
      </c>
      <c r="AX228" s="2">
        <v>2.1949999999999998</v>
      </c>
      <c r="AY228" s="2">
        <v>2.2549999999999999</v>
      </c>
      <c r="AZ228" s="2">
        <v>2.355</v>
      </c>
      <c r="BA228" s="2">
        <v>2.4950000000000001</v>
      </c>
      <c r="BB228" s="2">
        <v>2.4925000000000002</v>
      </c>
      <c r="BC228" s="2">
        <v>2.3624999999999998</v>
      </c>
      <c r="BD228" s="2">
        <v>2.2825000000000002</v>
      </c>
      <c r="BE228" s="2">
        <v>2.2625000000000002</v>
      </c>
      <c r="BF228" s="2">
        <v>2.2675000000000001</v>
      </c>
      <c r="BG228" s="2">
        <v>2.2675000000000001</v>
      </c>
      <c r="BH228" s="2">
        <v>2.2725</v>
      </c>
      <c r="BI228" s="2">
        <v>2.2995000000000001</v>
      </c>
      <c r="BJ228" s="2">
        <v>2.3275000000000001</v>
      </c>
      <c r="BK228" s="2">
        <v>2.3875000000000002</v>
      </c>
      <c r="BL228" s="2">
        <v>2.4874999999999998</v>
      </c>
      <c r="BM228" s="2">
        <v>2.6274999999999999</v>
      </c>
      <c r="BN228" s="2">
        <v>2.6274999999999999</v>
      </c>
      <c r="BO228" s="2">
        <v>2.4975000000000001</v>
      </c>
      <c r="BP228" s="2">
        <v>2.4175</v>
      </c>
      <c r="BQ228" s="2">
        <v>2.3975</v>
      </c>
      <c r="BR228" s="2">
        <v>2.4024999999999999</v>
      </c>
      <c r="BS228" s="2">
        <v>2.4024999999999999</v>
      </c>
      <c r="BT228" s="2">
        <v>2.4075000000000002</v>
      </c>
      <c r="BU228" s="2">
        <v>2.4344999999999999</v>
      </c>
      <c r="BV228" s="2">
        <v>2.4624999999999999</v>
      </c>
      <c r="BW228" s="2">
        <v>2.5225</v>
      </c>
      <c r="BX228" s="2">
        <v>2.6225000000000001</v>
      </c>
      <c r="BY228" s="2">
        <v>2.7625000000000002</v>
      </c>
      <c r="BZ228" s="2">
        <v>2.7675000000000001</v>
      </c>
      <c r="CA228" s="2">
        <v>2.6375000000000002</v>
      </c>
      <c r="CB228" s="2">
        <v>2.5575000000000001</v>
      </c>
      <c r="CC228" s="2">
        <v>2.5375000000000001</v>
      </c>
      <c r="CD228" s="2">
        <v>2.5425</v>
      </c>
      <c r="CE228" s="2">
        <v>2.5425</v>
      </c>
      <c r="CF228" s="2">
        <v>2.5474999999999999</v>
      </c>
      <c r="CG228" s="2">
        <v>2.5745</v>
      </c>
      <c r="CH228" s="2">
        <v>2.6025</v>
      </c>
      <c r="CI228" s="2">
        <v>2.6625000000000001</v>
      </c>
      <c r="CJ228" s="2">
        <v>2.7625000000000002</v>
      </c>
      <c r="CK228" s="2">
        <v>2.9024999999999999</v>
      </c>
      <c r="CL228" s="2">
        <v>2.9175</v>
      </c>
      <c r="CM228" s="2">
        <v>2.7875000000000001</v>
      </c>
      <c r="CN228" s="2">
        <v>2.7075</v>
      </c>
      <c r="CO228" s="2">
        <v>2.6875</v>
      </c>
      <c r="CP228" s="2">
        <v>2.6924999999999999</v>
      </c>
      <c r="CQ228" s="2">
        <v>2.6924999999999999</v>
      </c>
      <c r="CR228" s="2">
        <v>2.6974999999999998</v>
      </c>
      <c r="CS228" s="2">
        <v>2.7244999999999999</v>
      </c>
      <c r="CT228" s="2">
        <v>2.7524999999999999</v>
      </c>
      <c r="CU228" s="2">
        <v>2.8125</v>
      </c>
      <c r="CV228" s="2">
        <v>2.9125000000000001</v>
      </c>
      <c r="CW228" s="2">
        <v>3.0525000000000002</v>
      </c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</row>
    <row r="229" spans="1:199" customFormat="1" hidden="1" x14ac:dyDescent="0.2">
      <c r="A229">
        <f t="shared" si="64"/>
        <v>4</v>
      </c>
      <c r="B229">
        <f t="shared" si="65"/>
        <v>12</v>
      </c>
      <c r="C229" s="1">
        <v>34305</v>
      </c>
      <c r="D229">
        <f t="shared" si="66"/>
        <v>12</v>
      </c>
      <c r="E229">
        <f t="shared" si="67"/>
        <v>1993</v>
      </c>
      <c r="F229" s="15"/>
      <c r="G229" s="16">
        <f t="shared" si="56"/>
        <v>0.14091666666666658</v>
      </c>
      <c r="H229" s="16">
        <f t="shared" si="57"/>
        <v>0.13499999999999979</v>
      </c>
      <c r="I229" s="16">
        <f t="shared" si="58"/>
        <v>0.27591666666666637</v>
      </c>
      <c r="J229" s="7">
        <f>VLOOKUP(C229,'Nymex hist.'!A:B,2,0)</f>
        <v>2.1349999999999998</v>
      </c>
      <c r="K229" s="7"/>
      <c r="L229" s="11"/>
      <c r="M229" s="9">
        <f t="shared" si="59"/>
        <v>2.0574166666666671</v>
      </c>
      <c r="N229" s="9">
        <f t="shared" si="60"/>
        <v>2.1983333333333337</v>
      </c>
      <c r="O229" s="9">
        <f t="shared" si="61"/>
        <v>2.3333333333333335</v>
      </c>
      <c r="P229" s="9">
        <f t="shared" si="62"/>
        <v>2.4708333333333332</v>
      </c>
      <c r="Q229" s="9">
        <f t="shared" si="63"/>
        <v>2.6108333333333333</v>
      </c>
      <c r="R229" s="8">
        <v>34305</v>
      </c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>
        <v>2.1349999999999998</v>
      </c>
      <c r="AE229" s="2">
        <v>2.0150000000000001</v>
      </c>
      <c r="AF229" s="2">
        <v>1.97</v>
      </c>
      <c r="AG229" s="2">
        <v>1.962</v>
      </c>
      <c r="AH229" s="2">
        <v>1.9670000000000001</v>
      </c>
      <c r="AI229" s="2">
        <v>1.9730000000000001</v>
      </c>
      <c r="AJ229" s="3">
        <v>1.978</v>
      </c>
      <c r="AK229" s="2">
        <v>2.008</v>
      </c>
      <c r="AL229" s="2">
        <v>2.0390000000000001</v>
      </c>
      <c r="AM229" s="2">
        <v>2.0990000000000002</v>
      </c>
      <c r="AN229" s="2">
        <v>2.2040000000000002</v>
      </c>
      <c r="AO229" s="2">
        <v>2.339</v>
      </c>
      <c r="AP229" s="2">
        <v>2.3279999999999998</v>
      </c>
      <c r="AQ229" s="2">
        <v>2.2029999999999998</v>
      </c>
      <c r="AR229" s="2">
        <v>2.1280000000000001</v>
      </c>
      <c r="AS229" s="2">
        <v>2.113</v>
      </c>
      <c r="AT229" s="2">
        <v>2.1179999999999999</v>
      </c>
      <c r="AU229" s="2">
        <v>2.1179999999999999</v>
      </c>
      <c r="AV229" s="2">
        <v>2.0954999999999999</v>
      </c>
      <c r="AW229" s="2">
        <v>2.1255000000000002</v>
      </c>
      <c r="AX229" s="2">
        <v>2.1564999999999999</v>
      </c>
      <c r="AY229" s="2">
        <v>2.2164999999999999</v>
      </c>
      <c r="AZ229" s="2">
        <v>2.3214999999999999</v>
      </c>
      <c r="BA229" s="2">
        <v>2.4565000000000001</v>
      </c>
      <c r="BB229" s="2">
        <v>2.4630000000000001</v>
      </c>
      <c r="BC229" s="2">
        <v>2.3380000000000001</v>
      </c>
      <c r="BD229" s="2">
        <v>2.2629999999999999</v>
      </c>
      <c r="BE229" s="2">
        <v>2.2480000000000002</v>
      </c>
      <c r="BF229" s="2">
        <v>2.2530000000000001</v>
      </c>
      <c r="BG229" s="2">
        <v>2.2530000000000001</v>
      </c>
      <c r="BH229" s="2">
        <v>2.2305000000000001</v>
      </c>
      <c r="BI229" s="2">
        <v>2.2605</v>
      </c>
      <c r="BJ229" s="2">
        <v>2.2915000000000001</v>
      </c>
      <c r="BK229" s="2">
        <v>2.3515000000000001</v>
      </c>
      <c r="BL229" s="2">
        <v>2.4565000000000001</v>
      </c>
      <c r="BM229" s="2">
        <v>2.5914999999999999</v>
      </c>
      <c r="BN229" s="2">
        <v>2.6004999999999998</v>
      </c>
      <c r="BO229" s="2">
        <v>2.4754999999999998</v>
      </c>
      <c r="BP229" s="2">
        <v>2.4005000000000001</v>
      </c>
      <c r="BQ229" s="2">
        <v>2.3855</v>
      </c>
      <c r="BR229" s="2">
        <v>2.3904999999999998</v>
      </c>
      <c r="BS229" s="2">
        <v>2.3904999999999998</v>
      </c>
      <c r="BT229" s="2">
        <v>2.3679999999999999</v>
      </c>
      <c r="BU229" s="2">
        <v>2.3980000000000001</v>
      </c>
      <c r="BV229" s="2">
        <v>2.4289999999999998</v>
      </c>
      <c r="BW229" s="2">
        <v>2.4889999999999999</v>
      </c>
      <c r="BX229" s="2">
        <v>2.5939999999999999</v>
      </c>
      <c r="BY229" s="2">
        <v>2.7290000000000001</v>
      </c>
      <c r="BZ229" s="2">
        <v>2.7404999999999999</v>
      </c>
      <c r="CA229" s="2">
        <v>2.6154999999999999</v>
      </c>
      <c r="CB229" s="2">
        <v>2.5405000000000002</v>
      </c>
      <c r="CC229" s="2">
        <v>2.5255000000000001</v>
      </c>
      <c r="CD229" s="2">
        <v>2.5305</v>
      </c>
      <c r="CE229" s="2">
        <v>2.5305</v>
      </c>
      <c r="CF229" s="2">
        <v>2.508</v>
      </c>
      <c r="CG229" s="2">
        <v>2.5379999999999998</v>
      </c>
      <c r="CH229" s="2">
        <v>2.569</v>
      </c>
      <c r="CI229" s="2">
        <v>2.629</v>
      </c>
      <c r="CJ229" s="2">
        <v>2.734</v>
      </c>
      <c r="CK229" s="2">
        <v>2.8690000000000002</v>
      </c>
      <c r="CL229" s="2">
        <v>2.8904999999999998</v>
      </c>
      <c r="CM229" s="2">
        <v>2.7654999999999998</v>
      </c>
      <c r="CN229" s="2">
        <v>2.6905000000000001</v>
      </c>
      <c r="CO229" s="2">
        <v>2.6755</v>
      </c>
      <c r="CP229" s="2">
        <v>2.6804999999999999</v>
      </c>
      <c r="CQ229" s="2">
        <v>2.6804999999999999</v>
      </c>
      <c r="CR229" s="2">
        <v>2.6579999999999999</v>
      </c>
      <c r="CS229" s="2">
        <v>2.6880000000000002</v>
      </c>
      <c r="CT229" s="2">
        <v>2.7189999999999999</v>
      </c>
      <c r="CU229" s="2">
        <v>2.7789999999999999</v>
      </c>
      <c r="CV229" s="2">
        <v>2.8839999999999999</v>
      </c>
      <c r="CW229" s="2">
        <v>3.0190000000000001</v>
      </c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</row>
    <row r="230" spans="1:199" customFormat="1" hidden="1" x14ac:dyDescent="0.2">
      <c r="A230">
        <f t="shared" si="64"/>
        <v>5</v>
      </c>
      <c r="B230">
        <f t="shared" si="65"/>
        <v>12</v>
      </c>
      <c r="C230" s="1">
        <v>34306</v>
      </c>
      <c r="D230">
        <f t="shared" si="66"/>
        <v>12</v>
      </c>
      <c r="E230">
        <f t="shared" si="67"/>
        <v>1993</v>
      </c>
      <c r="F230" s="15"/>
      <c r="G230" s="16">
        <f t="shared" si="56"/>
        <v>0.13900000000000023</v>
      </c>
      <c r="H230" s="16">
        <f t="shared" si="57"/>
        <v>0.13499999999999979</v>
      </c>
      <c r="I230" s="16">
        <f t="shared" si="58"/>
        <v>0.27400000000000002</v>
      </c>
      <c r="J230" s="7">
        <f>VLOOKUP(C230,'Nymex hist.'!A:B,2,0)</f>
        <v>2.153</v>
      </c>
      <c r="K230" s="7"/>
      <c r="L230" s="11"/>
      <c r="M230" s="9">
        <f t="shared" si="59"/>
        <v>2.08175</v>
      </c>
      <c r="N230" s="9">
        <f t="shared" si="60"/>
        <v>2.2207500000000002</v>
      </c>
      <c r="O230" s="9">
        <f t="shared" si="61"/>
        <v>2.35575</v>
      </c>
      <c r="P230" s="9">
        <f t="shared" si="62"/>
        <v>2.4932500000000002</v>
      </c>
      <c r="Q230" s="9">
        <f t="shared" si="63"/>
        <v>2.6332499999999999</v>
      </c>
      <c r="R230" s="8">
        <v>34306</v>
      </c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>
        <v>2.153</v>
      </c>
      <c r="AE230" s="2">
        <v>2.0409999999999999</v>
      </c>
      <c r="AF230" s="2">
        <v>1.9910000000000001</v>
      </c>
      <c r="AG230" s="2">
        <v>1.986</v>
      </c>
      <c r="AH230" s="2">
        <v>1.9910000000000001</v>
      </c>
      <c r="AI230" s="2">
        <v>1.996</v>
      </c>
      <c r="AJ230" s="3">
        <v>2.0009999999999999</v>
      </c>
      <c r="AK230" s="2">
        <v>2.0329999999999999</v>
      </c>
      <c r="AL230" s="2">
        <v>2.0659999999999998</v>
      </c>
      <c r="AM230" s="2">
        <v>2.1259999999999999</v>
      </c>
      <c r="AN230" s="2">
        <v>2.2309999999999999</v>
      </c>
      <c r="AO230" s="2">
        <v>2.3660000000000001</v>
      </c>
      <c r="AP230" s="2">
        <v>2.351</v>
      </c>
      <c r="AQ230" s="2">
        <v>2.2210000000000001</v>
      </c>
      <c r="AR230" s="2">
        <v>2.161</v>
      </c>
      <c r="AS230" s="2">
        <v>2.1459999999999999</v>
      </c>
      <c r="AT230" s="2">
        <v>2.1509999999999998</v>
      </c>
      <c r="AU230" s="2">
        <v>2.1509999999999998</v>
      </c>
      <c r="AV230" s="2">
        <v>2.1084999999999998</v>
      </c>
      <c r="AW230" s="2">
        <v>2.1404999999999998</v>
      </c>
      <c r="AX230" s="2">
        <v>2.1735000000000002</v>
      </c>
      <c r="AY230" s="2">
        <v>2.2334999999999998</v>
      </c>
      <c r="AZ230" s="2">
        <v>2.3384999999999998</v>
      </c>
      <c r="BA230" s="2">
        <v>2.4735</v>
      </c>
      <c r="BB230" s="2">
        <v>2.4860000000000002</v>
      </c>
      <c r="BC230" s="2">
        <v>2.3559999999999999</v>
      </c>
      <c r="BD230" s="2">
        <v>2.2959999999999998</v>
      </c>
      <c r="BE230" s="2">
        <v>2.2810000000000001</v>
      </c>
      <c r="BF230" s="2">
        <v>2.286</v>
      </c>
      <c r="BG230" s="2">
        <v>2.286</v>
      </c>
      <c r="BH230" s="2">
        <v>2.2435</v>
      </c>
      <c r="BI230" s="2">
        <v>2.2755000000000001</v>
      </c>
      <c r="BJ230" s="2">
        <v>2.3085</v>
      </c>
      <c r="BK230" s="2">
        <v>2.3685</v>
      </c>
      <c r="BL230" s="2">
        <v>2.4735</v>
      </c>
      <c r="BM230" s="2">
        <v>2.6084999999999998</v>
      </c>
      <c r="BN230" s="2">
        <v>2.6234999999999999</v>
      </c>
      <c r="BO230" s="2">
        <v>2.4935</v>
      </c>
      <c r="BP230" s="2">
        <v>2.4335</v>
      </c>
      <c r="BQ230" s="2">
        <v>2.4184999999999999</v>
      </c>
      <c r="BR230" s="2">
        <v>2.4235000000000002</v>
      </c>
      <c r="BS230" s="2">
        <v>2.4235000000000002</v>
      </c>
      <c r="BT230" s="2">
        <v>2.3809999999999998</v>
      </c>
      <c r="BU230" s="2">
        <v>2.4129999999999998</v>
      </c>
      <c r="BV230" s="2">
        <v>2.4460000000000002</v>
      </c>
      <c r="BW230" s="2">
        <v>2.5059999999999998</v>
      </c>
      <c r="BX230" s="2">
        <v>2.6110000000000002</v>
      </c>
      <c r="BY230" s="2">
        <v>2.746</v>
      </c>
      <c r="BZ230" s="2">
        <v>2.7635000000000001</v>
      </c>
      <c r="CA230" s="2">
        <v>2.6335000000000002</v>
      </c>
      <c r="CB230" s="2">
        <v>2.5735000000000001</v>
      </c>
      <c r="CC230" s="2">
        <v>2.5585</v>
      </c>
      <c r="CD230" s="2">
        <v>2.5634999999999999</v>
      </c>
      <c r="CE230" s="2">
        <v>2.5634999999999999</v>
      </c>
      <c r="CF230" s="2">
        <v>2.5209999999999999</v>
      </c>
      <c r="CG230" s="2">
        <v>2.5529999999999999</v>
      </c>
      <c r="CH230" s="2">
        <v>2.5859999999999999</v>
      </c>
      <c r="CI230" s="2">
        <v>2.6459999999999999</v>
      </c>
      <c r="CJ230" s="2">
        <v>2.7509999999999999</v>
      </c>
      <c r="CK230" s="2">
        <v>2.8860000000000001</v>
      </c>
      <c r="CL230" s="2">
        <v>2.9135</v>
      </c>
      <c r="CM230" s="2">
        <v>2.7835000000000001</v>
      </c>
      <c r="CN230" s="2">
        <v>2.7235</v>
      </c>
      <c r="CO230" s="2">
        <v>2.7084999999999999</v>
      </c>
      <c r="CP230" s="2">
        <v>2.7134999999999998</v>
      </c>
      <c r="CQ230" s="2">
        <v>2.7134999999999998</v>
      </c>
      <c r="CR230" s="2">
        <v>2.6709999999999998</v>
      </c>
      <c r="CS230" s="2">
        <v>2.7029999999999998</v>
      </c>
      <c r="CT230" s="2">
        <v>2.7360000000000002</v>
      </c>
      <c r="CU230" s="2">
        <v>2.7959999999999998</v>
      </c>
      <c r="CV230" s="2">
        <v>2.9009999999999998</v>
      </c>
      <c r="CW230" s="2">
        <v>3.036</v>
      </c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</row>
    <row r="231" spans="1:199" customFormat="1" hidden="1" x14ac:dyDescent="0.2">
      <c r="A231">
        <f t="shared" si="64"/>
        <v>1</v>
      </c>
      <c r="B231">
        <f t="shared" si="65"/>
        <v>12</v>
      </c>
      <c r="C231" s="1">
        <v>34309</v>
      </c>
      <c r="D231">
        <f t="shared" si="66"/>
        <v>12</v>
      </c>
      <c r="E231">
        <f t="shared" si="67"/>
        <v>1993</v>
      </c>
      <c r="F231" s="15"/>
      <c r="G231" s="16">
        <f t="shared" si="56"/>
        <v>0.15966666666666729</v>
      </c>
      <c r="H231" s="16">
        <f t="shared" si="57"/>
        <v>0.14249999999999963</v>
      </c>
      <c r="I231" s="16">
        <f t="shared" si="58"/>
        <v>0.30216666666666692</v>
      </c>
      <c r="J231" s="7">
        <f>VLOOKUP(C231,'Nymex hist.'!A:B,2,0)</f>
        <v>2.0329999999999999</v>
      </c>
      <c r="K231" s="7"/>
      <c r="L231" s="11"/>
      <c r="M231" s="9">
        <f t="shared" si="59"/>
        <v>2.0301666666666662</v>
      </c>
      <c r="N231" s="9">
        <f t="shared" si="60"/>
        <v>2.1898333333333335</v>
      </c>
      <c r="O231" s="9">
        <f t="shared" si="61"/>
        <v>2.3323333333333331</v>
      </c>
      <c r="P231" s="9">
        <f t="shared" si="62"/>
        <v>2.4773333333333336</v>
      </c>
      <c r="Q231" s="9">
        <f t="shared" si="63"/>
        <v>2.6248333333333331</v>
      </c>
      <c r="R231" s="8">
        <v>34309</v>
      </c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>
        <v>2.0329999999999999</v>
      </c>
      <c r="AE231" s="2">
        <v>1.958</v>
      </c>
      <c r="AF231" s="2">
        <v>1.9279999999999999</v>
      </c>
      <c r="AG231" s="2">
        <v>1.9330000000000001</v>
      </c>
      <c r="AH231" s="2">
        <v>1.9430000000000001</v>
      </c>
      <c r="AI231" s="2">
        <v>1.9530000000000001</v>
      </c>
      <c r="AJ231" s="3">
        <v>1.9630000000000001</v>
      </c>
      <c r="AK231" s="2">
        <v>1.998</v>
      </c>
      <c r="AL231" s="2">
        <v>2.0329999999999999</v>
      </c>
      <c r="AM231" s="2">
        <v>2.093</v>
      </c>
      <c r="AN231" s="2">
        <v>2.1970000000000001</v>
      </c>
      <c r="AO231" s="2">
        <v>2.33</v>
      </c>
      <c r="AP231" s="2">
        <v>2.3149999999999999</v>
      </c>
      <c r="AQ231" s="2">
        <v>2.2000000000000002</v>
      </c>
      <c r="AR231" s="2">
        <v>2.14</v>
      </c>
      <c r="AS231" s="2">
        <v>2.125</v>
      </c>
      <c r="AT231" s="2">
        <v>2.13</v>
      </c>
      <c r="AU231" s="2">
        <v>2.13</v>
      </c>
      <c r="AV231" s="2">
        <v>2.0670000000000002</v>
      </c>
      <c r="AW231" s="2">
        <v>2.1019999999999999</v>
      </c>
      <c r="AX231" s="2">
        <v>2.137</v>
      </c>
      <c r="AY231" s="2">
        <v>2.1970000000000001</v>
      </c>
      <c r="AZ231" s="2">
        <v>2.3010000000000002</v>
      </c>
      <c r="BA231" s="2">
        <v>2.4340000000000002</v>
      </c>
      <c r="BB231" s="2">
        <v>2.4575</v>
      </c>
      <c r="BC231" s="2">
        <v>2.3424999999999998</v>
      </c>
      <c r="BD231" s="2">
        <v>2.2825000000000002</v>
      </c>
      <c r="BE231" s="2">
        <v>2.2675000000000001</v>
      </c>
      <c r="BF231" s="2">
        <v>2.2725</v>
      </c>
      <c r="BG231" s="2">
        <v>2.2725</v>
      </c>
      <c r="BH231" s="2">
        <v>2.2094999999999998</v>
      </c>
      <c r="BI231" s="2">
        <v>2.2444999999999999</v>
      </c>
      <c r="BJ231" s="2">
        <v>2.2795000000000001</v>
      </c>
      <c r="BK231" s="2">
        <v>2.3395000000000001</v>
      </c>
      <c r="BL231" s="2">
        <v>2.4434999999999998</v>
      </c>
      <c r="BM231" s="2">
        <v>2.5764999999999998</v>
      </c>
      <c r="BN231" s="2">
        <v>2.6025</v>
      </c>
      <c r="BO231" s="2">
        <v>2.4874999999999998</v>
      </c>
      <c r="BP231" s="2">
        <v>2.4275000000000002</v>
      </c>
      <c r="BQ231" s="2">
        <v>2.4125000000000001</v>
      </c>
      <c r="BR231" s="2">
        <v>2.4175</v>
      </c>
      <c r="BS231" s="2">
        <v>2.4175</v>
      </c>
      <c r="BT231" s="2">
        <v>2.3544999999999998</v>
      </c>
      <c r="BU231" s="2">
        <v>2.3895</v>
      </c>
      <c r="BV231" s="2">
        <v>2.4245000000000001</v>
      </c>
      <c r="BW231" s="2">
        <v>2.4845000000000002</v>
      </c>
      <c r="BX231" s="2">
        <v>2.5884999999999998</v>
      </c>
      <c r="BY231" s="2">
        <v>2.7214999999999998</v>
      </c>
      <c r="BZ231" s="2">
        <v>2.75</v>
      </c>
      <c r="CA231" s="2">
        <v>2.6349999999999998</v>
      </c>
      <c r="CB231" s="2">
        <v>2.5750000000000002</v>
      </c>
      <c r="CC231" s="2">
        <v>2.56</v>
      </c>
      <c r="CD231" s="2">
        <v>2.5649999999999999</v>
      </c>
      <c r="CE231" s="2">
        <v>2.5649999999999999</v>
      </c>
      <c r="CF231" s="2">
        <v>2.5019999999999998</v>
      </c>
      <c r="CG231" s="2">
        <v>2.5369999999999999</v>
      </c>
      <c r="CH231" s="2">
        <v>2.5720000000000001</v>
      </c>
      <c r="CI231" s="2">
        <v>2.6320000000000001</v>
      </c>
      <c r="CJ231" s="2">
        <v>2.7360000000000002</v>
      </c>
      <c r="CK231" s="2">
        <v>2.8690000000000002</v>
      </c>
      <c r="CL231" s="2">
        <v>2.9</v>
      </c>
      <c r="CM231" s="2">
        <v>2.7850000000000001</v>
      </c>
      <c r="CN231" s="2">
        <v>2.7250000000000001</v>
      </c>
      <c r="CO231" s="2">
        <v>2.71</v>
      </c>
      <c r="CP231" s="2">
        <v>2.7149999999999999</v>
      </c>
      <c r="CQ231" s="2">
        <v>2.7149999999999999</v>
      </c>
      <c r="CR231" s="2">
        <v>2.6520000000000001</v>
      </c>
      <c r="CS231" s="2">
        <v>2.6869999999999998</v>
      </c>
      <c r="CT231" s="2">
        <v>2.722</v>
      </c>
      <c r="CU231" s="2">
        <v>2.782</v>
      </c>
      <c r="CV231" s="2">
        <v>2.8860000000000001</v>
      </c>
      <c r="CW231" s="2">
        <v>3.0190000000000001</v>
      </c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</row>
    <row r="232" spans="1:199" customFormat="1" hidden="1" x14ac:dyDescent="0.2">
      <c r="A232">
        <f t="shared" si="64"/>
        <v>2</v>
      </c>
      <c r="B232">
        <f t="shared" si="65"/>
        <v>12</v>
      </c>
      <c r="C232" s="1">
        <v>34310</v>
      </c>
      <c r="D232">
        <f t="shared" si="66"/>
        <v>12</v>
      </c>
      <c r="E232">
        <f t="shared" si="67"/>
        <v>1993</v>
      </c>
      <c r="F232" s="15"/>
      <c r="G232" s="16">
        <f t="shared" si="56"/>
        <v>0.1549999999999998</v>
      </c>
      <c r="H232" s="16">
        <f t="shared" si="57"/>
        <v>0.14250000000000052</v>
      </c>
      <c r="I232" s="16">
        <f t="shared" si="58"/>
        <v>0.29750000000000032</v>
      </c>
      <c r="J232" s="7">
        <f>VLOOKUP(C232,'Nymex hist.'!A:B,2,0)</f>
        <v>2.0539999999999998</v>
      </c>
      <c r="K232" s="7"/>
      <c r="L232" s="11"/>
      <c r="M232" s="9">
        <f t="shared" si="59"/>
        <v>2.0195833333333333</v>
      </c>
      <c r="N232" s="9">
        <f t="shared" si="60"/>
        <v>2.1745833333333331</v>
      </c>
      <c r="O232" s="9">
        <f t="shared" si="61"/>
        <v>2.3170833333333336</v>
      </c>
      <c r="P232" s="9">
        <f t="shared" si="62"/>
        <v>2.4620833333333336</v>
      </c>
      <c r="Q232" s="9">
        <f t="shared" si="63"/>
        <v>2.6095833333333336</v>
      </c>
      <c r="R232" s="8">
        <v>34310</v>
      </c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>
        <v>2.0539999999999998</v>
      </c>
      <c r="AE232" s="2">
        <v>1.9550000000000001</v>
      </c>
      <c r="AF232" s="2">
        <v>1.92</v>
      </c>
      <c r="AG232" s="2">
        <v>1.92</v>
      </c>
      <c r="AH232" s="2">
        <v>1.93</v>
      </c>
      <c r="AI232" s="2">
        <v>1.94</v>
      </c>
      <c r="AJ232" s="3">
        <v>1.95</v>
      </c>
      <c r="AK232" s="2">
        <v>1.9850000000000001</v>
      </c>
      <c r="AL232" s="2">
        <v>2.02</v>
      </c>
      <c r="AM232" s="2">
        <v>2.0750000000000002</v>
      </c>
      <c r="AN232" s="2">
        <v>2.1779999999999999</v>
      </c>
      <c r="AO232" s="2">
        <v>2.3079999999999998</v>
      </c>
      <c r="AP232" s="2">
        <v>2.2850000000000001</v>
      </c>
      <c r="AQ232" s="2">
        <v>2.1749999999999998</v>
      </c>
      <c r="AR232" s="2">
        <v>2.125</v>
      </c>
      <c r="AS232" s="2">
        <v>2.12</v>
      </c>
      <c r="AT232" s="2">
        <v>2.125</v>
      </c>
      <c r="AU232" s="2">
        <v>2.125</v>
      </c>
      <c r="AV232" s="2">
        <v>2.0539999999999998</v>
      </c>
      <c r="AW232" s="2">
        <v>2.089</v>
      </c>
      <c r="AX232" s="2">
        <v>2.1240000000000001</v>
      </c>
      <c r="AY232" s="2">
        <v>2.1789999999999998</v>
      </c>
      <c r="AZ232" s="2">
        <v>2.282</v>
      </c>
      <c r="BA232" s="2">
        <v>2.4119999999999999</v>
      </c>
      <c r="BB232" s="2">
        <v>2.4275000000000002</v>
      </c>
      <c r="BC232" s="2">
        <v>2.3174999999999999</v>
      </c>
      <c r="BD232" s="2">
        <v>2.2675000000000001</v>
      </c>
      <c r="BE232" s="2">
        <v>2.2625000000000002</v>
      </c>
      <c r="BF232" s="2">
        <v>2.2675000000000001</v>
      </c>
      <c r="BG232" s="2">
        <v>2.2675000000000001</v>
      </c>
      <c r="BH232" s="2">
        <v>2.1964999999999999</v>
      </c>
      <c r="BI232" s="2">
        <v>2.2315</v>
      </c>
      <c r="BJ232" s="2">
        <v>2.2665000000000002</v>
      </c>
      <c r="BK232" s="2">
        <v>2.3214999999999999</v>
      </c>
      <c r="BL232" s="2">
        <v>2.4245000000000001</v>
      </c>
      <c r="BM232" s="2">
        <v>2.5545</v>
      </c>
      <c r="BN232" s="2">
        <v>2.5724999999999998</v>
      </c>
      <c r="BO232" s="2">
        <v>2.4624999999999999</v>
      </c>
      <c r="BP232" s="2">
        <v>2.4125000000000001</v>
      </c>
      <c r="BQ232" s="2">
        <v>2.4075000000000002</v>
      </c>
      <c r="BR232" s="2">
        <v>2.4125000000000001</v>
      </c>
      <c r="BS232" s="2">
        <v>2.4125000000000001</v>
      </c>
      <c r="BT232" s="2">
        <v>2.3414999999999999</v>
      </c>
      <c r="BU232" s="2">
        <v>2.3765000000000001</v>
      </c>
      <c r="BV232" s="2">
        <v>2.4115000000000002</v>
      </c>
      <c r="BW232" s="2">
        <v>2.4664999999999999</v>
      </c>
      <c r="BX232" s="2">
        <v>2.5695000000000001</v>
      </c>
      <c r="BY232" s="2">
        <v>2.6995</v>
      </c>
      <c r="BZ232" s="2">
        <v>2.72</v>
      </c>
      <c r="CA232" s="2">
        <v>2.61</v>
      </c>
      <c r="CB232" s="2">
        <v>2.56</v>
      </c>
      <c r="CC232" s="2">
        <v>2.5550000000000002</v>
      </c>
      <c r="CD232" s="2">
        <v>2.56</v>
      </c>
      <c r="CE232" s="2">
        <v>2.56</v>
      </c>
      <c r="CF232" s="2">
        <v>2.4889999999999999</v>
      </c>
      <c r="CG232" s="2">
        <v>2.524</v>
      </c>
      <c r="CH232" s="2">
        <v>2.5590000000000002</v>
      </c>
      <c r="CI232" s="2">
        <v>2.6139999999999999</v>
      </c>
      <c r="CJ232" s="2">
        <v>2.7170000000000001</v>
      </c>
      <c r="CK232" s="2">
        <v>2.847</v>
      </c>
      <c r="CL232" s="2">
        <v>2.87</v>
      </c>
      <c r="CM232" s="2">
        <v>2.76</v>
      </c>
      <c r="CN232" s="2">
        <v>2.71</v>
      </c>
      <c r="CO232" s="2">
        <v>2.7050000000000001</v>
      </c>
      <c r="CP232" s="2">
        <v>2.71</v>
      </c>
      <c r="CQ232" s="2">
        <v>2.71</v>
      </c>
      <c r="CR232" s="2">
        <v>2.6389999999999998</v>
      </c>
      <c r="CS232" s="2">
        <v>2.6739999999999999</v>
      </c>
      <c r="CT232" s="2">
        <v>2.7090000000000001</v>
      </c>
      <c r="CU232" s="2">
        <v>2.7639999999999998</v>
      </c>
      <c r="CV232" s="2">
        <v>2.867</v>
      </c>
      <c r="CW232" s="2">
        <v>2.9969999999999999</v>
      </c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</row>
    <row r="233" spans="1:199" customFormat="1" hidden="1" x14ac:dyDescent="0.2">
      <c r="A233">
        <f t="shared" si="64"/>
        <v>3</v>
      </c>
      <c r="B233">
        <f t="shared" si="65"/>
        <v>12</v>
      </c>
      <c r="C233" s="1">
        <v>34311</v>
      </c>
      <c r="D233">
        <f t="shared" si="66"/>
        <v>12</v>
      </c>
      <c r="E233">
        <f t="shared" si="67"/>
        <v>1993</v>
      </c>
      <c r="F233" s="15"/>
      <c r="G233" s="16">
        <f t="shared" si="56"/>
        <v>0.17066666666666674</v>
      </c>
      <c r="H233" s="16">
        <f t="shared" si="57"/>
        <v>0.14250000000000007</v>
      </c>
      <c r="I233" s="16">
        <f t="shared" si="58"/>
        <v>0.31316666666666682</v>
      </c>
      <c r="J233" s="7">
        <f>VLOOKUP(C233,'Nymex hist.'!A:B,2,0)</f>
        <v>1.982</v>
      </c>
      <c r="K233" s="7"/>
      <c r="L233" s="11"/>
      <c r="M233" s="9">
        <f t="shared" si="59"/>
        <v>1.9804999999999999</v>
      </c>
      <c r="N233" s="9">
        <f t="shared" si="60"/>
        <v>2.1511666666666667</v>
      </c>
      <c r="O233" s="9">
        <f t="shared" si="61"/>
        <v>2.2936666666666667</v>
      </c>
      <c r="P233" s="9">
        <f t="shared" si="62"/>
        <v>2.4411666666666667</v>
      </c>
      <c r="Q233" s="9">
        <f t="shared" si="63"/>
        <v>2.5911666666666666</v>
      </c>
      <c r="R233" s="8">
        <v>34311</v>
      </c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>
        <v>1.982</v>
      </c>
      <c r="AE233" s="2">
        <v>1.9</v>
      </c>
      <c r="AF233" s="2">
        <v>1.875</v>
      </c>
      <c r="AG233" s="2">
        <v>1.88</v>
      </c>
      <c r="AH233" s="2">
        <v>1.89</v>
      </c>
      <c r="AI233" s="2">
        <v>1.905</v>
      </c>
      <c r="AJ233" s="3">
        <v>1.92</v>
      </c>
      <c r="AK233" s="2">
        <v>1.9550000000000001</v>
      </c>
      <c r="AL233" s="2">
        <v>1.9950000000000001</v>
      </c>
      <c r="AM233" s="2">
        <v>2.0470000000000002</v>
      </c>
      <c r="AN233" s="2">
        <v>2.1469999999999998</v>
      </c>
      <c r="AO233" s="2">
        <v>2.27</v>
      </c>
      <c r="AP233" s="2">
        <v>2.2400000000000002</v>
      </c>
      <c r="AQ233" s="2">
        <v>2.14</v>
      </c>
      <c r="AR233" s="2">
        <v>2.085</v>
      </c>
      <c r="AS233" s="2">
        <v>2.085</v>
      </c>
      <c r="AT233" s="2">
        <v>2.09</v>
      </c>
      <c r="AU233" s="2">
        <v>2.09</v>
      </c>
      <c r="AV233" s="2">
        <v>2.0449999999999999</v>
      </c>
      <c r="AW233" s="2">
        <v>2.08</v>
      </c>
      <c r="AX233" s="2">
        <v>2.12</v>
      </c>
      <c r="AY233" s="2">
        <v>2.1720000000000002</v>
      </c>
      <c r="AZ233" s="2">
        <v>2.2719999999999998</v>
      </c>
      <c r="BA233" s="2">
        <v>2.395</v>
      </c>
      <c r="BB233" s="2">
        <v>2.3824999999999998</v>
      </c>
      <c r="BC233" s="2">
        <v>2.2825000000000002</v>
      </c>
      <c r="BD233" s="2">
        <v>2.2275</v>
      </c>
      <c r="BE233" s="2">
        <v>2.2275</v>
      </c>
      <c r="BF233" s="2">
        <v>2.2324999999999999</v>
      </c>
      <c r="BG233" s="2">
        <v>2.2324999999999999</v>
      </c>
      <c r="BH233" s="2">
        <v>2.1875</v>
      </c>
      <c r="BI233" s="2">
        <v>2.2225000000000001</v>
      </c>
      <c r="BJ233" s="2">
        <v>2.2625000000000002</v>
      </c>
      <c r="BK233" s="2">
        <v>2.3144999999999998</v>
      </c>
      <c r="BL233" s="2">
        <v>2.4144999999999999</v>
      </c>
      <c r="BM233" s="2">
        <v>2.5375000000000001</v>
      </c>
      <c r="BN233" s="2">
        <v>2.5299999999999998</v>
      </c>
      <c r="BO233" s="2">
        <v>2.4300000000000002</v>
      </c>
      <c r="BP233" s="2">
        <v>2.375</v>
      </c>
      <c r="BQ233" s="2">
        <v>2.375</v>
      </c>
      <c r="BR233" s="2">
        <v>2.38</v>
      </c>
      <c r="BS233" s="2">
        <v>2.38</v>
      </c>
      <c r="BT233" s="2">
        <v>2.335</v>
      </c>
      <c r="BU233" s="2">
        <v>2.37</v>
      </c>
      <c r="BV233" s="2">
        <v>2.41</v>
      </c>
      <c r="BW233" s="2">
        <v>2.4620000000000002</v>
      </c>
      <c r="BX233" s="2">
        <v>2.5619999999999998</v>
      </c>
      <c r="BY233" s="2">
        <v>2.6850000000000001</v>
      </c>
      <c r="BZ233" s="2">
        <v>2.68</v>
      </c>
      <c r="CA233" s="2">
        <v>2.58</v>
      </c>
      <c r="CB233" s="2">
        <v>2.5249999999999999</v>
      </c>
      <c r="CC233" s="2">
        <v>2.5249999999999999</v>
      </c>
      <c r="CD233" s="2">
        <v>2.5299999999999998</v>
      </c>
      <c r="CE233" s="2">
        <v>2.5299999999999998</v>
      </c>
      <c r="CF233" s="2">
        <v>2.4849999999999999</v>
      </c>
      <c r="CG233" s="2">
        <v>2.52</v>
      </c>
      <c r="CH233" s="2">
        <v>2.56</v>
      </c>
      <c r="CI233" s="2">
        <v>2.6120000000000001</v>
      </c>
      <c r="CJ233" s="2">
        <v>2.7120000000000002</v>
      </c>
      <c r="CK233" s="2">
        <v>2.835</v>
      </c>
      <c r="CL233" s="2">
        <v>2.8325</v>
      </c>
      <c r="CM233" s="2">
        <v>2.7324999999999999</v>
      </c>
      <c r="CN233" s="2">
        <v>2.6775000000000002</v>
      </c>
      <c r="CO233" s="2">
        <v>2.6775000000000002</v>
      </c>
      <c r="CP233" s="2">
        <v>2.6825000000000001</v>
      </c>
      <c r="CQ233" s="2">
        <v>2.6825000000000001</v>
      </c>
      <c r="CR233" s="2">
        <v>2.6375000000000002</v>
      </c>
      <c r="CS233" s="2">
        <v>2.6724999999999999</v>
      </c>
      <c r="CT233" s="2">
        <v>2.7124999999999999</v>
      </c>
      <c r="CU233" s="2">
        <v>2.7645</v>
      </c>
      <c r="CV233" s="2">
        <v>2.8645</v>
      </c>
      <c r="CW233" s="2">
        <v>2.9874999999999998</v>
      </c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</row>
    <row r="234" spans="1:199" customFormat="1" hidden="1" x14ac:dyDescent="0.2">
      <c r="A234">
        <f t="shared" si="64"/>
        <v>4</v>
      </c>
      <c r="B234">
        <f t="shared" si="65"/>
        <v>12</v>
      </c>
      <c r="C234" s="1">
        <v>34312</v>
      </c>
      <c r="D234">
        <f t="shared" si="66"/>
        <v>12</v>
      </c>
      <c r="E234">
        <f t="shared" si="67"/>
        <v>1993</v>
      </c>
      <c r="F234" s="15"/>
      <c r="G234" s="16">
        <f t="shared" si="56"/>
        <v>0.17483333333333362</v>
      </c>
      <c r="H234" s="16">
        <f t="shared" si="57"/>
        <v>0.13999999999999968</v>
      </c>
      <c r="I234" s="16">
        <f t="shared" si="58"/>
        <v>0.3148333333333333</v>
      </c>
      <c r="J234" s="7">
        <f>VLOOKUP(C234,'Nymex hist.'!A:B,2,0)</f>
        <v>1.9159999999999999</v>
      </c>
      <c r="K234" s="7"/>
      <c r="L234" s="11"/>
      <c r="M234" s="9">
        <f t="shared" si="59"/>
        <v>1.9631666666666667</v>
      </c>
      <c r="N234" s="9">
        <f t="shared" si="60"/>
        <v>2.1380000000000003</v>
      </c>
      <c r="O234" s="9">
        <f t="shared" si="61"/>
        <v>2.278</v>
      </c>
      <c r="P234" s="9">
        <f t="shared" si="62"/>
        <v>2.4205000000000001</v>
      </c>
      <c r="Q234" s="9">
        <f t="shared" si="63"/>
        <v>2.5654999999999997</v>
      </c>
      <c r="R234" s="8">
        <v>34312</v>
      </c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>
        <v>1.9159999999999999</v>
      </c>
      <c r="AE234" s="2">
        <v>1.8759999999999999</v>
      </c>
      <c r="AF234" s="2">
        <v>1.8660000000000001</v>
      </c>
      <c r="AG234" s="2">
        <v>1.87</v>
      </c>
      <c r="AH234" s="2">
        <v>1.88</v>
      </c>
      <c r="AI234" s="2">
        <v>1.895</v>
      </c>
      <c r="AJ234" s="3">
        <v>1.91</v>
      </c>
      <c r="AK234" s="2">
        <v>1.9430000000000001</v>
      </c>
      <c r="AL234" s="2">
        <v>1.98</v>
      </c>
      <c r="AM234" s="2">
        <v>2.0329999999999999</v>
      </c>
      <c r="AN234" s="2">
        <v>2.133</v>
      </c>
      <c r="AO234" s="2">
        <v>2.2559999999999998</v>
      </c>
      <c r="AP234" s="2">
        <v>2.226</v>
      </c>
      <c r="AQ234" s="2">
        <v>2.1259999999999999</v>
      </c>
      <c r="AR234" s="2">
        <v>2.0760000000000001</v>
      </c>
      <c r="AS234" s="2">
        <v>2.0760000000000001</v>
      </c>
      <c r="AT234" s="2">
        <v>2.081</v>
      </c>
      <c r="AU234" s="2">
        <v>2.081</v>
      </c>
      <c r="AV234" s="2">
        <v>2.0325000000000002</v>
      </c>
      <c r="AW234" s="2">
        <v>2.0655000000000001</v>
      </c>
      <c r="AX234" s="2">
        <v>2.1025</v>
      </c>
      <c r="AY234" s="2">
        <v>2.1555</v>
      </c>
      <c r="AZ234" s="2">
        <v>2.2555000000000001</v>
      </c>
      <c r="BA234" s="2">
        <v>2.3784999999999998</v>
      </c>
      <c r="BB234" s="2">
        <v>2.3660000000000001</v>
      </c>
      <c r="BC234" s="2">
        <v>2.266</v>
      </c>
      <c r="BD234" s="2">
        <v>2.2160000000000002</v>
      </c>
      <c r="BE234" s="2">
        <v>2.2160000000000002</v>
      </c>
      <c r="BF234" s="2">
        <v>2.2210000000000001</v>
      </c>
      <c r="BG234" s="2">
        <v>2.2210000000000001</v>
      </c>
      <c r="BH234" s="2">
        <v>2.1724999999999999</v>
      </c>
      <c r="BI234" s="2">
        <v>2.2054999999999998</v>
      </c>
      <c r="BJ234" s="2">
        <v>2.2425000000000002</v>
      </c>
      <c r="BK234" s="2">
        <v>2.2955000000000001</v>
      </c>
      <c r="BL234" s="2">
        <v>2.3955000000000002</v>
      </c>
      <c r="BM234" s="2">
        <v>2.5185</v>
      </c>
      <c r="BN234" s="2">
        <v>2.5085000000000002</v>
      </c>
      <c r="BO234" s="2">
        <v>2.4085000000000001</v>
      </c>
      <c r="BP234" s="2">
        <v>2.3584999999999998</v>
      </c>
      <c r="BQ234" s="2">
        <v>2.3584999999999998</v>
      </c>
      <c r="BR234" s="2">
        <v>2.3635000000000002</v>
      </c>
      <c r="BS234" s="2">
        <v>2.3635000000000002</v>
      </c>
      <c r="BT234" s="2">
        <v>2.3149999999999999</v>
      </c>
      <c r="BU234" s="2">
        <v>2.3479999999999999</v>
      </c>
      <c r="BV234" s="2">
        <v>2.3849999999999998</v>
      </c>
      <c r="BW234" s="2">
        <v>2.4380000000000002</v>
      </c>
      <c r="BX234" s="2">
        <v>2.5379999999999998</v>
      </c>
      <c r="BY234" s="2">
        <v>2.661</v>
      </c>
      <c r="BZ234" s="2">
        <v>2.6535000000000002</v>
      </c>
      <c r="CA234" s="2">
        <v>2.5535000000000001</v>
      </c>
      <c r="CB234" s="2">
        <v>2.5034999999999998</v>
      </c>
      <c r="CC234" s="2">
        <v>2.5034999999999998</v>
      </c>
      <c r="CD234" s="2">
        <v>2.5085000000000002</v>
      </c>
      <c r="CE234" s="2">
        <v>2.5085000000000002</v>
      </c>
      <c r="CF234" s="2">
        <v>2.46</v>
      </c>
      <c r="CG234" s="2">
        <v>2.4929999999999999</v>
      </c>
      <c r="CH234" s="2">
        <v>2.5299999999999998</v>
      </c>
      <c r="CI234" s="2">
        <v>2.5830000000000002</v>
      </c>
      <c r="CJ234" s="2">
        <v>2.6829999999999998</v>
      </c>
      <c r="CK234" s="2">
        <v>2.806</v>
      </c>
      <c r="CL234" s="2">
        <v>2.8035000000000001</v>
      </c>
      <c r="CM234" s="2">
        <v>2.7035</v>
      </c>
      <c r="CN234" s="2">
        <v>2.6535000000000002</v>
      </c>
      <c r="CO234" s="2">
        <v>2.6535000000000002</v>
      </c>
      <c r="CP234" s="2">
        <v>2.6585000000000001</v>
      </c>
      <c r="CQ234" s="2">
        <v>2.6585000000000001</v>
      </c>
      <c r="CR234" s="2">
        <v>2.61</v>
      </c>
      <c r="CS234" s="2">
        <v>2.6429999999999998</v>
      </c>
      <c r="CT234" s="2">
        <v>2.68</v>
      </c>
      <c r="CU234" s="2">
        <v>2.7330000000000001</v>
      </c>
      <c r="CV234" s="2">
        <v>2.8330000000000002</v>
      </c>
      <c r="CW234" s="2">
        <v>2.956</v>
      </c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</row>
    <row r="235" spans="1:199" customFormat="1" hidden="1" x14ac:dyDescent="0.2">
      <c r="A235">
        <f t="shared" si="64"/>
        <v>5</v>
      </c>
      <c r="B235">
        <f t="shared" si="65"/>
        <v>12</v>
      </c>
      <c r="C235" s="1">
        <v>34313</v>
      </c>
      <c r="D235">
        <f t="shared" si="66"/>
        <v>12</v>
      </c>
      <c r="E235">
        <f t="shared" si="67"/>
        <v>1993</v>
      </c>
      <c r="F235" s="15"/>
      <c r="G235" s="16">
        <f t="shared" si="56"/>
        <v>0.16566666666666641</v>
      </c>
      <c r="H235" s="16">
        <f t="shared" si="57"/>
        <v>0.14000000000000012</v>
      </c>
      <c r="I235" s="16">
        <f t="shared" si="58"/>
        <v>0.30566666666666653</v>
      </c>
      <c r="J235" s="7">
        <f>VLOOKUP(C235,'Nymex hist.'!A:B,2,0)</f>
        <v>1.946</v>
      </c>
      <c r="K235" s="7"/>
      <c r="L235" s="11"/>
      <c r="M235" s="9">
        <f t="shared" si="59"/>
        <v>1.9740833333333334</v>
      </c>
      <c r="N235" s="9">
        <f t="shared" si="60"/>
        <v>2.1397499999999998</v>
      </c>
      <c r="O235" s="9">
        <f t="shared" si="61"/>
        <v>2.2797499999999999</v>
      </c>
      <c r="P235" s="9">
        <f t="shared" si="62"/>
        <v>2.42475</v>
      </c>
      <c r="Q235" s="9">
        <f t="shared" si="63"/>
        <v>2.5722499999999999</v>
      </c>
      <c r="R235" s="8">
        <v>34313</v>
      </c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>
        <v>1.946</v>
      </c>
      <c r="AE235" s="2">
        <v>1.903</v>
      </c>
      <c r="AF235" s="2">
        <v>1.8879999999999999</v>
      </c>
      <c r="AG235" s="2">
        <v>1.8879999999999999</v>
      </c>
      <c r="AH235" s="2">
        <v>1.8979999999999999</v>
      </c>
      <c r="AI235" s="2">
        <v>1.9079999999999999</v>
      </c>
      <c r="AJ235" s="3">
        <v>1.9179999999999999</v>
      </c>
      <c r="AK235" s="2">
        <v>1.948</v>
      </c>
      <c r="AL235" s="2">
        <v>1.978</v>
      </c>
      <c r="AM235" s="2">
        <v>2.0299999999999998</v>
      </c>
      <c r="AN235" s="2">
        <v>2.13</v>
      </c>
      <c r="AO235" s="2">
        <v>2.254</v>
      </c>
      <c r="AP235" s="2">
        <v>2.2240000000000002</v>
      </c>
      <c r="AQ235" s="2">
        <v>2.1240000000000001</v>
      </c>
      <c r="AR235" s="2">
        <v>2.0739999999999998</v>
      </c>
      <c r="AS235" s="2">
        <v>2.0739999999999998</v>
      </c>
      <c r="AT235" s="2">
        <v>2.0790000000000002</v>
      </c>
      <c r="AU235" s="2">
        <v>2.0790000000000002</v>
      </c>
      <c r="AV235" s="2">
        <v>2.0455000000000001</v>
      </c>
      <c r="AW235" s="2">
        <v>2.0754999999999999</v>
      </c>
      <c r="AX235" s="2">
        <v>2.1055000000000001</v>
      </c>
      <c r="AY235" s="2">
        <v>2.1575000000000002</v>
      </c>
      <c r="AZ235" s="2">
        <v>2.2574999999999998</v>
      </c>
      <c r="BA235" s="2">
        <v>2.3815</v>
      </c>
      <c r="BB235" s="2">
        <v>2.3639999999999999</v>
      </c>
      <c r="BC235" s="2">
        <v>2.2639999999999998</v>
      </c>
      <c r="BD235" s="2">
        <v>2.214</v>
      </c>
      <c r="BE235" s="2">
        <v>2.214</v>
      </c>
      <c r="BF235" s="2">
        <v>2.2189999999999999</v>
      </c>
      <c r="BG235" s="2">
        <v>2.2189999999999999</v>
      </c>
      <c r="BH235" s="2">
        <v>2.1855000000000002</v>
      </c>
      <c r="BI235" s="2">
        <v>2.2155</v>
      </c>
      <c r="BJ235" s="2">
        <v>2.2454999999999998</v>
      </c>
      <c r="BK235" s="2">
        <v>2.2974999999999999</v>
      </c>
      <c r="BL235" s="2">
        <v>2.3975</v>
      </c>
      <c r="BM235" s="2">
        <v>2.5215000000000001</v>
      </c>
      <c r="BN235" s="2">
        <v>2.5089999999999999</v>
      </c>
      <c r="BO235" s="2">
        <v>2.4089999999999998</v>
      </c>
      <c r="BP235" s="2">
        <v>2.359</v>
      </c>
      <c r="BQ235" s="2">
        <v>2.359</v>
      </c>
      <c r="BR235" s="2">
        <v>2.3639999999999999</v>
      </c>
      <c r="BS235" s="2">
        <v>2.3639999999999999</v>
      </c>
      <c r="BT235" s="2">
        <v>2.3304999999999998</v>
      </c>
      <c r="BU235" s="2">
        <v>2.3605</v>
      </c>
      <c r="BV235" s="2">
        <v>2.3904999999999998</v>
      </c>
      <c r="BW235" s="2">
        <v>2.4424999999999999</v>
      </c>
      <c r="BX235" s="2">
        <v>2.5425</v>
      </c>
      <c r="BY235" s="2">
        <v>2.6665000000000001</v>
      </c>
      <c r="BZ235" s="2">
        <v>2.6564999999999999</v>
      </c>
      <c r="CA235" s="2">
        <v>2.5565000000000002</v>
      </c>
      <c r="CB235" s="2">
        <v>2.5065</v>
      </c>
      <c r="CC235" s="2">
        <v>2.5065</v>
      </c>
      <c r="CD235" s="2">
        <v>2.5114999999999998</v>
      </c>
      <c r="CE235" s="2">
        <v>2.5114999999999998</v>
      </c>
      <c r="CF235" s="2">
        <v>2.4780000000000002</v>
      </c>
      <c r="CG235" s="2">
        <v>2.508</v>
      </c>
      <c r="CH235" s="2">
        <v>2.5379999999999998</v>
      </c>
      <c r="CI235" s="2">
        <v>2.59</v>
      </c>
      <c r="CJ235" s="2">
        <v>2.69</v>
      </c>
      <c r="CK235" s="2">
        <v>2.8140000000000001</v>
      </c>
      <c r="CL235" s="2">
        <v>2.8090000000000002</v>
      </c>
      <c r="CM235" s="2">
        <v>2.7090000000000001</v>
      </c>
      <c r="CN235" s="2">
        <v>2.6589999999999998</v>
      </c>
      <c r="CO235" s="2">
        <v>2.6589999999999998</v>
      </c>
      <c r="CP235" s="2">
        <v>2.6640000000000001</v>
      </c>
      <c r="CQ235" s="2">
        <v>2.6640000000000001</v>
      </c>
      <c r="CR235" s="2">
        <v>2.6305000000000001</v>
      </c>
      <c r="CS235" s="2">
        <v>2.6604999999999999</v>
      </c>
      <c r="CT235" s="2">
        <v>2.6905000000000001</v>
      </c>
      <c r="CU235" s="2">
        <v>2.7425000000000002</v>
      </c>
      <c r="CV235" s="2">
        <v>2.8424999999999998</v>
      </c>
      <c r="CW235" s="2">
        <v>2.9664999999999999</v>
      </c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</row>
    <row r="236" spans="1:199" customFormat="1" hidden="1" x14ac:dyDescent="0.2">
      <c r="A236">
        <f t="shared" si="64"/>
        <v>1</v>
      </c>
      <c r="B236">
        <f t="shared" si="65"/>
        <v>12</v>
      </c>
      <c r="C236" s="1">
        <v>34316</v>
      </c>
      <c r="D236">
        <f t="shared" si="66"/>
        <v>12</v>
      </c>
      <c r="E236">
        <f t="shared" si="67"/>
        <v>1993</v>
      </c>
      <c r="F236" s="15"/>
      <c r="G236" s="16">
        <f t="shared" si="56"/>
        <v>0.15416666666666612</v>
      </c>
      <c r="H236" s="16">
        <f t="shared" si="57"/>
        <v>0.13749999999999973</v>
      </c>
      <c r="I236" s="16">
        <f t="shared" si="58"/>
        <v>0.29166666666666585</v>
      </c>
      <c r="J236" s="7">
        <f>VLOOKUP(C236,'Nymex hist.'!A:B,2,0)</f>
        <v>1.893</v>
      </c>
      <c r="K236" s="7"/>
      <c r="L236" s="11"/>
      <c r="M236" s="9">
        <f t="shared" si="59"/>
        <v>1.9497500000000005</v>
      </c>
      <c r="N236" s="9">
        <f t="shared" si="60"/>
        <v>2.1039166666666667</v>
      </c>
      <c r="O236" s="9">
        <f t="shared" si="61"/>
        <v>2.2414166666666664</v>
      </c>
      <c r="P236" s="9">
        <f t="shared" si="62"/>
        <v>2.3839166666666665</v>
      </c>
      <c r="Q236" s="9">
        <f t="shared" si="63"/>
        <v>2.5314166666666664</v>
      </c>
      <c r="R236" s="8">
        <v>34316</v>
      </c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>
        <v>1.893</v>
      </c>
      <c r="AE236" s="2">
        <v>1.865</v>
      </c>
      <c r="AF236" s="2">
        <v>1.8620000000000001</v>
      </c>
      <c r="AG236" s="2">
        <v>1.8620000000000001</v>
      </c>
      <c r="AH236" s="2">
        <v>1.8720000000000001</v>
      </c>
      <c r="AI236" s="2">
        <v>1.8819999999999999</v>
      </c>
      <c r="AJ236" s="3">
        <v>1.897</v>
      </c>
      <c r="AK236" s="2">
        <v>1.93</v>
      </c>
      <c r="AL236" s="2">
        <v>1.9650000000000001</v>
      </c>
      <c r="AM236" s="2">
        <v>2.0150000000000001</v>
      </c>
      <c r="AN236" s="2">
        <v>2.117</v>
      </c>
      <c r="AO236" s="2">
        <v>2.2370000000000001</v>
      </c>
      <c r="AP236" s="2">
        <v>2.2069999999999999</v>
      </c>
      <c r="AQ236" s="2">
        <v>2.1070000000000002</v>
      </c>
      <c r="AR236" s="2">
        <v>2.0569999999999999</v>
      </c>
      <c r="AS236" s="2">
        <v>2.0550000000000002</v>
      </c>
      <c r="AT236" s="2">
        <v>2.06</v>
      </c>
      <c r="AU236" s="2">
        <v>2.06</v>
      </c>
      <c r="AV236" s="2">
        <v>1.9870000000000001</v>
      </c>
      <c r="AW236" s="2">
        <v>2.02</v>
      </c>
      <c r="AX236" s="2">
        <v>2.0550000000000002</v>
      </c>
      <c r="AY236" s="2">
        <v>2.105</v>
      </c>
      <c r="AZ236" s="2">
        <v>2.2069999999999999</v>
      </c>
      <c r="BA236" s="2">
        <v>2.327</v>
      </c>
      <c r="BB236" s="2">
        <v>2.3445</v>
      </c>
      <c r="BC236" s="2">
        <v>2.2444999999999999</v>
      </c>
      <c r="BD236" s="2">
        <v>2.1945000000000001</v>
      </c>
      <c r="BE236" s="2">
        <v>2.1924999999999999</v>
      </c>
      <c r="BF236" s="2">
        <v>2.1974999999999998</v>
      </c>
      <c r="BG236" s="2">
        <v>2.1974999999999998</v>
      </c>
      <c r="BH236" s="2">
        <v>2.1244999999999998</v>
      </c>
      <c r="BI236" s="2">
        <v>2.1575000000000002</v>
      </c>
      <c r="BJ236" s="2">
        <v>2.1924999999999999</v>
      </c>
      <c r="BK236" s="2">
        <v>2.2425000000000002</v>
      </c>
      <c r="BL236" s="2">
        <v>2.3445</v>
      </c>
      <c r="BM236" s="2">
        <v>2.4645000000000001</v>
      </c>
      <c r="BN236" s="2">
        <v>2.4870000000000001</v>
      </c>
      <c r="BO236" s="2">
        <v>2.387</v>
      </c>
      <c r="BP236" s="2">
        <v>2.3370000000000002</v>
      </c>
      <c r="BQ236" s="2">
        <v>2.335</v>
      </c>
      <c r="BR236" s="2">
        <v>2.34</v>
      </c>
      <c r="BS236" s="2">
        <v>2.34</v>
      </c>
      <c r="BT236" s="2">
        <v>2.2669999999999999</v>
      </c>
      <c r="BU236" s="2">
        <v>2.2999999999999998</v>
      </c>
      <c r="BV236" s="2">
        <v>2.335</v>
      </c>
      <c r="BW236" s="2">
        <v>2.3849999999999998</v>
      </c>
      <c r="BX236" s="2">
        <v>2.4870000000000001</v>
      </c>
      <c r="BY236" s="2">
        <v>2.6070000000000002</v>
      </c>
      <c r="BZ236" s="2">
        <v>2.6345000000000001</v>
      </c>
      <c r="CA236" s="2">
        <v>2.5345</v>
      </c>
      <c r="CB236" s="2">
        <v>2.4845000000000002</v>
      </c>
      <c r="CC236" s="2">
        <v>2.4824999999999999</v>
      </c>
      <c r="CD236" s="2">
        <v>2.4874999999999998</v>
      </c>
      <c r="CE236" s="2">
        <v>2.4874999999999998</v>
      </c>
      <c r="CF236" s="2">
        <v>2.4144999999999999</v>
      </c>
      <c r="CG236" s="2">
        <v>2.4474999999999998</v>
      </c>
      <c r="CH236" s="2">
        <v>2.4824999999999999</v>
      </c>
      <c r="CI236" s="2">
        <v>2.5325000000000002</v>
      </c>
      <c r="CJ236" s="2">
        <v>2.6345000000000001</v>
      </c>
      <c r="CK236" s="2">
        <v>2.7545000000000002</v>
      </c>
      <c r="CL236" s="2">
        <v>2.7845</v>
      </c>
      <c r="CM236" s="2">
        <v>2.6844999999999999</v>
      </c>
      <c r="CN236" s="2">
        <v>2.6345000000000001</v>
      </c>
      <c r="CO236" s="2">
        <v>2.6324999999999998</v>
      </c>
      <c r="CP236" s="2">
        <v>2.6375000000000002</v>
      </c>
      <c r="CQ236" s="2">
        <v>2.6375000000000002</v>
      </c>
      <c r="CR236" s="2">
        <v>2.5644999999999998</v>
      </c>
      <c r="CS236" s="2">
        <v>2.5975000000000001</v>
      </c>
      <c r="CT236" s="2">
        <v>2.6324999999999998</v>
      </c>
      <c r="CU236" s="2">
        <v>2.6825000000000001</v>
      </c>
      <c r="CV236" s="2">
        <v>2.7845</v>
      </c>
      <c r="CW236" s="2">
        <v>2.9045000000000001</v>
      </c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</row>
    <row r="237" spans="1:199" customFormat="1" hidden="1" x14ac:dyDescent="0.2">
      <c r="A237">
        <f t="shared" si="64"/>
        <v>2</v>
      </c>
      <c r="B237">
        <f t="shared" si="65"/>
        <v>12</v>
      </c>
      <c r="C237" s="1">
        <v>34317</v>
      </c>
      <c r="D237">
        <f t="shared" si="66"/>
        <v>12</v>
      </c>
      <c r="E237">
        <f t="shared" si="67"/>
        <v>1993</v>
      </c>
      <c r="F237" s="15"/>
      <c r="G237" s="16">
        <f t="shared" si="56"/>
        <v>0.14966666666666706</v>
      </c>
      <c r="H237" s="16">
        <f t="shared" si="57"/>
        <v>0.13999999999999968</v>
      </c>
      <c r="I237" s="16">
        <f t="shared" si="58"/>
        <v>0.28966666666666674</v>
      </c>
      <c r="J237" s="7">
        <f>VLOOKUP(C237,'Nymex hist.'!A:B,2,0)</f>
        <v>2.016</v>
      </c>
      <c r="K237" s="7"/>
      <c r="L237" s="11"/>
      <c r="M237" s="9">
        <f t="shared" si="59"/>
        <v>1.9998333333333331</v>
      </c>
      <c r="N237" s="9">
        <f t="shared" si="60"/>
        <v>2.1495000000000002</v>
      </c>
      <c r="O237" s="9">
        <f t="shared" si="61"/>
        <v>2.2894999999999999</v>
      </c>
      <c r="P237" s="9">
        <f t="shared" si="62"/>
        <v>2.4344999999999999</v>
      </c>
      <c r="Q237" s="9">
        <f t="shared" si="63"/>
        <v>2.5819999999999999</v>
      </c>
      <c r="R237" s="8">
        <v>34317</v>
      </c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>
        <v>2.016</v>
      </c>
      <c r="AE237" s="2">
        <v>1.9550000000000001</v>
      </c>
      <c r="AF237" s="2">
        <v>1.925</v>
      </c>
      <c r="AG237" s="2">
        <v>1.915</v>
      </c>
      <c r="AH237" s="2">
        <v>1.915</v>
      </c>
      <c r="AI237" s="2">
        <v>1.92</v>
      </c>
      <c r="AJ237" s="3">
        <v>1.925</v>
      </c>
      <c r="AK237" s="2">
        <v>1.96</v>
      </c>
      <c r="AL237" s="2">
        <v>1.9950000000000001</v>
      </c>
      <c r="AM237" s="2">
        <v>2.0449999999999999</v>
      </c>
      <c r="AN237" s="2">
        <v>2.15</v>
      </c>
      <c r="AO237" s="2">
        <v>2.2770000000000001</v>
      </c>
      <c r="AP237" s="2">
        <v>2.2469999999999999</v>
      </c>
      <c r="AQ237" s="2">
        <v>2.137</v>
      </c>
      <c r="AR237" s="2">
        <v>2.0819999999999999</v>
      </c>
      <c r="AS237" s="2">
        <v>2.0819999999999999</v>
      </c>
      <c r="AT237" s="2">
        <v>2.0870000000000002</v>
      </c>
      <c r="AU237" s="2">
        <v>2.0870000000000002</v>
      </c>
      <c r="AV237" s="2">
        <v>2.0449999999999999</v>
      </c>
      <c r="AW237" s="2">
        <v>2.08</v>
      </c>
      <c r="AX237" s="2">
        <v>2.1150000000000002</v>
      </c>
      <c r="AY237" s="2">
        <v>2.165</v>
      </c>
      <c r="AZ237" s="2">
        <v>2.27</v>
      </c>
      <c r="BA237" s="2">
        <v>2.3969999999999998</v>
      </c>
      <c r="BB237" s="2">
        <v>2.387</v>
      </c>
      <c r="BC237" s="2">
        <v>2.2770000000000001</v>
      </c>
      <c r="BD237" s="2">
        <v>2.222</v>
      </c>
      <c r="BE237" s="2">
        <v>2.222</v>
      </c>
      <c r="BF237" s="2">
        <v>2.2269999999999999</v>
      </c>
      <c r="BG237" s="2">
        <v>2.2269999999999999</v>
      </c>
      <c r="BH237" s="2">
        <v>2.1850000000000001</v>
      </c>
      <c r="BI237" s="2">
        <v>2.2200000000000002</v>
      </c>
      <c r="BJ237" s="2">
        <v>2.2549999999999999</v>
      </c>
      <c r="BK237" s="2">
        <v>2.3050000000000002</v>
      </c>
      <c r="BL237" s="2">
        <v>2.41</v>
      </c>
      <c r="BM237" s="2">
        <v>2.5369999999999999</v>
      </c>
      <c r="BN237" s="2">
        <v>2.532</v>
      </c>
      <c r="BO237" s="2">
        <v>2.4220000000000002</v>
      </c>
      <c r="BP237" s="2">
        <v>2.367</v>
      </c>
      <c r="BQ237" s="2">
        <v>2.367</v>
      </c>
      <c r="BR237" s="2">
        <v>2.3719999999999999</v>
      </c>
      <c r="BS237" s="2">
        <v>2.3719999999999999</v>
      </c>
      <c r="BT237" s="2">
        <v>2.33</v>
      </c>
      <c r="BU237" s="2">
        <v>2.3650000000000002</v>
      </c>
      <c r="BV237" s="2">
        <v>2.4</v>
      </c>
      <c r="BW237" s="2">
        <v>2.4500000000000002</v>
      </c>
      <c r="BX237" s="2">
        <v>2.5550000000000002</v>
      </c>
      <c r="BY237" s="2">
        <v>2.6819999999999999</v>
      </c>
      <c r="BZ237" s="2">
        <v>2.6795</v>
      </c>
      <c r="CA237" s="2">
        <v>2.5695000000000001</v>
      </c>
      <c r="CB237" s="2">
        <v>2.5145</v>
      </c>
      <c r="CC237" s="2">
        <v>2.5145</v>
      </c>
      <c r="CD237" s="2">
        <v>2.5194999999999999</v>
      </c>
      <c r="CE237" s="2">
        <v>2.5194999999999999</v>
      </c>
      <c r="CF237" s="2">
        <v>2.4775</v>
      </c>
      <c r="CG237" s="2">
        <v>2.5125000000000002</v>
      </c>
      <c r="CH237" s="2">
        <v>2.5474999999999999</v>
      </c>
      <c r="CI237" s="2">
        <v>2.5975000000000001</v>
      </c>
      <c r="CJ237" s="2">
        <v>2.7025000000000001</v>
      </c>
      <c r="CK237" s="2">
        <v>2.8294999999999999</v>
      </c>
      <c r="CL237" s="2">
        <v>2.8294999999999999</v>
      </c>
      <c r="CM237" s="2">
        <v>2.7195</v>
      </c>
      <c r="CN237" s="2">
        <v>2.6644999999999999</v>
      </c>
      <c r="CO237" s="2">
        <v>2.6644999999999999</v>
      </c>
      <c r="CP237" s="2">
        <v>2.6695000000000002</v>
      </c>
      <c r="CQ237" s="2">
        <v>2.6695000000000002</v>
      </c>
      <c r="CR237" s="2">
        <v>2.6274999999999999</v>
      </c>
      <c r="CS237" s="2">
        <v>2.6625000000000001</v>
      </c>
      <c r="CT237" s="2">
        <v>2.6974999999999998</v>
      </c>
      <c r="CU237" s="2">
        <v>2.7475000000000001</v>
      </c>
      <c r="CV237" s="2">
        <v>2.8525</v>
      </c>
      <c r="CW237" s="2">
        <v>2.9794999999999998</v>
      </c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</row>
    <row r="238" spans="1:199" customFormat="1" hidden="1" x14ac:dyDescent="0.2">
      <c r="A238">
        <f t="shared" si="64"/>
        <v>3</v>
      </c>
      <c r="B238">
        <f t="shared" si="65"/>
        <v>12</v>
      </c>
      <c r="C238" s="1">
        <v>34318</v>
      </c>
      <c r="D238">
        <f t="shared" si="66"/>
        <v>12</v>
      </c>
      <c r="E238">
        <f t="shared" si="67"/>
        <v>1993</v>
      </c>
      <c r="F238" s="15"/>
      <c r="G238" s="16">
        <f t="shared" si="56"/>
        <v>0.13358333333333317</v>
      </c>
      <c r="H238" s="16">
        <f t="shared" si="57"/>
        <v>0.13000000000000034</v>
      </c>
      <c r="I238" s="16">
        <f t="shared" si="58"/>
        <v>0.2635833333333335</v>
      </c>
      <c r="J238" s="7">
        <f>VLOOKUP(C238,'Nymex hist.'!A:B,2,0)</f>
        <v>2.0129999999999999</v>
      </c>
      <c r="K238" s="7"/>
      <c r="L238" s="11"/>
      <c r="M238" s="9">
        <f t="shared" si="59"/>
        <v>1.97525</v>
      </c>
      <c r="N238" s="9">
        <f t="shared" si="60"/>
        <v>2.1088333333333331</v>
      </c>
      <c r="O238" s="9">
        <f t="shared" si="61"/>
        <v>2.2388333333333335</v>
      </c>
      <c r="P238" s="9">
        <f t="shared" si="62"/>
        <v>2.3738333333333337</v>
      </c>
      <c r="Q238" s="9">
        <f t="shared" si="63"/>
        <v>2.5138333333333338</v>
      </c>
      <c r="R238" s="8">
        <v>34318</v>
      </c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>
        <v>2.0129999999999999</v>
      </c>
      <c r="AE238" s="2">
        <v>1.9359999999999999</v>
      </c>
      <c r="AF238" s="2">
        <v>1.8979999999999999</v>
      </c>
      <c r="AG238" s="2">
        <v>1.8879999999999999</v>
      </c>
      <c r="AH238" s="2">
        <v>1.8879999999999999</v>
      </c>
      <c r="AI238" s="2">
        <v>1.893</v>
      </c>
      <c r="AJ238" s="3">
        <v>1.8979999999999999</v>
      </c>
      <c r="AK238" s="2">
        <v>1.9330000000000001</v>
      </c>
      <c r="AL238" s="2">
        <v>1.968</v>
      </c>
      <c r="AM238" s="2">
        <v>2.0179999999999998</v>
      </c>
      <c r="AN238" s="2">
        <v>2.1230000000000002</v>
      </c>
      <c r="AO238" s="2">
        <v>2.2469999999999999</v>
      </c>
      <c r="AP238" s="2">
        <v>2.2149999999999999</v>
      </c>
      <c r="AQ238" s="2">
        <v>2.1</v>
      </c>
      <c r="AR238" s="2">
        <v>2.0350000000000001</v>
      </c>
      <c r="AS238" s="2">
        <v>2.0329999999999999</v>
      </c>
      <c r="AT238" s="2">
        <v>2.0379999999999998</v>
      </c>
      <c r="AU238" s="2">
        <v>2.0379999999999998</v>
      </c>
      <c r="AV238" s="2">
        <v>2.008</v>
      </c>
      <c r="AW238" s="2">
        <v>2.0430000000000001</v>
      </c>
      <c r="AX238" s="2">
        <v>2.0779999999999998</v>
      </c>
      <c r="AY238" s="2">
        <v>2.1280000000000001</v>
      </c>
      <c r="AZ238" s="2">
        <v>2.2330000000000001</v>
      </c>
      <c r="BA238" s="2">
        <v>2.3570000000000002</v>
      </c>
      <c r="BB238" s="2">
        <v>2.3450000000000002</v>
      </c>
      <c r="BC238" s="2">
        <v>2.23</v>
      </c>
      <c r="BD238" s="2">
        <v>2.165</v>
      </c>
      <c r="BE238" s="2">
        <v>2.1629999999999998</v>
      </c>
      <c r="BF238" s="2">
        <v>2.1680000000000001</v>
      </c>
      <c r="BG238" s="2">
        <v>2.1680000000000001</v>
      </c>
      <c r="BH238" s="2">
        <v>2.1379999999999999</v>
      </c>
      <c r="BI238" s="2">
        <v>2.173</v>
      </c>
      <c r="BJ238" s="2">
        <v>2.2080000000000002</v>
      </c>
      <c r="BK238" s="2">
        <v>2.258</v>
      </c>
      <c r="BL238" s="2">
        <v>2.363</v>
      </c>
      <c r="BM238" s="2">
        <v>2.4870000000000001</v>
      </c>
      <c r="BN238" s="2">
        <v>2.48</v>
      </c>
      <c r="BO238" s="2">
        <v>2.3650000000000002</v>
      </c>
      <c r="BP238" s="2">
        <v>2.2999999999999998</v>
      </c>
      <c r="BQ238" s="2">
        <v>2.298</v>
      </c>
      <c r="BR238" s="2">
        <v>2.3029999999999999</v>
      </c>
      <c r="BS238" s="2">
        <v>2.3029999999999999</v>
      </c>
      <c r="BT238" s="2">
        <v>2.2730000000000001</v>
      </c>
      <c r="BU238" s="2">
        <v>2.3079999999999998</v>
      </c>
      <c r="BV238" s="2">
        <v>2.343</v>
      </c>
      <c r="BW238" s="2">
        <v>2.3929999999999998</v>
      </c>
      <c r="BX238" s="2">
        <v>2.4980000000000002</v>
      </c>
      <c r="BY238" s="2">
        <v>2.6219999999999999</v>
      </c>
      <c r="BZ238" s="2">
        <v>2.62</v>
      </c>
      <c r="CA238" s="2">
        <v>2.5049999999999999</v>
      </c>
      <c r="CB238" s="2">
        <v>2.44</v>
      </c>
      <c r="CC238" s="2">
        <v>2.4380000000000002</v>
      </c>
      <c r="CD238" s="2">
        <v>2.4430000000000001</v>
      </c>
      <c r="CE238" s="2">
        <v>2.4430000000000001</v>
      </c>
      <c r="CF238" s="2">
        <v>2.4129999999999998</v>
      </c>
      <c r="CG238" s="2">
        <v>2.448</v>
      </c>
      <c r="CH238" s="2">
        <v>2.4830000000000001</v>
      </c>
      <c r="CI238" s="2">
        <v>2.5329999999999999</v>
      </c>
      <c r="CJ238" s="2">
        <v>2.6379999999999999</v>
      </c>
      <c r="CK238" s="2">
        <v>2.762</v>
      </c>
      <c r="CL238" s="2">
        <v>2.7650000000000001</v>
      </c>
      <c r="CM238" s="2">
        <v>2.65</v>
      </c>
      <c r="CN238" s="2">
        <v>2.585</v>
      </c>
      <c r="CO238" s="2">
        <v>2.5830000000000002</v>
      </c>
      <c r="CP238" s="2">
        <v>2.5880000000000001</v>
      </c>
      <c r="CQ238" s="2">
        <v>2.5880000000000001</v>
      </c>
      <c r="CR238" s="2">
        <v>2.5579999999999998</v>
      </c>
      <c r="CS238" s="2">
        <v>2.593</v>
      </c>
      <c r="CT238" s="2">
        <v>2.6280000000000001</v>
      </c>
      <c r="CU238" s="2">
        <v>2.6779999999999999</v>
      </c>
      <c r="CV238" s="2">
        <v>2.7829999999999999</v>
      </c>
      <c r="CW238" s="2">
        <v>2.907</v>
      </c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</row>
    <row r="239" spans="1:199" customFormat="1" hidden="1" x14ac:dyDescent="0.2">
      <c r="A239">
        <f t="shared" si="64"/>
        <v>4</v>
      </c>
      <c r="B239">
        <f t="shared" si="65"/>
        <v>12</v>
      </c>
      <c r="C239" s="1">
        <v>34319</v>
      </c>
      <c r="D239">
        <f t="shared" si="66"/>
        <v>12</v>
      </c>
      <c r="E239">
        <f t="shared" si="67"/>
        <v>1993</v>
      </c>
      <c r="F239" s="15"/>
      <c r="G239" s="16">
        <f t="shared" si="56"/>
        <v>0.12291666666666679</v>
      </c>
      <c r="H239" s="16">
        <f t="shared" si="57"/>
        <v>0.12999999999999989</v>
      </c>
      <c r="I239" s="16">
        <f t="shared" si="58"/>
        <v>0.25291666666666668</v>
      </c>
      <c r="J239" s="7">
        <f>VLOOKUP(C239,'Nymex hist.'!A:B,2,0)</f>
        <v>2.0750000000000002</v>
      </c>
      <c r="K239" s="7"/>
      <c r="L239" s="11"/>
      <c r="M239" s="9">
        <f t="shared" si="59"/>
        <v>1.9817499999999999</v>
      </c>
      <c r="N239" s="9">
        <f t="shared" si="60"/>
        <v>2.1046666666666667</v>
      </c>
      <c r="O239" s="9">
        <f t="shared" si="61"/>
        <v>2.2346666666666666</v>
      </c>
      <c r="P239" s="9">
        <f t="shared" si="62"/>
        <v>2.3696666666666668</v>
      </c>
      <c r="Q239" s="9">
        <f t="shared" si="63"/>
        <v>2.5096666666666665</v>
      </c>
      <c r="R239" s="8">
        <v>34319</v>
      </c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>
        <v>2.0750000000000002</v>
      </c>
      <c r="AE239" s="2">
        <v>1.952</v>
      </c>
      <c r="AF239" s="2">
        <v>1.9079999999999999</v>
      </c>
      <c r="AG239" s="2">
        <v>1.893</v>
      </c>
      <c r="AH239" s="2">
        <v>1.893</v>
      </c>
      <c r="AI239" s="2">
        <v>1.893</v>
      </c>
      <c r="AJ239" s="3">
        <v>1.8979999999999999</v>
      </c>
      <c r="AK239" s="2">
        <v>1.93</v>
      </c>
      <c r="AL239" s="2">
        <v>1.9630000000000001</v>
      </c>
      <c r="AM239" s="2">
        <v>2.0129999999999999</v>
      </c>
      <c r="AN239" s="2">
        <v>2.1179999999999999</v>
      </c>
      <c r="AO239" s="2">
        <v>2.2450000000000001</v>
      </c>
      <c r="AP239" s="2">
        <v>2.21</v>
      </c>
      <c r="AQ239" s="2">
        <v>2.0950000000000002</v>
      </c>
      <c r="AR239" s="2">
        <v>2.0299999999999998</v>
      </c>
      <c r="AS239" s="2">
        <v>2.028</v>
      </c>
      <c r="AT239" s="2">
        <v>2.0329999999999999</v>
      </c>
      <c r="AU239" s="2">
        <v>2.0329999999999999</v>
      </c>
      <c r="AV239" s="2">
        <v>2.008</v>
      </c>
      <c r="AW239" s="2">
        <v>2.04</v>
      </c>
      <c r="AX239" s="2">
        <v>2.073</v>
      </c>
      <c r="AY239" s="2">
        <v>2.1230000000000002</v>
      </c>
      <c r="AZ239" s="2">
        <v>2.2280000000000002</v>
      </c>
      <c r="BA239" s="2">
        <v>2.355</v>
      </c>
      <c r="BB239" s="2">
        <v>2.34</v>
      </c>
      <c r="BC239" s="2">
        <v>2.2250000000000001</v>
      </c>
      <c r="BD239" s="2">
        <v>2.16</v>
      </c>
      <c r="BE239" s="2">
        <v>2.1579999999999999</v>
      </c>
      <c r="BF239" s="2">
        <v>2.1629999999999998</v>
      </c>
      <c r="BG239" s="2">
        <v>2.1629999999999998</v>
      </c>
      <c r="BH239" s="2">
        <v>2.1379999999999999</v>
      </c>
      <c r="BI239" s="2">
        <v>2.17</v>
      </c>
      <c r="BJ239" s="2">
        <v>2.2029999999999998</v>
      </c>
      <c r="BK239" s="2">
        <v>2.2530000000000001</v>
      </c>
      <c r="BL239" s="2">
        <v>2.3580000000000001</v>
      </c>
      <c r="BM239" s="2">
        <v>2.4849999999999999</v>
      </c>
      <c r="BN239" s="2">
        <v>2.4750000000000001</v>
      </c>
      <c r="BO239" s="2">
        <v>2.36</v>
      </c>
      <c r="BP239" s="2">
        <v>2.2949999999999999</v>
      </c>
      <c r="BQ239" s="2">
        <v>2.2930000000000001</v>
      </c>
      <c r="BR239" s="2">
        <v>2.298</v>
      </c>
      <c r="BS239" s="2">
        <v>2.298</v>
      </c>
      <c r="BT239" s="2">
        <v>2.2730000000000001</v>
      </c>
      <c r="BU239" s="2">
        <v>2.3050000000000002</v>
      </c>
      <c r="BV239" s="2">
        <v>2.3380000000000001</v>
      </c>
      <c r="BW239" s="2">
        <v>2.3879999999999999</v>
      </c>
      <c r="BX239" s="2">
        <v>2.4929999999999999</v>
      </c>
      <c r="BY239" s="2">
        <v>2.62</v>
      </c>
      <c r="BZ239" s="2">
        <v>2.6150000000000002</v>
      </c>
      <c r="CA239" s="2">
        <v>2.5</v>
      </c>
      <c r="CB239" s="2">
        <v>2.4350000000000001</v>
      </c>
      <c r="CC239" s="2">
        <v>2.4329999999999998</v>
      </c>
      <c r="CD239" s="2">
        <v>2.4380000000000002</v>
      </c>
      <c r="CE239" s="2">
        <v>2.4380000000000002</v>
      </c>
      <c r="CF239" s="2">
        <v>2.4129999999999998</v>
      </c>
      <c r="CG239" s="2">
        <v>2.4449999999999998</v>
      </c>
      <c r="CH239" s="2">
        <v>2.4780000000000002</v>
      </c>
      <c r="CI239" s="2">
        <v>2.528</v>
      </c>
      <c r="CJ239" s="2">
        <v>2.633</v>
      </c>
      <c r="CK239" s="2">
        <v>2.76</v>
      </c>
      <c r="CL239" s="2">
        <v>2.76</v>
      </c>
      <c r="CM239" s="2">
        <v>2.645</v>
      </c>
      <c r="CN239" s="2">
        <v>2.58</v>
      </c>
      <c r="CO239" s="2">
        <v>2.5779999999999998</v>
      </c>
      <c r="CP239" s="2">
        <v>2.5830000000000002</v>
      </c>
      <c r="CQ239" s="2">
        <v>2.5830000000000002</v>
      </c>
      <c r="CR239" s="2">
        <v>2.5579999999999998</v>
      </c>
      <c r="CS239" s="2">
        <v>2.59</v>
      </c>
      <c r="CT239" s="2">
        <v>2.6230000000000002</v>
      </c>
      <c r="CU239" s="2">
        <v>2.673</v>
      </c>
      <c r="CV239" s="2">
        <v>2.778</v>
      </c>
      <c r="CW239" s="2">
        <v>2.9049999999999998</v>
      </c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</row>
    <row r="240" spans="1:199" customFormat="1" hidden="1" x14ac:dyDescent="0.2">
      <c r="A240">
        <f t="shared" si="64"/>
        <v>5</v>
      </c>
      <c r="B240">
        <f t="shared" si="65"/>
        <v>12</v>
      </c>
      <c r="C240" s="1">
        <v>34320</v>
      </c>
      <c r="D240">
        <f t="shared" si="66"/>
        <v>12</v>
      </c>
      <c r="E240">
        <f t="shared" si="67"/>
        <v>1993</v>
      </c>
      <c r="F240" s="15"/>
      <c r="G240" s="16">
        <f t="shared" si="56"/>
        <v>0.12175000000000025</v>
      </c>
      <c r="H240" s="16">
        <f t="shared" si="57"/>
        <v>0.1274999999999995</v>
      </c>
      <c r="I240" s="16">
        <f t="shared" si="58"/>
        <v>0.24924999999999975</v>
      </c>
      <c r="J240" s="7">
        <f>VLOOKUP(C240,'Nymex hist.'!A:B,2,0)</f>
        <v>2.105</v>
      </c>
      <c r="K240" s="7"/>
      <c r="L240" s="11"/>
      <c r="M240" s="9">
        <f t="shared" si="59"/>
        <v>1.9703333333333333</v>
      </c>
      <c r="N240" s="9">
        <f t="shared" si="60"/>
        <v>2.0920833333333335</v>
      </c>
      <c r="O240" s="9">
        <f t="shared" si="61"/>
        <v>2.219583333333333</v>
      </c>
      <c r="P240" s="9">
        <f t="shared" si="62"/>
        <v>2.3520833333333333</v>
      </c>
      <c r="Q240" s="9">
        <f t="shared" si="63"/>
        <v>2.4920833333333334</v>
      </c>
      <c r="R240" s="8">
        <v>34320</v>
      </c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>
        <v>2.105</v>
      </c>
      <c r="AE240" s="2">
        <v>1.92</v>
      </c>
      <c r="AF240" s="2">
        <v>1.879</v>
      </c>
      <c r="AG240" s="2">
        <v>1.87</v>
      </c>
      <c r="AH240" s="2">
        <v>1.875</v>
      </c>
      <c r="AI240" s="2">
        <v>1.88</v>
      </c>
      <c r="AJ240" s="3">
        <v>1.885</v>
      </c>
      <c r="AK240" s="2">
        <v>1.92</v>
      </c>
      <c r="AL240" s="2">
        <v>1.9550000000000001</v>
      </c>
      <c r="AM240" s="2">
        <v>2.0049999999999999</v>
      </c>
      <c r="AN240" s="2">
        <v>2.1150000000000002</v>
      </c>
      <c r="AO240" s="2">
        <v>2.2349999999999999</v>
      </c>
      <c r="AP240" s="2">
        <v>2.2050000000000001</v>
      </c>
      <c r="AQ240" s="2">
        <v>2.0750000000000002</v>
      </c>
      <c r="AR240" s="2">
        <v>2.0099999999999998</v>
      </c>
      <c r="AS240" s="2">
        <v>2.0099999999999998</v>
      </c>
      <c r="AT240" s="2">
        <v>2.0150000000000001</v>
      </c>
      <c r="AU240" s="2">
        <v>2.0150000000000001</v>
      </c>
      <c r="AV240" s="2">
        <v>1.9950000000000001</v>
      </c>
      <c r="AW240" s="2">
        <v>2.0299999999999998</v>
      </c>
      <c r="AX240" s="2">
        <v>2.0649999999999999</v>
      </c>
      <c r="AY240" s="2">
        <v>2.1150000000000002</v>
      </c>
      <c r="AZ240" s="2">
        <v>2.2250000000000001</v>
      </c>
      <c r="BA240" s="2">
        <v>2.3450000000000002</v>
      </c>
      <c r="BB240" s="2">
        <v>2.3325</v>
      </c>
      <c r="BC240" s="2">
        <v>2.2025000000000001</v>
      </c>
      <c r="BD240" s="2">
        <v>2.1375000000000002</v>
      </c>
      <c r="BE240" s="2">
        <v>2.1375000000000002</v>
      </c>
      <c r="BF240" s="2">
        <v>2.1425000000000001</v>
      </c>
      <c r="BG240" s="2">
        <v>2.1425000000000001</v>
      </c>
      <c r="BH240" s="2">
        <v>2.1225000000000001</v>
      </c>
      <c r="BI240" s="2">
        <v>2.1575000000000002</v>
      </c>
      <c r="BJ240" s="2">
        <v>2.1924999999999999</v>
      </c>
      <c r="BK240" s="2">
        <v>2.2425000000000002</v>
      </c>
      <c r="BL240" s="2">
        <v>2.3525</v>
      </c>
      <c r="BM240" s="2">
        <v>2.4725000000000001</v>
      </c>
      <c r="BN240" s="2">
        <v>2.4649999999999999</v>
      </c>
      <c r="BO240" s="2">
        <v>2.335</v>
      </c>
      <c r="BP240" s="2">
        <v>2.27</v>
      </c>
      <c r="BQ240" s="2">
        <v>2.27</v>
      </c>
      <c r="BR240" s="2">
        <v>2.2749999999999999</v>
      </c>
      <c r="BS240" s="2">
        <v>2.2749999999999999</v>
      </c>
      <c r="BT240" s="2">
        <v>2.2549999999999999</v>
      </c>
      <c r="BU240" s="2">
        <v>2.29</v>
      </c>
      <c r="BV240" s="2">
        <v>2.3250000000000002</v>
      </c>
      <c r="BW240" s="2">
        <v>2.375</v>
      </c>
      <c r="BX240" s="2">
        <v>2.4849999999999999</v>
      </c>
      <c r="BY240" s="2">
        <v>2.605</v>
      </c>
      <c r="BZ240" s="2">
        <v>2.605</v>
      </c>
      <c r="CA240" s="2">
        <v>2.4750000000000001</v>
      </c>
      <c r="CB240" s="2">
        <v>2.41</v>
      </c>
      <c r="CC240" s="2">
        <v>2.41</v>
      </c>
      <c r="CD240" s="2">
        <v>2.415</v>
      </c>
      <c r="CE240" s="2">
        <v>2.415</v>
      </c>
      <c r="CF240" s="2">
        <v>2.395</v>
      </c>
      <c r="CG240" s="2">
        <v>2.4300000000000002</v>
      </c>
      <c r="CH240" s="2">
        <v>2.4649999999999999</v>
      </c>
      <c r="CI240" s="2">
        <v>2.5150000000000001</v>
      </c>
      <c r="CJ240" s="2">
        <v>2.625</v>
      </c>
      <c r="CK240" s="2">
        <v>2.7450000000000001</v>
      </c>
      <c r="CL240" s="2">
        <v>2.75</v>
      </c>
      <c r="CM240" s="2">
        <v>2.62</v>
      </c>
      <c r="CN240" s="2">
        <v>2.5550000000000002</v>
      </c>
      <c r="CO240" s="2">
        <v>2.5550000000000002</v>
      </c>
      <c r="CP240" s="2">
        <v>2.56</v>
      </c>
      <c r="CQ240" s="2">
        <v>2.56</v>
      </c>
      <c r="CR240" s="2">
        <v>2.54</v>
      </c>
      <c r="CS240" s="2">
        <v>2.5750000000000002</v>
      </c>
      <c r="CT240" s="2">
        <v>2.61</v>
      </c>
      <c r="CU240" s="2">
        <v>2.66</v>
      </c>
      <c r="CV240" s="2">
        <v>2.77</v>
      </c>
      <c r="CW240" s="2">
        <v>2.89</v>
      </c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</row>
    <row r="241" spans="1:199" customFormat="1" hidden="1" x14ac:dyDescent="0.2">
      <c r="A241">
        <f t="shared" si="64"/>
        <v>1</v>
      </c>
      <c r="B241">
        <f t="shared" si="65"/>
        <v>12</v>
      </c>
      <c r="C241" s="1">
        <v>34323</v>
      </c>
      <c r="D241">
        <f t="shared" si="66"/>
        <v>12</v>
      </c>
      <c r="E241">
        <f t="shared" si="67"/>
        <v>1993</v>
      </c>
      <c r="F241" s="15"/>
      <c r="G241" s="16">
        <f t="shared" si="56"/>
        <v>0.12366666666666681</v>
      </c>
      <c r="H241" s="16">
        <f t="shared" si="57"/>
        <v>0.12749999999999995</v>
      </c>
      <c r="I241" s="16">
        <f t="shared" si="58"/>
        <v>0.25116666666666676</v>
      </c>
      <c r="J241" s="7">
        <f>VLOOKUP(C241,'Nymex hist.'!A:B,2,0)</f>
        <v>2.1720000000000002</v>
      </c>
      <c r="K241" s="7"/>
      <c r="L241" s="11"/>
      <c r="M241" s="9">
        <f t="shared" si="59"/>
        <v>2.0019166666666663</v>
      </c>
      <c r="N241" s="9">
        <f t="shared" si="60"/>
        <v>2.1255833333333332</v>
      </c>
      <c r="O241" s="9">
        <f t="shared" si="61"/>
        <v>2.2530833333333331</v>
      </c>
      <c r="P241" s="9">
        <f t="shared" si="62"/>
        <v>2.3855833333333334</v>
      </c>
      <c r="Q241" s="9">
        <f t="shared" si="63"/>
        <v>2.525583333333334</v>
      </c>
      <c r="R241" s="8">
        <v>34323</v>
      </c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>
        <v>2.1720000000000002</v>
      </c>
      <c r="AE241" s="2">
        <v>1.9419999999999999</v>
      </c>
      <c r="AF241" s="2">
        <v>1.899</v>
      </c>
      <c r="AG241" s="2">
        <v>1.8939999999999999</v>
      </c>
      <c r="AH241" s="2">
        <v>1.901</v>
      </c>
      <c r="AI241" s="2">
        <v>1.9079999999999999</v>
      </c>
      <c r="AJ241" s="3">
        <v>1.915</v>
      </c>
      <c r="AK241" s="2">
        <v>1.95</v>
      </c>
      <c r="AL241" s="2">
        <v>1.9850000000000001</v>
      </c>
      <c r="AM241" s="2">
        <v>2.04</v>
      </c>
      <c r="AN241" s="2">
        <v>2.1469999999999998</v>
      </c>
      <c r="AO241" s="2">
        <v>2.27</v>
      </c>
      <c r="AP241" s="2">
        <v>2.2400000000000002</v>
      </c>
      <c r="AQ241" s="2">
        <v>2.11</v>
      </c>
      <c r="AR241" s="2">
        <v>2.0449999999999999</v>
      </c>
      <c r="AS241" s="2">
        <v>2.0449999999999999</v>
      </c>
      <c r="AT241" s="2">
        <v>2.0499999999999998</v>
      </c>
      <c r="AU241" s="2">
        <v>2.0499999999999998</v>
      </c>
      <c r="AV241" s="2">
        <v>2.0249999999999999</v>
      </c>
      <c r="AW241" s="2">
        <v>2.06</v>
      </c>
      <c r="AX241" s="2">
        <v>2.0950000000000002</v>
      </c>
      <c r="AY241" s="2">
        <v>2.15</v>
      </c>
      <c r="AZ241" s="2">
        <v>2.2570000000000001</v>
      </c>
      <c r="BA241" s="2">
        <v>2.38</v>
      </c>
      <c r="BB241" s="2">
        <v>2.3675000000000002</v>
      </c>
      <c r="BC241" s="2">
        <v>2.2374999999999998</v>
      </c>
      <c r="BD241" s="2">
        <v>2.1724999999999999</v>
      </c>
      <c r="BE241" s="2">
        <v>2.1724999999999999</v>
      </c>
      <c r="BF241" s="2">
        <v>2.1775000000000002</v>
      </c>
      <c r="BG241" s="2">
        <v>2.1775000000000002</v>
      </c>
      <c r="BH241" s="2">
        <v>2.1524999999999999</v>
      </c>
      <c r="BI241" s="2">
        <v>2.1875</v>
      </c>
      <c r="BJ241" s="2">
        <v>2.2225000000000001</v>
      </c>
      <c r="BK241" s="2">
        <v>2.2774999999999999</v>
      </c>
      <c r="BL241" s="2">
        <v>2.3845000000000001</v>
      </c>
      <c r="BM241" s="2">
        <v>2.5074999999999998</v>
      </c>
      <c r="BN241" s="2">
        <v>2.5</v>
      </c>
      <c r="BO241" s="2">
        <v>2.37</v>
      </c>
      <c r="BP241" s="2">
        <v>2.3050000000000002</v>
      </c>
      <c r="BQ241" s="2">
        <v>2.3050000000000002</v>
      </c>
      <c r="BR241" s="2">
        <v>2.31</v>
      </c>
      <c r="BS241" s="2">
        <v>2.31</v>
      </c>
      <c r="BT241" s="2">
        <v>2.2850000000000001</v>
      </c>
      <c r="BU241" s="2">
        <v>2.3199999999999998</v>
      </c>
      <c r="BV241" s="2">
        <v>2.355</v>
      </c>
      <c r="BW241" s="2">
        <v>2.41</v>
      </c>
      <c r="BX241" s="2">
        <v>2.5169999999999999</v>
      </c>
      <c r="BY241" s="2">
        <v>2.64</v>
      </c>
      <c r="BZ241" s="2">
        <v>2.64</v>
      </c>
      <c r="CA241" s="2">
        <v>2.5099999999999998</v>
      </c>
      <c r="CB241" s="2">
        <v>2.4449999999999998</v>
      </c>
      <c r="CC241" s="2">
        <v>2.4449999999999998</v>
      </c>
      <c r="CD241" s="2">
        <v>2.4500000000000002</v>
      </c>
      <c r="CE241" s="2">
        <v>2.4500000000000002</v>
      </c>
      <c r="CF241" s="2">
        <v>2.4249999999999998</v>
      </c>
      <c r="CG241" s="2">
        <v>2.46</v>
      </c>
      <c r="CH241" s="2">
        <v>2.4950000000000001</v>
      </c>
      <c r="CI241" s="2">
        <v>2.5499999999999998</v>
      </c>
      <c r="CJ241" s="2">
        <v>2.657</v>
      </c>
      <c r="CK241" s="2">
        <v>2.78</v>
      </c>
      <c r="CL241" s="2">
        <v>2.7850000000000001</v>
      </c>
      <c r="CM241" s="2">
        <v>2.6549999999999998</v>
      </c>
      <c r="CN241" s="2">
        <v>2.59</v>
      </c>
      <c r="CO241" s="2">
        <v>2.59</v>
      </c>
      <c r="CP241" s="2">
        <v>2.5950000000000002</v>
      </c>
      <c r="CQ241" s="2">
        <v>2.5950000000000002</v>
      </c>
      <c r="CR241" s="2">
        <v>2.57</v>
      </c>
      <c r="CS241" s="2">
        <v>2.605</v>
      </c>
      <c r="CT241" s="2">
        <v>2.64</v>
      </c>
      <c r="CU241" s="2">
        <v>2.6949999999999998</v>
      </c>
      <c r="CV241" s="2">
        <v>2.802</v>
      </c>
      <c r="CW241" s="2">
        <v>2.9249999999999998</v>
      </c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</row>
    <row r="242" spans="1:199" customFormat="1" hidden="1" x14ac:dyDescent="0.2">
      <c r="A242">
        <f t="shared" si="64"/>
        <v>2</v>
      </c>
      <c r="B242">
        <f t="shared" si="65"/>
        <v>12</v>
      </c>
      <c r="C242" s="1">
        <v>34324</v>
      </c>
      <c r="D242">
        <f t="shared" si="66"/>
        <v>12</v>
      </c>
      <c r="E242">
        <f t="shared" si="67"/>
        <v>1993</v>
      </c>
      <c r="F242" s="15"/>
      <c r="G242" s="16">
        <f t="shared" si="56"/>
        <v>0.13875000000000015</v>
      </c>
      <c r="H242" s="16">
        <f t="shared" si="57"/>
        <v>0.125</v>
      </c>
      <c r="I242" s="16">
        <f t="shared" si="58"/>
        <v>0.26375000000000015</v>
      </c>
      <c r="J242" s="7">
        <f>VLOOKUP(C242,'Nymex hist.'!A:B,2,0)</f>
        <v>2.0019999999999998</v>
      </c>
      <c r="K242" s="7"/>
      <c r="L242" s="11"/>
      <c r="M242" s="9">
        <f t="shared" si="59"/>
        <v>1.9379166666666665</v>
      </c>
      <c r="N242" s="9">
        <f t="shared" si="60"/>
        <v>2.0766666666666667</v>
      </c>
      <c r="O242" s="9">
        <f t="shared" si="61"/>
        <v>2.2016666666666667</v>
      </c>
      <c r="P242" s="9">
        <f t="shared" si="62"/>
        <v>2.3291666666666662</v>
      </c>
      <c r="Q242" s="9">
        <f t="shared" si="63"/>
        <v>2.4591666666666669</v>
      </c>
      <c r="R242" s="8">
        <v>34324</v>
      </c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>
        <v>2.0019999999999998</v>
      </c>
      <c r="AE242" s="2">
        <v>1.8420000000000001</v>
      </c>
      <c r="AF242" s="2">
        <v>1.8260000000000001</v>
      </c>
      <c r="AG242" s="2">
        <v>1.83</v>
      </c>
      <c r="AH242" s="2">
        <v>1.84</v>
      </c>
      <c r="AI242" s="2">
        <v>1.85</v>
      </c>
      <c r="AJ242" s="3">
        <v>1.86</v>
      </c>
      <c r="AK242" s="2">
        <v>1.9</v>
      </c>
      <c r="AL242" s="2">
        <v>1.94</v>
      </c>
      <c r="AM242" s="2">
        <v>2.0049999999999999</v>
      </c>
      <c r="AN242" s="2">
        <v>2.1150000000000002</v>
      </c>
      <c r="AO242" s="2">
        <v>2.2450000000000001</v>
      </c>
      <c r="AP242" s="2">
        <v>2.2149999999999999</v>
      </c>
      <c r="AQ242" s="2">
        <v>2.0699999999999998</v>
      </c>
      <c r="AR242" s="2">
        <v>2.0049999999999999</v>
      </c>
      <c r="AS242" s="2">
        <v>2.0049999999999999</v>
      </c>
      <c r="AT242" s="2">
        <v>2.0099999999999998</v>
      </c>
      <c r="AU242" s="2">
        <v>2.0099999999999998</v>
      </c>
      <c r="AV242" s="2">
        <v>1.95</v>
      </c>
      <c r="AW242" s="2">
        <v>1.99</v>
      </c>
      <c r="AX242" s="2">
        <v>2.0299999999999998</v>
      </c>
      <c r="AY242" s="2">
        <v>2.0950000000000002</v>
      </c>
      <c r="AZ242" s="2">
        <v>2.2050000000000001</v>
      </c>
      <c r="BA242" s="2">
        <v>2.335</v>
      </c>
      <c r="BB242" s="2">
        <v>2.34</v>
      </c>
      <c r="BC242" s="2">
        <v>2.1949999999999998</v>
      </c>
      <c r="BD242" s="2">
        <v>2.13</v>
      </c>
      <c r="BE242" s="2">
        <v>2.13</v>
      </c>
      <c r="BF242" s="2">
        <v>2.1349999999999998</v>
      </c>
      <c r="BG242" s="2">
        <v>2.1349999999999998</v>
      </c>
      <c r="BH242" s="2">
        <v>2.0750000000000002</v>
      </c>
      <c r="BI242" s="2">
        <v>2.1150000000000002</v>
      </c>
      <c r="BJ242" s="2">
        <v>2.1549999999999998</v>
      </c>
      <c r="BK242" s="2">
        <v>2.2200000000000002</v>
      </c>
      <c r="BL242" s="2">
        <v>2.33</v>
      </c>
      <c r="BM242" s="2">
        <v>2.46</v>
      </c>
      <c r="BN242" s="2">
        <v>2.4674999999999998</v>
      </c>
      <c r="BO242" s="2">
        <v>2.3224999999999998</v>
      </c>
      <c r="BP242" s="2">
        <v>2.2574999999999998</v>
      </c>
      <c r="BQ242" s="2">
        <v>2.2574999999999998</v>
      </c>
      <c r="BR242" s="2">
        <v>2.2625000000000002</v>
      </c>
      <c r="BS242" s="2">
        <v>2.2625000000000002</v>
      </c>
      <c r="BT242" s="2">
        <v>2.2025000000000001</v>
      </c>
      <c r="BU242" s="2">
        <v>2.2425000000000002</v>
      </c>
      <c r="BV242" s="2">
        <v>2.2825000000000002</v>
      </c>
      <c r="BW242" s="2">
        <v>2.3475000000000001</v>
      </c>
      <c r="BX242" s="2">
        <v>2.4575</v>
      </c>
      <c r="BY242" s="2">
        <v>2.5874999999999999</v>
      </c>
      <c r="BZ242" s="2">
        <v>2.5975000000000001</v>
      </c>
      <c r="CA242" s="2">
        <v>2.4525000000000001</v>
      </c>
      <c r="CB242" s="2">
        <v>2.3875000000000002</v>
      </c>
      <c r="CC242" s="2">
        <v>2.3875000000000002</v>
      </c>
      <c r="CD242" s="2">
        <v>2.3925000000000001</v>
      </c>
      <c r="CE242" s="2">
        <v>2.3925000000000001</v>
      </c>
      <c r="CF242" s="2">
        <v>2.3325</v>
      </c>
      <c r="CG242" s="2">
        <v>2.3725000000000001</v>
      </c>
      <c r="CH242" s="2">
        <v>2.4125000000000001</v>
      </c>
      <c r="CI242" s="2">
        <v>2.4775</v>
      </c>
      <c r="CJ242" s="2">
        <v>2.5874999999999999</v>
      </c>
      <c r="CK242" s="2">
        <v>2.7174999999999998</v>
      </c>
      <c r="CL242" s="2">
        <v>2.7349999999999999</v>
      </c>
      <c r="CM242" s="2">
        <v>2.59</v>
      </c>
      <c r="CN242" s="2">
        <v>2.5249999999999999</v>
      </c>
      <c r="CO242" s="2">
        <v>2.5249999999999999</v>
      </c>
      <c r="CP242" s="2">
        <v>2.5299999999999998</v>
      </c>
      <c r="CQ242" s="2">
        <v>2.5299999999999998</v>
      </c>
      <c r="CR242" s="2">
        <v>2.4700000000000002</v>
      </c>
      <c r="CS242" s="2">
        <v>2.5099999999999998</v>
      </c>
      <c r="CT242" s="2">
        <v>2.5499999999999998</v>
      </c>
      <c r="CU242" s="2">
        <v>2.6150000000000002</v>
      </c>
      <c r="CV242" s="2">
        <v>2.7250000000000001</v>
      </c>
      <c r="CW242" s="2">
        <v>2.855</v>
      </c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</row>
    <row r="243" spans="1:199" customFormat="1" hidden="1" x14ac:dyDescent="0.2">
      <c r="A243">
        <f t="shared" si="64"/>
        <v>3</v>
      </c>
      <c r="B243">
        <f t="shared" si="65"/>
        <v>12</v>
      </c>
      <c r="C243" s="1">
        <v>34325</v>
      </c>
      <c r="D243">
        <f t="shared" si="66"/>
        <v>12</v>
      </c>
      <c r="E243">
        <f t="shared" si="67"/>
        <v>1993</v>
      </c>
      <c r="F243" s="15"/>
      <c r="G243" s="16">
        <f t="shared" si="56"/>
        <v>0.14400000000000057</v>
      </c>
      <c r="H243" s="16">
        <f t="shared" si="57"/>
        <v>0.125</v>
      </c>
      <c r="I243" s="16">
        <f t="shared" si="58"/>
        <v>0.26900000000000057</v>
      </c>
      <c r="J243" s="7">
        <f>VLOOKUP(C243,'Nymex hist.'!A:B,2,0)</f>
        <v>2.0219999999999998</v>
      </c>
      <c r="K243" s="7"/>
      <c r="L243" s="11"/>
      <c r="M243" s="9">
        <f t="shared" si="59"/>
        <v>1.9742499999999996</v>
      </c>
      <c r="N243" s="9">
        <f t="shared" si="60"/>
        <v>2.1182500000000002</v>
      </c>
      <c r="O243" s="9">
        <f t="shared" si="61"/>
        <v>2.2432500000000002</v>
      </c>
      <c r="P243" s="9">
        <f t="shared" si="62"/>
        <v>2.3707500000000001</v>
      </c>
      <c r="Q243" s="9">
        <f t="shared" si="63"/>
        <v>2.50075</v>
      </c>
      <c r="R243" s="8">
        <v>34325</v>
      </c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>
        <v>2.0219999999999998</v>
      </c>
      <c r="AE243" s="2">
        <v>1.891</v>
      </c>
      <c r="AF243" s="2">
        <v>1.859</v>
      </c>
      <c r="AG243" s="2">
        <v>1.859</v>
      </c>
      <c r="AH243" s="2">
        <v>1.869</v>
      </c>
      <c r="AI243" s="2">
        <v>1.879</v>
      </c>
      <c r="AJ243" s="3">
        <v>1.8939999999999999</v>
      </c>
      <c r="AK243" s="2">
        <v>1.9359999999999999</v>
      </c>
      <c r="AL243" s="2">
        <v>1.9790000000000001</v>
      </c>
      <c r="AM243" s="2">
        <v>2.0489999999999999</v>
      </c>
      <c r="AN243" s="2">
        <v>2.1619999999999999</v>
      </c>
      <c r="AO243" s="2">
        <v>2.2919999999999998</v>
      </c>
      <c r="AP243" s="2">
        <v>2.262</v>
      </c>
      <c r="AQ243" s="2">
        <v>2.117</v>
      </c>
      <c r="AR243" s="2">
        <v>2.052</v>
      </c>
      <c r="AS243" s="2">
        <v>2.052</v>
      </c>
      <c r="AT243" s="2">
        <v>2.0569999999999999</v>
      </c>
      <c r="AU243" s="2">
        <v>2.0569999999999999</v>
      </c>
      <c r="AV243" s="2">
        <v>1.9790000000000001</v>
      </c>
      <c r="AW243" s="2">
        <v>2.0209999999999999</v>
      </c>
      <c r="AX243" s="2">
        <v>2.0640000000000001</v>
      </c>
      <c r="AY243" s="2">
        <v>2.1339999999999999</v>
      </c>
      <c r="AZ243" s="2">
        <v>2.2469999999999999</v>
      </c>
      <c r="BA243" s="2">
        <v>2.3769999999999998</v>
      </c>
      <c r="BB243" s="2">
        <v>2.387</v>
      </c>
      <c r="BC243" s="2">
        <v>2.242</v>
      </c>
      <c r="BD243" s="2">
        <v>2.177</v>
      </c>
      <c r="BE243" s="2">
        <v>2.177</v>
      </c>
      <c r="BF243" s="2">
        <v>2.1819999999999999</v>
      </c>
      <c r="BG243" s="2">
        <v>2.1819999999999999</v>
      </c>
      <c r="BH243" s="2">
        <v>2.1040000000000001</v>
      </c>
      <c r="BI243" s="2">
        <v>2.1459999999999999</v>
      </c>
      <c r="BJ243" s="2">
        <v>2.1890000000000001</v>
      </c>
      <c r="BK243" s="2">
        <v>2.2589999999999999</v>
      </c>
      <c r="BL243" s="2">
        <v>2.3719999999999999</v>
      </c>
      <c r="BM243" s="2">
        <v>2.5019999999999998</v>
      </c>
      <c r="BN243" s="2">
        <v>2.5145</v>
      </c>
      <c r="BO243" s="2">
        <v>2.3694999999999999</v>
      </c>
      <c r="BP243" s="2">
        <v>2.3045</v>
      </c>
      <c r="BQ243" s="2">
        <v>2.3045</v>
      </c>
      <c r="BR243" s="2">
        <v>2.3094999999999999</v>
      </c>
      <c r="BS243" s="2">
        <v>2.3094999999999999</v>
      </c>
      <c r="BT243" s="2">
        <v>2.2315</v>
      </c>
      <c r="BU243" s="2">
        <v>2.2734999999999999</v>
      </c>
      <c r="BV243" s="2">
        <v>2.3165</v>
      </c>
      <c r="BW243" s="2">
        <v>2.3864999999999998</v>
      </c>
      <c r="BX243" s="2">
        <v>2.4994999999999998</v>
      </c>
      <c r="BY243" s="2">
        <v>2.6295000000000002</v>
      </c>
      <c r="BZ243" s="2">
        <v>2.6444999999999999</v>
      </c>
      <c r="CA243" s="2">
        <v>2.4994999999999998</v>
      </c>
      <c r="CB243" s="2">
        <v>2.4344999999999999</v>
      </c>
      <c r="CC243" s="2">
        <v>2.4344999999999999</v>
      </c>
      <c r="CD243" s="2">
        <v>2.4394999999999998</v>
      </c>
      <c r="CE243" s="2">
        <v>2.4394999999999998</v>
      </c>
      <c r="CF243" s="2">
        <v>2.3614999999999999</v>
      </c>
      <c r="CG243" s="2">
        <v>2.4035000000000002</v>
      </c>
      <c r="CH243" s="2">
        <v>2.4464999999999999</v>
      </c>
      <c r="CI243" s="2">
        <v>2.5165000000000002</v>
      </c>
      <c r="CJ243" s="2">
        <v>2.6295000000000002</v>
      </c>
      <c r="CK243" s="2">
        <v>2.7595000000000001</v>
      </c>
      <c r="CL243" s="2">
        <v>2.782</v>
      </c>
      <c r="CM243" s="2">
        <v>2.637</v>
      </c>
      <c r="CN243" s="2">
        <v>2.5720000000000001</v>
      </c>
      <c r="CO243" s="2">
        <v>2.5720000000000001</v>
      </c>
      <c r="CP243" s="2">
        <v>2.577</v>
      </c>
      <c r="CQ243" s="2">
        <v>2.577</v>
      </c>
      <c r="CR243" s="2">
        <v>2.4990000000000001</v>
      </c>
      <c r="CS243" s="2">
        <v>2.5409999999999999</v>
      </c>
      <c r="CT243" s="2">
        <v>2.5840000000000001</v>
      </c>
      <c r="CU243" s="2">
        <v>2.6539999999999999</v>
      </c>
      <c r="CV243" s="2">
        <v>2.7669999999999999</v>
      </c>
      <c r="CW243" s="2">
        <v>2.8969999999999998</v>
      </c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</row>
    <row r="244" spans="1:199" customFormat="1" hidden="1" x14ac:dyDescent="0.2">
      <c r="A244">
        <f t="shared" si="64"/>
        <v>4</v>
      </c>
      <c r="B244">
        <f t="shared" si="65"/>
        <v>12</v>
      </c>
      <c r="C244" s="1">
        <v>34326</v>
      </c>
      <c r="D244">
        <f t="shared" si="66"/>
        <v>12</v>
      </c>
      <c r="E244">
        <f t="shared" si="67"/>
        <v>1993</v>
      </c>
      <c r="F244" s="15"/>
      <c r="G244" s="16">
        <f t="shared" si="56"/>
        <v>0.15008333333333335</v>
      </c>
      <c r="H244" s="16">
        <f t="shared" si="57"/>
        <v>0.125</v>
      </c>
      <c r="I244" s="16">
        <f t="shared" si="58"/>
        <v>0.27508333333333335</v>
      </c>
      <c r="J244" s="7">
        <f>VLOOKUP(C244,'Nymex hist.'!A:B,2,0)</f>
        <v>1.964</v>
      </c>
      <c r="K244" s="7"/>
      <c r="L244" s="11"/>
      <c r="M244" s="9">
        <f t="shared" si="59"/>
        <v>1.9964166666666667</v>
      </c>
      <c r="N244" s="9">
        <f t="shared" si="60"/>
        <v>2.1465000000000001</v>
      </c>
      <c r="O244" s="9">
        <f t="shared" si="61"/>
        <v>2.2715000000000001</v>
      </c>
      <c r="P244" s="9">
        <f t="shared" si="62"/>
        <v>2.399</v>
      </c>
      <c r="Q244" s="9">
        <f t="shared" si="63"/>
        <v>2.5289999999999999</v>
      </c>
      <c r="R244" s="8">
        <v>34326</v>
      </c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>
        <v>2.0219999999999998</v>
      </c>
      <c r="AE244" s="2">
        <v>1.964</v>
      </c>
      <c r="AF244" s="2">
        <v>1.907</v>
      </c>
      <c r="AG244" s="2">
        <v>1.8919999999999999</v>
      </c>
      <c r="AH244" s="2">
        <v>1.895</v>
      </c>
      <c r="AI244" s="2">
        <v>1.9</v>
      </c>
      <c r="AJ244" s="3">
        <v>1.91</v>
      </c>
      <c r="AK244" s="2">
        <v>1.95</v>
      </c>
      <c r="AL244" s="2">
        <v>1.99</v>
      </c>
      <c r="AM244" s="2">
        <v>2.0590000000000002</v>
      </c>
      <c r="AN244" s="2">
        <v>2.17</v>
      </c>
      <c r="AO244" s="2">
        <v>2.298</v>
      </c>
      <c r="AP244" s="2">
        <v>2.278</v>
      </c>
      <c r="AQ244" s="2">
        <v>2.133</v>
      </c>
      <c r="AR244" s="2">
        <v>2.0680000000000001</v>
      </c>
      <c r="AS244" s="2">
        <v>2.0680000000000001</v>
      </c>
      <c r="AT244" s="2">
        <v>2.073</v>
      </c>
      <c r="AU244" s="2">
        <v>2.073</v>
      </c>
      <c r="AV244" s="2">
        <v>2.073</v>
      </c>
      <c r="AW244" s="2">
        <v>2.0550000000000002</v>
      </c>
      <c r="AX244" s="2">
        <v>2.0950000000000002</v>
      </c>
      <c r="AY244" s="2">
        <v>2.1640000000000001</v>
      </c>
      <c r="AZ244" s="2">
        <v>2.2749999999999999</v>
      </c>
      <c r="BA244" s="2">
        <v>2.403</v>
      </c>
      <c r="BB244" s="2">
        <v>2.403</v>
      </c>
      <c r="BC244" s="2">
        <v>2.258</v>
      </c>
      <c r="BD244" s="2">
        <v>2.1930000000000001</v>
      </c>
      <c r="BE244" s="2">
        <v>2.1930000000000001</v>
      </c>
      <c r="BF244" s="2">
        <v>2.198</v>
      </c>
      <c r="BG244" s="2">
        <v>2.198</v>
      </c>
      <c r="BH244" s="2">
        <v>2.198</v>
      </c>
      <c r="BI244" s="2">
        <v>2.1800000000000002</v>
      </c>
      <c r="BJ244" s="2">
        <v>2.2200000000000002</v>
      </c>
      <c r="BK244" s="2">
        <v>2.2890000000000001</v>
      </c>
      <c r="BL244" s="2">
        <v>2.4</v>
      </c>
      <c r="BM244" s="2">
        <v>2.528</v>
      </c>
      <c r="BN244" s="2">
        <v>2.5305</v>
      </c>
      <c r="BO244" s="2">
        <v>2.3855</v>
      </c>
      <c r="BP244" s="2">
        <v>2.3205</v>
      </c>
      <c r="BQ244" s="2">
        <v>2.3205</v>
      </c>
      <c r="BR244" s="2">
        <v>2.3254999999999999</v>
      </c>
      <c r="BS244" s="2">
        <v>2.3254999999999999</v>
      </c>
      <c r="BT244" s="2">
        <v>2.3254999999999999</v>
      </c>
      <c r="BU244" s="2">
        <v>2.3075000000000001</v>
      </c>
      <c r="BV244" s="2">
        <v>2.3475000000000001</v>
      </c>
      <c r="BW244" s="2">
        <v>2.4165000000000001</v>
      </c>
      <c r="BX244" s="2">
        <v>2.5274999999999999</v>
      </c>
      <c r="BY244" s="2">
        <v>2.6555</v>
      </c>
      <c r="BZ244" s="2">
        <v>2.6604999999999999</v>
      </c>
      <c r="CA244" s="2">
        <v>2.5154999999999998</v>
      </c>
      <c r="CB244" s="2">
        <v>2.4504999999999999</v>
      </c>
      <c r="CC244" s="2">
        <v>2.4504999999999999</v>
      </c>
      <c r="CD244" s="2">
        <v>2.4554999999999998</v>
      </c>
      <c r="CE244" s="2">
        <v>2.4554999999999998</v>
      </c>
      <c r="CF244" s="2">
        <v>2.4554999999999998</v>
      </c>
      <c r="CG244" s="2">
        <v>2.4375</v>
      </c>
      <c r="CH244" s="2">
        <v>2.4775</v>
      </c>
      <c r="CI244" s="2">
        <v>2.5465</v>
      </c>
      <c r="CJ244" s="2">
        <v>2.6575000000000002</v>
      </c>
      <c r="CK244" s="2">
        <v>2.7854999999999999</v>
      </c>
      <c r="CL244" s="2">
        <v>2.798</v>
      </c>
      <c r="CM244" s="2">
        <v>2.653</v>
      </c>
      <c r="CN244" s="2">
        <v>2.5880000000000001</v>
      </c>
      <c r="CO244" s="2">
        <v>2.5880000000000001</v>
      </c>
      <c r="CP244" s="2">
        <v>2.593</v>
      </c>
      <c r="CQ244" s="2">
        <v>2.593</v>
      </c>
      <c r="CR244" s="2">
        <v>2.593</v>
      </c>
      <c r="CS244" s="2">
        <v>2.5750000000000002</v>
      </c>
      <c r="CT244" s="2">
        <v>2.6150000000000002</v>
      </c>
      <c r="CU244" s="2">
        <v>2.6840000000000002</v>
      </c>
      <c r="CV244" s="2">
        <v>2.7949999999999999</v>
      </c>
      <c r="CW244" s="2">
        <v>2.923</v>
      </c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</row>
    <row r="245" spans="1:199" customFormat="1" hidden="1" x14ac:dyDescent="0.2">
      <c r="A245">
        <f t="shared" si="64"/>
        <v>1</v>
      </c>
      <c r="B245">
        <f t="shared" si="65"/>
        <v>12</v>
      </c>
      <c r="C245" s="1">
        <v>34330</v>
      </c>
      <c r="D245">
        <f t="shared" si="66"/>
        <v>12</v>
      </c>
      <c r="E245">
        <f t="shared" si="67"/>
        <v>1993</v>
      </c>
      <c r="F245" s="15"/>
      <c r="G245" s="16">
        <f t="shared" si="56"/>
        <v>0.14350000000000041</v>
      </c>
      <c r="H245" s="16">
        <f t="shared" si="57"/>
        <v>0.125</v>
      </c>
      <c r="I245" s="16">
        <f t="shared" si="58"/>
        <v>0.26850000000000041</v>
      </c>
      <c r="J245" s="7">
        <f>VLOOKUP(C245,'Nymex hist.'!A:B,2,0)</f>
        <v>2.0880000000000001</v>
      </c>
      <c r="K245" s="7"/>
      <c r="L245" s="11"/>
      <c r="M245" s="9">
        <f t="shared" si="59"/>
        <v>2.0565833333333328</v>
      </c>
      <c r="N245" s="9">
        <f t="shared" si="60"/>
        <v>2.2000833333333332</v>
      </c>
      <c r="O245" s="9">
        <f t="shared" si="61"/>
        <v>2.3250833333333332</v>
      </c>
      <c r="P245" s="9">
        <f t="shared" si="62"/>
        <v>2.4525833333333336</v>
      </c>
      <c r="Q245" s="9">
        <f t="shared" si="63"/>
        <v>2.5825833333333335</v>
      </c>
      <c r="R245" s="8">
        <v>34330</v>
      </c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>
        <v>2.0219999999999998</v>
      </c>
      <c r="AE245" s="2">
        <v>2.0880000000000001</v>
      </c>
      <c r="AF245" s="2">
        <v>2.004</v>
      </c>
      <c r="AG245" s="2">
        <v>1.9750000000000001</v>
      </c>
      <c r="AH245" s="2">
        <v>1.9650000000000001</v>
      </c>
      <c r="AI245" s="2">
        <v>1.9650000000000001</v>
      </c>
      <c r="AJ245" s="3">
        <v>1.9650000000000001</v>
      </c>
      <c r="AK245" s="2">
        <v>1.998</v>
      </c>
      <c r="AL245" s="2">
        <v>2.0350000000000001</v>
      </c>
      <c r="AM245" s="2">
        <v>2.1040000000000001</v>
      </c>
      <c r="AN245" s="2">
        <v>2.2149999999999999</v>
      </c>
      <c r="AO245" s="2">
        <v>2.343</v>
      </c>
      <c r="AP245" s="2">
        <v>2.323</v>
      </c>
      <c r="AQ245" s="2">
        <v>2.1779999999999999</v>
      </c>
      <c r="AR245" s="2">
        <v>2.113</v>
      </c>
      <c r="AS245" s="2">
        <v>2.113</v>
      </c>
      <c r="AT245" s="2">
        <v>2.1179999999999999</v>
      </c>
      <c r="AU245" s="2">
        <v>2.1179999999999999</v>
      </c>
      <c r="AV245" s="2">
        <v>2.1179999999999999</v>
      </c>
      <c r="AW245" s="2">
        <v>2.1230000000000002</v>
      </c>
      <c r="AX245" s="2">
        <v>2.16</v>
      </c>
      <c r="AY245" s="2">
        <v>2.2290000000000001</v>
      </c>
      <c r="AZ245" s="2">
        <v>2.34</v>
      </c>
      <c r="BA245" s="2">
        <v>2.468</v>
      </c>
      <c r="BB245" s="2">
        <v>2.448</v>
      </c>
      <c r="BC245" s="2">
        <v>2.3029999999999999</v>
      </c>
      <c r="BD245" s="2">
        <v>2.238</v>
      </c>
      <c r="BE245" s="2">
        <v>2.238</v>
      </c>
      <c r="BF245" s="2">
        <v>2.2429999999999999</v>
      </c>
      <c r="BG245" s="2">
        <v>2.2429999999999999</v>
      </c>
      <c r="BH245" s="2">
        <v>2.2429999999999999</v>
      </c>
      <c r="BI245" s="2">
        <v>2.2480000000000002</v>
      </c>
      <c r="BJ245" s="2">
        <v>2.2850000000000001</v>
      </c>
      <c r="BK245" s="2">
        <v>2.3540000000000001</v>
      </c>
      <c r="BL245" s="2">
        <v>2.4649999999999999</v>
      </c>
      <c r="BM245" s="2">
        <v>2.593</v>
      </c>
      <c r="BN245" s="2">
        <v>2.5754999999999999</v>
      </c>
      <c r="BO245" s="2">
        <v>2.4304999999999999</v>
      </c>
      <c r="BP245" s="2">
        <v>2.3654999999999999</v>
      </c>
      <c r="BQ245" s="2">
        <v>2.3654999999999999</v>
      </c>
      <c r="BR245" s="2">
        <v>2.3704999999999998</v>
      </c>
      <c r="BS245" s="2">
        <v>2.3704999999999998</v>
      </c>
      <c r="BT245" s="2">
        <v>2.3704999999999998</v>
      </c>
      <c r="BU245" s="2">
        <v>2.3755000000000002</v>
      </c>
      <c r="BV245" s="2">
        <v>2.4125000000000001</v>
      </c>
      <c r="BW245" s="2">
        <v>2.4815</v>
      </c>
      <c r="BX245" s="2">
        <v>2.5924999999999998</v>
      </c>
      <c r="BY245" s="2">
        <v>2.7204999999999999</v>
      </c>
      <c r="BZ245" s="2">
        <v>2.7054999999999998</v>
      </c>
      <c r="CA245" s="2">
        <v>2.5605000000000002</v>
      </c>
      <c r="CB245" s="2">
        <v>2.4954999999999998</v>
      </c>
      <c r="CC245" s="2">
        <v>2.4954999999999998</v>
      </c>
      <c r="CD245" s="2">
        <v>2.5005000000000002</v>
      </c>
      <c r="CE245" s="2">
        <v>2.5005000000000002</v>
      </c>
      <c r="CF245" s="2">
        <v>2.5005000000000002</v>
      </c>
      <c r="CG245" s="2">
        <v>2.5055000000000001</v>
      </c>
      <c r="CH245" s="2">
        <v>2.5425</v>
      </c>
      <c r="CI245" s="2">
        <v>2.6114999999999999</v>
      </c>
      <c r="CJ245" s="2">
        <v>2.7225000000000001</v>
      </c>
      <c r="CK245" s="2">
        <v>2.8504999999999998</v>
      </c>
      <c r="CL245" s="2">
        <v>2.843</v>
      </c>
      <c r="CM245" s="2">
        <v>2.698</v>
      </c>
      <c r="CN245" s="2">
        <v>2.633</v>
      </c>
      <c r="CO245" s="2">
        <v>2.633</v>
      </c>
      <c r="CP245" s="2">
        <v>2.6379999999999999</v>
      </c>
      <c r="CQ245" s="2">
        <v>2.6379999999999999</v>
      </c>
      <c r="CR245" s="2">
        <v>2.6379999999999999</v>
      </c>
      <c r="CS245" s="2">
        <v>2.6429999999999998</v>
      </c>
      <c r="CT245" s="2">
        <v>2.68</v>
      </c>
      <c r="CU245" s="2">
        <v>2.7490000000000001</v>
      </c>
      <c r="CV245" s="2">
        <v>2.86</v>
      </c>
      <c r="CW245" s="2">
        <v>2.988</v>
      </c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</row>
    <row r="246" spans="1:199" customFormat="1" hidden="1" x14ac:dyDescent="0.2">
      <c r="A246">
        <f t="shared" si="64"/>
        <v>2</v>
      </c>
      <c r="B246">
        <f t="shared" si="65"/>
        <v>12</v>
      </c>
      <c r="C246" s="1">
        <v>34331</v>
      </c>
      <c r="D246">
        <f t="shared" si="66"/>
        <v>12</v>
      </c>
      <c r="E246">
        <f t="shared" si="67"/>
        <v>1993</v>
      </c>
      <c r="F246" s="15"/>
      <c r="G246" s="16">
        <f t="shared" si="56"/>
        <v>0.1423333333333332</v>
      </c>
      <c r="H246" s="16">
        <f t="shared" si="57"/>
        <v>0.12000000000000055</v>
      </c>
      <c r="I246" s="16">
        <f t="shared" si="58"/>
        <v>0.26233333333333375</v>
      </c>
      <c r="J246" s="7">
        <f>VLOOKUP(C246,'Nymex hist.'!A:B,2,0)</f>
        <v>2.0750000000000002</v>
      </c>
      <c r="K246" s="7"/>
      <c r="L246" s="11"/>
      <c r="M246" s="9">
        <f t="shared" si="59"/>
        <v>2.0551666666666666</v>
      </c>
      <c r="N246" s="9">
        <f t="shared" si="60"/>
        <v>2.1974999999999998</v>
      </c>
      <c r="O246" s="9">
        <f t="shared" si="61"/>
        <v>2.3175000000000003</v>
      </c>
      <c r="P246" s="9">
        <f t="shared" si="62"/>
        <v>2.4449999999999998</v>
      </c>
      <c r="Q246" s="9">
        <f t="shared" si="63"/>
        <v>2.5750000000000002</v>
      </c>
      <c r="R246" s="8">
        <v>34331</v>
      </c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>
        <v>2.0219999999999998</v>
      </c>
      <c r="AE246" s="2">
        <v>2.0750000000000002</v>
      </c>
      <c r="AF246" s="2">
        <v>1.99</v>
      </c>
      <c r="AG246" s="2">
        <v>1.9650000000000001</v>
      </c>
      <c r="AH246" s="2">
        <v>1.9650000000000001</v>
      </c>
      <c r="AI246" s="2">
        <v>1.9650000000000001</v>
      </c>
      <c r="AJ246" s="3">
        <v>1.9650000000000001</v>
      </c>
      <c r="AK246" s="2">
        <v>1.9970000000000001</v>
      </c>
      <c r="AL246" s="2">
        <v>2.0350000000000001</v>
      </c>
      <c r="AM246" s="2">
        <v>2.11</v>
      </c>
      <c r="AN246" s="2">
        <v>2.2229999999999999</v>
      </c>
      <c r="AO246" s="2">
        <v>2.35</v>
      </c>
      <c r="AP246" s="2">
        <v>2.33</v>
      </c>
      <c r="AQ246" s="2">
        <v>2.1850000000000001</v>
      </c>
      <c r="AR246" s="2">
        <v>2.12</v>
      </c>
      <c r="AS246" s="2">
        <v>2.12</v>
      </c>
      <c r="AT246" s="2">
        <v>2.125</v>
      </c>
      <c r="AU246" s="2">
        <v>2.125</v>
      </c>
      <c r="AV246" s="2">
        <v>2.125</v>
      </c>
      <c r="AW246" s="2">
        <v>2.1019999999999999</v>
      </c>
      <c r="AX246" s="2">
        <v>2.14</v>
      </c>
      <c r="AY246" s="2">
        <v>2.2149999999999999</v>
      </c>
      <c r="AZ246" s="2">
        <v>2.3279999999999998</v>
      </c>
      <c r="BA246" s="2">
        <v>2.4550000000000001</v>
      </c>
      <c r="BB246" s="2">
        <v>2.4500000000000002</v>
      </c>
      <c r="BC246" s="2">
        <v>2.3050000000000002</v>
      </c>
      <c r="BD246" s="2">
        <v>2.2400000000000002</v>
      </c>
      <c r="BE246" s="2">
        <v>2.2400000000000002</v>
      </c>
      <c r="BF246" s="2">
        <v>2.2450000000000001</v>
      </c>
      <c r="BG246" s="2">
        <v>2.2450000000000001</v>
      </c>
      <c r="BH246" s="2">
        <v>2.2450000000000001</v>
      </c>
      <c r="BI246" s="2">
        <v>2.222</v>
      </c>
      <c r="BJ246" s="2">
        <v>2.2599999999999998</v>
      </c>
      <c r="BK246" s="2">
        <v>2.335</v>
      </c>
      <c r="BL246" s="2">
        <v>2.448</v>
      </c>
      <c r="BM246" s="2">
        <v>2.5750000000000002</v>
      </c>
      <c r="BN246" s="2">
        <v>2.5775000000000001</v>
      </c>
      <c r="BO246" s="2">
        <v>2.4325000000000001</v>
      </c>
      <c r="BP246" s="2">
        <v>2.3675000000000002</v>
      </c>
      <c r="BQ246" s="2">
        <v>2.3675000000000002</v>
      </c>
      <c r="BR246" s="2">
        <v>2.3725000000000001</v>
      </c>
      <c r="BS246" s="2">
        <v>2.3725000000000001</v>
      </c>
      <c r="BT246" s="2">
        <v>2.3725000000000001</v>
      </c>
      <c r="BU246" s="2">
        <v>2.3494999999999999</v>
      </c>
      <c r="BV246" s="2">
        <v>2.3875000000000002</v>
      </c>
      <c r="BW246" s="2">
        <v>2.4624999999999999</v>
      </c>
      <c r="BX246" s="2">
        <v>2.5754999999999999</v>
      </c>
      <c r="BY246" s="2">
        <v>2.7025000000000001</v>
      </c>
      <c r="BZ246" s="2">
        <v>2.7075</v>
      </c>
      <c r="CA246" s="2">
        <v>2.5625</v>
      </c>
      <c r="CB246" s="2">
        <v>2.4975000000000001</v>
      </c>
      <c r="CC246" s="2">
        <v>2.4975000000000001</v>
      </c>
      <c r="CD246" s="2">
        <v>2.5024999999999999</v>
      </c>
      <c r="CE246" s="2">
        <v>2.5024999999999999</v>
      </c>
      <c r="CF246" s="2">
        <v>2.5024999999999999</v>
      </c>
      <c r="CG246" s="2">
        <v>2.4794999999999998</v>
      </c>
      <c r="CH246" s="2">
        <v>2.5175000000000001</v>
      </c>
      <c r="CI246" s="2">
        <v>2.5924999999999998</v>
      </c>
      <c r="CJ246" s="2">
        <v>2.7054999999999998</v>
      </c>
      <c r="CK246" s="2">
        <v>2.8325</v>
      </c>
      <c r="CL246" s="2">
        <v>2.8450000000000002</v>
      </c>
      <c r="CM246" s="2">
        <v>2.7</v>
      </c>
      <c r="CN246" s="2">
        <v>2.6349999999999998</v>
      </c>
      <c r="CO246" s="2">
        <v>2.6349999999999998</v>
      </c>
      <c r="CP246" s="2">
        <v>2.64</v>
      </c>
      <c r="CQ246" s="2">
        <v>2.64</v>
      </c>
      <c r="CR246" s="2">
        <v>2.64</v>
      </c>
      <c r="CS246" s="2">
        <v>2.617</v>
      </c>
      <c r="CT246" s="2">
        <v>2.6549999999999998</v>
      </c>
      <c r="CU246" s="2">
        <v>2.73</v>
      </c>
      <c r="CV246" s="2">
        <v>2.843</v>
      </c>
      <c r="CW246" s="2">
        <v>2.97</v>
      </c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</row>
    <row r="247" spans="1:199" customFormat="1" hidden="1" x14ac:dyDescent="0.2">
      <c r="A247">
        <f t="shared" si="64"/>
        <v>3</v>
      </c>
      <c r="B247">
        <f t="shared" si="65"/>
        <v>12</v>
      </c>
      <c r="C247" s="1">
        <v>34332</v>
      </c>
      <c r="D247">
        <f t="shared" si="66"/>
        <v>12</v>
      </c>
      <c r="E247">
        <f t="shared" si="67"/>
        <v>1993</v>
      </c>
      <c r="F247" s="15"/>
      <c r="G247" s="16">
        <f t="shared" si="56"/>
        <v>0.13949999999999996</v>
      </c>
      <c r="H247" s="16">
        <f t="shared" si="57"/>
        <v>0.11500000000000021</v>
      </c>
      <c r="I247" s="16">
        <f t="shared" si="58"/>
        <v>0.25450000000000017</v>
      </c>
      <c r="J247" s="7">
        <f>VLOOKUP(C247,'Nymex hist.'!A:B,2,0)</f>
        <v>2.0539999999999998</v>
      </c>
      <c r="K247" s="7"/>
      <c r="L247" s="11"/>
      <c r="M247" s="9">
        <f t="shared" si="59"/>
        <v>2.0348333333333333</v>
      </c>
      <c r="N247" s="9">
        <f t="shared" si="60"/>
        <v>2.1743333333333332</v>
      </c>
      <c r="O247" s="9">
        <f t="shared" si="61"/>
        <v>2.2893333333333334</v>
      </c>
      <c r="P247" s="9">
        <f t="shared" si="62"/>
        <v>2.4143333333333334</v>
      </c>
      <c r="Q247" s="9">
        <f t="shared" si="63"/>
        <v>2.5443333333333338</v>
      </c>
      <c r="R247" s="8">
        <v>34332</v>
      </c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>
        <v>2.0219999999999998</v>
      </c>
      <c r="AE247" s="2">
        <v>2.0539999999999998</v>
      </c>
      <c r="AF247" s="2">
        <v>1.9690000000000001</v>
      </c>
      <c r="AG247" s="2">
        <v>1.948</v>
      </c>
      <c r="AH247" s="2">
        <v>1.9430000000000001</v>
      </c>
      <c r="AI247" s="2">
        <v>1.9430000000000001</v>
      </c>
      <c r="AJ247" s="3">
        <v>1.9430000000000001</v>
      </c>
      <c r="AK247" s="2">
        <v>1.976</v>
      </c>
      <c r="AL247" s="2">
        <v>2.0129999999999999</v>
      </c>
      <c r="AM247" s="2">
        <v>2.0859999999999999</v>
      </c>
      <c r="AN247" s="2">
        <v>2.198</v>
      </c>
      <c r="AO247" s="2">
        <v>2.323</v>
      </c>
      <c r="AP247" s="2">
        <v>2.3079999999999998</v>
      </c>
      <c r="AQ247" s="2">
        <v>2.165</v>
      </c>
      <c r="AR247" s="2">
        <v>2.1</v>
      </c>
      <c r="AS247" s="2">
        <v>2.0950000000000002</v>
      </c>
      <c r="AT247" s="2">
        <v>2.1</v>
      </c>
      <c r="AU247" s="2">
        <v>2.1</v>
      </c>
      <c r="AV247" s="2">
        <v>2.1030000000000002</v>
      </c>
      <c r="AW247" s="2">
        <v>2.081</v>
      </c>
      <c r="AX247" s="2">
        <v>2.1179999999999999</v>
      </c>
      <c r="AY247" s="2">
        <v>2.1909999999999998</v>
      </c>
      <c r="AZ247" s="2">
        <v>2.3029999999999999</v>
      </c>
      <c r="BA247" s="2">
        <v>2.4279999999999999</v>
      </c>
      <c r="BB247" s="2">
        <v>2.423</v>
      </c>
      <c r="BC247" s="2">
        <v>2.2799999999999998</v>
      </c>
      <c r="BD247" s="2">
        <v>2.2149999999999999</v>
      </c>
      <c r="BE247" s="2">
        <v>2.21</v>
      </c>
      <c r="BF247" s="2">
        <v>2.2149999999999999</v>
      </c>
      <c r="BG247" s="2">
        <v>2.2149999999999999</v>
      </c>
      <c r="BH247" s="2">
        <v>2.218</v>
      </c>
      <c r="BI247" s="2">
        <v>2.1960000000000002</v>
      </c>
      <c r="BJ247" s="2">
        <v>2.2330000000000001</v>
      </c>
      <c r="BK247" s="2">
        <v>2.306</v>
      </c>
      <c r="BL247" s="2">
        <v>2.4180000000000001</v>
      </c>
      <c r="BM247" s="2">
        <v>2.5430000000000001</v>
      </c>
      <c r="BN247" s="2">
        <v>2.548</v>
      </c>
      <c r="BO247" s="2">
        <v>2.4049999999999998</v>
      </c>
      <c r="BP247" s="2">
        <v>2.34</v>
      </c>
      <c r="BQ247" s="2">
        <v>2.335</v>
      </c>
      <c r="BR247" s="2">
        <v>2.34</v>
      </c>
      <c r="BS247" s="2">
        <v>2.34</v>
      </c>
      <c r="BT247" s="2">
        <v>2.343</v>
      </c>
      <c r="BU247" s="2">
        <v>2.3210000000000002</v>
      </c>
      <c r="BV247" s="2">
        <v>2.3580000000000001</v>
      </c>
      <c r="BW247" s="2">
        <v>2.431</v>
      </c>
      <c r="BX247" s="2">
        <v>2.5430000000000001</v>
      </c>
      <c r="BY247" s="2">
        <v>2.6680000000000001</v>
      </c>
      <c r="BZ247" s="2">
        <v>2.6779999999999999</v>
      </c>
      <c r="CA247" s="2">
        <v>2.5350000000000001</v>
      </c>
      <c r="CB247" s="2">
        <v>2.4700000000000002</v>
      </c>
      <c r="CC247" s="2">
        <v>2.4649999999999999</v>
      </c>
      <c r="CD247" s="2">
        <v>2.4700000000000002</v>
      </c>
      <c r="CE247" s="2">
        <v>2.4700000000000002</v>
      </c>
      <c r="CF247" s="2">
        <v>2.4729999999999999</v>
      </c>
      <c r="CG247" s="2">
        <v>2.4510000000000001</v>
      </c>
      <c r="CH247" s="2">
        <v>2.488</v>
      </c>
      <c r="CI247" s="2">
        <v>2.5609999999999999</v>
      </c>
      <c r="CJ247" s="2">
        <v>2.673</v>
      </c>
      <c r="CK247" s="2">
        <v>2.798</v>
      </c>
      <c r="CL247" s="2">
        <v>2.8130000000000002</v>
      </c>
      <c r="CM247" s="2">
        <v>2.67</v>
      </c>
      <c r="CN247" s="2">
        <v>2.605</v>
      </c>
      <c r="CO247" s="2">
        <v>2.6</v>
      </c>
      <c r="CP247" s="2">
        <v>2.605</v>
      </c>
      <c r="CQ247" s="2">
        <v>2.605</v>
      </c>
      <c r="CR247" s="2">
        <v>2.6080000000000001</v>
      </c>
      <c r="CS247" s="2">
        <v>2.5859999999999999</v>
      </c>
      <c r="CT247" s="2">
        <v>2.6230000000000002</v>
      </c>
      <c r="CU247" s="2">
        <v>2.6960000000000002</v>
      </c>
      <c r="CV247" s="2">
        <v>2.8079999999999998</v>
      </c>
      <c r="CW247" s="2">
        <v>2.9329999999999998</v>
      </c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</row>
    <row r="248" spans="1:199" customFormat="1" hidden="1" x14ac:dyDescent="0.2">
      <c r="A248">
        <f t="shared" si="64"/>
        <v>4</v>
      </c>
      <c r="B248">
        <f t="shared" si="65"/>
        <v>12</v>
      </c>
      <c r="C248" s="1">
        <v>34333</v>
      </c>
      <c r="D248">
        <f t="shared" si="66"/>
        <v>12</v>
      </c>
      <c r="E248">
        <f t="shared" si="67"/>
        <v>1993</v>
      </c>
      <c r="F248" s="15"/>
      <c r="G248" s="16">
        <f t="shared" si="56"/>
        <v>0.14308333333333323</v>
      </c>
      <c r="H248" s="16">
        <f t="shared" si="57"/>
        <v>0.11499999999999932</v>
      </c>
      <c r="I248" s="16">
        <f t="shared" si="58"/>
        <v>0.25808333333333255</v>
      </c>
      <c r="J248" s="7">
        <f>VLOOKUP(C248,'Nymex hist.'!A:B,2,0)</f>
        <v>1.9970000000000001</v>
      </c>
      <c r="K248" s="7"/>
      <c r="L248" s="11"/>
      <c r="M248" s="9">
        <f t="shared" si="59"/>
        <v>2.0050000000000003</v>
      </c>
      <c r="N248" s="9">
        <f t="shared" si="60"/>
        <v>2.1480833333333336</v>
      </c>
      <c r="O248" s="9">
        <f t="shared" si="61"/>
        <v>2.2630833333333329</v>
      </c>
      <c r="P248" s="9">
        <f t="shared" si="62"/>
        <v>2.3880833333333329</v>
      </c>
      <c r="Q248" s="9">
        <f t="shared" si="63"/>
        <v>2.5180833333333337</v>
      </c>
      <c r="R248" s="8">
        <v>34333</v>
      </c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>
        <v>2.0539999999999998</v>
      </c>
      <c r="AE248" s="2">
        <v>1.9970000000000001</v>
      </c>
      <c r="AF248" s="2">
        <v>1.9219999999999999</v>
      </c>
      <c r="AG248" s="2">
        <v>1.901</v>
      </c>
      <c r="AH248" s="2">
        <v>1.901</v>
      </c>
      <c r="AI248" s="2">
        <v>1.9059999999999999</v>
      </c>
      <c r="AJ248" s="3">
        <v>1.909</v>
      </c>
      <c r="AK248" s="2">
        <v>1.9510000000000001</v>
      </c>
      <c r="AL248" s="2">
        <v>1.9910000000000001</v>
      </c>
      <c r="AM248" s="2">
        <v>2.0609999999999999</v>
      </c>
      <c r="AN248" s="2">
        <v>2.1709999999999998</v>
      </c>
      <c r="AO248" s="2">
        <v>2.2959999999999998</v>
      </c>
      <c r="AP248" s="2">
        <v>2.2810000000000001</v>
      </c>
      <c r="AQ248" s="2">
        <v>2.1379999999999999</v>
      </c>
      <c r="AR248" s="2">
        <v>2.073</v>
      </c>
      <c r="AS248" s="2">
        <v>2.0680000000000001</v>
      </c>
      <c r="AT248" s="2">
        <v>2.073</v>
      </c>
      <c r="AU248" s="2">
        <v>2.073</v>
      </c>
      <c r="AV248" s="2">
        <v>2.0760000000000001</v>
      </c>
      <c r="AW248" s="2">
        <v>2.056</v>
      </c>
      <c r="AX248" s="2">
        <v>2.0960000000000001</v>
      </c>
      <c r="AY248" s="2">
        <v>2.1659999999999999</v>
      </c>
      <c r="AZ248" s="2">
        <v>2.2759999999999998</v>
      </c>
      <c r="BA248" s="2">
        <v>2.4009999999999998</v>
      </c>
      <c r="BB248" s="2">
        <v>2.3959999999999999</v>
      </c>
      <c r="BC248" s="2">
        <v>2.2530000000000001</v>
      </c>
      <c r="BD248" s="2">
        <v>2.1880000000000002</v>
      </c>
      <c r="BE248" s="2">
        <v>2.1829999999999998</v>
      </c>
      <c r="BF248" s="2">
        <v>2.1880000000000002</v>
      </c>
      <c r="BG248" s="2">
        <v>2.1880000000000002</v>
      </c>
      <c r="BH248" s="2">
        <v>2.1909999999999998</v>
      </c>
      <c r="BI248" s="2">
        <v>2.1709999999999998</v>
      </c>
      <c r="BJ248" s="2">
        <v>2.2109999999999999</v>
      </c>
      <c r="BK248" s="2">
        <v>2.2810000000000001</v>
      </c>
      <c r="BL248" s="2">
        <v>2.391</v>
      </c>
      <c r="BM248" s="2">
        <v>2.516</v>
      </c>
      <c r="BN248" s="2">
        <v>2.5209999999999999</v>
      </c>
      <c r="BO248" s="2">
        <v>2.3780000000000001</v>
      </c>
      <c r="BP248" s="2">
        <v>2.3130000000000002</v>
      </c>
      <c r="BQ248" s="2">
        <v>2.3079999999999998</v>
      </c>
      <c r="BR248" s="2">
        <v>2.3130000000000002</v>
      </c>
      <c r="BS248" s="2">
        <v>2.3130000000000002</v>
      </c>
      <c r="BT248" s="2">
        <v>2.3159999999999998</v>
      </c>
      <c r="BU248" s="2">
        <v>2.2959999999999998</v>
      </c>
      <c r="BV248" s="2">
        <v>2.3359999999999999</v>
      </c>
      <c r="BW248" s="2">
        <v>2.4060000000000001</v>
      </c>
      <c r="BX248" s="2">
        <v>2.516</v>
      </c>
      <c r="BY248" s="2">
        <v>2.641</v>
      </c>
      <c r="BZ248" s="2">
        <v>2.6509999999999998</v>
      </c>
      <c r="CA248" s="2">
        <v>2.508</v>
      </c>
      <c r="CB248" s="2">
        <v>2.4430000000000001</v>
      </c>
      <c r="CC248" s="2">
        <v>2.4380000000000002</v>
      </c>
      <c r="CD248" s="2">
        <v>2.4430000000000001</v>
      </c>
      <c r="CE248" s="2">
        <v>2.4430000000000001</v>
      </c>
      <c r="CF248" s="2">
        <v>2.4460000000000002</v>
      </c>
      <c r="CG248" s="2">
        <v>2.4260000000000002</v>
      </c>
      <c r="CH248" s="2">
        <v>2.4660000000000002</v>
      </c>
      <c r="CI248" s="2">
        <v>2.536</v>
      </c>
      <c r="CJ248" s="2">
        <v>2.6459999999999999</v>
      </c>
      <c r="CK248" s="2">
        <v>2.7709999999999999</v>
      </c>
      <c r="CL248" s="2">
        <v>2.786</v>
      </c>
      <c r="CM248" s="2">
        <v>2.6429999999999998</v>
      </c>
      <c r="CN248" s="2">
        <v>2.5779999999999998</v>
      </c>
      <c r="CO248" s="2">
        <v>2.573</v>
      </c>
      <c r="CP248" s="2">
        <v>2.5779999999999998</v>
      </c>
      <c r="CQ248" s="2">
        <v>2.5779999999999998</v>
      </c>
      <c r="CR248" s="2">
        <v>2.581</v>
      </c>
      <c r="CS248" s="2">
        <v>2.5609999999999999</v>
      </c>
      <c r="CT248" s="2">
        <v>2.601</v>
      </c>
      <c r="CU248" s="2">
        <v>2.6709999999999998</v>
      </c>
      <c r="CV248" s="2">
        <v>2.7810000000000001</v>
      </c>
      <c r="CW248" s="2">
        <v>2.9060000000000001</v>
      </c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</row>
    <row r="249" spans="1:199" customFormat="1" hidden="1" x14ac:dyDescent="0.2">
      <c r="A249">
        <f t="shared" si="64"/>
        <v>1</v>
      </c>
      <c r="B249">
        <f t="shared" si="65"/>
        <v>1</v>
      </c>
      <c r="C249" s="1">
        <v>34337</v>
      </c>
      <c r="D249">
        <f t="shared" si="66"/>
        <v>1</v>
      </c>
      <c r="E249">
        <f t="shared" si="67"/>
        <v>1994</v>
      </c>
      <c r="F249" s="17">
        <f>L249-K249</f>
        <v>0.2500857142857138</v>
      </c>
      <c r="G249" s="16">
        <f t="shared" si="56"/>
        <v>0.12000000000000055</v>
      </c>
      <c r="H249" s="16">
        <f t="shared" si="57"/>
        <v>0.125</v>
      </c>
      <c r="I249" s="16">
        <f t="shared" si="58"/>
        <v>0.24500000000000055</v>
      </c>
      <c r="J249" s="7">
        <f>VLOOKUP(C249,'Nymex hist.'!A:B,2,0)</f>
        <v>1.929</v>
      </c>
      <c r="K249" s="11">
        <f t="shared" ref="K249:K280" si="68">AVERAGE(AG249:AM249)</f>
        <v>1.9307142857142858</v>
      </c>
      <c r="L249" s="11">
        <f>AVERAGE(AN249:AR249)</f>
        <v>2.1807999999999996</v>
      </c>
      <c r="M249" s="9">
        <f t="shared" si="59"/>
        <v>2.141166666666666</v>
      </c>
      <c r="N249" s="9">
        <f t="shared" si="60"/>
        <v>2.2611666666666665</v>
      </c>
      <c r="O249" s="9">
        <f t="shared" si="61"/>
        <v>2.3861666666666665</v>
      </c>
      <c r="P249" s="9">
        <f t="shared" si="62"/>
        <v>2.516166666666666</v>
      </c>
      <c r="Q249" s="9">
        <f t="shared" si="63"/>
        <v>2.6511666666666667</v>
      </c>
      <c r="R249" s="8">
        <v>34337</v>
      </c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>
        <v>1.929</v>
      </c>
      <c r="AF249" s="2">
        <v>1.8839999999999999</v>
      </c>
      <c r="AG249" s="2">
        <v>1.875</v>
      </c>
      <c r="AH249" s="2">
        <v>1.883</v>
      </c>
      <c r="AI249" s="2">
        <v>1.89</v>
      </c>
      <c r="AJ249" s="3">
        <v>1.8979999999999999</v>
      </c>
      <c r="AK249" s="2">
        <v>1.9390000000000001</v>
      </c>
      <c r="AL249" s="2">
        <v>1.98</v>
      </c>
      <c r="AM249" s="2">
        <v>2.0499999999999998</v>
      </c>
      <c r="AN249" s="2">
        <v>2.16</v>
      </c>
      <c r="AO249" s="2">
        <v>2.2850000000000001</v>
      </c>
      <c r="AP249" s="2">
        <v>2.27</v>
      </c>
      <c r="AQ249" s="2">
        <v>2.1269999999999998</v>
      </c>
      <c r="AR249" s="2">
        <v>2.0619999999999998</v>
      </c>
      <c r="AS249" s="2">
        <v>2.0569999999999999</v>
      </c>
      <c r="AT249" s="2">
        <v>2.0619999999999998</v>
      </c>
      <c r="AU249" s="2">
        <v>2.0619999999999998</v>
      </c>
      <c r="AV249" s="2">
        <v>2.0649999999999999</v>
      </c>
      <c r="AW249" s="2">
        <v>2.0539999999999998</v>
      </c>
      <c r="AX249" s="2">
        <v>2.0950000000000002</v>
      </c>
      <c r="AY249" s="2">
        <v>2.165</v>
      </c>
      <c r="AZ249" s="2">
        <v>2.2749999999999999</v>
      </c>
      <c r="BA249" s="2">
        <v>2.4</v>
      </c>
      <c r="BB249" s="2">
        <v>2.39</v>
      </c>
      <c r="BC249" s="2">
        <v>2.2469999999999999</v>
      </c>
      <c r="BD249" s="2">
        <v>2.1819999999999999</v>
      </c>
      <c r="BE249" s="2">
        <v>2.177</v>
      </c>
      <c r="BF249" s="2">
        <v>2.1819999999999999</v>
      </c>
      <c r="BG249" s="2">
        <v>2.1819999999999999</v>
      </c>
      <c r="BH249" s="2">
        <v>2.1850000000000001</v>
      </c>
      <c r="BI249" s="2">
        <v>2.1739999999999999</v>
      </c>
      <c r="BJ249" s="2">
        <v>2.2149999999999999</v>
      </c>
      <c r="BK249" s="2">
        <v>2.2850000000000001</v>
      </c>
      <c r="BL249" s="2">
        <v>2.395</v>
      </c>
      <c r="BM249" s="2">
        <v>2.52</v>
      </c>
      <c r="BN249" s="2">
        <v>2.5150000000000001</v>
      </c>
      <c r="BO249" s="2">
        <v>2.3719999999999999</v>
      </c>
      <c r="BP249" s="2">
        <v>2.3069999999999999</v>
      </c>
      <c r="BQ249" s="2">
        <v>2.302</v>
      </c>
      <c r="BR249" s="2">
        <v>2.3069999999999999</v>
      </c>
      <c r="BS249" s="2">
        <v>2.3069999999999999</v>
      </c>
      <c r="BT249" s="2">
        <v>2.31</v>
      </c>
      <c r="BU249" s="2">
        <v>2.2989999999999999</v>
      </c>
      <c r="BV249" s="2">
        <v>2.34</v>
      </c>
      <c r="BW249" s="2">
        <v>2.41</v>
      </c>
      <c r="BX249" s="2">
        <v>2.52</v>
      </c>
      <c r="BY249" s="2">
        <v>2.645</v>
      </c>
      <c r="BZ249" s="2">
        <v>2.645</v>
      </c>
      <c r="CA249" s="2">
        <v>2.5019999999999998</v>
      </c>
      <c r="CB249" s="2">
        <v>2.4369999999999998</v>
      </c>
      <c r="CC249" s="2">
        <v>2.4319999999999999</v>
      </c>
      <c r="CD249" s="2">
        <v>2.4369999999999998</v>
      </c>
      <c r="CE249" s="2">
        <v>2.4369999999999998</v>
      </c>
      <c r="CF249" s="2">
        <v>2.44</v>
      </c>
      <c r="CG249" s="2">
        <v>2.4289999999999998</v>
      </c>
      <c r="CH249" s="2">
        <v>2.4700000000000002</v>
      </c>
      <c r="CI249" s="2">
        <v>2.54</v>
      </c>
      <c r="CJ249" s="2">
        <v>2.65</v>
      </c>
      <c r="CK249" s="2">
        <v>2.7749999999999999</v>
      </c>
      <c r="CL249" s="2">
        <v>2.78</v>
      </c>
      <c r="CM249" s="2">
        <v>2.637</v>
      </c>
      <c r="CN249" s="2">
        <v>2.5720000000000001</v>
      </c>
      <c r="CO249" s="2">
        <v>2.5670000000000002</v>
      </c>
      <c r="CP249" s="2">
        <v>2.5720000000000001</v>
      </c>
      <c r="CQ249" s="2">
        <v>2.5720000000000001</v>
      </c>
      <c r="CR249" s="2">
        <v>2.5750000000000002</v>
      </c>
      <c r="CS249" s="2">
        <v>2.5640000000000001</v>
      </c>
      <c r="CT249" s="2">
        <v>2.605</v>
      </c>
      <c r="CU249" s="2">
        <v>2.6749999999999998</v>
      </c>
      <c r="CV249" s="2">
        <v>2.7850000000000001</v>
      </c>
      <c r="CW249" s="2">
        <v>2.91</v>
      </c>
      <c r="CX249" s="2">
        <v>2.92</v>
      </c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</row>
    <row r="250" spans="1:199" customFormat="1" hidden="1" x14ac:dyDescent="0.2">
      <c r="A250">
        <f t="shared" si="64"/>
        <v>2</v>
      </c>
      <c r="B250">
        <f t="shared" si="65"/>
        <v>1</v>
      </c>
      <c r="C250" s="1">
        <v>34338</v>
      </c>
      <c r="D250">
        <f t="shared" si="66"/>
        <v>1</v>
      </c>
      <c r="E250">
        <f t="shared" si="67"/>
        <v>1994</v>
      </c>
      <c r="F250" s="17">
        <f t="shared" ref="F250:F313" si="69">L250-K250</f>
        <v>0.24808571428571469</v>
      </c>
      <c r="G250" s="16">
        <f t="shared" si="56"/>
        <v>0.11999999999999966</v>
      </c>
      <c r="H250" s="16">
        <f t="shared" si="57"/>
        <v>0.125</v>
      </c>
      <c r="I250" s="16">
        <f t="shared" si="58"/>
        <v>0.24499999999999966</v>
      </c>
      <c r="J250" s="7">
        <f>VLOOKUP(C250,'Nymex hist.'!A:B,2,0)</f>
        <v>1.964</v>
      </c>
      <c r="K250" s="11">
        <f t="shared" si="68"/>
        <v>1.9447142857142854</v>
      </c>
      <c r="L250" s="11">
        <f t="shared" ref="L250:L313" si="70">AVERAGE(AN250:AR250)</f>
        <v>2.1928000000000001</v>
      </c>
      <c r="M250" s="9">
        <f t="shared" si="59"/>
        <v>2.1575000000000002</v>
      </c>
      <c r="N250" s="9">
        <f t="shared" si="60"/>
        <v>2.2774999999999999</v>
      </c>
      <c r="O250" s="9">
        <f t="shared" si="61"/>
        <v>2.4024999999999999</v>
      </c>
      <c r="P250" s="9">
        <f t="shared" si="62"/>
        <v>2.5325000000000002</v>
      </c>
      <c r="Q250" s="9">
        <f t="shared" si="63"/>
        <v>2.6675</v>
      </c>
      <c r="R250" s="8">
        <v>34338</v>
      </c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>
        <v>1.964</v>
      </c>
      <c r="AF250" s="2">
        <v>1.911</v>
      </c>
      <c r="AG250" s="2">
        <v>1.89</v>
      </c>
      <c r="AH250" s="2">
        <v>1.8959999999999999</v>
      </c>
      <c r="AI250" s="2">
        <v>1.9059999999999999</v>
      </c>
      <c r="AJ250" s="3">
        <v>1.9139999999999999</v>
      </c>
      <c r="AK250" s="2">
        <v>1.9530000000000001</v>
      </c>
      <c r="AL250" s="2">
        <v>1.992</v>
      </c>
      <c r="AM250" s="2">
        <v>2.0619999999999998</v>
      </c>
      <c r="AN250" s="2">
        <v>2.1720000000000002</v>
      </c>
      <c r="AO250" s="2">
        <v>2.2970000000000002</v>
      </c>
      <c r="AP250" s="2">
        <v>2.282</v>
      </c>
      <c r="AQ250" s="2">
        <v>2.1389999999999998</v>
      </c>
      <c r="AR250" s="2">
        <v>2.0739999999999998</v>
      </c>
      <c r="AS250" s="2">
        <v>2.069</v>
      </c>
      <c r="AT250" s="2">
        <v>2.0739999999999998</v>
      </c>
      <c r="AU250" s="2">
        <v>2.0739999999999998</v>
      </c>
      <c r="AV250" s="2">
        <v>2.077</v>
      </c>
      <c r="AW250" s="2">
        <v>2.0779999999999998</v>
      </c>
      <c r="AX250" s="2">
        <v>2.117</v>
      </c>
      <c r="AY250" s="2">
        <v>2.1869999999999998</v>
      </c>
      <c r="AZ250" s="2">
        <v>2.2970000000000002</v>
      </c>
      <c r="BA250" s="2">
        <v>2.4220000000000002</v>
      </c>
      <c r="BB250" s="2">
        <v>2.4020000000000001</v>
      </c>
      <c r="BC250" s="2">
        <v>2.2589999999999999</v>
      </c>
      <c r="BD250" s="2">
        <v>2.194</v>
      </c>
      <c r="BE250" s="2">
        <v>2.1890000000000001</v>
      </c>
      <c r="BF250" s="2">
        <v>2.194</v>
      </c>
      <c r="BG250" s="2">
        <v>2.194</v>
      </c>
      <c r="BH250" s="2">
        <v>2.1970000000000001</v>
      </c>
      <c r="BI250" s="2">
        <v>2.198</v>
      </c>
      <c r="BJ250" s="2">
        <v>2.2370000000000001</v>
      </c>
      <c r="BK250" s="2">
        <v>2.3069999999999999</v>
      </c>
      <c r="BL250" s="2">
        <v>2.4169999999999998</v>
      </c>
      <c r="BM250" s="2">
        <v>2.5419999999999998</v>
      </c>
      <c r="BN250" s="2">
        <v>2.5270000000000001</v>
      </c>
      <c r="BO250" s="2">
        <v>2.3839999999999999</v>
      </c>
      <c r="BP250" s="2">
        <v>2.319</v>
      </c>
      <c r="BQ250" s="2">
        <v>2.3140000000000001</v>
      </c>
      <c r="BR250" s="2">
        <v>2.319</v>
      </c>
      <c r="BS250" s="2">
        <v>2.319</v>
      </c>
      <c r="BT250" s="2">
        <v>2.3220000000000001</v>
      </c>
      <c r="BU250" s="2">
        <v>2.323</v>
      </c>
      <c r="BV250" s="2">
        <v>2.3620000000000001</v>
      </c>
      <c r="BW250" s="2">
        <v>2.4319999999999999</v>
      </c>
      <c r="BX250" s="2">
        <v>2.5419999999999998</v>
      </c>
      <c r="BY250" s="2">
        <v>2.6669999999999998</v>
      </c>
      <c r="BZ250" s="2">
        <v>2.657</v>
      </c>
      <c r="CA250" s="2">
        <v>2.5139999999999998</v>
      </c>
      <c r="CB250" s="2">
        <v>2.4489999999999998</v>
      </c>
      <c r="CC250" s="2">
        <v>2.444</v>
      </c>
      <c r="CD250" s="2">
        <v>2.4489999999999998</v>
      </c>
      <c r="CE250" s="2">
        <v>2.4489999999999998</v>
      </c>
      <c r="CF250" s="2">
        <v>2.452</v>
      </c>
      <c r="CG250" s="2">
        <v>2.4529999999999998</v>
      </c>
      <c r="CH250" s="2">
        <v>2.492</v>
      </c>
      <c r="CI250" s="2">
        <v>2.5619999999999998</v>
      </c>
      <c r="CJ250" s="2">
        <v>2.6720000000000002</v>
      </c>
      <c r="CK250" s="2">
        <v>2.7970000000000002</v>
      </c>
      <c r="CL250" s="2">
        <v>2.7919999999999998</v>
      </c>
      <c r="CM250" s="2">
        <v>2.649</v>
      </c>
      <c r="CN250" s="2">
        <v>2.5840000000000001</v>
      </c>
      <c r="CO250" s="2">
        <v>2.5790000000000002</v>
      </c>
      <c r="CP250" s="2">
        <v>2.5840000000000001</v>
      </c>
      <c r="CQ250" s="2">
        <v>2.5840000000000001</v>
      </c>
      <c r="CR250" s="2">
        <v>2.5870000000000002</v>
      </c>
      <c r="CS250" s="2">
        <v>2.5880000000000001</v>
      </c>
      <c r="CT250" s="2">
        <v>2.6269999999999998</v>
      </c>
      <c r="CU250" s="2">
        <v>2.6970000000000001</v>
      </c>
      <c r="CV250" s="2">
        <v>2.8069999999999999</v>
      </c>
      <c r="CW250" s="2">
        <v>2.9319999999999999</v>
      </c>
      <c r="CX250" s="2">
        <v>2.9319999999999999</v>
      </c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</row>
    <row r="251" spans="1:199" customFormat="1" hidden="1" x14ac:dyDescent="0.2">
      <c r="A251">
        <f t="shared" si="64"/>
        <v>3</v>
      </c>
      <c r="B251">
        <f t="shared" si="65"/>
        <v>1</v>
      </c>
      <c r="C251" s="1">
        <v>34339</v>
      </c>
      <c r="D251">
        <f t="shared" si="66"/>
        <v>1</v>
      </c>
      <c r="E251">
        <f t="shared" si="67"/>
        <v>1994</v>
      </c>
      <c r="F251" s="17">
        <f t="shared" si="69"/>
        <v>0.23337142857142856</v>
      </c>
      <c r="G251" s="16">
        <f t="shared" si="56"/>
        <v>0.11499999999999977</v>
      </c>
      <c r="H251" s="16">
        <f t="shared" si="57"/>
        <v>0.11500000000000021</v>
      </c>
      <c r="I251" s="16">
        <f t="shared" si="58"/>
        <v>0.22999999999999998</v>
      </c>
      <c r="J251" s="7">
        <f>VLOOKUP(C251,'Nymex hist.'!A:B,2,0)</f>
        <v>2.0910000000000002</v>
      </c>
      <c r="K251" s="11">
        <f t="shared" si="68"/>
        <v>2.0034285714285716</v>
      </c>
      <c r="L251" s="11">
        <f t="shared" si="70"/>
        <v>2.2368000000000001</v>
      </c>
      <c r="M251" s="9">
        <f t="shared" si="59"/>
        <v>2.1849166666666666</v>
      </c>
      <c r="N251" s="9">
        <f t="shared" si="60"/>
        <v>2.2999166666666664</v>
      </c>
      <c r="O251" s="9">
        <f t="shared" si="61"/>
        <v>2.4149166666666666</v>
      </c>
      <c r="P251" s="9">
        <f t="shared" si="62"/>
        <v>2.5349166666666672</v>
      </c>
      <c r="Q251" s="9">
        <f t="shared" si="63"/>
        <v>2.6599166666666672</v>
      </c>
      <c r="R251" s="8">
        <v>34339</v>
      </c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>
        <v>2.0910000000000002</v>
      </c>
      <c r="AF251" s="2">
        <v>2.0110000000000001</v>
      </c>
      <c r="AG251" s="2">
        <v>1.9670000000000001</v>
      </c>
      <c r="AH251" s="2">
        <v>1.962</v>
      </c>
      <c r="AI251" s="2">
        <v>1.9670000000000001</v>
      </c>
      <c r="AJ251" s="3">
        <v>1.972</v>
      </c>
      <c r="AK251" s="2">
        <v>2.0070000000000001</v>
      </c>
      <c r="AL251" s="2">
        <v>2.0419999999999998</v>
      </c>
      <c r="AM251" s="2">
        <v>2.1070000000000002</v>
      </c>
      <c r="AN251" s="2">
        <v>2.2170000000000001</v>
      </c>
      <c r="AO251" s="2">
        <v>2.3420000000000001</v>
      </c>
      <c r="AP251" s="2">
        <v>2.327</v>
      </c>
      <c r="AQ251" s="2">
        <v>2.1840000000000002</v>
      </c>
      <c r="AR251" s="2">
        <v>2.1139999999999999</v>
      </c>
      <c r="AS251" s="2">
        <v>2.109</v>
      </c>
      <c r="AT251" s="2">
        <v>2.1139999999999999</v>
      </c>
      <c r="AU251" s="2">
        <v>2.1139999999999999</v>
      </c>
      <c r="AV251" s="2">
        <v>2.117</v>
      </c>
      <c r="AW251" s="2">
        <v>2.0920000000000001</v>
      </c>
      <c r="AX251" s="2">
        <v>2.1269999999999998</v>
      </c>
      <c r="AY251" s="2">
        <v>2.1920000000000002</v>
      </c>
      <c r="AZ251" s="2">
        <v>2.302</v>
      </c>
      <c r="BA251" s="2">
        <v>2.427</v>
      </c>
      <c r="BB251" s="2">
        <v>2.4420000000000002</v>
      </c>
      <c r="BC251" s="2">
        <v>2.2989999999999999</v>
      </c>
      <c r="BD251" s="2">
        <v>2.2290000000000001</v>
      </c>
      <c r="BE251" s="2">
        <v>2.2240000000000002</v>
      </c>
      <c r="BF251" s="2">
        <v>2.2290000000000001</v>
      </c>
      <c r="BG251" s="2">
        <v>2.2290000000000001</v>
      </c>
      <c r="BH251" s="2">
        <v>2.2320000000000002</v>
      </c>
      <c r="BI251" s="2">
        <v>2.2069999999999999</v>
      </c>
      <c r="BJ251" s="2">
        <v>2.242</v>
      </c>
      <c r="BK251" s="2">
        <v>2.3069999999999999</v>
      </c>
      <c r="BL251" s="2">
        <v>2.4169999999999998</v>
      </c>
      <c r="BM251" s="2">
        <v>2.5419999999999998</v>
      </c>
      <c r="BN251" s="2">
        <v>2.5569999999999999</v>
      </c>
      <c r="BO251" s="2">
        <v>2.4140000000000001</v>
      </c>
      <c r="BP251" s="2">
        <v>2.3439999999999999</v>
      </c>
      <c r="BQ251" s="2">
        <v>2.339</v>
      </c>
      <c r="BR251" s="2">
        <v>2.3439999999999999</v>
      </c>
      <c r="BS251" s="2">
        <v>2.3439999999999999</v>
      </c>
      <c r="BT251" s="2">
        <v>2.347</v>
      </c>
      <c r="BU251" s="2">
        <v>2.3220000000000001</v>
      </c>
      <c r="BV251" s="2">
        <v>2.3570000000000002</v>
      </c>
      <c r="BW251" s="2">
        <v>2.4220000000000002</v>
      </c>
      <c r="BX251" s="2">
        <v>2.532</v>
      </c>
      <c r="BY251" s="2">
        <v>2.657</v>
      </c>
      <c r="BZ251" s="2">
        <v>2.677</v>
      </c>
      <c r="CA251" s="2">
        <v>2.5339999999999998</v>
      </c>
      <c r="CB251" s="2">
        <v>2.464</v>
      </c>
      <c r="CC251" s="2">
        <v>2.4590000000000001</v>
      </c>
      <c r="CD251" s="2">
        <v>2.464</v>
      </c>
      <c r="CE251" s="2">
        <v>2.464</v>
      </c>
      <c r="CF251" s="2">
        <v>2.4670000000000001</v>
      </c>
      <c r="CG251" s="2">
        <v>2.4420000000000002</v>
      </c>
      <c r="CH251" s="2">
        <v>2.4769999999999999</v>
      </c>
      <c r="CI251" s="2">
        <v>2.5419999999999998</v>
      </c>
      <c r="CJ251" s="2">
        <v>2.6520000000000001</v>
      </c>
      <c r="CK251" s="2">
        <v>2.7770000000000001</v>
      </c>
      <c r="CL251" s="2">
        <v>2.802</v>
      </c>
      <c r="CM251" s="2">
        <v>2.6589999999999998</v>
      </c>
      <c r="CN251" s="2">
        <v>2.589</v>
      </c>
      <c r="CO251" s="2">
        <v>2.5840000000000001</v>
      </c>
      <c r="CP251" s="2">
        <v>2.589</v>
      </c>
      <c r="CQ251" s="2">
        <v>2.589</v>
      </c>
      <c r="CR251" s="2">
        <v>2.5920000000000001</v>
      </c>
      <c r="CS251" s="2">
        <v>2.5670000000000002</v>
      </c>
      <c r="CT251" s="2">
        <v>2.6019999999999999</v>
      </c>
      <c r="CU251" s="2">
        <v>2.6669999999999998</v>
      </c>
      <c r="CV251" s="2">
        <v>2.7770000000000001</v>
      </c>
      <c r="CW251" s="2">
        <v>2.9020000000000001</v>
      </c>
      <c r="CX251" s="2">
        <v>2.9319999999999999</v>
      </c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</row>
    <row r="252" spans="1:199" x14ac:dyDescent="0.2">
      <c r="A252" s="36">
        <f t="shared" si="64"/>
        <v>4</v>
      </c>
      <c r="B252" s="36">
        <f t="shared" si="65"/>
        <v>1</v>
      </c>
      <c r="C252" s="1">
        <v>34340</v>
      </c>
      <c r="D252">
        <f t="shared" si="66"/>
        <v>1</v>
      </c>
      <c r="E252">
        <f t="shared" si="67"/>
        <v>1994</v>
      </c>
      <c r="F252" s="21">
        <f t="shared" si="69"/>
        <v>0.22808571428571445</v>
      </c>
      <c r="G252" s="21">
        <f t="shared" si="56"/>
        <v>0.11500000000000021</v>
      </c>
      <c r="H252" s="21">
        <f t="shared" si="57"/>
        <v>0.11499999999999977</v>
      </c>
      <c r="I252" s="21">
        <f t="shared" si="58"/>
        <v>0.22999999999999998</v>
      </c>
      <c r="J252" s="23">
        <f>VLOOKUP(C252,'Nymex hist.'!A:B,2,0)</f>
        <v>2.0939999999999999</v>
      </c>
      <c r="K252" s="23">
        <f t="shared" si="68"/>
        <v>1.9917142857142858</v>
      </c>
      <c r="L252" s="23">
        <f t="shared" si="70"/>
        <v>2.2198000000000002</v>
      </c>
      <c r="M252" s="23">
        <f t="shared" si="59"/>
        <v>2.1746666666666665</v>
      </c>
      <c r="N252" s="23">
        <f t="shared" si="60"/>
        <v>2.2896666666666667</v>
      </c>
      <c r="O252" s="23">
        <f t="shared" si="61"/>
        <v>2.4046666666666665</v>
      </c>
      <c r="P252" s="23">
        <f t="shared" si="62"/>
        <v>2.5246666666666671</v>
      </c>
      <c r="Q252" s="23">
        <f t="shared" si="63"/>
        <v>2.6496666666666671</v>
      </c>
      <c r="R252" s="30">
        <v>34340</v>
      </c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>
        <v>2.0939999999999999</v>
      </c>
      <c r="AF252" s="32">
        <v>2.0110000000000001</v>
      </c>
      <c r="AG252" s="32">
        <v>1.966</v>
      </c>
      <c r="AH252" s="32">
        <v>1.9550000000000001</v>
      </c>
      <c r="AI252" s="32">
        <v>1.9550000000000001</v>
      </c>
      <c r="AJ252" s="34">
        <v>1.96</v>
      </c>
      <c r="AK252" s="32">
        <v>1.9910000000000001</v>
      </c>
      <c r="AL252" s="32">
        <v>2.0249999999999999</v>
      </c>
      <c r="AM252" s="32">
        <v>2.09</v>
      </c>
      <c r="AN252" s="32">
        <v>2.2000000000000002</v>
      </c>
      <c r="AO252" s="32">
        <v>2.3250000000000002</v>
      </c>
      <c r="AP252" s="32">
        <v>2.31</v>
      </c>
      <c r="AQ252" s="32">
        <v>2.1669999999999998</v>
      </c>
      <c r="AR252" s="32">
        <v>2.097</v>
      </c>
      <c r="AS252" s="32">
        <v>2.0870000000000002</v>
      </c>
      <c r="AT252" s="32">
        <v>2.0920000000000001</v>
      </c>
      <c r="AU252" s="32">
        <v>2.0920000000000001</v>
      </c>
      <c r="AV252" s="32">
        <v>2.0950000000000002</v>
      </c>
      <c r="AW252" s="32">
        <v>2.0960000000000001</v>
      </c>
      <c r="AX252" s="32">
        <v>2.13</v>
      </c>
      <c r="AY252" s="32">
        <v>2.1949999999999998</v>
      </c>
      <c r="AZ252" s="32">
        <v>2.3050000000000002</v>
      </c>
      <c r="BA252" s="32">
        <v>2.4300000000000002</v>
      </c>
      <c r="BB252" s="32">
        <v>2.4249999999999998</v>
      </c>
      <c r="BC252" s="32">
        <v>2.282</v>
      </c>
      <c r="BD252" s="32">
        <v>2.2120000000000002</v>
      </c>
      <c r="BE252" s="32">
        <v>2.202</v>
      </c>
      <c r="BF252" s="32">
        <v>2.2069999999999999</v>
      </c>
      <c r="BG252" s="32">
        <v>2.2069999999999999</v>
      </c>
      <c r="BH252" s="32">
        <v>2.21</v>
      </c>
      <c r="BI252" s="32">
        <v>2.2109999999999999</v>
      </c>
      <c r="BJ252" s="32">
        <v>2.2450000000000001</v>
      </c>
      <c r="BK252" s="32">
        <v>2.31</v>
      </c>
      <c r="BL252" s="32">
        <v>2.42</v>
      </c>
      <c r="BM252" s="32">
        <v>2.5449999999999999</v>
      </c>
      <c r="BN252" s="32">
        <v>2.54</v>
      </c>
      <c r="BO252" s="32">
        <v>2.3969999999999998</v>
      </c>
      <c r="BP252" s="32">
        <v>2.327</v>
      </c>
      <c r="BQ252" s="32">
        <v>2.3170000000000002</v>
      </c>
      <c r="BR252" s="32">
        <v>2.3220000000000001</v>
      </c>
      <c r="BS252" s="32">
        <v>2.3220000000000001</v>
      </c>
      <c r="BT252" s="32">
        <v>2.3250000000000002</v>
      </c>
      <c r="BU252" s="32">
        <v>2.3260000000000001</v>
      </c>
      <c r="BV252" s="32">
        <v>2.36</v>
      </c>
      <c r="BW252" s="32">
        <v>2.4249999999999998</v>
      </c>
      <c r="BX252" s="32">
        <v>2.5350000000000001</v>
      </c>
      <c r="BY252" s="32">
        <v>2.66</v>
      </c>
      <c r="BZ252" s="32">
        <v>2.66</v>
      </c>
      <c r="CA252" s="32">
        <v>2.5169999999999999</v>
      </c>
      <c r="CB252" s="32">
        <v>2.4470000000000001</v>
      </c>
      <c r="CC252" s="32">
        <v>2.4369999999999998</v>
      </c>
      <c r="CD252" s="32">
        <v>2.4420000000000002</v>
      </c>
      <c r="CE252" s="32">
        <v>2.4420000000000002</v>
      </c>
      <c r="CF252" s="32">
        <v>2.4449999999999998</v>
      </c>
      <c r="CG252" s="32">
        <v>2.4460000000000002</v>
      </c>
      <c r="CH252" s="32">
        <v>2.48</v>
      </c>
      <c r="CI252" s="32">
        <v>2.5449999999999999</v>
      </c>
      <c r="CJ252" s="32">
        <v>2.6549999999999998</v>
      </c>
      <c r="CK252" s="32">
        <v>2.78</v>
      </c>
      <c r="CL252" s="32">
        <v>2.7850000000000001</v>
      </c>
      <c r="CM252" s="32">
        <v>2.6419999999999999</v>
      </c>
      <c r="CN252" s="32">
        <v>2.5720000000000001</v>
      </c>
      <c r="CO252" s="32">
        <v>2.5619999999999998</v>
      </c>
      <c r="CP252" s="32">
        <v>2.5670000000000002</v>
      </c>
      <c r="CQ252" s="32">
        <v>2.5670000000000002</v>
      </c>
      <c r="CR252" s="32">
        <v>2.57</v>
      </c>
      <c r="CS252" s="32">
        <v>2.5710000000000002</v>
      </c>
      <c r="CT252" s="32">
        <v>2.605</v>
      </c>
      <c r="CU252" s="32">
        <v>2.67</v>
      </c>
      <c r="CV252" s="32">
        <v>2.78</v>
      </c>
      <c r="CW252" s="32">
        <v>2.9049999999999998</v>
      </c>
      <c r="CX252" s="32">
        <v>2.915</v>
      </c>
      <c r="CY252" s="32"/>
      <c r="CZ252" s="32"/>
      <c r="DA252" s="32"/>
      <c r="DB252" s="32"/>
      <c r="DC252" s="32"/>
      <c r="DD252" s="32"/>
      <c r="DE252" s="32"/>
      <c r="DF252" s="32"/>
      <c r="DG252" s="32"/>
      <c r="DH252" s="32"/>
      <c r="DI252" s="32"/>
      <c r="DJ252" s="32"/>
      <c r="DK252" s="32"/>
      <c r="DL252" s="32"/>
      <c r="DM252" s="32"/>
      <c r="DN252" s="32"/>
      <c r="DO252" s="32"/>
      <c r="DP252" s="32"/>
      <c r="DQ252" s="32"/>
      <c r="DR252" s="32"/>
      <c r="DS252" s="32"/>
      <c r="DT252" s="32"/>
      <c r="DU252" s="32"/>
      <c r="DV252" s="32"/>
      <c r="DW252" s="32"/>
      <c r="DX252" s="32"/>
      <c r="DY252" s="32"/>
      <c r="DZ252" s="32"/>
      <c r="EA252" s="32"/>
      <c r="EB252" s="32"/>
      <c r="EC252" s="32"/>
      <c r="ED252" s="32"/>
      <c r="EE252" s="32"/>
      <c r="EF252" s="32"/>
      <c r="EG252" s="32"/>
      <c r="EH252" s="32"/>
      <c r="EI252" s="32"/>
      <c r="EJ252" s="32"/>
      <c r="EK252" s="32"/>
      <c r="EL252" s="32"/>
      <c r="EM252" s="32"/>
      <c r="EN252" s="32"/>
      <c r="EO252" s="32"/>
      <c r="EP252" s="32"/>
      <c r="EQ252" s="32"/>
      <c r="ER252" s="32"/>
      <c r="ES252" s="32"/>
      <c r="ET252" s="32"/>
      <c r="EU252" s="32"/>
      <c r="EV252" s="32"/>
      <c r="EW252" s="32"/>
      <c r="EX252" s="32"/>
      <c r="EY252" s="32"/>
      <c r="EZ252" s="32"/>
      <c r="FA252" s="32"/>
      <c r="FB252" s="32"/>
      <c r="FC252" s="32"/>
      <c r="FD252" s="32"/>
      <c r="FE252" s="32"/>
      <c r="FF252" s="32"/>
      <c r="FG252" s="32"/>
      <c r="FH252" s="32"/>
      <c r="FI252" s="32"/>
      <c r="FJ252" s="32"/>
      <c r="FK252" s="32"/>
      <c r="FL252" s="32"/>
      <c r="FM252" s="32"/>
      <c r="FN252" s="32"/>
      <c r="FO252" s="32"/>
      <c r="FP252" s="32"/>
      <c r="FQ252" s="32"/>
      <c r="FR252" s="32"/>
      <c r="FS252" s="32"/>
      <c r="FT252" s="32"/>
      <c r="FU252" s="32"/>
      <c r="FV252" s="32"/>
      <c r="FW252" s="32"/>
      <c r="FX252" s="32"/>
      <c r="FY252" s="32"/>
      <c r="FZ252" s="32"/>
      <c r="GA252" s="32"/>
      <c r="GB252" s="32"/>
      <c r="GC252" s="32"/>
      <c r="GD252" s="32"/>
      <c r="GE252" s="32"/>
      <c r="GF252" s="32"/>
      <c r="GG252" s="32"/>
      <c r="GH252" s="32"/>
      <c r="GI252" s="32"/>
      <c r="GJ252" s="32"/>
      <c r="GK252" s="32"/>
      <c r="GL252" s="32"/>
      <c r="GM252" s="32"/>
      <c r="GN252" s="32"/>
      <c r="GO252" s="32"/>
      <c r="GP252" s="32"/>
      <c r="GQ252" s="32"/>
    </row>
    <row r="253" spans="1:199" customFormat="1" hidden="1" x14ac:dyDescent="0.2">
      <c r="A253">
        <f t="shared" si="64"/>
        <v>5</v>
      </c>
      <c r="B253">
        <f t="shared" si="65"/>
        <v>1</v>
      </c>
      <c r="C253" s="1">
        <v>34341</v>
      </c>
      <c r="D253">
        <f t="shared" si="66"/>
        <v>1</v>
      </c>
      <c r="E253">
        <f t="shared" si="67"/>
        <v>1994</v>
      </c>
      <c r="F253" s="17">
        <f t="shared" si="69"/>
        <v>0.22505714285714262</v>
      </c>
      <c r="G253" s="16">
        <f t="shared" si="56"/>
        <v>0.10000000000000009</v>
      </c>
      <c r="H253" s="16">
        <f t="shared" si="57"/>
        <v>0.10500000000000043</v>
      </c>
      <c r="I253" s="16">
        <f t="shared" si="58"/>
        <v>0.20500000000000052</v>
      </c>
      <c r="J253" s="7">
        <f>VLOOKUP(C253,'Nymex hist.'!A:B,2,0)</f>
        <v>2.1560000000000001</v>
      </c>
      <c r="K253" s="11">
        <f t="shared" si="68"/>
        <v>2.0101428571428572</v>
      </c>
      <c r="L253" s="11">
        <f t="shared" si="70"/>
        <v>2.2351999999999999</v>
      </c>
      <c r="M253" s="9">
        <f t="shared" si="59"/>
        <v>2.1694166666666663</v>
      </c>
      <c r="N253" s="9">
        <f t="shared" si="60"/>
        <v>2.2694166666666664</v>
      </c>
      <c r="O253" s="9">
        <f t="shared" si="61"/>
        <v>2.3744166666666668</v>
      </c>
      <c r="P253" s="9">
        <f t="shared" si="62"/>
        <v>2.4894166666666666</v>
      </c>
      <c r="Q253" s="9">
        <f t="shared" si="63"/>
        <v>2.6094166666666667</v>
      </c>
      <c r="R253" s="8">
        <v>34341</v>
      </c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>
        <v>2.1560000000000001</v>
      </c>
      <c r="AF253" s="2">
        <v>2.0550000000000002</v>
      </c>
      <c r="AG253" s="2">
        <v>2</v>
      </c>
      <c r="AH253" s="2">
        <v>1.98</v>
      </c>
      <c r="AI253" s="2">
        <v>1.9750000000000001</v>
      </c>
      <c r="AJ253" s="3">
        <v>1.97</v>
      </c>
      <c r="AK253" s="2">
        <v>2.0019999999999998</v>
      </c>
      <c r="AL253" s="2">
        <v>2.0390000000000001</v>
      </c>
      <c r="AM253" s="2">
        <v>2.105</v>
      </c>
      <c r="AN253" s="2">
        <v>2.222</v>
      </c>
      <c r="AO253" s="2">
        <v>2.3450000000000002</v>
      </c>
      <c r="AP253" s="2">
        <v>2.3250000000000002</v>
      </c>
      <c r="AQ253" s="2">
        <v>2.1819999999999999</v>
      </c>
      <c r="AR253" s="2">
        <v>2.1019999999999999</v>
      </c>
      <c r="AS253" s="2">
        <v>2.0920000000000001</v>
      </c>
      <c r="AT253" s="2">
        <v>2.097</v>
      </c>
      <c r="AU253" s="2">
        <v>2.097</v>
      </c>
      <c r="AV253" s="2">
        <v>2.1</v>
      </c>
      <c r="AW253" s="2">
        <v>2.0670000000000002</v>
      </c>
      <c r="AX253" s="2">
        <v>2.1040000000000001</v>
      </c>
      <c r="AY253" s="2">
        <v>2.17</v>
      </c>
      <c r="AZ253" s="2">
        <v>2.2869999999999999</v>
      </c>
      <c r="BA253" s="2">
        <v>2.41</v>
      </c>
      <c r="BB253" s="2">
        <v>2.4249999999999998</v>
      </c>
      <c r="BC253" s="2">
        <v>2.282</v>
      </c>
      <c r="BD253" s="2">
        <v>2.202</v>
      </c>
      <c r="BE253" s="2">
        <v>2.1920000000000002</v>
      </c>
      <c r="BF253" s="2">
        <v>2.1970000000000001</v>
      </c>
      <c r="BG253" s="2">
        <v>2.1970000000000001</v>
      </c>
      <c r="BH253" s="2">
        <v>2.2000000000000002</v>
      </c>
      <c r="BI253" s="2">
        <v>2.1669999999999998</v>
      </c>
      <c r="BJ253" s="2">
        <v>2.2040000000000002</v>
      </c>
      <c r="BK253" s="2">
        <v>2.27</v>
      </c>
      <c r="BL253" s="2">
        <v>2.387</v>
      </c>
      <c r="BM253" s="2">
        <v>2.5099999999999998</v>
      </c>
      <c r="BN253" s="2">
        <v>2.5299999999999998</v>
      </c>
      <c r="BO253" s="2">
        <v>2.387</v>
      </c>
      <c r="BP253" s="2">
        <v>2.3069999999999999</v>
      </c>
      <c r="BQ253" s="2">
        <v>2.2970000000000002</v>
      </c>
      <c r="BR253" s="2">
        <v>2.302</v>
      </c>
      <c r="BS253" s="2">
        <v>2.302</v>
      </c>
      <c r="BT253" s="2">
        <v>2.3050000000000002</v>
      </c>
      <c r="BU253" s="2">
        <v>2.2719999999999998</v>
      </c>
      <c r="BV253" s="2">
        <v>2.3090000000000002</v>
      </c>
      <c r="BW253" s="2">
        <v>2.375</v>
      </c>
      <c r="BX253" s="2">
        <v>2.492</v>
      </c>
      <c r="BY253" s="2">
        <v>2.6150000000000002</v>
      </c>
      <c r="BZ253" s="2">
        <v>2.645</v>
      </c>
      <c r="CA253" s="2">
        <v>2.5019999999999998</v>
      </c>
      <c r="CB253" s="2">
        <v>2.4220000000000002</v>
      </c>
      <c r="CC253" s="2">
        <v>2.4119999999999999</v>
      </c>
      <c r="CD253" s="2">
        <v>2.4169999999999998</v>
      </c>
      <c r="CE253" s="2">
        <v>2.4169999999999998</v>
      </c>
      <c r="CF253" s="2">
        <v>2.42</v>
      </c>
      <c r="CG253" s="2">
        <v>2.387</v>
      </c>
      <c r="CH253" s="2">
        <v>2.4239999999999999</v>
      </c>
      <c r="CI253" s="2">
        <v>2.4900000000000002</v>
      </c>
      <c r="CJ253" s="2">
        <v>2.6070000000000002</v>
      </c>
      <c r="CK253" s="2">
        <v>2.73</v>
      </c>
      <c r="CL253" s="2">
        <v>2.7650000000000001</v>
      </c>
      <c r="CM253" s="2">
        <v>2.6219999999999999</v>
      </c>
      <c r="CN253" s="2">
        <v>2.5419999999999998</v>
      </c>
      <c r="CO253" s="2">
        <v>2.532</v>
      </c>
      <c r="CP253" s="2">
        <v>2.5369999999999999</v>
      </c>
      <c r="CQ253" s="2">
        <v>2.5369999999999999</v>
      </c>
      <c r="CR253" s="2">
        <v>2.54</v>
      </c>
      <c r="CS253" s="2">
        <v>2.5070000000000001</v>
      </c>
      <c r="CT253" s="2">
        <v>2.544</v>
      </c>
      <c r="CU253" s="2">
        <v>2.61</v>
      </c>
      <c r="CV253" s="2">
        <v>2.7269999999999999</v>
      </c>
      <c r="CW253" s="2">
        <v>2.85</v>
      </c>
      <c r="CX253" s="2">
        <v>2.895</v>
      </c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</row>
    <row r="254" spans="1:199" customFormat="1" hidden="1" x14ac:dyDescent="0.2">
      <c r="A254">
        <f t="shared" si="64"/>
        <v>1</v>
      </c>
      <c r="B254">
        <f t="shared" si="65"/>
        <v>1</v>
      </c>
      <c r="C254" s="1">
        <v>34344</v>
      </c>
      <c r="D254">
        <f t="shared" si="66"/>
        <v>1</v>
      </c>
      <c r="E254">
        <f t="shared" si="67"/>
        <v>1994</v>
      </c>
      <c r="F254" s="17">
        <f t="shared" si="69"/>
        <v>0.22645714285714336</v>
      </c>
      <c r="G254" s="16">
        <f t="shared" si="56"/>
        <v>9.9999999999999645E-2</v>
      </c>
      <c r="H254" s="16">
        <f t="shared" si="57"/>
        <v>0.10499999999999998</v>
      </c>
      <c r="I254" s="16">
        <f t="shared" si="58"/>
        <v>0.20499999999999963</v>
      </c>
      <c r="J254" s="7">
        <f>VLOOKUP(C254,'Nymex hist.'!A:B,2,0)</f>
        <v>2.157</v>
      </c>
      <c r="K254" s="11">
        <f t="shared" si="68"/>
        <v>2.0021428571428572</v>
      </c>
      <c r="L254" s="11">
        <f t="shared" si="70"/>
        <v>2.2286000000000006</v>
      </c>
      <c r="M254" s="9">
        <f t="shared" si="59"/>
        <v>2.1588333333333334</v>
      </c>
      <c r="N254" s="9">
        <f t="shared" si="60"/>
        <v>2.258833333333333</v>
      </c>
      <c r="O254" s="9">
        <f t="shared" si="61"/>
        <v>2.363833333333333</v>
      </c>
      <c r="P254" s="9">
        <f t="shared" si="62"/>
        <v>2.4788333333333337</v>
      </c>
      <c r="Q254" s="9">
        <f t="shared" si="63"/>
        <v>2.5988333333333329</v>
      </c>
      <c r="R254" s="8">
        <v>34344</v>
      </c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>
        <v>2.157</v>
      </c>
      <c r="AF254" s="2">
        <v>2.0640000000000001</v>
      </c>
      <c r="AG254" s="2">
        <v>1.992</v>
      </c>
      <c r="AH254" s="2">
        <v>1.972</v>
      </c>
      <c r="AI254" s="2">
        <v>1.9670000000000001</v>
      </c>
      <c r="AJ254" s="3">
        <v>1.962</v>
      </c>
      <c r="AK254" s="2">
        <v>1.994</v>
      </c>
      <c r="AL254" s="2">
        <v>2.0310000000000001</v>
      </c>
      <c r="AM254" s="2">
        <v>2.097</v>
      </c>
      <c r="AN254" s="2">
        <v>2.2120000000000002</v>
      </c>
      <c r="AO254" s="2">
        <v>2.3370000000000002</v>
      </c>
      <c r="AP254" s="2">
        <v>2.3210000000000002</v>
      </c>
      <c r="AQ254" s="2">
        <v>2.1779999999999999</v>
      </c>
      <c r="AR254" s="2">
        <v>2.0950000000000002</v>
      </c>
      <c r="AS254" s="2">
        <v>2.0819999999999999</v>
      </c>
      <c r="AT254" s="2">
        <v>2.077</v>
      </c>
      <c r="AU254" s="2">
        <v>2.077</v>
      </c>
      <c r="AV254" s="2">
        <v>2.08</v>
      </c>
      <c r="AW254" s="2">
        <v>2.0590000000000002</v>
      </c>
      <c r="AX254" s="2">
        <v>2.0960000000000001</v>
      </c>
      <c r="AY254" s="2">
        <v>2.1619999999999999</v>
      </c>
      <c r="AZ254" s="2">
        <v>2.2770000000000001</v>
      </c>
      <c r="BA254" s="2">
        <v>2.4020000000000001</v>
      </c>
      <c r="BB254" s="2">
        <v>2.4209999999999998</v>
      </c>
      <c r="BC254" s="2">
        <v>2.278</v>
      </c>
      <c r="BD254" s="2">
        <v>2.1949999999999998</v>
      </c>
      <c r="BE254" s="2">
        <v>2.1819999999999999</v>
      </c>
      <c r="BF254" s="2">
        <v>2.177</v>
      </c>
      <c r="BG254" s="2">
        <v>2.177</v>
      </c>
      <c r="BH254" s="2">
        <v>2.1800000000000002</v>
      </c>
      <c r="BI254" s="2">
        <v>2.1589999999999998</v>
      </c>
      <c r="BJ254" s="2">
        <v>2.1960000000000002</v>
      </c>
      <c r="BK254" s="2">
        <v>2.262</v>
      </c>
      <c r="BL254" s="2">
        <v>2.3769999999999998</v>
      </c>
      <c r="BM254" s="2">
        <v>2.5019999999999998</v>
      </c>
      <c r="BN254" s="2">
        <v>2.5259999999999998</v>
      </c>
      <c r="BO254" s="2">
        <v>2.383</v>
      </c>
      <c r="BP254" s="2">
        <v>2.2999999999999998</v>
      </c>
      <c r="BQ254" s="2">
        <v>2.2869999999999999</v>
      </c>
      <c r="BR254" s="2">
        <v>2.282</v>
      </c>
      <c r="BS254" s="2">
        <v>2.282</v>
      </c>
      <c r="BT254" s="2">
        <v>2.2850000000000001</v>
      </c>
      <c r="BU254" s="2">
        <v>2.2639999999999998</v>
      </c>
      <c r="BV254" s="2">
        <v>2.3010000000000002</v>
      </c>
      <c r="BW254" s="2">
        <v>2.367</v>
      </c>
      <c r="BX254" s="2">
        <v>2.4820000000000002</v>
      </c>
      <c r="BY254" s="2">
        <v>2.6070000000000002</v>
      </c>
      <c r="BZ254" s="2">
        <v>2.641</v>
      </c>
      <c r="CA254" s="2">
        <v>2.4980000000000002</v>
      </c>
      <c r="CB254" s="2">
        <v>2.415</v>
      </c>
      <c r="CC254" s="2">
        <v>2.4020000000000001</v>
      </c>
      <c r="CD254" s="2">
        <v>2.3969999999999998</v>
      </c>
      <c r="CE254" s="2">
        <v>2.3969999999999998</v>
      </c>
      <c r="CF254" s="2">
        <v>2.4</v>
      </c>
      <c r="CG254" s="2">
        <v>2.379</v>
      </c>
      <c r="CH254" s="2">
        <v>2.4159999999999999</v>
      </c>
      <c r="CI254" s="2">
        <v>2.4820000000000002</v>
      </c>
      <c r="CJ254" s="2">
        <v>2.597</v>
      </c>
      <c r="CK254" s="2">
        <v>2.722</v>
      </c>
      <c r="CL254" s="2">
        <v>2.7610000000000001</v>
      </c>
      <c r="CM254" s="2">
        <v>2.6179999999999999</v>
      </c>
      <c r="CN254" s="2">
        <v>2.5350000000000001</v>
      </c>
      <c r="CO254" s="2">
        <v>2.5219999999999998</v>
      </c>
      <c r="CP254" s="2">
        <v>2.5169999999999999</v>
      </c>
      <c r="CQ254" s="2">
        <v>2.5169999999999999</v>
      </c>
      <c r="CR254" s="2">
        <v>2.52</v>
      </c>
      <c r="CS254" s="2">
        <v>2.4990000000000001</v>
      </c>
      <c r="CT254" s="2">
        <v>2.536</v>
      </c>
      <c r="CU254" s="2">
        <v>2.6019999999999999</v>
      </c>
      <c r="CV254" s="2">
        <v>2.7170000000000001</v>
      </c>
      <c r="CW254" s="2">
        <v>2.8420000000000001</v>
      </c>
      <c r="CX254" s="2">
        <v>2.891</v>
      </c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</row>
    <row r="255" spans="1:199" customFormat="1" hidden="1" x14ac:dyDescent="0.2">
      <c r="A255">
        <f t="shared" si="64"/>
        <v>2</v>
      </c>
      <c r="B255">
        <f t="shared" si="65"/>
        <v>1</v>
      </c>
      <c r="C255" s="1">
        <v>34345</v>
      </c>
      <c r="D255">
        <f t="shared" si="66"/>
        <v>1</v>
      </c>
      <c r="E255">
        <f t="shared" si="67"/>
        <v>1994</v>
      </c>
      <c r="F255" s="17">
        <f t="shared" si="69"/>
        <v>0.21325714285714259</v>
      </c>
      <c r="G255" s="16">
        <f t="shared" si="56"/>
        <v>9.2499999999999805E-2</v>
      </c>
      <c r="H255" s="16">
        <f t="shared" si="57"/>
        <v>9.7500000000000142E-2</v>
      </c>
      <c r="I255" s="16">
        <f t="shared" si="58"/>
        <v>0.18999999999999995</v>
      </c>
      <c r="J255" s="7">
        <f>VLOOKUP(C255,'Nymex hist.'!A:B,2,0)</f>
        <v>2.2189999999999999</v>
      </c>
      <c r="K255" s="11">
        <f t="shared" si="68"/>
        <v>2.0251428571428574</v>
      </c>
      <c r="L255" s="11">
        <f t="shared" si="70"/>
        <v>2.2383999999999999</v>
      </c>
      <c r="M255" s="9">
        <f t="shared" si="59"/>
        <v>2.1737500000000001</v>
      </c>
      <c r="N255" s="9">
        <f t="shared" si="60"/>
        <v>2.2662499999999999</v>
      </c>
      <c r="O255" s="9">
        <f t="shared" si="61"/>
        <v>2.36375</v>
      </c>
      <c r="P255" s="9">
        <f t="shared" si="62"/>
        <v>2.4662500000000001</v>
      </c>
      <c r="Q255" s="9">
        <f t="shared" si="63"/>
        <v>2.5812499999999998</v>
      </c>
      <c r="R255" s="8">
        <v>34345</v>
      </c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>
        <v>2.2189999999999999</v>
      </c>
      <c r="AF255" s="2">
        <v>2.1139999999999999</v>
      </c>
      <c r="AG255" s="2">
        <v>2.032</v>
      </c>
      <c r="AH255" s="2">
        <v>2.0049999999999999</v>
      </c>
      <c r="AI255" s="2">
        <v>1.9930000000000001</v>
      </c>
      <c r="AJ255" s="3">
        <v>1.9810000000000001</v>
      </c>
      <c r="AK255" s="2">
        <v>2.0099999999999998</v>
      </c>
      <c r="AL255" s="2">
        <v>2.0449999999999999</v>
      </c>
      <c r="AM255" s="2">
        <v>2.11</v>
      </c>
      <c r="AN255" s="2">
        <v>2.222</v>
      </c>
      <c r="AO255" s="2">
        <v>2.3450000000000002</v>
      </c>
      <c r="AP255" s="2">
        <v>2.3319999999999999</v>
      </c>
      <c r="AQ255" s="2">
        <v>2.19</v>
      </c>
      <c r="AR255" s="2">
        <v>2.1030000000000002</v>
      </c>
      <c r="AS255" s="2">
        <v>2.085</v>
      </c>
      <c r="AT255" s="2">
        <v>2.08</v>
      </c>
      <c r="AU255" s="2">
        <v>2.08</v>
      </c>
      <c r="AV255" s="2">
        <v>2.0830000000000002</v>
      </c>
      <c r="AW255" s="2">
        <v>2.09</v>
      </c>
      <c r="AX255" s="2">
        <v>2.125</v>
      </c>
      <c r="AY255" s="2">
        <v>2.19</v>
      </c>
      <c r="AZ255" s="2">
        <v>2.302</v>
      </c>
      <c r="BA255" s="2">
        <v>2.4249999999999998</v>
      </c>
      <c r="BB255" s="2">
        <v>2.4245000000000001</v>
      </c>
      <c r="BC255" s="2">
        <v>2.2825000000000002</v>
      </c>
      <c r="BD255" s="2">
        <v>2.1955</v>
      </c>
      <c r="BE255" s="2">
        <v>2.1775000000000002</v>
      </c>
      <c r="BF255" s="2">
        <v>2.1724999999999999</v>
      </c>
      <c r="BG255" s="2">
        <v>2.1724999999999999</v>
      </c>
      <c r="BH255" s="2">
        <v>2.1755</v>
      </c>
      <c r="BI255" s="2">
        <v>2.1825000000000001</v>
      </c>
      <c r="BJ255" s="2">
        <v>2.2174999999999998</v>
      </c>
      <c r="BK255" s="2">
        <v>2.2825000000000002</v>
      </c>
      <c r="BL255" s="2">
        <v>2.3944999999999999</v>
      </c>
      <c r="BM255" s="2">
        <v>2.5175000000000001</v>
      </c>
      <c r="BN255" s="2">
        <v>2.5219999999999998</v>
      </c>
      <c r="BO255" s="2">
        <v>2.38</v>
      </c>
      <c r="BP255" s="2">
        <v>2.2930000000000001</v>
      </c>
      <c r="BQ255" s="2">
        <v>2.2749999999999999</v>
      </c>
      <c r="BR255" s="2">
        <v>2.27</v>
      </c>
      <c r="BS255" s="2">
        <v>2.27</v>
      </c>
      <c r="BT255" s="2">
        <v>2.2730000000000001</v>
      </c>
      <c r="BU255" s="2">
        <v>2.2799999999999998</v>
      </c>
      <c r="BV255" s="2">
        <v>2.3149999999999999</v>
      </c>
      <c r="BW255" s="2">
        <v>2.38</v>
      </c>
      <c r="BX255" s="2">
        <v>2.492</v>
      </c>
      <c r="BY255" s="2">
        <v>2.6150000000000002</v>
      </c>
      <c r="BZ255" s="2">
        <v>2.6244999999999998</v>
      </c>
      <c r="CA255" s="2">
        <v>2.4824999999999999</v>
      </c>
      <c r="CB255" s="2">
        <v>2.3955000000000002</v>
      </c>
      <c r="CC255" s="2">
        <v>2.3774999999999999</v>
      </c>
      <c r="CD255" s="2">
        <v>2.3725000000000001</v>
      </c>
      <c r="CE255" s="2">
        <v>2.3725000000000001</v>
      </c>
      <c r="CF255" s="2">
        <v>2.3755000000000002</v>
      </c>
      <c r="CG255" s="2">
        <v>2.3824999999999998</v>
      </c>
      <c r="CH255" s="2">
        <v>2.4175</v>
      </c>
      <c r="CI255" s="2">
        <v>2.4824999999999999</v>
      </c>
      <c r="CJ255" s="2">
        <v>2.5945</v>
      </c>
      <c r="CK255" s="2">
        <v>2.7174999999999998</v>
      </c>
      <c r="CL255" s="2">
        <v>2.7395</v>
      </c>
      <c r="CM255" s="2">
        <v>2.5975000000000001</v>
      </c>
      <c r="CN255" s="2">
        <v>2.5105</v>
      </c>
      <c r="CO255" s="2">
        <v>2.4925000000000002</v>
      </c>
      <c r="CP255" s="2">
        <v>2.4874999999999998</v>
      </c>
      <c r="CQ255" s="2">
        <v>2.4874999999999998</v>
      </c>
      <c r="CR255" s="2">
        <v>2.4904999999999999</v>
      </c>
      <c r="CS255" s="2">
        <v>2.4975000000000001</v>
      </c>
      <c r="CT255" s="2">
        <v>2.5325000000000002</v>
      </c>
      <c r="CU255" s="2">
        <v>2.5975000000000001</v>
      </c>
      <c r="CV255" s="2">
        <v>2.7094999999999998</v>
      </c>
      <c r="CW255" s="2">
        <v>2.8325</v>
      </c>
      <c r="CX255" s="2">
        <v>2.8694999999999999</v>
      </c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</row>
    <row r="256" spans="1:199" customFormat="1" hidden="1" x14ac:dyDescent="0.2">
      <c r="A256">
        <f t="shared" si="64"/>
        <v>3</v>
      </c>
      <c r="B256">
        <f t="shared" si="65"/>
        <v>1</v>
      </c>
      <c r="C256" s="1">
        <v>34346</v>
      </c>
      <c r="D256">
        <f t="shared" si="66"/>
        <v>1</v>
      </c>
      <c r="E256">
        <f t="shared" si="67"/>
        <v>1994</v>
      </c>
      <c r="F256" s="17">
        <f t="shared" si="69"/>
        <v>0.21388571428571446</v>
      </c>
      <c r="G256" s="16">
        <f t="shared" si="56"/>
        <v>9.2499999999999361E-2</v>
      </c>
      <c r="H256" s="16">
        <f t="shared" si="57"/>
        <v>9.7500000000000142E-2</v>
      </c>
      <c r="I256" s="16">
        <f t="shared" si="58"/>
        <v>0.1899999999999995</v>
      </c>
      <c r="J256" s="7">
        <f>VLOOKUP(C256,'Nymex hist.'!A:B,2,0)</f>
        <v>2.2370000000000001</v>
      </c>
      <c r="K256" s="11">
        <f t="shared" si="68"/>
        <v>2.0257142857142858</v>
      </c>
      <c r="L256" s="11">
        <f t="shared" si="70"/>
        <v>2.2396000000000003</v>
      </c>
      <c r="M256" s="9">
        <f t="shared" si="59"/>
        <v>2.1720833333333336</v>
      </c>
      <c r="N256" s="9">
        <f t="shared" si="60"/>
        <v>2.2645833333333329</v>
      </c>
      <c r="O256" s="9">
        <f t="shared" si="61"/>
        <v>2.3620833333333331</v>
      </c>
      <c r="P256" s="9">
        <f t="shared" si="62"/>
        <v>2.464583333333334</v>
      </c>
      <c r="Q256" s="9">
        <f t="shared" si="63"/>
        <v>2.5795833333333333</v>
      </c>
      <c r="R256" s="8">
        <v>34346</v>
      </c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>
        <v>2.2370000000000001</v>
      </c>
      <c r="AF256" s="2">
        <v>2.13</v>
      </c>
      <c r="AG256" s="2">
        <v>2.0409999999999999</v>
      </c>
      <c r="AH256" s="2">
        <v>2.008</v>
      </c>
      <c r="AI256" s="2">
        <v>1.9930000000000001</v>
      </c>
      <c r="AJ256" s="3">
        <v>1.9790000000000001</v>
      </c>
      <c r="AK256" s="2">
        <v>2.008</v>
      </c>
      <c r="AL256" s="2">
        <v>2.0430000000000001</v>
      </c>
      <c r="AM256" s="2">
        <v>2.1080000000000001</v>
      </c>
      <c r="AN256" s="2">
        <v>2.2200000000000002</v>
      </c>
      <c r="AO256" s="2">
        <v>2.3450000000000002</v>
      </c>
      <c r="AP256" s="2">
        <v>2.335</v>
      </c>
      <c r="AQ256" s="2">
        <v>2.1949999999999998</v>
      </c>
      <c r="AR256" s="2">
        <v>2.1030000000000002</v>
      </c>
      <c r="AS256" s="2">
        <v>2.08</v>
      </c>
      <c r="AT256" s="2">
        <v>2.0750000000000002</v>
      </c>
      <c r="AU256" s="2">
        <v>2.0750000000000002</v>
      </c>
      <c r="AV256" s="2">
        <v>2.0779999999999998</v>
      </c>
      <c r="AW256" s="2">
        <v>2.0880000000000001</v>
      </c>
      <c r="AX256" s="2">
        <v>2.1230000000000002</v>
      </c>
      <c r="AY256" s="2">
        <v>2.1880000000000002</v>
      </c>
      <c r="AZ256" s="2">
        <v>2.2999999999999998</v>
      </c>
      <c r="BA256" s="2">
        <v>2.4249999999999998</v>
      </c>
      <c r="BB256" s="2">
        <v>2.4275000000000002</v>
      </c>
      <c r="BC256" s="2">
        <v>2.2875000000000001</v>
      </c>
      <c r="BD256" s="2">
        <v>2.1955</v>
      </c>
      <c r="BE256" s="2">
        <v>2.1724999999999999</v>
      </c>
      <c r="BF256" s="2">
        <v>2.1675</v>
      </c>
      <c r="BG256" s="2">
        <v>2.1675</v>
      </c>
      <c r="BH256" s="2">
        <v>2.1705000000000001</v>
      </c>
      <c r="BI256" s="2">
        <v>2.1804999999999999</v>
      </c>
      <c r="BJ256" s="2">
        <v>2.2155</v>
      </c>
      <c r="BK256" s="2">
        <v>2.2805</v>
      </c>
      <c r="BL256" s="2">
        <v>2.3925000000000001</v>
      </c>
      <c r="BM256" s="2">
        <v>2.5175000000000001</v>
      </c>
      <c r="BN256" s="2">
        <v>2.5249999999999999</v>
      </c>
      <c r="BO256" s="2">
        <v>2.3849999999999998</v>
      </c>
      <c r="BP256" s="2">
        <v>2.2930000000000001</v>
      </c>
      <c r="BQ256" s="2">
        <v>2.27</v>
      </c>
      <c r="BR256" s="2">
        <v>2.2650000000000001</v>
      </c>
      <c r="BS256" s="2">
        <v>2.2650000000000001</v>
      </c>
      <c r="BT256" s="2">
        <v>2.2679999999999998</v>
      </c>
      <c r="BU256" s="2">
        <v>2.278</v>
      </c>
      <c r="BV256" s="2">
        <v>2.3130000000000002</v>
      </c>
      <c r="BW256" s="2">
        <v>2.3780000000000001</v>
      </c>
      <c r="BX256" s="2">
        <v>2.4900000000000002</v>
      </c>
      <c r="BY256" s="2">
        <v>2.6150000000000002</v>
      </c>
      <c r="BZ256" s="2">
        <v>2.6274999999999999</v>
      </c>
      <c r="CA256" s="2">
        <v>2.4874999999999998</v>
      </c>
      <c r="CB256" s="2">
        <v>2.3955000000000002</v>
      </c>
      <c r="CC256" s="2">
        <v>2.3725000000000001</v>
      </c>
      <c r="CD256" s="2">
        <v>2.3675000000000002</v>
      </c>
      <c r="CE256" s="2">
        <v>2.3675000000000002</v>
      </c>
      <c r="CF256" s="2">
        <v>2.3704999999999998</v>
      </c>
      <c r="CG256" s="2">
        <v>2.3805000000000001</v>
      </c>
      <c r="CH256" s="2">
        <v>2.4155000000000002</v>
      </c>
      <c r="CI256" s="2">
        <v>2.4805000000000001</v>
      </c>
      <c r="CJ256" s="2">
        <v>2.5924999999999998</v>
      </c>
      <c r="CK256" s="2">
        <v>2.7174999999999998</v>
      </c>
      <c r="CL256" s="2">
        <v>2.7425000000000002</v>
      </c>
      <c r="CM256" s="2">
        <v>2.6025</v>
      </c>
      <c r="CN256" s="2">
        <v>2.5105</v>
      </c>
      <c r="CO256" s="2">
        <v>2.4874999999999998</v>
      </c>
      <c r="CP256" s="2">
        <v>2.4824999999999999</v>
      </c>
      <c r="CQ256" s="2">
        <v>2.4824999999999999</v>
      </c>
      <c r="CR256" s="2">
        <v>2.4855</v>
      </c>
      <c r="CS256" s="2">
        <v>2.4954999999999998</v>
      </c>
      <c r="CT256" s="2">
        <v>2.5305</v>
      </c>
      <c r="CU256" s="2">
        <v>2.5954999999999999</v>
      </c>
      <c r="CV256" s="2">
        <v>2.7075</v>
      </c>
      <c r="CW256" s="2">
        <v>2.8325</v>
      </c>
      <c r="CX256" s="2">
        <v>2.8725000000000001</v>
      </c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</row>
    <row r="257" spans="1:199" x14ac:dyDescent="0.2">
      <c r="A257" s="36">
        <f t="shared" si="64"/>
        <v>4</v>
      </c>
      <c r="B257" s="36">
        <f t="shared" si="65"/>
        <v>1</v>
      </c>
      <c r="C257" s="1">
        <v>34347</v>
      </c>
      <c r="D257">
        <f t="shared" si="66"/>
        <v>1</v>
      </c>
      <c r="E257">
        <f t="shared" si="67"/>
        <v>1994</v>
      </c>
      <c r="F257" s="21">
        <f t="shared" si="69"/>
        <v>0.21708571428571433</v>
      </c>
      <c r="G257" s="21">
        <f t="shared" si="56"/>
        <v>9.2500000000000249E-2</v>
      </c>
      <c r="H257" s="21">
        <f t="shared" si="57"/>
        <v>9.7499999999999698E-2</v>
      </c>
      <c r="I257" s="21">
        <f t="shared" si="58"/>
        <v>0.18999999999999995</v>
      </c>
      <c r="J257" s="23">
        <f>VLOOKUP(C257,'Nymex hist.'!A:B,2,0)</f>
        <v>2.194</v>
      </c>
      <c r="K257" s="23">
        <f t="shared" si="68"/>
        <v>1.9887142857142857</v>
      </c>
      <c r="L257" s="23">
        <f t="shared" si="70"/>
        <v>2.2058</v>
      </c>
      <c r="M257" s="23">
        <f t="shared" si="59"/>
        <v>2.1448333333333331</v>
      </c>
      <c r="N257" s="23">
        <f t="shared" si="60"/>
        <v>2.2373333333333334</v>
      </c>
      <c r="O257" s="23">
        <f t="shared" si="61"/>
        <v>2.3348333333333331</v>
      </c>
      <c r="P257" s="23">
        <f t="shared" si="62"/>
        <v>2.4373333333333331</v>
      </c>
      <c r="Q257" s="23">
        <f t="shared" si="63"/>
        <v>2.5498333333333334</v>
      </c>
      <c r="R257" s="30">
        <v>34347</v>
      </c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>
        <v>2.194</v>
      </c>
      <c r="AF257" s="32">
        <v>2.0720000000000001</v>
      </c>
      <c r="AG257" s="32">
        <v>1.9910000000000001</v>
      </c>
      <c r="AH257" s="32">
        <v>1.966</v>
      </c>
      <c r="AI257" s="32">
        <v>1.956</v>
      </c>
      <c r="AJ257" s="34">
        <v>1.946</v>
      </c>
      <c r="AK257" s="32">
        <v>1.9750000000000001</v>
      </c>
      <c r="AL257" s="32">
        <v>2.0110000000000001</v>
      </c>
      <c r="AM257" s="32">
        <v>2.0760000000000001</v>
      </c>
      <c r="AN257" s="32">
        <v>2.1859999999999999</v>
      </c>
      <c r="AO257" s="32">
        <v>2.3130000000000002</v>
      </c>
      <c r="AP257" s="32">
        <v>2.2999999999999998</v>
      </c>
      <c r="AQ257" s="32">
        <v>2.16</v>
      </c>
      <c r="AR257" s="32">
        <v>2.0699999999999998</v>
      </c>
      <c r="AS257" s="32">
        <v>2.0350000000000001</v>
      </c>
      <c r="AT257" s="32">
        <v>2.028</v>
      </c>
      <c r="AU257" s="32">
        <v>2.028</v>
      </c>
      <c r="AV257" s="32">
        <v>2.0310000000000001</v>
      </c>
      <c r="AW257" s="32">
        <v>2.08</v>
      </c>
      <c r="AX257" s="32">
        <v>2.1160000000000001</v>
      </c>
      <c r="AY257" s="32">
        <v>2.181</v>
      </c>
      <c r="AZ257" s="32">
        <v>2.2909999999999999</v>
      </c>
      <c r="BA257" s="32">
        <v>2.4180000000000001</v>
      </c>
      <c r="BB257" s="32">
        <v>2.3925000000000001</v>
      </c>
      <c r="BC257" s="32">
        <v>2.2524999999999999</v>
      </c>
      <c r="BD257" s="32">
        <v>2.1625000000000001</v>
      </c>
      <c r="BE257" s="32">
        <v>2.1274999999999999</v>
      </c>
      <c r="BF257" s="32">
        <v>2.1204999999999998</v>
      </c>
      <c r="BG257" s="32">
        <v>2.1204999999999998</v>
      </c>
      <c r="BH257" s="32">
        <v>2.1234999999999999</v>
      </c>
      <c r="BI257" s="32">
        <v>2.1724999999999999</v>
      </c>
      <c r="BJ257" s="32">
        <v>2.2084999999999999</v>
      </c>
      <c r="BK257" s="32">
        <v>2.2734999999999999</v>
      </c>
      <c r="BL257" s="32">
        <v>2.3835000000000002</v>
      </c>
      <c r="BM257" s="32">
        <v>2.5105</v>
      </c>
      <c r="BN257" s="32">
        <v>2.4900000000000002</v>
      </c>
      <c r="BO257" s="32">
        <v>2.35</v>
      </c>
      <c r="BP257" s="32">
        <v>2.2599999999999998</v>
      </c>
      <c r="BQ257" s="32">
        <v>2.2250000000000001</v>
      </c>
      <c r="BR257" s="32">
        <v>2.218</v>
      </c>
      <c r="BS257" s="32">
        <v>2.218</v>
      </c>
      <c r="BT257" s="32">
        <v>2.2210000000000001</v>
      </c>
      <c r="BU257" s="32">
        <v>2.27</v>
      </c>
      <c r="BV257" s="32">
        <v>2.306</v>
      </c>
      <c r="BW257" s="32">
        <v>2.371</v>
      </c>
      <c r="BX257" s="32">
        <v>2.4809999999999999</v>
      </c>
      <c r="BY257" s="32">
        <v>2.6080000000000001</v>
      </c>
      <c r="BZ257" s="32">
        <v>2.5924999999999998</v>
      </c>
      <c r="CA257" s="32">
        <v>2.4525000000000001</v>
      </c>
      <c r="CB257" s="32">
        <v>2.3624999999999998</v>
      </c>
      <c r="CC257" s="32">
        <v>2.3275000000000001</v>
      </c>
      <c r="CD257" s="32">
        <v>2.3205</v>
      </c>
      <c r="CE257" s="32">
        <v>2.3205</v>
      </c>
      <c r="CF257" s="32">
        <v>2.3235000000000001</v>
      </c>
      <c r="CG257" s="32">
        <v>2.3725000000000001</v>
      </c>
      <c r="CH257" s="32">
        <v>2.4085000000000001</v>
      </c>
      <c r="CI257" s="32">
        <v>2.4735</v>
      </c>
      <c r="CJ257" s="32">
        <v>2.5834999999999999</v>
      </c>
      <c r="CK257" s="32">
        <v>2.7105000000000001</v>
      </c>
      <c r="CL257" s="32">
        <v>2.7050000000000001</v>
      </c>
      <c r="CM257" s="32">
        <v>2.5649999999999999</v>
      </c>
      <c r="CN257" s="32">
        <v>2.4750000000000001</v>
      </c>
      <c r="CO257" s="32">
        <v>2.44</v>
      </c>
      <c r="CP257" s="32">
        <v>2.4329999999999998</v>
      </c>
      <c r="CQ257" s="32">
        <v>2.4329999999999998</v>
      </c>
      <c r="CR257" s="32">
        <v>2.4359999999999999</v>
      </c>
      <c r="CS257" s="32">
        <v>2.4849999999999999</v>
      </c>
      <c r="CT257" s="32">
        <v>2.5209999999999999</v>
      </c>
      <c r="CU257" s="32">
        <v>2.5859999999999999</v>
      </c>
      <c r="CV257" s="32">
        <v>2.6960000000000002</v>
      </c>
      <c r="CW257" s="32">
        <v>2.823</v>
      </c>
      <c r="CX257" s="32">
        <v>2.835</v>
      </c>
      <c r="CY257" s="32"/>
      <c r="CZ257" s="32"/>
      <c r="DA257" s="32"/>
      <c r="DB257" s="32"/>
      <c r="DC257" s="32"/>
      <c r="DD257" s="32"/>
      <c r="DE257" s="32"/>
      <c r="DF257" s="32"/>
      <c r="DG257" s="32"/>
      <c r="DH257" s="32"/>
      <c r="DI257" s="32"/>
      <c r="DJ257" s="32"/>
      <c r="DK257" s="32"/>
      <c r="DL257" s="32"/>
      <c r="DM257" s="32"/>
      <c r="DN257" s="32"/>
      <c r="DO257" s="32"/>
      <c r="DP257" s="32"/>
      <c r="DQ257" s="32"/>
      <c r="DR257" s="32"/>
      <c r="DS257" s="32"/>
      <c r="DT257" s="32"/>
      <c r="DU257" s="32"/>
      <c r="DV257" s="32"/>
      <c r="DW257" s="32"/>
      <c r="DX257" s="32"/>
      <c r="DY257" s="32"/>
      <c r="DZ257" s="32"/>
      <c r="EA257" s="32"/>
      <c r="EB257" s="32"/>
      <c r="EC257" s="32"/>
      <c r="ED257" s="32"/>
      <c r="EE257" s="32"/>
      <c r="EF257" s="32"/>
      <c r="EG257" s="32"/>
      <c r="EH257" s="32"/>
      <c r="EI257" s="32"/>
      <c r="EJ257" s="32"/>
      <c r="EK257" s="32"/>
      <c r="EL257" s="32"/>
      <c r="EM257" s="32"/>
      <c r="EN257" s="32"/>
      <c r="EO257" s="32"/>
      <c r="EP257" s="32"/>
      <c r="EQ257" s="32"/>
      <c r="ER257" s="32"/>
      <c r="ES257" s="32"/>
      <c r="ET257" s="32"/>
      <c r="EU257" s="32"/>
      <c r="EV257" s="32"/>
      <c r="EW257" s="32"/>
      <c r="EX257" s="32"/>
      <c r="EY257" s="32"/>
      <c r="EZ257" s="32"/>
      <c r="FA257" s="32"/>
      <c r="FB257" s="32"/>
      <c r="FC257" s="32"/>
      <c r="FD257" s="32"/>
      <c r="FE257" s="32"/>
      <c r="FF257" s="32"/>
      <c r="FG257" s="32"/>
      <c r="FH257" s="32"/>
      <c r="FI257" s="32"/>
      <c r="FJ257" s="32"/>
      <c r="FK257" s="32"/>
      <c r="FL257" s="32"/>
      <c r="FM257" s="32"/>
      <c r="FN257" s="32"/>
      <c r="FO257" s="32"/>
      <c r="FP257" s="32"/>
      <c r="FQ257" s="32"/>
      <c r="FR257" s="32"/>
      <c r="FS257" s="32"/>
      <c r="FT257" s="32"/>
      <c r="FU257" s="32"/>
      <c r="FV257" s="32"/>
      <c r="FW257" s="32"/>
      <c r="FX257" s="32"/>
      <c r="FY257" s="32"/>
      <c r="FZ257" s="32"/>
      <c r="GA257" s="32"/>
      <c r="GB257" s="32"/>
      <c r="GC257" s="32"/>
      <c r="GD257" s="32"/>
      <c r="GE257" s="32"/>
      <c r="GF257" s="32"/>
      <c r="GG257" s="32"/>
      <c r="GH257" s="32"/>
      <c r="GI257" s="32"/>
      <c r="GJ257" s="32"/>
      <c r="GK257" s="32"/>
      <c r="GL257" s="32"/>
      <c r="GM257" s="32"/>
      <c r="GN257" s="32"/>
      <c r="GO257" s="32"/>
      <c r="GP257" s="32"/>
      <c r="GQ257" s="32"/>
    </row>
    <row r="258" spans="1:199" customFormat="1" hidden="1" x14ac:dyDescent="0.2">
      <c r="A258">
        <f t="shared" si="64"/>
        <v>5</v>
      </c>
      <c r="B258">
        <f t="shared" si="65"/>
        <v>1</v>
      </c>
      <c r="C258" s="1">
        <v>34348</v>
      </c>
      <c r="D258">
        <f t="shared" si="66"/>
        <v>1</v>
      </c>
      <c r="E258">
        <f t="shared" si="67"/>
        <v>1994</v>
      </c>
      <c r="F258" s="17">
        <f t="shared" si="69"/>
        <v>0.20034285714285716</v>
      </c>
      <c r="G258" s="16">
        <f t="shared" si="56"/>
        <v>8.9999999999999858E-2</v>
      </c>
      <c r="H258" s="16">
        <f t="shared" si="57"/>
        <v>9.4999999999999751E-2</v>
      </c>
      <c r="I258" s="16">
        <f t="shared" si="58"/>
        <v>0.18499999999999961</v>
      </c>
      <c r="J258" s="7">
        <f>VLOOKUP(C258,'Nymex hist.'!A:B,2,0)</f>
        <v>2.2679999999999998</v>
      </c>
      <c r="K258" s="11">
        <f t="shared" si="68"/>
        <v>2.0228571428571427</v>
      </c>
      <c r="L258" s="11">
        <f t="shared" si="70"/>
        <v>2.2231999999999998</v>
      </c>
      <c r="M258" s="9">
        <f t="shared" si="59"/>
        <v>2.153</v>
      </c>
      <c r="N258" s="9">
        <f t="shared" si="60"/>
        <v>2.2429999999999999</v>
      </c>
      <c r="O258" s="9">
        <f t="shared" si="61"/>
        <v>2.3379999999999996</v>
      </c>
      <c r="P258" s="9">
        <f t="shared" si="62"/>
        <v>2.4404999999999997</v>
      </c>
      <c r="Q258" s="9">
        <f t="shared" si="63"/>
        <v>2.5529999999999999</v>
      </c>
      <c r="R258" s="8">
        <v>34348</v>
      </c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>
        <v>2.2679999999999998</v>
      </c>
      <c r="AF258" s="2">
        <v>2.1389999999999998</v>
      </c>
      <c r="AG258" s="2">
        <v>2.04</v>
      </c>
      <c r="AH258" s="2">
        <v>2.0099999999999998</v>
      </c>
      <c r="AI258" s="2">
        <v>1.9950000000000001</v>
      </c>
      <c r="AJ258" s="3">
        <v>1.9850000000000001</v>
      </c>
      <c r="AK258" s="2">
        <v>2.0049999999999999</v>
      </c>
      <c r="AL258" s="2">
        <v>2.0299999999999998</v>
      </c>
      <c r="AM258" s="2">
        <v>2.0950000000000002</v>
      </c>
      <c r="AN258" s="2">
        <v>2.2050000000000001</v>
      </c>
      <c r="AO258" s="2">
        <v>2.33</v>
      </c>
      <c r="AP258" s="2">
        <v>2.3170000000000002</v>
      </c>
      <c r="AQ258" s="2">
        <v>2.177</v>
      </c>
      <c r="AR258" s="2">
        <v>2.0870000000000002</v>
      </c>
      <c r="AS258" s="2">
        <v>2.052</v>
      </c>
      <c r="AT258" s="2">
        <v>2.0449999999999999</v>
      </c>
      <c r="AU258" s="2">
        <v>2.0449999999999999</v>
      </c>
      <c r="AV258" s="2">
        <v>2.048</v>
      </c>
      <c r="AW258" s="2">
        <v>2.085</v>
      </c>
      <c r="AX258" s="2">
        <v>2.11</v>
      </c>
      <c r="AY258" s="2">
        <v>2.1749999999999998</v>
      </c>
      <c r="AZ258" s="2">
        <v>2.2850000000000001</v>
      </c>
      <c r="BA258" s="2">
        <v>2.41</v>
      </c>
      <c r="BB258" s="2">
        <v>2.407</v>
      </c>
      <c r="BC258" s="2">
        <v>2.2669999999999999</v>
      </c>
      <c r="BD258" s="2">
        <v>2.177</v>
      </c>
      <c r="BE258" s="2">
        <v>2.1419999999999999</v>
      </c>
      <c r="BF258" s="2">
        <v>2.1349999999999998</v>
      </c>
      <c r="BG258" s="2">
        <v>2.1349999999999998</v>
      </c>
      <c r="BH258" s="2">
        <v>2.1379999999999999</v>
      </c>
      <c r="BI258" s="2">
        <v>2.1749999999999998</v>
      </c>
      <c r="BJ258" s="2">
        <v>2.2000000000000002</v>
      </c>
      <c r="BK258" s="2">
        <v>2.2650000000000001</v>
      </c>
      <c r="BL258" s="2">
        <v>2.375</v>
      </c>
      <c r="BM258" s="2">
        <v>2.5</v>
      </c>
      <c r="BN258" s="2">
        <v>2.5019999999999998</v>
      </c>
      <c r="BO258" s="2">
        <v>2.3620000000000001</v>
      </c>
      <c r="BP258" s="2">
        <v>2.2719999999999998</v>
      </c>
      <c r="BQ258" s="2">
        <v>2.2370000000000001</v>
      </c>
      <c r="BR258" s="2">
        <v>2.23</v>
      </c>
      <c r="BS258" s="2">
        <v>2.23</v>
      </c>
      <c r="BT258" s="2">
        <v>2.2330000000000001</v>
      </c>
      <c r="BU258" s="2">
        <v>2.27</v>
      </c>
      <c r="BV258" s="2">
        <v>2.2949999999999999</v>
      </c>
      <c r="BW258" s="2">
        <v>2.36</v>
      </c>
      <c r="BX258" s="2">
        <v>2.4700000000000002</v>
      </c>
      <c r="BY258" s="2">
        <v>2.5950000000000002</v>
      </c>
      <c r="BZ258" s="2">
        <v>2.6044999999999998</v>
      </c>
      <c r="CA258" s="2">
        <v>2.4645000000000001</v>
      </c>
      <c r="CB258" s="2">
        <v>2.3744999999999998</v>
      </c>
      <c r="CC258" s="2">
        <v>2.3395000000000001</v>
      </c>
      <c r="CD258" s="2">
        <v>2.3325</v>
      </c>
      <c r="CE258" s="2">
        <v>2.3325</v>
      </c>
      <c r="CF258" s="2">
        <v>2.3355000000000001</v>
      </c>
      <c r="CG258" s="2">
        <v>2.3725000000000001</v>
      </c>
      <c r="CH258" s="2">
        <v>2.3975</v>
      </c>
      <c r="CI258" s="2">
        <v>2.4624999999999999</v>
      </c>
      <c r="CJ258" s="2">
        <v>2.5724999999999998</v>
      </c>
      <c r="CK258" s="2">
        <v>2.6974999999999998</v>
      </c>
      <c r="CL258" s="2">
        <v>2.7170000000000001</v>
      </c>
      <c r="CM258" s="2">
        <v>2.577</v>
      </c>
      <c r="CN258" s="2">
        <v>2.4870000000000001</v>
      </c>
      <c r="CO258" s="2">
        <v>2.452</v>
      </c>
      <c r="CP258" s="2">
        <v>2.4449999999999998</v>
      </c>
      <c r="CQ258" s="2">
        <v>2.4449999999999998</v>
      </c>
      <c r="CR258" s="2">
        <v>2.448</v>
      </c>
      <c r="CS258" s="2">
        <v>2.4849999999999999</v>
      </c>
      <c r="CT258" s="2">
        <v>2.5099999999999998</v>
      </c>
      <c r="CU258" s="2">
        <v>2.5750000000000002</v>
      </c>
      <c r="CV258" s="2">
        <v>2.6850000000000001</v>
      </c>
      <c r="CW258" s="2">
        <v>2.81</v>
      </c>
      <c r="CX258" s="2">
        <v>2.847</v>
      </c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</row>
    <row r="259" spans="1:199" customFormat="1" hidden="1" x14ac:dyDescent="0.2">
      <c r="A259">
        <f t="shared" si="64"/>
        <v>1</v>
      </c>
      <c r="B259">
        <f t="shared" si="65"/>
        <v>1</v>
      </c>
      <c r="C259" s="1">
        <v>34351</v>
      </c>
      <c r="D259">
        <f t="shared" si="66"/>
        <v>1</v>
      </c>
      <c r="E259">
        <f t="shared" si="67"/>
        <v>1994</v>
      </c>
      <c r="F259" s="17">
        <f t="shared" si="69"/>
        <v>0.1879142857142857</v>
      </c>
      <c r="G259" s="16">
        <f t="shared" si="56"/>
        <v>8.499999999999952E-2</v>
      </c>
      <c r="H259" s="16">
        <f t="shared" si="57"/>
        <v>9.0000000000000746E-2</v>
      </c>
      <c r="I259" s="16">
        <f t="shared" si="58"/>
        <v>0.17500000000000027</v>
      </c>
      <c r="J259" s="7">
        <f>VLOOKUP(C259,'Nymex hist.'!A:B,2,0)</f>
        <v>2.36</v>
      </c>
      <c r="K259" s="11">
        <f t="shared" si="68"/>
        <v>2.0102857142857142</v>
      </c>
      <c r="L259" s="11">
        <f t="shared" si="70"/>
        <v>2.1981999999999999</v>
      </c>
      <c r="M259" s="9">
        <f t="shared" si="59"/>
        <v>2.1404166666666669</v>
      </c>
      <c r="N259" s="9">
        <f t="shared" si="60"/>
        <v>2.2254166666666664</v>
      </c>
      <c r="O259" s="9">
        <f t="shared" si="61"/>
        <v>2.3154166666666671</v>
      </c>
      <c r="P259" s="9">
        <f t="shared" si="62"/>
        <v>2.4154166666666663</v>
      </c>
      <c r="Q259" s="9">
        <f t="shared" si="63"/>
        <v>2.5254166666666666</v>
      </c>
      <c r="R259" s="8">
        <v>34351</v>
      </c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>
        <v>2.36</v>
      </c>
      <c r="AF259" s="2">
        <v>2.1960000000000002</v>
      </c>
      <c r="AG259" s="2">
        <v>2.0510000000000002</v>
      </c>
      <c r="AH259" s="2">
        <v>2.0059999999999998</v>
      </c>
      <c r="AI259" s="2">
        <v>1.9850000000000001</v>
      </c>
      <c r="AJ259" s="3">
        <v>1.97</v>
      </c>
      <c r="AK259" s="2">
        <v>1.9850000000000001</v>
      </c>
      <c r="AL259" s="2">
        <v>2.0049999999999999</v>
      </c>
      <c r="AM259" s="2">
        <v>2.0699999999999998</v>
      </c>
      <c r="AN259" s="2">
        <v>2.1800000000000002</v>
      </c>
      <c r="AO259" s="2">
        <v>2.3050000000000002</v>
      </c>
      <c r="AP259" s="2">
        <v>2.2919999999999998</v>
      </c>
      <c r="AQ259" s="2">
        <v>2.1520000000000001</v>
      </c>
      <c r="AR259" s="2">
        <v>2.0619999999999998</v>
      </c>
      <c r="AS259" s="2">
        <v>2.0310000000000001</v>
      </c>
      <c r="AT259" s="2">
        <v>2.0249999999999999</v>
      </c>
      <c r="AU259" s="2">
        <v>2.0249999999999999</v>
      </c>
      <c r="AV259" s="2">
        <v>2.028</v>
      </c>
      <c r="AW259" s="2">
        <v>2.09</v>
      </c>
      <c r="AX259" s="2">
        <v>2.11</v>
      </c>
      <c r="AY259" s="2">
        <v>2.1749999999999998</v>
      </c>
      <c r="AZ259" s="2">
        <v>2.2850000000000001</v>
      </c>
      <c r="BA259" s="2">
        <v>2.41</v>
      </c>
      <c r="BB259" s="2">
        <v>2.3769999999999998</v>
      </c>
      <c r="BC259" s="2">
        <v>2.2370000000000001</v>
      </c>
      <c r="BD259" s="2">
        <v>2.1469999999999998</v>
      </c>
      <c r="BE259" s="2">
        <v>2.1160000000000001</v>
      </c>
      <c r="BF259" s="2">
        <v>2.11</v>
      </c>
      <c r="BG259" s="2">
        <v>2.11</v>
      </c>
      <c r="BH259" s="2">
        <v>2.113</v>
      </c>
      <c r="BI259" s="2">
        <v>2.1749999999999998</v>
      </c>
      <c r="BJ259" s="2">
        <v>2.1949999999999998</v>
      </c>
      <c r="BK259" s="2">
        <v>2.2599999999999998</v>
      </c>
      <c r="BL259" s="2">
        <v>2.37</v>
      </c>
      <c r="BM259" s="2">
        <v>2.4950000000000001</v>
      </c>
      <c r="BN259" s="2">
        <v>2.4670000000000001</v>
      </c>
      <c r="BO259" s="2">
        <v>2.327</v>
      </c>
      <c r="BP259" s="2">
        <v>2.2370000000000001</v>
      </c>
      <c r="BQ259" s="2">
        <v>2.206</v>
      </c>
      <c r="BR259" s="2">
        <v>2.2000000000000002</v>
      </c>
      <c r="BS259" s="2">
        <v>2.2000000000000002</v>
      </c>
      <c r="BT259" s="2">
        <v>2.2029999999999998</v>
      </c>
      <c r="BU259" s="2">
        <v>2.2650000000000001</v>
      </c>
      <c r="BV259" s="2">
        <v>2.2850000000000001</v>
      </c>
      <c r="BW259" s="2">
        <v>2.35</v>
      </c>
      <c r="BX259" s="2">
        <v>2.46</v>
      </c>
      <c r="BY259" s="2">
        <v>2.585</v>
      </c>
      <c r="BZ259" s="2">
        <v>2.5670000000000002</v>
      </c>
      <c r="CA259" s="2">
        <v>2.427</v>
      </c>
      <c r="CB259" s="2">
        <v>2.3370000000000002</v>
      </c>
      <c r="CC259" s="2">
        <v>2.306</v>
      </c>
      <c r="CD259" s="2">
        <v>2.2999999999999998</v>
      </c>
      <c r="CE259" s="2">
        <v>2.2999999999999998</v>
      </c>
      <c r="CF259" s="2">
        <v>2.3029999999999999</v>
      </c>
      <c r="CG259" s="2">
        <v>2.3650000000000002</v>
      </c>
      <c r="CH259" s="2">
        <v>2.3849999999999998</v>
      </c>
      <c r="CI259" s="2">
        <v>2.4500000000000002</v>
      </c>
      <c r="CJ259" s="2">
        <v>2.56</v>
      </c>
      <c r="CK259" s="2">
        <v>2.6850000000000001</v>
      </c>
      <c r="CL259" s="2">
        <v>2.677</v>
      </c>
      <c r="CM259" s="2">
        <v>2.5369999999999999</v>
      </c>
      <c r="CN259" s="2">
        <v>2.4470000000000001</v>
      </c>
      <c r="CO259" s="2">
        <v>2.4159999999999999</v>
      </c>
      <c r="CP259" s="2">
        <v>2.41</v>
      </c>
      <c r="CQ259" s="2">
        <v>2.41</v>
      </c>
      <c r="CR259" s="2">
        <v>2.4129999999999998</v>
      </c>
      <c r="CS259" s="2">
        <v>2.4750000000000001</v>
      </c>
      <c r="CT259" s="2">
        <v>2.4950000000000001</v>
      </c>
      <c r="CU259" s="2">
        <v>2.56</v>
      </c>
      <c r="CV259" s="2">
        <v>2.67</v>
      </c>
      <c r="CW259" s="2">
        <v>2.7949999999999999</v>
      </c>
      <c r="CX259" s="2">
        <v>2.8069999999999999</v>
      </c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</row>
    <row r="260" spans="1:199" customFormat="1" hidden="1" x14ac:dyDescent="0.2">
      <c r="A260">
        <f t="shared" si="64"/>
        <v>2</v>
      </c>
      <c r="B260">
        <f t="shared" si="65"/>
        <v>1</v>
      </c>
      <c r="C260" s="1">
        <v>34352</v>
      </c>
      <c r="D260">
        <f t="shared" si="66"/>
        <v>1</v>
      </c>
      <c r="E260">
        <f t="shared" si="67"/>
        <v>1994</v>
      </c>
      <c r="F260" s="17">
        <f t="shared" si="69"/>
        <v>0.18671428571428583</v>
      </c>
      <c r="G260" s="16">
        <f t="shared" si="56"/>
        <v>8.5000000000000409E-2</v>
      </c>
      <c r="H260" s="16">
        <f t="shared" si="57"/>
        <v>8.9999999999999858E-2</v>
      </c>
      <c r="I260" s="16">
        <f t="shared" si="58"/>
        <v>0.17500000000000027</v>
      </c>
      <c r="J260" s="7">
        <f>VLOOKUP(C260,'Nymex hist.'!A:B,2,0)</f>
        <v>2.3180000000000001</v>
      </c>
      <c r="K260" s="11">
        <f t="shared" si="68"/>
        <v>1.9992857142857141</v>
      </c>
      <c r="L260" s="11">
        <f t="shared" si="70"/>
        <v>2.1859999999999999</v>
      </c>
      <c r="M260" s="9">
        <f t="shared" si="59"/>
        <v>2.1172499999999999</v>
      </c>
      <c r="N260" s="9">
        <f t="shared" si="60"/>
        <v>2.2022500000000003</v>
      </c>
      <c r="O260" s="9">
        <f t="shared" si="61"/>
        <v>2.2922500000000001</v>
      </c>
      <c r="P260" s="9">
        <f t="shared" si="62"/>
        <v>2.3922499999999993</v>
      </c>
      <c r="Q260" s="9">
        <f t="shared" si="63"/>
        <v>2.5022500000000001</v>
      </c>
      <c r="R260" s="8">
        <v>34352</v>
      </c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>
        <v>2.3180000000000001</v>
      </c>
      <c r="AF260" s="2">
        <v>2.1309999999999998</v>
      </c>
      <c r="AG260" s="2">
        <v>2.0310000000000001</v>
      </c>
      <c r="AH260" s="2">
        <v>1.9910000000000001</v>
      </c>
      <c r="AI260" s="2">
        <v>1.976</v>
      </c>
      <c r="AJ260" s="3">
        <v>1.9630000000000001</v>
      </c>
      <c r="AK260" s="2">
        <v>1.978</v>
      </c>
      <c r="AL260" s="2">
        <v>1.998</v>
      </c>
      <c r="AM260" s="2">
        <v>2.0579999999999998</v>
      </c>
      <c r="AN260" s="2">
        <v>2.1659999999999999</v>
      </c>
      <c r="AO260" s="2">
        <v>2.2909999999999999</v>
      </c>
      <c r="AP260" s="2">
        <v>2.2810000000000001</v>
      </c>
      <c r="AQ260" s="2">
        <v>2.141</v>
      </c>
      <c r="AR260" s="2">
        <v>2.0510000000000002</v>
      </c>
      <c r="AS260" s="2">
        <v>2.02</v>
      </c>
      <c r="AT260" s="2">
        <v>2.0150000000000001</v>
      </c>
      <c r="AU260" s="2">
        <v>2.0150000000000001</v>
      </c>
      <c r="AV260" s="2">
        <v>2.0179999999999998</v>
      </c>
      <c r="AW260" s="2">
        <v>2.0529999999999999</v>
      </c>
      <c r="AX260" s="2">
        <v>2.073</v>
      </c>
      <c r="AY260" s="2">
        <v>2.133</v>
      </c>
      <c r="AZ260" s="2">
        <v>2.2410000000000001</v>
      </c>
      <c r="BA260" s="2">
        <v>2.3660000000000001</v>
      </c>
      <c r="BB260" s="2">
        <v>2.3660000000000001</v>
      </c>
      <c r="BC260" s="2">
        <v>2.226</v>
      </c>
      <c r="BD260" s="2">
        <v>2.1360000000000001</v>
      </c>
      <c r="BE260" s="2">
        <v>2.105</v>
      </c>
      <c r="BF260" s="2">
        <v>2.1</v>
      </c>
      <c r="BG260" s="2">
        <v>2.1</v>
      </c>
      <c r="BH260" s="2">
        <v>2.1030000000000002</v>
      </c>
      <c r="BI260" s="2">
        <v>2.1379999999999999</v>
      </c>
      <c r="BJ260" s="2">
        <v>2.1579999999999999</v>
      </c>
      <c r="BK260" s="2">
        <v>2.218</v>
      </c>
      <c r="BL260" s="2">
        <v>2.3260000000000001</v>
      </c>
      <c r="BM260" s="2">
        <v>2.4510000000000001</v>
      </c>
      <c r="BN260" s="2">
        <v>2.456</v>
      </c>
      <c r="BO260" s="2">
        <v>2.3159999999999998</v>
      </c>
      <c r="BP260" s="2">
        <v>2.226</v>
      </c>
      <c r="BQ260" s="2">
        <v>2.1949999999999998</v>
      </c>
      <c r="BR260" s="2">
        <v>2.19</v>
      </c>
      <c r="BS260" s="2">
        <v>2.19</v>
      </c>
      <c r="BT260" s="2">
        <v>2.1930000000000001</v>
      </c>
      <c r="BU260" s="2">
        <v>2.2280000000000002</v>
      </c>
      <c r="BV260" s="2">
        <v>2.2480000000000002</v>
      </c>
      <c r="BW260" s="2">
        <v>2.3079999999999998</v>
      </c>
      <c r="BX260" s="2">
        <v>2.4159999999999999</v>
      </c>
      <c r="BY260" s="2">
        <v>2.5409999999999999</v>
      </c>
      <c r="BZ260" s="2">
        <v>2.556</v>
      </c>
      <c r="CA260" s="2">
        <v>2.4159999999999999</v>
      </c>
      <c r="CB260" s="2">
        <v>2.3260000000000001</v>
      </c>
      <c r="CC260" s="2">
        <v>2.2949999999999999</v>
      </c>
      <c r="CD260" s="2">
        <v>2.29</v>
      </c>
      <c r="CE260" s="2">
        <v>2.29</v>
      </c>
      <c r="CF260" s="2">
        <v>2.2930000000000001</v>
      </c>
      <c r="CG260" s="2">
        <v>2.3279999999999998</v>
      </c>
      <c r="CH260" s="2">
        <v>2.3479999999999999</v>
      </c>
      <c r="CI260" s="2">
        <v>2.4079999999999999</v>
      </c>
      <c r="CJ260" s="2">
        <v>2.516</v>
      </c>
      <c r="CK260" s="2">
        <v>2.641</v>
      </c>
      <c r="CL260" s="2">
        <v>2.6659999999999999</v>
      </c>
      <c r="CM260" s="2">
        <v>2.5259999999999998</v>
      </c>
      <c r="CN260" s="2">
        <v>2.4359999999999999</v>
      </c>
      <c r="CO260" s="2">
        <v>2.4049999999999998</v>
      </c>
      <c r="CP260" s="2">
        <v>2.4</v>
      </c>
      <c r="CQ260" s="2">
        <v>2.4</v>
      </c>
      <c r="CR260" s="2">
        <v>2.403</v>
      </c>
      <c r="CS260" s="2">
        <v>2.4380000000000002</v>
      </c>
      <c r="CT260" s="2">
        <v>2.4580000000000002</v>
      </c>
      <c r="CU260" s="2">
        <v>2.5179999999999998</v>
      </c>
      <c r="CV260" s="2">
        <v>2.6259999999999999</v>
      </c>
      <c r="CW260" s="2">
        <v>2.7509999999999999</v>
      </c>
      <c r="CX260" s="2">
        <v>2.7959999999999998</v>
      </c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</row>
    <row r="261" spans="1:199" customFormat="1" hidden="1" x14ac:dyDescent="0.2">
      <c r="A261">
        <f t="shared" si="64"/>
        <v>3</v>
      </c>
      <c r="B261">
        <f t="shared" si="65"/>
        <v>1</v>
      </c>
      <c r="C261" s="1">
        <v>34353</v>
      </c>
      <c r="D261">
        <f t="shared" si="66"/>
        <v>1</v>
      </c>
      <c r="E261">
        <f t="shared" si="67"/>
        <v>1994</v>
      </c>
      <c r="F261" s="17">
        <f t="shared" si="69"/>
        <v>0.1830285714285711</v>
      </c>
      <c r="G261" s="16">
        <f t="shared" ref="G261:G324" si="71">N261-M261</f>
        <v>8.4999999999999964E-2</v>
      </c>
      <c r="H261" s="16">
        <f t="shared" ref="H261:H324" si="72">O261-N261</f>
        <v>8.9999999999999858E-2</v>
      </c>
      <c r="I261" s="16">
        <f t="shared" ref="I261:I324" si="73">O261-M261</f>
        <v>0.17499999999999982</v>
      </c>
      <c r="J261" s="7">
        <f>VLOOKUP(C261,'Nymex hist.'!A:B,2,0)</f>
        <v>2.2519999999999998</v>
      </c>
      <c r="K261" s="11">
        <f t="shared" si="68"/>
        <v>1.9965714285714287</v>
      </c>
      <c r="L261" s="11">
        <f t="shared" si="70"/>
        <v>2.1795999999999998</v>
      </c>
      <c r="M261" s="9">
        <f t="shared" ref="M261:M324" si="74">SUMIF($S$3:$FQ$3,$E261+1,$S261:$FQ261)/COUNTIF($S$3:$FQ$3,$E261+1)</f>
        <v>2.1163333333333334</v>
      </c>
      <c r="N261" s="9">
        <f t="shared" ref="N261:N324" si="75">SUMIF($S$3:$FQ$3,$E261+2,$S261:$FQ261)/COUNTIF($S$3:$FQ$3,$E261+2)</f>
        <v>2.2013333333333334</v>
      </c>
      <c r="O261" s="9">
        <f t="shared" ref="O261:O324" si="76">SUMIF($S$3:$FQ$3,$E261+3,$S261:$FQ261)/COUNTIF($S$3:$FQ$3,$E261+3)</f>
        <v>2.2913333333333332</v>
      </c>
      <c r="P261" s="9">
        <f t="shared" ref="P261:P324" si="77">SUMIF($S$3:$FQ$3,$E261+4,$S261:$FQ261)/COUNTIF($S$3:$FQ$3,$E261+4)</f>
        <v>2.3913333333333333</v>
      </c>
      <c r="Q261" s="9">
        <f t="shared" ref="Q261:Q324" si="78">SUMIF($S$3:$FQ$3,$E261+5,$S261:$FQ261)/COUNTIF($S$3:$FQ$3,$E261+5)</f>
        <v>2.5013333333333332</v>
      </c>
      <c r="R261" s="8">
        <v>34353</v>
      </c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>
        <v>2.2519999999999998</v>
      </c>
      <c r="AF261" s="2">
        <v>2.1150000000000002</v>
      </c>
      <c r="AG261" s="2">
        <v>2.0190000000000001</v>
      </c>
      <c r="AH261" s="2">
        <v>1.982</v>
      </c>
      <c r="AI261" s="2">
        <v>1.97</v>
      </c>
      <c r="AJ261" s="3">
        <v>1.96</v>
      </c>
      <c r="AK261" s="2">
        <v>1.9810000000000001</v>
      </c>
      <c r="AL261" s="2">
        <v>2.0019999999999998</v>
      </c>
      <c r="AM261" s="2">
        <v>2.0619999999999998</v>
      </c>
      <c r="AN261" s="2">
        <v>2.1669999999999998</v>
      </c>
      <c r="AO261" s="2">
        <v>2.29</v>
      </c>
      <c r="AP261" s="2">
        <v>2.2770000000000001</v>
      </c>
      <c r="AQ261" s="2">
        <v>2.1269999999999998</v>
      </c>
      <c r="AR261" s="2">
        <v>2.0369999999999999</v>
      </c>
      <c r="AS261" s="2">
        <v>2.0019999999999998</v>
      </c>
      <c r="AT261" s="2">
        <v>1.9970000000000001</v>
      </c>
      <c r="AU261" s="2">
        <v>2</v>
      </c>
      <c r="AV261" s="2">
        <v>2.004</v>
      </c>
      <c r="AW261" s="2">
        <v>2.0710000000000002</v>
      </c>
      <c r="AX261" s="2">
        <v>2.0920000000000001</v>
      </c>
      <c r="AY261" s="2">
        <v>2.1520000000000001</v>
      </c>
      <c r="AZ261" s="2">
        <v>2.2570000000000001</v>
      </c>
      <c r="BA261" s="2">
        <v>2.38</v>
      </c>
      <c r="BB261" s="2">
        <v>2.3620000000000001</v>
      </c>
      <c r="BC261" s="2">
        <v>2.2120000000000002</v>
      </c>
      <c r="BD261" s="2">
        <v>2.1219999999999999</v>
      </c>
      <c r="BE261" s="2">
        <v>2.0870000000000002</v>
      </c>
      <c r="BF261" s="2">
        <v>2.0819999999999999</v>
      </c>
      <c r="BG261" s="2">
        <v>2.085</v>
      </c>
      <c r="BH261" s="2">
        <v>2.089</v>
      </c>
      <c r="BI261" s="2">
        <v>2.1560000000000001</v>
      </c>
      <c r="BJ261" s="2">
        <v>2.177</v>
      </c>
      <c r="BK261" s="2">
        <v>2.2370000000000001</v>
      </c>
      <c r="BL261" s="2">
        <v>2.3420000000000001</v>
      </c>
      <c r="BM261" s="2">
        <v>2.4649999999999999</v>
      </c>
      <c r="BN261" s="2">
        <v>2.452</v>
      </c>
      <c r="BO261" s="2">
        <v>2.302</v>
      </c>
      <c r="BP261" s="2">
        <v>2.2120000000000002</v>
      </c>
      <c r="BQ261" s="2">
        <v>2.177</v>
      </c>
      <c r="BR261" s="2">
        <v>2.1720000000000002</v>
      </c>
      <c r="BS261" s="2">
        <v>2.1749999999999998</v>
      </c>
      <c r="BT261" s="2">
        <v>2.1789999999999998</v>
      </c>
      <c r="BU261" s="2">
        <v>2.246</v>
      </c>
      <c r="BV261" s="2">
        <v>2.2669999999999999</v>
      </c>
      <c r="BW261" s="2">
        <v>2.327</v>
      </c>
      <c r="BX261" s="2">
        <v>2.4319999999999999</v>
      </c>
      <c r="BY261" s="2">
        <v>2.5550000000000002</v>
      </c>
      <c r="BZ261" s="2">
        <v>2.552</v>
      </c>
      <c r="CA261" s="2">
        <v>2.4020000000000001</v>
      </c>
      <c r="CB261" s="2">
        <v>2.3119999999999998</v>
      </c>
      <c r="CC261" s="2">
        <v>2.2770000000000001</v>
      </c>
      <c r="CD261" s="2">
        <v>2.2719999999999998</v>
      </c>
      <c r="CE261" s="2">
        <v>2.2749999999999999</v>
      </c>
      <c r="CF261" s="2">
        <v>2.2789999999999999</v>
      </c>
      <c r="CG261" s="2">
        <v>2.3460000000000001</v>
      </c>
      <c r="CH261" s="2">
        <v>2.367</v>
      </c>
      <c r="CI261" s="2">
        <v>2.427</v>
      </c>
      <c r="CJ261" s="2">
        <v>2.532</v>
      </c>
      <c r="CK261" s="2">
        <v>2.6549999999999998</v>
      </c>
      <c r="CL261" s="2">
        <v>2.6619999999999999</v>
      </c>
      <c r="CM261" s="2">
        <v>2.512</v>
      </c>
      <c r="CN261" s="2">
        <v>2.4220000000000002</v>
      </c>
      <c r="CO261" s="2">
        <v>2.387</v>
      </c>
      <c r="CP261" s="2">
        <v>2.3820000000000001</v>
      </c>
      <c r="CQ261" s="2">
        <v>2.3849999999999998</v>
      </c>
      <c r="CR261" s="2">
        <v>2.3889999999999998</v>
      </c>
      <c r="CS261" s="2">
        <v>2.456</v>
      </c>
      <c r="CT261" s="2">
        <v>2.4769999999999999</v>
      </c>
      <c r="CU261" s="2">
        <v>2.5369999999999999</v>
      </c>
      <c r="CV261" s="2">
        <v>2.6419999999999999</v>
      </c>
      <c r="CW261" s="2">
        <v>2.7650000000000001</v>
      </c>
      <c r="CX261" s="2">
        <v>2.7919999999999998</v>
      </c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</row>
    <row r="262" spans="1:199" x14ac:dyDescent="0.2">
      <c r="A262" s="36">
        <f t="shared" ref="A262:A325" si="79">WEEKDAY(C262,2)</f>
        <v>4</v>
      </c>
      <c r="B262" s="36">
        <f t="shared" ref="B262:B325" si="80">MONTH(C262)</f>
        <v>1</v>
      </c>
      <c r="C262" s="1">
        <v>34354</v>
      </c>
      <c r="D262">
        <f t="shared" ref="D262:D325" si="81">MONTH(R262)</f>
        <v>1</v>
      </c>
      <c r="E262">
        <f t="shared" ref="E262:E325" si="82">YEAR(R262)</f>
        <v>1994</v>
      </c>
      <c r="F262" s="21">
        <f t="shared" si="69"/>
        <v>0.18800000000000017</v>
      </c>
      <c r="G262" s="21">
        <f t="shared" si="71"/>
        <v>8.9999999999999858E-2</v>
      </c>
      <c r="H262" s="21">
        <f t="shared" si="72"/>
        <v>9.5000000000000195E-2</v>
      </c>
      <c r="I262" s="21">
        <f t="shared" si="73"/>
        <v>0.18500000000000005</v>
      </c>
      <c r="J262" s="23">
        <f>VLOOKUP(C262,'Nymex hist.'!A:B,2,0)</f>
        <v>2.25</v>
      </c>
      <c r="K262" s="23">
        <f t="shared" si="68"/>
        <v>2.008</v>
      </c>
      <c r="L262" s="23">
        <f t="shared" si="70"/>
        <v>2.1960000000000002</v>
      </c>
      <c r="M262" s="23">
        <f t="shared" si="74"/>
        <v>2.1248333333333336</v>
      </c>
      <c r="N262" s="23">
        <f t="shared" si="75"/>
        <v>2.2148333333333334</v>
      </c>
      <c r="O262" s="23">
        <f t="shared" si="76"/>
        <v>2.3098333333333336</v>
      </c>
      <c r="P262" s="23">
        <f t="shared" si="77"/>
        <v>2.4098333333333333</v>
      </c>
      <c r="Q262" s="23">
        <f t="shared" si="78"/>
        <v>2.5198333333333331</v>
      </c>
      <c r="R262" s="30">
        <v>34354</v>
      </c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>
        <v>2.25</v>
      </c>
      <c r="AF262" s="32">
        <v>2.1480000000000001</v>
      </c>
      <c r="AG262" s="32">
        <v>2.0430000000000001</v>
      </c>
      <c r="AH262" s="32">
        <v>2</v>
      </c>
      <c r="AI262" s="32">
        <v>1.98</v>
      </c>
      <c r="AJ262" s="34">
        <v>1.9650000000000001</v>
      </c>
      <c r="AK262" s="32">
        <v>1.9850000000000001</v>
      </c>
      <c r="AL262" s="32">
        <v>2.0099999999999998</v>
      </c>
      <c r="AM262" s="32">
        <v>2.073</v>
      </c>
      <c r="AN262" s="32">
        <v>2.1800000000000002</v>
      </c>
      <c r="AO262" s="32">
        <v>2.3050000000000002</v>
      </c>
      <c r="AP262" s="32">
        <v>2.2949999999999999</v>
      </c>
      <c r="AQ262" s="32">
        <v>2.145</v>
      </c>
      <c r="AR262" s="32">
        <v>2.0550000000000002</v>
      </c>
      <c r="AS262" s="32">
        <v>2</v>
      </c>
      <c r="AT262" s="32">
        <v>2</v>
      </c>
      <c r="AU262" s="32">
        <v>2</v>
      </c>
      <c r="AV262" s="32">
        <v>2</v>
      </c>
      <c r="AW262" s="32">
        <v>2.0750000000000002</v>
      </c>
      <c r="AX262" s="32">
        <v>2.1</v>
      </c>
      <c r="AY262" s="32">
        <v>2.1629999999999998</v>
      </c>
      <c r="AZ262" s="32">
        <v>2.27</v>
      </c>
      <c r="BA262" s="32">
        <v>2.395</v>
      </c>
      <c r="BB262" s="32">
        <v>2.3849999999999998</v>
      </c>
      <c r="BC262" s="32">
        <v>2.2349999999999999</v>
      </c>
      <c r="BD262" s="32">
        <v>2.145</v>
      </c>
      <c r="BE262" s="32">
        <v>2.09</v>
      </c>
      <c r="BF262" s="32">
        <v>2.09</v>
      </c>
      <c r="BG262" s="32">
        <v>2.09</v>
      </c>
      <c r="BH262" s="32">
        <v>2.09</v>
      </c>
      <c r="BI262" s="32">
        <v>2.165</v>
      </c>
      <c r="BJ262" s="32">
        <v>2.19</v>
      </c>
      <c r="BK262" s="32">
        <v>2.2530000000000001</v>
      </c>
      <c r="BL262" s="32">
        <v>2.36</v>
      </c>
      <c r="BM262" s="32">
        <v>2.4849999999999999</v>
      </c>
      <c r="BN262" s="32">
        <v>2.48</v>
      </c>
      <c r="BO262" s="32">
        <v>2.33</v>
      </c>
      <c r="BP262" s="32">
        <v>2.2400000000000002</v>
      </c>
      <c r="BQ262" s="32">
        <v>2.1850000000000001</v>
      </c>
      <c r="BR262" s="32">
        <v>2.1850000000000001</v>
      </c>
      <c r="BS262" s="32">
        <v>2.1850000000000001</v>
      </c>
      <c r="BT262" s="32">
        <v>2.1850000000000001</v>
      </c>
      <c r="BU262" s="32">
        <v>2.2599999999999998</v>
      </c>
      <c r="BV262" s="32">
        <v>2.2850000000000001</v>
      </c>
      <c r="BW262" s="32">
        <v>2.3479999999999999</v>
      </c>
      <c r="BX262" s="32">
        <v>2.4550000000000001</v>
      </c>
      <c r="BY262" s="32">
        <v>2.58</v>
      </c>
      <c r="BZ262" s="32">
        <v>2.58</v>
      </c>
      <c r="CA262" s="32">
        <v>2.4300000000000002</v>
      </c>
      <c r="CB262" s="32">
        <v>2.34</v>
      </c>
      <c r="CC262" s="32">
        <v>2.2850000000000001</v>
      </c>
      <c r="CD262" s="32">
        <v>2.2850000000000001</v>
      </c>
      <c r="CE262" s="32">
        <v>2.2850000000000001</v>
      </c>
      <c r="CF262" s="32">
        <v>2.2850000000000001</v>
      </c>
      <c r="CG262" s="32">
        <v>2.36</v>
      </c>
      <c r="CH262" s="32">
        <v>2.3849999999999998</v>
      </c>
      <c r="CI262" s="32">
        <v>2.448</v>
      </c>
      <c r="CJ262" s="32">
        <v>2.5550000000000002</v>
      </c>
      <c r="CK262" s="32">
        <v>2.68</v>
      </c>
      <c r="CL262" s="32">
        <v>2.69</v>
      </c>
      <c r="CM262" s="32">
        <v>2.54</v>
      </c>
      <c r="CN262" s="32">
        <v>2.4500000000000002</v>
      </c>
      <c r="CO262" s="32">
        <v>2.395</v>
      </c>
      <c r="CP262" s="32">
        <v>2.395</v>
      </c>
      <c r="CQ262" s="32">
        <v>2.395</v>
      </c>
      <c r="CR262" s="32">
        <v>2.395</v>
      </c>
      <c r="CS262" s="32">
        <v>2.4700000000000002</v>
      </c>
      <c r="CT262" s="32">
        <v>2.4950000000000001</v>
      </c>
      <c r="CU262" s="32">
        <v>2.5579999999999998</v>
      </c>
      <c r="CV262" s="32">
        <v>2.665</v>
      </c>
      <c r="CW262" s="32">
        <v>2.79</v>
      </c>
      <c r="CX262" s="32">
        <v>2.82</v>
      </c>
      <c r="CY262" s="32"/>
      <c r="CZ262" s="32"/>
      <c r="DA262" s="32"/>
      <c r="DB262" s="32"/>
      <c r="DC262" s="32"/>
      <c r="DD262" s="32"/>
      <c r="DE262" s="32"/>
      <c r="DF262" s="32"/>
      <c r="DG262" s="32"/>
      <c r="DH262" s="32"/>
      <c r="DI262" s="32"/>
      <c r="DJ262" s="32"/>
      <c r="DK262" s="32"/>
      <c r="DL262" s="32"/>
      <c r="DM262" s="32"/>
      <c r="DN262" s="32"/>
      <c r="DO262" s="32"/>
      <c r="DP262" s="32"/>
      <c r="DQ262" s="32"/>
      <c r="DR262" s="32"/>
      <c r="DS262" s="32"/>
      <c r="DT262" s="32"/>
      <c r="DU262" s="32"/>
      <c r="DV262" s="32"/>
      <c r="DW262" s="32"/>
      <c r="DX262" s="32"/>
      <c r="DY262" s="32"/>
      <c r="DZ262" s="32"/>
      <c r="EA262" s="32"/>
      <c r="EB262" s="32"/>
      <c r="EC262" s="32"/>
      <c r="ED262" s="32"/>
      <c r="EE262" s="32"/>
      <c r="EF262" s="32"/>
      <c r="EG262" s="32"/>
      <c r="EH262" s="32"/>
      <c r="EI262" s="32"/>
      <c r="EJ262" s="32"/>
      <c r="EK262" s="32"/>
      <c r="EL262" s="32"/>
      <c r="EM262" s="32"/>
      <c r="EN262" s="32"/>
      <c r="EO262" s="32"/>
      <c r="EP262" s="32"/>
      <c r="EQ262" s="32"/>
      <c r="ER262" s="32"/>
      <c r="ES262" s="32"/>
      <c r="ET262" s="32"/>
      <c r="EU262" s="32"/>
      <c r="EV262" s="32"/>
      <c r="EW262" s="32"/>
      <c r="EX262" s="32"/>
      <c r="EY262" s="32"/>
      <c r="EZ262" s="32"/>
      <c r="FA262" s="32"/>
      <c r="FB262" s="32"/>
      <c r="FC262" s="32"/>
      <c r="FD262" s="32"/>
      <c r="FE262" s="32"/>
      <c r="FF262" s="32"/>
      <c r="FG262" s="32"/>
      <c r="FH262" s="32"/>
      <c r="FI262" s="32"/>
      <c r="FJ262" s="32"/>
      <c r="FK262" s="32"/>
      <c r="FL262" s="32"/>
      <c r="FM262" s="32"/>
      <c r="FN262" s="32"/>
      <c r="FO262" s="32"/>
      <c r="FP262" s="32"/>
      <c r="FQ262" s="32"/>
      <c r="FR262" s="32"/>
      <c r="FS262" s="32"/>
      <c r="FT262" s="32"/>
      <c r="FU262" s="32"/>
      <c r="FV262" s="32"/>
      <c r="FW262" s="32"/>
      <c r="FX262" s="32"/>
      <c r="FY262" s="32"/>
      <c r="FZ262" s="32"/>
      <c r="GA262" s="32"/>
      <c r="GB262" s="32"/>
      <c r="GC262" s="32"/>
      <c r="GD262" s="32"/>
      <c r="GE262" s="32"/>
      <c r="GF262" s="32"/>
      <c r="GG262" s="32"/>
      <c r="GH262" s="32"/>
      <c r="GI262" s="32"/>
      <c r="GJ262" s="32"/>
      <c r="GK262" s="32"/>
      <c r="GL262" s="32"/>
      <c r="GM262" s="32"/>
      <c r="GN262" s="32"/>
      <c r="GO262" s="32"/>
      <c r="GP262" s="32"/>
      <c r="GQ262" s="32"/>
    </row>
    <row r="263" spans="1:199" customFormat="1" hidden="1" x14ac:dyDescent="0.2">
      <c r="A263">
        <f t="shared" si="79"/>
        <v>5</v>
      </c>
      <c r="B263">
        <f t="shared" si="80"/>
        <v>1</v>
      </c>
      <c r="C263" s="1">
        <v>34355</v>
      </c>
      <c r="D263">
        <f t="shared" si="81"/>
        <v>1</v>
      </c>
      <c r="E263">
        <f t="shared" si="82"/>
        <v>1994</v>
      </c>
      <c r="F263" s="17">
        <f t="shared" si="69"/>
        <v>0.18334285714285681</v>
      </c>
      <c r="G263" s="16">
        <f t="shared" si="71"/>
        <v>8.9999999999999858E-2</v>
      </c>
      <c r="H263" s="16">
        <f t="shared" si="72"/>
        <v>9.5000000000000195E-2</v>
      </c>
      <c r="I263" s="16">
        <f t="shared" si="73"/>
        <v>0.18500000000000005</v>
      </c>
      <c r="J263" s="7">
        <f>VLOOKUP(C263,'Nymex hist.'!A:B,2,0)</f>
        <v>2.3050000000000002</v>
      </c>
      <c r="K263" s="11">
        <f t="shared" si="68"/>
        <v>2.055857142857143</v>
      </c>
      <c r="L263" s="11">
        <f t="shared" si="70"/>
        <v>2.2391999999999999</v>
      </c>
      <c r="M263" s="9">
        <f t="shared" si="74"/>
        <v>2.16025</v>
      </c>
      <c r="N263" s="9">
        <f t="shared" si="75"/>
        <v>2.2502499999999999</v>
      </c>
      <c r="O263" s="9">
        <f t="shared" si="76"/>
        <v>2.3452500000000001</v>
      </c>
      <c r="P263" s="9">
        <f t="shared" si="77"/>
        <v>2.4452500000000001</v>
      </c>
      <c r="Q263" s="9">
        <f t="shared" si="78"/>
        <v>2.5552499999999996</v>
      </c>
      <c r="R263" s="8">
        <v>34355</v>
      </c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>
        <v>2.3050000000000002</v>
      </c>
      <c r="AF263" s="2">
        <v>2.206</v>
      </c>
      <c r="AG263" s="2">
        <v>2.1030000000000002</v>
      </c>
      <c r="AH263" s="2">
        <v>2.0529999999999999</v>
      </c>
      <c r="AI263" s="2">
        <v>2.028</v>
      </c>
      <c r="AJ263" s="3">
        <v>2.008</v>
      </c>
      <c r="AK263" s="2">
        <v>2.028</v>
      </c>
      <c r="AL263" s="2">
        <v>2.0529999999999999</v>
      </c>
      <c r="AM263" s="2">
        <v>2.1179999999999999</v>
      </c>
      <c r="AN263" s="2">
        <v>2.2250000000000001</v>
      </c>
      <c r="AO263" s="2">
        <v>2.35</v>
      </c>
      <c r="AP263" s="2">
        <v>2.3370000000000002</v>
      </c>
      <c r="AQ263" s="2">
        <v>2.1869999999999998</v>
      </c>
      <c r="AR263" s="2">
        <v>2.097</v>
      </c>
      <c r="AS263" s="2">
        <v>2.0419999999999998</v>
      </c>
      <c r="AT263" s="2">
        <v>2.032</v>
      </c>
      <c r="AU263" s="2">
        <v>2.0270000000000001</v>
      </c>
      <c r="AV263" s="2">
        <v>2.0270000000000001</v>
      </c>
      <c r="AW263" s="2">
        <v>2.1080000000000001</v>
      </c>
      <c r="AX263" s="2">
        <v>2.133</v>
      </c>
      <c r="AY263" s="2">
        <v>2.198</v>
      </c>
      <c r="AZ263" s="2">
        <v>2.3050000000000002</v>
      </c>
      <c r="BA263" s="2">
        <v>2.4300000000000002</v>
      </c>
      <c r="BB263" s="2">
        <v>2.427</v>
      </c>
      <c r="BC263" s="2">
        <v>2.2770000000000001</v>
      </c>
      <c r="BD263" s="2">
        <v>2.1869999999999998</v>
      </c>
      <c r="BE263" s="2">
        <v>2.1320000000000001</v>
      </c>
      <c r="BF263" s="2">
        <v>2.1219999999999999</v>
      </c>
      <c r="BG263" s="2">
        <v>2.117</v>
      </c>
      <c r="BH263" s="2">
        <v>2.117</v>
      </c>
      <c r="BI263" s="2">
        <v>2.198</v>
      </c>
      <c r="BJ263" s="2">
        <v>2.2229999999999999</v>
      </c>
      <c r="BK263" s="2">
        <v>2.2879999999999998</v>
      </c>
      <c r="BL263" s="2">
        <v>2.395</v>
      </c>
      <c r="BM263" s="2">
        <v>2.52</v>
      </c>
      <c r="BN263" s="2">
        <v>2.5219999999999998</v>
      </c>
      <c r="BO263" s="2">
        <v>2.3719999999999999</v>
      </c>
      <c r="BP263" s="2">
        <v>2.282</v>
      </c>
      <c r="BQ263" s="2">
        <v>2.2269999999999999</v>
      </c>
      <c r="BR263" s="2">
        <v>2.2170000000000001</v>
      </c>
      <c r="BS263" s="2">
        <v>2.2120000000000002</v>
      </c>
      <c r="BT263" s="2">
        <v>2.2120000000000002</v>
      </c>
      <c r="BU263" s="2">
        <v>2.2930000000000001</v>
      </c>
      <c r="BV263" s="2">
        <v>2.3180000000000001</v>
      </c>
      <c r="BW263" s="2">
        <v>2.383</v>
      </c>
      <c r="BX263" s="2">
        <v>2.4900000000000002</v>
      </c>
      <c r="BY263" s="2">
        <v>2.6150000000000002</v>
      </c>
      <c r="BZ263" s="2">
        <v>2.6219999999999999</v>
      </c>
      <c r="CA263" s="2">
        <v>2.472</v>
      </c>
      <c r="CB263" s="2">
        <v>2.3820000000000001</v>
      </c>
      <c r="CC263" s="2">
        <v>2.327</v>
      </c>
      <c r="CD263" s="2">
        <v>2.3170000000000002</v>
      </c>
      <c r="CE263" s="2">
        <v>2.3119999999999998</v>
      </c>
      <c r="CF263" s="2">
        <v>2.3119999999999998</v>
      </c>
      <c r="CG263" s="2">
        <v>2.3929999999999998</v>
      </c>
      <c r="CH263" s="2">
        <v>2.4180000000000001</v>
      </c>
      <c r="CI263" s="2">
        <v>2.4830000000000001</v>
      </c>
      <c r="CJ263" s="2">
        <v>2.59</v>
      </c>
      <c r="CK263" s="2">
        <v>2.7149999999999999</v>
      </c>
      <c r="CL263" s="2">
        <v>2.7320000000000002</v>
      </c>
      <c r="CM263" s="2">
        <v>2.5819999999999999</v>
      </c>
      <c r="CN263" s="2">
        <v>2.492</v>
      </c>
      <c r="CO263" s="2">
        <v>2.4369999999999998</v>
      </c>
      <c r="CP263" s="2">
        <v>2.427</v>
      </c>
      <c r="CQ263" s="2">
        <v>2.4220000000000002</v>
      </c>
      <c r="CR263" s="2">
        <v>2.4220000000000002</v>
      </c>
      <c r="CS263" s="2">
        <v>2.5030000000000001</v>
      </c>
      <c r="CT263" s="2">
        <v>2.528</v>
      </c>
      <c r="CU263" s="2">
        <v>2.593</v>
      </c>
      <c r="CV263" s="2">
        <v>2.7</v>
      </c>
      <c r="CW263" s="2">
        <v>2.8250000000000002</v>
      </c>
      <c r="CX263" s="2">
        <v>2.8620000000000001</v>
      </c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</row>
    <row r="264" spans="1:199" customFormat="1" hidden="1" x14ac:dyDescent="0.2">
      <c r="A264">
        <f t="shared" si="79"/>
        <v>1</v>
      </c>
      <c r="B264">
        <f t="shared" si="80"/>
        <v>1</v>
      </c>
      <c r="C264" s="1">
        <v>34358</v>
      </c>
      <c r="D264">
        <f t="shared" si="81"/>
        <v>1</v>
      </c>
      <c r="E264">
        <f t="shared" si="82"/>
        <v>1994</v>
      </c>
      <c r="F264" s="17">
        <f t="shared" si="69"/>
        <v>0.18188571428571443</v>
      </c>
      <c r="G264" s="16">
        <f t="shared" si="71"/>
        <v>9.0000000000000302E-2</v>
      </c>
      <c r="H264" s="16">
        <f t="shared" si="72"/>
        <v>9.4999999999998863E-2</v>
      </c>
      <c r="I264" s="16">
        <f t="shared" si="73"/>
        <v>0.18499999999999917</v>
      </c>
      <c r="J264" s="7">
        <f>VLOOKUP(C264,'Nymex hist.'!A:B,2,0)</f>
        <v>2.4700000000000002</v>
      </c>
      <c r="K264" s="11">
        <f t="shared" si="68"/>
        <v>2.0967142857142855</v>
      </c>
      <c r="L264" s="11">
        <f t="shared" si="70"/>
        <v>2.2786</v>
      </c>
      <c r="M264" s="9">
        <f t="shared" si="74"/>
        <v>2.1805000000000003</v>
      </c>
      <c r="N264" s="9">
        <f t="shared" si="75"/>
        <v>2.2705000000000006</v>
      </c>
      <c r="O264" s="9">
        <f t="shared" si="76"/>
        <v>2.3654999999999995</v>
      </c>
      <c r="P264" s="9">
        <f t="shared" si="77"/>
        <v>2.4655</v>
      </c>
      <c r="Q264" s="9">
        <f t="shared" si="78"/>
        <v>2.5755000000000003</v>
      </c>
      <c r="R264" s="8">
        <v>34358</v>
      </c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>
        <v>2.4700000000000002</v>
      </c>
      <c r="AF264" s="2">
        <v>2.2829999999999999</v>
      </c>
      <c r="AG264" s="2">
        <v>2.1619999999999999</v>
      </c>
      <c r="AH264" s="2">
        <v>2.0950000000000002</v>
      </c>
      <c r="AI264" s="2">
        <v>2.0649999999999999</v>
      </c>
      <c r="AJ264" s="3">
        <v>2.0449999999999999</v>
      </c>
      <c r="AK264" s="2">
        <v>2.0649999999999999</v>
      </c>
      <c r="AL264" s="2">
        <v>2.09</v>
      </c>
      <c r="AM264" s="2">
        <v>2.1549999999999998</v>
      </c>
      <c r="AN264" s="2">
        <v>2.262</v>
      </c>
      <c r="AO264" s="2">
        <v>2.39</v>
      </c>
      <c r="AP264" s="2">
        <v>2.3769999999999998</v>
      </c>
      <c r="AQ264" s="2">
        <v>2.2269999999999999</v>
      </c>
      <c r="AR264" s="2">
        <v>2.137</v>
      </c>
      <c r="AS264" s="2">
        <v>2.0819999999999999</v>
      </c>
      <c r="AT264" s="2">
        <v>2.0720000000000001</v>
      </c>
      <c r="AU264" s="2">
        <v>2.0670000000000002</v>
      </c>
      <c r="AV264" s="2">
        <v>2.0670000000000002</v>
      </c>
      <c r="AW264" s="2">
        <v>2.1</v>
      </c>
      <c r="AX264" s="2">
        <v>2.125</v>
      </c>
      <c r="AY264" s="2">
        <v>2.19</v>
      </c>
      <c r="AZ264" s="2">
        <v>2.2970000000000002</v>
      </c>
      <c r="BA264" s="2">
        <v>2.4249999999999998</v>
      </c>
      <c r="BB264" s="2">
        <v>2.4670000000000001</v>
      </c>
      <c r="BC264" s="2">
        <v>2.3170000000000002</v>
      </c>
      <c r="BD264" s="2">
        <v>2.2269999999999999</v>
      </c>
      <c r="BE264" s="2">
        <v>2.1720000000000002</v>
      </c>
      <c r="BF264" s="2">
        <v>2.1619999999999999</v>
      </c>
      <c r="BG264" s="2">
        <v>2.157</v>
      </c>
      <c r="BH264" s="2">
        <v>2.157</v>
      </c>
      <c r="BI264" s="2">
        <v>2.19</v>
      </c>
      <c r="BJ264" s="2">
        <v>2.2149999999999999</v>
      </c>
      <c r="BK264" s="2">
        <v>2.2799999999999998</v>
      </c>
      <c r="BL264" s="2">
        <v>2.387</v>
      </c>
      <c r="BM264" s="2">
        <v>2.5150000000000001</v>
      </c>
      <c r="BN264" s="2">
        <v>2.5619999999999998</v>
      </c>
      <c r="BO264" s="2">
        <v>2.4119999999999999</v>
      </c>
      <c r="BP264" s="2">
        <v>2.3220000000000001</v>
      </c>
      <c r="BQ264" s="2">
        <v>2.2669999999999999</v>
      </c>
      <c r="BR264" s="2">
        <v>2.2570000000000001</v>
      </c>
      <c r="BS264" s="2">
        <v>2.2519999999999998</v>
      </c>
      <c r="BT264" s="2">
        <v>2.2519999999999998</v>
      </c>
      <c r="BU264" s="2">
        <v>2.2850000000000001</v>
      </c>
      <c r="BV264" s="2">
        <v>2.31</v>
      </c>
      <c r="BW264" s="2">
        <v>2.375</v>
      </c>
      <c r="BX264" s="2">
        <v>2.4820000000000002</v>
      </c>
      <c r="BY264" s="2">
        <v>2.61</v>
      </c>
      <c r="BZ264" s="2">
        <v>2.6619999999999999</v>
      </c>
      <c r="CA264" s="2">
        <v>2.512</v>
      </c>
      <c r="CB264" s="2">
        <v>2.4220000000000002</v>
      </c>
      <c r="CC264" s="2">
        <v>2.367</v>
      </c>
      <c r="CD264" s="2">
        <v>2.3570000000000002</v>
      </c>
      <c r="CE264" s="2">
        <v>2.3519999999999999</v>
      </c>
      <c r="CF264" s="2">
        <v>2.3519999999999999</v>
      </c>
      <c r="CG264" s="2">
        <v>2.3849999999999998</v>
      </c>
      <c r="CH264" s="2">
        <v>2.41</v>
      </c>
      <c r="CI264" s="2">
        <v>2.4750000000000001</v>
      </c>
      <c r="CJ264" s="2">
        <v>2.5819999999999999</v>
      </c>
      <c r="CK264" s="2">
        <v>2.71</v>
      </c>
      <c r="CL264" s="2">
        <v>2.7719999999999998</v>
      </c>
      <c r="CM264" s="2">
        <v>2.6219999999999999</v>
      </c>
      <c r="CN264" s="2">
        <v>2.532</v>
      </c>
      <c r="CO264" s="2">
        <v>2.4769999999999999</v>
      </c>
      <c r="CP264" s="2">
        <v>2.4670000000000001</v>
      </c>
      <c r="CQ264" s="2">
        <v>2.4620000000000002</v>
      </c>
      <c r="CR264" s="2">
        <v>2.4620000000000002</v>
      </c>
      <c r="CS264" s="2">
        <v>2.4950000000000001</v>
      </c>
      <c r="CT264" s="2">
        <v>2.52</v>
      </c>
      <c r="CU264" s="2">
        <v>2.585</v>
      </c>
      <c r="CV264" s="2">
        <v>2.6920000000000002</v>
      </c>
      <c r="CW264" s="2">
        <v>2.82</v>
      </c>
      <c r="CX264" s="2">
        <v>2.9020000000000001</v>
      </c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</row>
    <row r="265" spans="1:199" customFormat="1" hidden="1" x14ac:dyDescent="0.2">
      <c r="A265">
        <f t="shared" si="79"/>
        <v>2</v>
      </c>
      <c r="B265">
        <f t="shared" si="80"/>
        <v>1</v>
      </c>
      <c r="C265" s="1">
        <v>34359</v>
      </c>
      <c r="D265">
        <f t="shared" si="81"/>
        <v>1</v>
      </c>
      <c r="E265">
        <f t="shared" si="82"/>
        <v>1994</v>
      </c>
      <c r="F265" s="17">
        <f t="shared" si="69"/>
        <v>0.1854285714285715</v>
      </c>
      <c r="G265" s="16">
        <f t="shared" si="71"/>
        <v>8.9999999999999858E-2</v>
      </c>
      <c r="H265" s="16">
        <f t="shared" si="72"/>
        <v>9.7500000000000142E-2</v>
      </c>
      <c r="I265" s="16">
        <f t="shared" si="73"/>
        <v>0.1875</v>
      </c>
      <c r="J265" s="7">
        <f>VLOOKUP(C265,'Nymex hist.'!A:B,2,0)</f>
        <v>2.246</v>
      </c>
      <c r="K265" s="11">
        <f t="shared" si="68"/>
        <v>2.0735714285714284</v>
      </c>
      <c r="L265" s="11">
        <f t="shared" si="70"/>
        <v>2.2589999999999999</v>
      </c>
      <c r="M265" s="9">
        <f t="shared" si="74"/>
        <v>2.1560833333333331</v>
      </c>
      <c r="N265" s="9">
        <f t="shared" si="75"/>
        <v>2.246083333333333</v>
      </c>
      <c r="O265" s="9">
        <f t="shared" si="76"/>
        <v>2.3435833333333331</v>
      </c>
      <c r="P265" s="9">
        <f t="shared" si="77"/>
        <v>2.4460833333333332</v>
      </c>
      <c r="Q265" s="9">
        <f t="shared" si="78"/>
        <v>2.5560833333333339</v>
      </c>
      <c r="R265" s="8">
        <v>34359</v>
      </c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>
        <v>2.4700000000000002</v>
      </c>
      <c r="AF265" s="2">
        <v>2.246</v>
      </c>
      <c r="AG265" s="2">
        <v>2.1339999999999999</v>
      </c>
      <c r="AH265" s="2">
        <v>2.0710000000000002</v>
      </c>
      <c r="AI265" s="2">
        <v>2.044</v>
      </c>
      <c r="AJ265" s="3">
        <v>2.024</v>
      </c>
      <c r="AK265" s="2">
        <v>2.044</v>
      </c>
      <c r="AL265" s="2">
        <v>2.069</v>
      </c>
      <c r="AM265" s="2">
        <v>2.129</v>
      </c>
      <c r="AN265" s="2">
        <v>2.2389999999999999</v>
      </c>
      <c r="AO265" s="2">
        <v>2.3690000000000002</v>
      </c>
      <c r="AP265" s="2">
        <v>2.359</v>
      </c>
      <c r="AQ265" s="2">
        <v>2.2090000000000001</v>
      </c>
      <c r="AR265" s="2">
        <v>2.1190000000000002</v>
      </c>
      <c r="AS265" s="2">
        <v>2.0640000000000001</v>
      </c>
      <c r="AT265" s="2">
        <v>2.0539999999999998</v>
      </c>
      <c r="AU265" s="2">
        <v>2.0489999999999999</v>
      </c>
      <c r="AV265" s="2">
        <v>2.0489999999999999</v>
      </c>
      <c r="AW265" s="2">
        <v>2.0840000000000001</v>
      </c>
      <c r="AX265" s="2">
        <v>2.089</v>
      </c>
      <c r="AY265" s="2">
        <v>2.149</v>
      </c>
      <c r="AZ265" s="2">
        <v>2.2589999999999999</v>
      </c>
      <c r="BA265" s="2">
        <v>2.3889999999999998</v>
      </c>
      <c r="BB265" s="2">
        <v>2.4489999999999998</v>
      </c>
      <c r="BC265" s="2">
        <v>2.2989999999999999</v>
      </c>
      <c r="BD265" s="2">
        <v>2.2090000000000001</v>
      </c>
      <c r="BE265" s="2">
        <v>2.1539999999999999</v>
      </c>
      <c r="BF265" s="2">
        <v>2.1440000000000001</v>
      </c>
      <c r="BG265" s="2">
        <v>2.1389999999999998</v>
      </c>
      <c r="BH265" s="2">
        <v>2.1389999999999998</v>
      </c>
      <c r="BI265" s="2">
        <v>2.1739999999999999</v>
      </c>
      <c r="BJ265" s="2">
        <v>2.1789999999999998</v>
      </c>
      <c r="BK265" s="2">
        <v>2.2389999999999999</v>
      </c>
      <c r="BL265" s="2">
        <v>2.3490000000000002</v>
      </c>
      <c r="BM265" s="2">
        <v>2.4790000000000001</v>
      </c>
      <c r="BN265" s="2">
        <v>2.5465</v>
      </c>
      <c r="BO265" s="2">
        <v>2.3965000000000001</v>
      </c>
      <c r="BP265" s="2">
        <v>2.3065000000000002</v>
      </c>
      <c r="BQ265" s="2">
        <v>2.2515000000000001</v>
      </c>
      <c r="BR265" s="2">
        <v>2.2414999999999998</v>
      </c>
      <c r="BS265" s="2">
        <v>2.2364999999999999</v>
      </c>
      <c r="BT265" s="2">
        <v>2.2364999999999999</v>
      </c>
      <c r="BU265" s="2">
        <v>2.2715000000000001</v>
      </c>
      <c r="BV265" s="2">
        <v>2.2765</v>
      </c>
      <c r="BW265" s="2">
        <v>2.3365</v>
      </c>
      <c r="BX265" s="2">
        <v>2.4464999999999999</v>
      </c>
      <c r="BY265" s="2">
        <v>2.5764999999999998</v>
      </c>
      <c r="BZ265" s="2">
        <v>2.649</v>
      </c>
      <c r="CA265" s="2">
        <v>2.4990000000000001</v>
      </c>
      <c r="CB265" s="2">
        <v>2.4089999999999998</v>
      </c>
      <c r="CC265" s="2">
        <v>2.3540000000000001</v>
      </c>
      <c r="CD265" s="2">
        <v>2.3439999999999999</v>
      </c>
      <c r="CE265" s="2">
        <v>2.339</v>
      </c>
      <c r="CF265" s="2">
        <v>2.339</v>
      </c>
      <c r="CG265" s="2">
        <v>2.3740000000000001</v>
      </c>
      <c r="CH265" s="2">
        <v>2.379</v>
      </c>
      <c r="CI265" s="2">
        <v>2.4390000000000001</v>
      </c>
      <c r="CJ265" s="2">
        <v>2.5489999999999999</v>
      </c>
      <c r="CK265" s="2">
        <v>2.6789999999999998</v>
      </c>
      <c r="CL265" s="2">
        <v>2.7589999999999999</v>
      </c>
      <c r="CM265" s="2">
        <v>2.609</v>
      </c>
      <c r="CN265" s="2">
        <v>2.5190000000000001</v>
      </c>
      <c r="CO265" s="2">
        <v>2.464</v>
      </c>
      <c r="CP265" s="2">
        <v>2.4540000000000002</v>
      </c>
      <c r="CQ265" s="2">
        <v>2.4489999999999998</v>
      </c>
      <c r="CR265" s="2">
        <v>2.4489999999999998</v>
      </c>
      <c r="CS265" s="2">
        <v>2.484</v>
      </c>
      <c r="CT265" s="2">
        <v>2.4889999999999999</v>
      </c>
      <c r="CU265" s="2">
        <v>2.5489999999999999</v>
      </c>
      <c r="CV265" s="2">
        <v>2.6589999999999998</v>
      </c>
      <c r="CW265" s="2">
        <v>2.7890000000000001</v>
      </c>
      <c r="CX265" s="2">
        <v>2.8889999999999998</v>
      </c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</row>
    <row r="266" spans="1:199" customFormat="1" hidden="1" x14ac:dyDescent="0.2">
      <c r="A266">
        <f t="shared" si="79"/>
        <v>3</v>
      </c>
      <c r="B266">
        <f t="shared" si="80"/>
        <v>1</v>
      </c>
      <c r="C266" s="1">
        <v>34360</v>
      </c>
      <c r="D266">
        <f t="shared" si="81"/>
        <v>1</v>
      </c>
      <c r="E266">
        <f t="shared" si="82"/>
        <v>1994</v>
      </c>
      <c r="F266" s="17">
        <f t="shared" si="69"/>
        <v>0.16099999999999959</v>
      </c>
      <c r="G266" s="16">
        <f t="shared" si="71"/>
        <v>8.4999999999999964E-2</v>
      </c>
      <c r="H266" s="16">
        <f t="shared" si="72"/>
        <v>9.5000000000000195E-2</v>
      </c>
      <c r="I266" s="16">
        <f t="shared" si="73"/>
        <v>0.18000000000000016</v>
      </c>
      <c r="J266" s="7">
        <f>VLOOKUP(C266,'Nymex hist.'!A:B,2,0)</f>
        <v>2.359</v>
      </c>
      <c r="K266" s="11">
        <f t="shared" si="68"/>
        <v>2.1190000000000002</v>
      </c>
      <c r="L266" s="11">
        <f t="shared" si="70"/>
        <v>2.2799999999999998</v>
      </c>
      <c r="M266" s="9">
        <f t="shared" si="74"/>
        <v>2.1789999999999998</v>
      </c>
      <c r="N266" s="9">
        <f t="shared" si="75"/>
        <v>2.2639999999999998</v>
      </c>
      <c r="O266" s="9">
        <f t="shared" si="76"/>
        <v>2.359</v>
      </c>
      <c r="P266" s="9">
        <f t="shared" si="77"/>
        <v>2.464</v>
      </c>
      <c r="Q266" s="9">
        <f t="shared" si="78"/>
        <v>2.5790000000000002</v>
      </c>
      <c r="R266" s="8">
        <v>34360</v>
      </c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>
        <v>2.4700000000000002</v>
      </c>
      <c r="AF266" s="2">
        <v>2.359</v>
      </c>
      <c r="AG266" s="2">
        <v>2.2090000000000001</v>
      </c>
      <c r="AH266" s="2">
        <v>2.1190000000000002</v>
      </c>
      <c r="AI266" s="2">
        <v>2.0870000000000002</v>
      </c>
      <c r="AJ266" s="3">
        <v>2.0649999999999999</v>
      </c>
      <c r="AK266" s="2">
        <v>2.085</v>
      </c>
      <c r="AL266" s="2">
        <v>2.109</v>
      </c>
      <c r="AM266" s="2">
        <v>2.1589999999999998</v>
      </c>
      <c r="AN266" s="2">
        <v>2.2639999999999998</v>
      </c>
      <c r="AO266" s="2">
        <v>2.3889999999999998</v>
      </c>
      <c r="AP266" s="2">
        <v>2.379</v>
      </c>
      <c r="AQ266" s="2">
        <v>2.2290000000000001</v>
      </c>
      <c r="AR266" s="2">
        <v>2.1389999999999998</v>
      </c>
      <c r="AS266" s="2">
        <v>2.0840000000000001</v>
      </c>
      <c r="AT266" s="2">
        <v>2.0739999999999998</v>
      </c>
      <c r="AU266" s="2">
        <v>2.069</v>
      </c>
      <c r="AV266" s="2">
        <v>2.069</v>
      </c>
      <c r="AW266" s="2">
        <v>2.1040000000000001</v>
      </c>
      <c r="AX266" s="2">
        <v>2.129</v>
      </c>
      <c r="AY266" s="2">
        <v>2.1789999999999998</v>
      </c>
      <c r="AZ266" s="2">
        <v>2.2839999999999998</v>
      </c>
      <c r="BA266" s="2">
        <v>2.4089999999999998</v>
      </c>
      <c r="BB266" s="2">
        <v>2.464</v>
      </c>
      <c r="BC266" s="2">
        <v>2.3140000000000001</v>
      </c>
      <c r="BD266" s="2">
        <v>2.2240000000000002</v>
      </c>
      <c r="BE266" s="2">
        <v>2.169</v>
      </c>
      <c r="BF266" s="2">
        <v>2.1589999999999998</v>
      </c>
      <c r="BG266" s="2">
        <v>2.1539999999999999</v>
      </c>
      <c r="BH266" s="2">
        <v>2.1539999999999999</v>
      </c>
      <c r="BI266" s="2">
        <v>2.1890000000000001</v>
      </c>
      <c r="BJ266" s="2">
        <v>2.214</v>
      </c>
      <c r="BK266" s="2">
        <v>2.2639999999999998</v>
      </c>
      <c r="BL266" s="2">
        <v>2.3690000000000002</v>
      </c>
      <c r="BM266" s="2">
        <v>2.4940000000000002</v>
      </c>
      <c r="BN266" s="2">
        <v>2.5590000000000002</v>
      </c>
      <c r="BO266" s="2">
        <v>2.4089999999999998</v>
      </c>
      <c r="BP266" s="2">
        <v>2.319</v>
      </c>
      <c r="BQ266" s="2">
        <v>2.2639999999999998</v>
      </c>
      <c r="BR266" s="2">
        <v>2.254</v>
      </c>
      <c r="BS266" s="2">
        <v>2.2490000000000001</v>
      </c>
      <c r="BT266" s="2">
        <v>2.2490000000000001</v>
      </c>
      <c r="BU266" s="2">
        <v>2.2839999999999998</v>
      </c>
      <c r="BV266" s="2">
        <v>2.3090000000000002</v>
      </c>
      <c r="BW266" s="2">
        <v>2.359</v>
      </c>
      <c r="BX266" s="2">
        <v>2.464</v>
      </c>
      <c r="BY266" s="2">
        <v>2.589</v>
      </c>
      <c r="BZ266" s="2">
        <v>2.6640000000000001</v>
      </c>
      <c r="CA266" s="2">
        <v>2.5139999999999998</v>
      </c>
      <c r="CB266" s="2">
        <v>2.4239999999999999</v>
      </c>
      <c r="CC266" s="2">
        <v>2.3690000000000002</v>
      </c>
      <c r="CD266" s="2">
        <v>2.359</v>
      </c>
      <c r="CE266" s="2">
        <v>2.3540000000000001</v>
      </c>
      <c r="CF266" s="2">
        <v>2.3540000000000001</v>
      </c>
      <c r="CG266" s="2">
        <v>2.3889999999999998</v>
      </c>
      <c r="CH266" s="2">
        <v>2.4140000000000001</v>
      </c>
      <c r="CI266" s="2">
        <v>2.464</v>
      </c>
      <c r="CJ266" s="2">
        <v>2.569</v>
      </c>
      <c r="CK266" s="2">
        <v>2.694</v>
      </c>
      <c r="CL266" s="2">
        <v>2.7789999999999999</v>
      </c>
      <c r="CM266" s="2">
        <v>2.629</v>
      </c>
      <c r="CN266" s="2">
        <v>2.5390000000000001</v>
      </c>
      <c r="CO266" s="2">
        <v>2.484</v>
      </c>
      <c r="CP266" s="2">
        <v>2.4740000000000002</v>
      </c>
      <c r="CQ266" s="2">
        <v>2.4689999999999999</v>
      </c>
      <c r="CR266" s="2">
        <v>2.4689999999999999</v>
      </c>
      <c r="CS266" s="2">
        <v>2.504</v>
      </c>
      <c r="CT266" s="2">
        <v>2.5289999999999999</v>
      </c>
      <c r="CU266" s="2">
        <v>2.5790000000000002</v>
      </c>
      <c r="CV266" s="2">
        <v>2.6840000000000002</v>
      </c>
      <c r="CW266" s="2">
        <v>2.8090000000000002</v>
      </c>
      <c r="CX266" s="2">
        <v>2.9089999999999998</v>
      </c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</row>
    <row r="267" spans="1:199" x14ac:dyDescent="0.2">
      <c r="A267" s="36">
        <f t="shared" si="79"/>
        <v>4</v>
      </c>
      <c r="B267" s="36">
        <f t="shared" si="80"/>
        <v>1</v>
      </c>
      <c r="C267" s="1">
        <v>34361</v>
      </c>
      <c r="D267">
        <f t="shared" si="81"/>
        <v>1</v>
      </c>
      <c r="E267">
        <f t="shared" si="82"/>
        <v>1994</v>
      </c>
      <c r="F267" s="21">
        <f t="shared" si="69"/>
        <v>0.14085714285714301</v>
      </c>
      <c r="G267" s="21">
        <f t="shared" si="71"/>
        <v>7.9999999999999627E-2</v>
      </c>
      <c r="H267" s="21">
        <f t="shared" si="72"/>
        <v>9.5000000000000195E-2</v>
      </c>
      <c r="I267" s="21">
        <f t="shared" si="73"/>
        <v>0.17499999999999982</v>
      </c>
      <c r="J267" s="23">
        <f>VLOOKUP(C267,'Nymex hist.'!A:B,2,0)</f>
        <v>2.4169999999999998</v>
      </c>
      <c r="K267" s="23">
        <f t="shared" si="68"/>
        <v>2.1191428571428572</v>
      </c>
      <c r="L267" s="23">
        <f t="shared" si="70"/>
        <v>2.2600000000000002</v>
      </c>
      <c r="M267" s="23">
        <f t="shared" si="74"/>
        <v>2.1659166666666669</v>
      </c>
      <c r="N267" s="23">
        <f t="shared" si="75"/>
        <v>2.2459166666666666</v>
      </c>
      <c r="O267" s="23">
        <f t="shared" si="76"/>
        <v>2.3409166666666668</v>
      </c>
      <c r="P267" s="23">
        <f t="shared" si="77"/>
        <v>2.4459166666666667</v>
      </c>
      <c r="Q267" s="23">
        <f t="shared" si="78"/>
        <v>2.560916666666667</v>
      </c>
      <c r="R267" s="30">
        <v>34361</v>
      </c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>
        <v>2.4700000000000002</v>
      </c>
      <c r="AF267" s="32">
        <v>2.4169999999999998</v>
      </c>
      <c r="AG267" s="32">
        <v>2.2360000000000002</v>
      </c>
      <c r="AH267" s="32">
        <v>2.1280000000000001</v>
      </c>
      <c r="AI267" s="32">
        <v>2.0880000000000001</v>
      </c>
      <c r="AJ267" s="34">
        <v>2.0630000000000002</v>
      </c>
      <c r="AK267" s="32">
        <v>2.0779999999999998</v>
      </c>
      <c r="AL267" s="32">
        <v>2.0979999999999999</v>
      </c>
      <c r="AM267" s="32">
        <v>2.1429999999999998</v>
      </c>
      <c r="AN267" s="32">
        <v>2.2480000000000002</v>
      </c>
      <c r="AO267" s="32">
        <v>2.3679999999999999</v>
      </c>
      <c r="AP267" s="32">
        <v>2.3580000000000001</v>
      </c>
      <c r="AQ267" s="32">
        <v>2.2080000000000002</v>
      </c>
      <c r="AR267" s="32">
        <v>2.1179999999999999</v>
      </c>
      <c r="AS267" s="32">
        <v>2.0630000000000002</v>
      </c>
      <c r="AT267" s="32">
        <v>2.0529999999999999</v>
      </c>
      <c r="AU267" s="32">
        <v>2.048</v>
      </c>
      <c r="AV267" s="32">
        <v>2.048</v>
      </c>
      <c r="AW267" s="32">
        <v>2.0779999999999998</v>
      </c>
      <c r="AX267" s="32">
        <v>2.1379999999999999</v>
      </c>
      <c r="AY267" s="32">
        <v>2.1829999999999998</v>
      </c>
      <c r="AZ267" s="32">
        <v>2.2879999999999998</v>
      </c>
      <c r="BA267" s="32">
        <v>2.4079999999999999</v>
      </c>
      <c r="BB267" s="32">
        <v>2.4380000000000002</v>
      </c>
      <c r="BC267" s="32">
        <v>2.2879999999999998</v>
      </c>
      <c r="BD267" s="32">
        <v>2.198</v>
      </c>
      <c r="BE267" s="32">
        <v>2.1429999999999998</v>
      </c>
      <c r="BF267" s="32">
        <v>2.133</v>
      </c>
      <c r="BG267" s="32">
        <v>2.1280000000000001</v>
      </c>
      <c r="BH267" s="32">
        <v>2.1280000000000001</v>
      </c>
      <c r="BI267" s="32">
        <v>2.1579999999999999</v>
      </c>
      <c r="BJ267" s="32">
        <v>2.218</v>
      </c>
      <c r="BK267" s="32">
        <v>2.2629999999999999</v>
      </c>
      <c r="BL267" s="32">
        <v>2.3679999999999999</v>
      </c>
      <c r="BM267" s="32">
        <v>2.488</v>
      </c>
      <c r="BN267" s="32">
        <v>2.5329999999999999</v>
      </c>
      <c r="BO267" s="32">
        <v>2.383</v>
      </c>
      <c r="BP267" s="32">
        <v>2.2930000000000001</v>
      </c>
      <c r="BQ267" s="32">
        <v>2.238</v>
      </c>
      <c r="BR267" s="32">
        <v>2.2280000000000002</v>
      </c>
      <c r="BS267" s="32">
        <v>2.2229999999999999</v>
      </c>
      <c r="BT267" s="32">
        <v>2.2229999999999999</v>
      </c>
      <c r="BU267" s="32">
        <v>2.2530000000000001</v>
      </c>
      <c r="BV267" s="32">
        <v>2.3130000000000002</v>
      </c>
      <c r="BW267" s="32">
        <v>2.3580000000000001</v>
      </c>
      <c r="BX267" s="32">
        <v>2.4630000000000001</v>
      </c>
      <c r="BY267" s="32">
        <v>2.5830000000000002</v>
      </c>
      <c r="BZ267" s="32">
        <v>2.6379999999999999</v>
      </c>
      <c r="CA267" s="32">
        <v>2.488</v>
      </c>
      <c r="CB267" s="32">
        <v>2.3980000000000001</v>
      </c>
      <c r="CC267" s="32">
        <v>2.343</v>
      </c>
      <c r="CD267" s="32">
        <v>2.3330000000000002</v>
      </c>
      <c r="CE267" s="32">
        <v>2.3279999999999998</v>
      </c>
      <c r="CF267" s="32">
        <v>2.3279999999999998</v>
      </c>
      <c r="CG267" s="32">
        <v>2.3580000000000001</v>
      </c>
      <c r="CH267" s="32">
        <v>2.4180000000000001</v>
      </c>
      <c r="CI267" s="32">
        <v>2.4630000000000001</v>
      </c>
      <c r="CJ267" s="32">
        <v>2.5680000000000001</v>
      </c>
      <c r="CK267" s="32">
        <v>2.6880000000000002</v>
      </c>
      <c r="CL267" s="32">
        <v>2.7530000000000001</v>
      </c>
      <c r="CM267" s="32">
        <v>2.6030000000000002</v>
      </c>
      <c r="CN267" s="32">
        <v>2.5129999999999999</v>
      </c>
      <c r="CO267" s="32">
        <v>2.4580000000000002</v>
      </c>
      <c r="CP267" s="32">
        <v>2.448</v>
      </c>
      <c r="CQ267" s="32">
        <v>2.4430000000000001</v>
      </c>
      <c r="CR267" s="32">
        <v>2.4430000000000001</v>
      </c>
      <c r="CS267" s="32">
        <v>2.4729999999999999</v>
      </c>
      <c r="CT267" s="32">
        <v>2.5329999999999999</v>
      </c>
      <c r="CU267" s="32">
        <v>2.5779999999999998</v>
      </c>
      <c r="CV267" s="32">
        <v>2.6829999999999998</v>
      </c>
      <c r="CW267" s="32">
        <v>2.8029999999999999</v>
      </c>
      <c r="CX267" s="32">
        <v>2.883</v>
      </c>
      <c r="CY267" s="32"/>
      <c r="CZ267" s="32"/>
      <c r="DA267" s="32"/>
      <c r="DB267" s="32"/>
      <c r="DC267" s="32"/>
      <c r="DD267" s="32"/>
      <c r="DE267" s="32"/>
      <c r="DF267" s="32"/>
      <c r="DG267" s="32"/>
      <c r="DH267" s="32"/>
      <c r="DI267" s="32"/>
      <c r="DJ267" s="32"/>
      <c r="DK267" s="32"/>
      <c r="DL267" s="32"/>
      <c r="DM267" s="32"/>
      <c r="DN267" s="32"/>
      <c r="DO267" s="32"/>
      <c r="DP267" s="32"/>
      <c r="DQ267" s="32"/>
      <c r="DR267" s="32"/>
      <c r="DS267" s="32"/>
      <c r="DT267" s="32"/>
      <c r="DU267" s="32"/>
      <c r="DV267" s="32"/>
      <c r="DW267" s="32"/>
      <c r="DX267" s="32"/>
      <c r="DY267" s="32"/>
      <c r="DZ267" s="32"/>
      <c r="EA267" s="32"/>
      <c r="EB267" s="32"/>
      <c r="EC267" s="32"/>
      <c r="ED267" s="32"/>
      <c r="EE267" s="32"/>
      <c r="EF267" s="32"/>
      <c r="EG267" s="32"/>
      <c r="EH267" s="32"/>
      <c r="EI267" s="32"/>
      <c r="EJ267" s="32"/>
      <c r="EK267" s="32"/>
      <c r="EL267" s="32"/>
      <c r="EM267" s="32"/>
      <c r="EN267" s="32"/>
      <c r="EO267" s="32"/>
      <c r="EP267" s="32"/>
      <c r="EQ267" s="32"/>
      <c r="ER267" s="32"/>
      <c r="ES267" s="32"/>
      <c r="ET267" s="32"/>
      <c r="EU267" s="32"/>
      <c r="EV267" s="32"/>
      <c r="EW267" s="32"/>
      <c r="EX267" s="32"/>
      <c r="EY267" s="32"/>
      <c r="EZ267" s="32"/>
      <c r="FA267" s="32"/>
      <c r="FB267" s="32"/>
      <c r="FC267" s="32"/>
      <c r="FD267" s="32"/>
      <c r="FE267" s="32"/>
      <c r="FF267" s="32"/>
      <c r="FG267" s="32"/>
      <c r="FH267" s="32"/>
      <c r="FI267" s="32"/>
      <c r="FJ267" s="32"/>
      <c r="FK267" s="32"/>
      <c r="FL267" s="32"/>
      <c r="FM267" s="32"/>
      <c r="FN267" s="32"/>
      <c r="FO267" s="32"/>
      <c r="FP267" s="32"/>
      <c r="FQ267" s="32"/>
      <c r="FR267" s="32"/>
      <c r="FS267" s="32"/>
      <c r="FT267" s="32"/>
      <c r="FU267" s="32"/>
      <c r="FV267" s="32"/>
      <c r="FW267" s="32"/>
      <c r="FX267" s="32"/>
      <c r="FY267" s="32"/>
      <c r="FZ267" s="32"/>
      <c r="GA267" s="32"/>
      <c r="GB267" s="32"/>
      <c r="GC267" s="32"/>
      <c r="GD267" s="32"/>
      <c r="GE267" s="32"/>
      <c r="GF267" s="32"/>
      <c r="GG267" s="32"/>
      <c r="GH267" s="32"/>
      <c r="GI267" s="32"/>
      <c r="GJ267" s="32"/>
      <c r="GK267" s="32"/>
      <c r="GL267" s="32"/>
      <c r="GM267" s="32"/>
      <c r="GN267" s="32"/>
      <c r="GO267" s="32"/>
      <c r="GP267" s="32"/>
      <c r="GQ267" s="32"/>
    </row>
    <row r="268" spans="1:199" customFormat="1" hidden="1" x14ac:dyDescent="0.2">
      <c r="A268">
        <f t="shared" si="79"/>
        <v>5</v>
      </c>
      <c r="B268">
        <f t="shared" si="80"/>
        <v>1</v>
      </c>
      <c r="C268" s="1">
        <v>34362</v>
      </c>
      <c r="D268">
        <f t="shared" si="81"/>
        <v>1</v>
      </c>
      <c r="E268">
        <f t="shared" si="82"/>
        <v>1994</v>
      </c>
      <c r="F268" s="17">
        <f t="shared" si="69"/>
        <v>0.11171428571428565</v>
      </c>
      <c r="G268" s="16">
        <f t="shared" si="71"/>
        <v>7.9999999999999627E-2</v>
      </c>
      <c r="H268" s="16">
        <f t="shared" si="72"/>
        <v>9.5000000000000639E-2</v>
      </c>
      <c r="I268" s="16">
        <f t="shared" si="73"/>
        <v>0.17500000000000027</v>
      </c>
      <c r="J268" s="7">
        <f>VLOOKUP(C268,'Nymex hist.'!A:B,2,0)</f>
        <v>2.528</v>
      </c>
      <c r="K268" s="11">
        <f t="shared" si="68"/>
        <v>2.1572857142857145</v>
      </c>
      <c r="L268" s="11">
        <f t="shared" si="70"/>
        <v>2.2690000000000001</v>
      </c>
      <c r="M268" s="9">
        <f t="shared" si="74"/>
        <v>2.1759166666666667</v>
      </c>
      <c r="N268" s="9">
        <f t="shared" si="75"/>
        <v>2.2559166666666663</v>
      </c>
      <c r="O268" s="9">
        <f t="shared" si="76"/>
        <v>2.350916666666667</v>
      </c>
      <c r="P268" s="9">
        <f t="shared" si="77"/>
        <v>2.455916666666667</v>
      </c>
      <c r="Q268" s="9">
        <f t="shared" si="78"/>
        <v>2.5709166666666667</v>
      </c>
      <c r="R268" s="8">
        <v>34362</v>
      </c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>
        <v>2.4700000000000002</v>
      </c>
      <c r="AF268" s="2">
        <v>2.528</v>
      </c>
      <c r="AG268" s="2">
        <v>2.3050000000000002</v>
      </c>
      <c r="AH268" s="2">
        <v>2.1850000000000001</v>
      </c>
      <c r="AI268" s="2">
        <v>2.13</v>
      </c>
      <c r="AJ268" s="3">
        <v>2.1</v>
      </c>
      <c r="AK268" s="2">
        <v>2.105</v>
      </c>
      <c r="AL268" s="2">
        <v>2.1179999999999999</v>
      </c>
      <c r="AM268" s="2">
        <v>2.1579999999999999</v>
      </c>
      <c r="AN268" s="2">
        <v>2.2610000000000001</v>
      </c>
      <c r="AO268" s="2">
        <v>2.3759999999999999</v>
      </c>
      <c r="AP268" s="2">
        <v>2.3660000000000001</v>
      </c>
      <c r="AQ268" s="2">
        <v>2.2160000000000002</v>
      </c>
      <c r="AR268" s="2">
        <v>2.1259999999999999</v>
      </c>
      <c r="AS268" s="2">
        <v>2.0710000000000002</v>
      </c>
      <c r="AT268" s="2">
        <v>2.0609999999999999</v>
      </c>
      <c r="AU268" s="2">
        <v>2.056</v>
      </c>
      <c r="AV268" s="2">
        <v>2.056</v>
      </c>
      <c r="AW268" s="2">
        <v>2.0859999999999999</v>
      </c>
      <c r="AX268" s="2">
        <v>2.1579999999999999</v>
      </c>
      <c r="AY268" s="2">
        <v>2.198</v>
      </c>
      <c r="AZ268" s="2">
        <v>2.3010000000000002</v>
      </c>
      <c r="BA268" s="2">
        <v>2.4159999999999999</v>
      </c>
      <c r="BB268" s="2">
        <v>2.4460000000000002</v>
      </c>
      <c r="BC268" s="2">
        <v>2.2959999999999998</v>
      </c>
      <c r="BD268" s="2">
        <v>2.206</v>
      </c>
      <c r="BE268" s="2">
        <v>2.1509999999999998</v>
      </c>
      <c r="BF268" s="2">
        <v>2.141</v>
      </c>
      <c r="BG268" s="2">
        <v>2.1360000000000001</v>
      </c>
      <c r="BH268" s="2">
        <v>2.1360000000000001</v>
      </c>
      <c r="BI268" s="2">
        <v>2.1659999999999999</v>
      </c>
      <c r="BJ268" s="2">
        <v>2.238</v>
      </c>
      <c r="BK268" s="2">
        <v>2.278</v>
      </c>
      <c r="BL268" s="2">
        <v>2.3809999999999998</v>
      </c>
      <c r="BM268" s="2">
        <v>2.496</v>
      </c>
      <c r="BN268" s="2">
        <v>2.5409999999999999</v>
      </c>
      <c r="BO268" s="2">
        <v>2.391</v>
      </c>
      <c r="BP268" s="2">
        <v>2.3010000000000002</v>
      </c>
      <c r="BQ268" s="2">
        <v>2.246</v>
      </c>
      <c r="BR268" s="2">
        <v>2.2360000000000002</v>
      </c>
      <c r="BS268" s="2">
        <v>2.2309999999999999</v>
      </c>
      <c r="BT268" s="2">
        <v>2.2309999999999999</v>
      </c>
      <c r="BU268" s="2">
        <v>2.2610000000000001</v>
      </c>
      <c r="BV268" s="2">
        <v>2.3330000000000002</v>
      </c>
      <c r="BW268" s="2">
        <v>2.3730000000000002</v>
      </c>
      <c r="BX268" s="2">
        <v>2.476</v>
      </c>
      <c r="BY268" s="2">
        <v>2.5910000000000002</v>
      </c>
      <c r="BZ268" s="2">
        <v>2.6459999999999999</v>
      </c>
      <c r="CA268" s="2">
        <v>2.496</v>
      </c>
      <c r="CB268" s="2">
        <v>2.4060000000000001</v>
      </c>
      <c r="CC268" s="2">
        <v>2.351</v>
      </c>
      <c r="CD268" s="2">
        <v>2.3410000000000002</v>
      </c>
      <c r="CE268" s="2">
        <v>2.3359999999999999</v>
      </c>
      <c r="CF268" s="2">
        <v>2.3359999999999999</v>
      </c>
      <c r="CG268" s="2">
        <v>2.3660000000000001</v>
      </c>
      <c r="CH268" s="2">
        <v>2.4380000000000002</v>
      </c>
      <c r="CI268" s="2">
        <v>2.4780000000000002</v>
      </c>
      <c r="CJ268" s="2">
        <v>2.581</v>
      </c>
      <c r="CK268" s="2">
        <v>2.6960000000000002</v>
      </c>
      <c r="CL268" s="2">
        <v>2.7610000000000001</v>
      </c>
      <c r="CM268" s="2">
        <v>2.6110000000000002</v>
      </c>
      <c r="CN268" s="2">
        <v>2.5209999999999999</v>
      </c>
      <c r="CO268" s="2">
        <v>2.4660000000000002</v>
      </c>
      <c r="CP268" s="2">
        <v>2.456</v>
      </c>
      <c r="CQ268" s="2">
        <v>2.4510000000000001</v>
      </c>
      <c r="CR268" s="2">
        <v>2.4510000000000001</v>
      </c>
      <c r="CS268" s="2">
        <v>2.4809999999999999</v>
      </c>
      <c r="CT268" s="2">
        <v>2.5529999999999999</v>
      </c>
      <c r="CU268" s="2">
        <v>2.593</v>
      </c>
      <c r="CV268" s="2">
        <v>2.6960000000000002</v>
      </c>
      <c r="CW268" s="2">
        <v>2.8109999999999999</v>
      </c>
      <c r="CX268" s="2">
        <v>2.891</v>
      </c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</row>
    <row r="269" spans="1:199" customFormat="1" hidden="1" x14ac:dyDescent="0.2">
      <c r="A269">
        <f t="shared" si="79"/>
        <v>1</v>
      </c>
      <c r="B269">
        <f t="shared" si="80"/>
        <v>1</v>
      </c>
      <c r="C269" s="1">
        <v>34365</v>
      </c>
      <c r="D269">
        <f t="shared" si="81"/>
        <v>1</v>
      </c>
      <c r="E269">
        <f t="shared" si="82"/>
        <v>1994</v>
      </c>
      <c r="F269" s="17">
        <f t="shared" si="69"/>
        <v>8.6571428571428743E-2</v>
      </c>
      <c r="G269" s="16">
        <f t="shared" si="71"/>
        <v>7.4333333333333584E-2</v>
      </c>
      <c r="H269" s="16">
        <f t="shared" si="72"/>
        <v>9.2500000000000249E-2</v>
      </c>
      <c r="I269" s="16">
        <f t="shared" si="73"/>
        <v>0.16683333333333383</v>
      </c>
      <c r="J269" s="7">
        <f>VLOOKUP(C269,'Nymex hist.'!A:B,2,0)</f>
        <v>2.5539999999999998</v>
      </c>
      <c r="K269" s="11">
        <f t="shared" si="68"/>
        <v>2.1794285714285713</v>
      </c>
      <c r="L269" s="11">
        <f t="shared" si="70"/>
        <v>2.266</v>
      </c>
      <c r="M269" s="9">
        <f t="shared" si="74"/>
        <v>2.171583333333333</v>
      </c>
      <c r="N269" s="9">
        <f t="shared" si="75"/>
        <v>2.2459166666666666</v>
      </c>
      <c r="O269" s="9">
        <f t="shared" si="76"/>
        <v>2.3384166666666668</v>
      </c>
      <c r="P269" s="9">
        <f t="shared" si="77"/>
        <v>2.435916666666667</v>
      </c>
      <c r="Q269" s="9">
        <f t="shared" si="78"/>
        <v>2.5509166666666667</v>
      </c>
      <c r="R269" s="8">
        <v>34365</v>
      </c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>
        <v>1.9550000000000001</v>
      </c>
      <c r="AF269" s="2">
        <v>2.5539999999999998</v>
      </c>
      <c r="AG269" s="2">
        <v>2.3290000000000002</v>
      </c>
      <c r="AH269" s="2">
        <v>2.2170000000000001</v>
      </c>
      <c r="AI269" s="2">
        <v>2.157</v>
      </c>
      <c r="AJ269" s="3">
        <v>2.1269999999999998</v>
      </c>
      <c r="AK269" s="2">
        <v>2.1269999999999998</v>
      </c>
      <c r="AL269" s="2">
        <v>2.1320000000000001</v>
      </c>
      <c r="AM269" s="2">
        <v>2.1669999999999998</v>
      </c>
      <c r="AN269" s="2">
        <v>2.262</v>
      </c>
      <c r="AO269" s="2">
        <v>2.3719999999999999</v>
      </c>
      <c r="AP269" s="2">
        <v>2.3620000000000001</v>
      </c>
      <c r="AQ269" s="2">
        <v>2.2120000000000002</v>
      </c>
      <c r="AR269" s="2">
        <v>2.1219999999999999</v>
      </c>
      <c r="AS269" s="2">
        <v>2.0670000000000002</v>
      </c>
      <c r="AT269" s="2">
        <v>2.0569999999999999</v>
      </c>
      <c r="AU269" s="2">
        <v>2.052</v>
      </c>
      <c r="AV269" s="2">
        <v>2.052</v>
      </c>
      <c r="AW269" s="2">
        <v>2.0819999999999999</v>
      </c>
      <c r="AX269" s="2">
        <v>2.1619999999999999</v>
      </c>
      <c r="AY269" s="2">
        <v>2.1970000000000001</v>
      </c>
      <c r="AZ269" s="2">
        <v>2.2919999999999998</v>
      </c>
      <c r="BA269" s="2">
        <v>2.4020000000000001</v>
      </c>
      <c r="BB269" s="2">
        <v>2.4359999999999999</v>
      </c>
      <c r="BC269" s="2">
        <v>2.286</v>
      </c>
      <c r="BD269" s="2">
        <v>2.1960000000000002</v>
      </c>
      <c r="BE269" s="2">
        <v>2.141</v>
      </c>
      <c r="BF269" s="2">
        <v>2.1309999999999998</v>
      </c>
      <c r="BG269" s="2">
        <v>2.1259999999999999</v>
      </c>
      <c r="BH269" s="2">
        <v>2.1259999999999999</v>
      </c>
      <c r="BI269" s="2">
        <v>2.1560000000000001</v>
      </c>
      <c r="BJ269" s="2">
        <v>2.2280000000000002</v>
      </c>
      <c r="BK269" s="2">
        <v>2.2679999999999998</v>
      </c>
      <c r="BL269" s="2">
        <v>2.371</v>
      </c>
      <c r="BM269" s="2">
        <v>2.4860000000000002</v>
      </c>
      <c r="BN269" s="2">
        <v>2.5285000000000002</v>
      </c>
      <c r="BO269" s="2">
        <v>2.3784999999999998</v>
      </c>
      <c r="BP269" s="2">
        <v>2.2885</v>
      </c>
      <c r="BQ269" s="2">
        <v>2.2334999999999998</v>
      </c>
      <c r="BR269" s="2">
        <v>2.2235</v>
      </c>
      <c r="BS269" s="2">
        <v>2.2185000000000001</v>
      </c>
      <c r="BT269" s="2">
        <v>2.2185000000000001</v>
      </c>
      <c r="BU269" s="2">
        <v>2.2484999999999999</v>
      </c>
      <c r="BV269" s="2">
        <v>2.3205</v>
      </c>
      <c r="BW269" s="2">
        <v>2.3605</v>
      </c>
      <c r="BX269" s="2">
        <v>2.4634999999999998</v>
      </c>
      <c r="BY269" s="2">
        <v>2.5785</v>
      </c>
      <c r="BZ269" s="2">
        <v>2.6259999999999999</v>
      </c>
      <c r="CA269" s="2">
        <v>2.476</v>
      </c>
      <c r="CB269" s="2">
        <v>2.3860000000000001</v>
      </c>
      <c r="CC269" s="2">
        <v>2.331</v>
      </c>
      <c r="CD269" s="2">
        <v>2.3210000000000002</v>
      </c>
      <c r="CE269" s="2">
        <v>2.3159999999999998</v>
      </c>
      <c r="CF269" s="2">
        <v>2.3159999999999998</v>
      </c>
      <c r="CG269" s="2">
        <v>2.3460000000000001</v>
      </c>
      <c r="CH269" s="2">
        <v>2.4180000000000001</v>
      </c>
      <c r="CI269" s="2">
        <v>2.4580000000000002</v>
      </c>
      <c r="CJ269" s="2">
        <v>2.5609999999999999</v>
      </c>
      <c r="CK269" s="2">
        <v>2.6760000000000002</v>
      </c>
      <c r="CL269" s="2">
        <v>2.7410000000000001</v>
      </c>
      <c r="CM269" s="2">
        <v>2.5910000000000002</v>
      </c>
      <c r="CN269" s="2">
        <v>2.5009999999999999</v>
      </c>
      <c r="CO269" s="2">
        <v>2.4460000000000002</v>
      </c>
      <c r="CP269" s="2">
        <v>2.4359999999999999</v>
      </c>
      <c r="CQ269" s="2">
        <v>2.431</v>
      </c>
      <c r="CR269" s="2">
        <v>2.431</v>
      </c>
      <c r="CS269" s="2">
        <v>2.4609999999999999</v>
      </c>
      <c r="CT269" s="2">
        <v>2.5329999999999999</v>
      </c>
      <c r="CU269" s="2">
        <v>2.573</v>
      </c>
      <c r="CV269" s="2">
        <v>2.6760000000000002</v>
      </c>
      <c r="CW269" s="2">
        <v>2.7909999999999999</v>
      </c>
      <c r="CX269" s="2">
        <v>2.871</v>
      </c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</row>
    <row r="270" spans="1:199" customFormat="1" hidden="1" x14ac:dyDescent="0.2">
      <c r="A270">
        <f t="shared" si="79"/>
        <v>2</v>
      </c>
      <c r="B270">
        <f t="shared" si="80"/>
        <v>2</v>
      </c>
      <c r="C270" s="1">
        <v>34366</v>
      </c>
      <c r="D270">
        <f t="shared" si="81"/>
        <v>2</v>
      </c>
      <c r="E270">
        <f t="shared" si="82"/>
        <v>1994</v>
      </c>
      <c r="F270" s="17">
        <f t="shared" si="69"/>
        <v>6.2999999999999723E-2</v>
      </c>
      <c r="G270" s="16">
        <f t="shared" si="71"/>
        <v>6.999999999999984E-2</v>
      </c>
      <c r="H270" s="16">
        <f t="shared" si="72"/>
        <v>9.0000000000000302E-2</v>
      </c>
      <c r="I270" s="16">
        <f t="shared" si="73"/>
        <v>0.16000000000000014</v>
      </c>
      <c r="J270" s="7">
        <f>VLOOKUP(C270,'Nymex hist.'!A:B,2,0)</f>
        <v>2.6389999999999998</v>
      </c>
      <c r="K270" s="11">
        <f t="shared" si="68"/>
        <v>2.2030000000000003</v>
      </c>
      <c r="L270" s="11">
        <f t="shared" si="70"/>
        <v>2.266</v>
      </c>
      <c r="M270" s="9">
        <f t="shared" si="74"/>
        <v>2.1879166666666667</v>
      </c>
      <c r="N270" s="9">
        <f t="shared" si="75"/>
        <v>2.2579166666666666</v>
      </c>
      <c r="O270" s="9">
        <f t="shared" si="76"/>
        <v>2.3479166666666669</v>
      </c>
      <c r="P270" s="9">
        <f t="shared" si="77"/>
        <v>2.4529166666666664</v>
      </c>
      <c r="Q270" s="9">
        <f t="shared" si="78"/>
        <v>2.5704166666666666</v>
      </c>
      <c r="R270" s="8">
        <v>34366</v>
      </c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>
        <v>2.6389999999999998</v>
      </c>
      <c r="AG270" s="2">
        <v>2.3879999999999999</v>
      </c>
      <c r="AH270" s="2">
        <v>2.258</v>
      </c>
      <c r="AI270" s="2">
        <v>2.1850000000000001</v>
      </c>
      <c r="AJ270" s="3">
        <v>2.14</v>
      </c>
      <c r="AK270" s="2">
        <v>2.14</v>
      </c>
      <c r="AL270" s="2">
        <v>2.14</v>
      </c>
      <c r="AM270" s="2">
        <v>2.17</v>
      </c>
      <c r="AN270" s="2">
        <v>2.2549999999999999</v>
      </c>
      <c r="AO270" s="2">
        <v>2.36</v>
      </c>
      <c r="AP270" s="2">
        <v>2.355</v>
      </c>
      <c r="AQ270" s="2">
        <v>2.2250000000000001</v>
      </c>
      <c r="AR270" s="2">
        <v>2.1349999999999998</v>
      </c>
      <c r="AS270" s="2">
        <v>2.08</v>
      </c>
      <c r="AT270" s="2">
        <v>2.0699999999999998</v>
      </c>
      <c r="AU270" s="2">
        <v>2.0649999999999999</v>
      </c>
      <c r="AV270" s="2">
        <v>2.0649999999999999</v>
      </c>
      <c r="AW270" s="2">
        <v>2.0950000000000002</v>
      </c>
      <c r="AX270" s="2">
        <v>2.2000000000000002</v>
      </c>
      <c r="AY270" s="2">
        <v>2.23</v>
      </c>
      <c r="AZ270" s="2">
        <v>2.3149999999999999</v>
      </c>
      <c r="BA270" s="2">
        <v>2.42</v>
      </c>
      <c r="BB270" s="2">
        <v>2.4249999999999998</v>
      </c>
      <c r="BC270" s="2">
        <v>2.2949999999999999</v>
      </c>
      <c r="BD270" s="2">
        <v>2.2050000000000001</v>
      </c>
      <c r="BE270" s="2">
        <v>2.15</v>
      </c>
      <c r="BF270" s="2">
        <v>2.14</v>
      </c>
      <c r="BG270" s="2">
        <v>2.1349999999999998</v>
      </c>
      <c r="BH270" s="2">
        <v>2.1349999999999998</v>
      </c>
      <c r="BI270" s="2">
        <v>2.165</v>
      </c>
      <c r="BJ270" s="2">
        <v>2.27</v>
      </c>
      <c r="BK270" s="2">
        <v>2.2999999999999998</v>
      </c>
      <c r="BL270" s="2">
        <v>2.3849999999999998</v>
      </c>
      <c r="BM270" s="2">
        <v>2.4900000000000002</v>
      </c>
      <c r="BN270" s="2">
        <v>2.5150000000000001</v>
      </c>
      <c r="BO270" s="2">
        <v>2.3849999999999998</v>
      </c>
      <c r="BP270" s="2">
        <v>2.2949999999999999</v>
      </c>
      <c r="BQ270" s="2">
        <v>2.2400000000000002</v>
      </c>
      <c r="BR270" s="2">
        <v>2.23</v>
      </c>
      <c r="BS270" s="2">
        <v>2.2250000000000001</v>
      </c>
      <c r="BT270" s="2">
        <v>2.2250000000000001</v>
      </c>
      <c r="BU270" s="2">
        <v>2.2549999999999999</v>
      </c>
      <c r="BV270" s="2">
        <v>2.36</v>
      </c>
      <c r="BW270" s="2">
        <v>2.39</v>
      </c>
      <c r="BX270" s="2">
        <v>2.4750000000000001</v>
      </c>
      <c r="BY270" s="2">
        <v>2.58</v>
      </c>
      <c r="BZ270" s="2">
        <v>2.62</v>
      </c>
      <c r="CA270" s="2">
        <v>2.4900000000000002</v>
      </c>
      <c r="CB270" s="2">
        <v>2.4</v>
      </c>
      <c r="CC270" s="2">
        <v>2.3450000000000002</v>
      </c>
      <c r="CD270" s="2">
        <v>2.335</v>
      </c>
      <c r="CE270" s="2">
        <v>2.33</v>
      </c>
      <c r="CF270" s="2">
        <v>2.33</v>
      </c>
      <c r="CG270" s="2">
        <v>2.36</v>
      </c>
      <c r="CH270" s="2">
        <v>2.4649999999999999</v>
      </c>
      <c r="CI270" s="2">
        <v>2.4950000000000001</v>
      </c>
      <c r="CJ270" s="2">
        <v>2.58</v>
      </c>
      <c r="CK270" s="2">
        <v>2.6850000000000001</v>
      </c>
      <c r="CL270" s="2">
        <v>2.7374999999999998</v>
      </c>
      <c r="CM270" s="2">
        <v>2.6074999999999999</v>
      </c>
      <c r="CN270" s="2">
        <v>2.5175000000000001</v>
      </c>
      <c r="CO270" s="2">
        <v>2.4624999999999999</v>
      </c>
      <c r="CP270" s="2">
        <v>2.4525000000000001</v>
      </c>
      <c r="CQ270" s="2">
        <v>2.4474999999999998</v>
      </c>
      <c r="CR270" s="2">
        <v>2.4474999999999998</v>
      </c>
      <c r="CS270" s="2">
        <v>2.4775</v>
      </c>
      <c r="CT270" s="2">
        <v>2.5825</v>
      </c>
      <c r="CU270" s="2">
        <v>2.6124999999999998</v>
      </c>
      <c r="CV270" s="2">
        <v>2.6974999999999998</v>
      </c>
      <c r="CW270" s="2">
        <v>2.8025000000000002</v>
      </c>
      <c r="CX270" s="2">
        <v>2.87</v>
      </c>
      <c r="CY270" s="2">
        <v>2.74</v>
      </c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</row>
    <row r="271" spans="1:199" customFormat="1" hidden="1" x14ac:dyDescent="0.2">
      <c r="A271">
        <f t="shared" si="79"/>
        <v>3</v>
      </c>
      <c r="B271">
        <f t="shared" si="80"/>
        <v>2</v>
      </c>
      <c r="C271" s="1">
        <v>34367</v>
      </c>
      <c r="D271">
        <f t="shared" si="81"/>
        <v>2</v>
      </c>
      <c r="E271">
        <f t="shared" si="82"/>
        <v>1994</v>
      </c>
      <c r="F271" s="17">
        <f t="shared" si="69"/>
        <v>8.6571428571428743E-2</v>
      </c>
      <c r="G271" s="16">
        <f t="shared" si="71"/>
        <v>6.9999999999999396E-2</v>
      </c>
      <c r="H271" s="16">
        <f t="shared" si="72"/>
        <v>9.0000000000000746E-2</v>
      </c>
      <c r="I271" s="16">
        <f t="shared" si="73"/>
        <v>0.16000000000000014</v>
      </c>
      <c r="J271" s="7">
        <f>VLOOKUP(C271,'Nymex hist.'!A:B,2,0)</f>
        <v>2.585</v>
      </c>
      <c r="K271" s="11">
        <f t="shared" si="68"/>
        <v>2.1784285714285714</v>
      </c>
      <c r="L271" s="11">
        <f t="shared" si="70"/>
        <v>2.2650000000000001</v>
      </c>
      <c r="M271" s="9">
        <f t="shared" si="74"/>
        <v>2.1857500000000001</v>
      </c>
      <c r="N271" s="9">
        <f t="shared" si="75"/>
        <v>2.2557499999999995</v>
      </c>
      <c r="O271" s="9">
        <f t="shared" si="76"/>
        <v>2.3457500000000002</v>
      </c>
      <c r="P271" s="9">
        <f t="shared" si="77"/>
        <v>2.4507499999999998</v>
      </c>
      <c r="Q271" s="9">
        <f t="shared" si="78"/>
        <v>2.5682499999999995</v>
      </c>
      <c r="R271" s="8">
        <v>34367</v>
      </c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>
        <v>2.585</v>
      </c>
      <c r="AG271" s="2">
        <v>2.3519999999999999</v>
      </c>
      <c r="AH271" s="2">
        <v>2.2269999999999999</v>
      </c>
      <c r="AI271" s="2">
        <v>2.157</v>
      </c>
      <c r="AJ271" s="3">
        <v>2.117</v>
      </c>
      <c r="AK271" s="2">
        <v>2.117</v>
      </c>
      <c r="AL271" s="2">
        <v>2.1219999999999999</v>
      </c>
      <c r="AM271" s="2">
        <v>2.157</v>
      </c>
      <c r="AN271" s="2">
        <v>2.2469999999999999</v>
      </c>
      <c r="AO271" s="2">
        <v>2.3570000000000002</v>
      </c>
      <c r="AP271" s="2">
        <v>2.3570000000000002</v>
      </c>
      <c r="AQ271" s="2">
        <v>2.2269999999999999</v>
      </c>
      <c r="AR271" s="2">
        <v>2.137</v>
      </c>
      <c r="AS271" s="2">
        <v>2.0819999999999999</v>
      </c>
      <c r="AT271" s="2">
        <v>2.0720000000000001</v>
      </c>
      <c r="AU271" s="2">
        <v>2.0670000000000002</v>
      </c>
      <c r="AV271" s="2">
        <v>2.0670000000000002</v>
      </c>
      <c r="AW271" s="2">
        <v>2.097</v>
      </c>
      <c r="AX271" s="2">
        <v>2.1819999999999999</v>
      </c>
      <c r="AY271" s="2">
        <v>2.2170000000000001</v>
      </c>
      <c r="AZ271" s="2">
        <v>2.3069999999999999</v>
      </c>
      <c r="BA271" s="2">
        <v>2.4169999999999998</v>
      </c>
      <c r="BB271" s="2">
        <v>2.427</v>
      </c>
      <c r="BC271" s="2">
        <v>2.2970000000000002</v>
      </c>
      <c r="BD271" s="2">
        <v>2.2069999999999999</v>
      </c>
      <c r="BE271" s="2">
        <v>2.1520000000000001</v>
      </c>
      <c r="BF271" s="2">
        <v>2.1419999999999999</v>
      </c>
      <c r="BG271" s="2">
        <v>2.137</v>
      </c>
      <c r="BH271" s="2">
        <v>2.137</v>
      </c>
      <c r="BI271" s="2">
        <v>2.1669999999999998</v>
      </c>
      <c r="BJ271" s="2">
        <v>2.2519999999999998</v>
      </c>
      <c r="BK271" s="2">
        <v>2.2869999999999999</v>
      </c>
      <c r="BL271" s="2">
        <v>2.3769999999999998</v>
      </c>
      <c r="BM271" s="2">
        <v>2.4870000000000001</v>
      </c>
      <c r="BN271" s="2">
        <v>2.5169999999999999</v>
      </c>
      <c r="BO271" s="2">
        <v>2.387</v>
      </c>
      <c r="BP271" s="2">
        <v>2.2970000000000002</v>
      </c>
      <c r="BQ271" s="2">
        <v>2.242</v>
      </c>
      <c r="BR271" s="2">
        <v>2.2320000000000002</v>
      </c>
      <c r="BS271" s="2">
        <v>2.2269999999999999</v>
      </c>
      <c r="BT271" s="2">
        <v>2.2269999999999999</v>
      </c>
      <c r="BU271" s="2">
        <v>2.2570000000000001</v>
      </c>
      <c r="BV271" s="2">
        <v>2.3420000000000001</v>
      </c>
      <c r="BW271" s="2">
        <v>2.3769999999999998</v>
      </c>
      <c r="BX271" s="2">
        <v>2.4670000000000001</v>
      </c>
      <c r="BY271" s="2">
        <v>2.577</v>
      </c>
      <c r="BZ271" s="2">
        <v>2.6219999999999999</v>
      </c>
      <c r="CA271" s="2">
        <v>2.492</v>
      </c>
      <c r="CB271" s="2">
        <v>2.4020000000000001</v>
      </c>
      <c r="CC271" s="2">
        <v>2.347</v>
      </c>
      <c r="CD271" s="2">
        <v>2.3370000000000002</v>
      </c>
      <c r="CE271" s="2">
        <v>2.3319999999999999</v>
      </c>
      <c r="CF271" s="2">
        <v>2.3319999999999999</v>
      </c>
      <c r="CG271" s="2">
        <v>2.3620000000000001</v>
      </c>
      <c r="CH271" s="2">
        <v>2.4470000000000001</v>
      </c>
      <c r="CI271" s="2">
        <v>2.4820000000000002</v>
      </c>
      <c r="CJ271" s="2">
        <v>2.5720000000000001</v>
      </c>
      <c r="CK271" s="2">
        <v>2.6819999999999999</v>
      </c>
      <c r="CL271" s="2">
        <v>2.7395</v>
      </c>
      <c r="CM271" s="2">
        <v>2.6095000000000002</v>
      </c>
      <c r="CN271" s="2">
        <v>2.5194999999999999</v>
      </c>
      <c r="CO271" s="2">
        <v>2.4645000000000001</v>
      </c>
      <c r="CP271" s="2">
        <v>2.4544999999999999</v>
      </c>
      <c r="CQ271" s="2">
        <v>2.4495</v>
      </c>
      <c r="CR271" s="2">
        <v>2.4495</v>
      </c>
      <c r="CS271" s="2">
        <v>2.4794999999999998</v>
      </c>
      <c r="CT271" s="2">
        <v>2.5644999999999998</v>
      </c>
      <c r="CU271" s="2">
        <v>2.5994999999999999</v>
      </c>
      <c r="CV271" s="2">
        <v>2.6894999999999998</v>
      </c>
      <c r="CW271" s="2">
        <v>2.7995000000000001</v>
      </c>
      <c r="CX271" s="2">
        <v>2.8719999999999999</v>
      </c>
      <c r="CY271" s="2">
        <v>2.742</v>
      </c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</row>
    <row r="272" spans="1:199" x14ac:dyDescent="0.2">
      <c r="A272" s="36">
        <f t="shared" si="79"/>
        <v>4</v>
      </c>
      <c r="B272" s="36">
        <f t="shared" si="80"/>
        <v>2</v>
      </c>
      <c r="C272" s="1">
        <v>34368</v>
      </c>
      <c r="D272">
        <f t="shared" si="81"/>
        <v>2</v>
      </c>
      <c r="E272">
        <f t="shared" si="82"/>
        <v>1994</v>
      </c>
      <c r="F272" s="21">
        <f t="shared" si="69"/>
        <v>0.1464285714285718</v>
      </c>
      <c r="G272" s="21">
        <f t="shared" si="71"/>
        <v>7.9999999999999183E-2</v>
      </c>
      <c r="H272" s="21">
        <f t="shared" si="72"/>
        <v>9.4999999999999751E-2</v>
      </c>
      <c r="I272" s="21">
        <f t="shared" si="73"/>
        <v>0.17499999999999893</v>
      </c>
      <c r="J272" s="23">
        <f>VLOOKUP(C272,'Nymex hist.'!A:B,2,0)</f>
        <v>2.383</v>
      </c>
      <c r="K272" s="23">
        <f t="shared" si="68"/>
        <v>2.1205714285714286</v>
      </c>
      <c r="L272" s="23">
        <f t="shared" si="70"/>
        <v>2.2670000000000003</v>
      </c>
      <c r="M272" s="23">
        <f t="shared" si="74"/>
        <v>2.1933333333333338</v>
      </c>
      <c r="N272" s="23">
        <f t="shared" si="75"/>
        <v>2.273333333333333</v>
      </c>
      <c r="O272" s="23">
        <f t="shared" si="76"/>
        <v>2.3683333333333327</v>
      </c>
      <c r="P272" s="23">
        <f t="shared" si="77"/>
        <v>2.4733333333333332</v>
      </c>
      <c r="Q272" s="23">
        <f t="shared" si="78"/>
        <v>2.5908333333333329</v>
      </c>
      <c r="R272" s="30">
        <v>34368</v>
      </c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>
        <v>2.383</v>
      </c>
      <c r="AG272" s="32">
        <v>2.2519999999999998</v>
      </c>
      <c r="AH272" s="32">
        <v>2.1269999999999998</v>
      </c>
      <c r="AI272" s="32">
        <v>2.0750000000000002</v>
      </c>
      <c r="AJ272" s="34">
        <v>2.0649999999999999</v>
      </c>
      <c r="AK272" s="32">
        <v>2.08</v>
      </c>
      <c r="AL272" s="32">
        <v>2.1</v>
      </c>
      <c r="AM272" s="32">
        <v>2.145</v>
      </c>
      <c r="AN272" s="32">
        <v>2.2450000000000001</v>
      </c>
      <c r="AO272" s="32">
        <v>2.36</v>
      </c>
      <c r="AP272" s="32">
        <v>2.36</v>
      </c>
      <c r="AQ272" s="32">
        <v>2.23</v>
      </c>
      <c r="AR272" s="32">
        <v>2.14</v>
      </c>
      <c r="AS272" s="32">
        <v>2.09</v>
      </c>
      <c r="AT272" s="32">
        <v>2.08</v>
      </c>
      <c r="AU272" s="32">
        <v>2.0750000000000002</v>
      </c>
      <c r="AV272" s="32">
        <v>2.0750000000000002</v>
      </c>
      <c r="AW272" s="32">
        <v>2.1</v>
      </c>
      <c r="AX272" s="32">
        <v>2.1800000000000002</v>
      </c>
      <c r="AY272" s="32">
        <v>2.2250000000000001</v>
      </c>
      <c r="AZ272" s="32">
        <v>2.3250000000000002</v>
      </c>
      <c r="BA272" s="32">
        <v>2.44</v>
      </c>
      <c r="BB272" s="32">
        <v>2.44</v>
      </c>
      <c r="BC272" s="32">
        <v>2.31</v>
      </c>
      <c r="BD272" s="32">
        <v>2.2200000000000002</v>
      </c>
      <c r="BE272" s="32">
        <v>2.17</v>
      </c>
      <c r="BF272" s="32">
        <v>2.16</v>
      </c>
      <c r="BG272" s="32">
        <v>2.1549999999999998</v>
      </c>
      <c r="BH272" s="32">
        <v>2.1549999999999998</v>
      </c>
      <c r="BI272" s="32">
        <v>2.1800000000000002</v>
      </c>
      <c r="BJ272" s="32">
        <v>2.2599999999999998</v>
      </c>
      <c r="BK272" s="32">
        <v>2.3050000000000002</v>
      </c>
      <c r="BL272" s="32">
        <v>2.4049999999999998</v>
      </c>
      <c r="BM272" s="32">
        <v>2.52</v>
      </c>
      <c r="BN272" s="32">
        <v>2.5350000000000001</v>
      </c>
      <c r="BO272" s="32">
        <v>2.4049999999999998</v>
      </c>
      <c r="BP272" s="32">
        <v>2.3149999999999999</v>
      </c>
      <c r="BQ272" s="32">
        <v>2.2650000000000001</v>
      </c>
      <c r="BR272" s="32">
        <v>2.2549999999999999</v>
      </c>
      <c r="BS272" s="32">
        <v>2.25</v>
      </c>
      <c r="BT272" s="32">
        <v>2.25</v>
      </c>
      <c r="BU272" s="32">
        <v>2.2749999999999999</v>
      </c>
      <c r="BV272" s="32">
        <v>2.355</v>
      </c>
      <c r="BW272" s="32">
        <v>2.4</v>
      </c>
      <c r="BX272" s="32">
        <v>2.5</v>
      </c>
      <c r="BY272" s="32">
        <v>2.6150000000000002</v>
      </c>
      <c r="BZ272" s="32">
        <v>2.64</v>
      </c>
      <c r="CA272" s="32">
        <v>2.5099999999999998</v>
      </c>
      <c r="CB272" s="32">
        <v>2.42</v>
      </c>
      <c r="CC272" s="32">
        <v>2.37</v>
      </c>
      <c r="CD272" s="32">
        <v>2.36</v>
      </c>
      <c r="CE272" s="32">
        <v>2.355</v>
      </c>
      <c r="CF272" s="32">
        <v>2.355</v>
      </c>
      <c r="CG272" s="32">
        <v>2.38</v>
      </c>
      <c r="CH272" s="32">
        <v>2.46</v>
      </c>
      <c r="CI272" s="32">
        <v>2.5049999999999999</v>
      </c>
      <c r="CJ272" s="32">
        <v>2.605</v>
      </c>
      <c r="CK272" s="32">
        <v>2.72</v>
      </c>
      <c r="CL272" s="32">
        <v>2.7574999999999998</v>
      </c>
      <c r="CM272" s="32">
        <v>2.6274999999999999</v>
      </c>
      <c r="CN272" s="32">
        <v>2.5375000000000001</v>
      </c>
      <c r="CO272" s="32">
        <v>2.4874999999999998</v>
      </c>
      <c r="CP272" s="32">
        <v>2.4775</v>
      </c>
      <c r="CQ272" s="32">
        <v>2.4725000000000001</v>
      </c>
      <c r="CR272" s="32">
        <v>2.4725000000000001</v>
      </c>
      <c r="CS272" s="32">
        <v>2.4975000000000001</v>
      </c>
      <c r="CT272" s="32">
        <v>2.5775000000000001</v>
      </c>
      <c r="CU272" s="32">
        <v>2.6225000000000001</v>
      </c>
      <c r="CV272" s="32">
        <v>2.7225000000000001</v>
      </c>
      <c r="CW272" s="32">
        <v>2.8374999999999999</v>
      </c>
      <c r="CX272" s="32">
        <v>2.89</v>
      </c>
      <c r="CY272" s="32">
        <v>2.76</v>
      </c>
      <c r="CZ272" s="32"/>
      <c r="DA272" s="32"/>
      <c r="DB272" s="32"/>
      <c r="DC272" s="32"/>
      <c r="DD272" s="32"/>
      <c r="DE272" s="32"/>
      <c r="DF272" s="32"/>
      <c r="DG272" s="32"/>
      <c r="DH272" s="32"/>
      <c r="DI272" s="32"/>
      <c r="DJ272" s="32"/>
      <c r="DK272" s="32"/>
      <c r="DL272" s="32"/>
      <c r="DM272" s="32"/>
      <c r="DN272" s="32"/>
      <c r="DO272" s="32"/>
      <c r="DP272" s="32"/>
      <c r="DQ272" s="32"/>
      <c r="DR272" s="32"/>
      <c r="DS272" s="32"/>
      <c r="DT272" s="32"/>
      <c r="DU272" s="32"/>
      <c r="DV272" s="32"/>
      <c r="DW272" s="32"/>
      <c r="DX272" s="32"/>
      <c r="DY272" s="32"/>
      <c r="DZ272" s="32"/>
      <c r="EA272" s="32"/>
      <c r="EB272" s="32"/>
      <c r="EC272" s="32"/>
      <c r="ED272" s="32"/>
      <c r="EE272" s="32"/>
      <c r="EF272" s="32"/>
      <c r="EG272" s="32"/>
      <c r="EH272" s="32"/>
      <c r="EI272" s="32"/>
      <c r="EJ272" s="32"/>
      <c r="EK272" s="32"/>
      <c r="EL272" s="32"/>
      <c r="EM272" s="32"/>
      <c r="EN272" s="32"/>
      <c r="EO272" s="32"/>
      <c r="EP272" s="32"/>
      <c r="EQ272" s="32"/>
      <c r="ER272" s="32"/>
      <c r="ES272" s="32"/>
      <c r="ET272" s="32"/>
      <c r="EU272" s="32"/>
      <c r="EV272" s="32"/>
      <c r="EW272" s="32"/>
      <c r="EX272" s="32"/>
      <c r="EY272" s="32"/>
      <c r="EZ272" s="32"/>
      <c r="FA272" s="32"/>
      <c r="FB272" s="32"/>
      <c r="FC272" s="32"/>
      <c r="FD272" s="32"/>
      <c r="FE272" s="32"/>
      <c r="FF272" s="32"/>
      <c r="FG272" s="32"/>
      <c r="FH272" s="32"/>
      <c r="FI272" s="32"/>
      <c r="FJ272" s="32"/>
      <c r="FK272" s="32"/>
      <c r="FL272" s="32"/>
      <c r="FM272" s="32"/>
      <c r="FN272" s="32"/>
      <c r="FO272" s="32"/>
      <c r="FP272" s="32"/>
      <c r="FQ272" s="32"/>
      <c r="FR272" s="32"/>
      <c r="FS272" s="32"/>
      <c r="FT272" s="32"/>
      <c r="FU272" s="32"/>
      <c r="FV272" s="32"/>
      <c r="FW272" s="32"/>
      <c r="FX272" s="32"/>
      <c r="FY272" s="32"/>
      <c r="FZ272" s="32"/>
      <c r="GA272" s="32"/>
      <c r="GB272" s="32"/>
      <c r="GC272" s="32"/>
      <c r="GD272" s="32"/>
      <c r="GE272" s="32"/>
      <c r="GF272" s="32"/>
      <c r="GG272" s="32"/>
      <c r="GH272" s="32"/>
      <c r="GI272" s="32"/>
      <c r="GJ272" s="32"/>
      <c r="GK272" s="32"/>
      <c r="GL272" s="32"/>
      <c r="GM272" s="32"/>
      <c r="GN272" s="32"/>
      <c r="GO272" s="32"/>
      <c r="GP272" s="32"/>
      <c r="GQ272" s="32"/>
    </row>
    <row r="273" spans="1:199" customFormat="1" hidden="1" x14ac:dyDescent="0.2">
      <c r="A273">
        <f t="shared" si="79"/>
        <v>5</v>
      </c>
      <c r="B273">
        <f t="shared" si="80"/>
        <v>2</v>
      </c>
      <c r="C273" s="1">
        <v>34369</v>
      </c>
      <c r="D273">
        <f t="shared" si="81"/>
        <v>2</v>
      </c>
      <c r="E273">
        <f t="shared" si="82"/>
        <v>1994</v>
      </c>
      <c r="F273" s="17">
        <f t="shared" si="69"/>
        <v>0.15934285714285679</v>
      </c>
      <c r="G273" s="16">
        <f t="shared" si="71"/>
        <v>8.0000000000000071E-2</v>
      </c>
      <c r="H273" s="16">
        <f t="shared" si="72"/>
        <v>9.4999999999999751E-2</v>
      </c>
      <c r="I273" s="16">
        <f t="shared" si="73"/>
        <v>0.17499999999999982</v>
      </c>
      <c r="J273" s="7">
        <f>VLOOKUP(C273,'Nymex hist.'!A:B,2,0)</f>
        <v>2.3690000000000002</v>
      </c>
      <c r="K273" s="11">
        <f t="shared" si="68"/>
        <v>2.1278571428571431</v>
      </c>
      <c r="L273" s="11">
        <f t="shared" si="70"/>
        <v>2.2871999999999999</v>
      </c>
      <c r="M273" s="9">
        <f t="shared" si="74"/>
        <v>2.2105000000000001</v>
      </c>
      <c r="N273" s="9">
        <f t="shared" si="75"/>
        <v>2.2905000000000002</v>
      </c>
      <c r="O273" s="9">
        <f t="shared" si="76"/>
        <v>2.3855</v>
      </c>
      <c r="P273" s="9">
        <f t="shared" si="77"/>
        <v>2.4904999999999995</v>
      </c>
      <c r="Q273" s="9">
        <f t="shared" si="78"/>
        <v>2.6080000000000001</v>
      </c>
      <c r="R273" s="8">
        <v>34369</v>
      </c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>
        <v>2.3690000000000002</v>
      </c>
      <c r="AG273" s="2">
        <v>2.198</v>
      </c>
      <c r="AH273" s="2">
        <v>2.1179999999999999</v>
      </c>
      <c r="AI273" s="2">
        <v>2.0950000000000002</v>
      </c>
      <c r="AJ273" s="3">
        <v>2.09</v>
      </c>
      <c r="AK273" s="2">
        <v>2.1040000000000001</v>
      </c>
      <c r="AL273" s="2">
        <v>2.1230000000000002</v>
      </c>
      <c r="AM273" s="2">
        <v>2.1669999999999998</v>
      </c>
      <c r="AN273" s="2">
        <v>2.266</v>
      </c>
      <c r="AO273" s="2">
        <v>2.38</v>
      </c>
      <c r="AP273" s="2">
        <v>2.38</v>
      </c>
      <c r="AQ273" s="2">
        <v>2.25</v>
      </c>
      <c r="AR273" s="2">
        <v>2.16</v>
      </c>
      <c r="AS273" s="2">
        <v>2.11</v>
      </c>
      <c r="AT273" s="2">
        <v>2.1</v>
      </c>
      <c r="AU273" s="2">
        <v>2.0950000000000002</v>
      </c>
      <c r="AV273" s="2">
        <v>2.0950000000000002</v>
      </c>
      <c r="AW273" s="2">
        <v>2.12</v>
      </c>
      <c r="AX273" s="2">
        <v>2.1930000000000001</v>
      </c>
      <c r="AY273" s="2">
        <v>2.2370000000000001</v>
      </c>
      <c r="AZ273" s="2">
        <v>2.3359999999999999</v>
      </c>
      <c r="BA273" s="2">
        <v>2.4500000000000002</v>
      </c>
      <c r="BB273" s="2">
        <v>2.46</v>
      </c>
      <c r="BC273" s="2">
        <v>2.33</v>
      </c>
      <c r="BD273" s="2">
        <v>2.2400000000000002</v>
      </c>
      <c r="BE273" s="2">
        <v>2.19</v>
      </c>
      <c r="BF273" s="2">
        <v>2.1800000000000002</v>
      </c>
      <c r="BG273" s="2">
        <v>2.1749999999999998</v>
      </c>
      <c r="BH273" s="2">
        <v>2.1749999999999998</v>
      </c>
      <c r="BI273" s="2">
        <v>2.2000000000000002</v>
      </c>
      <c r="BJ273" s="2">
        <v>2.2730000000000001</v>
      </c>
      <c r="BK273" s="2">
        <v>2.3170000000000002</v>
      </c>
      <c r="BL273" s="2">
        <v>2.4159999999999999</v>
      </c>
      <c r="BM273" s="2">
        <v>2.5299999999999998</v>
      </c>
      <c r="BN273" s="2">
        <v>2.5550000000000002</v>
      </c>
      <c r="BO273" s="2">
        <v>2.4249999999999998</v>
      </c>
      <c r="BP273" s="2">
        <v>2.335</v>
      </c>
      <c r="BQ273" s="2">
        <v>2.2850000000000001</v>
      </c>
      <c r="BR273" s="2">
        <v>2.2749999999999999</v>
      </c>
      <c r="BS273" s="2">
        <v>2.27</v>
      </c>
      <c r="BT273" s="2">
        <v>2.27</v>
      </c>
      <c r="BU273" s="2">
        <v>2.2949999999999999</v>
      </c>
      <c r="BV273" s="2">
        <v>2.3679999999999999</v>
      </c>
      <c r="BW273" s="2">
        <v>2.4119999999999999</v>
      </c>
      <c r="BX273" s="2">
        <v>2.5110000000000001</v>
      </c>
      <c r="BY273" s="2">
        <v>2.625</v>
      </c>
      <c r="BZ273" s="2">
        <v>2.66</v>
      </c>
      <c r="CA273" s="2">
        <v>2.5299999999999998</v>
      </c>
      <c r="CB273" s="2">
        <v>2.44</v>
      </c>
      <c r="CC273" s="2">
        <v>2.39</v>
      </c>
      <c r="CD273" s="2">
        <v>2.38</v>
      </c>
      <c r="CE273" s="2">
        <v>2.375</v>
      </c>
      <c r="CF273" s="2">
        <v>2.375</v>
      </c>
      <c r="CG273" s="2">
        <v>2.4</v>
      </c>
      <c r="CH273" s="2">
        <v>2.4729999999999999</v>
      </c>
      <c r="CI273" s="2">
        <v>2.5169999999999999</v>
      </c>
      <c r="CJ273" s="2">
        <v>2.6160000000000001</v>
      </c>
      <c r="CK273" s="2">
        <v>2.73</v>
      </c>
      <c r="CL273" s="2">
        <v>2.7774999999999999</v>
      </c>
      <c r="CM273" s="2">
        <v>2.6475</v>
      </c>
      <c r="CN273" s="2">
        <v>2.5575000000000001</v>
      </c>
      <c r="CO273" s="2">
        <v>2.5074999999999998</v>
      </c>
      <c r="CP273" s="2">
        <v>2.4975000000000001</v>
      </c>
      <c r="CQ273" s="2">
        <v>2.4925000000000002</v>
      </c>
      <c r="CR273" s="2">
        <v>2.4925000000000002</v>
      </c>
      <c r="CS273" s="2">
        <v>2.5175000000000001</v>
      </c>
      <c r="CT273" s="2">
        <v>2.5905</v>
      </c>
      <c r="CU273" s="2">
        <v>2.6345000000000001</v>
      </c>
      <c r="CV273" s="2">
        <v>2.7334999999999998</v>
      </c>
      <c r="CW273" s="2">
        <v>2.8475000000000001</v>
      </c>
      <c r="CX273" s="2">
        <v>2.91</v>
      </c>
      <c r="CY273" s="2">
        <v>2.78</v>
      </c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</row>
    <row r="274" spans="1:199" customFormat="1" hidden="1" x14ac:dyDescent="0.2">
      <c r="A274">
        <f t="shared" si="79"/>
        <v>1</v>
      </c>
      <c r="B274">
        <f t="shared" si="80"/>
        <v>2</v>
      </c>
      <c r="C274" s="1">
        <v>34372</v>
      </c>
      <c r="D274">
        <f t="shared" si="81"/>
        <v>2</v>
      </c>
      <c r="E274">
        <f t="shared" si="82"/>
        <v>1994</v>
      </c>
      <c r="F274" s="17">
        <f t="shared" si="69"/>
        <v>0.16182857142857143</v>
      </c>
      <c r="G274" s="16">
        <f t="shared" si="71"/>
        <v>8.0000000000000959E-2</v>
      </c>
      <c r="H274" s="16">
        <f t="shared" si="72"/>
        <v>9.4999999999999307E-2</v>
      </c>
      <c r="I274" s="16">
        <f t="shared" si="73"/>
        <v>0.17500000000000027</v>
      </c>
      <c r="J274" s="7">
        <f>VLOOKUP(C274,'Nymex hist.'!A:B,2,0)</f>
        <v>2.347</v>
      </c>
      <c r="K274" s="11">
        <f t="shared" si="68"/>
        <v>2.1455714285714285</v>
      </c>
      <c r="L274" s="11">
        <f t="shared" si="70"/>
        <v>2.3073999999999999</v>
      </c>
      <c r="M274" s="9">
        <f t="shared" si="74"/>
        <v>2.2326666666666664</v>
      </c>
      <c r="N274" s="9">
        <f t="shared" si="75"/>
        <v>2.3126666666666673</v>
      </c>
      <c r="O274" s="9">
        <f t="shared" si="76"/>
        <v>2.4076666666666666</v>
      </c>
      <c r="P274" s="9">
        <f t="shared" si="77"/>
        <v>2.5126666666666666</v>
      </c>
      <c r="Q274" s="9">
        <f t="shared" si="78"/>
        <v>2.6301666666666668</v>
      </c>
      <c r="R274" s="8">
        <v>34372</v>
      </c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>
        <v>2.347</v>
      </c>
      <c r="AG274" s="2">
        <v>2.2069999999999999</v>
      </c>
      <c r="AH274" s="2">
        <v>2.137</v>
      </c>
      <c r="AI274" s="2">
        <v>2.1150000000000002</v>
      </c>
      <c r="AJ274" s="3">
        <v>2.1070000000000002</v>
      </c>
      <c r="AK274" s="2">
        <v>2.121</v>
      </c>
      <c r="AL274" s="2">
        <v>2.1440000000000001</v>
      </c>
      <c r="AM274" s="2">
        <v>2.1880000000000002</v>
      </c>
      <c r="AN274" s="2">
        <v>2.2869999999999999</v>
      </c>
      <c r="AO274" s="2">
        <v>2.4</v>
      </c>
      <c r="AP274" s="2">
        <v>2.4</v>
      </c>
      <c r="AQ274" s="2">
        <v>2.27</v>
      </c>
      <c r="AR274" s="2">
        <v>2.1800000000000002</v>
      </c>
      <c r="AS274" s="2">
        <v>2.133</v>
      </c>
      <c r="AT274" s="2">
        <v>2.125</v>
      </c>
      <c r="AU274" s="2">
        <v>2.12</v>
      </c>
      <c r="AV274" s="2">
        <v>2.12</v>
      </c>
      <c r="AW274" s="2">
        <v>2.145</v>
      </c>
      <c r="AX274" s="2">
        <v>2.214</v>
      </c>
      <c r="AY274" s="2">
        <v>2.258</v>
      </c>
      <c r="AZ274" s="2">
        <v>2.3570000000000002</v>
      </c>
      <c r="BA274" s="2">
        <v>2.4700000000000002</v>
      </c>
      <c r="BB274" s="2">
        <v>2.48</v>
      </c>
      <c r="BC274" s="2">
        <v>2.35</v>
      </c>
      <c r="BD274" s="2">
        <v>2.2599999999999998</v>
      </c>
      <c r="BE274" s="2">
        <v>2.2130000000000001</v>
      </c>
      <c r="BF274" s="2">
        <v>2.2050000000000001</v>
      </c>
      <c r="BG274" s="2">
        <v>2.2000000000000002</v>
      </c>
      <c r="BH274" s="2">
        <v>2.2000000000000002</v>
      </c>
      <c r="BI274" s="2">
        <v>2.2250000000000001</v>
      </c>
      <c r="BJ274" s="2">
        <v>2.294</v>
      </c>
      <c r="BK274" s="2">
        <v>2.3380000000000001</v>
      </c>
      <c r="BL274" s="2">
        <v>2.4369999999999998</v>
      </c>
      <c r="BM274" s="2">
        <v>2.5499999999999998</v>
      </c>
      <c r="BN274" s="2">
        <v>2.5750000000000002</v>
      </c>
      <c r="BO274" s="2">
        <v>2.4449999999999998</v>
      </c>
      <c r="BP274" s="2">
        <v>2.355</v>
      </c>
      <c r="BQ274" s="2">
        <v>2.3079999999999998</v>
      </c>
      <c r="BR274" s="2">
        <v>2.2999999999999998</v>
      </c>
      <c r="BS274" s="2">
        <v>2.2949999999999999</v>
      </c>
      <c r="BT274" s="2">
        <v>2.2949999999999999</v>
      </c>
      <c r="BU274" s="2">
        <v>2.3199999999999998</v>
      </c>
      <c r="BV274" s="2">
        <v>2.3889999999999998</v>
      </c>
      <c r="BW274" s="2">
        <v>2.4329999999999998</v>
      </c>
      <c r="BX274" s="2">
        <v>2.532</v>
      </c>
      <c r="BY274" s="2">
        <v>2.645</v>
      </c>
      <c r="BZ274" s="2">
        <v>2.68</v>
      </c>
      <c r="CA274" s="2">
        <v>2.5499999999999998</v>
      </c>
      <c r="CB274" s="2">
        <v>2.46</v>
      </c>
      <c r="CC274" s="2">
        <v>2.4129999999999998</v>
      </c>
      <c r="CD274" s="2">
        <v>2.4049999999999998</v>
      </c>
      <c r="CE274" s="2">
        <v>2.4</v>
      </c>
      <c r="CF274" s="2">
        <v>2.4</v>
      </c>
      <c r="CG274" s="2">
        <v>2.4249999999999998</v>
      </c>
      <c r="CH274" s="2">
        <v>2.4940000000000002</v>
      </c>
      <c r="CI274" s="2">
        <v>2.5379999999999998</v>
      </c>
      <c r="CJ274" s="2">
        <v>2.637</v>
      </c>
      <c r="CK274" s="2">
        <v>2.75</v>
      </c>
      <c r="CL274" s="2">
        <v>2.7974999999999999</v>
      </c>
      <c r="CM274" s="2">
        <v>2.6675</v>
      </c>
      <c r="CN274" s="2">
        <v>2.5775000000000001</v>
      </c>
      <c r="CO274" s="2">
        <v>2.5305</v>
      </c>
      <c r="CP274" s="2">
        <v>2.5225</v>
      </c>
      <c r="CQ274" s="2">
        <v>2.5175000000000001</v>
      </c>
      <c r="CR274" s="2">
        <v>2.5175000000000001</v>
      </c>
      <c r="CS274" s="2">
        <v>2.5425</v>
      </c>
      <c r="CT274" s="2">
        <v>2.6114999999999999</v>
      </c>
      <c r="CU274" s="2">
        <v>2.6555</v>
      </c>
      <c r="CV274" s="2">
        <v>2.7545000000000002</v>
      </c>
      <c r="CW274" s="2">
        <v>2.8675000000000002</v>
      </c>
      <c r="CX274" s="2">
        <v>2.93</v>
      </c>
      <c r="CY274" s="2">
        <v>2.8</v>
      </c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</row>
    <row r="275" spans="1:199" customFormat="1" hidden="1" x14ac:dyDescent="0.2">
      <c r="A275">
        <f t="shared" si="79"/>
        <v>2</v>
      </c>
      <c r="B275">
        <f t="shared" si="80"/>
        <v>2</v>
      </c>
      <c r="C275" s="1">
        <v>34373</v>
      </c>
      <c r="D275">
        <f t="shared" si="81"/>
        <v>2</v>
      </c>
      <c r="E275">
        <f t="shared" si="82"/>
        <v>1994</v>
      </c>
      <c r="F275" s="17">
        <f t="shared" si="69"/>
        <v>0.14925714285714298</v>
      </c>
      <c r="G275" s="16">
        <f t="shared" si="71"/>
        <v>8.0000000000000515E-2</v>
      </c>
      <c r="H275" s="16">
        <f t="shared" si="72"/>
        <v>9.2499999999999361E-2</v>
      </c>
      <c r="I275" s="16">
        <f t="shared" si="73"/>
        <v>0.17249999999999988</v>
      </c>
      <c r="J275" s="7">
        <f>VLOOKUP(C275,'Nymex hist.'!A:B,2,0)</f>
        <v>2.411</v>
      </c>
      <c r="K275" s="11">
        <f t="shared" si="68"/>
        <v>2.1751428571428568</v>
      </c>
      <c r="L275" s="11">
        <f t="shared" si="70"/>
        <v>2.3243999999999998</v>
      </c>
      <c r="M275" s="9">
        <f t="shared" si="74"/>
        <v>2.25</v>
      </c>
      <c r="N275" s="9">
        <f t="shared" si="75"/>
        <v>2.3300000000000005</v>
      </c>
      <c r="O275" s="9">
        <f t="shared" si="76"/>
        <v>2.4224999999999999</v>
      </c>
      <c r="P275" s="9">
        <f t="shared" si="77"/>
        <v>2.5249999999999999</v>
      </c>
      <c r="Q275" s="9">
        <f t="shared" si="78"/>
        <v>2.6425000000000005</v>
      </c>
      <c r="R275" s="8">
        <v>34373</v>
      </c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>
        <v>2.411</v>
      </c>
      <c r="AG275" s="2">
        <v>2.2559999999999998</v>
      </c>
      <c r="AH275" s="2">
        <v>2.1749999999999998</v>
      </c>
      <c r="AI275" s="2">
        <v>2.145</v>
      </c>
      <c r="AJ275" s="3">
        <v>2.1349999999999998</v>
      </c>
      <c r="AK275" s="2">
        <v>2.145</v>
      </c>
      <c r="AL275" s="2">
        <v>2.165</v>
      </c>
      <c r="AM275" s="2">
        <v>2.2050000000000001</v>
      </c>
      <c r="AN275" s="2">
        <v>2.3039999999999998</v>
      </c>
      <c r="AO275" s="2">
        <v>2.4169999999999998</v>
      </c>
      <c r="AP275" s="2">
        <v>2.4169999999999998</v>
      </c>
      <c r="AQ275" s="2">
        <v>2.2869999999999999</v>
      </c>
      <c r="AR275" s="2">
        <v>2.1970000000000001</v>
      </c>
      <c r="AS275" s="2">
        <v>2.15</v>
      </c>
      <c r="AT275" s="2">
        <v>2.1419999999999999</v>
      </c>
      <c r="AU275" s="2">
        <v>2.137</v>
      </c>
      <c r="AV275" s="2">
        <v>2.137</v>
      </c>
      <c r="AW275" s="2">
        <v>2.1619999999999999</v>
      </c>
      <c r="AX275" s="2">
        <v>2.2349999999999999</v>
      </c>
      <c r="AY275" s="2">
        <v>2.2749999999999999</v>
      </c>
      <c r="AZ275" s="2">
        <v>2.3740000000000001</v>
      </c>
      <c r="BA275" s="2">
        <v>2.4870000000000001</v>
      </c>
      <c r="BB275" s="2">
        <v>2.4969999999999999</v>
      </c>
      <c r="BC275" s="2">
        <v>2.367</v>
      </c>
      <c r="BD275" s="2">
        <v>2.2770000000000001</v>
      </c>
      <c r="BE275" s="2">
        <v>2.23</v>
      </c>
      <c r="BF275" s="2">
        <v>2.222</v>
      </c>
      <c r="BG275" s="2">
        <v>2.2170000000000001</v>
      </c>
      <c r="BH275" s="2">
        <v>2.2170000000000001</v>
      </c>
      <c r="BI275" s="2">
        <v>2.242</v>
      </c>
      <c r="BJ275" s="2">
        <v>2.3149999999999999</v>
      </c>
      <c r="BK275" s="2">
        <v>2.355</v>
      </c>
      <c r="BL275" s="2">
        <v>2.4540000000000002</v>
      </c>
      <c r="BM275" s="2">
        <v>2.5670000000000002</v>
      </c>
      <c r="BN275" s="2">
        <v>2.5895000000000001</v>
      </c>
      <c r="BO275" s="2">
        <v>2.4594999999999998</v>
      </c>
      <c r="BP275" s="2">
        <v>2.3694999999999999</v>
      </c>
      <c r="BQ275" s="2">
        <v>2.3224999999999998</v>
      </c>
      <c r="BR275" s="2">
        <v>2.3144999999999998</v>
      </c>
      <c r="BS275" s="2">
        <v>2.3094999999999999</v>
      </c>
      <c r="BT275" s="2">
        <v>2.3094999999999999</v>
      </c>
      <c r="BU275" s="2">
        <v>2.3344999999999998</v>
      </c>
      <c r="BV275" s="2">
        <v>2.4075000000000002</v>
      </c>
      <c r="BW275" s="2">
        <v>2.4474999999999998</v>
      </c>
      <c r="BX275" s="2">
        <v>2.5465</v>
      </c>
      <c r="BY275" s="2">
        <v>2.6595</v>
      </c>
      <c r="BZ275" s="2">
        <v>2.6920000000000002</v>
      </c>
      <c r="CA275" s="2">
        <v>2.5619999999999998</v>
      </c>
      <c r="CB275" s="2">
        <v>2.472</v>
      </c>
      <c r="CC275" s="2">
        <v>2.4249999999999998</v>
      </c>
      <c r="CD275" s="2">
        <v>2.4169999999999998</v>
      </c>
      <c r="CE275" s="2">
        <v>2.4119999999999999</v>
      </c>
      <c r="CF275" s="2">
        <v>2.4119999999999999</v>
      </c>
      <c r="CG275" s="2">
        <v>2.4369999999999998</v>
      </c>
      <c r="CH275" s="2">
        <v>2.5099999999999998</v>
      </c>
      <c r="CI275" s="2">
        <v>2.5499999999999998</v>
      </c>
      <c r="CJ275" s="2">
        <v>2.649</v>
      </c>
      <c r="CK275" s="2">
        <v>2.762</v>
      </c>
      <c r="CL275" s="2">
        <v>2.8094999999999999</v>
      </c>
      <c r="CM275" s="2">
        <v>2.6795</v>
      </c>
      <c r="CN275" s="2">
        <v>2.5895000000000001</v>
      </c>
      <c r="CO275" s="2">
        <v>2.5425</v>
      </c>
      <c r="CP275" s="2">
        <v>2.5345</v>
      </c>
      <c r="CQ275" s="2">
        <v>2.5295000000000001</v>
      </c>
      <c r="CR275" s="2">
        <v>2.5295000000000001</v>
      </c>
      <c r="CS275" s="2">
        <v>2.5545</v>
      </c>
      <c r="CT275" s="2">
        <v>2.6274999999999999</v>
      </c>
      <c r="CU275" s="2">
        <v>2.6675</v>
      </c>
      <c r="CV275" s="2">
        <v>2.7665000000000002</v>
      </c>
      <c r="CW275" s="2">
        <v>2.8795000000000002</v>
      </c>
      <c r="CX275" s="2">
        <v>2.9420000000000002</v>
      </c>
      <c r="CY275" s="2">
        <v>2.8119999999999998</v>
      </c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</row>
    <row r="276" spans="1:199" customFormat="1" hidden="1" x14ac:dyDescent="0.2">
      <c r="A276">
        <f t="shared" si="79"/>
        <v>3</v>
      </c>
      <c r="B276">
        <f t="shared" si="80"/>
        <v>2</v>
      </c>
      <c r="C276" s="1">
        <v>34374</v>
      </c>
      <c r="D276">
        <f t="shared" si="81"/>
        <v>2</v>
      </c>
      <c r="E276">
        <f t="shared" si="82"/>
        <v>1994</v>
      </c>
      <c r="F276" s="17">
        <f t="shared" si="69"/>
        <v>0.16839999999999966</v>
      </c>
      <c r="G276" s="16">
        <f t="shared" si="71"/>
        <v>8.0000000000000071E-2</v>
      </c>
      <c r="H276" s="16">
        <f t="shared" si="72"/>
        <v>9.2500000000000249E-2</v>
      </c>
      <c r="I276" s="16">
        <f t="shared" si="73"/>
        <v>0.17250000000000032</v>
      </c>
      <c r="J276" s="7">
        <f>VLOOKUP(C276,'Nymex hist.'!A:B,2,0)</f>
        <v>2.3580000000000001</v>
      </c>
      <c r="K276" s="11">
        <f t="shared" si="68"/>
        <v>2.1710000000000003</v>
      </c>
      <c r="L276" s="11">
        <f t="shared" si="70"/>
        <v>2.3393999999999999</v>
      </c>
      <c r="M276" s="9">
        <f t="shared" si="74"/>
        <v>2.2590833333333333</v>
      </c>
      <c r="N276" s="9">
        <f t="shared" si="75"/>
        <v>2.3390833333333334</v>
      </c>
      <c r="O276" s="9">
        <f t="shared" si="76"/>
        <v>2.4315833333333337</v>
      </c>
      <c r="P276" s="9">
        <f t="shared" si="77"/>
        <v>2.5340833333333332</v>
      </c>
      <c r="Q276" s="9">
        <f t="shared" si="78"/>
        <v>2.6515833333333334</v>
      </c>
      <c r="R276" s="8">
        <v>34374</v>
      </c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>
        <v>2.3580000000000001</v>
      </c>
      <c r="AG276" s="2">
        <v>2.2200000000000002</v>
      </c>
      <c r="AH276" s="2">
        <v>2.1619999999999999</v>
      </c>
      <c r="AI276" s="2">
        <v>2.1419999999999999</v>
      </c>
      <c r="AJ276" s="3">
        <v>2.137</v>
      </c>
      <c r="AK276" s="2">
        <v>2.1469999999999998</v>
      </c>
      <c r="AL276" s="2">
        <v>2.1720000000000002</v>
      </c>
      <c r="AM276" s="2">
        <v>2.2170000000000001</v>
      </c>
      <c r="AN276" s="2">
        <v>2.319</v>
      </c>
      <c r="AO276" s="2">
        <v>2.4319999999999999</v>
      </c>
      <c r="AP276" s="2">
        <v>2.4319999999999999</v>
      </c>
      <c r="AQ276" s="2">
        <v>2.302</v>
      </c>
      <c r="AR276" s="2">
        <v>2.2120000000000002</v>
      </c>
      <c r="AS276" s="2">
        <v>2.165</v>
      </c>
      <c r="AT276" s="2">
        <v>2.157</v>
      </c>
      <c r="AU276" s="2">
        <v>2.1520000000000001</v>
      </c>
      <c r="AV276" s="2">
        <v>2.1520000000000001</v>
      </c>
      <c r="AW276" s="2">
        <v>2.177</v>
      </c>
      <c r="AX276" s="2">
        <v>2.2269999999999999</v>
      </c>
      <c r="AY276" s="2">
        <v>2.2719999999999998</v>
      </c>
      <c r="AZ276" s="2">
        <v>2.3740000000000001</v>
      </c>
      <c r="BA276" s="2">
        <v>2.4870000000000001</v>
      </c>
      <c r="BB276" s="2">
        <v>2.512</v>
      </c>
      <c r="BC276" s="2">
        <v>2.3820000000000001</v>
      </c>
      <c r="BD276" s="2">
        <v>2.2919999999999998</v>
      </c>
      <c r="BE276" s="2">
        <v>2.2450000000000001</v>
      </c>
      <c r="BF276" s="2">
        <v>2.2370000000000001</v>
      </c>
      <c r="BG276" s="2">
        <v>2.2320000000000002</v>
      </c>
      <c r="BH276" s="2">
        <v>2.2320000000000002</v>
      </c>
      <c r="BI276" s="2">
        <v>2.2570000000000001</v>
      </c>
      <c r="BJ276" s="2">
        <v>2.3069999999999999</v>
      </c>
      <c r="BK276" s="2">
        <v>2.3519999999999999</v>
      </c>
      <c r="BL276" s="2">
        <v>2.4540000000000002</v>
      </c>
      <c r="BM276" s="2">
        <v>2.5670000000000002</v>
      </c>
      <c r="BN276" s="2">
        <v>2.6044999999999998</v>
      </c>
      <c r="BO276" s="2">
        <v>2.4744999999999999</v>
      </c>
      <c r="BP276" s="2">
        <v>2.3845000000000001</v>
      </c>
      <c r="BQ276" s="2">
        <v>2.3374999999999999</v>
      </c>
      <c r="BR276" s="2">
        <v>2.3294999999999999</v>
      </c>
      <c r="BS276" s="2">
        <v>2.3245</v>
      </c>
      <c r="BT276" s="2">
        <v>2.3245</v>
      </c>
      <c r="BU276" s="2">
        <v>2.3494999999999999</v>
      </c>
      <c r="BV276" s="2">
        <v>2.3995000000000002</v>
      </c>
      <c r="BW276" s="2">
        <v>2.4445000000000001</v>
      </c>
      <c r="BX276" s="2">
        <v>2.5465</v>
      </c>
      <c r="BY276" s="2">
        <v>2.6595</v>
      </c>
      <c r="BZ276" s="2">
        <v>2.7069999999999999</v>
      </c>
      <c r="CA276" s="2">
        <v>2.577</v>
      </c>
      <c r="CB276" s="2">
        <v>2.4870000000000001</v>
      </c>
      <c r="CC276" s="2">
        <v>2.44</v>
      </c>
      <c r="CD276" s="2">
        <v>2.4319999999999999</v>
      </c>
      <c r="CE276" s="2">
        <v>2.427</v>
      </c>
      <c r="CF276" s="2">
        <v>2.427</v>
      </c>
      <c r="CG276" s="2">
        <v>2.452</v>
      </c>
      <c r="CH276" s="2">
        <v>2.5019999999999998</v>
      </c>
      <c r="CI276" s="2">
        <v>2.5470000000000002</v>
      </c>
      <c r="CJ276" s="2">
        <v>2.649</v>
      </c>
      <c r="CK276" s="2">
        <v>2.762</v>
      </c>
      <c r="CL276" s="2">
        <v>2.8245</v>
      </c>
      <c r="CM276" s="2">
        <v>2.6945000000000001</v>
      </c>
      <c r="CN276" s="2">
        <v>2.6044999999999998</v>
      </c>
      <c r="CO276" s="2">
        <v>2.5575000000000001</v>
      </c>
      <c r="CP276" s="2">
        <v>2.5495000000000001</v>
      </c>
      <c r="CQ276" s="2">
        <v>2.5445000000000002</v>
      </c>
      <c r="CR276" s="2">
        <v>2.5445000000000002</v>
      </c>
      <c r="CS276" s="2">
        <v>2.5695000000000001</v>
      </c>
      <c r="CT276" s="2">
        <v>2.6194999999999999</v>
      </c>
      <c r="CU276" s="2">
        <v>2.6644999999999999</v>
      </c>
      <c r="CV276" s="2">
        <v>2.7665000000000002</v>
      </c>
      <c r="CW276" s="2">
        <v>2.8795000000000002</v>
      </c>
      <c r="CX276" s="2">
        <v>2.9569999999999999</v>
      </c>
      <c r="CY276" s="2">
        <v>2.827</v>
      </c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</row>
    <row r="277" spans="1:199" x14ac:dyDescent="0.2">
      <c r="A277" s="36">
        <f t="shared" si="79"/>
        <v>4</v>
      </c>
      <c r="B277" s="36">
        <f t="shared" si="80"/>
        <v>2</v>
      </c>
      <c r="C277" s="1">
        <v>34375</v>
      </c>
      <c r="D277">
        <f t="shared" si="81"/>
        <v>2</v>
      </c>
      <c r="E277">
        <f t="shared" si="82"/>
        <v>1994</v>
      </c>
      <c r="F277" s="21">
        <f t="shared" si="69"/>
        <v>0.16511428571428599</v>
      </c>
      <c r="G277" s="21">
        <f t="shared" si="71"/>
        <v>8.0000000000000071E-2</v>
      </c>
      <c r="H277" s="21">
        <f t="shared" si="72"/>
        <v>9.2500000000000249E-2</v>
      </c>
      <c r="I277" s="21">
        <f t="shared" si="73"/>
        <v>0.17250000000000032</v>
      </c>
      <c r="J277" s="23">
        <f>VLOOKUP(C277,'Nymex hist.'!A:B,2,0)</f>
        <v>2.3740000000000001</v>
      </c>
      <c r="K277" s="23">
        <f t="shared" si="68"/>
        <v>2.1672857142857143</v>
      </c>
      <c r="L277" s="23">
        <f t="shared" si="70"/>
        <v>2.3324000000000003</v>
      </c>
      <c r="M277" s="23">
        <f t="shared" si="74"/>
        <v>2.2554166666666666</v>
      </c>
      <c r="N277" s="23">
        <f t="shared" si="75"/>
        <v>2.3354166666666667</v>
      </c>
      <c r="O277" s="23">
        <f t="shared" si="76"/>
        <v>2.4279166666666669</v>
      </c>
      <c r="P277" s="23">
        <f t="shared" si="77"/>
        <v>2.530416666666667</v>
      </c>
      <c r="Q277" s="23">
        <f t="shared" si="78"/>
        <v>2.6479166666666667</v>
      </c>
      <c r="R277" s="30">
        <v>34375</v>
      </c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>
        <v>2.3740000000000001</v>
      </c>
      <c r="AG277" s="32">
        <v>2.2309999999999999</v>
      </c>
      <c r="AH277" s="32">
        <v>2.16</v>
      </c>
      <c r="AI277" s="32">
        <v>2.1349999999999998</v>
      </c>
      <c r="AJ277" s="34">
        <v>2.13</v>
      </c>
      <c r="AK277" s="32">
        <v>2.14</v>
      </c>
      <c r="AL277" s="32">
        <v>2.165</v>
      </c>
      <c r="AM277" s="32">
        <v>2.21</v>
      </c>
      <c r="AN277" s="32">
        <v>2.3119999999999998</v>
      </c>
      <c r="AO277" s="32">
        <v>2.4249999999999998</v>
      </c>
      <c r="AP277" s="32">
        <v>2.4249999999999998</v>
      </c>
      <c r="AQ277" s="32">
        <v>2.2949999999999999</v>
      </c>
      <c r="AR277" s="32">
        <v>2.2050000000000001</v>
      </c>
      <c r="AS277" s="32">
        <v>2.1579999999999999</v>
      </c>
      <c r="AT277" s="32">
        <v>2.15</v>
      </c>
      <c r="AU277" s="32">
        <v>2.145</v>
      </c>
      <c r="AV277" s="32">
        <v>2.145</v>
      </c>
      <c r="AW277" s="32">
        <v>2.17</v>
      </c>
      <c r="AX277" s="32">
        <v>2.23</v>
      </c>
      <c r="AY277" s="32">
        <v>2.2749999999999999</v>
      </c>
      <c r="AZ277" s="32">
        <v>2.3769999999999998</v>
      </c>
      <c r="BA277" s="32">
        <v>2.4900000000000002</v>
      </c>
      <c r="BB277" s="32">
        <v>2.5049999999999999</v>
      </c>
      <c r="BC277" s="32">
        <v>2.375</v>
      </c>
      <c r="BD277" s="32">
        <v>2.2850000000000001</v>
      </c>
      <c r="BE277" s="32">
        <v>2.238</v>
      </c>
      <c r="BF277" s="32">
        <v>2.23</v>
      </c>
      <c r="BG277" s="32">
        <v>2.2250000000000001</v>
      </c>
      <c r="BH277" s="32">
        <v>2.2250000000000001</v>
      </c>
      <c r="BI277" s="32">
        <v>2.25</v>
      </c>
      <c r="BJ277" s="32">
        <v>2.31</v>
      </c>
      <c r="BK277" s="32">
        <v>2.355</v>
      </c>
      <c r="BL277" s="32">
        <v>2.4569999999999999</v>
      </c>
      <c r="BM277" s="32">
        <v>2.57</v>
      </c>
      <c r="BN277" s="32">
        <v>2.5975000000000001</v>
      </c>
      <c r="BO277" s="32">
        <v>2.4674999999999998</v>
      </c>
      <c r="BP277" s="32">
        <v>2.3774999999999999</v>
      </c>
      <c r="BQ277" s="32">
        <v>2.3304999999999998</v>
      </c>
      <c r="BR277" s="32">
        <v>2.3224999999999998</v>
      </c>
      <c r="BS277" s="32">
        <v>2.3174999999999999</v>
      </c>
      <c r="BT277" s="32">
        <v>2.3174999999999999</v>
      </c>
      <c r="BU277" s="32">
        <v>2.3424999999999998</v>
      </c>
      <c r="BV277" s="32">
        <v>2.4024999999999999</v>
      </c>
      <c r="BW277" s="32">
        <v>2.4474999999999998</v>
      </c>
      <c r="BX277" s="32">
        <v>2.5495000000000001</v>
      </c>
      <c r="BY277" s="32">
        <v>2.6625000000000001</v>
      </c>
      <c r="BZ277" s="32">
        <v>2.7</v>
      </c>
      <c r="CA277" s="32">
        <v>2.57</v>
      </c>
      <c r="CB277" s="32">
        <v>2.48</v>
      </c>
      <c r="CC277" s="32">
        <v>2.4329999999999998</v>
      </c>
      <c r="CD277" s="32">
        <v>2.4249999999999998</v>
      </c>
      <c r="CE277" s="32">
        <v>2.42</v>
      </c>
      <c r="CF277" s="32">
        <v>2.42</v>
      </c>
      <c r="CG277" s="32">
        <v>2.4449999999999998</v>
      </c>
      <c r="CH277" s="32">
        <v>2.5049999999999999</v>
      </c>
      <c r="CI277" s="32">
        <v>2.5499999999999998</v>
      </c>
      <c r="CJ277" s="32">
        <v>2.6520000000000001</v>
      </c>
      <c r="CK277" s="32">
        <v>2.7650000000000001</v>
      </c>
      <c r="CL277" s="32">
        <v>2.8174999999999999</v>
      </c>
      <c r="CM277" s="32">
        <v>2.6875</v>
      </c>
      <c r="CN277" s="32">
        <v>2.5975000000000001</v>
      </c>
      <c r="CO277" s="32">
        <v>2.5505</v>
      </c>
      <c r="CP277" s="32">
        <v>2.5425</v>
      </c>
      <c r="CQ277" s="32">
        <v>2.5375000000000001</v>
      </c>
      <c r="CR277" s="32">
        <v>2.5375000000000001</v>
      </c>
      <c r="CS277" s="32">
        <v>2.5625</v>
      </c>
      <c r="CT277" s="32">
        <v>2.6225000000000001</v>
      </c>
      <c r="CU277" s="32">
        <v>2.6675</v>
      </c>
      <c r="CV277" s="32">
        <v>2.7694999999999999</v>
      </c>
      <c r="CW277" s="32">
        <v>2.8824999999999998</v>
      </c>
      <c r="CX277" s="32">
        <v>2.95</v>
      </c>
      <c r="CY277" s="32">
        <v>2.82</v>
      </c>
      <c r="CZ277" s="32"/>
      <c r="DA277" s="32"/>
      <c r="DB277" s="32"/>
      <c r="DC277" s="32"/>
      <c r="DD277" s="32"/>
      <c r="DE277" s="32"/>
      <c r="DF277" s="32"/>
      <c r="DG277" s="32"/>
      <c r="DH277" s="32"/>
      <c r="DI277" s="32"/>
      <c r="DJ277" s="32"/>
      <c r="DK277" s="32"/>
      <c r="DL277" s="32"/>
      <c r="DM277" s="32"/>
      <c r="DN277" s="32"/>
      <c r="DO277" s="32"/>
      <c r="DP277" s="32"/>
      <c r="DQ277" s="32"/>
      <c r="DR277" s="32"/>
      <c r="DS277" s="32"/>
      <c r="DT277" s="32"/>
      <c r="DU277" s="32"/>
      <c r="DV277" s="32"/>
      <c r="DW277" s="32"/>
      <c r="DX277" s="32"/>
      <c r="DY277" s="32"/>
      <c r="DZ277" s="32"/>
      <c r="EA277" s="32"/>
      <c r="EB277" s="32"/>
      <c r="EC277" s="32"/>
      <c r="ED277" s="32"/>
      <c r="EE277" s="32"/>
      <c r="EF277" s="32"/>
      <c r="EG277" s="32"/>
      <c r="EH277" s="32"/>
      <c r="EI277" s="32"/>
      <c r="EJ277" s="32"/>
      <c r="EK277" s="32"/>
      <c r="EL277" s="32"/>
      <c r="EM277" s="32"/>
      <c r="EN277" s="32"/>
      <c r="EO277" s="32"/>
      <c r="EP277" s="32"/>
      <c r="EQ277" s="32"/>
      <c r="ER277" s="32"/>
      <c r="ES277" s="32"/>
      <c r="ET277" s="32"/>
      <c r="EU277" s="32"/>
      <c r="EV277" s="32"/>
      <c r="EW277" s="32"/>
      <c r="EX277" s="32"/>
      <c r="EY277" s="32"/>
      <c r="EZ277" s="32"/>
      <c r="FA277" s="32"/>
      <c r="FB277" s="32"/>
      <c r="FC277" s="32"/>
      <c r="FD277" s="32"/>
      <c r="FE277" s="32"/>
      <c r="FF277" s="32"/>
      <c r="FG277" s="32"/>
      <c r="FH277" s="32"/>
      <c r="FI277" s="32"/>
      <c r="FJ277" s="32"/>
      <c r="FK277" s="32"/>
      <c r="FL277" s="32"/>
      <c r="FM277" s="32"/>
      <c r="FN277" s="32"/>
      <c r="FO277" s="32"/>
      <c r="FP277" s="32"/>
      <c r="FQ277" s="32"/>
      <c r="FR277" s="32"/>
      <c r="FS277" s="32"/>
      <c r="FT277" s="32"/>
      <c r="FU277" s="32"/>
      <c r="FV277" s="32"/>
      <c r="FW277" s="32"/>
      <c r="FX277" s="32"/>
      <c r="FY277" s="32"/>
      <c r="FZ277" s="32"/>
      <c r="GA277" s="32"/>
      <c r="GB277" s="32"/>
      <c r="GC277" s="32"/>
      <c r="GD277" s="32"/>
      <c r="GE277" s="32"/>
      <c r="GF277" s="32"/>
      <c r="GG277" s="32"/>
      <c r="GH277" s="32"/>
      <c r="GI277" s="32"/>
      <c r="GJ277" s="32"/>
      <c r="GK277" s="32"/>
      <c r="GL277" s="32"/>
      <c r="GM277" s="32"/>
      <c r="GN277" s="32"/>
      <c r="GO277" s="32"/>
      <c r="GP277" s="32"/>
      <c r="GQ277" s="32"/>
    </row>
    <row r="278" spans="1:199" customFormat="1" hidden="1" x14ac:dyDescent="0.2">
      <c r="A278">
        <f t="shared" si="79"/>
        <v>5</v>
      </c>
      <c r="B278">
        <f t="shared" si="80"/>
        <v>2</v>
      </c>
      <c r="C278" s="1">
        <v>34376</v>
      </c>
      <c r="D278">
        <f t="shared" si="81"/>
        <v>2</v>
      </c>
      <c r="E278">
        <f t="shared" si="82"/>
        <v>1994</v>
      </c>
      <c r="F278" s="17">
        <f t="shared" si="69"/>
        <v>0.17337142857142895</v>
      </c>
      <c r="G278" s="16">
        <f t="shared" si="71"/>
        <v>8.0000000000000515E-2</v>
      </c>
      <c r="H278" s="16">
        <f t="shared" si="72"/>
        <v>8.9999999999999858E-2</v>
      </c>
      <c r="I278" s="16">
        <f t="shared" si="73"/>
        <v>0.17000000000000037</v>
      </c>
      <c r="J278" s="7">
        <f>VLOOKUP(C278,'Nymex hist.'!A:B,2,0)</f>
        <v>2.3559999999999999</v>
      </c>
      <c r="K278" s="11">
        <f t="shared" si="68"/>
        <v>2.1744285714285714</v>
      </c>
      <c r="L278" s="11">
        <f t="shared" si="70"/>
        <v>2.3478000000000003</v>
      </c>
      <c r="M278" s="9">
        <f t="shared" si="74"/>
        <v>2.2714166666666666</v>
      </c>
      <c r="N278" s="9">
        <f t="shared" si="75"/>
        <v>2.3514166666666672</v>
      </c>
      <c r="O278" s="9">
        <f t="shared" si="76"/>
        <v>2.441416666666667</v>
      </c>
      <c r="P278" s="9">
        <f t="shared" si="77"/>
        <v>2.5414166666666662</v>
      </c>
      <c r="Q278" s="9">
        <f t="shared" si="78"/>
        <v>2.6589166666666668</v>
      </c>
      <c r="R278" s="8">
        <v>34376</v>
      </c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>
        <v>2.3559999999999999</v>
      </c>
      <c r="AG278" s="2">
        <v>2.2360000000000002</v>
      </c>
      <c r="AH278" s="2">
        <v>2.165</v>
      </c>
      <c r="AI278" s="2">
        <v>2.14</v>
      </c>
      <c r="AJ278" s="3">
        <v>2.1349999999999998</v>
      </c>
      <c r="AK278" s="2">
        <v>2.145</v>
      </c>
      <c r="AL278" s="2">
        <v>2.1749999999999998</v>
      </c>
      <c r="AM278" s="2">
        <v>2.2250000000000001</v>
      </c>
      <c r="AN278" s="2">
        <v>2.327</v>
      </c>
      <c r="AO278" s="2">
        <v>2.4380000000000002</v>
      </c>
      <c r="AP278" s="2">
        <v>2.4380000000000002</v>
      </c>
      <c r="AQ278" s="2">
        <v>2.3130000000000002</v>
      </c>
      <c r="AR278" s="2">
        <v>2.2229999999999999</v>
      </c>
      <c r="AS278" s="2">
        <v>2.1760000000000002</v>
      </c>
      <c r="AT278" s="2">
        <v>2.1680000000000001</v>
      </c>
      <c r="AU278" s="2">
        <v>2.1629999999999998</v>
      </c>
      <c r="AV278" s="2">
        <v>2.1629999999999998</v>
      </c>
      <c r="AW278" s="2">
        <v>2.1880000000000002</v>
      </c>
      <c r="AX278" s="2">
        <v>2.2400000000000002</v>
      </c>
      <c r="AY278" s="2">
        <v>2.29</v>
      </c>
      <c r="AZ278" s="2">
        <v>2.3919999999999999</v>
      </c>
      <c r="BA278" s="2">
        <v>2.5030000000000001</v>
      </c>
      <c r="BB278" s="2">
        <v>2.5179999999999998</v>
      </c>
      <c r="BC278" s="2">
        <v>2.3929999999999998</v>
      </c>
      <c r="BD278" s="2">
        <v>2.3029999999999999</v>
      </c>
      <c r="BE278" s="2">
        <v>2.2559999999999998</v>
      </c>
      <c r="BF278" s="2">
        <v>2.2480000000000002</v>
      </c>
      <c r="BG278" s="2">
        <v>2.2429999999999999</v>
      </c>
      <c r="BH278" s="2">
        <v>2.2429999999999999</v>
      </c>
      <c r="BI278" s="2">
        <v>2.2679999999999998</v>
      </c>
      <c r="BJ278" s="2">
        <v>2.3199999999999998</v>
      </c>
      <c r="BK278" s="2">
        <v>2.37</v>
      </c>
      <c r="BL278" s="2">
        <v>2.472</v>
      </c>
      <c r="BM278" s="2">
        <v>2.5830000000000002</v>
      </c>
      <c r="BN278" s="2">
        <v>2.6080000000000001</v>
      </c>
      <c r="BO278" s="2">
        <v>2.4830000000000001</v>
      </c>
      <c r="BP278" s="2">
        <v>2.3929999999999998</v>
      </c>
      <c r="BQ278" s="2">
        <v>2.3460000000000001</v>
      </c>
      <c r="BR278" s="2">
        <v>2.3380000000000001</v>
      </c>
      <c r="BS278" s="2">
        <v>2.3330000000000002</v>
      </c>
      <c r="BT278" s="2">
        <v>2.3330000000000002</v>
      </c>
      <c r="BU278" s="2">
        <v>2.3580000000000001</v>
      </c>
      <c r="BV278" s="2">
        <v>2.41</v>
      </c>
      <c r="BW278" s="2">
        <v>2.46</v>
      </c>
      <c r="BX278" s="2">
        <v>2.5619999999999998</v>
      </c>
      <c r="BY278" s="2">
        <v>2.673</v>
      </c>
      <c r="BZ278" s="2">
        <v>2.7080000000000002</v>
      </c>
      <c r="CA278" s="2">
        <v>2.5830000000000002</v>
      </c>
      <c r="CB278" s="2">
        <v>2.4929999999999999</v>
      </c>
      <c r="CC278" s="2">
        <v>2.4460000000000002</v>
      </c>
      <c r="CD278" s="2">
        <v>2.4380000000000002</v>
      </c>
      <c r="CE278" s="2">
        <v>2.4329999999999998</v>
      </c>
      <c r="CF278" s="2">
        <v>2.4329999999999998</v>
      </c>
      <c r="CG278" s="2">
        <v>2.4580000000000002</v>
      </c>
      <c r="CH278" s="2">
        <v>2.5099999999999998</v>
      </c>
      <c r="CI278" s="2">
        <v>2.56</v>
      </c>
      <c r="CJ278" s="2">
        <v>2.6619999999999999</v>
      </c>
      <c r="CK278" s="2">
        <v>2.7730000000000001</v>
      </c>
      <c r="CL278" s="2">
        <v>2.8254999999999999</v>
      </c>
      <c r="CM278" s="2">
        <v>2.7004999999999999</v>
      </c>
      <c r="CN278" s="2">
        <v>2.6105</v>
      </c>
      <c r="CO278" s="2">
        <v>2.5634999999999999</v>
      </c>
      <c r="CP278" s="2">
        <v>2.5554999999999999</v>
      </c>
      <c r="CQ278" s="2">
        <v>2.5505</v>
      </c>
      <c r="CR278" s="2">
        <v>2.5505</v>
      </c>
      <c r="CS278" s="2">
        <v>2.5754999999999999</v>
      </c>
      <c r="CT278" s="2">
        <v>2.6274999999999999</v>
      </c>
      <c r="CU278" s="2">
        <v>2.6775000000000002</v>
      </c>
      <c r="CV278" s="2">
        <v>2.7795000000000001</v>
      </c>
      <c r="CW278" s="2">
        <v>2.8904999999999998</v>
      </c>
      <c r="CX278" s="2">
        <v>2.9580000000000002</v>
      </c>
      <c r="CY278" s="2">
        <v>2.8330000000000002</v>
      </c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</row>
    <row r="279" spans="1:199" customFormat="1" hidden="1" x14ac:dyDescent="0.2">
      <c r="A279">
        <f t="shared" si="79"/>
        <v>1</v>
      </c>
      <c r="B279">
        <f t="shared" si="80"/>
        <v>2</v>
      </c>
      <c r="C279" s="1">
        <v>34379</v>
      </c>
      <c r="D279">
        <f t="shared" si="81"/>
        <v>2</v>
      </c>
      <c r="E279">
        <f t="shared" si="82"/>
        <v>1994</v>
      </c>
      <c r="F279" s="17">
        <f t="shared" si="69"/>
        <v>0.16814285714285715</v>
      </c>
      <c r="G279" s="16">
        <f t="shared" si="71"/>
        <v>8.0000000000000071E-2</v>
      </c>
      <c r="H279" s="16">
        <f t="shared" si="72"/>
        <v>8.9999999999999414E-2</v>
      </c>
      <c r="I279" s="16">
        <f t="shared" si="73"/>
        <v>0.16999999999999948</v>
      </c>
      <c r="J279" s="7">
        <f>VLOOKUP(C279,'Nymex hist.'!A:B,2,0)</f>
        <v>2.2519999999999998</v>
      </c>
      <c r="K279" s="11">
        <f t="shared" si="68"/>
        <v>2.148857142857143</v>
      </c>
      <c r="L279" s="11">
        <f t="shared" si="70"/>
        <v>2.3170000000000002</v>
      </c>
      <c r="M279" s="9">
        <f t="shared" si="74"/>
        <v>2.2457500000000001</v>
      </c>
      <c r="N279" s="9">
        <f t="shared" si="75"/>
        <v>2.3257500000000002</v>
      </c>
      <c r="O279" s="9">
        <f t="shared" si="76"/>
        <v>2.4157499999999996</v>
      </c>
      <c r="P279" s="9">
        <f t="shared" si="77"/>
        <v>2.5157500000000002</v>
      </c>
      <c r="Q279" s="9">
        <f t="shared" si="78"/>
        <v>2.6332499999999999</v>
      </c>
      <c r="R279" s="8">
        <v>34379</v>
      </c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>
        <v>2.2519999999999998</v>
      </c>
      <c r="AG279" s="2">
        <v>2.1800000000000002</v>
      </c>
      <c r="AH279" s="2">
        <v>2.14</v>
      </c>
      <c r="AI279" s="2">
        <v>2.1280000000000001</v>
      </c>
      <c r="AJ279" s="3">
        <v>2.12</v>
      </c>
      <c r="AK279" s="2">
        <v>2.1269999999999998</v>
      </c>
      <c r="AL279" s="2">
        <v>2.15</v>
      </c>
      <c r="AM279" s="2">
        <v>2.1970000000000001</v>
      </c>
      <c r="AN279" s="2">
        <v>2.2970000000000002</v>
      </c>
      <c r="AO279" s="2">
        <v>2.407</v>
      </c>
      <c r="AP279" s="2">
        <v>2.407</v>
      </c>
      <c r="AQ279" s="2">
        <v>2.282</v>
      </c>
      <c r="AR279" s="2">
        <v>2.1920000000000002</v>
      </c>
      <c r="AS279" s="2">
        <v>2.1469999999999998</v>
      </c>
      <c r="AT279" s="2">
        <v>2.1419999999999999</v>
      </c>
      <c r="AU279" s="2">
        <v>2.14</v>
      </c>
      <c r="AV279" s="2">
        <v>2.141</v>
      </c>
      <c r="AW279" s="2">
        <v>2.1669999999999998</v>
      </c>
      <c r="AX279" s="2">
        <v>2.2200000000000002</v>
      </c>
      <c r="AY279" s="2">
        <v>2.2669999999999999</v>
      </c>
      <c r="AZ279" s="2">
        <v>2.367</v>
      </c>
      <c r="BA279" s="2">
        <v>2.4769999999999999</v>
      </c>
      <c r="BB279" s="2">
        <v>2.4870000000000001</v>
      </c>
      <c r="BC279" s="2">
        <v>2.3620000000000001</v>
      </c>
      <c r="BD279" s="2">
        <v>2.2719999999999998</v>
      </c>
      <c r="BE279" s="2">
        <v>2.2269999999999999</v>
      </c>
      <c r="BF279" s="2">
        <v>2.222</v>
      </c>
      <c r="BG279" s="2">
        <v>2.2200000000000002</v>
      </c>
      <c r="BH279" s="2">
        <v>2.2210000000000001</v>
      </c>
      <c r="BI279" s="2">
        <v>2.2469999999999999</v>
      </c>
      <c r="BJ279" s="2">
        <v>2.2999999999999998</v>
      </c>
      <c r="BK279" s="2">
        <v>2.347</v>
      </c>
      <c r="BL279" s="2">
        <v>2.4470000000000001</v>
      </c>
      <c r="BM279" s="2">
        <v>2.5569999999999999</v>
      </c>
      <c r="BN279" s="2">
        <v>2.577</v>
      </c>
      <c r="BO279" s="2">
        <v>2.452</v>
      </c>
      <c r="BP279" s="2">
        <v>2.3620000000000001</v>
      </c>
      <c r="BQ279" s="2">
        <v>2.3170000000000002</v>
      </c>
      <c r="BR279" s="2">
        <v>2.3119999999999998</v>
      </c>
      <c r="BS279" s="2">
        <v>2.31</v>
      </c>
      <c r="BT279" s="2">
        <v>2.3109999999999999</v>
      </c>
      <c r="BU279" s="2">
        <v>2.3370000000000002</v>
      </c>
      <c r="BV279" s="2">
        <v>2.39</v>
      </c>
      <c r="BW279" s="2">
        <v>2.4369999999999998</v>
      </c>
      <c r="BX279" s="2">
        <v>2.5369999999999999</v>
      </c>
      <c r="BY279" s="2">
        <v>2.6469999999999998</v>
      </c>
      <c r="BZ279" s="2">
        <v>2.677</v>
      </c>
      <c r="CA279" s="2">
        <v>2.552</v>
      </c>
      <c r="CB279" s="2">
        <v>2.4620000000000002</v>
      </c>
      <c r="CC279" s="2">
        <v>2.4169999999999998</v>
      </c>
      <c r="CD279" s="2">
        <v>2.4119999999999999</v>
      </c>
      <c r="CE279" s="2">
        <v>2.41</v>
      </c>
      <c r="CF279" s="2">
        <v>2.411</v>
      </c>
      <c r="CG279" s="2">
        <v>2.4369999999999998</v>
      </c>
      <c r="CH279" s="2">
        <v>2.4900000000000002</v>
      </c>
      <c r="CI279" s="2">
        <v>2.5369999999999999</v>
      </c>
      <c r="CJ279" s="2">
        <v>2.637</v>
      </c>
      <c r="CK279" s="2">
        <v>2.7469999999999999</v>
      </c>
      <c r="CL279" s="2">
        <v>2.7945000000000002</v>
      </c>
      <c r="CM279" s="2">
        <v>2.6695000000000002</v>
      </c>
      <c r="CN279" s="2">
        <v>2.5794999999999999</v>
      </c>
      <c r="CO279" s="2">
        <v>2.5345</v>
      </c>
      <c r="CP279" s="2">
        <v>2.5295000000000001</v>
      </c>
      <c r="CQ279" s="2">
        <v>2.5274999999999999</v>
      </c>
      <c r="CR279" s="2">
        <v>2.5285000000000002</v>
      </c>
      <c r="CS279" s="2">
        <v>2.5545</v>
      </c>
      <c r="CT279" s="2">
        <v>2.6074999999999999</v>
      </c>
      <c r="CU279" s="2">
        <v>2.6545000000000001</v>
      </c>
      <c r="CV279" s="2">
        <v>2.7545000000000002</v>
      </c>
      <c r="CW279" s="2">
        <v>2.8645</v>
      </c>
      <c r="CX279" s="2">
        <v>2.927</v>
      </c>
      <c r="CY279" s="2">
        <v>2.802</v>
      </c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</row>
    <row r="280" spans="1:199" customFormat="1" hidden="1" x14ac:dyDescent="0.2">
      <c r="A280">
        <f t="shared" si="79"/>
        <v>2</v>
      </c>
      <c r="B280">
        <f t="shared" si="80"/>
        <v>2</v>
      </c>
      <c r="C280" s="1">
        <v>34380</v>
      </c>
      <c r="D280">
        <f t="shared" si="81"/>
        <v>2</v>
      </c>
      <c r="E280">
        <f t="shared" si="82"/>
        <v>1994</v>
      </c>
      <c r="F280" s="17">
        <f t="shared" si="69"/>
        <v>0.15779999999999994</v>
      </c>
      <c r="G280" s="16">
        <f t="shared" si="71"/>
        <v>8.4999999999999964E-2</v>
      </c>
      <c r="H280" s="16">
        <f t="shared" si="72"/>
        <v>9.2500000000000249E-2</v>
      </c>
      <c r="I280" s="16">
        <f t="shared" si="73"/>
        <v>0.17750000000000021</v>
      </c>
      <c r="J280" s="7">
        <f>VLOOKUP(C280,'Nymex hist.'!A:B,2,0)</f>
        <v>2.2530000000000001</v>
      </c>
      <c r="K280" s="11">
        <f t="shared" si="68"/>
        <v>2.15</v>
      </c>
      <c r="L280" s="11">
        <f t="shared" si="70"/>
        <v>2.3077999999999999</v>
      </c>
      <c r="M280" s="9">
        <f t="shared" si="74"/>
        <v>2.2466666666666666</v>
      </c>
      <c r="N280" s="9">
        <f t="shared" si="75"/>
        <v>2.3316666666666666</v>
      </c>
      <c r="O280" s="9">
        <f t="shared" si="76"/>
        <v>2.4241666666666668</v>
      </c>
      <c r="P280" s="9">
        <f t="shared" si="77"/>
        <v>2.5241666666666664</v>
      </c>
      <c r="Q280" s="9">
        <f t="shared" si="78"/>
        <v>2.6416666666666671</v>
      </c>
      <c r="R280" s="8">
        <v>34380</v>
      </c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>
        <v>2.2530000000000001</v>
      </c>
      <c r="AG280" s="2">
        <v>2.1890000000000001</v>
      </c>
      <c r="AH280" s="2">
        <v>2.145</v>
      </c>
      <c r="AI280" s="2">
        <v>2.125</v>
      </c>
      <c r="AJ280" s="3">
        <v>2.1190000000000002</v>
      </c>
      <c r="AK280" s="2">
        <v>2.1269999999999998</v>
      </c>
      <c r="AL280" s="2">
        <v>2.15</v>
      </c>
      <c r="AM280" s="2">
        <v>2.1949999999999998</v>
      </c>
      <c r="AN280" s="2">
        <v>2.29</v>
      </c>
      <c r="AO280" s="2">
        <v>2.395</v>
      </c>
      <c r="AP280" s="2">
        <v>2.395</v>
      </c>
      <c r="AQ280" s="2">
        <v>2.2719999999999998</v>
      </c>
      <c r="AR280" s="2">
        <v>2.1869999999999998</v>
      </c>
      <c r="AS280" s="2">
        <v>2.149</v>
      </c>
      <c r="AT280" s="2">
        <v>2.149</v>
      </c>
      <c r="AU280" s="2">
        <v>2.1539999999999999</v>
      </c>
      <c r="AV280" s="2">
        <v>2.1589999999999998</v>
      </c>
      <c r="AW280" s="2">
        <v>2.1850000000000001</v>
      </c>
      <c r="AX280" s="2">
        <v>2.2200000000000002</v>
      </c>
      <c r="AY280" s="2">
        <v>2.2650000000000001</v>
      </c>
      <c r="AZ280" s="2">
        <v>2.36</v>
      </c>
      <c r="BA280" s="2">
        <v>2.4649999999999999</v>
      </c>
      <c r="BB280" s="2">
        <v>2.48</v>
      </c>
      <c r="BC280" s="2">
        <v>2.3570000000000002</v>
      </c>
      <c r="BD280" s="2">
        <v>2.2719999999999998</v>
      </c>
      <c r="BE280" s="2">
        <v>2.234</v>
      </c>
      <c r="BF280" s="2">
        <v>2.234</v>
      </c>
      <c r="BG280" s="2">
        <v>2.2389999999999999</v>
      </c>
      <c r="BH280" s="2">
        <v>2.2440000000000002</v>
      </c>
      <c r="BI280" s="2">
        <v>2.27</v>
      </c>
      <c r="BJ280" s="2">
        <v>2.3050000000000002</v>
      </c>
      <c r="BK280" s="2">
        <v>2.35</v>
      </c>
      <c r="BL280" s="2">
        <v>2.4449999999999998</v>
      </c>
      <c r="BM280" s="2">
        <v>2.5499999999999998</v>
      </c>
      <c r="BN280" s="2">
        <v>2.5724999999999998</v>
      </c>
      <c r="BO280" s="2">
        <v>2.4495</v>
      </c>
      <c r="BP280" s="2">
        <v>2.3645</v>
      </c>
      <c r="BQ280" s="2">
        <v>2.3264999999999998</v>
      </c>
      <c r="BR280" s="2">
        <v>2.3264999999999998</v>
      </c>
      <c r="BS280" s="2">
        <v>2.3315000000000001</v>
      </c>
      <c r="BT280" s="2">
        <v>2.3365</v>
      </c>
      <c r="BU280" s="2">
        <v>2.3624999999999998</v>
      </c>
      <c r="BV280" s="2">
        <v>2.3975</v>
      </c>
      <c r="BW280" s="2">
        <v>2.4424999999999999</v>
      </c>
      <c r="BX280" s="2">
        <v>2.5375000000000001</v>
      </c>
      <c r="BY280" s="2">
        <v>2.6425000000000001</v>
      </c>
      <c r="BZ280" s="2">
        <v>2.6724999999999999</v>
      </c>
      <c r="CA280" s="2">
        <v>2.5495000000000001</v>
      </c>
      <c r="CB280" s="2">
        <v>2.4645000000000001</v>
      </c>
      <c r="CC280" s="2">
        <v>2.4264999999999999</v>
      </c>
      <c r="CD280" s="2">
        <v>2.4264999999999999</v>
      </c>
      <c r="CE280" s="2">
        <v>2.4315000000000002</v>
      </c>
      <c r="CF280" s="2">
        <v>2.4365000000000001</v>
      </c>
      <c r="CG280" s="2">
        <v>2.4624999999999999</v>
      </c>
      <c r="CH280" s="2">
        <v>2.4975000000000001</v>
      </c>
      <c r="CI280" s="2">
        <v>2.5425</v>
      </c>
      <c r="CJ280" s="2">
        <v>2.6375000000000002</v>
      </c>
      <c r="CK280" s="2">
        <v>2.7425000000000002</v>
      </c>
      <c r="CL280" s="2">
        <v>2.79</v>
      </c>
      <c r="CM280" s="2">
        <v>2.6669999999999998</v>
      </c>
      <c r="CN280" s="2">
        <v>2.5819999999999999</v>
      </c>
      <c r="CO280" s="2">
        <v>2.544</v>
      </c>
      <c r="CP280" s="2">
        <v>2.544</v>
      </c>
      <c r="CQ280" s="2">
        <v>2.5489999999999999</v>
      </c>
      <c r="CR280" s="2">
        <v>2.5539999999999998</v>
      </c>
      <c r="CS280" s="2">
        <v>2.58</v>
      </c>
      <c r="CT280" s="2">
        <v>2.6150000000000002</v>
      </c>
      <c r="CU280" s="2">
        <v>2.66</v>
      </c>
      <c r="CV280" s="2">
        <v>2.7549999999999999</v>
      </c>
      <c r="CW280" s="2">
        <v>2.86</v>
      </c>
      <c r="CX280" s="2">
        <v>2.9224999999999999</v>
      </c>
      <c r="CY280" s="2">
        <v>2.7995000000000001</v>
      </c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</row>
    <row r="281" spans="1:199" customFormat="1" hidden="1" x14ac:dyDescent="0.2">
      <c r="A281">
        <f t="shared" si="79"/>
        <v>3</v>
      </c>
      <c r="B281">
        <f t="shared" si="80"/>
        <v>2</v>
      </c>
      <c r="C281" s="1">
        <v>34381</v>
      </c>
      <c r="D281">
        <f t="shared" si="81"/>
        <v>2</v>
      </c>
      <c r="E281">
        <f t="shared" si="82"/>
        <v>1994</v>
      </c>
      <c r="F281" s="17">
        <f t="shared" si="69"/>
        <v>0.1262571428571424</v>
      </c>
      <c r="G281" s="16">
        <f t="shared" si="71"/>
        <v>8.4999999999999076E-2</v>
      </c>
      <c r="H281" s="16">
        <f t="shared" si="72"/>
        <v>9.2500000000000693E-2</v>
      </c>
      <c r="I281" s="16">
        <f t="shared" si="73"/>
        <v>0.17749999999999977</v>
      </c>
      <c r="J281" s="7">
        <f>VLOOKUP(C281,'Nymex hist.'!A:B,2,0)</f>
        <v>2.3450000000000002</v>
      </c>
      <c r="K281" s="11">
        <f t="shared" ref="K281:K312" si="83">AVERAGE(AG281:AM281)</f>
        <v>2.1951428571428573</v>
      </c>
      <c r="L281" s="11">
        <f t="shared" si="70"/>
        <v>2.3213999999999997</v>
      </c>
      <c r="M281" s="9">
        <f t="shared" si="74"/>
        <v>2.2630833333333338</v>
      </c>
      <c r="N281" s="9">
        <f t="shared" si="75"/>
        <v>2.3480833333333329</v>
      </c>
      <c r="O281" s="9">
        <f t="shared" si="76"/>
        <v>2.4405833333333335</v>
      </c>
      <c r="P281" s="9">
        <f t="shared" si="77"/>
        <v>2.5405833333333336</v>
      </c>
      <c r="Q281" s="9">
        <f t="shared" si="78"/>
        <v>2.6580833333333334</v>
      </c>
      <c r="R281" s="8">
        <v>34381</v>
      </c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>
        <v>2.3450000000000002</v>
      </c>
      <c r="AG281" s="2">
        <v>2.2530000000000001</v>
      </c>
      <c r="AH281" s="2">
        <v>2.2050000000000001</v>
      </c>
      <c r="AI281" s="2">
        <v>2.1749999999999998</v>
      </c>
      <c r="AJ281" s="3">
        <v>2.1640000000000001</v>
      </c>
      <c r="AK281" s="2">
        <v>2.1640000000000001</v>
      </c>
      <c r="AL281" s="2">
        <v>2.1829999999999998</v>
      </c>
      <c r="AM281" s="2">
        <v>2.222</v>
      </c>
      <c r="AN281" s="2">
        <v>2.3109999999999999</v>
      </c>
      <c r="AO281" s="2">
        <v>2.41</v>
      </c>
      <c r="AP281" s="2">
        <v>2.41</v>
      </c>
      <c r="AQ281" s="2">
        <v>2.282</v>
      </c>
      <c r="AR281" s="2">
        <v>2.194</v>
      </c>
      <c r="AS281" s="2">
        <v>2.1549999999999998</v>
      </c>
      <c r="AT281" s="2">
        <v>2.1549999999999998</v>
      </c>
      <c r="AU281" s="2">
        <v>2.16</v>
      </c>
      <c r="AV281" s="2">
        <v>2.165</v>
      </c>
      <c r="AW281" s="2">
        <v>2.19</v>
      </c>
      <c r="AX281" s="2">
        <v>2.2629999999999999</v>
      </c>
      <c r="AY281" s="2">
        <v>2.302</v>
      </c>
      <c r="AZ281" s="2">
        <v>2.391</v>
      </c>
      <c r="BA281" s="2">
        <v>2.4900000000000002</v>
      </c>
      <c r="BB281" s="2">
        <v>2.4950000000000001</v>
      </c>
      <c r="BC281" s="2">
        <v>2.367</v>
      </c>
      <c r="BD281" s="2">
        <v>2.2789999999999999</v>
      </c>
      <c r="BE281" s="2">
        <v>2.2400000000000002</v>
      </c>
      <c r="BF281" s="2">
        <v>2.2400000000000002</v>
      </c>
      <c r="BG281" s="2">
        <v>2.2450000000000001</v>
      </c>
      <c r="BH281" s="2">
        <v>2.25</v>
      </c>
      <c r="BI281" s="2">
        <v>2.2749999999999999</v>
      </c>
      <c r="BJ281" s="2">
        <v>2.3479999999999999</v>
      </c>
      <c r="BK281" s="2">
        <v>2.387</v>
      </c>
      <c r="BL281" s="2">
        <v>2.476</v>
      </c>
      <c r="BM281" s="2">
        <v>2.5750000000000002</v>
      </c>
      <c r="BN281" s="2">
        <v>2.5874999999999999</v>
      </c>
      <c r="BO281" s="2">
        <v>2.4594999999999998</v>
      </c>
      <c r="BP281" s="2">
        <v>2.3715000000000002</v>
      </c>
      <c r="BQ281" s="2">
        <v>2.3325</v>
      </c>
      <c r="BR281" s="2">
        <v>2.3325</v>
      </c>
      <c r="BS281" s="2">
        <v>2.3374999999999999</v>
      </c>
      <c r="BT281" s="2">
        <v>2.3424999999999998</v>
      </c>
      <c r="BU281" s="2">
        <v>2.3675000000000002</v>
      </c>
      <c r="BV281" s="2">
        <v>2.4405000000000001</v>
      </c>
      <c r="BW281" s="2">
        <v>2.4794999999999998</v>
      </c>
      <c r="BX281" s="2">
        <v>2.5684999999999998</v>
      </c>
      <c r="BY281" s="2">
        <v>2.6675</v>
      </c>
      <c r="BZ281" s="2">
        <v>2.6875</v>
      </c>
      <c r="CA281" s="2">
        <v>2.5594999999999999</v>
      </c>
      <c r="CB281" s="2">
        <v>2.4714999999999998</v>
      </c>
      <c r="CC281" s="2">
        <v>2.4325000000000001</v>
      </c>
      <c r="CD281" s="2">
        <v>2.4325000000000001</v>
      </c>
      <c r="CE281" s="2">
        <v>2.4375</v>
      </c>
      <c r="CF281" s="2">
        <v>2.4424999999999999</v>
      </c>
      <c r="CG281" s="2">
        <v>2.4674999999999998</v>
      </c>
      <c r="CH281" s="2">
        <v>2.5405000000000002</v>
      </c>
      <c r="CI281" s="2">
        <v>2.5794999999999999</v>
      </c>
      <c r="CJ281" s="2">
        <v>2.6684999999999999</v>
      </c>
      <c r="CK281" s="2">
        <v>2.7675000000000001</v>
      </c>
      <c r="CL281" s="2">
        <v>2.8050000000000002</v>
      </c>
      <c r="CM281" s="2">
        <v>2.677</v>
      </c>
      <c r="CN281" s="2">
        <v>2.589</v>
      </c>
      <c r="CO281" s="2">
        <v>2.5499999999999998</v>
      </c>
      <c r="CP281" s="2">
        <v>2.5499999999999998</v>
      </c>
      <c r="CQ281" s="2">
        <v>2.5550000000000002</v>
      </c>
      <c r="CR281" s="2">
        <v>2.56</v>
      </c>
      <c r="CS281" s="2">
        <v>2.585</v>
      </c>
      <c r="CT281" s="2">
        <v>2.6579999999999999</v>
      </c>
      <c r="CU281" s="2">
        <v>2.6970000000000001</v>
      </c>
      <c r="CV281" s="2">
        <v>2.786</v>
      </c>
      <c r="CW281" s="2">
        <v>2.8849999999999998</v>
      </c>
      <c r="CX281" s="2">
        <v>2.9350000000000001</v>
      </c>
      <c r="CY281" s="2">
        <v>2.8069999999999999</v>
      </c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</row>
    <row r="282" spans="1:199" x14ac:dyDescent="0.2">
      <c r="A282" s="36">
        <f t="shared" si="79"/>
        <v>4</v>
      </c>
      <c r="B282" s="36">
        <f t="shared" si="80"/>
        <v>2</v>
      </c>
      <c r="C282" s="1">
        <v>34382</v>
      </c>
      <c r="D282">
        <f t="shared" si="81"/>
        <v>2</v>
      </c>
      <c r="E282">
        <f t="shared" si="82"/>
        <v>1994</v>
      </c>
      <c r="F282" s="21">
        <f t="shared" si="69"/>
        <v>0.12897142857142851</v>
      </c>
      <c r="G282" s="21">
        <f t="shared" si="71"/>
        <v>8.0000000000000071E-2</v>
      </c>
      <c r="H282" s="21">
        <f t="shared" si="72"/>
        <v>9.2499999999999805E-2</v>
      </c>
      <c r="I282" s="21">
        <f t="shared" si="73"/>
        <v>0.17249999999999988</v>
      </c>
      <c r="J282" s="23">
        <f>VLOOKUP(C282,'Nymex hist.'!A:B,2,0)</f>
        <v>2.3849999999999998</v>
      </c>
      <c r="K282" s="23">
        <f t="shared" si="83"/>
        <v>2.1814285714285715</v>
      </c>
      <c r="L282" s="23">
        <f t="shared" si="70"/>
        <v>2.3104</v>
      </c>
      <c r="M282" s="23">
        <f t="shared" si="74"/>
        <v>2.2526666666666664</v>
      </c>
      <c r="N282" s="23">
        <f t="shared" si="75"/>
        <v>2.3326666666666664</v>
      </c>
      <c r="O282" s="23">
        <f t="shared" si="76"/>
        <v>2.4251666666666662</v>
      </c>
      <c r="P282" s="23">
        <f t="shared" si="77"/>
        <v>2.5251666666666668</v>
      </c>
      <c r="Q282" s="23">
        <f t="shared" si="78"/>
        <v>2.6426666666666669</v>
      </c>
      <c r="R282" s="30">
        <v>34382</v>
      </c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>
        <v>2.3849999999999998</v>
      </c>
      <c r="AG282" s="32">
        <v>2.2400000000000002</v>
      </c>
      <c r="AH282" s="32">
        <v>2.19</v>
      </c>
      <c r="AI282" s="32">
        <v>2.16</v>
      </c>
      <c r="AJ282" s="34">
        <v>2.15</v>
      </c>
      <c r="AK282" s="32">
        <v>2.15</v>
      </c>
      <c r="AL282" s="32">
        <v>2.17</v>
      </c>
      <c r="AM282" s="32">
        <v>2.21</v>
      </c>
      <c r="AN282" s="32">
        <v>2.2999999999999998</v>
      </c>
      <c r="AO282" s="32">
        <v>2.4</v>
      </c>
      <c r="AP282" s="32">
        <v>2.4</v>
      </c>
      <c r="AQ282" s="32">
        <v>2.27</v>
      </c>
      <c r="AR282" s="32">
        <v>2.1819999999999999</v>
      </c>
      <c r="AS282" s="32">
        <v>2.1429999999999998</v>
      </c>
      <c r="AT282" s="32">
        <v>2.145</v>
      </c>
      <c r="AU282" s="32">
        <v>2.1509999999999998</v>
      </c>
      <c r="AV282" s="32">
        <v>2.1579999999999999</v>
      </c>
      <c r="AW282" s="32">
        <v>2.1829999999999998</v>
      </c>
      <c r="AX282" s="32">
        <v>2.25</v>
      </c>
      <c r="AY282" s="32">
        <v>2.29</v>
      </c>
      <c r="AZ282" s="32">
        <v>2.38</v>
      </c>
      <c r="BA282" s="32">
        <v>2.48</v>
      </c>
      <c r="BB282" s="32">
        <v>2.48</v>
      </c>
      <c r="BC282" s="32">
        <v>2.35</v>
      </c>
      <c r="BD282" s="32">
        <v>2.262</v>
      </c>
      <c r="BE282" s="32">
        <v>2.2229999999999999</v>
      </c>
      <c r="BF282" s="32">
        <v>2.2250000000000001</v>
      </c>
      <c r="BG282" s="32">
        <v>2.2309999999999999</v>
      </c>
      <c r="BH282" s="32">
        <v>2.238</v>
      </c>
      <c r="BI282" s="32">
        <v>2.2629999999999999</v>
      </c>
      <c r="BJ282" s="32">
        <v>2.33</v>
      </c>
      <c r="BK282" s="32">
        <v>2.37</v>
      </c>
      <c r="BL282" s="32">
        <v>2.46</v>
      </c>
      <c r="BM282" s="32">
        <v>2.56</v>
      </c>
      <c r="BN282" s="32">
        <v>2.5724999999999998</v>
      </c>
      <c r="BO282" s="32">
        <v>2.4424999999999999</v>
      </c>
      <c r="BP282" s="32">
        <v>2.3544999999999998</v>
      </c>
      <c r="BQ282" s="32">
        <v>2.3155000000000001</v>
      </c>
      <c r="BR282" s="32">
        <v>2.3174999999999999</v>
      </c>
      <c r="BS282" s="32">
        <v>2.3235000000000001</v>
      </c>
      <c r="BT282" s="32">
        <v>2.3304999999999998</v>
      </c>
      <c r="BU282" s="32">
        <v>2.3555000000000001</v>
      </c>
      <c r="BV282" s="32">
        <v>2.4224999999999999</v>
      </c>
      <c r="BW282" s="32">
        <v>2.4624999999999999</v>
      </c>
      <c r="BX282" s="32">
        <v>2.5525000000000002</v>
      </c>
      <c r="BY282" s="32">
        <v>2.6524999999999999</v>
      </c>
      <c r="BZ282" s="32">
        <v>2.6724999999999999</v>
      </c>
      <c r="CA282" s="32">
        <v>2.5425</v>
      </c>
      <c r="CB282" s="32">
        <v>2.4544999999999999</v>
      </c>
      <c r="CC282" s="32">
        <v>2.4155000000000002</v>
      </c>
      <c r="CD282" s="32">
        <v>2.4175</v>
      </c>
      <c r="CE282" s="32">
        <v>2.4235000000000002</v>
      </c>
      <c r="CF282" s="32">
        <v>2.4304999999999999</v>
      </c>
      <c r="CG282" s="32">
        <v>2.4554999999999998</v>
      </c>
      <c r="CH282" s="32">
        <v>2.5225</v>
      </c>
      <c r="CI282" s="32">
        <v>2.5625</v>
      </c>
      <c r="CJ282" s="32">
        <v>2.6524999999999999</v>
      </c>
      <c r="CK282" s="32">
        <v>2.7524999999999999</v>
      </c>
      <c r="CL282" s="32">
        <v>2.79</v>
      </c>
      <c r="CM282" s="32">
        <v>2.66</v>
      </c>
      <c r="CN282" s="32">
        <v>2.5720000000000001</v>
      </c>
      <c r="CO282" s="32">
        <v>2.5329999999999999</v>
      </c>
      <c r="CP282" s="32">
        <v>2.5350000000000001</v>
      </c>
      <c r="CQ282" s="32">
        <v>2.5409999999999999</v>
      </c>
      <c r="CR282" s="32">
        <v>2.548</v>
      </c>
      <c r="CS282" s="32">
        <v>2.573</v>
      </c>
      <c r="CT282" s="32">
        <v>2.64</v>
      </c>
      <c r="CU282" s="32">
        <v>2.68</v>
      </c>
      <c r="CV282" s="32">
        <v>2.77</v>
      </c>
      <c r="CW282" s="32">
        <v>2.87</v>
      </c>
      <c r="CX282" s="32">
        <v>2.9224999999999999</v>
      </c>
      <c r="CY282" s="32">
        <v>2.7925</v>
      </c>
      <c r="CZ282" s="32"/>
      <c r="DA282" s="32"/>
      <c r="DB282" s="32"/>
      <c r="DC282" s="32"/>
      <c r="DD282" s="32"/>
      <c r="DE282" s="32"/>
      <c r="DF282" s="32"/>
      <c r="DG282" s="32"/>
      <c r="DH282" s="32"/>
      <c r="DI282" s="32"/>
      <c r="DJ282" s="32"/>
      <c r="DK282" s="32"/>
      <c r="DL282" s="32"/>
      <c r="DM282" s="32"/>
      <c r="DN282" s="32"/>
      <c r="DO282" s="32"/>
      <c r="DP282" s="32"/>
      <c r="DQ282" s="32"/>
      <c r="DR282" s="32"/>
      <c r="DS282" s="32"/>
      <c r="DT282" s="32"/>
      <c r="DU282" s="32"/>
      <c r="DV282" s="32"/>
      <c r="DW282" s="32"/>
      <c r="DX282" s="32"/>
      <c r="DY282" s="32"/>
      <c r="DZ282" s="32"/>
      <c r="EA282" s="32"/>
      <c r="EB282" s="32"/>
      <c r="EC282" s="32"/>
      <c r="ED282" s="32"/>
      <c r="EE282" s="32"/>
      <c r="EF282" s="32"/>
      <c r="EG282" s="32"/>
      <c r="EH282" s="32"/>
      <c r="EI282" s="32"/>
      <c r="EJ282" s="32"/>
      <c r="EK282" s="32"/>
      <c r="EL282" s="32"/>
      <c r="EM282" s="32"/>
      <c r="EN282" s="32"/>
      <c r="EO282" s="32"/>
      <c r="EP282" s="32"/>
      <c r="EQ282" s="32"/>
      <c r="ER282" s="32"/>
      <c r="ES282" s="32"/>
      <c r="ET282" s="32"/>
      <c r="EU282" s="32"/>
      <c r="EV282" s="32"/>
      <c r="EW282" s="32"/>
      <c r="EX282" s="32"/>
      <c r="EY282" s="32"/>
      <c r="EZ282" s="32"/>
      <c r="FA282" s="32"/>
      <c r="FB282" s="32"/>
      <c r="FC282" s="32"/>
      <c r="FD282" s="32"/>
      <c r="FE282" s="32"/>
      <c r="FF282" s="32"/>
      <c r="FG282" s="32"/>
      <c r="FH282" s="32"/>
      <c r="FI282" s="32"/>
      <c r="FJ282" s="32"/>
      <c r="FK282" s="32"/>
      <c r="FL282" s="32"/>
      <c r="FM282" s="32"/>
      <c r="FN282" s="32"/>
      <c r="FO282" s="32"/>
      <c r="FP282" s="32"/>
      <c r="FQ282" s="32"/>
      <c r="FR282" s="32"/>
      <c r="FS282" s="32"/>
      <c r="FT282" s="32"/>
      <c r="FU282" s="32"/>
      <c r="FV282" s="32"/>
      <c r="FW282" s="32"/>
      <c r="FX282" s="32"/>
      <c r="FY282" s="32"/>
      <c r="FZ282" s="32"/>
      <c r="GA282" s="32"/>
      <c r="GB282" s="32"/>
      <c r="GC282" s="32"/>
      <c r="GD282" s="32"/>
      <c r="GE282" s="32"/>
      <c r="GF282" s="32"/>
      <c r="GG282" s="32"/>
      <c r="GH282" s="32"/>
      <c r="GI282" s="32"/>
      <c r="GJ282" s="32"/>
      <c r="GK282" s="32"/>
      <c r="GL282" s="32"/>
      <c r="GM282" s="32"/>
      <c r="GN282" s="32"/>
      <c r="GO282" s="32"/>
      <c r="GP282" s="32"/>
      <c r="GQ282" s="32"/>
    </row>
    <row r="283" spans="1:199" customFormat="1" hidden="1" x14ac:dyDescent="0.2">
      <c r="A283">
        <f t="shared" si="79"/>
        <v>5</v>
      </c>
      <c r="B283">
        <f t="shared" si="80"/>
        <v>2</v>
      </c>
      <c r="C283" s="1">
        <v>34383</v>
      </c>
      <c r="D283">
        <f t="shared" si="81"/>
        <v>2</v>
      </c>
      <c r="E283">
        <f t="shared" si="82"/>
        <v>1994</v>
      </c>
      <c r="F283" s="17">
        <f t="shared" si="69"/>
        <v>0.12777142857142865</v>
      </c>
      <c r="G283" s="16">
        <f t="shared" si="71"/>
        <v>8.0000000000000071E-2</v>
      </c>
      <c r="H283" s="16">
        <f t="shared" si="72"/>
        <v>9.2499999999999361E-2</v>
      </c>
      <c r="I283" s="16">
        <f t="shared" si="73"/>
        <v>0.17249999999999943</v>
      </c>
      <c r="J283" s="7">
        <f>VLOOKUP(C283,'Nymex hist.'!A:B,2,0)</f>
        <v>2.4180000000000001</v>
      </c>
      <c r="K283" s="11">
        <f t="shared" si="83"/>
        <v>2.1774285714285715</v>
      </c>
      <c r="L283" s="11">
        <f t="shared" si="70"/>
        <v>2.3052000000000001</v>
      </c>
      <c r="M283" s="9">
        <f t="shared" si="74"/>
        <v>2.2503333333333333</v>
      </c>
      <c r="N283" s="9">
        <f t="shared" si="75"/>
        <v>2.3303333333333334</v>
      </c>
      <c r="O283" s="9">
        <f t="shared" si="76"/>
        <v>2.4228333333333327</v>
      </c>
      <c r="P283" s="9">
        <f t="shared" si="77"/>
        <v>2.5228333333333333</v>
      </c>
      <c r="Q283" s="9">
        <f t="shared" si="78"/>
        <v>2.6403333333333334</v>
      </c>
      <c r="R283" s="8">
        <v>34383</v>
      </c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>
        <v>2.4180000000000001</v>
      </c>
      <c r="AG283" s="2">
        <v>2.254</v>
      </c>
      <c r="AH283" s="2">
        <v>2.19</v>
      </c>
      <c r="AI283" s="2">
        <v>2.1549999999999998</v>
      </c>
      <c r="AJ283" s="3">
        <v>2.14</v>
      </c>
      <c r="AK283" s="2">
        <v>2.14</v>
      </c>
      <c r="AL283" s="2">
        <v>2.16</v>
      </c>
      <c r="AM283" s="2">
        <v>2.2029999999999998</v>
      </c>
      <c r="AN283" s="2">
        <v>2.294</v>
      </c>
      <c r="AO283" s="2">
        <v>2.395</v>
      </c>
      <c r="AP283" s="2">
        <v>2.395</v>
      </c>
      <c r="AQ283" s="2">
        <v>2.2650000000000001</v>
      </c>
      <c r="AR283" s="2">
        <v>2.177</v>
      </c>
      <c r="AS283" s="2">
        <v>2.1379999999999999</v>
      </c>
      <c r="AT283" s="2">
        <v>2.14</v>
      </c>
      <c r="AU283" s="2">
        <v>2.1459999999999999</v>
      </c>
      <c r="AV283" s="2">
        <v>2.153</v>
      </c>
      <c r="AW283" s="2">
        <v>2.1779999999999999</v>
      </c>
      <c r="AX283" s="2">
        <v>2.25</v>
      </c>
      <c r="AY283" s="2">
        <v>2.2930000000000001</v>
      </c>
      <c r="AZ283" s="2">
        <v>2.3839999999999999</v>
      </c>
      <c r="BA283" s="2">
        <v>2.4849999999999999</v>
      </c>
      <c r="BB283" s="2">
        <v>2.4750000000000001</v>
      </c>
      <c r="BC283" s="2">
        <v>2.3450000000000002</v>
      </c>
      <c r="BD283" s="2">
        <v>2.2570000000000001</v>
      </c>
      <c r="BE283" s="2">
        <v>2.218</v>
      </c>
      <c r="BF283" s="2">
        <v>2.2200000000000002</v>
      </c>
      <c r="BG283" s="2">
        <v>2.226</v>
      </c>
      <c r="BH283" s="2">
        <v>2.2330000000000001</v>
      </c>
      <c r="BI283" s="2">
        <v>2.258</v>
      </c>
      <c r="BJ283" s="2">
        <v>2.33</v>
      </c>
      <c r="BK283" s="2">
        <v>2.3730000000000002</v>
      </c>
      <c r="BL283" s="2">
        <v>2.464</v>
      </c>
      <c r="BM283" s="2">
        <v>2.5649999999999999</v>
      </c>
      <c r="BN283" s="2">
        <v>2.5674999999999999</v>
      </c>
      <c r="BO283" s="2">
        <v>2.4375</v>
      </c>
      <c r="BP283" s="2">
        <v>2.3494999999999999</v>
      </c>
      <c r="BQ283" s="2">
        <v>2.3105000000000002</v>
      </c>
      <c r="BR283" s="2">
        <v>2.3125</v>
      </c>
      <c r="BS283" s="2">
        <v>2.3184999999999998</v>
      </c>
      <c r="BT283" s="2">
        <v>2.3254999999999999</v>
      </c>
      <c r="BU283" s="2">
        <v>2.3504999999999998</v>
      </c>
      <c r="BV283" s="2">
        <v>2.4224999999999999</v>
      </c>
      <c r="BW283" s="2">
        <v>2.4655</v>
      </c>
      <c r="BX283" s="2">
        <v>2.5565000000000002</v>
      </c>
      <c r="BY283" s="2">
        <v>2.6575000000000002</v>
      </c>
      <c r="BZ283" s="2">
        <v>2.6675</v>
      </c>
      <c r="CA283" s="2">
        <v>2.5375000000000001</v>
      </c>
      <c r="CB283" s="2">
        <v>2.4495</v>
      </c>
      <c r="CC283" s="2">
        <v>2.4104999999999999</v>
      </c>
      <c r="CD283" s="2">
        <v>2.4125000000000001</v>
      </c>
      <c r="CE283" s="2">
        <v>2.4184999999999999</v>
      </c>
      <c r="CF283" s="2">
        <v>2.4255</v>
      </c>
      <c r="CG283" s="2">
        <v>2.4504999999999999</v>
      </c>
      <c r="CH283" s="2">
        <v>2.5225</v>
      </c>
      <c r="CI283" s="2">
        <v>2.5655000000000001</v>
      </c>
      <c r="CJ283" s="2">
        <v>2.6564999999999999</v>
      </c>
      <c r="CK283" s="2">
        <v>2.7574999999999998</v>
      </c>
      <c r="CL283" s="2">
        <v>2.7850000000000001</v>
      </c>
      <c r="CM283" s="2">
        <v>2.6549999999999998</v>
      </c>
      <c r="CN283" s="2">
        <v>2.5670000000000002</v>
      </c>
      <c r="CO283" s="2">
        <v>2.528</v>
      </c>
      <c r="CP283" s="2">
        <v>2.5299999999999998</v>
      </c>
      <c r="CQ283" s="2">
        <v>2.536</v>
      </c>
      <c r="CR283" s="2">
        <v>2.5430000000000001</v>
      </c>
      <c r="CS283" s="2">
        <v>2.5680000000000001</v>
      </c>
      <c r="CT283" s="2">
        <v>2.64</v>
      </c>
      <c r="CU283" s="2">
        <v>2.6829999999999998</v>
      </c>
      <c r="CV283" s="2">
        <v>2.774</v>
      </c>
      <c r="CW283" s="2">
        <v>2.875</v>
      </c>
      <c r="CX283" s="2">
        <v>2.9175</v>
      </c>
      <c r="CY283" s="2">
        <v>2.7875000000000001</v>
      </c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</row>
    <row r="284" spans="1:199" customFormat="1" hidden="1" x14ac:dyDescent="0.2">
      <c r="A284">
        <f t="shared" si="79"/>
        <v>2</v>
      </c>
      <c r="B284">
        <f t="shared" si="80"/>
        <v>2</v>
      </c>
      <c r="C284" s="1">
        <v>34387</v>
      </c>
      <c r="D284">
        <f t="shared" si="81"/>
        <v>2</v>
      </c>
      <c r="E284">
        <f t="shared" si="82"/>
        <v>1994</v>
      </c>
      <c r="F284" s="17">
        <f t="shared" si="69"/>
        <v>0.11397142857142839</v>
      </c>
      <c r="G284" s="16">
        <f t="shared" si="71"/>
        <v>8.0000000000000515E-2</v>
      </c>
      <c r="H284" s="16">
        <f t="shared" si="72"/>
        <v>9.2500000000000249E-2</v>
      </c>
      <c r="I284" s="16">
        <f t="shared" si="73"/>
        <v>0.17250000000000076</v>
      </c>
      <c r="J284" s="7">
        <f>VLOOKUP(C284,'Nymex hist.'!A:B,2,0)</f>
        <v>2.2959999999999998</v>
      </c>
      <c r="K284" s="11">
        <f t="shared" si="83"/>
        <v>2.2014285714285715</v>
      </c>
      <c r="L284" s="11">
        <f t="shared" si="70"/>
        <v>2.3153999999999999</v>
      </c>
      <c r="M284" s="9">
        <f t="shared" si="74"/>
        <v>2.2592499999999998</v>
      </c>
      <c r="N284" s="9">
        <f t="shared" si="75"/>
        <v>2.3392500000000003</v>
      </c>
      <c r="O284" s="9">
        <f t="shared" si="76"/>
        <v>2.4317500000000005</v>
      </c>
      <c r="P284" s="9">
        <f t="shared" si="77"/>
        <v>2.5317500000000002</v>
      </c>
      <c r="Q284" s="9">
        <f t="shared" si="78"/>
        <v>2.6492499999999999</v>
      </c>
      <c r="R284" s="8">
        <v>34387</v>
      </c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>
        <v>2.4180000000000001</v>
      </c>
      <c r="AG284" s="2">
        <v>2.2959999999999998</v>
      </c>
      <c r="AH284" s="2">
        <v>2.2200000000000002</v>
      </c>
      <c r="AI284" s="2">
        <v>2.1800000000000002</v>
      </c>
      <c r="AJ284" s="3">
        <v>2.16</v>
      </c>
      <c r="AK284" s="2">
        <v>2.16</v>
      </c>
      <c r="AL284" s="2">
        <v>2.177</v>
      </c>
      <c r="AM284" s="2">
        <v>2.2170000000000001</v>
      </c>
      <c r="AN284" s="2">
        <v>2.3050000000000002</v>
      </c>
      <c r="AO284" s="2">
        <v>2.4049999999999998</v>
      </c>
      <c r="AP284" s="2">
        <v>2.4049999999999998</v>
      </c>
      <c r="AQ284" s="2">
        <v>2.2749999999999999</v>
      </c>
      <c r="AR284" s="2">
        <v>2.1869999999999998</v>
      </c>
      <c r="AS284" s="2">
        <v>2.15</v>
      </c>
      <c r="AT284" s="2">
        <v>2.1549999999999998</v>
      </c>
      <c r="AU284" s="2">
        <v>2.161</v>
      </c>
      <c r="AV284" s="2">
        <v>2.1680000000000001</v>
      </c>
      <c r="AW284" s="2">
        <v>2.1930000000000001</v>
      </c>
      <c r="AX284" s="2">
        <v>2.2200000000000002</v>
      </c>
      <c r="AY284" s="2">
        <v>2.3069999999999999</v>
      </c>
      <c r="AZ284" s="2">
        <v>2.395</v>
      </c>
      <c r="BA284" s="2">
        <v>2.4950000000000001</v>
      </c>
      <c r="BB284" s="2">
        <v>2.4849999999999999</v>
      </c>
      <c r="BC284" s="2">
        <v>2.355</v>
      </c>
      <c r="BD284" s="2">
        <v>2.2669999999999999</v>
      </c>
      <c r="BE284" s="2">
        <v>2.23</v>
      </c>
      <c r="BF284" s="2">
        <v>2.2349999999999999</v>
      </c>
      <c r="BG284" s="2">
        <v>2.2410000000000001</v>
      </c>
      <c r="BH284" s="2">
        <v>2.2480000000000002</v>
      </c>
      <c r="BI284" s="2">
        <v>2.2730000000000001</v>
      </c>
      <c r="BJ284" s="2">
        <v>2.2999999999999998</v>
      </c>
      <c r="BK284" s="2">
        <v>2.387</v>
      </c>
      <c r="BL284" s="2">
        <v>2.4750000000000001</v>
      </c>
      <c r="BM284" s="2">
        <v>2.5750000000000002</v>
      </c>
      <c r="BN284" s="2">
        <v>2.5775000000000001</v>
      </c>
      <c r="BO284" s="2">
        <v>2.4474999999999998</v>
      </c>
      <c r="BP284" s="2">
        <v>2.3595000000000002</v>
      </c>
      <c r="BQ284" s="2">
        <v>2.3224999999999998</v>
      </c>
      <c r="BR284" s="2">
        <v>2.3275000000000001</v>
      </c>
      <c r="BS284" s="2">
        <v>2.3334999999999999</v>
      </c>
      <c r="BT284" s="2">
        <v>2.3405</v>
      </c>
      <c r="BU284" s="2">
        <v>2.3654999999999999</v>
      </c>
      <c r="BV284" s="2">
        <v>2.3925000000000001</v>
      </c>
      <c r="BW284" s="2">
        <v>2.4794999999999998</v>
      </c>
      <c r="BX284" s="2">
        <v>2.5674999999999999</v>
      </c>
      <c r="BY284" s="2">
        <v>2.6675</v>
      </c>
      <c r="BZ284" s="2">
        <v>2.6775000000000002</v>
      </c>
      <c r="CA284" s="2">
        <v>2.5474999999999999</v>
      </c>
      <c r="CB284" s="2">
        <v>2.4594999999999998</v>
      </c>
      <c r="CC284" s="2">
        <v>2.4224999999999999</v>
      </c>
      <c r="CD284" s="2">
        <v>2.4275000000000002</v>
      </c>
      <c r="CE284" s="2">
        <v>2.4335</v>
      </c>
      <c r="CF284" s="2">
        <v>2.4405000000000001</v>
      </c>
      <c r="CG284" s="2">
        <v>2.4655</v>
      </c>
      <c r="CH284" s="2">
        <v>2.4925000000000002</v>
      </c>
      <c r="CI284" s="2">
        <v>2.5794999999999999</v>
      </c>
      <c r="CJ284" s="2">
        <v>2.6675</v>
      </c>
      <c r="CK284" s="2">
        <v>2.7675000000000001</v>
      </c>
      <c r="CL284" s="2">
        <v>2.7949999999999999</v>
      </c>
      <c r="CM284" s="2">
        <v>2.665</v>
      </c>
      <c r="CN284" s="2">
        <v>2.577</v>
      </c>
      <c r="CO284" s="2">
        <v>2.54</v>
      </c>
      <c r="CP284" s="2">
        <v>2.5449999999999999</v>
      </c>
      <c r="CQ284" s="2">
        <v>2.5510000000000002</v>
      </c>
      <c r="CR284" s="2">
        <v>2.5579999999999998</v>
      </c>
      <c r="CS284" s="2">
        <v>2.5830000000000002</v>
      </c>
      <c r="CT284" s="2">
        <v>2.61</v>
      </c>
      <c r="CU284" s="2">
        <v>2.6970000000000001</v>
      </c>
      <c r="CV284" s="2">
        <v>2.7850000000000001</v>
      </c>
      <c r="CW284" s="2">
        <v>2.8849999999999998</v>
      </c>
      <c r="CX284" s="2">
        <v>2.9275000000000002</v>
      </c>
      <c r="CY284" s="2">
        <v>2.7974999999999999</v>
      </c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</row>
    <row r="285" spans="1:199" customFormat="1" hidden="1" x14ac:dyDescent="0.2">
      <c r="A285">
        <f t="shared" si="79"/>
        <v>3</v>
      </c>
      <c r="B285">
        <f t="shared" si="80"/>
        <v>2</v>
      </c>
      <c r="C285" s="1">
        <v>34388</v>
      </c>
      <c r="D285">
        <f t="shared" si="81"/>
        <v>2</v>
      </c>
      <c r="E285">
        <f t="shared" si="82"/>
        <v>1994</v>
      </c>
      <c r="F285" s="17">
        <f t="shared" si="69"/>
        <v>0.13222857142857158</v>
      </c>
      <c r="G285" s="16">
        <f t="shared" si="71"/>
        <v>7.749999999999968E-2</v>
      </c>
      <c r="H285" s="16">
        <f t="shared" si="72"/>
        <v>8.9999999999999858E-2</v>
      </c>
      <c r="I285" s="16">
        <f t="shared" si="73"/>
        <v>0.16749999999999954</v>
      </c>
      <c r="J285" s="7">
        <f>VLOOKUP(C285,'Nymex hist.'!A:B,2,0)</f>
        <v>2.2320000000000002</v>
      </c>
      <c r="K285" s="11">
        <f t="shared" si="83"/>
        <v>2.1685714285714286</v>
      </c>
      <c r="L285" s="11">
        <f t="shared" si="70"/>
        <v>2.3008000000000002</v>
      </c>
      <c r="M285" s="9">
        <f t="shared" si="74"/>
        <v>2.2461666666666669</v>
      </c>
      <c r="N285" s="9">
        <f t="shared" si="75"/>
        <v>2.3236666666666665</v>
      </c>
      <c r="O285" s="9">
        <f t="shared" si="76"/>
        <v>2.4136666666666664</v>
      </c>
      <c r="P285" s="9">
        <f t="shared" si="77"/>
        <v>2.5136666666666669</v>
      </c>
      <c r="Q285" s="9">
        <f t="shared" si="78"/>
        <v>2.6311666666666667</v>
      </c>
      <c r="R285" s="8">
        <v>34388</v>
      </c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>
        <v>2.4180000000000001</v>
      </c>
      <c r="AG285" s="2">
        <v>2.2320000000000002</v>
      </c>
      <c r="AH285" s="2">
        <v>2.1680000000000001</v>
      </c>
      <c r="AI285" s="2">
        <v>2.14</v>
      </c>
      <c r="AJ285" s="3">
        <v>2.13</v>
      </c>
      <c r="AK285" s="2">
        <v>2.14</v>
      </c>
      <c r="AL285" s="2">
        <v>2.165</v>
      </c>
      <c r="AM285" s="2">
        <v>2.2050000000000001</v>
      </c>
      <c r="AN285" s="2">
        <v>2.2919999999999998</v>
      </c>
      <c r="AO285" s="2">
        <v>2.39</v>
      </c>
      <c r="AP285" s="2">
        <v>2.39</v>
      </c>
      <c r="AQ285" s="2">
        <v>2.2599999999999998</v>
      </c>
      <c r="AR285" s="2">
        <v>2.1720000000000002</v>
      </c>
      <c r="AS285" s="2">
        <v>2.1349999999999998</v>
      </c>
      <c r="AT285" s="2">
        <v>2.14</v>
      </c>
      <c r="AU285" s="2">
        <v>2.145</v>
      </c>
      <c r="AV285" s="2">
        <v>2.15</v>
      </c>
      <c r="AW285" s="2">
        <v>2.17</v>
      </c>
      <c r="AX285" s="2">
        <v>2.2050000000000001</v>
      </c>
      <c r="AY285" s="2">
        <v>2.3050000000000002</v>
      </c>
      <c r="AZ285" s="2">
        <v>2.3919999999999999</v>
      </c>
      <c r="BA285" s="2">
        <v>2.4900000000000002</v>
      </c>
      <c r="BB285" s="2">
        <v>2.4674999999999998</v>
      </c>
      <c r="BC285" s="2">
        <v>2.3374999999999999</v>
      </c>
      <c r="BD285" s="2">
        <v>2.2494999999999998</v>
      </c>
      <c r="BE285" s="2">
        <v>2.2124999999999999</v>
      </c>
      <c r="BF285" s="2">
        <v>2.2174999999999998</v>
      </c>
      <c r="BG285" s="2">
        <v>2.2225000000000001</v>
      </c>
      <c r="BH285" s="2">
        <v>2.2275</v>
      </c>
      <c r="BI285" s="2">
        <v>2.2475000000000001</v>
      </c>
      <c r="BJ285" s="2">
        <v>2.2825000000000002</v>
      </c>
      <c r="BK285" s="2">
        <v>2.3824999999999998</v>
      </c>
      <c r="BL285" s="2">
        <v>2.4695</v>
      </c>
      <c r="BM285" s="2">
        <v>2.5674999999999999</v>
      </c>
      <c r="BN285" s="2">
        <v>2.5575000000000001</v>
      </c>
      <c r="BO285" s="2">
        <v>2.4275000000000002</v>
      </c>
      <c r="BP285" s="2">
        <v>2.3395000000000001</v>
      </c>
      <c r="BQ285" s="2">
        <v>2.3025000000000002</v>
      </c>
      <c r="BR285" s="2">
        <v>2.3075000000000001</v>
      </c>
      <c r="BS285" s="2">
        <v>2.3125</v>
      </c>
      <c r="BT285" s="2">
        <v>2.3174999999999999</v>
      </c>
      <c r="BU285" s="2">
        <v>2.3374999999999999</v>
      </c>
      <c r="BV285" s="2">
        <v>2.3725000000000001</v>
      </c>
      <c r="BW285" s="2">
        <v>2.4725000000000001</v>
      </c>
      <c r="BX285" s="2">
        <v>2.5594999999999999</v>
      </c>
      <c r="BY285" s="2">
        <v>2.6575000000000002</v>
      </c>
      <c r="BZ285" s="2">
        <v>2.6575000000000002</v>
      </c>
      <c r="CA285" s="2">
        <v>2.5274999999999999</v>
      </c>
      <c r="CB285" s="2">
        <v>2.4394999999999998</v>
      </c>
      <c r="CC285" s="2">
        <v>2.4024999999999999</v>
      </c>
      <c r="CD285" s="2">
        <v>2.4075000000000002</v>
      </c>
      <c r="CE285" s="2">
        <v>2.4125000000000001</v>
      </c>
      <c r="CF285" s="2">
        <v>2.4175</v>
      </c>
      <c r="CG285" s="2">
        <v>2.4375</v>
      </c>
      <c r="CH285" s="2">
        <v>2.4725000000000001</v>
      </c>
      <c r="CI285" s="2">
        <v>2.5724999999999998</v>
      </c>
      <c r="CJ285" s="2">
        <v>2.6595</v>
      </c>
      <c r="CK285" s="2">
        <v>2.7574999999999998</v>
      </c>
      <c r="CL285" s="2">
        <v>2.7749999999999999</v>
      </c>
      <c r="CM285" s="2">
        <v>2.645</v>
      </c>
      <c r="CN285" s="2">
        <v>2.5569999999999999</v>
      </c>
      <c r="CO285" s="2">
        <v>2.52</v>
      </c>
      <c r="CP285" s="2">
        <v>2.5249999999999999</v>
      </c>
      <c r="CQ285" s="2">
        <v>2.5299999999999998</v>
      </c>
      <c r="CR285" s="2">
        <v>2.5350000000000001</v>
      </c>
      <c r="CS285" s="2">
        <v>2.5550000000000002</v>
      </c>
      <c r="CT285" s="2">
        <v>2.59</v>
      </c>
      <c r="CU285" s="2">
        <v>2.69</v>
      </c>
      <c r="CV285" s="2">
        <v>2.7770000000000001</v>
      </c>
      <c r="CW285" s="2">
        <v>2.875</v>
      </c>
      <c r="CX285" s="2">
        <v>2.9075000000000002</v>
      </c>
      <c r="CY285" s="2">
        <v>2.7774999999999999</v>
      </c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</row>
    <row r="286" spans="1:199" x14ac:dyDescent="0.2">
      <c r="A286" s="36">
        <f t="shared" si="79"/>
        <v>4</v>
      </c>
      <c r="B286" s="36">
        <f t="shared" si="80"/>
        <v>2</v>
      </c>
      <c r="C286" s="1">
        <v>34389</v>
      </c>
      <c r="D286">
        <f t="shared" si="81"/>
        <v>2</v>
      </c>
      <c r="E286">
        <f t="shared" si="82"/>
        <v>1994</v>
      </c>
      <c r="F286" s="21">
        <f t="shared" si="69"/>
        <v>0.13065714285714325</v>
      </c>
      <c r="G286" s="21">
        <f t="shared" si="71"/>
        <v>7.749999999999968E-2</v>
      </c>
      <c r="H286" s="21">
        <f t="shared" si="72"/>
        <v>9.0000000000000302E-2</v>
      </c>
      <c r="I286" s="21">
        <f t="shared" si="73"/>
        <v>0.16749999999999998</v>
      </c>
      <c r="J286" s="23">
        <f>VLOOKUP(C286,'Nymex hist.'!A:B,2,0)</f>
        <v>2.2480000000000002</v>
      </c>
      <c r="K286" s="23">
        <f t="shared" si="83"/>
        <v>2.1781428571428569</v>
      </c>
      <c r="L286" s="23">
        <f t="shared" si="70"/>
        <v>2.3088000000000002</v>
      </c>
      <c r="M286" s="23">
        <f t="shared" si="74"/>
        <v>2.2548333333333335</v>
      </c>
      <c r="N286" s="23">
        <f t="shared" si="75"/>
        <v>2.3323333333333331</v>
      </c>
      <c r="O286" s="23">
        <f t="shared" si="76"/>
        <v>2.4223333333333334</v>
      </c>
      <c r="P286" s="23">
        <f t="shared" si="77"/>
        <v>2.5223333333333335</v>
      </c>
      <c r="Q286" s="23">
        <f t="shared" si="78"/>
        <v>2.6398333333333333</v>
      </c>
      <c r="R286" s="30">
        <v>34389</v>
      </c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>
        <v>2.4180000000000001</v>
      </c>
      <c r="AG286" s="32">
        <v>2.2480000000000002</v>
      </c>
      <c r="AH286" s="32">
        <v>2.1789999999999998</v>
      </c>
      <c r="AI286" s="32">
        <v>2.1480000000000001</v>
      </c>
      <c r="AJ286" s="34">
        <v>2.1379999999999999</v>
      </c>
      <c r="AK286" s="32">
        <v>2.1480000000000001</v>
      </c>
      <c r="AL286" s="32">
        <v>2.173</v>
      </c>
      <c r="AM286" s="32">
        <v>2.2130000000000001</v>
      </c>
      <c r="AN286" s="32">
        <v>2.2999999999999998</v>
      </c>
      <c r="AO286" s="32">
        <v>2.3980000000000001</v>
      </c>
      <c r="AP286" s="32">
        <v>2.3980000000000001</v>
      </c>
      <c r="AQ286" s="32">
        <v>2.2679999999999998</v>
      </c>
      <c r="AR286" s="32">
        <v>2.1800000000000002</v>
      </c>
      <c r="AS286" s="32">
        <v>2.1429999999999998</v>
      </c>
      <c r="AT286" s="32">
        <v>2.1480000000000001</v>
      </c>
      <c r="AU286" s="32">
        <v>2.1549999999999998</v>
      </c>
      <c r="AV286" s="32">
        <v>2.16</v>
      </c>
      <c r="AW286" s="32">
        <v>2.1800000000000002</v>
      </c>
      <c r="AX286" s="32">
        <v>2.2149999999999999</v>
      </c>
      <c r="AY286" s="32">
        <v>2.3130000000000002</v>
      </c>
      <c r="AZ286" s="32">
        <v>2.4</v>
      </c>
      <c r="BA286" s="32">
        <v>2.4980000000000002</v>
      </c>
      <c r="BB286" s="32">
        <v>2.4754999999999998</v>
      </c>
      <c r="BC286" s="32">
        <v>2.3454999999999999</v>
      </c>
      <c r="BD286" s="32">
        <v>2.2574999999999998</v>
      </c>
      <c r="BE286" s="32">
        <v>2.2204999999999999</v>
      </c>
      <c r="BF286" s="32">
        <v>2.2254999999999998</v>
      </c>
      <c r="BG286" s="32">
        <v>2.2324999999999999</v>
      </c>
      <c r="BH286" s="32">
        <v>2.2374999999999998</v>
      </c>
      <c r="BI286" s="32">
        <v>2.2574999999999998</v>
      </c>
      <c r="BJ286" s="32">
        <v>2.2925</v>
      </c>
      <c r="BK286" s="32">
        <v>2.3904999999999998</v>
      </c>
      <c r="BL286" s="32">
        <v>2.4775</v>
      </c>
      <c r="BM286" s="32">
        <v>2.5754999999999999</v>
      </c>
      <c r="BN286" s="32">
        <v>2.5655000000000001</v>
      </c>
      <c r="BO286" s="32">
        <v>2.4355000000000002</v>
      </c>
      <c r="BP286" s="32">
        <v>2.3475000000000001</v>
      </c>
      <c r="BQ286" s="32">
        <v>2.3105000000000002</v>
      </c>
      <c r="BR286" s="32">
        <v>2.3155000000000001</v>
      </c>
      <c r="BS286" s="32">
        <v>2.3224999999999998</v>
      </c>
      <c r="BT286" s="32">
        <v>2.3275000000000001</v>
      </c>
      <c r="BU286" s="32">
        <v>2.3475000000000001</v>
      </c>
      <c r="BV286" s="32">
        <v>2.3824999999999998</v>
      </c>
      <c r="BW286" s="32">
        <v>2.4805000000000001</v>
      </c>
      <c r="BX286" s="32">
        <v>2.5674999999999999</v>
      </c>
      <c r="BY286" s="32">
        <v>2.6655000000000002</v>
      </c>
      <c r="BZ286" s="32">
        <v>2.6655000000000002</v>
      </c>
      <c r="CA286" s="32">
        <v>2.5354999999999999</v>
      </c>
      <c r="CB286" s="32">
        <v>2.4474999999999998</v>
      </c>
      <c r="CC286" s="32">
        <v>2.4104999999999999</v>
      </c>
      <c r="CD286" s="32">
        <v>2.4155000000000002</v>
      </c>
      <c r="CE286" s="32">
        <v>2.4224999999999999</v>
      </c>
      <c r="CF286" s="32">
        <v>2.4275000000000002</v>
      </c>
      <c r="CG286" s="32">
        <v>2.4474999999999998</v>
      </c>
      <c r="CH286" s="32">
        <v>2.4824999999999999</v>
      </c>
      <c r="CI286" s="32">
        <v>2.5804999999999998</v>
      </c>
      <c r="CJ286" s="32">
        <v>2.6675</v>
      </c>
      <c r="CK286" s="32">
        <v>2.7654999999999998</v>
      </c>
      <c r="CL286" s="32">
        <v>2.7829999999999999</v>
      </c>
      <c r="CM286" s="32">
        <v>2.653</v>
      </c>
      <c r="CN286" s="32">
        <v>2.5649999999999999</v>
      </c>
      <c r="CO286" s="32">
        <v>2.528</v>
      </c>
      <c r="CP286" s="32">
        <v>2.5329999999999999</v>
      </c>
      <c r="CQ286" s="32">
        <v>2.54</v>
      </c>
      <c r="CR286" s="32">
        <v>2.5449999999999999</v>
      </c>
      <c r="CS286" s="32">
        <v>2.5649999999999999</v>
      </c>
      <c r="CT286" s="32">
        <v>2.6</v>
      </c>
      <c r="CU286" s="32">
        <v>2.698</v>
      </c>
      <c r="CV286" s="32">
        <v>2.7850000000000001</v>
      </c>
      <c r="CW286" s="32">
        <v>2.883</v>
      </c>
      <c r="CX286" s="32">
        <v>2.9155000000000002</v>
      </c>
      <c r="CY286" s="32">
        <v>2.7854999999999999</v>
      </c>
      <c r="CZ286" s="32"/>
      <c r="DA286" s="32"/>
      <c r="DB286" s="32"/>
      <c r="DC286" s="32"/>
      <c r="DD286" s="32"/>
      <c r="DE286" s="32"/>
      <c r="DF286" s="32"/>
      <c r="DG286" s="32"/>
      <c r="DH286" s="32"/>
      <c r="DI286" s="32"/>
      <c r="DJ286" s="32"/>
      <c r="DK286" s="32"/>
      <c r="DL286" s="32"/>
      <c r="DM286" s="32"/>
      <c r="DN286" s="32"/>
      <c r="DO286" s="32"/>
      <c r="DP286" s="32"/>
      <c r="DQ286" s="32"/>
      <c r="DR286" s="32"/>
      <c r="DS286" s="32"/>
      <c r="DT286" s="32"/>
      <c r="DU286" s="32"/>
      <c r="DV286" s="32"/>
      <c r="DW286" s="32"/>
      <c r="DX286" s="32"/>
      <c r="DY286" s="32"/>
      <c r="DZ286" s="32"/>
      <c r="EA286" s="32"/>
      <c r="EB286" s="32"/>
      <c r="EC286" s="32"/>
      <c r="ED286" s="32"/>
      <c r="EE286" s="32"/>
      <c r="EF286" s="32"/>
      <c r="EG286" s="32"/>
      <c r="EH286" s="32"/>
      <c r="EI286" s="32"/>
      <c r="EJ286" s="32"/>
      <c r="EK286" s="32"/>
      <c r="EL286" s="32"/>
      <c r="EM286" s="32"/>
      <c r="EN286" s="32"/>
      <c r="EO286" s="32"/>
      <c r="EP286" s="32"/>
      <c r="EQ286" s="32"/>
      <c r="ER286" s="32"/>
      <c r="ES286" s="32"/>
      <c r="ET286" s="32"/>
      <c r="EU286" s="32"/>
      <c r="EV286" s="32"/>
      <c r="EW286" s="32"/>
      <c r="EX286" s="32"/>
      <c r="EY286" s="32"/>
      <c r="EZ286" s="32"/>
      <c r="FA286" s="32"/>
      <c r="FB286" s="32"/>
      <c r="FC286" s="32"/>
      <c r="FD286" s="32"/>
      <c r="FE286" s="32"/>
      <c r="FF286" s="32"/>
      <c r="FG286" s="32"/>
      <c r="FH286" s="32"/>
      <c r="FI286" s="32"/>
      <c r="FJ286" s="32"/>
      <c r="FK286" s="32"/>
      <c r="FL286" s="32"/>
      <c r="FM286" s="32"/>
      <c r="FN286" s="32"/>
      <c r="FO286" s="32"/>
      <c r="FP286" s="32"/>
      <c r="FQ286" s="32"/>
      <c r="FR286" s="32"/>
      <c r="FS286" s="32"/>
      <c r="FT286" s="32"/>
      <c r="FU286" s="32"/>
      <c r="FV286" s="32"/>
      <c r="FW286" s="32"/>
      <c r="FX286" s="32"/>
      <c r="FY286" s="32"/>
      <c r="FZ286" s="32"/>
      <c r="GA286" s="32"/>
      <c r="GB286" s="32"/>
      <c r="GC286" s="32"/>
      <c r="GD286" s="32"/>
      <c r="GE286" s="32"/>
      <c r="GF286" s="32"/>
      <c r="GG286" s="32"/>
      <c r="GH286" s="32"/>
      <c r="GI286" s="32"/>
      <c r="GJ286" s="32"/>
      <c r="GK286" s="32"/>
      <c r="GL286" s="32"/>
      <c r="GM286" s="32"/>
      <c r="GN286" s="32"/>
      <c r="GO286" s="32"/>
      <c r="GP286" s="32"/>
      <c r="GQ286" s="32"/>
    </row>
    <row r="287" spans="1:199" customFormat="1" hidden="1" x14ac:dyDescent="0.2">
      <c r="A287">
        <f t="shared" si="79"/>
        <v>5</v>
      </c>
      <c r="B287">
        <f t="shared" si="80"/>
        <v>2</v>
      </c>
      <c r="C287" s="1">
        <v>34390</v>
      </c>
      <c r="D287">
        <f t="shared" si="81"/>
        <v>2</v>
      </c>
      <c r="E287">
        <f t="shared" si="82"/>
        <v>1994</v>
      </c>
      <c r="F287" s="17">
        <f t="shared" si="69"/>
        <v>0.11168571428571461</v>
      </c>
      <c r="G287" s="16">
        <f t="shared" si="71"/>
        <v>7.7500000000000124E-2</v>
      </c>
      <c r="H287" s="16">
        <f t="shared" si="72"/>
        <v>8.9999999999999858E-2</v>
      </c>
      <c r="I287" s="16">
        <f t="shared" si="73"/>
        <v>0.16749999999999998</v>
      </c>
      <c r="J287" s="7">
        <f>VLOOKUP(C287,'Nymex hist.'!A:B,2,0)</f>
        <v>2.2919999999999998</v>
      </c>
      <c r="K287" s="11">
        <f t="shared" si="83"/>
        <v>2.2117142857142857</v>
      </c>
      <c r="L287" s="11">
        <f t="shared" si="70"/>
        <v>2.3234000000000004</v>
      </c>
      <c r="M287" s="9">
        <f t="shared" si="74"/>
        <v>2.2702499999999999</v>
      </c>
      <c r="N287" s="9">
        <f t="shared" si="75"/>
        <v>2.34775</v>
      </c>
      <c r="O287" s="9">
        <f t="shared" si="76"/>
        <v>2.4377499999999999</v>
      </c>
      <c r="P287" s="9">
        <f t="shared" si="77"/>
        <v>2.53775</v>
      </c>
      <c r="Q287" s="9">
        <f t="shared" si="78"/>
        <v>2.6552500000000001</v>
      </c>
      <c r="R287" s="8">
        <v>34390</v>
      </c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>
        <v>2.4180000000000001</v>
      </c>
      <c r="AG287" s="2">
        <v>2.2919999999999998</v>
      </c>
      <c r="AH287" s="2">
        <v>2.2210000000000001</v>
      </c>
      <c r="AI287" s="2">
        <v>2.1859999999999999</v>
      </c>
      <c r="AJ287" s="3">
        <v>2.1709999999999998</v>
      </c>
      <c r="AK287" s="2">
        <v>2.1760000000000002</v>
      </c>
      <c r="AL287" s="2">
        <v>2.1989999999999998</v>
      </c>
      <c r="AM287" s="2">
        <v>2.2370000000000001</v>
      </c>
      <c r="AN287" s="2">
        <v>2.3210000000000002</v>
      </c>
      <c r="AO287" s="2">
        <v>2.411</v>
      </c>
      <c r="AP287" s="2">
        <v>2.411</v>
      </c>
      <c r="AQ287" s="2">
        <v>2.2810000000000001</v>
      </c>
      <c r="AR287" s="2">
        <v>2.1930000000000001</v>
      </c>
      <c r="AS287" s="2">
        <v>2.1560000000000001</v>
      </c>
      <c r="AT287" s="2">
        <v>2.1629999999999998</v>
      </c>
      <c r="AU287" s="2">
        <v>2.17</v>
      </c>
      <c r="AV287" s="2">
        <v>2.1749999999999998</v>
      </c>
      <c r="AW287" s="2">
        <v>2.1949999999999998</v>
      </c>
      <c r="AX287" s="2">
        <v>2.23</v>
      </c>
      <c r="AY287" s="2">
        <v>2.3370000000000002</v>
      </c>
      <c r="AZ287" s="2">
        <v>2.4209999999999998</v>
      </c>
      <c r="BA287" s="2">
        <v>2.5110000000000001</v>
      </c>
      <c r="BB287" s="2">
        <v>2.4885000000000002</v>
      </c>
      <c r="BC287" s="2">
        <v>2.3584999999999998</v>
      </c>
      <c r="BD287" s="2">
        <v>2.2705000000000002</v>
      </c>
      <c r="BE287" s="2">
        <v>2.2334999999999998</v>
      </c>
      <c r="BF287" s="2">
        <v>2.2404999999999999</v>
      </c>
      <c r="BG287" s="2">
        <v>2.2475000000000001</v>
      </c>
      <c r="BH287" s="2">
        <v>2.2524999999999999</v>
      </c>
      <c r="BI287" s="2">
        <v>2.2725</v>
      </c>
      <c r="BJ287" s="2">
        <v>2.3075000000000001</v>
      </c>
      <c r="BK287" s="2">
        <v>2.4144999999999999</v>
      </c>
      <c r="BL287" s="2">
        <v>2.4984999999999999</v>
      </c>
      <c r="BM287" s="2">
        <v>2.5884999999999998</v>
      </c>
      <c r="BN287" s="2">
        <v>2.5785</v>
      </c>
      <c r="BO287" s="2">
        <v>2.4485000000000001</v>
      </c>
      <c r="BP287" s="2">
        <v>2.3605</v>
      </c>
      <c r="BQ287" s="2">
        <v>2.3235000000000001</v>
      </c>
      <c r="BR287" s="2">
        <v>2.3304999999999998</v>
      </c>
      <c r="BS287" s="2">
        <v>2.3374999999999999</v>
      </c>
      <c r="BT287" s="2">
        <v>2.3424999999999998</v>
      </c>
      <c r="BU287" s="2">
        <v>2.3624999999999998</v>
      </c>
      <c r="BV287" s="2">
        <v>2.3975</v>
      </c>
      <c r="BW287" s="2">
        <v>2.5045000000000002</v>
      </c>
      <c r="BX287" s="2">
        <v>2.5884999999999998</v>
      </c>
      <c r="BY287" s="2">
        <v>2.6785000000000001</v>
      </c>
      <c r="BZ287" s="2">
        <v>2.6785000000000001</v>
      </c>
      <c r="CA287" s="2">
        <v>2.5485000000000002</v>
      </c>
      <c r="CB287" s="2">
        <v>2.4605000000000001</v>
      </c>
      <c r="CC287" s="2">
        <v>2.4235000000000002</v>
      </c>
      <c r="CD287" s="2">
        <v>2.4304999999999999</v>
      </c>
      <c r="CE287" s="2">
        <v>2.4375</v>
      </c>
      <c r="CF287" s="2">
        <v>2.4424999999999999</v>
      </c>
      <c r="CG287" s="2">
        <v>2.4624999999999999</v>
      </c>
      <c r="CH287" s="2">
        <v>2.4975000000000001</v>
      </c>
      <c r="CI287" s="2">
        <v>2.6044999999999998</v>
      </c>
      <c r="CJ287" s="2">
        <v>2.6884999999999999</v>
      </c>
      <c r="CK287" s="2">
        <v>2.7785000000000002</v>
      </c>
      <c r="CL287" s="2">
        <v>2.7959999999999998</v>
      </c>
      <c r="CM287" s="2">
        <v>2.6659999999999999</v>
      </c>
      <c r="CN287" s="2">
        <v>2.5779999999999998</v>
      </c>
      <c r="CO287" s="2">
        <v>2.5409999999999999</v>
      </c>
      <c r="CP287" s="2">
        <v>2.548</v>
      </c>
      <c r="CQ287" s="2">
        <v>2.5550000000000002</v>
      </c>
      <c r="CR287" s="2">
        <v>2.56</v>
      </c>
      <c r="CS287" s="2">
        <v>2.58</v>
      </c>
      <c r="CT287" s="2">
        <v>2.6150000000000002</v>
      </c>
      <c r="CU287" s="2">
        <v>2.722</v>
      </c>
      <c r="CV287" s="2">
        <v>2.806</v>
      </c>
      <c r="CW287" s="2">
        <v>2.8959999999999999</v>
      </c>
      <c r="CX287" s="2">
        <v>2.9285000000000001</v>
      </c>
      <c r="CY287" s="2">
        <v>2.7985000000000002</v>
      </c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</row>
    <row r="288" spans="1:199" customFormat="1" hidden="1" x14ac:dyDescent="0.2">
      <c r="A288">
        <f t="shared" si="79"/>
        <v>1</v>
      </c>
      <c r="B288">
        <f t="shared" si="80"/>
        <v>2</v>
      </c>
      <c r="C288" s="1">
        <v>34393</v>
      </c>
      <c r="D288">
        <f t="shared" si="81"/>
        <v>2</v>
      </c>
      <c r="E288">
        <f t="shared" si="82"/>
        <v>1994</v>
      </c>
      <c r="F288" s="17">
        <f t="shared" si="69"/>
        <v>0.13417142857142839</v>
      </c>
      <c r="G288" s="16">
        <f t="shared" si="71"/>
        <v>7.5000000000000622E-2</v>
      </c>
      <c r="H288" s="16">
        <f t="shared" si="72"/>
        <v>8.9999999999999858E-2</v>
      </c>
      <c r="I288" s="16">
        <f t="shared" si="73"/>
        <v>0.16500000000000048</v>
      </c>
      <c r="J288" s="7">
        <f>VLOOKUP(C288,'Nymex hist.'!A:B,2,0)</f>
        <v>2.2080000000000002</v>
      </c>
      <c r="K288" s="11">
        <f t="shared" si="83"/>
        <v>2.1694285714285715</v>
      </c>
      <c r="L288" s="11">
        <f t="shared" si="70"/>
        <v>2.3035999999999999</v>
      </c>
      <c r="M288" s="9">
        <f t="shared" si="74"/>
        <v>2.2519166666666663</v>
      </c>
      <c r="N288" s="9">
        <f t="shared" si="75"/>
        <v>2.326916666666667</v>
      </c>
      <c r="O288" s="9">
        <f t="shared" si="76"/>
        <v>2.4169166666666668</v>
      </c>
      <c r="P288" s="9">
        <f t="shared" si="77"/>
        <v>2.5169166666666665</v>
      </c>
      <c r="Q288" s="9">
        <f t="shared" si="78"/>
        <v>2.6319166666666667</v>
      </c>
      <c r="R288" s="8">
        <v>34393</v>
      </c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>
        <v>2.4180000000000001</v>
      </c>
      <c r="AG288" s="2">
        <v>2.2080000000000002</v>
      </c>
      <c r="AH288" s="2">
        <v>2.165</v>
      </c>
      <c r="AI288" s="2">
        <v>2.1480000000000001</v>
      </c>
      <c r="AJ288" s="3">
        <v>2.14</v>
      </c>
      <c r="AK288" s="2">
        <v>2.145</v>
      </c>
      <c r="AL288" s="2">
        <v>2.17</v>
      </c>
      <c r="AM288" s="2">
        <v>2.21</v>
      </c>
      <c r="AN288" s="2">
        <v>2.2999999999999998</v>
      </c>
      <c r="AO288" s="2">
        <v>2.39</v>
      </c>
      <c r="AP288" s="2">
        <v>2.3919999999999999</v>
      </c>
      <c r="AQ288" s="2">
        <v>2.262</v>
      </c>
      <c r="AR288" s="2">
        <v>2.1739999999999999</v>
      </c>
      <c r="AS288" s="2">
        <v>2.1389999999999998</v>
      </c>
      <c r="AT288" s="2">
        <v>2.1459999999999999</v>
      </c>
      <c r="AU288" s="2">
        <v>2.1549999999999998</v>
      </c>
      <c r="AV288" s="2">
        <v>2.16</v>
      </c>
      <c r="AW288" s="2">
        <v>2.1800000000000002</v>
      </c>
      <c r="AX288" s="2">
        <v>2.2149999999999999</v>
      </c>
      <c r="AY288" s="2">
        <v>2.31</v>
      </c>
      <c r="AZ288" s="2">
        <v>2.4</v>
      </c>
      <c r="BA288" s="2">
        <v>2.4900000000000002</v>
      </c>
      <c r="BB288" s="2">
        <v>2.4670000000000001</v>
      </c>
      <c r="BC288" s="2">
        <v>2.3370000000000002</v>
      </c>
      <c r="BD288" s="2">
        <v>2.2490000000000001</v>
      </c>
      <c r="BE288" s="2">
        <v>2.214</v>
      </c>
      <c r="BF288" s="2">
        <v>2.2210000000000001</v>
      </c>
      <c r="BG288" s="2">
        <v>2.23</v>
      </c>
      <c r="BH288" s="2">
        <v>2.2349999999999999</v>
      </c>
      <c r="BI288" s="2">
        <v>2.2549999999999999</v>
      </c>
      <c r="BJ288" s="2">
        <v>2.29</v>
      </c>
      <c r="BK288" s="2">
        <v>2.3849999999999998</v>
      </c>
      <c r="BL288" s="2">
        <v>2.4750000000000001</v>
      </c>
      <c r="BM288" s="2">
        <v>2.5649999999999999</v>
      </c>
      <c r="BN288" s="2">
        <v>2.5569999999999999</v>
      </c>
      <c r="BO288" s="2">
        <v>2.427</v>
      </c>
      <c r="BP288" s="2">
        <v>2.339</v>
      </c>
      <c r="BQ288" s="2">
        <v>2.3039999999999998</v>
      </c>
      <c r="BR288" s="2">
        <v>2.3109999999999999</v>
      </c>
      <c r="BS288" s="2">
        <v>2.3199999999999998</v>
      </c>
      <c r="BT288" s="2">
        <v>2.3250000000000002</v>
      </c>
      <c r="BU288" s="2">
        <v>2.3450000000000002</v>
      </c>
      <c r="BV288" s="2">
        <v>2.38</v>
      </c>
      <c r="BW288" s="2">
        <v>2.4750000000000001</v>
      </c>
      <c r="BX288" s="2">
        <v>2.5649999999999999</v>
      </c>
      <c r="BY288" s="2">
        <v>2.6549999999999998</v>
      </c>
      <c r="BZ288" s="2">
        <v>2.657</v>
      </c>
      <c r="CA288" s="2">
        <v>2.5270000000000001</v>
      </c>
      <c r="CB288" s="2">
        <v>2.4390000000000001</v>
      </c>
      <c r="CC288" s="2">
        <v>2.4039999999999999</v>
      </c>
      <c r="CD288" s="2">
        <v>2.411</v>
      </c>
      <c r="CE288" s="2">
        <v>2.42</v>
      </c>
      <c r="CF288" s="2">
        <v>2.4249999999999998</v>
      </c>
      <c r="CG288" s="2">
        <v>2.4449999999999998</v>
      </c>
      <c r="CH288" s="2">
        <v>2.48</v>
      </c>
      <c r="CI288" s="2">
        <v>2.5750000000000002</v>
      </c>
      <c r="CJ288" s="2">
        <v>2.665</v>
      </c>
      <c r="CK288" s="2">
        <v>2.7549999999999999</v>
      </c>
      <c r="CL288" s="2">
        <v>2.7719999999999998</v>
      </c>
      <c r="CM288" s="2">
        <v>2.6419999999999999</v>
      </c>
      <c r="CN288" s="2">
        <v>2.5539999999999998</v>
      </c>
      <c r="CO288" s="2">
        <v>2.5190000000000001</v>
      </c>
      <c r="CP288" s="2">
        <v>2.5259999999999998</v>
      </c>
      <c r="CQ288" s="2">
        <v>2.5350000000000001</v>
      </c>
      <c r="CR288" s="2">
        <v>2.54</v>
      </c>
      <c r="CS288" s="2">
        <v>2.56</v>
      </c>
      <c r="CT288" s="2">
        <v>2.5950000000000002</v>
      </c>
      <c r="CU288" s="2">
        <v>2.69</v>
      </c>
      <c r="CV288" s="2">
        <v>2.78</v>
      </c>
      <c r="CW288" s="2">
        <v>2.87</v>
      </c>
      <c r="CX288" s="2">
        <v>2.9020000000000001</v>
      </c>
      <c r="CY288" s="2">
        <v>2.7719999999999998</v>
      </c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</row>
    <row r="289" spans="1:199" customFormat="1" hidden="1" x14ac:dyDescent="0.2">
      <c r="A289">
        <f t="shared" si="79"/>
        <v>2</v>
      </c>
      <c r="B289">
        <f t="shared" si="80"/>
        <v>3</v>
      </c>
      <c r="C289" s="1">
        <v>34394</v>
      </c>
      <c r="D289">
        <f t="shared" si="81"/>
        <v>3</v>
      </c>
      <c r="E289">
        <f t="shared" si="82"/>
        <v>1994</v>
      </c>
      <c r="F289" s="17">
        <f t="shared" si="69"/>
        <v>0.14054285714285664</v>
      </c>
      <c r="G289" s="16">
        <f t="shared" si="71"/>
        <v>7.5000000000000178E-2</v>
      </c>
      <c r="H289" s="16">
        <f t="shared" si="72"/>
        <v>9.0000000000000302E-2</v>
      </c>
      <c r="I289" s="16">
        <f t="shared" si="73"/>
        <v>0.16500000000000048</v>
      </c>
      <c r="J289" s="7">
        <f>VLOOKUP(C289,'Nymex hist.'!A:B,2,0)</f>
        <v>2.1800000000000002</v>
      </c>
      <c r="K289" s="11">
        <f t="shared" si="83"/>
        <v>2.1538571428571429</v>
      </c>
      <c r="L289" s="11">
        <f t="shared" si="70"/>
        <v>2.2943999999999996</v>
      </c>
      <c r="M289" s="9">
        <f t="shared" si="74"/>
        <v>2.2469166666666665</v>
      </c>
      <c r="N289" s="9">
        <f t="shared" si="75"/>
        <v>2.3219166666666666</v>
      </c>
      <c r="O289" s="9">
        <f t="shared" si="76"/>
        <v>2.4119166666666669</v>
      </c>
      <c r="P289" s="9">
        <f t="shared" si="77"/>
        <v>2.5119166666666666</v>
      </c>
      <c r="Q289" s="9">
        <f t="shared" si="78"/>
        <v>2.6269166666666668</v>
      </c>
      <c r="R289" s="8">
        <v>34394</v>
      </c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>
        <v>2.1800000000000002</v>
      </c>
      <c r="AH289" s="2">
        <v>2.1459999999999999</v>
      </c>
      <c r="AI289" s="2">
        <v>2.1339999999999999</v>
      </c>
      <c r="AJ289" s="3">
        <v>2.1280000000000001</v>
      </c>
      <c r="AK289" s="2">
        <v>2.133</v>
      </c>
      <c r="AL289" s="2">
        <v>2.1579999999999999</v>
      </c>
      <c r="AM289" s="2">
        <v>2.198</v>
      </c>
      <c r="AN289" s="2">
        <v>2.2879999999999998</v>
      </c>
      <c r="AO289" s="2">
        <v>2.383</v>
      </c>
      <c r="AP289" s="2">
        <v>2.383</v>
      </c>
      <c r="AQ289" s="2">
        <v>2.2530000000000001</v>
      </c>
      <c r="AR289" s="2">
        <v>2.165</v>
      </c>
      <c r="AS289" s="2">
        <v>2.133</v>
      </c>
      <c r="AT289" s="2">
        <v>2.1429999999999998</v>
      </c>
      <c r="AU289" s="2">
        <v>2.153</v>
      </c>
      <c r="AV289" s="2">
        <v>2.1629999999999998</v>
      </c>
      <c r="AW289" s="2">
        <v>2.1829999999999998</v>
      </c>
      <c r="AX289" s="2">
        <v>2.218</v>
      </c>
      <c r="AY289" s="2">
        <v>2.298</v>
      </c>
      <c r="AZ289" s="2">
        <v>2.3879999999999999</v>
      </c>
      <c r="BA289" s="2">
        <v>2.4830000000000001</v>
      </c>
      <c r="BB289" s="2">
        <v>2.4580000000000002</v>
      </c>
      <c r="BC289" s="2">
        <v>2.3279999999999998</v>
      </c>
      <c r="BD289" s="2">
        <v>2.2400000000000002</v>
      </c>
      <c r="BE289" s="2">
        <v>2.2080000000000002</v>
      </c>
      <c r="BF289" s="2">
        <v>2.218</v>
      </c>
      <c r="BG289" s="2">
        <v>2.2280000000000002</v>
      </c>
      <c r="BH289" s="2">
        <v>2.238</v>
      </c>
      <c r="BI289" s="2">
        <v>2.258</v>
      </c>
      <c r="BJ289" s="2">
        <v>2.2930000000000001</v>
      </c>
      <c r="BK289" s="2">
        <v>2.3730000000000002</v>
      </c>
      <c r="BL289" s="2">
        <v>2.4630000000000001</v>
      </c>
      <c r="BM289" s="2">
        <v>2.5579999999999998</v>
      </c>
      <c r="BN289" s="2">
        <v>2.548</v>
      </c>
      <c r="BO289" s="2">
        <v>2.4180000000000001</v>
      </c>
      <c r="BP289" s="2">
        <v>2.33</v>
      </c>
      <c r="BQ289" s="2">
        <v>2.298</v>
      </c>
      <c r="BR289" s="2">
        <v>2.3079999999999998</v>
      </c>
      <c r="BS289" s="2">
        <v>2.3180000000000001</v>
      </c>
      <c r="BT289" s="2">
        <v>2.3279999999999998</v>
      </c>
      <c r="BU289" s="2">
        <v>2.3479999999999999</v>
      </c>
      <c r="BV289" s="2">
        <v>2.383</v>
      </c>
      <c r="BW289" s="2">
        <v>2.4630000000000001</v>
      </c>
      <c r="BX289" s="2">
        <v>2.5529999999999999</v>
      </c>
      <c r="BY289" s="2">
        <v>2.6480000000000001</v>
      </c>
      <c r="BZ289" s="2">
        <v>2.6480000000000001</v>
      </c>
      <c r="CA289" s="2">
        <v>2.5179999999999998</v>
      </c>
      <c r="CB289" s="2">
        <v>2.4300000000000002</v>
      </c>
      <c r="CC289" s="2">
        <v>2.3980000000000001</v>
      </c>
      <c r="CD289" s="2">
        <v>2.4079999999999999</v>
      </c>
      <c r="CE289" s="2">
        <v>2.4180000000000001</v>
      </c>
      <c r="CF289" s="2">
        <v>2.4279999999999999</v>
      </c>
      <c r="CG289" s="2">
        <v>2.448</v>
      </c>
      <c r="CH289" s="2">
        <v>2.4830000000000001</v>
      </c>
      <c r="CI289" s="2">
        <v>2.5630000000000002</v>
      </c>
      <c r="CJ289" s="2">
        <v>2.653</v>
      </c>
      <c r="CK289" s="2">
        <v>2.7480000000000002</v>
      </c>
      <c r="CL289" s="2">
        <v>2.7629999999999999</v>
      </c>
      <c r="CM289" s="2">
        <v>2.633</v>
      </c>
      <c r="CN289" s="2">
        <v>2.5449999999999999</v>
      </c>
      <c r="CO289" s="2">
        <v>2.5129999999999999</v>
      </c>
      <c r="CP289" s="2">
        <v>2.5230000000000001</v>
      </c>
      <c r="CQ289" s="2">
        <v>2.5329999999999999</v>
      </c>
      <c r="CR289" s="2">
        <v>2.5430000000000001</v>
      </c>
      <c r="CS289" s="2">
        <v>2.5630000000000002</v>
      </c>
      <c r="CT289" s="2">
        <v>2.5979999999999999</v>
      </c>
      <c r="CU289" s="2">
        <v>2.6779999999999999</v>
      </c>
      <c r="CV289" s="2">
        <v>2.7679999999999998</v>
      </c>
      <c r="CW289" s="2">
        <v>2.863</v>
      </c>
      <c r="CX289" s="2">
        <v>2.8929999999999998</v>
      </c>
      <c r="CY289" s="2">
        <v>2.7629999999999999</v>
      </c>
      <c r="CZ289" s="2">
        <v>2.6749999999999998</v>
      </c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</row>
    <row r="290" spans="1:199" customFormat="1" hidden="1" x14ac:dyDescent="0.2">
      <c r="A290">
        <f t="shared" si="79"/>
        <v>3</v>
      </c>
      <c r="B290">
        <f t="shared" si="80"/>
        <v>3</v>
      </c>
      <c r="C290" s="1">
        <v>34395</v>
      </c>
      <c r="D290">
        <f t="shared" si="81"/>
        <v>3</v>
      </c>
      <c r="E290">
        <f t="shared" si="82"/>
        <v>1994</v>
      </c>
      <c r="F290" s="17">
        <f t="shared" si="69"/>
        <v>0.13771428571428546</v>
      </c>
      <c r="G290" s="16">
        <f t="shared" si="71"/>
        <v>7.5000000000000178E-2</v>
      </c>
      <c r="H290" s="16">
        <f t="shared" si="72"/>
        <v>9.0000000000000302E-2</v>
      </c>
      <c r="I290" s="16">
        <f t="shared" si="73"/>
        <v>0.16500000000000048</v>
      </c>
      <c r="J290" s="7">
        <f>VLOOKUP(C290,'Nymex hist.'!A:B,2,0)</f>
        <v>2.1709999999999998</v>
      </c>
      <c r="K290" s="11">
        <f t="shared" si="83"/>
        <v>2.1432857142857142</v>
      </c>
      <c r="L290" s="11">
        <f t="shared" si="70"/>
        <v>2.2809999999999997</v>
      </c>
      <c r="M290" s="9">
        <f t="shared" si="74"/>
        <v>2.2306666666666666</v>
      </c>
      <c r="N290" s="9">
        <f t="shared" si="75"/>
        <v>2.3056666666666668</v>
      </c>
      <c r="O290" s="9">
        <f t="shared" si="76"/>
        <v>2.3956666666666671</v>
      </c>
      <c r="P290" s="9">
        <f t="shared" si="77"/>
        <v>2.4956666666666667</v>
      </c>
      <c r="Q290" s="9">
        <f t="shared" si="78"/>
        <v>2.6056666666666666</v>
      </c>
      <c r="R290" s="8">
        <v>34395</v>
      </c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>
        <v>2.1709999999999998</v>
      </c>
      <c r="AH290" s="2">
        <v>2.1389999999999998</v>
      </c>
      <c r="AI290" s="2">
        <v>2.1219999999999999</v>
      </c>
      <c r="AJ290" s="3">
        <v>2.1120000000000001</v>
      </c>
      <c r="AK290" s="2">
        <v>2.1219999999999999</v>
      </c>
      <c r="AL290" s="2">
        <v>2.1469999999999998</v>
      </c>
      <c r="AM290" s="2">
        <v>2.19</v>
      </c>
      <c r="AN290" s="2">
        <v>2.2799999999999998</v>
      </c>
      <c r="AO290" s="2">
        <v>2.375</v>
      </c>
      <c r="AP290" s="2">
        <v>2.37</v>
      </c>
      <c r="AQ290" s="2">
        <v>2.2349999999999999</v>
      </c>
      <c r="AR290" s="2">
        <v>2.145</v>
      </c>
      <c r="AS290" s="2">
        <v>2.113</v>
      </c>
      <c r="AT290" s="2">
        <v>2.1230000000000002</v>
      </c>
      <c r="AU290" s="2">
        <v>2.133</v>
      </c>
      <c r="AV290" s="2">
        <v>2.1429999999999998</v>
      </c>
      <c r="AW290" s="2">
        <v>2.1629999999999998</v>
      </c>
      <c r="AX290" s="2">
        <v>2.198</v>
      </c>
      <c r="AY290" s="2">
        <v>2.29</v>
      </c>
      <c r="AZ290" s="2">
        <v>2.38</v>
      </c>
      <c r="BA290" s="2">
        <v>2.4750000000000001</v>
      </c>
      <c r="BB290" s="2">
        <v>2.4449999999999998</v>
      </c>
      <c r="BC290" s="2">
        <v>2.31</v>
      </c>
      <c r="BD290" s="2">
        <v>2.2200000000000002</v>
      </c>
      <c r="BE290" s="2">
        <v>2.1880000000000002</v>
      </c>
      <c r="BF290" s="2">
        <v>2.198</v>
      </c>
      <c r="BG290" s="2">
        <v>2.2080000000000002</v>
      </c>
      <c r="BH290" s="2">
        <v>2.218</v>
      </c>
      <c r="BI290" s="2">
        <v>2.238</v>
      </c>
      <c r="BJ290" s="2">
        <v>2.2730000000000001</v>
      </c>
      <c r="BK290" s="2">
        <v>2.3650000000000002</v>
      </c>
      <c r="BL290" s="2">
        <v>2.4550000000000001</v>
      </c>
      <c r="BM290" s="2">
        <v>2.5499999999999998</v>
      </c>
      <c r="BN290" s="2">
        <v>2.5350000000000001</v>
      </c>
      <c r="BO290" s="2">
        <v>2.4</v>
      </c>
      <c r="BP290" s="2">
        <v>2.31</v>
      </c>
      <c r="BQ290" s="2">
        <v>2.278</v>
      </c>
      <c r="BR290" s="2">
        <v>2.2879999999999998</v>
      </c>
      <c r="BS290" s="2">
        <v>2.298</v>
      </c>
      <c r="BT290" s="2">
        <v>2.3079999999999998</v>
      </c>
      <c r="BU290" s="2">
        <v>2.3279999999999998</v>
      </c>
      <c r="BV290" s="2">
        <v>2.363</v>
      </c>
      <c r="BW290" s="2">
        <v>2.4550000000000001</v>
      </c>
      <c r="BX290" s="2">
        <v>2.5449999999999999</v>
      </c>
      <c r="BY290" s="2">
        <v>2.64</v>
      </c>
      <c r="BZ290" s="2">
        <v>2.6349999999999998</v>
      </c>
      <c r="CA290" s="2">
        <v>2.5</v>
      </c>
      <c r="CB290" s="2">
        <v>2.41</v>
      </c>
      <c r="CC290" s="2">
        <v>2.3780000000000001</v>
      </c>
      <c r="CD290" s="2">
        <v>2.3879999999999999</v>
      </c>
      <c r="CE290" s="2">
        <v>2.3980000000000001</v>
      </c>
      <c r="CF290" s="2">
        <v>2.4079999999999999</v>
      </c>
      <c r="CG290" s="2">
        <v>2.4279999999999999</v>
      </c>
      <c r="CH290" s="2">
        <v>2.4630000000000001</v>
      </c>
      <c r="CI290" s="2">
        <v>2.5550000000000002</v>
      </c>
      <c r="CJ290" s="2">
        <v>2.645</v>
      </c>
      <c r="CK290" s="2">
        <v>2.74</v>
      </c>
      <c r="CL290" s="2">
        <v>2.7450000000000001</v>
      </c>
      <c r="CM290" s="2">
        <v>2.61</v>
      </c>
      <c r="CN290" s="2">
        <v>2.52</v>
      </c>
      <c r="CO290" s="2">
        <v>2.488</v>
      </c>
      <c r="CP290" s="2">
        <v>2.4980000000000002</v>
      </c>
      <c r="CQ290" s="2">
        <v>2.508</v>
      </c>
      <c r="CR290" s="2">
        <v>2.5179999999999998</v>
      </c>
      <c r="CS290" s="2">
        <v>2.5379999999999998</v>
      </c>
      <c r="CT290" s="2">
        <v>2.573</v>
      </c>
      <c r="CU290" s="2">
        <v>2.665</v>
      </c>
      <c r="CV290" s="2">
        <v>2.7549999999999999</v>
      </c>
      <c r="CW290" s="2">
        <v>2.85</v>
      </c>
      <c r="CX290" s="2">
        <v>2.875</v>
      </c>
      <c r="CY290" s="2">
        <v>2.74</v>
      </c>
      <c r="CZ290" s="2">
        <v>2.65</v>
      </c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</row>
    <row r="291" spans="1:199" x14ac:dyDescent="0.2">
      <c r="A291" s="36">
        <f t="shared" si="79"/>
        <v>4</v>
      </c>
      <c r="B291" s="36">
        <f t="shared" si="80"/>
        <v>3</v>
      </c>
      <c r="C291" s="1">
        <v>34396</v>
      </c>
      <c r="D291">
        <f t="shared" si="81"/>
        <v>3</v>
      </c>
      <c r="E291">
        <f t="shared" si="82"/>
        <v>1994</v>
      </c>
      <c r="F291" s="21">
        <f t="shared" si="69"/>
        <v>0.14228571428571435</v>
      </c>
      <c r="G291" s="21">
        <f t="shared" si="71"/>
        <v>7.4999999999999734E-2</v>
      </c>
      <c r="H291" s="21">
        <f t="shared" si="72"/>
        <v>8.4999999999999964E-2</v>
      </c>
      <c r="I291" s="21">
        <f t="shared" si="73"/>
        <v>0.1599999999999997</v>
      </c>
      <c r="J291" s="23">
        <f>VLOOKUP(C291,'Nymex hist.'!A:B,2,0)</f>
        <v>2.1459999999999999</v>
      </c>
      <c r="K291" s="23">
        <f t="shared" si="83"/>
        <v>2.1317142857142857</v>
      </c>
      <c r="L291" s="23">
        <f t="shared" si="70"/>
        <v>2.274</v>
      </c>
      <c r="M291" s="23">
        <f t="shared" si="74"/>
        <v>2.2236666666666669</v>
      </c>
      <c r="N291" s="23">
        <f t="shared" si="75"/>
        <v>2.2986666666666666</v>
      </c>
      <c r="O291" s="23">
        <f t="shared" si="76"/>
        <v>2.3836666666666666</v>
      </c>
      <c r="P291" s="23">
        <f t="shared" si="77"/>
        <v>2.4786666666666668</v>
      </c>
      <c r="Q291" s="23">
        <f t="shared" si="78"/>
        <v>2.5886666666666667</v>
      </c>
      <c r="R291" s="30">
        <v>34396</v>
      </c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>
        <v>2.1459999999999999</v>
      </c>
      <c r="AH291" s="32">
        <v>2.1259999999999999</v>
      </c>
      <c r="AI291" s="32">
        <v>2.11</v>
      </c>
      <c r="AJ291" s="34">
        <v>2.1030000000000002</v>
      </c>
      <c r="AK291" s="32">
        <v>2.1139999999999999</v>
      </c>
      <c r="AL291" s="32">
        <v>2.14</v>
      </c>
      <c r="AM291" s="32">
        <v>2.1829999999999998</v>
      </c>
      <c r="AN291" s="32">
        <v>2.2730000000000001</v>
      </c>
      <c r="AO291" s="32">
        <v>2.3679999999999999</v>
      </c>
      <c r="AP291" s="32">
        <v>2.363</v>
      </c>
      <c r="AQ291" s="32">
        <v>2.2280000000000002</v>
      </c>
      <c r="AR291" s="32">
        <v>2.1379999999999999</v>
      </c>
      <c r="AS291" s="32">
        <v>2.1059999999999999</v>
      </c>
      <c r="AT291" s="32">
        <v>2.1160000000000001</v>
      </c>
      <c r="AU291" s="32">
        <v>2.1259999999999999</v>
      </c>
      <c r="AV291" s="32">
        <v>2.1360000000000001</v>
      </c>
      <c r="AW291" s="32">
        <v>2.1560000000000001</v>
      </c>
      <c r="AX291" s="32">
        <v>2.1909999999999998</v>
      </c>
      <c r="AY291" s="32">
        <v>2.2829999999999999</v>
      </c>
      <c r="AZ291" s="32">
        <v>2.3730000000000002</v>
      </c>
      <c r="BA291" s="32">
        <v>2.468</v>
      </c>
      <c r="BB291" s="32">
        <v>2.4380000000000002</v>
      </c>
      <c r="BC291" s="32">
        <v>2.3029999999999999</v>
      </c>
      <c r="BD291" s="32">
        <v>2.2130000000000001</v>
      </c>
      <c r="BE291" s="32">
        <v>2.181</v>
      </c>
      <c r="BF291" s="32">
        <v>2.1909999999999998</v>
      </c>
      <c r="BG291" s="32">
        <v>2.2010000000000001</v>
      </c>
      <c r="BH291" s="32">
        <v>2.2109999999999999</v>
      </c>
      <c r="BI291" s="32">
        <v>2.2309999999999999</v>
      </c>
      <c r="BJ291" s="32">
        <v>2.266</v>
      </c>
      <c r="BK291" s="32">
        <v>2.3580000000000001</v>
      </c>
      <c r="BL291" s="32">
        <v>2.448</v>
      </c>
      <c r="BM291" s="32">
        <v>2.5430000000000001</v>
      </c>
      <c r="BN291" s="32">
        <v>2.5230000000000001</v>
      </c>
      <c r="BO291" s="32">
        <v>2.3879999999999999</v>
      </c>
      <c r="BP291" s="32">
        <v>2.298</v>
      </c>
      <c r="BQ291" s="32">
        <v>2.266</v>
      </c>
      <c r="BR291" s="32">
        <v>2.2759999999999998</v>
      </c>
      <c r="BS291" s="32">
        <v>2.286</v>
      </c>
      <c r="BT291" s="32">
        <v>2.2959999999999998</v>
      </c>
      <c r="BU291" s="32">
        <v>2.3159999999999998</v>
      </c>
      <c r="BV291" s="32">
        <v>2.351</v>
      </c>
      <c r="BW291" s="32">
        <v>2.4430000000000001</v>
      </c>
      <c r="BX291" s="32">
        <v>2.5329999999999999</v>
      </c>
      <c r="BY291" s="32">
        <v>2.6280000000000001</v>
      </c>
      <c r="BZ291" s="32">
        <v>2.6179999999999999</v>
      </c>
      <c r="CA291" s="32">
        <v>2.4830000000000001</v>
      </c>
      <c r="CB291" s="32">
        <v>2.3929999999999998</v>
      </c>
      <c r="CC291" s="32">
        <v>2.3610000000000002</v>
      </c>
      <c r="CD291" s="32">
        <v>2.371</v>
      </c>
      <c r="CE291" s="32">
        <v>2.3809999999999998</v>
      </c>
      <c r="CF291" s="32">
        <v>2.391</v>
      </c>
      <c r="CG291" s="32">
        <v>2.411</v>
      </c>
      <c r="CH291" s="32">
        <v>2.4460000000000002</v>
      </c>
      <c r="CI291" s="32">
        <v>2.5379999999999998</v>
      </c>
      <c r="CJ291" s="32">
        <v>2.6280000000000001</v>
      </c>
      <c r="CK291" s="32">
        <v>2.7229999999999999</v>
      </c>
      <c r="CL291" s="32">
        <v>2.7280000000000002</v>
      </c>
      <c r="CM291" s="32">
        <v>2.593</v>
      </c>
      <c r="CN291" s="32">
        <v>2.5030000000000001</v>
      </c>
      <c r="CO291" s="32">
        <v>2.4710000000000001</v>
      </c>
      <c r="CP291" s="32">
        <v>2.4809999999999999</v>
      </c>
      <c r="CQ291" s="32">
        <v>2.4910000000000001</v>
      </c>
      <c r="CR291" s="32">
        <v>2.5009999999999999</v>
      </c>
      <c r="CS291" s="32">
        <v>2.5209999999999999</v>
      </c>
      <c r="CT291" s="32">
        <v>2.556</v>
      </c>
      <c r="CU291" s="32">
        <v>2.6480000000000001</v>
      </c>
      <c r="CV291" s="32">
        <v>2.738</v>
      </c>
      <c r="CW291" s="32">
        <v>2.8330000000000002</v>
      </c>
      <c r="CX291" s="32">
        <v>2.8580000000000001</v>
      </c>
      <c r="CY291" s="32">
        <v>2.7229999999999999</v>
      </c>
      <c r="CZ291" s="32">
        <v>2.633</v>
      </c>
      <c r="DA291" s="32"/>
      <c r="DB291" s="32"/>
      <c r="DC291" s="32"/>
      <c r="DD291" s="32"/>
      <c r="DE291" s="32"/>
      <c r="DF291" s="32"/>
      <c r="DG291" s="32"/>
      <c r="DH291" s="32"/>
      <c r="DI291" s="32"/>
      <c r="DJ291" s="32"/>
      <c r="DK291" s="32"/>
      <c r="DL291" s="32"/>
      <c r="DM291" s="32"/>
      <c r="DN291" s="32"/>
      <c r="DO291" s="32"/>
      <c r="DP291" s="32"/>
      <c r="DQ291" s="32"/>
      <c r="DR291" s="32"/>
      <c r="DS291" s="32"/>
      <c r="DT291" s="32"/>
      <c r="DU291" s="32"/>
      <c r="DV291" s="32"/>
      <c r="DW291" s="32"/>
      <c r="DX291" s="32"/>
      <c r="DY291" s="32"/>
      <c r="DZ291" s="32"/>
      <c r="EA291" s="32"/>
      <c r="EB291" s="32"/>
      <c r="EC291" s="32"/>
      <c r="ED291" s="32"/>
      <c r="EE291" s="32"/>
      <c r="EF291" s="32"/>
      <c r="EG291" s="32"/>
      <c r="EH291" s="32"/>
      <c r="EI291" s="32"/>
      <c r="EJ291" s="32"/>
      <c r="EK291" s="32"/>
      <c r="EL291" s="32"/>
      <c r="EM291" s="32"/>
      <c r="EN291" s="32"/>
      <c r="EO291" s="32"/>
      <c r="EP291" s="32"/>
      <c r="EQ291" s="32"/>
      <c r="ER291" s="32"/>
      <c r="ES291" s="32"/>
      <c r="ET291" s="32"/>
      <c r="EU291" s="32"/>
      <c r="EV291" s="32"/>
      <c r="EW291" s="32"/>
      <c r="EX291" s="32"/>
      <c r="EY291" s="32"/>
      <c r="EZ291" s="32"/>
      <c r="FA291" s="32"/>
      <c r="FB291" s="32"/>
      <c r="FC291" s="32"/>
      <c r="FD291" s="32"/>
      <c r="FE291" s="32"/>
      <c r="FF291" s="32"/>
      <c r="FG291" s="32"/>
      <c r="FH291" s="32"/>
      <c r="FI291" s="32"/>
      <c r="FJ291" s="32"/>
      <c r="FK291" s="32"/>
      <c r="FL291" s="32"/>
      <c r="FM291" s="32"/>
      <c r="FN291" s="32"/>
      <c r="FO291" s="32"/>
      <c r="FP291" s="32"/>
      <c r="FQ291" s="32"/>
      <c r="FR291" s="32"/>
      <c r="FS291" s="32"/>
      <c r="FT291" s="32"/>
      <c r="FU291" s="32"/>
      <c r="FV291" s="32"/>
      <c r="FW291" s="32"/>
      <c r="FX291" s="32"/>
      <c r="FY291" s="32"/>
      <c r="FZ291" s="32"/>
      <c r="GA291" s="32"/>
      <c r="GB291" s="32"/>
      <c r="GC291" s="32"/>
      <c r="GD291" s="32"/>
      <c r="GE291" s="32"/>
      <c r="GF291" s="32"/>
      <c r="GG291" s="32"/>
      <c r="GH291" s="32"/>
      <c r="GI291" s="32"/>
      <c r="GJ291" s="32"/>
      <c r="GK291" s="32"/>
      <c r="GL291" s="32"/>
      <c r="GM291" s="32"/>
      <c r="GN291" s="32"/>
      <c r="GO291" s="32"/>
      <c r="GP291" s="32"/>
      <c r="GQ291" s="32"/>
    </row>
    <row r="292" spans="1:199" customFormat="1" hidden="1" x14ac:dyDescent="0.2">
      <c r="A292">
        <f t="shared" si="79"/>
        <v>5</v>
      </c>
      <c r="B292">
        <f t="shared" si="80"/>
        <v>3</v>
      </c>
      <c r="C292" s="1">
        <v>34397</v>
      </c>
      <c r="D292">
        <f t="shared" si="81"/>
        <v>3</v>
      </c>
      <c r="E292">
        <f t="shared" si="82"/>
        <v>1994</v>
      </c>
      <c r="F292" s="17">
        <f t="shared" si="69"/>
        <v>0.12717142857142782</v>
      </c>
      <c r="G292" s="16">
        <f t="shared" si="71"/>
        <v>7.4999999999999289E-2</v>
      </c>
      <c r="H292" s="16">
        <f t="shared" si="72"/>
        <v>8.5000000000000409E-2</v>
      </c>
      <c r="I292" s="16">
        <f t="shared" si="73"/>
        <v>0.1599999999999997</v>
      </c>
      <c r="J292" s="7">
        <f>VLOOKUP(C292,'Nymex hist.'!A:B,2,0)</f>
        <v>2.1880000000000002</v>
      </c>
      <c r="K292" s="11">
        <f t="shared" si="83"/>
        <v>2.1454285714285719</v>
      </c>
      <c r="L292" s="11">
        <f t="shared" si="70"/>
        <v>2.2725999999999997</v>
      </c>
      <c r="M292" s="9">
        <f t="shared" si="74"/>
        <v>2.2222500000000003</v>
      </c>
      <c r="N292" s="9">
        <f t="shared" si="75"/>
        <v>2.2972499999999996</v>
      </c>
      <c r="O292" s="9">
        <f t="shared" si="76"/>
        <v>2.38225</v>
      </c>
      <c r="P292" s="9">
        <f t="shared" si="77"/>
        <v>2.4772499999999997</v>
      </c>
      <c r="Q292" s="9">
        <f t="shared" si="78"/>
        <v>2.5872499999999996</v>
      </c>
      <c r="R292" s="8">
        <v>34397</v>
      </c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>
        <v>2.1880000000000002</v>
      </c>
      <c r="AH292" s="2">
        <v>2.1440000000000001</v>
      </c>
      <c r="AI292" s="2">
        <v>2.1240000000000001</v>
      </c>
      <c r="AJ292" s="3">
        <v>2.1110000000000002</v>
      </c>
      <c r="AK292" s="2">
        <v>2.121</v>
      </c>
      <c r="AL292" s="2">
        <v>2.145</v>
      </c>
      <c r="AM292" s="2">
        <v>2.1850000000000001</v>
      </c>
      <c r="AN292" s="2">
        <v>2.274</v>
      </c>
      <c r="AO292" s="2">
        <v>2.3660000000000001</v>
      </c>
      <c r="AP292" s="2">
        <v>2.3610000000000002</v>
      </c>
      <c r="AQ292" s="2">
        <v>2.226</v>
      </c>
      <c r="AR292" s="2">
        <v>2.1360000000000001</v>
      </c>
      <c r="AS292" s="2">
        <v>2.1040000000000001</v>
      </c>
      <c r="AT292" s="2">
        <v>2.1139999999999999</v>
      </c>
      <c r="AU292" s="2">
        <v>2.1240000000000001</v>
      </c>
      <c r="AV292" s="2">
        <v>2.1339999999999999</v>
      </c>
      <c r="AW292" s="2">
        <v>2.1539999999999999</v>
      </c>
      <c r="AX292" s="2">
        <v>2.1890000000000001</v>
      </c>
      <c r="AY292" s="2">
        <v>2.2850000000000001</v>
      </c>
      <c r="AZ292" s="2">
        <v>2.3740000000000001</v>
      </c>
      <c r="BA292" s="2">
        <v>2.4660000000000002</v>
      </c>
      <c r="BB292" s="2">
        <v>2.4359999999999999</v>
      </c>
      <c r="BC292" s="2">
        <v>2.3010000000000002</v>
      </c>
      <c r="BD292" s="2">
        <v>2.2109999999999999</v>
      </c>
      <c r="BE292" s="2">
        <v>2.1789999999999998</v>
      </c>
      <c r="BF292" s="2">
        <v>2.1890000000000001</v>
      </c>
      <c r="BG292" s="2">
        <v>2.1989999999999998</v>
      </c>
      <c r="BH292" s="2">
        <v>2.2090000000000001</v>
      </c>
      <c r="BI292" s="2">
        <v>2.2290000000000001</v>
      </c>
      <c r="BJ292" s="2">
        <v>2.2639999999999998</v>
      </c>
      <c r="BK292" s="2">
        <v>2.36</v>
      </c>
      <c r="BL292" s="2">
        <v>2.4489999999999998</v>
      </c>
      <c r="BM292" s="2">
        <v>2.5409999999999999</v>
      </c>
      <c r="BN292" s="2">
        <v>2.5209999999999999</v>
      </c>
      <c r="BO292" s="2">
        <v>2.3860000000000001</v>
      </c>
      <c r="BP292" s="2">
        <v>2.2959999999999998</v>
      </c>
      <c r="BQ292" s="2">
        <v>2.2639999999999998</v>
      </c>
      <c r="BR292" s="2">
        <v>2.274</v>
      </c>
      <c r="BS292" s="2">
        <v>2.2839999999999998</v>
      </c>
      <c r="BT292" s="2">
        <v>2.294</v>
      </c>
      <c r="BU292" s="2">
        <v>2.3140000000000001</v>
      </c>
      <c r="BV292" s="2">
        <v>2.3490000000000002</v>
      </c>
      <c r="BW292" s="2">
        <v>2.4449999999999998</v>
      </c>
      <c r="BX292" s="2">
        <v>2.5339999999999998</v>
      </c>
      <c r="BY292" s="2">
        <v>2.6259999999999999</v>
      </c>
      <c r="BZ292" s="2">
        <v>2.6160000000000001</v>
      </c>
      <c r="CA292" s="2">
        <v>2.4809999999999999</v>
      </c>
      <c r="CB292" s="2">
        <v>2.391</v>
      </c>
      <c r="CC292" s="2">
        <v>2.359</v>
      </c>
      <c r="CD292" s="2">
        <v>2.3690000000000002</v>
      </c>
      <c r="CE292" s="2">
        <v>2.379</v>
      </c>
      <c r="CF292" s="2">
        <v>2.3889999999999998</v>
      </c>
      <c r="CG292" s="2">
        <v>2.4089999999999998</v>
      </c>
      <c r="CH292" s="2">
        <v>2.444</v>
      </c>
      <c r="CI292" s="2">
        <v>2.54</v>
      </c>
      <c r="CJ292" s="2">
        <v>2.629</v>
      </c>
      <c r="CK292" s="2">
        <v>2.7210000000000001</v>
      </c>
      <c r="CL292" s="2">
        <v>2.726</v>
      </c>
      <c r="CM292" s="2">
        <v>2.5910000000000002</v>
      </c>
      <c r="CN292" s="2">
        <v>2.5009999999999999</v>
      </c>
      <c r="CO292" s="2">
        <v>2.4689999999999999</v>
      </c>
      <c r="CP292" s="2">
        <v>2.4790000000000001</v>
      </c>
      <c r="CQ292" s="2">
        <v>2.4889999999999999</v>
      </c>
      <c r="CR292" s="2">
        <v>2.4990000000000001</v>
      </c>
      <c r="CS292" s="2">
        <v>2.5190000000000001</v>
      </c>
      <c r="CT292" s="2">
        <v>2.5539999999999998</v>
      </c>
      <c r="CU292" s="2">
        <v>2.65</v>
      </c>
      <c r="CV292" s="2">
        <v>2.7389999999999999</v>
      </c>
      <c r="CW292" s="2">
        <v>2.831</v>
      </c>
      <c r="CX292" s="2">
        <v>2.8559999999999999</v>
      </c>
      <c r="CY292" s="2">
        <v>2.7210000000000001</v>
      </c>
      <c r="CZ292" s="2">
        <v>2.6309999999999998</v>
      </c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</row>
    <row r="293" spans="1:199" customFormat="1" hidden="1" x14ac:dyDescent="0.2">
      <c r="A293">
        <f t="shared" si="79"/>
        <v>1</v>
      </c>
      <c r="B293">
        <f t="shared" si="80"/>
        <v>3</v>
      </c>
      <c r="C293" s="1">
        <v>34400</v>
      </c>
      <c r="D293">
        <f t="shared" si="81"/>
        <v>3</v>
      </c>
      <c r="E293">
        <f t="shared" si="82"/>
        <v>1994</v>
      </c>
      <c r="F293" s="17">
        <f t="shared" si="69"/>
        <v>0.1270571428571432</v>
      </c>
      <c r="G293" s="16">
        <f t="shared" si="71"/>
        <v>7.5000000000000178E-2</v>
      </c>
      <c r="H293" s="16">
        <f t="shared" si="72"/>
        <v>8.4999999999999964E-2</v>
      </c>
      <c r="I293" s="16">
        <f t="shared" si="73"/>
        <v>0.16000000000000014</v>
      </c>
      <c r="J293" s="7">
        <f>VLOOKUP(C293,'Nymex hist.'!A:B,2,0)</f>
        <v>2.1669999999999998</v>
      </c>
      <c r="K293" s="11">
        <f t="shared" si="83"/>
        <v>2.1461428571428569</v>
      </c>
      <c r="L293" s="11">
        <f t="shared" si="70"/>
        <v>2.2732000000000001</v>
      </c>
      <c r="M293" s="9">
        <f t="shared" si="74"/>
        <v>2.2235</v>
      </c>
      <c r="N293" s="9">
        <f t="shared" si="75"/>
        <v>2.2985000000000002</v>
      </c>
      <c r="O293" s="9">
        <f t="shared" si="76"/>
        <v>2.3835000000000002</v>
      </c>
      <c r="P293" s="9">
        <f t="shared" si="77"/>
        <v>2.4784999999999999</v>
      </c>
      <c r="Q293" s="9">
        <f t="shared" si="78"/>
        <v>2.5884999999999998</v>
      </c>
      <c r="R293" s="8">
        <v>34400</v>
      </c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>
        <v>2.1669999999999998</v>
      </c>
      <c r="AH293" s="2">
        <v>2.149</v>
      </c>
      <c r="AI293" s="2">
        <v>2.129</v>
      </c>
      <c r="AJ293" s="3">
        <v>2.1160000000000001</v>
      </c>
      <c r="AK293" s="2">
        <v>2.1259999999999999</v>
      </c>
      <c r="AL293" s="2">
        <v>2.1480000000000001</v>
      </c>
      <c r="AM293" s="2">
        <v>2.1880000000000002</v>
      </c>
      <c r="AN293" s="2">
        <v>2.2759999999999998</v>
      </c>
      <c r="AO293" s="2">
        <v>2.3650000000000002</v>
      </c>
      <c r="AP293" s="2">
        <v>2.36</v>
      </c>
      <c r="AQ293" s="2">
        <v>2.2250000000000001</v>
      </c>
      <c r="AR293" s="2">
        <v>2.14</v>
      </c>
      <c r="AS293" s="2">
        <v>2.1070000000000002</v>
      </c>
      <c r="AT293" s="2">
        <v>2.1160000000000001</v>
      </c>
      <c r="AU293" s="2">
        <v>2.125</v>
      </c>
      <c r="AV293" s="2">
        <v>2.1349999999999998</v>
      </c>
      <c r="AW293" s="2">
        <v>2.1549999999999998</v>
      </c>
      <c r="AX293" s="2">
        <v>2.19</v>
      </c>
      <c r="AY293" s="2">
        <v>2.2879999999999998</v>
      </c>
      <c r="AZ293" s="2">
        <v>2.3759999999999999</v>
      </c>
      <c r="BA293" s="2">
        <v>2.4649999999999999</v>
      </c>
      <c r="BB293" s="2">
        <v>2.4350000000000001</v>
      </c>
      <c r="BC293" s="2">
        <v>2.2999999999999998</v>
      </c>
      <c r="BD293" s="2">
        <v>2.2149999999999999</v>
      </c>
      <c r="BE293" s="2">
        <v>2.1819999999999999</v>
      </c>
      <c r="BF293" s="2">
        <v>2.1909999999999998</v>
      </c>
      <c r="BG293" s="2">
        <v>2.2000000000000002</v>
      </c>
      <c r="BH293" s="2">
        <v>2.21</v>
      </c>
      <c r="BI293" s="2">
        <v>2.23</v>
      </c>
      <c r="BJ293" s="2">
        <v>2.2650000000000001</v>
      </c>
      <c r="BK293" s="2">
        <v>2.363</v>
      </c>
      <c r="BL293" s="2">
        <v>2.4510000000000001</v>
      </c>
      <c r="BM293" s="2">
        <v>2.54</v>
      </c>
      <c r="BN293" s="2">
        <v>2.52</v>
      </c>
      <c r="BO293" s="2">
        <v>2.3849999999999998</v>
      </c>
      <c r="BP293" s="2">
        <v>2.2999999999999998</v>
      </c>
      <c r="BQ293" s="2">
        <v>2.2669999999999999</v>
      </c>
      <c r="BR293" s="2">
        <v>2.2759999999999998</v>
      </c>
      <c r="BS293" s="2">
        <v>2.2850000000000001</v>
      </c>
      <c r="BT293" s="2">
        <v>2.2949999999999999</v>
      </c>
      <c r="BU293" s="2">
        <v>2.3149999999999999</v>
      </c>
      <c r="BV293" s="2">
        <v>2.35</v>
      </c>
      <c r="BW293" s="2">
        <v>2.448</v>
      </c>
      <c r="BX293" s="2">
        <v>2.536</v>
      </c>
      <c r="BY293" s="2">
        <v>2.625</v>
      </c>
      <c r="BZ293" s="2">
        <v>2.6150000000000002</v>
      </c>
      <c r="CA293" s="2">
        <v>2.48</v>
      </c>
      <c r="CB293" s="2">
        <v>2.395</v>
      </c>
      <c r="CC293" s="2">
        <v>2.3620000000000001</v>
      </c>
      <c r="CD293" s="2">
        <v>2.371</v>
      </c>
      <c r="CE293" s="2">
        <v>2.38</v>
      </c>
      <c r="CF293" s="2">
        <v>2.39</v>
      </c>
      <c r="CG293" s="2">
        <v>2.41</v>
      </c>
      <c r="CH293" s="2">
        <v>2.4449999999999998</v>
      </c>
      <c r="CI293" s="2">
        <v>2.5430000000000001</v>
      </c>
      <c r="CJ293" s="2">
        <v>2.6309999999999998</v>
      </c>
      <c r="CK293" s="2">
        <v>2.72</v>
      </c>
      <c r="CL293" s="2">
        <v>2.7250000000000001</v>
      </c>
      <c r="CM293" s="2">
        <v>2.59</v>
      </c>
      <c r="CN293" s="2">
        <v>2.5049999999999999</v>
      </c>
      <c r="CO293" s="2">
        <v>2.472</v>
      </c>
      <c r="CP293" s="2">
        <v>2.4809999999999999</v>
      </c>
      <c r="CQ293" s="2">
        <v>2.4900000000000002</v>
      </c>
      <c r="CR293" s="2">
        <v>2.5</v>
      </c>
      <c r="CS293" s="2">
        <v>2.52</v>
      </c>
      <c r="CT293" s="2">
        <v>2.5550000000000002</v>
      </c>
      <c r="CU293" s="2">
        <v>2.653</v>
      </c>
      <c r="CV293" s="2">
        <v>2.7410000000000001</v>
      </c>
      <c r="CW293" s="2">
        <v>2.83</v>
      </c>
      <c r="CX293" s="2">
        <v>2.855</v>
      </c>
      <c r="CY293" s="2">
        <v>2.72</v>
      </c>
      <c r="CZ293" s="2">
        <v>2.6349999999999998</v>
      </c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</row>
    <row r="294" spans="1:199" customFormat="1" hidden="1" x14ac:dyDescent="0.2">
      <c r="A294">
        <f t="shared" si="79"/>
        <v>2</v>
      </c>
      <c r="B294">
        <f t="shared" si="80"/>
        <v>3</v>
      </c>
      <c r="C294" s="1">
        <v>34401</v>
      </c>
      <c r="D294">
        <f t="shared" si="81"/>
        <v>3</v>
      </c>
      <c r="E294">
        <f t="shared" si="82"/>
        <v>1994</v>
      </c>
      <c r="F294" s="17">
        <f t="shared" si="69"/>
        <v>0.11942857142857122</v>
      </c>
      <c r="G294" s="16">
        <f t="shared" si="71"/>
        <v>8.0000000000000071E-2</v>
      </c>
      <c r="H294" s="16">
        <f t="shared" si="72"/>
        <v>8.5000000000000409E-2</v>
      </c>
      <c r="I294" s="16">
        <f t="shared" si="73"/>
        <v>0.16500000000000048</v>
      </c>
      <c r="J294" s="7">
        <f>VLOOKUP(C294,'Nymex hist.'!A:B,2,0)</f>
        <v>2.1960000000000002</v>
      </c>
      <c r="K294" s="11">
        <f t="shared" si="83"/>
        <v>2.1635714285714287</v>
      </c>
      <c r="L294" s="11">
        <f t="shared" si="70"/>
        <v>2.2829999999999999</v>
      </c>
      <c r="M294" s="9">
        <f t="shared" si="74"/>
        <v>2.2360833333333332</v>
      </c>
      <c r="N294" s="9">
        <f t="shared" si="75"/>
        <v>2.3160833333333333</v>
      </c>
      <c r="O294" s="9">
        <f t="shared" si="76"/>
        <v>2.4010833333333337</v>
      </c>
      <c r="P294" s="9">
        <f t="shared" si="77"/>
        <v>2.4960833333333334</v>
      </c>
      <c r="Q294" s="9">
        <f t="shared" si="78"/>
        <v>2.6060833333333329</v>
      </c>
      <c r="R294" s="8">
        <v>34401</v>
      </c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>
        <v>2.1960000000000002</v>
      </c>
      <c r="AH294" s="2">
        <v>2.1680000000000001</v>
      </c>
      <c r="AI294" s="2">
        <v>2.1480000000000001</v>
      </c>
      <c r="AJ294" s="3">
        <v>2.133</v>
      </c>
      <c r="AK294" s="2">
        <v>2.14</v>
      </c>
      <c r="AL294" s="2">
        <v>2.16</v>
      </c>
      <c r="AM294" s="2">
        <v>2.2000000000000002</v>
      </c>
      <c r="AN294" s="2">
        <v>2.2850000000000001</v>
      </c>
      <c r="AO294" s="2">
        <v>2.37</v>
      </c>
      <c r="AP294" s="2">
        <v>2.37</v>
      </c>
      <c r="AQ294" s="2">
        <v>2.2349999999999999</v>
      </c>
      <c r="AR294" s="2">
        <v>2.1549999999999998</v>
      </c>
      <c r="AS294" s="2">
        <v>2.1219999999999999</v>
      </c>
      <c r="AT294" s="2">
        <v>2.1309999999999998</v>
      </c>
      <c r="AU294" s="2">
        <v>2.14</v>
      </c>
      <c r="AV294" s="2">
        <v>2.15</v>
      </c>
      <c r="AW294" s="2">
        <v>2.17</v>
      </c>
      <c r="AX294" s="2">
        <v>2.2050000000000001</v>
      </c>
      <c r="AY294" s="2">
        <v>2.2999999999999998</v>
      </c>
      <c r="AZ294" s="2">
        <v>2.3849999999999998</v>
      </c>
      <c r="BA294" s="2">
        <v>2.4700000000000002</v>
      </c>
      <c r="BB294" s="2">
        <v>2.4500000000000002</v>
      </c>
      <c r="BC294" s="2">
        <v>2.3149999999999999</v>
      </c>
      <c r="BD294" s="2">
        <v>2.2349999999999999</v>
      </c>
      <c r="BE294" s="2">
        <v>2.202</v>
      </c>
      <c r="BF294" s="2">
        <v>2.2109999999999999</v>
      </c>
      <c r="BG294" s="2">
        <v>2.2200000000000002</v>
      </c>
      <c r="BH294" s="2">
        <v>2.23</v>
      </c>
      <c r="BI294" s="2">
        <v>2.25</v>
      </c>
      <c r="BJ294" s="2">
        <v>2.2850000000000001</v>
      </c>
      <c r="BK294" s="2">
        <v>2.38</v>
      </c>
      <c r="BL294" s="2">
        <v>2.4649999999999999</v>
      </c>
      <c r="BM294" s="2">
        <v>2.5499999999999998</v>
      </c>
      <c r="BN294" s="2">
        <v>2.5350000000000001</v>
      </c>
      <c r="BO294" s="2">
        <v>2.4</v>
      </c>
      <c r="BP294" s="2">
        <v>2.3199999999999998</v>
      </c>
      <c r="BQ294" s="2">
        <v>2.2869999999999999</v>
      </c>
      <c r="BR294" s="2">
        <v>2.2959999999999998</v>
      </c>
      <c r="BS294" s="2">
        <v>2.3050000000000002</v>
      </c>
      <c r="BT294" s="2">
        <v>2.3149999999999999</v>
      </c>
      <c r="BU294" s="2">
        <v>2.335</v>
      </c>
      <c r="BV294" s="2">
        <v>2.37</v>
      </c>
      <c r="BW294" s="2">
        <v>2.4649999999999999</v>
      </c>
      <c r="BX294" s="2">
        <v>2.5499999999999998</v>
      </c>
      <c r="BY294" s="2">
        <v>2.6349999999999998</v>
      </c>
      <c r="BZ294" s="2">
        <v>2.63</v>
      </c>
      <c r="CA294" s="2">
        <v>2.4950000000000001</v>
      </c>
      <c r="CB294" s="2">
        <v>2.415</v>
      </c>
      <c r="CC294" s="2">
        <v>2.3820000000000001</v>
      </c>
      <c r="CD294" s="2">
        <v>2.391</v>
      </c>
      <c r="CE294" s="2">
        <v>2.4</v>
      </c>
      <c r="CF294" s="2">
        <v>2.41</v>
      </c>
      <c r="CG294" s="2">
        <v>2.4300000000000002</v>
      </c>
      <c r="CH294" s="2">
        <v>2.4649999999999999</v>
      </c>
      <c r="CI294" s="2">
        <v>2.56</v>
      </c>
      <c r="CJ294" s="2">
        <v>2.645</v>
      </c>
      <c r="CK294" s="2">
        <v>2.73</v>
      </c>
      <c r="CL294" s="2">
        <v>2.74</v>
      </c>
      <c r="CM294" s="2">
        <v>2.605</v>
      </c>
      <c r="CN294" s="2">
        <v>2.5249999999999999</v>
      </c>
      <c r="CO294" s="2">
        <v>2.492</v>
      </c>
      <c r="CP294" s="2">
        <v>2.5009999999999999</v>
      </c>
      <c r="CQ294" s="2">
        <v>2.5099999999999998</v>
      </c>
      <c r="CR294" s="2">
        <v>2.52</v>
      </c>
      <c r="CS294" s="2">
        <v>2.54</v>
      </c>
      <c r="CT294" s="2">
        <v>2.5750000000000002</v>
      </c>
      <c r="CU294" s="2">
        <v>2.67</v>
      </c>
      <c r="CV294" s="2">
        <v>2.7549999999999999</v>
      </c>
      <c r="CW294" s="2">
        <v>2.84</v>
      </c>
      <c r="CX294" s="2">
        <v>2.87</v>
      </c>
      <c r="CY294" s="2">
        <v>2.7349999999999999</v>
      </c>
      <c r="CZ294" s="2">
        <v>2.6549999999999998</v>
      </c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</row>
    <row r="295" spans="1:199" customFormat="1" hidden="1" x14ac:dyDescent="0.2">
      <c r="A295">
        <f t="shared" si="79"/>
        <v>3</v>
      </c>
      <c r="B295">
        <f t="shared" si="80"/>
        <v>3</v>
      </c>
      <c r="C295" s="1">
        <v>34402</v>
      </c>
      <c r="D295">
        <f t="shared" si="81"/>
        <v>3</v>
      </c>
      <c r="E295">
        <f t="shared" si="82"/>
        <v>1994</v>
      </c>
      <c r="F295" s="17">
        <f t="shared" si="69"/>
        <v>0.13562857142857121</v>
      </c>
      <c r="G295" s="16">
        <f t="shared" si="71"/>
        <v>7.9999999999999183E-2</v>
      </c>
      <c r="H295" s="16">
        <f t="shared" si="72"/>
        <v>9.0000000000000302E-2</v>
      </c>
      <c r="I295" s="16">
        <f t="shared" si="73"/>
        <v>0.16999999999999948</v>
      </c>
      <c r="J295" s="7">
        <f>VLOOKUP(C295,'Nymex hist.'!A:B,2,0)</f>
        <v>2.1560000000000001</v>
      </c>
      <c r="K295" s="11">
        <f t="shared" si="83"/>
        <v>2.1555714285714287</v>
      </c>
      <c r="L295" s="11">
        <f t="shared" si="70"/>
        <v>2.2911999999999999</v>
      </c>
      <c r="M295" s="9">
        <f t="shared" si="74"/>
        <v>2.2521666666666671</v>
      </c>
      <c r="N295" s="9">
        <f t="shared" si="75"/>
        <v>2.3321666666666663</v>
      </c>
      <c r="O295" s="9">
        <f t="shared" si="76"/>
        <v>2.4221666666666666</v>
      </c>
      <c r="P295" s="9">
        <f t="shared" si="77"/>
        <v>2.5221666666666667</v>
      </c>
      <c r="Q295" s="9">
        <f t="shared" si="78"/>
        <v>2.6321666666666665</v>
      </c>
      <c r="R295" s="8">
        <v>34402</v>
      </c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>
        <v>2.1560000000000001</v>
      </c>
      <c r="AH295" s="2">
        <v>2.16</v>
      </c>
      <c r="AI295" s="2">
        <v>2.1429999999999998</v>
      </c>
      <c r="AJ295" s="3">
        <v>2.13</v>
      </c>
      <c r="AK295" s="2">
        <v>2.14</v>
      </c>
      <c r="AL295" s="2">
        <v>2.16</v>
      </c>
      <c r="AM295" s="2">
        <v>2.2000000000000002</v>
      </c>
      <c r="AN295" s="2">
        <v>2.2850000000000001</v>
      </c>
      <c r="AO295" s="2">
        <v>2.375</v>
      </c>
      <c r="AP295" s="2">
        <v>2.3719999999999999</v>
      </c>
      <c r="AQ295" s="2">
        <v>2.2469999999999999</v>
      </c>
      <c r="AR295" s="2">
        <v>2.177</v>
      </c>
      <c r="AS295" s="2">
        <v>2.1469999999999998</v>
      </c>
      <c r="AT295" s="2">
        <v>2.157</v>
      </c>
      <c r="AU295" s="2">
        <v>2.1659999999999999</v>
      </c>
      <c r="AV295" s="2">
        <v>2.1749999999999998</v>
      </c>
      <c r="AW295" s="2">
        <v>2.1949999999999998</v>
      </c>
      <c r="AX295" s="2">
        <v>2.23</v>
      </c>
      <c r="AY295" s="2">
        <v>2.2999999999999998</v>
      </c>
      <c r="AZ295" s="2">
        <v>2.3849999999999998</v>
      </c>
      <c r="BA295" s="2">
        <v>2.4750000000000001</v>
      </c>
      <c r="BB295" s="2">
        <v>2.452</v>
      </c>
      <c r="BC295" s="2">
        <v>2.327</v>
      </c>
      <c r="BD295" s="2">
        <v>2.2570000000000001</v>
      </c>
      <c r="BE295" s="2">
        <v>2.2269999999999999</v>
      </c>
      <c r="BF295" s="2">
        <v>2.2370000000000001</v>
      </c>
      <c r="BG295" s="2">
        <v>2.246</v>
      </c>
      <c r="BH295" s="2">
        <v>2.2549999999999999</v>
      </c>
      <c r="BI295" s="2">
        <v>2.2749999999999999</v>
      </c>
      <c r="BJ295" s="2">
        <v>2.31</v>
      </c>
      <c r="BK295" s="2">
        <v>2.38</v>
      </c>
      <c r="BL295" s="2">
        <v>2.4649999999999999</v>
      </c>
      <c r="BM295" s="2">
        <v>2.5550000000000002</v>
      </c>
      <c r="BN295" s="2">
        <v>2.5419999999999998</v>
      </c>
      <c r="BO295" s="2">
        <v>2.4169999999999998</v>
      </c>
      <c r="BP295" s="2">
        <v>2.347</v>
      </c>
      <c r="BQ295" s="2">
        <v>2.3170000000000002</v>
      </c>
      <c r="BR295" s="2">
        <v>2.327</v>
      </c>
      <c r="BS295" s="2">
        <v>2.3359999999999999</v>
      </c>
      <c r="BT295" s="2">
        <v>2.3450000000000002</v>
      </c>
      <c r="BU295" s="2">
        <v>2.3650000000000002</v>
      </c>
      <c r="BV295" s="2">
        <v>2.4</v>
      </c>
      <c r="BW295" s="2">
        <v>2.4700000000000002</v>
      </c>
      <c r="BX295" s="2">
        <v>2.5550000000000002</v>
      </c>
      <c r="BY295" s="2">
        <v>2.645</v>
      </c>
      <c r="BZ295" s="2">
        <v>2.6419999999999999</v>
      </c>
      <c r="CA295" s="2">
        <v>2.5169999999999999</v>
      </c>
      <c r="CB295" s="2">
        <v>2.4470000000000001</v>
      </c>
      <c r="CC295" s="2">
        <v>2.4169999999999998</v>
      </c>
      <c r="CD295" s="2">
        <v>2.427</v>
      </c>
      <c r="CE295" s="2">
        <v>2.4359999999999999</v>
      </c>
      <c r="CF295" s="2">
        <v>2.4449999999999998</v>
      </c>
      <c r="CG295" s="2">
        <v>2.4649999999999999</v>
      </c>
      <c r="CH295" s="2">
        <v>2.5</v>
      </c>
      <c r="CI295" s="2">
        <v>2.57</v>
      </c>
      <c r="CJ295" s="2">
        <v>2.6549999999999998</v>
      </c>
      <c r="CK295" s="2">
        <v>2.7450000000000001</v>
      </c>
      <c r="CL295" s="2">
        <v>2.7519999999999998</v>
      </c>
      <c r="CM295" s="2">
        <v>2.6269999999999998</v>
      </c>
      <c r="CN295" s="2">
        <v>2.5569999999999999</v>
      </c>
      <c r="CO295" s="2">
        <v>2.5270000000000001</v>
      </c>
      <c r="CP295" s="2">
        <v>2.5369999999999999</v>
      </c>
      <c r="CQ295" s="2">
        <v>2.5459999999999998</v>
      </c>
      <c r="CR295" s="2">
        <v>2.5550000000000002</v>
      </c>
      <c r="CS295" s="2">
        <v>2.5750000000000002</v>
      </c>
      <c r="CT295" s="2">
        <v>2.61</v>
      </c>
      <c r="CU295" s="2">
        <v>2.68</v>
      </c>
      <c r="CV295" s="2">
        <v>2.7650000000000001</v>
      </c>
      <c r="CW295" s="2">
        <v>2.855</v>
      </c>
      <c r="CX295" s="2">
        <v>2.8820000000000001</v>
      </c>
      <c r="CY295" s="2">
        <v>2.7570000000000001</v>
      </c>
      <c r="CZ295" s="2">
        <v>2.6869999999999998</v>
      </c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</row>
    <row r="296" spans="1:199" x14ac:dyDescent="0.2">
      <c r="A296" s="36">
        <f t="shared" si="79"/>
        <v>4</v>
      </c>
      <c r="B296" s="36">
        <f t="shared" si="80"/>
        <v>3</v>
      </c>
      <c r="C296" s="1">
        <v>34403</v>
      </c>
      <c r="D296">
        <f t="shared" si="81"/>
        <v>3</v>
      </c>
      <c r="E296">
        <f t="shared" si="82"/>
        <v>1994</v>
      </c>
      <c r="F296" s="21">
        <f t="shared" si="69"/>
        <v>0.15157142857142869</v>
      </c>
      <c r="G296" s="21">
        <f t="shared" si="71"/>
        <v>7.4999999999999734E-2</v>
      </c>
      <c r="H296" s="21">
        <f t="shared" si="72"/>
        <v>9.0000000000000302E-2</v>
      </c>
      <c r="I296" s="21">
        <f t="shared" si="73"/>
        <v>0.16500000000000004</v>
      </c>
      <c r="J296" s="23">
        <f>VLOOKUP(C296,'Nymex hist.'!A:B,2,0)</f>
        <v>2.1160000000000001</v>
      </c>
      <c r="K296" s="23">
        <f t="shared" si="83"/>
        <v>2.1464285714285714</v>
      </c>
      <c r="L296" s="23">
        <f t="shared" si="70"/>
        <v>2.298</v>
      </c>
      <c r="M296" s="23">
        <f t="shared" si="74"/>
        <v>2.2516666666666665</v>
      </c>
      <c r="N296" s="23">
        <f t="shared" si="75"/>
        <v>2.3266666666666662</v>
      </c>
      <c r="O296" s="23">
        <f t="shared" si="76"/>
        <v>2.4166666666666665</v>
      </c>
      <c r="P296" s="23">
        <f t="shared" si="77"/>
        <v>2.5166666666666666</v>
      </c>
      <c r="Q296" s="23">
        <f t="shared" si="78"/>
        <v>2.6266666666666665</v>
      </c>
      <c r="R296" s="30">
        <v>34403</v>
      </c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>
        <v>2.1160000000000001</v>
      </c>
      <c r="AH296" s="32">
        <v>2.1440000000000001</v>
      </c>
      <c r="AI296" s="32">
        <v>2.1349999999999998</v>
      </c>
      <c r="AJ296" s="34">
        <v>2.13</v>
      </c>
      <c r="AK296" s="32">
        <v>2.14</v>
      </c>
      <c r="AL296" s="32">
        <v>2.16</v>
      </c>
      <c r="AM296" s="32">
        <v>2.2000000000000002</v>
      </c>
      <c r="AN296" s="32">
        <v>2.29</v>
      </c>
      <c r="AO296" s="32">
        <v>2.38</v>
      </c>
      <c r="AP296" s="32">
        <v>2.38</v>
      </c>
      <c r="AQ296" s="32">
        <v>2.2549999999999999</v>
      </c>
      <c r="AR296" s="32">
        <v>2.1850000000000001</v>
      </c>
      <c r="AS296" s="32">
        <v>2.1549999999999998</v>
      </c>
      <c r="AT296" s="32">
        <v>2.165</v>
      </c>
      <c r="AU296" s="32">
        <v>2.1749999999999998</v>
      </c>
      <c r="AV296" s="32">
        <v>2.1850000000000001</v>
      </c>
      <c r="AW296" s="32">
        <v>2.2050000000000001</v>
      </c>
      <c r="AX296" s="32">
        <v>2.2349999999999999</v>
      </c>
      <c r="AY296" s="32">
        <v>2.27</v>
      </c>
      <c r="AZ296" s="32">
        <v>2.36</v>
      </c>
      <c r="BA296" s="32">
        <v>2.4500000000000002</v>
      </c>
      <c r="BB296" s="32">
        <v>2.4550000000000001</v>
      </c>
      <c r="BC296" s="32">
        <v>2.33</v>
      </c>
      <c r="BD296" s="32">
        <v>2.2599999999999998</v>
      </c>
      <c r="BE296" s="32">
        <v>2.23</v>
      </c>
      <c r="BF296" s="32">
        <v>2.2400000000000002</v>
      </c>
      <c r="BG296" s="32">
        <v>2.25</v>
      </c>
      <c r="BH296" s="32">
        <v>2.2599999999999998</v>
      </c>
      <c r="BI296" s="32">
        <v>2.2799999999999998</v>
      </c>
      <c r="BJ296" s="32">
        <v>2.31</v>
      </c>
      <c r="BK296" s="32">
        <v>2.3450000000000002</v>
      </c>
      <c r="BL296" s="32">
        <v>2.4350000000000001</v>
      </c>
      <c r="BM296" s="32">
        <v>2.5249999999999999</v>
      </c>
      <c r="BN296" s="32">
        <v>2.5449999999999999</v>
      </c>
      <c r="BO296" s="32">
        <v>2.42</v>
      </c>
      <c r="BP296" s="32">
        <v>2.35</v>
      </c>
      <c r="BQ296" s="32">
        <v>2.3199999999999998</v>
      </c>
      <c r="BR296" s="32">
        <v>2.33</v>
      </c>
      <c r="BS296" s="32">
        <v>2.34</v>
      </c>
      <c r="BT296" s="32">
        <v>2.35</v>
      </c>
      <c r="BU296" s="32">
        <v>2.37</v>
      </c>
      <c r="BV296" s="32">
        <v>2.4</v>
      </c>
      <c r="BW296" s="32">
        <v>2.4350000000000001</v>
      </c>
      <c r="BX296" s="32">
        <v>2.5249999999999999</v>
      </c>
      <c r="BY296" s="32">
        <v>2.6150000000000002</v>
      </c>
      <c r="BZ296" s="32">
        <v>2.645</v>
      </c>
      <c r="CA296" s="32">
        <v>2.52</v>
      </c>
      <c r="CB296" s="32">
        <v>2.4500000000000002</v>
      </c>
      <c r="CC296" s="32">
        <v>2.42</v>
      </c>
      <c r="CD296" s="32">
        <v>2.4300000000000002</v>
      </c>
      <c r="CE296" s="32">
        <v>2.44</v>
      </c>
      <c r="CF296" s="32">
        <v>2.4500000000000002</v>
      </c>
      <c r="CG296" s="32">
        <v>2.4700000000000002</v>
      </c>
      <c r="CH296" s="32">
        <v>2.5</v>
      </c>
      <c r="CI296" s="32">
        <v>2.5350000000000001</v>
      </c>
      <c r="CJ296" s="32">
        <v>2.625</v>
      </c>
      <c r="CK296" s="32">
        <v>2.7149999999999999</v>
      </c>
      <c r="CL296" s="32">
        <v>2.7549999999999999</v>
      </c>
      <c r="CM296" s="32">
        <v>2.63</v>
      </c>
      <c r="CN296" s="32">
        <v>2.56</v>
      </c>
      <c r="CO296" s="32">
        <v>2.5299999999999998</v>
      </c>
      <c r="CP296" s="32">
        <v>2.54</v>
      </c>
      <c r="CQ296" s="32">
        <v>2.5499999999999998</v>
      </c>
      <c r="CR296" s="32">
        <v>2.56</v>
      </c>
      <c r="CS296" s="32">
        <v>2.58</v>
      </c>
      <c r="CT296" s="32">
        <v>2.61</v>
      </c>
      <c r="CU296" s="32">
        <v>2.645</v>
      </c>
      <c r="CV296" s="32">
        <v>2.7349999999999999</v>
      </c>
      <c r="CW296" s="32">
        <v>2.8250000000000002</v>
      </c>
      <c r="CX296" s="32">
        <v>2.8849999999999998</v>
      </c>
      <c r="CY296" s="32">
        <v>2.76</v>
      </c>
      <c r="CZ296" s="32">
        <v>2.69</v>
      </c>
      <c r="DA296" s="32"/>
      <c r="DB296" s="32"/>
      <c r="DC296" s="32"/>
      <c r="DD296" s="32"/>
      <c r="DE296" s="32"/>
      <c r="DF296" s="32"/>
      <c r="DG296" s="32"/>
      <c r="DH296" s="32"/>
      <c r="DI296" s="32"/>
      <c r="DJ296" s="32"/>
      <c r="DK296" s="32"/>
      <c r="DL296" s="32"/>
      <c r="DM296" s="32"/>
      <c r="DN296" s="32"/>
      <c r="DO296" s="32"/>
      <c r="DP296" s="32"/>
      <c r="DQ296" s="32"/>
      <c r="DR296" s="32"/>
      <c r="DS296" s="32"/>
      <c r="DT296" s="32"/>
      <c r="DU296" s="32"/>
      <c r="DV296" s="32"/>
      <c r="DW296" s="32"/>
      <c r="DX296" s="32"/>
      <c r="DY296" s="32"/>
      <c r="DZ296" s="32"/>
      <c r="EA296" s="32"/>
      <c r="EB296" s="32"/>
      <c r="EC296" s="32"/>
      <c r="ED296" s="32"/>
      <c r="EE296" s="32"/>
      <c r="EF296" s="32"/>
      <c r="EG296" s="32"/>
      <c r="EH296" s="32"/>
      <c r="EI296" s="32"/>
      <c r="EJ296" s="32"/>
      <c r="EK296" s="32"/>
      <c r="EL296" s="32"/>
      <c r="EM296" s="32"/>
      <c r="EN296" s="32"/>
      <c r="EO296" s="32"/>
      <c r="EP296" s="32"/>
      <c r="EQ296" s="32"/>
      <c r="ER296" s="32"/>
      <c r="ES296" s="32"/>
      <c r="ET296" s="32"/>
      <c r="EU296" s="32"/>
      <c r="EV296" s="32"/>
      <c r="EW296" s="32"/>
      <c r="EX296" s="32"/>
      <c r="EY296" s="32"/>
      <c r="EZ296" s="32"/>
      <c r="FA296" s="32"/>
      <c r="FB296" s="32"/>
      <c r="FC296" s="32"/>
      <c r="FD296" s="32"/>
      <c r="FE296" s="32"/>
      <c r="FF296" s="32"/>
      <c r="FG296" s="32"/>
      <c r="FH296" s="32"/>
      <c r="FI296" s="32"/>
      <c r="FJ296" s="32"/>
      <c r="FK296" s="32"/>
      <c r="FL296" s="32"/>
      <c r="FM296" s="32"/>
      <c r="FN296" s="32"/>
      <c r="FO296" s="32"/>
      <c r="FP296" s="32"/>
      <c r="FQ296" s="32"/>
      <c r="FR296" s="32"/>
      <c r="FS296" s="32"/>
      <c r="FT296" s="32"/>
      <c r="FU296" s="32"/>
      <c r="FV296" s="32"/>
      <c r="FW296" s="32"/>
      <c r="FX296" s="32"/>
      <c r="FY296" s="32"/>
      <c r="FZ296" s="32"/>
      <c r="GA296" s="32"/>
      <c r="GB296" s="32"/>
      <c r="GC296" s="32"/>
      <c r="GD296" s="32"/>
      <c r="GE296" s="32"/>
      <c r="GF296" s="32"/>
      <c r="GG296" s="32"/>
      <c r="GH296" s="32"/>
      <c r="GI296" s="32"/>
      <c r="GJ296" s="32"/>
      <c r="GK296" s="32"/>
      <c r="GL296" s="32"/>
      <c r="GM296" s="32"/>
      <c r="GN296" s="32"/>
      <c r="GO296" s="32"/>
      <c r="GP296" s="32"/>
      <c r="GQ296" s="32"/>
    </row>
    <row r="297" spans="1:199" customFormat="1" hidden="1" x14ac:dyDescent="0.2">
      <c r="A297">
        <f t="shared" si="79"/>
        <v>5</v>
      </c>
      <c r="B297">
        <f t="shared" si="80"/>
        <v>3</v>
      </c>
      <c r="C297" s="1">
        <v>34404</v>
      </c>
      <c r="D297">
        <f t="shared" si="81"/>
        <v>3</v>
      </c>
      <c r="E297">
        <f t="shared" si="82"/>
        <v>1994</v>
      </c>
      <c r="F297" s="17">
        <f t="shared" si="69"/>
        <v>0.15328571428571491</v>
      </c>
      <c r="G297" s="16">
        <f t="shared" si="71"/>
        <v>7.4999999999999734E-2</v>
      </c>
      <c r="H297" s="16">
        <f t="shared" si="72"/>
        <v>8.9999999999999858E-2</v>
      </c>
      <c r="I297" s="16">
        <f t="shared" si="73"/>
        <v>0.16499999999999959</v>
      </c>
      <c r="J297" s="7">
        <f>VLOOKUP(C297,'Nymex hist.'!A:B,2,0)</f>
        <v>2.0960000000000001</v>
      </c>
      <c r="K297" s="11">
        <f t="shared" si="83"/>
        <v>2.1347142857142853</v>
      </c>
      <c r="L297" s="11">
        <f t="shared" si="70"/>
        <v>2.2880000000000003</v>
      </c>
      <c r="M297" s="9">
        <f t="shared" si="74"/>
        <v>2.2462499999999999</v>
      </c>
      <c r="N297" s="9">
        <f t="shared" si="75"/>
        <v>2.3212499999999996</v>
      </c>
      <c r="O297" s="9">
        <f t="shared" si="76"/>
        <v>2.4112499999999994</v>
      </c>
      <c r="P297" s="9">
        <f t="shared" si="77"/>
        <v>2.51125</v>
      </c>
      <c r="Q297" s="9">
        <f t="shared" si="78"/>
        <v>2.6212499999999999</v>
      </c>
      <c r="R297" s="8">
        <v>34404</v>
      </c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>
        <v>2.0960000000000001</v>
      </c>
      <c r="AH297" s="2">
        <v>2.1320000000000001</v>
      </c>
      <c r="AI297" s="2">
        <v>2.125</v>
      </c>
      <c r="AJ297" s="3">
        <v>2.12</v>
      </c>
      <c r="AK297" s="2">
        <v>2.13</v>
      </c>
      <c r="AL297" s="2">
        <v>2.15</v>
      </c>
      <c r="AM297" s="2">
        <v>2.19</v>
      </c>
      <c r="AN297" s="2">
        <v>2.2799999999999998</v>
      </c>
      <c r="AO297" s="2">
        <v>2.37</v>
      </c>
      <c r="AP297" s="2">
        <v>2.37</v>
      </c>
      <c r="AQ297" s="2">
        <v>2.2450000000000001</v>
      </c>
      <c r="AR297" s="2">
        <v>2.1749999999999998</v>
      </c>
      <c r="AS297" s="2">
        <v>2.15</v>
      </c>
      <c r="AT297" s="2">
        <v>2.16</v>
      </c>
      <c r="AU297" s="2">
        <v>2.17</v>
      </c>
      <c r="AV297" s="2">
        <v>2.1800000000000002</v>
      </c>
      <c r="AW297" s="2">
        <v>2.2000000000000002</v>
      </c>
      <c r="AX297" s="2">
        <v>2.2250000000000001</v>
      </c>
      <c r="AY297" s="2">
        <v>2.27</v>
      </c>
      <c r="AZ297" s="2">
        <v>2.36</v>
      </c>
      <c r="BA297" s="2">
        <v>2.4500000000000002</v>
      </c>
      <c r="BB297" s="2">
        <v>2.4449999999999998</v>
      </c>
      <c r="BC297" s="2">
        <v>2.3199999999999998</v>
      </c>
      <c r="BD297" s="2">
        <v>2.25</v>
      </c>
      <c r="BE297" s="2">
        <v>2.2250000000000001</v>
      </c>
      <c r="BF297" s="2">
        <v>2.2349999999999999</v>
      </c>
      <c r="BG297" s="2">
        <v>2.2450000000000001</v>
      </c>
      <c r="BH297" s="2">
        <v>2.2549999999999999</v>
      </c>
      <c r="BI297" s="2">
        <v>2.2749999999999999</v>
      </c>
      <c r="BJ297" s="2">
        <v>2.2999999999999998</v>
      </c>
      <c r="BK297" s="2">
        <v>2.3450000000000002</v>
      </c>
      <c r="BL297" s="2">
        <v>2.4350000000000001</v>
      </c>
      <c r="BM297" s="2">
        <v>2.5249999999999999</v>
      </c>
      <c r="BN297" s="2">
        <v>2.5350000000000001</v>
      </c>
      <c r="BO297" s="2">
        <v>2.41</v>
      </c>
      <c r="BP297" s="2">
        <v>2.34</v>
      </c>
      <c r="BQ297" s="2">
        <v>2.3149999999999999</v>
      </c>
      <c r="BR297" s="2">
        <v>2.3250000000000002</v>
      </c>
      <c r="BS297" s="2">
        <v>2.335</v>
      </c>
      <c r="BT297" s="2">
        <v>2.3450000000000002</v>
      </c>
      <c r="BU297" s="2">
        <v>2.3650000000000002</v>
      </c>
      <c r="BV297" s="2">
        <v>2.39</v>
      </c>
      <c r="BW297" s="2">
        <v>2.4350000000000001</v>
      </c>
      <c r="BX297" s="2">
        <v>2.5249999999999999</v>
      </c>
      <c r="BY297" s="2">
        <v>2.6150000000000002</v>
      </c>
      <c r="BZ297" s="2">
        <v>2.6349999999999998</v>
      </c>
      <c r="CA297" s="2">
        <v>2.5099999999999998</v>
      </c>
      <c r="CB297" s="2">
        <v>2.44</v>
      </c>
      <c r="CC297" s="2">
        <v>2.415</v>
      </c>
      <c r="CD297" s="2">
        <v>2.4249999999999998</v>
      </c>
      <c r="CE297" s="2">
        <v>2.4350000000000001</v>
      </c>
      <c r="CF297" s="2">
        <v>2.4449999999999998</v>
      </c>
      <c r="CG297" s="2">
        <v>2.4649999999999999</v>
      </c>
      <c r="CH297" s="2">
        <v>2.4900000000000002</v>
      </c>
      <c r="CI297" s="2">
        <v>2.5350000000000001</v>
      </c>
      <c r="CJ297" s="2">
        <v>2.625</v>
      </c>
      <c r="CK297" s="2">
        <v>2.7149999999999999</v>
      </c>
      <c r="CL297" s="2">
        <v>2.7450000000000001</v>
      </c>
      <c r="CM297" s="2">
        <v>2.62</v>
      </c>
      <c r="CN297" s="2">
        <v>2.5499999999999998</v>
      </c>
      <c r="CO297" s="2">
        <v>2.5249999999999999</v>
      </c>
      <c r="CP297" s="2">
        <v>2.5350000000000001</v>
      </c>
      <c r="CQ297" s="2">
        <v>2.5449999999999999</v>
      </c>
      <c r="CR297" s="2">
        <v>2.5550000000000002</v>
      </c>
      <c r="CS297" s="2">
        <v>2.5750000000000002</v>
      </c>
      <c r="CT297" s="2">
        <v>2.6</v>
      </c>
      <c r="CU297" s="2">
        <v>2.645</v>
      </c>
      <c r="CV297" s="2">
        <v>2.7349999999999999</v>
      </c>
      <c r="CW297" s="2">
        <v>2.8250000000000002</v>
      </c>
      <c r="CX297" s="2">
        <v>2.875</v>
      </c>
      <c r="CY297" s="2">
        <v>2.75</v>
      </c>
      <c r="CZ297" s="2">
        <v>2.68</v>
      </c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</row>
    <row r="298" spans="1:199" customFormat="1" hidden="1" x14ac:dyDescent="0.2">
      <c r="A298">
        <f t="shared" si="79"/>
        <v>1</v>
      </c>
      <c r="B298">
        <f t="shared" si="80"/>
        <v>3</v>
      </c>
      <c r="C298" s="1">
        <v>34407</v>
      </c>
      <c r="D298">
        <f t="shared" si="81"/>
        <v>3</v>
      </c>
      <c r="E298">
        <f t="shared" si="82"/>
        <v>1994</v>
      </c>
      <c r="F298" s="17">
        <f t="shared" si="69"/>
        <v>0.16794285714285717</v>
      </c>
      <c r="G298" s="16">
        <f t="shared" si="71"/>
        <v>8.5000000000000853E-2</v>
      </c>
      <c r="H298" s="16">
        <f t="shared" si="72"/>
        <v>9.2499999999999805E-2</v>
      </c>
      <c r="I298" s="16">
        <f t="shared" si="73"/>
        <v>0.17750000000000066</v>
      </c>
      <c r="J298" s="7">
        <f>VLOOKUP(C298,'Nymex hist.'!A:B,2,0)</f>
        <v>2.0499999999999998</v>
      </c>
      <c r="K298" s="11">
        <f t="shared" si="83"/>
        <v>2.120857142857143</v>
      </c>
      <c r="L298" s="11">
        <f t="shared" si="70"/>
        <v>2.2888000000000002</v>
      </c>
      <c r="M298" s="9">
        <f t="shared" si="74"/>
        <v>2.247666666666666</v>
      </c>
      <c r="N298" s="9">
        <f t="shared" si="75"/>
        <v>2.3326666666666669</v>
      </c>
      <c r="O298" s="9">
        <f t="shared" si="76"/>
        <v>2.4251666666666667</v>
      </c>
      <c r="P298" s="9">
        <f t="shared" si="77"/>
        <v>2.5251666666666668</v>
      </c>
      <c r="Q298" s="9">
        <f t="shared" si="78"/>
        <v>2.6351666666666667</v>
      </c>
      <c r="R298" s="8">
        <v>34407</v>
      </c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>
        <v>2.0499999999999998</v>
      </c>
      <c r="AH298" s="2">
        <v>2.109</v>
      </c>
      <c r="AI298" s="2">
        <v>2.1110000000000002</v>
      </c>
      <c r="AJ298" s="3">
        <v>2.1139999999999999</v>
      </c>
      <c r="AK298" s="2">
        <v>2.1259999999999999</v>
      </c>
      <c r="AL298" s="2">
        <v>2.1469999999999998</v>
      </c>
      <c r="AM298" s="2">
        <v>2.1890000000000001</v>
      </c>
      <c r="AN298" s="2">
        <v>2.2799999999999998</v>
      </c>
      <c r="AO298" s="2">
        <v>2.371</v>
      </c>
      <c r="AP298" s="2">
        <v>2.371</v>
      </c>
      <c r="AQ298" s="2">
        <v>2.246</v>
      </c>
      <c r="AR298" s="2">
        <v>2.1760000000000002</v>
      </c>
      <c r="AS298" s="2">
        <v>2.1509999999999998</v>
      </c>
      <c r="AT298" s="2">
        <v>2.161</v>
      </c>
      <c r="AU298" s="2">
        <v>2.1709999999999998</v>
      </c>
      <c r="AV298" s="2">
        <v>2.181</v>
      </c>
      <c r="AW298" s="2">
        <v>2.2010000000000001</v>
      </c>
      <c r="AX298" s="2">
        <v>2.234</v>
      </c>
      <c r="AY298" s="2">
        <v>2.2690000000000001</v>
      </c>
      <c r="AZ298" s="2">
        <v>2.36</v>
      </c>
      <c r="BA298" s="2">
        <v>2.4510000000000001</v>
      </c>
      <c r="BB298" s="2">
        <v>2.456</v>
      </c>
      <c r="BC298" s="2">
        <v>2.331</v>
      </c>
      <c r="BD298" s="2">
        <v>2.2610000000000001</v>
      </c>
      <c r="BE298" s="2">
        <v>2.2360000000000002</v>
      </c>
      <c r="BF298" s="2">
        <v>2.246</v>
      </c>
      <c r="BG298" s="2">
        <v>2.2559999999999998</v>
      </c>
      <c r="BH298" s="2">
        <v>2.266</v>
      </c>
      <c r="BI298" s="2">
        <v>2.286</v>
      </c>
      <c r="BJ298" s="2">
        <v>2.319</v>
      </c>
      <c r="BK298" s="2">
        <v>2.3540000000000001</v>
      </c>
      <c r="BL298" s="2">
        <v>2.4449999999999998</v>
      </c>
      <c r="BM298" s="2">
        <v>2.536</v>
      </c>
      <c r="BN298" s="2">
        <v>2.5485000000000002</v>
      </c>
      <c r="BO298" s="2">
        <v>2.4235000000000002</v>
      </c>
      <c r="BP298" s="2">
        <v>2.3534999999999999</v>
      </c>
      <c r="BQ298" s="2">
        <v>2.3285</v>
      </c>
      <c r="BR298" s="2">
        <v>2.3384999999999998</v>
      </c>
      <c r="BS298" s="2">
        <v>2.3485</v>
      </c>
      <c r="BT298" s="2">
        <v>2.3584999999999998</v>
      </c>
      <c r="BU298" s="2">
        <v>2.3784999999999998</v>
      </c>
      <c r="BV298" s="2">
        <v>2.4115000000000002</v>
      </c>
      <c r="BW298" s="2">
        <v>2.4464999999999999</v>
      </c>
      <c r="BX298" s="2">
        <v>2.5375000000000001</v>
      </c>
      <c r="BY298" s="2">
        <v>2.6284999999999998</v>
      </c>
      <c r="BZ298" s="2">
        <v>2.6484999999999999</v>
      </c>
      <c r="CA298" s="2">
        <v>2.5234999999999999</v>
      </c>
      <c r="CB298" s="2">
        <v>2.4535</v>
      </c>
      <c r="CC298" s="2">
        <v>2.4285000000000001</v>
      </c>
      <c r="CD298" s="2">
        <v>2.4384999999999999</v>
      </c>
      <c r="CE298" s="2">
        <v>2.4485000000000001</v>
      </c>
      <c r="CF298" s="2">
        <v>2.4584999999999999</v>
      </c>
      <c r="CG298" s="2">
        <v>2.4784999999999999</v>
      </c>
      <c r="CH298" s="2">
        <v>2.5114999999999998</v>
      </c>
      <c r="CI298" s="2">
        <v>2.5465</v>
      </c>
      <c r="CJ298" s="2">
        <v>2.6375000000000002</v>
      </c>
      <c r="CK298" s="2">
        <v>2.7284999999999999</v>
      </c>
      <c r="CL298" s="2">
        <v>2.7585000000000002</v>
      </c>
      <c r="CM298" s="2">
        <v>2.6335000000000002</v>
      </c>
      <c r="CN298" s="2">
        <v>2.5634999999999999</v>
      </c>
      <c r="CO298" s="2">
        <v>2.5385</v>
      </c>
      <c r="CP298" s="2">
        <v>2.5485000000000002</v>
      </c>
      <c r="CQ298" s="2">
        <v>2.5585</v>
      </c>
      <c r="CR298" s="2">
        <v>2.5684999999999998</v>
      </c>
      <c r="CS298" s="2">
        <v>2.5884999999999998</v>
      </c>
      <c r="CT298" s="2">
        <v>2.6215000000000002</v>
      </c>
      <c r="CU298" s="2">
        <v>2.6564999999999999</v>
      </c>
      <c r="CV298" s="2">
        <v>2.7475000000000001</v>
      </c>
      <c r="CW298" s="2">
        <v>2.8384999999999998</v>
      </c>
      <c r="CX298" s="2">
        <v>2.8885000000000001</v>
      </c>
      <c r="CY298" s="2">
        <v>2.7635000000000001</v>
      </c>
      <c r="CZ298" s="2">
        <v>2.6934999999999998</v>
      </c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</row>
    <row r="299" spans="1:199" customFormat="1" hidden="1" x14ac:dyDescent="0.2">
      <c r="A299">
        <f t="shared" si="79"/>
        <v>2</v>
      </c>
      <c r="B299">
        <f t="shared" si="80"/>
        <v>3</v>
      </c>
      <c r="C299" s="1">
        <v>34408</v>
      </c>
      <c r="D299">
        <f t="shared" si="81"/>
        <v>3</v>
      </c>
      <c r="E299">
        <f t="shared" si="82"/>
        <v>1994</v>
      </c>
      <c r="F299" s="17">
        <f t="shared" si="69"/>
        <v>0.15585714285714269</v>
      </c>
      <c r="G299" s="16">
        <f t="shared" si="71"/>
        <v>8.4999999999999964E-2</v>
      </c>
      <c r="H299" s="16">
        <f t="shared" si="72"/>
        <v>9.2500000000000249E-2</v>
      </c>
      <c r="I299" s="16">
        <f t="shared" si="73"/>
        <v>0.17750000000000021</v>
      </c>
      <c r="J299" s="7">
        <f>VLOOKUP(C299,'Nymex hist.'!A:B,2,0)</f>
        <v>2.1040000000000001</v>
      </c>
      <c r="K299" s="11">
        <f t="shared" si="83"/>
        <v>2.1491428571428575</v>
      </c>
      <c r="L299" s="11">
        <f t="shared" si="70"/>
        <v>2.3050000000000002</v>
      </c>
      <c r="M299" s="9">
        <f t="shared" si="74"/>
        <v>2.262</v>
      </c>
      <c r="N299" s="9">
        <f t="shared" si="75"/>
        <v>2.347</v>
      </c>
      <c r="O299" s="9">
        <f t="shared" si="76"/>
        <v>2.4395000000000002</v>
      </c>
      <c r="P299" s="9">
        <f t="shared" si="77"/>
        <v>2.5395000000000003</v>
      </c>
      <c r="Q299" s="9">
        <f t="shared" si="78"/>
        <v>2.6495000000000002</v>
      </c>
      <c r="R299" s="8">
        <v>34408</v>
      </c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>
        <v>2.1040000000000001</v>
      </c>
      <c r="AH299" s="2">
        <v>2.1419999999999999</v>
      </c>
      <c r="AI299" s="2">
        <v>2.137</v>
      </c>
      <c r="AJ299" s="3">
        <v>2.137</v>
      </c>
      <c r="AK299" s="2">
        <v>2.1480000000000001</v>
      </c>
      <c r="AL299" s="2">
        <v>2.1680000000000001</v>
      </c>
      <c r="AM299" s="2">
        <v>2.2080000000000002</v>
      </c>
      <c r="AN299" s="2">
        <v>2.298</v>
      </c>
      <c r="AO299" s="2">
        <v>2.3879999999999999</v>
      </c>
      <c r="AP299" s="2">
        <v>2.3879999999999999</v>
      </c>
      <c r="AQ299" s="2">
        <v>2.258</v>
      </c>
      <c r="AR299" s="2">
        <v>2.1930000000000001</v>
      </c>
      <c r="AS299" s="2">
        <v>2.1680000000000001</v>
      </c>
      <c r="AT299" s="2">
        <v>2.1779999999999999</v>
      </c>
      <c r="AU299" s="2">
        <v>2.1880000000000002</v>
      </c>
      <c r="AV299" s="2">
        <v>2.198</v>
      </c>
      <c r="AW299" s="2">
        <v>2.218</v>
      </c>
      <c r="AX299" s="2">
        <v>2.2509999999999999</v>
      </c>
      <c r="AY299" s="2">
        <v>2.278</v>
      </c>
      <c r="AZ299" s="2">
        <v>2.3679999999999999</v>
      </c>
      <c r="BA299" s="2">
        <v>2.4580000000000002</v>
      </c>
      <c r="BB299" s="2">
        <v>2.4729999999999999</v>
      </c>
      <c r="BC299" s="2">
        <v>2.343</v>
      </c>
      <c r="BD299" s="2">
        <v>2.278</v>
      </c>
      <c r="BE299" s="2">
        <v>2.2530000000000001</v>
      </c>
      <c r="BF299" s="2">
        <v>2.2629999999999999</v>
      </c>
      <c r="BG299" s="2">
        <v>2.2730000000000001</v>
      </c>
      <c r="BH299" s="2">
        <v>2.2829999999999999</v>
      </c>
      <c r="BI299" s="2">
        <v>2.3029999999999999</v>
      </c>
      <c r="BJ299" s="2">
        <v>2.3359999999999999</v>
      </c>
      <c r="BK299" s="2">
        <v>2.363</v>
      </c>
      <c r="BL299" s="2">
        <v>2.4529999999999998</v>
      </c>
      <c r="BM299" s="2">
        <v>2.5430000000000001</v>
      </c>
      <c r="BN299" s="2">
        <v>2.5655000000000001</v>
      </c>
      <c r="BO299" s="2">
        <v>2.4355000000000002</v>
      </c>
      <c r="BP299" s="2">
        <v>2.3704999999999998</v>
      </c>
      <c r="BQ299" s="2">
        <v>2.3454999999999999</v>
      </c>
      <c r="BR299" s="2">
        <v>2.3555000000000001</v>
      </c>
      <c r="BS299" s="2">
        <v>2.3654999999999999</v>
      </c>
      <c r="BT299" s="2">
        <v>2.3755000000000002</v>
      </c>
      <c r="BU299" s="2">
        <v>2.3955000000000002</v>
      </c>
      <c r="BV299" s="2">
        <v>2.4285000000000001</v>
      </c>
      <c r="BW299" s="2">
        <v>2.4554999999999998</v>
      </c>
      <c r="BX299" s="2">
        <v>2.5455000000000001</v>
      </c>
      <c r="BY299" s="2">
        <v>2.6355</v>
      </c>
      <c r="BZ299" s="2">
        <v>2.6655000000000002</v>
      </c>
      <c r="CA299" s="2">
        <v>2.5354999999999999</v>
      </c>
      <c r="CB299" s="2">
        <v>2.4704999999999999</v>
      </c>
      <c r="CC299" s="2">
        <v>2.4455</v>
      </c>
      <c r="CD299" s="2">
        <v>2.4554999999999998</v>
      </c>
      <c r="CE299" s="2">
        <v>2.4655</v>
      </c>
      <c r="CF299" s="2">
        <v>2.4754999999999998</v>
      </c>
      <c r="CG299" s="2">
        <v>2.4954999999999998</v>
      </c>
      <c r="CH299" s="2">
        <v>2.5285000000000002</v>
      </c>
      <c r="CI299" s="2">
        <v>2.5554999999999999</v>
      </c>
      <c r="CJ299" s="2">
        <v>2.6455000000000002</v>
      </c>
      <c r="CK299" s="2">
        <v>2.7355</v>
      </c>
      <c r="CL299" s="2">
        <v>2.7755000000000001</v>
      </c>
      <c r="CM299" s="2">
        <v>2.6455000000000002</v>
      </c>
      <c r="CN299" s="2">
        <v>2.5804999999999998</v>
      </c>
      <c r="CO299" s="2">
        <v>2.5554999999999999</v>
      </c>
      <c r="CP299" s="2">
        <v>2.5655000000000001</v>
      </c>
      <c r="CQ299" s="2">
        <v>2.5754999999999999</v>
      </c>
      <c r="CR299" s="2">
        <v>2.5855000000000001</v>
      </c>
      <c r="CS299" s="2">
        <v>2.6055000000000001</v>
      </c>
      <c r="CT299" s="2">
        <v>2.6385000000000001</v>
      </c>
      <c r="CU299" s="2">
        <v>2.6655000000000002</v>
      </c>
      <c r="CV299" s="2">
        <v>2.7555000000000001</v>
      </c>
      <c r="CW299" s="2">
        <v>2.8454999999999999</v>
      </c>
      <c r="CX299" s="2">
        <v>2.9055</v>
      </c>
      <c r="CY299" s="2">
        <v>2.7755000000000001</v>
      </c>
      <c r="CZ299" s="2">
        <v>2.7105000000000001</v>
      </c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</row>
    <row r="300" spans="1:199" customFormat="1" hidden="1" x14ac:dyDescent="0.2">
      <c r="A300">
        <f t="shared" si="79"/>
        <v>3</v>
      </c>
      <c r="B300">
        <f t="shared" si="80"/>
        <v>3</v>
      </c>
      <c r="C300" s="1">
        <v>34409</v>
      </c>
      <c r="D300">
        <f t="shared" si="81"/>
        <v>3</v>
      </c>
      <c r="E300">
        <f t="shared" si="82"/>
        <v>1994</v>
      </c>
      <c r="F300" s="17">
        <f t="shared" si="69"/>
        <v>0.14082857142857064</v>
      </c>
      <c r="G300" s="16">
        <f t="shared" si="71"/>
        <v>8.5000000000000409E-2</v>
      </c>
      <c r="H300" s="16">
        <f t="shared" si="72"/>
        <v>8.9999999999999414E-2</v>
      </c>
      <c r="I300" s="16">
        <f t="shared" si="73"/>
        <v>0.17499999999999982</v>
      </c>
      <c r="J300" s="7">
        <f>VLOOKUP(C300,'Nymex hist.'!A:B,2,0)</f>
        <v>2.1629999999999998</v>
      </c>
      <c r="K300" s="11">
        <f t="shared" si="83"/>
        <v>2.1875714285714287</v>
      </c>
      <c r="L300" s="11">
        <f t="shared" si="70"/>
        <v>2.3283999999999994</v>
      </c>
      <c r="M300" s="9">
        <f t="shared" si="74"/>
        <v>2.2871666666666668</v>
      </c>
      <c r="N300" s="9">
        <f t="shared" si="75"/>
        <v>2.3721666666666672</v>
      </c>
      <c r="O300" s="9">
        <f t="shared" si="76"/>
        <v>2.4621666666666666</v>
      </c>
      <c r="P300" s="9">
        <f t="shared" si="77"/>
        <v>2.5621666666666667</v>
      </c>
      <c r="Q300" s="9">
        <f t="shared" si="78"/>
        <v>2.672166666666667</v>
      </c>
      <c r="R300" s="8">
        <v>34409</v>
      </c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>
        <v>2.1629999999999998</v>
      </c>
      <c r="AH300" s="2">
        <v>2.1920000000000002</v>
      </c>
      <c r="AI300" s="2">
        <v>2.177</v>
      </c>
      <c r="AJ300" s="3">
        <v>2.17</v>
      </c>
      <c r="AK300" s="2">
        <v>2.177</v>
      </c>
      <c r="AL300" s="2">
        <v>2.1970000000000001</v>
      </c>
      <c r="AM300" s="2">
        <v>2.2370000000000001</v>
      </c>
      <c r="AN300" s="2">
        <v>2.323</v>
      </c>
      <c r="AO300" s="2">
        <v>2.4089999999999998</v>
      </c>
      <c r="AP300" s="2">
        <v>2.4089999999999998</v>
      </c>
      <c r="AQ300" s="2">
        <v>2.282</v>
      </c>
      <c r="AR300" s="2">
        <v>2.2189999999999999</v>
      </c>
      <c r="AS300" s="2">
        <v>2.194</v>
      </c>
      <c r="AT300" s="2">
        <v>2.2040000000000002</v>
      </c>
      <c r="AU300" s="2">
        <v>2.214</v>
      </c>
      <c r="AV300" s="2">
        <v>2.2240000000000002</v>
      </c>
      <c r="AW300" s="2">
        <v>2.2440000000000002</v>
      </c>
      <c r="AX300" s="2">
        <v>2.2770000000000001</v>
      </c>
      <c r="AY300" s="2">
        <v>2.3069999999999999</v>
      </c>
      <c r="AZ300" s="2">
        <v>2.3929999999999998</v>
      </c>
      <c r="BA300" s="2">
        <v>2.4790000000000001</v>
      </c>
      <c r="BB300" s="2">
        <v>2.4940000000000002</v>
      </c>
      <c r="BC300" s="2">
        <v>2.367</v>
      </c>
      <c r="BD300" s="2">
        <v>2.3039999999999998</v>
      </c>
      <c r="BE300" s="2">
        <v>2.2789999999999999</v>
      </c>
      <c r="BF300" s="2">
        <v>2.2890000000000001</v>
      </c>
      <c r="BG300" s="2">
        <v>2.2989999999999999</v>
      </c>
      <c r="BH300" s="2">
        <v>2.3090000000000002</v>
      </c>
      <c r="BI300" s="2">
        <v>2.3290000000000002</v>
      </c>
      <c r="BJ300" s="2">
        <v>2.3620000000000001</v>
      </c>
      <c r="BK300" s="2">
        <v>2.3919999999999999</v>
      </c>
      <c r="BL300" s="2">
        <v>2.4780000000000002</v>
      </c>
      <c r="BM300" s="2">
        <v>2.5640000000000001</v>
      </c>
      <c r="BN300" s="2">
        <v>2.5840000000000001</v>
      </c>
      <c r="BO300" s="2">
        <v>2.4569999999999999</v>
      </c>
      <c r="BP300" s="2">
        <v>2.3940000000000001</v>
      </c>
      <c r="BQ300" s="2">
        <v>2.3690000000000002</v>
      </c>
      <c r="BR300" s="2">
        <v>2.379</v>
      </c>
      <c r="BS300" s="2">
        <v>2.3889999999999998</v>
      </c>
      <c r="BT300" s="2">
        <v>2.399</v>
      </c>
      <c r="BU300" s="2">
        <v>2.419</v>
      </c>
      <c r="BV300" s="2">
        <v>2.452</v>
      </c>
      <c r="BW300" s="2">
        <v>2.4820000000000002</v>
      </c>
      <c r="BX300" s="2">
        <v>2.5680000000000001</v>
      </c>
      <c r="BY300" s="2">
        <v>2.6539999999999999</v>
      </c>
      <c r="BZ300" s="2">
        <v>2.6840000000000002</v>
      </c>
      <c r="CA300" s="2">
        <v>2.5569999999999999</v>
      </c>
      <c r="CB300" s="2">
        <v>2.4940000000000002</v>
      </c>
      <c r="CC300" s="2">
        <v>2.4689999999999999</v>
      </c>
      <c r="CD300" s="2">
        <v>2.4790000000000001</v>
      </c>
      <c r="CE300" s="2">
        <v>2.4889999999999999</v>
      </c>
      <c r="CF300" s="2">
        <v>2.4990000000000001</v>
      </c>
      <c r="CG300" s="2">
        <v>2.5190000000000001</v>
      </c>
      <c r="CH300" s="2">
        <v>2.552</v>
      </c>
      <c r="CI300" s="2">
        <v>2.5819999999999999</v>
      </c>
      <c r="CJ300" s="2">
        <v>2.6680000000000001</v>
      </c>
      <c r="CK300" s="2">
        <v>2.754</v>
      </c>
      <c r="CL300" s="2">
        <v>2.794</v>
      </c>
      <c r="CM300" s="2">
        <v>2.6669999999999998</v>
      </c>
      <c r="CN300" s="2">
        <v>2.6040000000000001</v>
      </c>
      <c r="CO300" s="2">
        <v>2.5790000000000002</v>
      </c>
      <c r="CP300" s="2">
        <v>2.589</v>
      </c>
      <c r="CQ300" s="2">
        <v>2.5990000000000002</v>
      </c>
      <c r="CR300" s="2">
        <v>2.609</v>
      </c>
      <c r="CS300" s="2">
        <v>2.629</v>
      </c>
      <c r="CT300" s="2">
        <v>2.6619999999999999</v>
      </c>
      <c r="CU300" s="2">
        <v>2.6920000000000002</v>
      </c>
      <c r="CV300" s="2">
        <v>2.778</v>
      </c>
      <c r="CW300" s="2">
        <v>2.8639999999999999</v>
      </c>
      <c r="CX300" s="2">
        <v>2.9239999999999999</v>
      </c>
      <c r="CY300" s="2">
        <v>2.7970000000000002</v>
      </c>
      <c r="CZ300" s="2">
        <v>2.734</v>
      </c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</row>
    <row r="301" spans="1:199" x14ac:dyDescent="0.2">
      <c r="A301" s="36">
        <f t="shared" si="79"/>
        <v>4</v>
      </c>
      <c r="B301" s="36">
        <f t="shared" si="80"/>
        <v>3</v>
      </c>
      <c r="C301" s="1">
        <v>34410</v>
      </c>
      <c r="D301">
        <f t="shared" si="81"/>
        <v>3</v>
      </c>
      <c r="E301">
        <f t="shared" si="82"/>
        <v>1994</v>
      </c>
      <c r="F301" s="21">
        <f t="shared" si="69"/>
        <v>0.14368571428571419</v>
      </c>
      <c r="G301" s="21">
        <f t="shared" si="71"/>
        <v>8.0000000000000071E-2</v>
      </c>
      <c r="H301" s="21">
        <f t="shared" si="72"/>
        <v>9.0000000000000746E-2</v>
      </c>
      <c r="I301" s="21">
        <f t="shared" si="73"/>
        <v>0.17000000000000082</v>
      </c>
      <c r="J301" s="23">
        <f>VLOOKUP(C301,'Nymex hist.'!A:B,2,0)</f>
        <v>2.1240000000000001</v>
      </c>
      <c r="K301" s="23">
        <f t="shared" si="83"/>
        <v>2.1607142857142856</v>
      </c>
      <c r="L301" s="23">
        <f t="shared" si="70"/>
        <v>2.3043999999999998</v>
      </c>
      <c r="M301" s="23">
        <f t="shared" si="74"/>
        <v>2.2648333333333333</v>
      </c>
      <c r="N301" s="23">
        <f t="shared" si="75"/>
        <v>2.3448333333333333</v>
      </c>
      <c r="O301" s="23">
        <f t="shared" si="76"/>
        <v>2.4348333333333341</v>
      </c>
      <c r="P301" s="23">
        <f t="shared" si="77"/>
        <v>2.5348333333333333</v>
      </c>
      <c r="Q301" s="23">
        <f t="shared" si="78"/>
        <v>2.6448333333333336</v>
      </c>
      <c r="R301" s="30">
        <v>34410</v>
      </c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>
        <v>2.1240000000000001</v>
      </c>
      <c r="AH301" s="32">
        <v>2.1640000000000001</v>
      </c>
      <c r="AI301" s="32">
        <v>2.1520000000000001</v>
      </c>
      <c r="AJ301" s="34">
        <v>2.1459999999999999</v>
      </c>
      <c r="AK301" s="32">
        <v>2.153</v>
      </c>
      <c r="AL301" s="32">
        <v>2.173</v>
      </c>
      <c r="AM301" s="32">
        <v>2.2130000000000001</v>
      </c>
      <c r="AN301" s="32">
        <v>2.2989999999999999</v>
      </c>
      <c r="AO301" s="32">
        <v>2.3849999999999998</v>
      </c>
      <c r="AP301" s="32">
        <v>2.3849999999999998</v>
      </c>
      <c r="AQ301" s="32">
        <v>2.258</v>
      </c>
      <c r="AR301" s="32">
        <v>2.1949999999999998</v>
      </c>
      <c r="AS301" s="32">
        <v>2.1749999999999998</v>
      </c>
      <c r="AT301" s="32">
        <v>2.1850000000000001</v>
      </c>
      <c r="AU301" s="32">
        <v>2.1949999999999998</v>
      </c>
      <c r="AV301" s="32">
        <v>2.2050000000000001</v>
      </c>
      <c r="AW301" s="32">
        <v>2.2229999999999999</v>
      </c>
      <c r="AX301" s="32">
        <v>2.25</v>
      </c>
      <c r="AY301" s="32">
        <v>2.2829999999999999</v>
      </c>
      <c r="AZ301" s="32">
        <v>2.3690000000000002</v>
      </c>
      <c r="BA301" s="32">
        <v>2.4550000000000001</v>
      </c>
      <c r="BB301" s="32">
        <v>2.4649999999999999</v>
      </c>
      <c r="BC301" s="32">
        <v>2.3380000000000001</v>
      </c>
      <c r="BD301" s="32">
        <v>2.2749999999999999</v>
      </c>
      <c r="BE301" s="32">
        <v>2.2549999999999999</v>
      </c>
      <c r="BF301" s="32">
        <v>2.2650000000000001</v>
      </c>
      <c r="BG301" s="32">
        <v>2.2749999999999999</v>
      </c>
      <c r="BH301" s="32">
        <v>2.2850000000000001</v>
      </c>
      <c r="BI301" s="32">
        <v>2.3029999999999999</v>
      </c>
      <c r="BJ301" s="32">
        <v>2.33</v>
      </c>
      <c r="BK301" s="32">
        <v>2.363</v>
      </c>
      <c r="BL301" s="32">
        <v>2.4489999999999998</v>
      </c>
      <c r="BM301" s="32">
        <v>2.5350000000000001</v>
      </c>
      <c r="BN301" s="32">
        <v>2.5550000000000002</v>
      </c>
      <c r="BO301" s="32">
        <v>2.4279999999999999</v>
      </c>
      <c r="BP301" s="32">
        <v>2.3650000000000002</v>
      </c>
      <c r="BQ301" s="32">
        <v>2.3450000000000002</v>
      </c>
      <c r="BR301" s="32">
        <v>2.355</v>
      </c>
      <c r="BS301" s="32">
        <v>2.3650000000000002</v>
      </c>
      <c r="BT301" s="32">
        <v>2.375</v>
      </c>
      <c r="BU301" s="32">
        <v>2.3929999999999998</v>
      </c>
      <c r="BV301" s="32">
        <v>2.42</v>
      </c>
      <c r="BW301" s="32">
        <v>2.4529999999999998</v>
      </c>
      <c r="BX301" s="32">
        <v>2.5390000000000001</v>
      </c>
      <c r="BY301" s="32">
        <v>2.625</v>
      </c>
      <c r="BZ301" s="32">
        <v>2.6549999999999998</v>
      </c>
      <c r="CA301" s="32">
        <v>2.528</v>
      </c>
      <c r="CB301" s="32">
        <v>2.4649999999999999</v>
      </c>
      <c r="CC301" s="32">
        <v>2.4449999999999998</v>
      </c>
      <c r="CD301" s="32">
        <v>2.4550000000000001</v>
      </c>
      <c r="CE301" s="32">
        <v>2.4649999999999999</v>
      </c>
      <c r="CF301" s="32">
        <v>2.4750000000000001</v>
      </c>
      <c r="CG301" s="32">
        <v>2.4929999999999999</v>
      </c>
      <c r="CH301" s="32">
        <v>2.52</v>
      </c>
      <c r="CI301" s="32">
        <v>2.5529999999999999</v>
      </c>
      <c r="CJ301" s="32">
        <v>2.6389999999999998</v>
      </c>
      <c r="CK301" s="32">
        <v>2.7250000000000001</v>
      </c>
      <c r="CL301" s="32">
        <v>2.7650000000000001</v>
      </c>
      <c r="CM301" s="32">
        <v>2.6379999999999999</v>
      </c>
      <c r="CN301" s="32">
        <v>2.5750000000000002</v>
      </c>
      <c r="CO301" s="32">
        <v>2.5550000000000002</v>
      </c>
      <c r="CP301" s="32">
        <v>2.5649999999999999</v>
      </c>
      <c r="CQ301" s="32">
        <v>2.5750000000000002</v>
      </c>
      <c r="CR301" s="32">
        <v>2.585</v>
      </c>
      <c r="CS301" s="32">
        <v>2.6030000000000002</v>
      </c>
      <c r="CT301" s="32">
        <v>2.63</v>
      </c>
      <c r="CU301" s="32">
        <v>2.6629999999999998</v>
      </c>
      <c r="CV301" s="32">
        <v>2.7490000000000001</v>
      </c>
      <c r="CW301" s="32">
        <v>2.835</v>
      </c>
      <c r="CX301" s="32">
        <v>2.895</v>
      </c>
      <c r="CY301" s="32">
        <v>2.7679999999999998</v>
      </c>
      <c r="CZ301" s="32">
        <v>2.7050000000000001</v>
      </c>
      <c r="DA301" s="32"/>
      <c r="DB301" s="32"/>
      <c r="DC301" s="32"/>
      <c r="DD301" s="32"/>
      <c r="DE301" s="32"/>
      <c r="DF301" s="32"/>
      <c r="DG301" s="32"/>
      <c r="DH301" s="32"/>
      <c r="DI301" s="32"/>
      <c r="DJ301" s="32"/>
      <c r="DK301" s="32"/>
      <c r="DL301" s="32"/>
      <c r="DM301" s="32"/>
      <c r="DN301" s="32"/>
      <c r="DO301" s="32"/>
      <c r="DP301" s="32"/>
      <c r="DQ301" s="32"/>
      <c r="DR301" s="32"/>
      <c r="DS301" s="32"/>
      <c r="DT301" s="32"/>
      <c r="DU301" s="32"/>
      <c r="DV301" s="32"/>
      <c r="DW301" s="32"/>
      <c r="DX301" s="32"/>
      <c r="DY301" s="32"/>
      <c r="DZ301" s="32"/>
      <c r="EA301" s="32"/>
      <c r="EB301" s="32"/>
      <c r="EC301" s="32"/>
      <c r="ED301" s="32"/>
      <c r="EE301" s="32"/>
      <c r="EF301" s="32"/>
      <c r="EG301" s="32"/>
      <c r="EH301" s="32"/>
      <c r="EI301" s="32"/>
      <c r="EJ301" s="32"/>
      <c r="EK301" s="32"/>
      <c r="EL301" s="32"/>
      <c r="EM301" s="32"/>
      <c r="EN301" s="32"/>
      <c r="EO301" s="32"/>
      <c r="EP301" s="32"/>
      <c r="EQ301" s="32"/>
      <c r="ER301" s="32"/>
      <c r="ES301" s="32"/>
      <c r="ET301" s="32"/>
      <c r="EU301" s="32"/>
      <c r="EV301" s="32"/>
      <c r="EW301" s="32"/>
      <c r="EX301" s="32"/>
      <c r="EY301" s="32"/>
      <c r="EZ301" s="32"/>
      <c r="FA301" s="32"/>
      <c r="FB301" s="32"/>
      <c r="FC301" s="32"/>
      <c r="FD301" s="32"/>
      <c r="FE301" s="32"/>
      <c r="FF301" s="32"/>
      <c r="FG301" s="32"/>
      <c r="FH301" s="32"/>
      <c r="FI301" s="32"/>
      <c r="FJ301" s="32"/>
      <c r="FK301" s="32"/>
      <c r="FL301" s="32"/>
      <c r="FM301" s="32"/>
      <c r="FN301" s="32"/>
      <c r="FO301" s="32"/>
      <c r="FP301" s="32"/>
      <c r="FQ301" s="32"/>
      <c r="FR301" s="32"/>
      <c r="FS301" s="32"/>
      <c r="FT301" s="32"/>
      <c r="FU301" s="32"/>
      <c r="FV301" s="32"/>
      <c r="FW301" s="32"/>
      <c r="FX301" s="32"/>
      <c r="FY301" s="32"/>
      <c r="FZ301" s="32"/>
      <c r="GA301" s="32"/>
      <c r="GB301" s="32"/>
      <c r="GC301" s="32"/>
      <c r="GD301" s="32"/>
      <c r="GE301" s="32"/>
      <c r="GF301" s="32"/>
      <c r="GG301" s="32"/>
      <c r="GH301" s="32"/>
      <c r="GI301" s="32"/>
      <c r="GJ301" s="32"/>
      <c r="GK301" s="32"/>
      <c r="GL301" s="32"/>
      <c r="GM301" s="32"/>
      <c r="GN301" s="32"/>
      <c r="GO301" s="32"/>
      <c r="GP301" s="32"/>
      <c r="GQ301" s="32"/>
    </row>
    <row r="302" spans="1:199" customFormat="1" hidden="1" x14ac:dyDescent="0.2">
      <c r="A302">
        <f t="shared" si="79"/>
        <v>5</v>
      </c>
      <c r="B302">
        <f t="shared" si="80"/>
        <v>3</v>
      </c>
      <c r="C302" s="1">
        <v>34411</v>
      </c>
      <c r="D302">
        <f t="shared" si="81"/>
        <v>3</v>
      </c>
      <c r="E302">
        <f t="shared" si="82"/>
        <v>1994</v>
      </c>
      <c r="F302" s="17">
        <f t="shared" si="69"/>
        <v>0.14688571428571384</v>
      </c>
      <c r="G302" s="16">
        <f t="shared" si="71"/>
        <v>8.0000000000000515E-2</v>
      </c>
      <c r="H302" s="16">
        <f t="shared" si="72"/>
        <v>8.9999999999999858E-2</v>
      </c>
      <c r="I302" s="16">
        <f t="shared" si="73"/>
        <v>0.17000000000000037</v>
      </c>
      <c r="J302" s="7">
        <f>VLOOKUP(C302,'Nymex hist.'!A:B,2,0)</f>
        <v>2.1030000000000002</v>
      </c>
      <c r="K302" s="11">
        <f t="shared" si="83"/>
        <v>2.1427142857142862</v>
      </c>
      <c r="L302" s="11">
        <f t="shared" si="70"/>
        <v>2.2896000000000001</v>
      </c>
      <c r="M302" s="9">
        <f t="shared" si="74"/>
        <v>2.2513333333333332</v>
      </c>
      <c r="N302" s="9">
        <f t="shared" si="75"/>
        <v>2.3313333333333337</v>
      </c>
      <c r="O302" s="9">
        <f t="shared" si="76"/>
        <v>2.4213333333333336</v>
      </c>
      <c r="P302" s="9">
        <f t="shared" si="77"/>
        <v>2.5213333333333332</v>
      </c>
      <c r="Q302" s="9">
        <f t="shared" si="78"/>
        <v>2.6313333333333335</v>
      </c>
      <c r="R302" s="8">
        <v>34411</v>
      </c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>
        <v>2.1030000000000002</v>
      </c>
      <c r="AH302" s="2">
        <v>2.1360000000000001</v>
      </c>
      <c r="AI302" s="2">
        <v>2.13</v>
      </c>
      <c r="AJ302" s="3">
        <v>2.13</v>
      </c>
      <c r="AK302" s="2">
        <v>2.14</v>
      </c>
      <c r="AL302" s="2">
        <v>2.16</v>
      </c>
      <c r="AM302" s="2">
        <v>2.2000000000000002</v>
      </c>
      <c r="AN302" s="2">
        <v>2.2850000000000001</v>
      </c>
      <c r="AO302" s="2">
        <v>2.37</v>
      </c>
      <c r="AP302" s="2">
        <v>2.37</v>
      </c>
      <c r="AQ302" s="2">
        <v>2.2429999999999999</v>
      </c>
      <c r="AR302" s="2">
        <v>2.1800000000000002</v>
      </c>
      <c r="AS302" s="2">
        <v>2.16</v>
      </c>
      <c r="AT302" s="2">
        <v>2.17</v>
      </c>
      <c r="AU302" s="2">
        <v>2.1800000000000002</v>
      </c>
      <c r="AV302" s="2">
        <v>2.19</v>
      </c>
      <c r="AW302" s="2">
        <v>2.2080000000000002</v>
      </c>
      <c r="AX302" s="2">
        <v>2.2349999999999999</v>
      </c>
      <c r="AY302" s="2">
        <v>2.2749999999999999</v>
      </c>
      <c r="AZ302" s="2">
        <v>2.36</v>
      </c>
      <c r="BA302" s="2">
        <v>2.4449999999999998</v>
      </c>
      <c r="BB302" s="2">
        <v>2.4500000000000002</v>
      </c>
      <c r="BC302" s="2">
        <v>2.323</v>
      </c>
      <c r="BD302" s="2">
        <v>2.2599999999999998</v>
      </c>
      <c r="BE302" s="2">
        <v>2.2400000000000002</v>
      </c>
      <c r="BF302" s="2">
        <v>2.25</v>
      </c>
      <c r="BG302" s="2">
        <v>2.2599999999999998</v>
      </c>
      <c r="BH302" s="2">
        <v>2.27</v>
      </c>
      <c r="BI302" s="2">
        <v>2.2879999999999998</v>
      </c>
      <c r="BJ302" s="2">
        <v>2.3149999999999999</v>
      </c>
      <c r="BK302" s="2">
        <v>2.355</v>
      </c>
      <c r="BL302" s="2">
        <v>2.44</v>
      </c>
      <c r="BM302" s="2">
        <v>2.5249999999999999</v>
      </c>
      <c r="BN302" s="2">
        <v>2.54</v>
      </c>
      <c r="BO302" s="2">
        <v>2.4129999999999998</v>
      </c>
      <c r="BP302" s="2">
        <v>2.35</v>
      </c>
      <c r="BQ302" s="2">
        <v>2.33</v>
      </c>
      <c r="BR302" s="2">
        <v>2.34</v>
      </c>
      <c r="BS302" s="2">
        <v>2.35</v>
      </c>
      <c r="BT302" s="2">
        <v>2.36</v>
      </c>
      <c r="BU302" s="2">
        <v>2.3780000000000001</v>
      </c>
      <c r="BV302" s="2">
        <v>2.4049999999999998</v>
      </c>
      <c r="BW302" s="2">
        <v>2.4449999999999998</v>
      </c>
      <c r="BX302" s="2">
        <v>2.5299999999999998</v>
      </c>
      <c r="BY302" s="2">
        <v>2.6150000000000002</v>
      </c>
      <c r="BZ302" s="2">
        <v>2.64</v>
      </c>
      <c r="CA302" s="2">
        <v>2.5129999999999999</v>
      </c>
      <c r="CB302" s="2">
        <v>2.4500000000000002</v>
      </c>
      <c r="CC302" s="2">
        <v>2.4300000000000002</v>
      </c>
      <c r="CD302" s="2">
        <v>2.44</v>
      </c>
      <c r="CE302" s="2">
        <v>2.4500000000000002</v>
      </c>
      <c r="CF302" s="2">
        <v>2.46</v>
      </c>
      <c r="CG302" s="2">
        <v>2.4780000000000002</v>
      </c>
      <c r="CH302" s="2">
        <v>2.5049999999999999</v>
      </c>
      <c r="CI302" s="2">
        <v>2.5449999999999999</v>
      </c>
      <c r="CJ302" s="2">
        <v>2.63</v>
      </c>
      <c r="CK302" s="2">
        <v>2.7149999999999999</v>
      </c>
      <c r="CL302" s="2">
        <v>2.75</v>
      </c>
      <c r="CM302" s="2">
        <v>2.6230000000000002</v>
      </c>
      <c r="CN302" s="2">
        <v>2.56</v>
      </c>
      <c r="CO302" s="2">
        <v>2.54</v>
      </c>
      <c r="CP302" s="2">
        <v>2.5499999999999998</v>
      </c>
      <c r="CQ302" s="2">
        <v>2.56</v>
      </c>
      <c r="CR302" s="2">
        <v>2.57</v>
      </c>
      <c r="CS302" s="2">
        <v>2.5880000000000001</v>
      </c>
      <c r="CT302" s="2">
        <v>2.6150000000000002</v>
      </c>
      <c r="CU302" s="2">
        <v>2.6549999999999998</v>
      </c>
      <c r="CV302" s="2">
        <v>2.74</v>
      </c>
      <c r="CW302" s="2">
        <v>2.8250000000000002</v>
      </c>
      <c r="CX302" s="2">
        <v>2.88</v>
      </c>
      <c r="CY302" s="2">
        <v>2.7530000000000001</v>
      </c>
      <c r="CZ302" s="2">
        <v>2.69</v>
      </c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</row>
    <row r="303" spans="1:199" customFormat="1" hidden="1" x14ac:dyDescent="0.2">
      <c r="A303">
        <f t="shared" si="79"/>
        <v>1</v>
      </c>
      <c r="B303">
        <f t="shared" si="80"/>
        <v>3</v>
      </c>
      <c r="C303" s="1">
        <v>34414</v>
      </c>
      <c r="D303">
        <f t="shared" si="81"/>
        <v>3</v>
      </c>
      <c r="E303">
        <f t="shared" si="82"/>
        <v>1994</v>
      </c>
      <c r="F303" s="17">
        <f t="shared" si="69"/>
        <v>0.16388571428571375</v>
      </c>
      <c r="G303" s="16">
        <f t="shared" si="71"/>
        <v>8.0000000000000515E-2</v>
      </c>
      <c r="H303" s="16">
        <f t="shared" si="72"/>
        <v>8.9999999999999858E-2</v>
      </c>
      <c r="I303" s="16">
        <f t="shared" si="73"/>
        <v>0.17000000000000037</v>
      </c>
      <c r="J303" s="7">
        <f>VLOOKUP(C303,'Nymex hist.'!A:B,2,0)</f>
        <v>2.0550000000000002</v>
      </c>
      <c r="K303" s="11">
        <f t="shared" si="83"/>
        <v>2.124714285714286</v>
      </c>
      <c r="L303" s="11">
        <f t="shared" si="70"/>
        <v>2.2885999999999997</v>
      </c>
      <c r="M303" s="9">
        <f t="shared" si="74"/>
        <v>2.2517499999999999</v>
      </c>
      <c r="N303" s="9">
        <f t="shared" si="75"/>
        <v>2.3317500000000004</v>
      </c>
      <c r="O303" s="9">
        <f t="shared" si="76"/>
        <v>2.4217500000000003</v>
      </c>
      <c r="P303" s="9">
        <f t="shared" si="77"/>
        <v>2.5217499999999999</v>
      </c>
      <c r="Q303" s="9">
        <f t="shared" si="78"/>
        <v>2.6317500000000003</v>
      </c>
      <c r="R303" s="8">
        <v>34414</v>
      </c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>
        <v>2.0550000000000002</v>
      </c>
      <c r="AH303" s="2">
        <v>2.1070000000000002</v>
      </c>
      <c r="AI303" s="2">
        <v>2.1120000000000001</v>
      </c>
      <c r="AJ303" s="3">
        <v>2.117</v>
      </c>
      <c r="AK303" s="2">
        <v>2.1320000000000001</v>
      </c>
      <c r="AL303" s="2">
        <v>2.1549999999999998</v>
      </c>
      <c r="AM303" s="2">
        <v>2.1949999999999998</v>
      </c>
      <c r="AN303" s="2">
        <v>2.2799999999999998</v>
      </c>
      <c r="AO303" s="2">
        <v>2.37</v>
      </c>
      <c r="AP303" s="2">
        <v>2.37</v>
      </c>
      <c r="AQ303" s="2">
        <v>2.2429999999999999</v>
      </c>
      <c r="AR303" s="2">
        <v>2.1800000000000002</v>
      </c>
      <c r="AS303" s="2">
        <v>2.16</v>
      </c>
      <c r="AT303" s="2">
        <v>2.17</v>
      </c>
      <c r="AU303" s="2">
        <v>2.1800000000000002</v>
      </c>
      <c r="AV303" s="2">
        <v>2.19</v>
      </c>
      <c r="AW303" s="2">
        <v>2.2080000000000002</v>
      </c>
      <c r="AX303" s="2">
        <v>2.2349999999999999</v>
      </c>
      <c r="AY303" s="2">
        <v>2.2749999999999999</v>
      </c>
      <c r="AZ303" s="2">
        <v>2.36</v>
      </c>
      <c r="BA303" s="2">
        <v>2.4500000000000002</v>
      </c>
      <c r="BB303" s="2">
        <v>2.4500000000000002</v>
      </c>
      <c r="BC303" s="2">
        <v>2.323</v>
      </c>
      <c r="BD303" s="2">
        <v>2.2599999999999998</v>
      </c>
      <c r="BE303" s="2">
        <v>2.2400000000000002</v>
      </c>
      <c r="BF303" s="2">
        <v>2.25</v>
      </c>
      <c r="BG303" s="2">
        <v>2.2599999999999998</v>
      </c>
      <c r="BH303" s="2">
        <v>2.27</v>
      </c>
      <c r="BI303" s="2">
        <v>2.2879999999999998</v>
      </c>
      <c r="BJ303" s="2">
        <v>2.3149999999999999</v>
      </c>
      <c r="BK303" s="2">
        <v>2.355</v>
      </c>
      <c r="BL303" s="2">
        <v>2.44</v>
      </c>
      <c r="BM303" s="2">
        <v>2.5299999999999998</v>
      </c>
      <c r="BN303" s="2">
        <v>2.54</v>
      </c>
      <c r="BO303" s="2">
        <v>2.4129999999999998</v>
      </c>
      <c r="BP303" s="2">
        <v>2.35</v>
      </c>
      <c r="BQ303" s="2">
        <v>2.33</v>
      </c>
      <c r="BR303" s="2">
        <v>2.34</v>
      </c>
      <c r="BS303" s="2">
        <v>2.35</v>
      </c>
      <c r="BT303" s="2">
        <v>2.36</v>
      </c>
      <c r="BU303" s="2">
        <v>2.3780000000000001</v>
      </c>
      <c r="BV303" s="2">
        <v>2.4049999999999998</v>
      </c>
      <c r="BW303" s="2">
        <v>2.4449999999999998</v>
      </c>
      <c r="BX303" s="2">
        <v>2.5299999999999998</v>
      </c>
      <c r="BY303" s="2">
        <v>2.62</v>
      </c>
      <c r="BZ303" s="2">
        <v>2.64</v>
      </c>
      <c r="CA303" s="2">
        <v>2.5129999999999999</v>
      </c>
      <c r="CB303" s="2">
        <v>2.4500000000000002</v>
      </c>
      <c r="CC303" s="2">
        <v>2.4300000000000002</v>
      </c>
      <c r="CD303" s="2">
        <v>2.44</v>
      </c>
      <c r="CE303" s="2">
        <v>2.4500000000000002</v>
      </c>
      <c r="CF303" s="2">
        <v>2.46</v>
      </c>
      <c r="CG303" s="2">
        <v>2.4780000000000002</v>
      </c>
      <c r="CH303" s="2">
        <v>2.5049999999999999</v>
      </c>
      <c r="CI303" s="2">
        <v>2.5449999999999999</v>
      </c>
      <c r="CJ303" s="2">
        <v>2.63</v>
      </c>
      <c r="CK303" s="2">
        <v>2.72</v>
      </c>
      <c r="CL303" s="2">
        <v>2.75</v>
      </c>
      <c r="CM303" s="2">
        <v>2.6230000000000002</v>
      </c>
      <c r="CN303" s="2">
        <v>2.56</v>
      </c>
      <c r="CO303" s="2">
        <v>2.54</v>
      </c>
      <c r="CP303" s="2">
        <v>2.5499999999999998</v>
      </c>
      <c r="CQ303" s="2">
        <v>2.56</v>
      </c>
      <c r="CR303" s="2">
        <v>2.57</v>
      </c>
      <c r="CS303" s="2">
        <v>2.5880000000000001</v>
      </c>
      <c r="CT303" s="2">
        <v>2.6150000000000002</v>
      </c>
      <c r="CU303" s="2">
        <v>2.6549999999999998</v>
      </c>
      <c r="CV303" s="2">
        <v>2.74</v>
      </c>
      <c r="CW303" s="2">
        <v>2.83</v>
      </c>
      <c r="CX303" s="2">
        <v>2.88</v>
      </c>
      <c r="CY303" s="2">
        <v>2.7530000000000001</v>
      </c>
      <c r="CZ303" s="2">
        <v>2.69</v>
      </c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</row>
    <row r="304" spans="1:199" customFormat="1" hidden="1" x14ac:dyDescent="0.2">
      <c r="A304">
        <f t="shared" si="79"/>
        <v>2</v>
      </c>
      <c r="B304">
        <f t="shared" si="80"/>
        <v>3</v>
      </c>
      <c r="C304" s="1">
        <v>34415</v>
      </c>
      <c r="D304">
        <f t="shared" si="81"/>
        <v>3</v>
      </c>
      <c r="E304">
        <f t="shared" si="82"/>
        <v>1994</v>
      </c>
      <c r="F304" s="17">
        <f t="shared" si="69"/>
        <v>0.16734285714285679</v>
      </c>
      <c r="G304" s="16">
        <f t="shared" si="71"/>
        <v>8.0000000000000071E-2</v>
      </c>
      <c r="H304" s="16">
        <f t="shared" si="72"/>
        <v>8.9999999999999858E-2</v>
      </c>
      <c r="I304" s="16">
        <f t="shared" si="73"/>
        <v>0.16999999999999993</v>
      </c>
      <c r="J304" s="7">
        <f>VLOOKUP(C304,'Nymex hist.'!A:B,2,0)</f>
        <v>2.1070000000000002</v>
      </c>
      <c r="K304" s="11">
        <f t="shared" si="83"/>
        <v>2.1478571428571431</v>
      </c>
      <c r="L304" s="11">
        <f t="shared" si="70"/>
        <v>2.3151999999999999</v>
      </c>
      <c r="M304" s="9">
        <f t="shared" si="74"/>
        <v>2.278</v>
      </c>
      <c r="N304" s="9">
        <f t="shared" si="75"/>
        <v>2.3580000000000001</v>
      </c>
      <c r="O304" s="9">
        <f t="shared" si="76"/>
        <v>2.448</v>
      </c>
      <c r="P304" s="9">
        <f t="shared" si="77"/>
        <v>2.548</v>
      </c>
      <c r="Q304" s="9">
        <f t="shared" si="78"/>
        <v>2.6579999999999999</v>
      </c>
      <c r="R304" s="8">
        <v>34415</v>
      </c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>
        <v>2.1070000000000002</v>
      </c>
      <c r="AH304" s="2">
        <v>2.129</v>
      </c>
      <c r="AI304" s="2">
        <v>2.1309999999999998</v>
      </c>
      <c r="AJ304" s="3">
        <v>2.1339999999999999</v>
      </c>
      <c r="AK304" s="2">
        <v>2.1469999999999998</v>
      </c>
      <c r="AL304" s="2">
        <v>2.1720000000000002</v>
      </c>
      <c r="AM304" s="2">
        <v>2.2149999999999999</v>
      </c>
      <c r="AN304" s="2">
        <v>2.3050000000000002</v>
      </c>
      <c r="AO304" s="2">
        <v>2.3969999999999998</v>
      </c>
      <c r="AP304" s="2">
        <v>2.3969999999999998</v>
      </c>
      <c r="AQ304" s="2">
        <v>2.27</v>
      </c>
      <c r="AR304" s="2">
        <v>2.2069999999999999</v>
      </c>
      <c r="AS304" s="2">
        <v>2.1869999999999998</v>
      </c>
      <c r="AT304" s="2">
        <v>2.1970000000000001</v>
      </c>
      <c r="AU304" s="2">
        <v>2.2069999999999999</v>
      </c>
      <c r="AV304" s="2">
        <v>2.2170000000000001</v>
      </c>
      <c r="AW304" s="2">
        <v>2.2349999999999999</v>
      </c>
      <c r="AX304" s="2">
        <v>2.262</v>
      </c>
      <c r="AY304" s="2">
        <v>2.2949999999999999</v>
      </c>
      <c r="AZ304" s="2">
        <v>2.3849999999999998</v>
      </c>
      <c r="BA304" s="2">
        <v>2.4769999999999999</v>
      </c>
      <c r="BB304" s="2">
        <v>2.4769999999999999</v>
      </c>
      <c r="BC304" s="2">
        <v>2.35</v>
      </c>
      <c r="BD304" s="2">
        <v>2.2869999999999999</v>
      </c>
      <c r="BE304" s="2">
        <v>2.2669999999999999</v>
      </c>
      <c r="BF304" s="2">
        <v>2.2770000000000001</v>
      </c>
      <c r="BG304" s="2">
        <v>2.2869999999999999</v>
      </c>
      <c r="BH304" s="2">
        <v>2.2970000000000002</v>
      </c>
      <c r="BI304" s="2">
        <v>2.3149999999999999</v>
      </c>
      <c r="BJ304" s="2">
        <v>2.3420000000000001</v>
      </c>
      <c r="BK304" s="2">
        <v>2.375</v>
      </c>
      <c r="BL304" s="2">
        <v>2.4649999999999999</v>
      </c>
      <c r="BM304" s="2">
        <v>2.5569999999999999</v>
      </c>
      <c r="BN304" s="2">
        <v>2.5670000000000002</v>
      </c>
      <c r="BO304" s="2">
        <v>2.44</v>
      </c>
      <c r="BP304" s="2">
        <v>2.3769999999999998</v>
      </c>
      <c r="BQ304" s="2">
        <v>2.3570000000000002</v>
      </c>
      <c r="BR304" s="2">
        <v>2.367</v>
      </c>
      <c r="BS304" s="2">
        <v>2.3769999999999998</v>
      </c>
      <c r="BT304" s="2">
        <v>2.387</v>
      </c>
      <c r="BU304" s="2">
        <v>2.4049999999999998</v>
      </c>
      <c r="BV304" s="2">
        <v>2.4319999999999999</v>
      </c>
      <c r="BW304" s="2">
        <v>2.4649999999999999</v>
      </c>
      <c r="BX304" s="2">
        <v>2.5550000000000002</v>
      </c>
      <c r="BY304" s="2">
        <v>2.6469999999999998</v>
      </c>
      <c r="BZ304" s="2">
        <v>2.6669999999999998</v>
      </c>
      <c r="CA304" s="2">
        <v>2.54</v>
      </c>
      <c r="CB304" s="2">
        <v>2.4769999999999999</v>
      </c>
      <c r="CC304" s="2">
        <v>2.4569999999999999</v>
      </c>
      <c r="CD304" s="2">
        <v>2.4670000000000001</v>
      </c>
      <c r="CE304" s="2">
        <v>2.4769999999999999</v>
      </c>
      <c r="CF304" s="2">
        <v>2.4870000000000001</v>
      </c>
      <c r="CG304" s="2">
        <v>2.5049999999999999</v>
      </c>
      <c r="CH304" s="2">
        <v>2.532</v>
      </c>
      <c r="CI304" s="2">
        <v>2.5649999999999999</v>
      </c>
      <c r="CJ304" s="2">
        <v>2.6549999999999998</v>
      </c>
      <c r="CK304" s="2">
        <v>2.7469999999999999</v>
      </c>
      <c r="CL304" s="2">
        <v>2.7770000000000001</v>
      </c>
      <c r="CM304" s="2">
        <v>2.65</v>
      </c>
      <c r="CN304" s="2">
        <v>2.5870000000000002</v>
      </c>
      <c r="CO304" s="2">
        <v>2.5670000000000002</v>
      </c>
      <c r="CP304" s="2">
        <v>2.577</v>
      </c>
      <c r="CQ304" s="2">
        <v>2.5870000000000002</v>
      </c>
      <c r="CR304" s="2">
        <v>2.597</v>
      </c>
      <c r="CS304" s="2">
        <v>2.6150000000000002</v>
      </c>
      <c r="CT304" s="2">
        <v>2.6419999999999999</v>
      </c>
      <c r="CU304" s="2">
        <v>2.6749999999999998</v>
      </c>
      <c r="CV304" s="2">
        <v>2.7650000000000001</v>
      </c>
      <c r="CW304" s="2">
        <v>2.8570000000000002</v>
      </c>
      <c r="CX304" s="2">
        <v>2.907</v>
      </c>
      <c r="CY304" s="2">
        <v>2.78</v>
      </c>
      <c r="CZ304" s="2">
        <v>2.7170000000000001</v>
      </c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</row>
    <row r="305" spans="1:199" customFormat="1" hidden="1" x14ac:dyDescent="0.2">
      <c r="A305">
        <f t="shared" si="79"/>
        <v>3</v>
      </c>
      <c r="B305">
        <f t="shared" si="80"/>
        <v>3</v>
      </c>
      <c r="C305" s="1">
        <v>34416</v>
      </c>
      <c r="D305">
        <f t="shared" si="81"/>
        <v>3</v>
      </c>
      <c r="E305">
        <f t="shared" si="82"/>
        <v>1994</v>
      </c>
      <c r="F305" s="17">
        <f t="shared" si="69"/>
        <v>0.16925714285714299</v>
      </c>
      <c r="G305" s="16">
        <f t="shared" si="71"/>
        <v>7.9999999999999183E-2</v>
      </c>
      <c r="H305" s="16">
        <f t="shared" si="72"/>
        <v>9.0000000000000746E-2</v>
      </c>
      <c r="I305" s="16">
        <f t="shared" si="73"/>
        <v>0.16999999999999993</v>
      </c>
      <c r="J305" s="7">
        <f>VLOOKUP(C305,'Nymex hist.'!A:B,2,0)</f>
        <v>2.077</v>
      </c>
      <c r="K305" s="11">
        <f t="shared" si="83"/>
        <v>2.1321428571428571</v>
      </c>
      <c r="L305" s="11">
        <f t="shared" si="70"/>
        <v>2.3014000000000001</v>
      </c>
      <c r="M305" s="9">
        <f t="shared" si="74"/>
        <v>2.2595000000000005</v>
      </c>
      <c r="N305" s="9">
        <f t="shared" si="75"/>
        <v>2.3394999999999997</v>
      </c>
      <c r="O305" s="9">
        <f t="shared" si="76"/>
        <v>2.4295000000000004</v>
      </c>
      <c r="P305" s="9">
        <f t="shared" si="77"/>
        <v>2.5295000000000001</v>
      </c>
      <c r="Q305" s="9">
        <f t="shared" si="78"/>
        <v>2.6395</v>
      </c>
      <c r="R305" s="8">
        <v>34416</v>
      </c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>
        <v>2.077</v>
      </c>
      <c r="AH305" s="2">
        <v>2.1150000000000002</v>
      </c>
      <c r="AI305" s="2">
        <v>2.117</v>
      </c>
      <c r="AJ305" s="3">
        <v>2.12</v>
      </c>
      <c r="AK305" s="2">
        <v>2.1349999999999998</v>
      </c>
      <c r="AL305" s="2">
        <v>2.16</v>
      </c>
      <c r="AM305" s="2">
        <v>2.2010000000000001</v>
      </c>
      <c r="AN305" s="2">
        <v>2.29</v>
      </c>
      <c r="AO305" s="2">
        <v>2.3820000000000001</v>
      </c>
      <c r="AP305" s="2">
        <v>2.3849999999999998</v>
      </c>
      <c r="AQ305" s="2">
        <v>2.2599999999999998</v>
      </c>
      <c r="AR305" s="2">
        <v>2.19</v>
      </c>
      <c r="AS305" s="2">
        <v>2.165</v>
      </c>
      <c r="AT305" s="2">
        <v>2.1749999999999998</v>
      </c>
      <c r="AU305" s="2">
        <v>2.1819999999999999</v>
      </c>
      <c r="AV305" s="2">
        <v>2.1920000000000002</v>
      </c>
      <c r="AW305" s="2">
        <v>2.2120000000000002</v>
      </c>
      <c r="AX305" s="2">
        <v>2.2400000000000002</v>
      </c>
      <c r="AY305" s="2">
        <v>2.2810000000000001</v>
      </c>
      <c r="AZ305" s="2">
        <v>2.37</v>
      </c>
      <c r="BA305" s="2">
        <v>2.4620000000000002</v>
      </c>
      <c r="BB305" s="2">
        <v>2.4649999999999999</v>
      </c>
      <c r="BC305" s="2">
        <v>2.34</v>
      </c>
      <c r="BD305" s="2">
        <v>2.27</v>
      </c>
      <c r="BE305" s="2">
        <v>2.2450000000000001</v>
      </c>
      <c r="BF305" s="2">
        <v>2.2549999999999999</v>
      </c>
      <c r="BG305" s="2">
        <v>2.262</v>
      </c>
      <c r="BH305" s="2">
        <v>2.2719999999999998</v>
      </c>
      <c r="BI305" s="2">
        <v>2.2919999999999998</v>
      </c>
      <c r="BJ305" s="2">
        <v>2.3199999999999998</v>
      </c>
      <c r="BK305" s="2">
        <v>2.3610000000000002</v>
      </c>
      <c r="BL305" s="2">
        <v>2.4500000000000002</v>
      </c>
      <c r="BM305" s="2">
        <v>2.5419999999999998</v>
      </c>
      <c r="BN305" s="2">
        <v>2.5550000000000002</v>
      </c>
      <c r="BO305" s="2">
        <v>2.4300000000000002</v>
      </c>
      <c r="BP305" s="2">
        <v>2.36</v>
      </c>
      <c r="BQ305" s="2">
        <v>2.335</v>
      </c>
      <c r="BR305" s="2">
        <v>2.3450000000000002</v>
      </c>
      <c r="BS305" s="2">
        <v>2.3519999999999999</v>
      </c>
      <c r="BT305" s="2">
        <v>2.3620000000000001</v>
      </c>
      <c r="BU305" s="2">
        <v>2.3820000000000001</v>
      </c>
      <c r="BV305" s="2">
        <v>2.41</v>
      </c>
      <c r="BW305" s="2">
        <v>2.4510000000000001</v>
      </c>
      <c r="BX305" s="2">
        <v>2.54</v>
      </c>
      <c r="BY305" s="2">
        <v>2.6320000000000001</v>
      </c>
      <c r="BZ305" s="2">
        <v>2.6549999999999998</v>
      </c>
      <c r="CA305" s="2">
        <v>2.5299999999999998</v>
      </c>
      <c r="CB305" s="2">
        <v>2.46</v>
      </c>
      <c r="CC305" s="2">
        <v>2.4350000000000001</v>
      </c>
      <c r="CD305" s="2">
        <v>2.4449999999999998</v>
      </c>
      <c r="CE305" s="2">
        <v>2.452</v>
      </c>
      <c r="CF305" s="2">
        <v>2.4620000000000002</v>
      </c>
      <c r="CG305" s="2">
        <v>2.4820000000000002</v>
      </c>
      <c r="CH305" s="2">
        <v>2.5099999999999998</v>
      </c>
      <c r="CI305" s="2">
        <v>2.5510000000000002</v>
      </c>
      <c r="CJ305" s="2">
        <v>2.64</v>
      </c>
      <c r="CK305" s="2">
        <v>2.7320000000000002</v>
      </c>
      <c r="CL305" s="2">
        <v>2.7650000000000001</v>
      </c>
      <c r="CM305" s="2">
        <v>2.64</v>
      </c>
      <c r="CN305" s="2">
        <v>2.57</v>
      </c>
      <c r="CO305" s="2">
        <v>2.5449999999999999</v>
      </c>
      <c r="CP305" s="2">
        <v>2.5550000000000002</v>
      </c>
      <c r="CQ305" s="2">
        <v>2.5619999999999998</v>
      </c>
      <c r="CR305" s="2">
        <v>2.5720000000000001</v>
      </c>
      <c r="CS305" s="2">
        <v>2.5920000000000001</v>
      </c>
      <c r="CT305" s="2">
        <v>2.62</v>
      </c>
      <c r="CU305" s="2">
        <v>2.661</v>
      </c>
      <c r="CV305" s="2">
        <v>2.75</v>
      </c>
      <c r="CW305" s="2">
        <v>2.8420000000000001</v>
      </c>
      <c r="CX305" s="2">
        <v>2.895</v>
      </c>
      <c r="CY305" s="2">
        <v>2.77</v>
      </c>
      <c r="CZ305" s="2">
        <v>2.7</v>
      </c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</row>
    <row r="306" spans="1:199" x14ac:dyDescent="0.2">
      <c r="A306" s="36">
        <f t="shared" si="79"/>
        <v>4</v>
      </c>
      <c r="B306" s="36">
        <f t="shared" si="80"/>
        <v>3</v>
      </c>
      <c r="C306" s="1">
        <v>34417</v>
      </c>
      <c r="D306">
        <f t="shared" si="81"/>
        <v>3</v>
      </c>
      <c r="E306">
        <f t="shared" si="82"/>
        <v>1994</v>
      </c>
      <c r="F306" s="21">
        <f t="shared" si="69"/>
        <v>0.20274285714285689</v>
      </c>
      <c r="G306" s="21">
        <f t="shared" si="71"/>
        <v>8.0000000000000071E-2</v>
      </c>
      <c r="H306" s="21">
        <f t="shared" si="72"/>
        <v>8.9999999999999858E-2</v>
      </c>
      <c r="I306" s="21">
        <f t="shared" si="73"/>
        <v>0.16999999999999993</v>
      </c>
      <c r="J306" s="23">
        <f>VLOOKUP(C306,'Nymex hist.'!A:B,2,0)</f>
        <v>1.9810000000000001</v>
      </c>
      <c r="K306" s="23">
        <f t="shared" si="83"/>
        <v>2.0898571428571429</v>
      </c>
      <c r="L306" s="23">
        <f t="shared" si="70"/>
        <v>2.2925999999999997</v>
      </c>
      <c r="M306" s="23">
        <f t="shared" si="74"/>
        <v>2.2509166666666665</v>
      </c>
      <c r="N306" s="23">
        <f t="shared" si="75"/>
        <v>2.3309166666666665</v>
      </c>
      <c r="O306" s="23">
        <f t="shared" si="76"/>
        <v>2.4209166666666664</v>
      </c>
      <c r="P306" s="23">
        <f t="shared" si="77"/>
        <v>2.5209166666666669</v>
      </c>
      <c r="Q306" s="23">
        <f t="shared" si="78"/>
        <v>2.6309166666666672</v>
      </c>
      <c r="R306" s="30">
        <v>34417</v>
      </c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>
        <v>1.9810000000000001</v>
      </c>
      <c r="AH306" s="32">
        <v>2.0499999999999998</v>
      </c>
      <c r="AI306" s="32">
        <v>2.0680000000000001</v>
      </c>
      <c r="AJ306" s="34">
        <v>2.0859999999999999</v>
      </c>
      <c r="AK306" s="32">
        <v>2.1110000000000002</v>
      </c>
      <c r="AL306" s="32">
        <v>2.145</v>
      </c>
      <c r="AM306" s="32">
        <v>2.1880000000000002</v>
      </c>
      <c r="AN306" s="32">
        <v>2.278</v>
      </c>
      <c r="AO306" s="32">
        <v>2.37</v>
      </c>
      <c r="AP306" s="32">
        <v>2.375</v>
      </c>
      <c r="AQ306" s="32">
        <v>2.2549999999999999</v>
      </c>
      <c r="AR306" s="32">
        <v>2.1850000000000001</v>
      </c>
      <c r="AS306" s="32">
        <v>2.1549999999999998</v>
      </c>
      <c r="AT306" s="32">
        <v>2.165</v>
      </c>
      <c r="AU306" s="32">
        <v>2.1749999999999998</v>
      </c>
      <c r="AV306" s="32">
        <v>2.1850000000000001</v>
      </c>
      <c r="AW306" s="32">
        <v>2.2050000000000001</v>
      </c>
      <c r="AX306" s="32">
        <v>2.2349999999999999</v>
      </c>
      <c r="AY306" s="32">
        <v>2.2679999999999998</v>
      </c>
      <c r="AZ306" s="32">
        <v>2.3580000000000001</v>
      </c>
      <c r="BA306" s="32">
        <v>2.4500000000000002</v>
      </c>
      <c r="BB306" s="32">
        <v>2.4550000000000001</v>
      </c>
      <c r="BC306" s="32">
        <v>2.335</v>
      </c>
      <c r="BD306" s="32">
        <v>2.2650000000000001</v>
      </c>
      <c r="BE306" s="32">
        <v>2.2349999999999999</v>
      </c>
      <c r="BF306" s="32">
        <v>2.2450000000000001</v>
      </c>
      <c r="BG306" s="32">
        <v>2.2549999999999999</v>
      </c>
      <c r="BH306" s="32">
        <v>2.2650000000000001</v>
      </c>
      <c r="BI306" s="32">
        <v>2.2850000000000001</v>
      </c>
      <c r="BJ306" s="32">
        <v>2.3149999999999999</v>
      </c>
      <c r="BK306" s="32">
        <v>2.3479999999999999</v>
      </c>
      <c r="BL306" s="32">
        <v>2.4380000000000002</v>
      </c>
      <c r="BM306" s="32">
        <v>2.5299999999999998</v>
      </c>
      <c r="BN306" s="32">
        <v>2.5449999999999999</v>
      </c>
      <c r="BO306" s="32">
        <v>2.4249999999999998</v>
      </c>
      <c r="BP306" s="32">
        <v>2.355</v>
      </c>
      <c r="BQ306" s="32">
        <v>2.3250000000000002</v>
      </c>
      <c r="BR306" s="32">
        <v>2.335</v>
      </c>
      <c r="BS306" s="32">
        <v>2.3450000000000002</v>
      </c>
      <c r="BT306" s="32">
        <v>2.355</v>
      </c>
      <c r="BU306" s="32">
        <v>2.375</v>
      </c>
      <c r="BV306" s="32">
        <v>2.4049999999999998</v>
      </c>
      <c r="BW306" s="32">
        <v>2.4380000000000002</v>
      </c>
      <c r="BX306" s="32">
        <v>2.528</v>
      </c>
      <c r="BY306" s="32">
        <v>2.62</v>
      </c>
      <c r="BZ306" s="32">
        <v>2.645</v>
      </c>
      <c r="CA306" s="32">
        <v>2.5249999999999999</v>
      </c>
      <c r="CB306" s="32">
        <v>2.4550000000000001</v>
      </c>
      <c r="CC306" s="32">
        <v>2.4249999999999998</v>
      </c>
      <c r="CD306" s="32">
        <v>2.4350000000000001</v>
      </c>
      <c r="CE306" s="32">
        <v>2.4449999999999998</v>
      </c>
      <c r="CF306" s="32">
        <v>2.4550000000000001</v>
      </c>
      <c r="CG306" s="32">
        <v>2.4750000000000001</v>
      </c>
      <c r="CH306" s="32">
        <v>2.5049999999999999</v>
      </c>
      <c r="CI306" s="32">
        <v>2.5379999999999998</v>
      </c>
      <c r="CJ306" s="32">
        <v>2.6280000000000001</v>
      </c>
      <c r="CK306" s="32">
        <v>2.72</v>
      </c>
      <c r="CL306" s="32">
        <v>2.7549999999999999</v>
      </c>
      <c r="CM306" s="32">
        <v>2.6349999999999998</v>
      </c>
      <c r="CN306" s="32">
        <v>2.5649999999999999</v>
      </c>
      <c r="CO306" s="32">
        <v>2.5350000000000001</v>
      </c>
      <c r="CP306" s="32">
        <v>2.5449999999999999</v>
      </c>
      <c r="CQ306" s="32">
        <v>2.5550000000000002</v>
      </c>
      <c r="CR306" s="32">
        <v>2.5649999999999999</v>
      </c>
      <c r="CS306" s="32">
        <v>2.585</v>
      </c>
      <c r="CT306" s="32">
        <v>2.6150000000000002</v>
      </c>
      <c r="CU306" s="32">
        <v>2.6480000000000001</v>
      </c>
      <c r="CV306" s="32">
        <v>2.738</v>
      </c>
      <c r="CW306" s="32">
        <v>2.83</v>
      </c>
      <c r="CX306" s="32">
        <v>2.8849999999999998</v>
      </c>
      <c r="CY306" s="32">
        <v>2.7650000000000001</v>
      </c>
      <c r="CZ306" s="32">
        <v>2.6949999999999998</v>
      </c>
      <c r="DA306" s="32"/>
      <c r="DB306" s="32"/>
      <c r="DC306" s="32"/>
      <c r="DD306" s="32"/>
      <c r="DE306" s="32"/>
      <c r="DF306" s="32"/>
      <c r="DG306" s="32"/>
      <c r="DH306" s="32"/>
      <c r="DI306" s="32"/>
      <c r="DJ306" s="32"/>
      <c r="DK306" s="32"/>
      <c r="DL306" s="32"/>
      <c r="DM306" s="32"/>
      <c r="DN306" s="32"/>
      <c r="DO306" s="32"/>
      <c r="DP306" s="32"/>
      <c r="DQ306" s="32"/>
      <c r="DR306" s="32"/>
      <c r="DS306" s="32"/>
      <c r="DT306" s="32"/>
      <c r="DU306" s="32"/>
      <c r="DV306" s="32"/>
      <c r="DW306" s="32"/>
      <c r="DX306" s="32"/>
      <c r="DY306" s="32"/>
      <c r="DZ306" s="32"/>
      <c r="EA306" s="32"/>
      <c r="EB306" s="32"/>
      <c r="EC306" s="32"/>
      <c r="ED306" s="32"/>
      <c r="EE306" s="32"/>
      <c r="EF306" s="32"/>
      <c r="EG306" s="32"/>
      <c r="EH306" s="32"/>
      <c r="EI306" s="32"/>
      <c r="EJ306" s="32"/>
      <c r="EK306" s="32"/>
      <c r="EL306" s="32"/>
      <c r="EM306" s="32"/>
      <c r="EN306" s="32"/>
      <c r="EO306" s="32"/>
      <c r="EP306" s="32"/>
      <c r="EQ306" s="32"/>
      <c r="ER306" s="32"/>
      <c r="ES306" s="32"/>
      <c r="ET306" s="32"/>
      <c r="EU306" s="32"/>
      <c r="EV306" s="32"/>
      <c r="EW306" s="32"/>
      <c r="EX306" s="32"/>
      <c r="EY306" s="32"/>
      <c r="EZ306" s="32"/>
      <c r="FA306" s="32"/>
      <c r="FB306" s="32"/>
      <c r="FC306" s="32"/>
      <c r="FD306" s="32"/>
      <c r="FE306" s="32"/>
      <c r="FF306" s="32"/>
      <c r="FG306" s="32"/>
      <c r="FH306" s="32"/>
      <c r="FI306" s="32"/>
      <c r="FJ306" s="32"/>
      <c r="FK306" s="32"/>
      <c r="FL306" s="32"/>
      <c r="FM306" s="32"/>
      <c r="FN306" s="32"/>
      <c r="FO306" s="32"/>
      <c r="FP306" s="32"/>
      <c r="FQ306" s="32"/>
      <c r="FR306" s="32"/>
      <c r="FS306" s="32"/>
      <c r="FT306" s="32"/>
      <c r="FU306" s="32"/>
      <c r="FV306" s="32"/>
      <c r="FW306" s="32"/>
      <c r="FX306" s="32"/>
      <c r="FY306" s="32"/>
      <c r="FZ306" s="32"/>
      <c r="GA306" s="32"/>
      <c r="GB306" s="32"/>
      <c r="GC306" s="32"/>
      <c r="GD306" s="32"/>
      <c r="GE306" s="32"/>
      <c r="GF306" s="32"/>
      <c r="GG306" s="32"/>
      <c r="GH306" s="32"/>
      <c r="GI306" s="32"/>
      <c r="GJ306" s="32"/>
      <c r="GK306" s="32"/>
      <c r="GL306" s="32"/>
      <c r="GM306" s="32"/>
      <c r="GN306" s="32"/>
      <c r="GO306" s="32"/>
      <c r="GP306" s="32"/>
      <c r="GQ306" s="32"/>
    </row>
    <row r="307" spans="1:199" customFormat="1" hidden="1" x14ac:dyDescent="0.2">
      <c r="A307">
        <f t="shared" si="79"/>
        <v>5</v>
      </c>
      <c r="B307">
        <f t="shared" si="80"/>
        <v>3</v>
      </c>
      <c r="C307" s="1">
        <v>34418</v>
      </c>
      <c r="D307">
        <f t="shared" si="81"/>
        <v>3</v>
      </c>
      <c r="E307">
        <f t="shared" si="82"/>
        <v>1994</v>
      </c>
      <c r="F307" s="17">
        <f t="shared" si="69"/>
        <v>0.20457142857142818</v>
      </c>
      <c r="G307" s="16">
        <f t="shared" si="71"/>
        <v>7.9999999999999627E-2</v>
      </c>
      <c r="H307" s="16">
        <f t="shared" si="72"/>
        <v>9.0000000000000302E-2</v>
      </c>
      <c r="I307" s="16">
        <f t="shared" si="73"/>
        <v>0.16999999999999993</v>
      </c>
      <c r="J307" s="7">
        <f>VLOOKUP(C307,'Nymex hist.'!A:B,2,0)</f>
        <v>2.0720000000000001</v>
      </c>
      <c r="K307" s="11">
        <f t="shared" si="83"/>
        <v>2.0954285714285716</v>
      </c>
      <c r="L307" s="11">
        <f t="shared" si="70"/>
        <v>2.2999999999999998</v>
      </c>
      <c r="M307" s="9">
        <f t="shared" si="74"/>
        <v>2.2555000000000001</v>
      </c>
      <c r="N307" s="9">
        <f t="shared" si="75"/>
        <v>2.3354999999999997</v>
      </c>
      <c r="O307" s="9">
        <f t="shared" si="76"/>
        <v>2.4255</v>
      </c>
      <c r="P307" s="9">
        <f t="shared" si="77"/>
        <v>2.5255000000000001</v>
      </c>
      <c r="Q307" s="9">
        <f t="shared" si="78"/>
        <v>2.6355</v>
      </c>
      <c r="R307" s="8">
        <v>34418</v>
      </c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>
        <v>1.9810000000000001</v>
      </c>
      <c r="AH307" s="2">
        <v>2.0720000000000001</v>
      </c>
      <c r="AI307" s="2">
        <v>2.077</v>
      </c>
      <c r="AJ307" s="3">
        <v>2.0870000000000002</v>
      </c>
      <c r="AK307" s="2">
        <v>2.1120000000000001</v>
      </c>
      <c r="AL307" s="2">
        <v>2.1469999999999998</v>
      </c>
      <c r="AM307" s="2">
        <v>2.1920000000000002</v>
      </c>
      <c r="AN307" s="2">
        <v>2.286</v>
      </c>
      <c r="AO307" s="2">
        <v>2.3820000000000001</v>
      </c>
      <c r="AP307" s="2">
        <v>2.3839999999999999</v>
      </c>
      <c r="AQ307" s="2">
        <v>2.2589999999999999</v>
      </c>
      <c r="AR307" s="2">
        <v>2.1890000000000001</v>
      </c>
      <c r="AS307" s="2">
        <v>2.1579999999999999</v>
      </c>
      <c r="AT307" s="2">
        <v>2.1669999999999998</v>
      </c>
      <c r="AU307" s="2">
        <v>2.1760000000000002</v>
      </c>
      <c r="AV307" s="2">
        <v>2.1850000000000001</v>
      </c>
      <c r="AW307" s="2">
        <v>2.2040000000000002</v>
      </c>
      <c r="AX307" s="2">
        <v>2.2330000000000001</v>
      </c>
      <c r="AY307" s="2">
        <v>2.2829999999999999</v>
      </c>
      <c r="AZ307" s="2">
        <v>2.3660000000000001</v>
      </c>
      <c r="BA307" s="2">
        <v>2.4620000000000002</v>
      </c>
      <c r="BB307" s="2">
        <v>2.464</v>
      </c>
      <c r="BC307" s="2">
        <v>2.339</v>
      </c>
      <c r="BD307" s="2">
        <v>2.2690000000000001</v>
      </c>
      <c r="BE307" s="2">
        <v>2.238</v>
      </c>
      <c r="BF307" s="2">
        <v>2.2469999999999999</v>
      </c>
      <c r="BG307" s="2">
        <v>2.2559999999999998</v>
      </c>
      <c r="BH307" s="2">
        <v>2.2650000000000001</v>
      </c>
      <c r="BI307" s="2">
        <v>2.2839999999999998</v>
      </c>
      <c r="BJ307" s="2">
        <v>2.3130000000000002</v>
      </c>
      <c r="BK307" s="2">
        <v>2.363</v>
      </c>
      <c r="BL307" s="2">
        <v>2.4460000000000002</v>
      </c>
      <c r="BM307" s="2">
        <v>2.5419999999999998</v>
      </c>
      <c r="BN307" s="2">
        <v>2.5539999999999998</v>
      </c>
      <c r="BO307" s="2">
        <v>2.4289999999999998</v>
      </c>
      <c r="BP307" s="2">
        <v>2.359</v>
      </c>
      <c r="BQ307" s="2">
        <v>2.3279999999999998</v>
      </c>
      <c r="BR307" s="2">
        <v>2.3370000000000002</v>
      </c>
      <c r="BS307" s="2">
        <v>2.3460000000000001</v>
      </c>
      <c r="BT307" s="2">
        <v>2.355</v>
      </c>
      <c r="BU307" s="2">
        <v>2.3740000000000001</v>
      </c>
      <c r="BV307" s="2">
        <v>2.403</v>
      </c>
      <c r="BW307" s="2">
        <v>2.4529999999999998</v>
      </c>
      <c r="BX307" s="2">
        <v>2.536</v>
      </c>
      <c r="BY307" s="2">
        <v>2.6320000000000001</v>
      </c>
      <c r="BZ307" s="2">
        <v>2.6539999999999999</v>
      </c>
      <c r="CA307" s="2">
        <v>2.5289999999999999</v>
      </c>
      <c r="CB307" s="2">
        <v>2.4590000000000001</v>
      </c>
      <c r="CC307" s="2">
        <v>2.4279999999999999</v>
      </c>
      <c r="CD307" s="2">
        <v>2.4369999999999998</v>
      </c>
      <c r="CE307" s="2">
        <v>2.4460000000000002</v>
      </c>
      <c r="CF307" s="2">
        <v>2.4550000000000001</v>
      </c>
      <c r="CG307" s="2">
        <v>2.4740000000000002</v>
      </c>
      <c r="CH307" s="2">
        <v>2.5030000000000001</v>
      </c>
      <c r="CI307" s="2">
        <v>2.5529999999999999</v>
      </c>
      <c r="CJ307" s="2">
        <v>2.6360000000000001</v>
      </c>
      <c r="CK307" s="2">
        <v>2.7320000000000002</v>
      </c>
      <c r="CL307" s="2">
        <v>2.7639999999999998</v>
      </c>
      <c r="CM307" s="2">
        <v>2.6389999999999998</v>
      </c>
      <c r="CN307" s="2">
        <v>2.569</v>
      </c>
      <c r="CO307" s="2">
        <v>2.5379999999999998</v>
      </c>
      <c r="CP307" s="2">
        <v>2.5470000000000002</v>
      </c>
      <c r="CQ307" s="2">
        <v>2.556</v>
      </c>
      <c r="CR307" s="2">
        <v>2.5649999999999999</v>
      </c>
      <c r="CS307" s="2">
        <v>2.5840000000000001</v>
      </c>
      <c r="CT307" s="2">
        <v>2.613</v>
      </c>
      <c r="CU307" s="2">
        <v>2.6629999999999998</v>
      </c>
      <c r="CV307" s="2">
        <v>2.746</v>
      </c>
      <c r="CW307" s="2">
        <v>2.8420000000000001</v>
      </c>
      <c r="CX307" s="2">
        <v>2.8940000000000001</v>
      </c>
      <c r="CY307" s="2">
        <v>2.7690000000000001</v>
      </c>
      <c r="CZ307" s="2">
        <v>2.6989999999999998</v>
      </c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</row>
    <row r="308" spans="1:199" customFormat="1" hidden="1" x14ac:dyDescent="0.2">
      <c r="A308">
        <f t="shared" si="79"/>
        <v>1</v>
      </c>
      <c r="B308">
        <f t="shared" si="80"/>
        <v>3</v>
      </c>
      <c r="C308" s="1">
        <v>34421</v>
      </c>
      <c r="D308">
        <f t="shared" si="81"/>
        <v>3</v>
      </c>
      <c r="E308">
        <f t="shared" si="82"/>
        <v>1994</v>
      </c>
      <c r="F308" s="17">
        <f t="shared" si="69"/>
        <v>0.20337142857142831</v>
      </c>
      <c r="G308" s="16">
        <f t="shared" si="71"/>
        <v>8.0000000000000071E-2</v>
      </c>
      <c r="H308" s="16">
        <f t="shared" si="72"/>
        <v>9.0000000000000302E-2</v>
      </c>
      <c r="I308" s="16">
        <f t="shared" si="73"/>
        <v>0.17000000000000037</v>
      </c>
      <c r="J308" s="7">
        <f>VLOOKUP(C308,'Nymex hist.'!A:B,2,0)</f>
        <v>2.0659999999999998</v>
      </c>
      <c r="K308" s="11">
        <f t="shared" si="83"/>
        <v>2.0924285714285715</v>
      </c>
      <c r="L308" s="11">
        <f t="shared" si="70"/>
        <v>2.2957999999999998</v>
      </c>
      <c r="M308" s="9">
        <f t="shared" si="74"/>
        <v>2.2537500000000001</v>
      </c>
      <c r="N308" s="9">
        <f t="shared" si="75"/>
        <v>2.3337500000000002</v>
      </c>
      <c r="O308" s="9">
        <f t="shared" si="76"/>
        <v>2.4237500000000005</v>
      </c>
      <c r="P308" s="9">
        <f t="shared" si="77"/>
        <v>2.5237499999999997</v>
      </c>
      <c r="Q308" s="9">
        <f t="shared" si="78"/>
        <v>2.6337499999999996</v>
      </c>
      <c r="R308" s="8">
        <v>34421</v>
      </c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>
        <v>1.9810000000000001</v>
      </c>
      <c r="AH308" s="2">
        <v>2.0659999999999998</v>
      </c>
      <c r="AI308" s="2">
        <v>2.0760000000000001</v>
      </c>
      <c r="AJ308" s="3">
        <v>2.0859999999999999</v>
      </c>
      <c r="AK308" s="2">
        <v>2.1110000000000002</v>
      </c>
      <c r="AL308" s="2">
        <v>2.141</v>
      </c>
      <c r="AM308" s="2">
        <v>2.1859999999999999</v>
      </c>
      <c r="AN308" s="2">
        <v>2.2799999999999998</v>
      </c>
      <c r="AO308" s="2">
        <v>2.3759999999999999</v>
      </c>
      <c r="AP308" s="2">
        <v>2.3809999999999998</v>
      </c>
      <c r="AQ308" s="2">
        <v>2.2559999999999998</v>
      </c>
      <c r="AR308" s="2">
        <v>2.1859999999999999</v>
      </c>
      <c r="AS308" s="2">
        <v>2.1560000000000001</v>
      </c>
      <c r="AT308" s="2">
        <v>2.1659999999999999</v>
      </c>
      <c r="AU308" s="2">
        <v>2.1760000000000002</v>
      </c>
      <c r="AV308" s="2">
        <v>2.1859999999999999</v>
      </c>
      <c r="AW308" s="2">
        <v>2.206</v>
      </c>
      <c r="AX308" s="2">
        <v>2.2360000000000002</v>
      </c>
      <c r="AY308" s="2">
        <v>2.2799999999999998</v>
      </c>
      <c r="AZ308" s="2">
        <v>2.36</v>
      </c>
      <c r="BA308" s="2">
        <v>2.456</v>
      </c>
      <c r="BB308" s="2">
        <v>2.4609999999999999</v>
      </c>
      <c r="BC308" s="2">
        <v>2.3359999999999999</v>
      </c>
      <c r="BD308" s="2">
        <v>2.266</v>
      </c>
      <c r="BE308" s="2">
        <v>2.2360000000000002</v>
      </c>
      <c r="BF308" s="2">
        <v>2.246</v>
      </c>
      <c r="BG308" s="2">
        <v>2.2559999999999998</v>
      </c>
      <c r="BH308" s="2">
        <v>2.266</v>
      </c>
      <c r="BI308" s="2">
        <v>2.286</v>
      </c>
      <c r="BJ308" s="2">
        <v>2.3159999999999998</v>
      </c>
      <c r="BK308" s="2">
        <v>2.36</v>
      </c>
      <c r="BL308" s="2">
        <v>2.44</v>
      </c>
      <c r="BM308" s="2">
        <v>2.536</v>
      </c>
      <c r="BN308" s="2">
        <v>2.5510000000000002</v>
      </c>
      <c r="BO308" s="2">
        <v>2.4260000000000002</v>
      </c>
      <c r="BP308" s="2">
        <v>2.3559999999999999</v>
      </c>
      <c r="BQ308" s="2">
        <v>2.3260000000000001</v>
      </c>
      <c r="BR308" s="2">
        <v>2.3359999999999999</v>
      </c>
      <c r="BS308" s="2">
        <v>2.3460000000000001</v>
      </c>
      <c r="BT308" s="2">
        <v>2.3559999999999999</v>
      </c>
      <c r="BU308" s="2">
        <v>2.3759999999999999</v>
      </c>
      <c r="BV308" s="2">
        <v>2.4060000000000001</v>
      </c>
      <c r="BW308" s="2">
        <v>2.4500000000000002</v>
      </c>
      <c r="BX308" s="2">
        <v>2.5299999999999998</v>
      </c>
      <c r="BY308" s="2">
        <v>2.6259999999999999</v>
      </c>
      <c r="BZ308" s="2">
        <v>2.6509999999999998</v>
      </c>
      <c r="CA308" s="2">
        <v>2.5259999999999998</v>
      </c>
      <c r="CB308" s="2">
        <v>2.456</v>
      </c>
      <c r="CC308" s="2">
        <v>2.4260000000000002</v>
      </c>
      <c r="CD308" s="2">
        <v>2.4359999999999999</v>
      </c>
      <c r="CE308" s="2">
        <v>2.4460000000000002</v>
      </c>
      <c r="CF308" s="2">
        <v>2.456</v>
      </c>
      <c r="CG308" s="2">
        <v>2.476</v>
      </c>
      <c r="CH308" s="2">
        <v>2.5059999999999998</v>
      </c>
      <c r="CI308" s="2">
        <v>2.5499999999999998</v>
      </c>
      <c r="CJ308" s="2">
        <v>2.63</v>
      </c>
      <c r="CK308" s="2">
        <v>2.726</v>
      </c>
      <c r="CL308" s="2">
        <v>2.7610000000000001</v>
      </c>
      <c r="CM308" s="2">
        <v>2.6360000000000001</v>
      </c>
      <c r="CN308" s="2">
        <v>2.5659999999999998</v>
      </c>
      <c r="CO308" s="2">
        <v>2.536</v>
      </c>
      <c r="CP308" s="2">
        <v>2.5459999999999998</v>
      </c>
      <c r="CQ308" s="2">
        <v>2.556</v>
      </c>
      <c r="CR308" s="2">
        <v>2.5659999999999998</v>
      </c>
      <c r="CS308" s="2">
        <v>2.5859999999999999</v>
      </c>
      <c r="CT308" s="2">
        <v>2.6160000000000001</v>
      </c>
      <c r="CU308" s="2">
        <v>2.66</v>
      </c>
      <c r="CV308" s="2">
        <v>2.74</v>
      </c>
      <c r="CW308" s="2">
        <v>2.8359999999999999</v>
      </c>
      <c r="CX308" s="2">
        <v>2.891</v>
      </c>
      <c r="CY308" s="2">
        <v>2.766</v>
      </c>
      <c r="CZ308" s="2">
        <v>2.6960000000000002</v>
      </c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</row>
    <row r="309" spans="1:199" customFormat="1" hidden="1" x14ac:dyDescent="0.2">
      <c r="A309">
        <f t="shared" si="79"/>
        <v>2</v>
      </c>
      <c r="B309">
        <f t="shared" si="80"/>
        <v>3</v>
      </c>
      <c r="C309" s="1">
        <v>34422</v>
      </c>
      <c r="D309">
        <f t="shared" si="81"/>
        <v>3</v>
      </c>
      <c r="E309">
        <f t="shared" si="82"/>
        <v>1994</v>
      </c>
      <c r="F309" s="17">
        <f t="shared" si="69"/>
        <v>0.19937142857142831</v>
      </c>
      <c r="G309" s="16">
        <f t="shared" si="71"/>
        <v>8.0000000000000515E-2</v>
      </c>
      <c r="H309" s="16">
        <f t="shared" si="72"/>
        <v>8.9999999999999858E-2</v>
      </c>
      <c r="I309" s="16">
        <f t="shared" si="73"/>
        <v>0.17000000000000037</v>
      </c>
      <c r="J309" s="7">
        <f>VLOOKUP(C309,'Nymex hist.'!A:B,2,0)</f>
        <v>2.0619999999999998</v>
      </c>
      <c r="K309" s="11">
        <f t="shared" si="83"/>
        <v>2.0884285714285715</v>
      </c>
      <c r="L309" s="11">
        <f t="shared" si="70"/>
        <v>2.2877999999999998</v>
      </c>
      <c r="M309" s="9">
        <f t="shared" si="74"/>
        <v>2.2463333333333333</v>
      </c>
      <c r="N309" s="9">
        <f t="shared" si="75"/>
        <v>2.3263333333333338</v>
      </c>
      <c r="O309" s="9">
        <f t="shared" si="76"/>
        <v>2.4163333333333337</v>
      </c>
      <c r="P309" s="9">
        <f t="shared" si="77"/>
        <v>2.5163333333333333</v>
      </c>
      <c r="Q309" s="9">
        <f t="shared" si="78"/>
        <v>2.6263333333333332</v>
      </c>
      <c r="R309" s="8">
        <v>34422</v>
      </c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>
        <v>1.9810000000000001</v>
      </c>
      <c r="AH309" s="2">
        <v>2.0619999999999998</v>
      </c>
      <c r="AI309" s="2">
        <v>2.0720000000000001</v>
      </c>
      <c r="AJ309" s="3">
        <v>2.0819999999999999</v>
      </c>
      <c r="AK309" s="2">
        <v>2.1059999999999999</v>
      </c>
      <c r="AL309" s="2">
        <v>2.1360000000000001</v>
      </c>
      <c r="AM309" s="2">
        <v>2.1800000000000002</v>
      </c>
      <c r="AN309" s="2">
        <v>2.2719999999999998</v>
      </c>
      <c r="AO309" s="2">
        <v>2.367</v>
      </c>
      <c r="AP309" s="2">
        <v>2.3719999999999999</v>
      </c>
      <c r="AQ309" s="2">
        <v>2.2490000000000001</v>
      </c>
      <c r="AR309" s="2">
        <v>2.1789999999999998</v>
      </c>
      <c r="AS309" s="2">
        <v>2.149</v>
      </c>
      <c r="AT309" s="2">
        <v>2.1589999999999998</v>
      </c>
      <c r="AU309" s="2">
        <v>2.169</v>
      </c>
      <c r="AV309" s="2">
        <v>2.1789999999999998</v>
      </c>
      <c r="AW309" s="2">
        <v>2.1989999999999998</v>
      </c>
      <c r="AX309" s="2">
        <v>2.2290000000000001</v>
      </c>
      <c r="AY309" s="2">
        <v>2.2730000000000001</v>
      </c>
      <c r="AZ309" s="2">
        <v>2.3519999999999999</v>
      </c>
      <c r="BA309" s="2">
        <v>2.4470000000000001</v>
      </c>
      <c r="BB309" s="2">
        <v>2.452</v>
      </c>
      <c r="BC309" s="2">
        <v>2.3290000000000002</v>
      </c>
      <c r="BD309" s="2">
        <v>2.2589999999999999</v>
      </c>
      <c r="BE309" s="2">
        <v>2.2290000000000001</v>
      </c>
      <c r="BF309" s="2">
        <v>2.2389999999999999</v>
      </c>
      <c r="BG309" s="2">
        <v>2.2490000000000001</v>
      </c>
      <c r="BH309" s="2">
        <v>2.2589999999999999</v>
      </c>
      <c r="BI309" s="2">
        <v>2.2789999999999999</v>
      </c>
      <c r="BJ309" s="2">
        <v>2.3090000000000002</v>
      </c>
      <c r="BK309" s="2">
        <v>2.3530000000000002</v>
      </c>
      <c r="BL309" s="2">
        <v>2.4319999999999999</v>
      </c>
      <c r="BM309" s="2">
        <v>2.5270000000000001</v>
      </c>
      <c r="BN309" s="2">
        <v>2.5419999999999998</v>
      </c>
      <c r="BO309" s="2">
        <v>2.419</v>
      </c>
      <c r="BP309" s="2">
        <v>2.3490000000000002</v>
      </c>
      <c r="BQ309" s="2">
        <v>2.319</v>
      </c>
      <c r="BR309" s="2">
        <v>2.3290000000000002</v>
      </c>
      <c r="BS309" s="2">
        <v>2.339</v>
      </c>
      <c r="BT309" s="2">
        <v>2.3490000000000002</v>
      </c>
      <c r="BU309" s="2">
        <v>2.3690000000000002</v>
      </c>
      <c r="BV309" s="2">
        <v>2.399</v>
      </c>
      <c r="BW309" s="2">
        <v>2.4430000000000001</v>
      </c>
      <c r="BX309" s="2">
        <v>2.5219999999999998</v>
      </c>
      <c r="BY309" s="2">
        <v>2.617</v>
      </c>
      <c r="BZ309" s="2">
        <v>2.6419999999999999</v>
      </c>
      <c r="CA309" s="2">
        <v>2.5190000000000001</v>
      </c>
      <c r="CB309" s="2">
        <v>2.4489999999999998</v>
      </c>
      <c r="CC309" s="2">
        <v>2.419</v>
      </c>
      <c r="CD309" s="2">
        <v>2.4289999999999998</v>
      </c>
      <c r="CE309" s="2">
        <v>2.4390000000000001</v>
      </c>
      <c r="CF309" s="2">
        <v>2.4489999999999998</v>
      </c>
      <c r="CG309" s="2">
        <v>2.4689999999999999</v>
      </c>
      <c r="CH309" s="2">
        <v>2.4990000000000001</v>
      </c>
      <c r="CI309" s="2">
        <v>2.5430000000000001</v>
      </c>
      <c r="CJ309" s="2">
        <v>2.6219999999999999</v>
      </c>
      <c r="CK309" s="2">
        <v>2.7170000000000001</v>
      </c>
      <c r="CL309" s="2">
        <v>2.7519999999999998</v>
      </c>
      <c r="CM309" s="2">
        <v>2.629</v>
      </c>
      <c r="CN309" s="2">
        <v>2.5590000000000002</v>
      </c>
      <c r="CO309" s="2">
        <v>2.5289999999999999</v>
      </c>
      <c r="CP309" s="2">
        <v>2.5390000000000001</v>
      </c>
      <c r="CQ309" s="2">
        <v>2.5489999999999999</v>
      </c>
      <c r="CR309" s="2">
        <v>2.5590000000000002</v>
      </c>
      <c r="CS309" s="2">
        <v>2.5790000000000002</v>
      </c>
      <c r="CT309" s="2">
        <v>2.609</v>
      </c>
      <c r="CU309" s="2">
        <v>2.653</v>
      </c>
      <c r="CV309" s="2">
        <v>2.7320000000000002</v>
      </c>
      <c r="CW309" s="2">
        <v>2.827</v>
      </c>
      <c r="CX309" s="2">
        <v>2.8820000000000001</v>
      </c>
      <c r="CY309" s="2">
        <v>2.7589999999999999</v>
      </c>
      <c r="CZ309" s="2">
        <v>2.6890000000000001</v>
      </c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</row>
    <row r="310" spans="1:199" customFormat="1" hidden="1" x14ac:dyDescent="0.2">
      <c r="A310">
        <f t="shared" si="79"/>
        <v>3</v>
      </c>
      <c r="B310">
        <f t="shared" si="80"/>
        <v>3</v>
      </c>
      <c r="C310" s="1">
        <v>34423</v>
      </c>
      <c r="D310">
        <f t="shared" si="81"/>
        <v>3</v>
      </c>
      <c r="E310">
        <f t="shared" si="82"/>
        <v>1994</v>
      </c>
      <c r="F310" s="17">
        <f t="shared" si="69"/>
        <v>0.19137142857142875</v>
      </c>
      <c r="G310" s="16">
        <f t="shared" si="71"/>
        <v>8.0000000000000071E-2</v>
      </c>
      <c r="H310" s="16">
        <f t="shared" si="72"/>
        <v>8.9999999999999858E-2</v>
      </c>
      <c r="I310" s="16">
        <f t="shared" si="73"/>
        <v>0.16999999999999993</v>
      </c>
      <c r="J310" s="7">
        <f>VLOOKUP(C310,'Nymex hist.'!A:B,2,0)</f>
        <v>2.0579999999999998</v>
      </c>
      <c r="K310" s="11">
        <f t="shared" si="83"/>
        <v>2.0864285714285713</v>
      </c>
      <c r="L310" s="11">
        <f t="shared" si="70"/>
        <v>2.2778</v>
      </c>
      <c r="M310" s="9">
        <f t="shared" si="74"/>
        <v>2.2357499999999999</v>
      </c>
      <c r="N310" s="9">
        <f t="shared" si="75"/>
        <v>2.31575</v>
      </c>
      <c r="O310" s="9">
        <f t="shared" si="76"/>
        <v>2.4057499999999998</v>
      </c>
      <c r="P310" s="9">
        <f t="shared" si="77"/>
        <v>2.5057499999999995</v>
      </c>
      <c r="Q310" s="9">
        <f t="shared" si="78"/>
        <v>2.6157500000000002</v>
      </c>
      <c r="R310" s="8">
        <v>34423</v>
      </c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>
        <v>1.9810000000000001</v>
      </c>
      <c r="AH310" s="2">
        <v>2.0579999999999998</v>
      </c>
      <c r="AI310" s="2">
        <v>2.0699999999999998</v>
      </c>
      <c r="AJ310" s="3">
        <v>2.0830000000000002</v>
      </c>
      <c r="AK310" s="2">
        <v>2.105</v>
      </c>
      <c r="AL310" s="2">
        <v>2.133</v>
      </c>
      <c r="AM310" s="2">
        <v>2.1749999999999998</v>
      </c>
      <c r="AN310" s="2">
        <v>2.2650000000000001</v>
      </c>
      <c r="AO310" s="2">
        <v>2.3580000000000001</v>
      </c>
      <c r="AP310" s="2">
        <v>2.36</v>
      </c>
      <c r="AQ310" s="2">
        <v>2.238</v>
      </c>
      <c r="AR310" s="2">
        <v>2.1680000000000001</v>
      </c>
      <c r="AS310" s="2">
        <v>2.1379999999999999</v>
      </c>
      <c r="AT310" s="2">
        <v>2.1480000000000001</v>
      </c>
      <c r="AU310" s="2">
        <v>2.1579999999999999</v>
      </c>
      <c r="AV310" s="2">
        <v>2.1680000000000001</v>
      </c>
      <c r="AW310" s="2">
        <v>2.1880000000000002</v>
      </c>
      <c r="AX310" s="2">
        <v>2.218</v>
      </c>
      <c r="AY310" s="2">
        <v>2.262</v>
      </c>
      <c r="AZ310" s="2">
        <v>2.3450000000000002</v>
      </c>
      <c r="BA310" s="2">
        <v>2.4380000000000002</v>
      </c>
      <c r="BB310" s="2">
        <v>2.44</v>
      </c>
      <c r="BC310" s="2">
        <v>2.3180000000000001</v>
      </c>
      <c r="BD310" s="2">
        <v>2.2480000000000002</v>
      </c>
      <c r="BE310" s="2">
        <v>2.218</v>
      </c>
      <c r="BF310" s="2">
        <v>2.2280000000000002</v>
      </c>
      <c r="BG310" s="2">
        <v>2.238</v>
      </c>
      <c r="BH310" s="2">
        <v>2.2480000000000002</v>
      </c>
      <c r="BI310" s="2">
        <v>2.2679999999999998</v>
      </c>
      <c r="BJ310" s="2">
        <v>2.298</v>
      </c>
      <c r="BK310" s="2">
        <v>2.3420000000000001</v>
      </c>
      <c r="BL310" s="2">
        <v>2.4249999999999998</v>
      </c>
      <c r="BM310" s="2">
        <v>2.5179999999999998</v>
      </c>
      <c r="BN310" s="2">
        <v>2.5299999999999998</v>
      </c>
      <c r="BO310" s="2">
        <v>2.4079999999999999</v>
      </c>
      <c r="BP310" s="2">
        <v>2.3380000000000001</v>
      </c>
      <c r="BQ310" s="2">
        <v>2.3079999999999998</v>
      </c>
      <c r="BR310" s="2">
        <v>2.3180000000000001</v>
      </c>
      <c r="BS310" s="2">
        <v>2.3279999999999998</v>
      </c>
      <c r="BT310" s="2">
        <v>2.3380000000000001</v>
      </c>
      <c r="BU310" s="2">
        <v>2.3580000000000001</v>
      </c>
      <c r="BV310" s="2">
        <v>2.3879999999999999</v>
      </c>
      <c r="BW310" s="2">
        <v>2.4319999999999999</v>
      </c>
      <c r="BX310" s="2">
        <v>2.5150000000000001</v>
      </c>
      <c r="BY310" s="2">
        <v>2.6080000000000001</v>
      </c>
      <c r="BZ310" s="2">
        <v>2.63</v>
      </c>
      <c r="CA310" s="2">
        <v>2.508</v>
      </c>
      <c r="CB310" s="2">
        <v>2.4380000000000002</v>
      </c>
      <c r="CC310" s="2">
        <v>2.4079999999999999</v>
      </c>
      <c r="CD310" s="2">
        <v>2.4180000000000001</v>
      </c>
      <c r="CE310" s="2">
        <v>2.4279999999999999</v>
      </c>
      <c r="CF310" s="2">
        <v>2.4380000000000002</v>
      </c>
      <c r="CG310" s="2">
        <v>2.4580000000000002</v>
      </c>
      <c r="CH310" s="2">
        <v>2.488</v>
      </c>
      <c r="CI310" s="2">
        <v>2.532</v>
      </c>
      <c r="CJ310" s="2">
        <v>2.6150000000000002</v>
      </c>
      <c r="CK310" s="2">
        <v>2.7080000000000002</v>
      </c>
      <c r="CL310" s="2">
        <v>2.74</v>
      </c>
      <c r="CM310" s="2">
        <v>2.6179999999999999</v>
      </c>
      <c r="CN310" s="2">
        <v>2.548</v>
      </c>
      <c r="CO310" s="2">
        <v>2.5179999999999998</v>
      </c>
      <c r="CP310" s="2">
        <v>2.528</v>
      </c>
      <c r="CQ310" s="2">
        <v>2.5379999999999998</v>
      </c>
      <c r="CR310" s="2">
        <v>2.548</v>
      </c>
      <c r="CS310" s="2">
        <v>2.5680000000000001</v>
      </c>
      <c r="CT310" s="2">
        <v>2.5979999999999999</v>
      </c>
      <c r="CU310" s="2">
        <v>2.6419999999999999</v>
      </c>
      <c r="CV310" s="2">
        <v>2.7250000000000001</v>
      </c>
      <c r="CW310" s="2">
        <v>2.8180000000000001</v>
      </c>
      <c r="CX310" s="2">
        <v>2.87</v>
      </c>
      <c r="CY310" s="2">
        <v>2.7480000000000002</v>
      </c>
      <c r="CZ310" s="2">
        <v>2.6779999999999999</v>
      </c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</row>
    <row r="311" spans="1:199" x14ac:dyDescent="0.2">
      <c r="A311" s="36">
        <f t="shared" si="79"/>
        <v>4</v>
      </c>
      <c r="B311" s="36">
        <f t="shared" si="80"/>
        <v>3</v>
      </c>
      <c r="C311" s="1">
        <v>34424</v>
      </c>
      <c r="D311">
        <f t="shared" si="81"/>
        <v>3</v>
      </c>
      <c r="E311">
        <f t="shared" si="82"/>
        <v>1994</v>
      </c>
      <c r="F311" s="21">
        <f t="shared" si="69"/>
        <v>0.17337142857142807</v>
      </c>
      <c r="G311" s="21">
        <f t="shared" si="71"/>
        <v>8.4999999999999964E-2</v>
      </c>
      <c r="H311" s="21">
        <f t="shared" si="72"/>
        <v>8.9999999999999858E-2</v>
      </c>
      <c r="I311" s="21">
        <f t="shared" si="73"/>
        <v>0.17499999999999982</v>
      </c>
      <c r="J311" s="23">
        <f>VLOOKUP(C311,'Nymex hist.'!A:B,2,0)</f>
        <v>2.0750000000000002</v>
      </c>
      <c r="K311" s="23">
        <f t="shared" si="83"/>
        <v>2.0924285714285715</v>
      </c>
      <c r="L311" s="23">
        <f t="shared" si="70"/>
        <v>2.2657999999999996</v>
      </c>
      <c r="M311" s="23">
        <f t="shared" si="74"/>
        <v>2.2221666666666668</v>
      </c>
      <c r="N311" s="23">
        <f t="shared" si="75"/>
        <v>2.3071666666666668</v>
      </c>
      <c r="O311" s="23">
        <f t="shared" si="76"/>
        <v>2.3971666666666667</v>
      </c>
      <c r="P311" s="23">
        <f t="shared" si="77"/>
        <v>2.4971666666666663</v>
      </c>
      <c r="Q311" s="23">
        <f t="shared" si="78"/>
        <v>2.6071666666666666</v>
      </c>
      <c r="R311" s="30">
        <v>34424</v>
      </c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>
        <v>1.9810000000000001</v>
      </c>
      <c r="AH311" s="32">
        <v>2.0750000000000002</v>
      </c>
      <c r="AI311" s="32">
        <v>2.0870000000000002</v>
      </c>
      <c r="AJ311" s="34">
        <v>2.0920000000000001</v>
      </c>
      <c r="AK311" s="32">
        <v>2.109</v>
      </c>
      <c r="AL311" s="32">
        <v>2.133</v>
      </c>
      <c r="AM311" s="32">
        <v>2.17</v>
      </c>
      <c r="AN311" s="32">
        <v>2.2570000000000001</v>
      </c>
      <c r="AO311" s="32">
        <v>2.3450000000000002</v>
      </c>
      <c r="AP311" s="32">
        <v>2.347</v>
      </c>
      <c r="AQ311" s="32">
        <v>2.2250000000000001</v>
      </c>
      <c r="AR311" s="32">
        <v>2.1549999999999998</v>
      </c>
      <c r="AS311" s="32">
        <v>2.1240000000000001</v>
      </c>
      <c r="AT311" s="32">
        <v>2.133</v>
      </c>
      <c r="AU311" s="32">
        <v>2.1419999999999999</v>
      </c>
      <c r="AV311" s="32">
        <v>2.1509999999999998</v>
      </c>
      <c r="AW311" s="32">
        <v>2.17</v>
      </c>
      <c r="AX311" s="32">
        <v>2.202</v>
      </c>
      <c r="AY311" s="32">
        <v>2.25</v>
      </c>
      <c r="AZ311" s="32">
        <v>2.3395000000000001</v>
      </c>
      <c r="BA311" s="32">
        <v>2.4275000000000002</v>
      </c>
      <c r="BB311" s="32">
        <v>2.4319999999999999</v>
      </c>
      <c r="BC311" s="32">
        <v>2.31</v>
      </c>
      <c r="BD311" s="32">
        <v>2.2400000000000002</v>
      </c>
      <c r="BE311" s="32">
        <v>2.2090000000000001</v>
      </c>
      <c r="BF311" s="32">
        <v>2.218</v>
      </c>
      <c r="BG311" s="32">
        <v>2.2269999999999999</v>
      </c>
      <c r="BH311" s="32">
        <v>2.2360000000000002</v>
      </c>
      <c r="BI311" s="32">
        <v>2.2549999999999999</v>
      </c>
      <c r="BJ311" s="32">
        <v>2.2869999999999999</v>
      </c>
      <c r="BK311" s="32">
        <v>2.335</v>
      </c>
      <c r="BL311" s="32">
        <v>2.4245000000000001</v>
      </c>
      <c r="BM311" s="32">
        <v>2.5125000000000002</v>
      </c>
      <c r="BN311" s="32">
        <v>2.5219999999999998</v>
      </c>
      <c r="BO311" s="32">
        <v>2.4</v>
      </c>
      <c r="BP311" s="32">
        <v>2.33</v>
      </c>
      <c r="BQ311" s="32">
        <v>2.2989999999999999</v>
      </c>
      <c r="BR311" s="32">
        <v>2.3079999999999998</v>
      </c>
      <c r="BS311" s="32">
        <v>2.3170000000000002</v>
      </c>
      <c r="BT311" s="32">
        <v>2.3260000000000001</v>
      </c>
      <c r="BU311" s="32">
        <v>2.3450000000000002</v>
      </c>
      <c r="BV311" s="32">
        <v>2.3769999999999998</v>
      </c>
      <c r="BW311" s="32">
        <v>2.4249999999999998</v>
      </c>
      <c r="BX311" s="32">
        <v>2.5145</v>
      </c>
      <c r="BY311" s="32">
        <v>2.6025</v>
      </c>
      <c r="BZ311" s="32">
        <v>2.6219999999999999</v>
      </c>
      <c r="CA311" s="32">
        <v>2.5</v>
      </c>
      <c r="CB311" s="32">
        <v>2.4300000000000002</v>
      </c>
      <c r="CC311" s="32">
        <v>2.399</v>
      </c>
      <c r="CD311" s="32">
        <v>2.4079999999999999</v>
      </c>
      <c r="CE311" s="32">
        <v>2.4169999999999998</v>
      </c>
      <c r="CF311" s="32">
        <v>2.4260000000000002</v>
      </c>
      <c r="CG311" s="32">
        <v>2.4449999999999998</v>
      </c>
      <c r="CH311" s="32">
        <v>2.4769999999999999</v>
      </c>
      <c r="CI311" s="32">
        <v>2.5249999999999999</v>
      </c>
      <c r="CJ311" s="32">
        <v>2.6145</v>
      </c>
      <c r="CK311" s="32">
        <v>2.7025000000000001</v>
      </c>
      <c r="CL311" s="32">
        <v>2.7320000000000002</v>
      </c>
      <c r="CM311" s="32">
        <v>2.61</v>
      </c>
      <c r="CN311" s="32">
        <v>2.54</v>
      </c>
      <c r="CO311" s="32">
        <v>2.5089999999999999</v>
      </c>
      <c r="CP311" s="32">
        <v>2.5179999999999998</v>
      </c>
      <c r="CQ311" s="32">
        <v>2.5270000000000001</v>
      </c>
      <c r="CR311" s="32">
        <v>2.536</v>
      </c>
      <c r="CS311" s="32">
        <v>2.5550000000000002</v>
      </c>
      <c r="CT311" s="32">
        <v>2.5870000000000002</v>
      </c>
      <c r="CU311" s="32">
        <v>2.6349999999999998</v>
      </c>
      <c r="CV311" s="32">
        <v>2.7244999999999999</v>
      </c>
      <c r="CW311" s="32">
        <v>2.8125</v>
      </c>
      <c r="CX311" s="32">
        <v>2.8620000000000001</v>
      </c>
      <c r="CY311" s="32">
        <v>2.74</v>
      </c>
      <c r="CZ311" s="32">
        <v>2.67</v>
      </c>
      <c r="DA311" s="32"/>
      <c r="DB311" s="32"/>
      <c r="DC311" s="32"/>
      <c r="DD311" s="32"/>
      <c r="DE311" s="32"/>
      <c r="DF311" s="32"/>
      <c r="DG311" s="32"/>
      <c r="DH311" s="32"/>
      <c r="DI311" s="32"/>
      <c r="DJ311" s="32"/>
      <c r="DK311" s="32"/>
      <c r="DL311" s="32"/>
      <c r="DM311" s="32"/>
      <c r="DN311" s="32"/>
      <c r="DO311" s="32"/>
      <c r="DP311" s="32"/>
      <c r="DQ311" s="32"/>
      <c r="DR311" s="32"/>
      <c r="DS311" s="32"/>
      <c r="DT311" s="32"/>
      <c r="DU311" s="32"/>
      <c r="DV311" s="32"/>
      <c r="DW311" s="32"/>
      <c r="DX311" s="32"/>
      <c r="DY311" s="32"/>
      <c r="DZ311" s="32"/>
      <c r="EA311" s="32"/>
      <c r="EB311" s="32"/>
      <c r="EC311" s="32"/>
      <c r="ED311" s="32"/>
      <c r="EE311" s="32"/>
      <c r="EF311" s="32"/>
      <c r="EG311" s="32"/>
      <c r="EH311" s="32"/>
      <c r="EI311" s="32"/>
      <c r="EJ311" s="32"/>
      <c r="EK311" s="32"/>
      <c r="EL311" s="32"/>
      <c r="EM311" s="32"/>
      <c r="EN311" s="32"/>
      <c r="EO311" s="32"/>
      <c r="EP311" s="32"/>
      <c r="EQ311" s="32"/>
      <c r="ER311" s="32"/>
      <c r="ES311" s="32"/>
      <c r="ET311" s="32"/>
      <c r="EU311" s="32"/>
      <c r="EV311" s="32"/>
      <c r="EW311" s="32"/>
      <c r="EX311" s="32"/>
      <c r="EY311" s="32"/>
      <c r="EZ311" s="32"/>
      <c r="FA311" s="32"/>
      <c r="FB311" s="32"/>
      <c r="FC311" s="32"/>
      <c r="FD311" s="32"/>
      <c r="FE311" s="32"/>
      <c r="FF311" s="32"/>
      <c r="FG311" s="32"/>
      <c r="FH311" s="32"/>
      <c r="FI311" s="32"/>
      <c r="FJ311" s="32"/>
      <c r="FK311" s="32"/>
      <c r="FL311" s="32"/>
      <c r="FM311" s="32"/>
      <c r="FN311" s="32"/>
      <c r="FO311" s="32"/>
      <c r="FP311" s="32"/>
      <c r="FQ311" s="32"/>
      <c r="FR311" s="32"/>
      <c r="FS311" s="32"/>
      <c r="FT311" s="32"/>
      <c r="FU311" s="32"/>
      <c r="FV311" s="32"/>
      <c r="FW311" s="32"/>
      <c r="FX311" s="32"/>
      <c r="FY311" s="32"/>
      <c r="FZ311" s="32"/>
      <c r="GA311" s="32"/>
      <c r="GB311" s="32"/>
      <c r="GC311" s="32"/>
      <c r="GD311" s="32"/>
      <c r="GE311" s="32"/>
      <c r="GF311" s="32"/>
      <c r="GG311" s="32"/>
      <c r="GH311" s="32"/>
      <c r="GI311" s="32"/>
      <c r="GJ311" s="32"/>
      <c r="GK311" s="32"/>
      <c r="GL311" s="32"/>
      <c r="GM311" s="32"/>
      <c r="GN311" s="32"/>
      <c r="GO311" s="32"/>
      <c r="GP311" s="32"/>
      <c r="GQ311" s="32"/>
    </row>
    <row r="312" spans="1:199" customFormat="1" hidden="1" x14ac:dyDescent="0.2">
      <c r="A312">
        <f t="shared" si="79"/>
        <v>5</v>
      </c>
      <c r="B312">
        <f t="shared" si="80"/>
        <v>4</v>
      </c>
      <c r="C312" s="1">
        <v>34425</v>
      </c>
      <c r="D312">
        <f t="shared" si="81"/>
        <v>4</v>
      </c>
      <c r="E312">
        <f t="shared" si="82"/>
        <v>1994</v>
      </c>
      <c r="F312" s="17">
        <f t="shared" si="69"/>
        <v>0.15479999999999938</v>
      </c>
      <c r="G312" s="16">
        <f t="shared" si="71"/>
        <v>8.4999999999999964E-2</v>
      </c>
      <c r="H312" s="16">
        <f t="shared" si="72"/>
        <v>8.9999999999999858E-2</v>
      </c>
      <c r="I312" s="16">
        <f t="shared" si="73"/>
        <v>0.17499999999999982</v>
      </c>
      <c r="J312" s="7">
        <f>VLOOKUP(C312,'Nymex hist.'!A:B,2,0)</f>
        <v>2.1</v>
      </c>
      <c r="K312" s="11">
        <f t="shared" si="83"/>
        <v>2.1110000000000002</v>
      </c>
      <c r="L312" s="11">
        <f t="shared" si="70"/>
        <v>2.2657999999999996</v>
      </c>
      <c r="M312" s="9">
        <f t="shared" si="74"/>
        <v>2.2221666666666668</v>
      </c>
      <c r="N312" s="9">
        <f t="shared" si="75"/>
        <v>2.3071666666666668</v>
      </c>
      <c r="O312" s="9">
        <f t="shared" si="76"/>
        <v>2.3971666666666667</v>
      </c>
      <c r="P312" s="9">
        <f t="shared" si="77"/>
        <v>2.4971666666666663</v>
      </c>
      <c r="Q312" s="9">
        <f t="shared" si="78"/>
        <v>2.6071666666666666</v>
      </c>
      <c r="R312" s="8">
        <v>34425</v>
      </c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>
        <v>2.0750000000000002</v>
      </c>
      <c r="AI312" s="2">
        <v>2.0870000000000002</v>
      </c>
      <c r="AJ312" s="3">
        <v>2.0920000000000001</v>
      </c>
      <c r="AK312" s="2">
        <v>2.109</v>
      </c>
      <c r="AL312" s="2">
        <v>2.133</v>
      </c>
      <c r="AM312" s="2">
        <v>2.17</v>
      </c>
      <c r="AN312" s="2">
        <v>2.2570000000000001</v>
      </c>
      <c r="AO312" s="2">
        <v>2.3450000000000002</v>
      </c>
      <c r="AP312" s="2">
        <v>2.347</v>
      </c>
      <c r="AQ312" s="2">
        <v>2.2250000000000001</v>
      </c>
      <c r="AR312" s="2">
        <v>2.1549999999999998</v>
      </c>
      <c r="AS312" s="2">
        <v>2.1240000000000001</v>
      </c>
      <c r="AT312" s="2">
        <v>2.133</v>
      </c>
      <c r="AU312" s="2">
        <v>2.1419999999999999</v>
      </c>
      <c r="AV312" s="2">
        <v>2.1509999999999998</v>
      </c>
      <c r="AW312" s="2">
        <v>2.17</v>
      </c>
      <c r="AX312" s="2">
        <v>2.202</v>
      </c>
      <c r="AY312" s="2">
        <v>2.25</v>
      </c>
      <c r="AZ312" s="2">
        <v>2.3395000000000001</v>
      </c>
      <c r="BA312" s="2">
        <v>2.4275000000000002</v>
      </c>
      <c r="BB312" s="2">
        <v>2.4319999999999999</v>
      </c>
      <c r="BC312" s="2">
        <v>2.31</v>
      </c>
      <c r="BD312" s="2">
        <v>2.2400000000000002</v>
      </c>
      <c r="BE312" s="2">
        <v>2.2090000000000001</v>
      </c>
      <c r="BF312" s="2">
        <v>2.218</v>
      </c>
      <c r="BG312" s="2">
        <v>2.2269999999999999</v>
      </c>
      <c r="BH312" s="2">
        <v>2.2360000000000002</v>
      </c>
      <c r="BI312" s="2">
        <v>2.2549999999999999</v>
      </c>
      <c r="BJ312" s="2">
        <v>2.2869999999999999</v>
      </c>
      <c r="BK312" s="2">
        <v>2.335</v>
      </c>
      <c r="BL312" s="2">
        <v>2.4245000000000001</v>
      </c>
      <c r="BM312" s="2">
        <v>2.5125000000000002</v>
      </c>
      <c r="BN312" s="2">
        <v>2.5219999999999998</v>
      </c>
      <c r="BO312" s="2">
        <v>2.4</v>
      </c>
      <c r="BP312" s="2">
        <v>2.33</v>
      </c>
      <c r="BQ312" s="2">
        <v>2.2989999999999999</v>
      </c>
      <c r="BR312" s="2">
        <v>2.3079999999999998</v>
      </c>
      <c r="BS312" s="2">
        <v>2.3170000000000002</v>
      </c>
      <c r="BT312" s="2">
        <v>2.3260000000000001</v>
      </c>
      <c r="BU312" s="2">
        <v>2.3450000000000002</v>
      </c>
      <c r="BV312" s="2">
        <v>2.3769999999999998</v>
      </c>
      <c r="BW312" s="2">
        <v>2.4249999999999998</v>
      </c>
      <c r="BX312" s="2">
        <v>2.5145</v>
      </c>
      <c r="BY312" s="2">
        <v>2.6025</v>
      </c>
      <c r="BZ312" s="2">
        <v>2.6219999999999999</v>
      </c>
      <c r="CA312" s="2">
        <v>2.5</v>
      </c>
      <c r="CB312" s="2">
        <v>2.4300000000000002</v>
      </c>
      <c r="CC312" s="2">
        <v>2.399</v>
      </c>
      <c r="CD312" s="2">
        <v>2.4079999999999999</v>
      </c>
      <c r="CE312" s="2">
        <v>2.4169999999999998</v>
      </c>
      <c r="CF312" s="2">
        <v>2.4260000000000002</v>
      </c>
      <c r="CG312" s="2">
        <v>2.4449999999999998</v>
      </c>
      <c r="CH312" s="2">
        <v>2.4769999999999999</v>
      </c>
      <c r="CI312" s="2">
        <v>2.5249999999999999</v>
      </c>
      <c r="CJ312" s="2">
        <v>2.6145</v>
      </c>
      <c r="CK312" s="2">
        <v>2.7025000000000001</v>
      </c>
      <c r="CL312" s="2">
        <v>2.7320000000000002</v>
      </c>
      <c r="CM312" s="2">
        <v>2.61</v>
      </c>
      <c r="CN312" s="2">
        <v>2.54</v>
      </c>
      <c r="CO312" s="2">
        <v>2.5089999999999999</v>
      </c>
      <c r="CP312" s="2">
        <v>2.5179999999999998</v>
      </c>
      <c r="CQ312" s="2">
        <v>2.5270000000000001</v>
      </c>
      <c r="CR312" s="2">
        <v>2.536</v>
      </c>
      <c r="CS312" s="2">
        <v>2.5550000000000002</v>
      </c>
      <c r="CT312" s="2">
        <v>2.5870000000000002</v>
      </c>
      <c r="CU312" s="2">
        <v>2.6349999999999998</v>
      </c>
      <c r="CV312" s="2">
        <v>2.7244999999999999</v>
      </c>
      <c r="CW312" s="2">
        <v>2.8125</v>
      </c>
      <c r="CX312" s="2">
        <v>2.8620000000000001</v>
      </c>
      <c r="CY312" s="2">
        <v>2.74</v>
      </c>
      <c r="CZ312" s="2">
        <v>2.67</v>
      </c>
      <c r="DA312" s="2">
        <v>2.6389999999999998</v>
      </c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</row>
    <row r="313" spans="1:199" customFormat="1" hidden="1" x14ac:dyDescent="0.2">
      <c r="A313">
        <f t="shared" si="79"/>
        <v>1</v>
      </c>
      <c r="B313">
        <f t="shared" si="80"/>
        <v>4</v>
      </c>
      <c r="C313" s="1">
        <v>34428</v>
      </c>
      <c r="D313">
        <f t="shared" si="81"/>
        <v>4</v>
      </c>
      <c r="E313">
        <f t="shared" si="82"/>
        <v>1994</v>
      </c>
      <c r="F313" s="17">
        <f t="shared" si="69"/>
        <v>0.13390000000000013</v>
      </c>
      <c r="G313" s="16">
        <f t="shared" si="71"/>
        <v>8.5000000000000409E-2</v>
      </c>
      <c r="H313" s="16">
        <f t="shared" si="72"/>
        <v>8.9999999999999858E-2</v>
      </c>
      <c r="I313" s="16">
        <f t="shared" si="73"/>
        <v>0.17500000000000027</v>
      </c>
      <c r="J313" s="7">
        <f>VLOOKUP(C313,'Nymex hist.'!A:B,2,0)</f>
        <v>2.1440000000000001</v>
      </c>
      <c r="K313" s="11">
        <f t="shared" ref="K313:K344" si="84">AVERAGE(AG313:AM313)</f>
        <v>2.1465000000000001</v>
      </c>
      <c r="L313" s="11">
        <f t="shared" si="70"/>
        <v>2.2804000000000002</v>
      </c>
      <c r="M313" s="9">
        <f t="shared" si="74"/>
        <v>2.230833333333333</v>
      </c>
      <c r="N313" s="9">
        <f t="shared" si="75"/>
        <v>2.3158333333333334</v>
      </c>
      <c r="O313" s="9">
        <f t="shared" si="76"/>
        <v>2.4058333333333333</v>
      </c>
      <c r="P313" s="9">
        <f t="shared" si="77"/>
        <v>2.5058333333333334</v>
      </c>
      <c r="Q313" s="9">
        <f t="shared" si="78"/>
        <v>2.6158333333333332</v>
      </c>
      <c r="R313" s="8">
        <v>34428</v>
      </c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>
        <v>2.1440000000000001</v>
      </c>
      <c r="AI313" s="2">
        <v>2.1339999999999999</v>
      </c>
      <c r="AJ313" s="3">
        <v>2.1240000000000001</v>
      </c>
      <c r="AK313" s="2">
        <v>2.1339999999999999</v>
      </c>
      <c r="AL313" s="2">
        <v>2.1539999999999999</v>
      </c>
      <c r="AM313" s="2">
        <v>2.1890000000000001</v>
      </c>
      <c r="AN313" s="2">
        <v>2.274</v>
      </c>
      <c r="AO313" s="2">
        <v>2.359</v>
      </c>
      <c r="AP313" s="2">
        <v>2.3610000000000002</v>
      </c>
      <c r="AQ313" s="2">
        <v>2.2389999999999999</v>
      </c>
      <c r="AR313" s="2">
        <v>2.169</v>
      </c>
      <c r="AS313" s="2">
        <v>2.133</v>
      </c>
      <c r="AT313" s="2">
        <v>2.141</v>
      </c>
      <c r="AU313" s="2">
        <v>2.149</v>
      </c>
      <c r="AV313" s="2">
        <v>2.1539999999999999</v>
      </c>
      <c r="AW313" s="2">
        <v>2.173</v>
      </c>
      <c r="AX313" s="2">
        <v>2.2050000000000001</v>
      </c>
      <c r="AY313" s="2">
        <v>2.2530000000000001</v>
      </c>
      <c r="AZ313" s="2">
        <v>2.3540000000000001</v>
      </c>
      <c r="BA313" s="2">
        <v>2.4390000000000001</v>
      </c>
      <c r="BB313" s="2">
        <v>2.4460000000000002</v>
      </c>
      <c r="BC313" s="2">
        <v>2.3239999999999998</v>
      </c>
      <c r="BD313" s="2">
        <v>2.254</v>
      </c>
      <c r="BE313" s="2">
        <v>2.218</v>
      </c>
      <c r="BF313" s="2">
        <v>2.226</v>
      </c>
      <c r="BG313" s="2">
        <v>2.234</v>
      </c>
      <c r="BH313" s="2">
        <v>2.2389999999999999</v>
      </c>
      <c r="BI313" s="2">
        <v>2.258</v>
      </c>
      <c r="BJ313" s="2">
        <v>2.29</v>
      </c>
      <c r="BK313" s="2">
        <v>2.3380000000000001</v>
      </c>
      <c r="BL313" s="2">
        <v>2.4390000000000001</v>
      </c>
      <c r="BM313" s="2">
        <v>2.524</v>
      </c>
      <c r="BN313" s="2">
        <v>2.536</v>
      </c>
      <c r="BO313" s="2">
        <v>2.4140000000000001</v>
      </c>
      <c r="BP313" s="2">
        <v>2.3439999999999999</v>
      </c>
      <c r="BQ313" s="2">
        <v>2.3079999999999998</v>
      </c>
      <c r="BR313" s="2">
        <v>2.3159999999999998</v>
      </c>
      <c r="BS313" s="2">
        <v>2.3239999999999998</v>
      </c>
      <c r="BT313" s="2">
        <v>2.3290000000000002</v>
      </c>
      <c r="BU313" s="2">
        <v>2.3479999999999999</v>
      </c>
      <c r="BV313" s="2">
        <v>2.38</v>
      </c>
      <c r="BW313" s="2">
        <v>2.4279999999999999</v>
      </c>
      <c r="BX313" s="2">
        <v>2.5289999999999999</v>
      </c>
      <c r="BY313" s="2">
        <v>2.6139999999999999</v>
      </c>
      <c r="BZ313" s="2">
        <v>2.6360000000000001</v>
      </c>
      <c r="CA313" s="2">
        <v>2.5139999999999998</v>
      </c>
      <c r="CB313" s="2">
        <v>2.444</v>
      </c>
      <c r="CC313" s="2">
        <v>2.4079999999999999</v>
      </c>
      <c r="CD313" s="2">
        <v>2.4159999999999999</v>
      </c>
      <c r="CE313" s="2">
        <v>2.4239999999999999</v>
      </c>
      <c r="CF313" s="2">
        <v>2.4289999999999998</v>
      </c>
      <c r="CG313" s="2">
        <v>2.448</v>
      </c>
      <c r="CH313" s="2">
        <v>2.48</v>
      </c>
      <c r="CI313" s="2">
        <v>2.528</v>
      </c>
      <c r="CJ313" s="2">
        <v>2.629</v>
      </c>
      <c r="CK313" s="2">
        <v>2.714</v>
      </c>
      <c r="CL313" s="2">
        <v>2.746</v>
      </c>
      <c r="CM313" s="2">
        <v>2.6240000000000001</v>
      </c>
      <c r="CN313" s="2">
        <v>2.5539999999999998</v>
      </c>
      <c r="CO313" s="2">
        <v>2.5179999999999998</v>
      </c>
      <c r="CP313" s="2">
        <v>2.5259999999999998</v>
      </c>
      <c r="CQ313" s="2">
        <v>2.5339999999999998</v>
      </c>
      <c r="CR313" s="2">
        <v>2.5390000000000001</v>
      </c>
      <c r="CS313" s="2">
        <v>2.5579999999999998</v>
      </c>
      <c r="CT313" s="2">
        <v>2.59</v>
      </c>
      <c r="CU313" s="2">
        <v>2.6379999999999999</v>
      </c>
      <c r="CV313" s="2">
        <v>2.7389999999999999</v>
      </c>
      <c r="CW313" s="2">
        <v>2.8239999999999998</v>
      </c>
      <c r="CX313" s="2">
        <v>2.8759999999999999</v>
      </c>
      <c r="CY313" s="2">
        <v>2.754</v>
      </c>
      <c r="CZ313" s="2">
        <v>2.6840000000000002</v>
      </c>
      <c r="DA313" s="2">
        <v>2.6480000000000001</v>
      </c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</row>
    <row r="314" spans="1:199" customFormat="1" hidden="1" x14ac:dyDescent="0.2">
      <c r="A314">
        <f t="shared" si="79"/>
        <v>2</v>
      </c>
      <c r="B314">
        <f t="shared" si="80"/>
        <v>4</v>
      </c>
      <c r="C314" s="1">
        <v>34429</v>
      </c>
      <c r="D314">
        <f t="shared" si="81"/>
        <v>4</v>
      </c>
      <c r="E314">
        <f t="shared" si="82"/>
        <v>1994</v>
      </c>
      <c r="F314" s="17">
        <f t="shared" ref="F314:F377" si="85">L314-K314</f>
        <v>0.15476666666666627</v>
      </c>
      <c r="G314" s="16">
        <f t="shared" si="71"/>
        <v>8.499999999999952E-2</v>
      </c>
      <c r="H314" s="16">
        <f t="shared" si="72"/>
        <v>8.9999999999999858E-2</v>
      </c>
      <c r="I314" s="16">
        <f t="shared" si="73"/>
        <v>0.17499999999999938</v>
      </c>
      <c r="J314" s="7">
        <f>VLOOKUP(C314,'Nymex hist.'!A:B,2,0)</f>
        <v>2.069</v>
      </c>
      <c r="K314" s="11">
        <f t="shared" si="84"/>
        <v>2.1148333333333333</v>
      </c>
      <c r="L314" s="11">
        <f t="shared" ref="L314:L377" si="86">AVERAGE(AN314:AR314)</f>
        <v>2.2695999999999996</v>
      </c>
      <c r="M314" s="9">
        <f t="shared" si="74"/>
        <v>2.2181666666666668</v>
      </c>
      <c r="N314" s="9">
        <f t="shared" si="75"/>
        <v>2.3031666666666664</v>
      </c>
      <c r="O314" s="9">
        <f t="shared" si="76"/>
        <v>2.3931666666666662</v>
      </c>
      <c r="P314" s="9">
        <f t="shared" si="77"/>
        <v>2.4931666666666663</v>
      </c>
      <c r="Q314" s="9">
        <f t="shared" si="78"/>
        <v>2.6031666666666662</v>
      </c>
      <c r="R314" s="8">
        <v>34429</v>
      </c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>
        <v>2.069</v>
      </c>
      <c r="AI314" s="2">
        <v>2.09</v>
      </c>
      <c r="AJ314" s="3">
        <v>2.1</v>
      </c>
      <c r="AK314" s="2">
        <v>2.1150000000000002</v>
      </c>
      <c r="AL314" s="2">
        <v>2.1389999999999998</v>
      </c>
      <c r="AM314" s="2">
        <v>2.1760000000000002</v>
      </c>
      <c r="AN314" s="2">
        <v>2.2610000000000001</v>
      </c>
      <c r="AO314" s="2">
        <v>2.3479999999999999</v>
      </c>
      <c r="AP314" s="2">
        <v>2.351</v>
      </c>
      <c r="AQ314" s="2">
        <v>2.2290000000000001</v>
      </c>
      <c r="AR314" s="2">
        <v>2.1589999999999998</v>
      </c>
      <c r="AS314" s="2">
        <v>2.121</v>
      </c>
      <c r="AT314" s="2">
        <v>2.1269999999999998</v>
      </c>
      <c r="AU314" s="2">
        <v>2.133</v>
      </c>
      <c r="AV314" s="2">
        <v>2.1379999999999999</v>
      </c>
      <c r="AW314" s="2">
        <v>2.157</v>
      </c>
      <c r="AX314" s="2">
        <v>2.1920000000000002</v>
      </c>
      <c r="AY314" s="2">
        <v>2.242</v>
      </c>
      <c r="AZ314" s="2">
        <v>2.3410000000000002</v>
      </c>
      <c r="BA314" s="2">
        <v>2.4279999999999999</v>
      </c>
      <c r="BB314" s="2">
        <v>2.4359999999999999</v>
      </c>
      <c r="BC314" s="2">
        <v>2.3140000000000001</v>
      </c>
      <c r="BD314" s="2">
        <v>2.2440000000000002</v>
      </c>
      <c r="BE314" s="2">
        <v>2.206</v>
      </c>
      <c r="BF314" s="2">
        <v>2.2120000000000002</v>
      </c>
      <c r="BG314" s="2">
        <v>2.218</v>
      </c>
      <c r="BH314" s="2">
        <v>2.2229999999999999</v>
      </c>
      <c r="BI314" s="2">
        <v>2.242</v>
      </c>
      <c r="BJ314" s="2">
        <v>2.2770000000000001</v>
      </c>
      <c r="BK314" s="2">
        <v>2.327</v>
      </c>
      <c r="BL314" s="2">
        <v>2.4260000000000002</v>
      </c>
      <c r="BM314" s="2">
        <v>2.5129999999999999</v>
      </c>
      <c r="BN314" s="2">
        <v>2.5259999999999998</v>
      </c>
      <c r="BO314" s="2">
        <v>2.4039999999999999</v>
      </c>
      <c r="BP314" s="2">
        <v>2.3340000000000001</v>
      </c>
      <c r="BQ314" s="2">
        <v>2.2959999999999998</v>
      </c>
      <c r="BR314" s="2">
        <v>2.302</v>
      </c>
      <c r="BS314" s="2">
        <v>2.3079999999999998</v>
      </c>
      <c r="BT314" s="2">
        <v>2.3130000000000002</v>
      </c>
      <c r="BU314" s="2">
        <v>2.3319999999999999</v>
      </c>
      <c r="BV314" s="2">
        <v>2.367</v>
      </c>
      <c r="BW314" s="2">
        <v>2.4169999999999998</v>
      </c>
      <c r="BX314" s="2">
        <v>2.516</v>
      </c>
      <c r="BY314" s="2">
        <v>2.6030000000000002</v>
      </c>
      <c r="BZ314" s="2">
        <v>2.6259999999999999</v>
      </c>
      <c r="CA314" s="2">
        <v>2.504</v>
      </c>
      <c r="CB314" s="2">
        <v>2.4340000000000002</v>
      </c>
      <c r="CC314" s="2">
        <v>2.3959999999999999</v>
      </c>
      <c r="CD314" s="2">
        <v>2.4020000000000001</v>
      </c>
      <c r="CE314" s="2">
        <v>2.4079999999999999</v>
      </c>
      <c r="CF314" s="2">
        <v>2.4129999999999998</v>
      </c>
      <c r="CG314" s="2">
        <v>2.4319999999999999</v>
      </c>
      <c r="CH314" s="2">
        <v>2.4670000000000001</v>
      </c>
      <c r="CI314" s="2">
        <v>2.5169999999999999</v>
      </c>
      <c r="CJ314" s="2">
        <v>2.6160000000000001</v>
      </c>
      <c r="CK314" s="2">
        <v>2.7029999999999998</v>
      </c>
      <c r="CL314" s="2">
        <v>2.7360000000000002</v>
      </c>
      <c r="CM314" s="2">
        <v>2.6139999999999999</v>
      </c>
      <c r="CN314" s="2">
        <v>2.544</v>
      </c>
      <c r="CO314" s="2">
        <v>2.5059999999999998</v>
      </c>
      <c r="CP314" s="2">
        <v>2.512</v>
      </c>
      <c r="CQ314" s="2">
        <v>2.5179999999999998</v>
      </c>
      <c r="CR314" s="2">
        <v>2.5230000000000001</v>
      </c>
      <c r="CS314" s="2">
        <v>2.5419999999999998</v>
      </c>
      <c r="CT314" s="2">
        <v>2.577</v>
      </c>
      <c r="CU314" s="2">
        <v>2.6269999999999998</v>
      </c>
      <c r="CV314" s="2">
        <v>2.726</v>
      </c>
      <c r="CW314" s="2">
        <v>2.8130000000000002</v>
      </c>
      <c r="CX314" s="2">
        <v>2.8660000000000001</v>
      </c>
      <c r="CY314" s="2">
        <v>2.7440000000000002</v>
      </c>
      <c r="CZ314" s="2">
        <v>2.6739999999999999</v>
      </c>
      <c r="DA314" s="2">
        <v>2.6360000000000001</v>
      </c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</row>
    <row r="315" spans="1:199" customFormat="1" hidden="1" x14ac:dyDescent="0.2">
      <c r="A315">
        <f t="shared" si="79"/>
        <v>3</v>
      </c>
      <c r="B315">
        <f t="shared" si="80"/>
        <v>4</v>
      </c>
      <c r="C315" s="1">
        <v>34430</v>
      </c>
      <c r="D315">
        <f t="shared" si="81"/>
        <v>4</v>
      </c>
      <c r="E315">
        <f t="shared" si="82"/>
        <v>1994</v>
      </c>
      <c r="F315" s="17">
        <f t="shared" si="85"/>
        <v>0.15226666666666677</v>
      </c>
      <c r="G315" s="16">
        <f t="shared" si="71"/>
        <v>8.4999999999999964E-2</v>
      </c>
      <c r="H315" s="16">
        <f t="shared" si="72"/>
        <v>8.9999999999999858E-2</v>
      </c>
      <c r="I315" s="16">
        <f t="shared" si="73"/>
        <v>0.17499999999999982</v>
      </c>
      <c r="J315" s="7">
        <f>VLOOKUP(C315,'Nymex hist.'!A:B,2,0)</f>
        <v>2.097</v>
      </c>
      <c r="K315" s="11">
        <f t="shared" si="84"/>
        <v>2.1333333333333333</v>
      </c>
      <c r="L315" s="11">
        <f t="shared" si="86"/>
        <v>2.2856000000000001</v>
      </c>
      <c r="M315" s="9">
        <f t="shared" si="74"/>
        <v>2.2341666666666664</v>
      </c>
      <c r="N315" s="9">
        <f t="shared" si="75"/>
        <v>2.3191666666666664</v>
      </c>
      <c r="O315" s="9">
        <f t="shared" si="76"/>
        <v>2.4091666666666662</v>
      </c>
      <c r="P315" s="9">
        <f t="shared" si="77"/>
        <v>2.5091666666666668</v>
      </c>
      <c r="Q315" s="9">
        <f t="shared" si="78"/>
        <v>2.6191666666666671</v>
      </c>
      <c r="R315" s="8">
        <v>34430</v>
      </c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>
        <v>2.097</v>
      </c>
      <c r="AI315" s="2">
        <v>2.109</v>
      </c>
      <c r="AJ315" s="3">
        <v>2.1160000000000001</v>
      </c>
      <c r="AK315" s="2">
        <v>2.1309999999999998</v>
      </c>
      <c r="AL315" s="2">
        <v>2.1549999999999998</v>
      </c>
      <c r="AM315" s="2">
        <v>2.1920000000000002</v>
      </c>
      <c r="AN315" s="2">
        <v>2.2770000000000001</v>
      </c>
      <c r="AO315" s="2">
        <v>2.3639999999999999</v>
      </c>
      <c r="AP315" s="2">
        <v>2.367</v>
      </c>
      <c r="AQ315" s="2">
        <v>2.2450000000000001</v>
      </c>
      <c r="AR315" s="2">
        <v>2.1749999999999998</v>
      </c>
      <c r="AS315" s="2">
        <v>2.137</v>
      </c>
      <c r="AT315" s="2">
        <v>2.1429999999999998</v>
      </c>
      <c r="AU315" s="2">
        <v>2.149</v>
      </c>
      <c r="AV315" s="2">
        <v>2.1539999999999999</v>
      </c>
      <c r="AW315" s="2">
        <v>2.173</v>
      </c>
      <c r="AX315" s="2">
        <v>2.2080000000000002</v>
      </c>
      <c r="AY315" s="2">
        <v>2.258</v>
      </c>
      <c r="AZ315" s="2">
        <v>2.3570000000000002</v>
      </c>
      <c r="BA315" s="2">
        <v>2.444</v>
      </c>
      <c r="BB315" s="2">
        <v>2.452</v>
      </c>
      <c r="BC315" s="2">
        <v>2.33</v>
      </c>
      <c r="BD315" s="2">
        <v>2.2599999999999998</v>
      </c>
      <c r="BE315" s="2">
        <v>2.222</v>
      </c>
      <c r="BF315" s="2">
        <v>2.2280000000000002</v>
      </c>
      <c r="BG315" s="2">
        <v>2.234</v>
      </c>
      <c r="BH315" s="2">
        <v>2.2389999999999999</v>
      </c>
      <c r="BI315" s="2">
        <v>2.258</v>
      </c>
      <c r="BJ315" s="2">
        <v>2.2930000000000001</v>
      </c>
      <c r="BK315" s="2">
        <v>2.343</v>
      </c>
      <c r="BL315" s="2">
        <v>2.4420000000000002</v>
      </c>
      <c r="BM315" s="2">
        <v>2.5289999999999999</v>
      </c>
      <c r="BN315" s="2">
        <v>2.5419999999999998</v>
      </c>
      <c r="BO315" s="2">
        <v>2.42</v>
      </c>
      <c r="BP315" s="2">
        <v>2.35</v>
      </c>
      <c r="BQ315" s="2">
        <v>2.3119999999999998</v>
      </c>
      <c r="BR315" s="2">
        <v>2.3180000000000001</v>
      </c>
      <c r="BS315" s="2">
        <v>2.3239999999999998</v>
      </c>
      <c r="BT315" s="2">
        <v>2.3290000000000002</v>
      </c>
      <c r="BU315" s="2">
        <v>2.3479999999999999</v>
      </c>
      <c r="BV315" s="2">
        <v>2.383</v>
      </c>
      <c r="BW315" s="2">
        <v>2.4329999999999998</v>
      </c>
      <c r="BX315" s="2">
        <v>2.532</v>
      </c>
      <c r="BY315" s="2">
        <v>2.6190000000000002</v>
      </c>
      <c r="BZ315" s="2">
        <v>2.6419999999999999</v>
      </c>
      <c r="CA315" s="2">
        <v>2.52</v>
      </c>
      <c r="CB315" s="2">
        <v>2.4500000000000002</v>
      </c>
      <c r="CC315" s="2">
        <v>2.4119999999999999</v>
      </c>
      <c r="CD315" s="2">
        <v>2.4180000000000001</v>
      </c>
      <c r="CE315" s="2">
        <v>2.4239999999999999</v>
      </c>
      <c r="CF315" s="2">
        <v>2.4289999999999998</v>
      </c>
      <c r="CG315" s="2">
        <v>2.448</v>
      </c>
      <c r="CH315" s="2">
        <v>2.4830000000000001</v>
      </c>
      <c r="CI315" s="2">
        <v>2.5329999999999999</v>
      </c>
      <c r="CJ315" s="2">
        <v>2.6320000000000001</v>
      </c>
      <c r="CK315" s="2">
        <v>2.7189999999999999</v>
      </c>
      <c r="CL315" s="2">
        <v>2.7519999999999998</v>
      </c>
      <c r="CM315" s="2">
        <v>2.63</v>
      </c>
      <c r="CN315" s="2">
        <v>2.56</v>
      </c>
      <c r="CO315" s="2">
        <v>2.5219999999999998</v>
      </c>
      <c r="CP315" s="2">
        <v>2.528</v>
      </c>
      <c r="CQ315" s="2">
        <v>2.5339999999999998</v>
      </c>
      <c r="CR315" s="2">
        <v>2.5390000000000001</v>
      </c>
      <c r="CS315" s="2">
        <v>2.5579999999999998</v>
      </c>
      <c r="CT315" s="2">
        <v>2.593</v>
      </c>
      <c r="CU315" s="2">
        <v>2.6429999999999998</v>
      </c>
      <c r="CV315" s="2">
        <v>2.742</v>
      </c>
      <c r="CW315" s="2">
        <v>2.8290000000000002</v>
      </c>
      <c r="CX315" s="2">
        <v>2.8820000000000001</v>
      </c>
      <c r="CY315" s="2">
        <v>2.76</v>
      </c>
      <c r="CZ315" s="2">
        <v>2.69</v>
      </c>
      <c r="DA315" s="2">
        <v>2.6520000000000001</v>
      </c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</row>
    <row r="316" spans="1:199" x14ac:dyDescent="0.2">
      <c r="A316" s="36">
        <f t="shared" si="79"/>
        <v>4</v>
      </c>
      <c r="B316" s="36">
        <f t="shared" si="80"/>
        <v>4</v>
      </c>
      <c r="C316" s="1">
        <v>34431</v>
      </c>
      <c r="D316">
        <f t="shared" si="81"/>
        <v>4</v>
      </c>
      <c r="E316">
        <f t="shared" si="82"/>
        <v>1994</v>
      </c>
      <c r="F316" s="21">
        <f t="shared" si="85"/>
        <v>0.15479999999999983</v>
      </c>
      <c r="G316" s="21">
        <f t="shared" si="71"/>
        <v>8.4999999999999076E-2</v>
      </c>
      <c r="H316" s="21">
        <f t="shared" si="72"/>
        <v>9.0000000000000302E-2</v>
      </c>
      <c r="I316" s="21">
        <f t="shared" si="73"/>
        <v>0.17499999999999938</v>
      </c>
      <c r="J316" s="23">
        <f>VLOOKUP(C316,'Nymex hist.'!A:B,2,0)</f>
        <v>2.085</v>
      </c>
      <c r="K316" s="23">
        <f t="shared" si="84"/>
        <v>2.1179999999999999</v>
      </c>
      <c r="L316" s="23">
        <f t="shared" si="86"/>
        <v>2.2727999999999997</v>
      </c>
      <c r="M316" s="23">
        <f t="shared" si="74"/>
        <v>2.2196666666666669</v>
      </c>
      <c r="N316" s="23">
        <f t="shared" si="75"/>
        <v>2.304666666666666</v>
      </c>
      <c r="O316" s="23">
        <f t="shared" si="76"/>
        <v>2.3946666666666663</v>
      </c>
      <c r="P316" s="23">
        <f t="shared" si="77"/>
        <v>2.4946666666666668</v>
      </c>
      <c r="Q316" s="23">
        <f t="shared" si="78"/>
        <v>2.6046666666666662</v>
      </c>
      <c r="R316" s="30">
        <v>34431</v>
      </c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>
        <v>2.085</v>
      </c>
      <c r="AI316" s="32">
        <v>2.093</v>
      </c>
      <c r="AJ316" s="34">
        <v>2.1</v>
      </c>
      <c r="AK316" s="32">
        <v>2.1150000000000002</v>
      </c>
      <c r="AL316" s="32">
        <v>2.1389999999999998</v>
      </c>
      <c r="AM316" s="32">
        <v>2.1760000000000002</v>
      </c>
      <c r="AN316" s="32">
        <v>2.2610000000000001</v>
      </c>
      <c r="AO316" s="32">
        <v>2.351</v>
      </c>
      <c r="AP316" s="32">
        <v>2.3540000000000001</v>
      </c>
      <c r="AQ316" s="32">
        <v>2.234</v>
      </c>
      <c r="AR316" s="32">
        <v>2.1640000000000001</v>
      </c>
      <c r="AS316" s="32">
        <v>2.121</v>
      </c>
      <c r="AT316" s="32">
        <v>2.1240000000000001</v>
      </c>
      <c r="AU316" s="32">
        <v>2.1339999999999999</v>
      </c>
      <c r="AV316" s="32">
        <v>2.1389999999999998</v>
      </c>
      <c r="AW316" s="32">
        <v>2.1579999999999999</v>
      </c>
      <c r="AX316" s="32">
        <v>2.1930000000000001</v>
      </c>
      <c r="AY316" s="32">
        <v>2.2429999999999999</v>
      </c>
      <c r="AZ316" s="32">
        <v>2.3410000000000002</v>
      </c>
      <c r="BA316" s="32">
        <v>2.431</v>
      </c>
      <c r="BB316" s="32">
        <v>2.4390000000000001</v>
      </c>
      <c r="BC316" s="32">
        <v>2.319</v>
      </c>
      <c r="BD316" s="32">
        <v>2.2490000000000001</v>
      </c>
      <c r="BE316" s="32">
        <v>2.206</v>
      </c>
      <c r="BF316" s="32">
        <v>2.2090000000000001</v>
      </c>
      <c r="BG316" s="32">
        <v>2.2189999999999999</v>
      </c>
      <c r="BH316" s="32">
        <v>2.2240000000000002</v>
      </c>
      <c r="BI316" s="32">
        <v>2.2429999999999999</v>
      </c>
      <c r="BJ316" s="32">
        <v>2.278</v>
      </c>
      <c r="BK316" s="32">
        <v>2.3279999999999998</v>
      </c>
      <c r="BL316" s="32">
        <v>2.4260000000000002</v>
      </c>
      <c r="BM316" s="32">
        <v>2.516</v>
      </c>
      <c r="BN316" s="32">
        <v>2.5289999999999999</v>
      </c>
      <c r="BO316" s="32">
        <v>2.4089999999999998</v>
      </c>
      <c r="BP316" s="32">
        <v>2.339</v>
      </c>
      <c r="BQ316" s="32">
        <v>2.2959999999999998</v>
      </c>
      <c r="BR316" s="32">
        <v>2.2989999999999999</v>
      </c>
      <c r="BS316" s="32">
        <v>2.3090000000000002</v>
      </c>
      <c r="BT316" s="32">
        <v>2.3140000000000001</v>
      </c>
      <c r="BU316" s="32">
        <v>2.3330000000000002</v>
      </c>
      <c r="BV316" s="32">
        <v>2.3679999999999999</v>
      </c>
      <c r="BW316" s="32">
        <v>2.4180000000000001</v>
      </c>
      <c r="BX316" s="32">
        <v>2.516</v>
      </c>
      <c r="BY316" s="32">
        <v>2.6059999999999999</v>
      </c>
      <c r="BZ316" s="32">
        <v>2.629</v>
      </c>
      <c r="CA316" s="32">
        <v>2.5089999999999999</v>
      </c>
      <c r="CB316" s="32">
        <v>2.4390000000000001</v>
      </c>
      <c r="CC316" s="32">
        <v>2.3959999999999999</v>
      </c>
      <c r="CD316" s="32">
        <v>2.399</v>
      </c>
      <c r="CE316" s="32">
        <v>2.4089999999999998</v>
      </c>
      <c r="CF316" s="32">
        <v>2.4140000000000001</v>
      </c>
      <c r="CG316" s="32">
        <v>2.4329999999999998</v>
      </c>
      <c r="CH316" s="32">
        <v>2.468</v>
      </c>
      <c r="CI316" s="32">
        <v>2.5179999999999998</v>
      </c>
      <c r="CJ316" s="32">
        <v>2.6160000000000001</v>
      </c>
      <c r="CK316" s="32">
        <v>2.706</v>
      </c>
      <c r="CL316" s="32">
        <v>2.7389999999999999</v>
      </c>
      <c r="CM316" s="32">
        <v>2.6190000000000002</v>
      </c>
      <c r="CN316" s="32">
        <v>2.5489999999999999</v>
      </c>
      <c r="CO316" s="32">
        <v>2.5059999999999998</v>
      </c>
      <c r="CP316" s="32">
        <v>2.5089999999999999</v>
      </c>
      <c r="CQ316" s="32">
        <v>2.5190000000000001</v>
      </c>
      <c r="CR316" s="32">
        <v>2.524</v>
      </c>
      <c r="CS316" s="32">
        <v>2.5430000000000001</v>
      </c>
      <c r="CT316" s="32">
        <v>2.5779999999999998</v>
      </c>
      <c r="CU316" s="32">
        <v>2.6280000000000001</v>
      </c>
      <c r="CV316" s="32">
        <v>2.726</v>
      </c>
      <c r="CW316" s="32">
        <v>2.8159999999999998</v>
      </c>
      <c r="CX316" s="32">
        <v>2.8690000000000002</v>
      </c>
      <c r="CY316" s="32">
        <v>2.7490000000000001</v>
      </c>
      <c r="CZ316" s="32">
        <v>2.6789999999999998</v>
      </c>
      <c r="DA316" s="32">
        <v>2.6360000000000001</v>
      </c>
      <c r="DB316" s="32"/>
      <c r="DC316" s="32"/>
      <c r="DD316" s="32"/>
      <c r="DE316" s="32"/>
      <c r="DF316" s="32"/>
      <c r="DG316" s="32"/>
      <c r="DH316" s="32"/>
      <c r="DI316" s="32"/>
      <c r="DJ316" s="32"/>
      <c r="DK316" s="32"/>
      <c r="DL316" s="32"/>
      <c r="DM316" s="32"/>
      <c r="DN316" s="32"/>
      <c r="DO316" s="32"/>
      <c r="DP316" s="32"/>
      <c r="DQ316" s="32"/>
      <c r="DR316" s="32"/>
      <c r="DS316" s="32"/>
      <c r="DT316" s="32"/>
      <c r="DU316" s="32"/>
      <c r="DV316" s="32"/>
      <c r="DW316" s="32"/>
      <c r="DX316" s="32"/>
      <c r="DY316" s="32"/>
      <c r="DZ316" s="32"/>
      <c r="EA316" s="32"/>
      <c r="EB316" s="32"/>
      <c r="EC316" s="32"/>
      <c r="ED316" s="32"/>
      <c r="EE316" s="32"/>
      <c r="EF316" s="32"/>
      <c r="EG316" s="32"/>
      <c r="EH316" s="32"/>
      <c r="EI316" s="32"/>
      <c r="EJ316" s="32"/>
      <c r="EK316" s="32"/>
      <c r="EL316" s="32"/>
      <c r="EM316" s="32"/>
      <c r="EN316" s="32"/>
      <c r="EO316" s="32"/>
      <c r="EP316" s="32"/>
      <c r="EQ316" s="32"/>
      <c r="ER316" s="32"/>
      <c r="ES316" s="32"/>
      <c r="ET316" s="32"/>
      <c r="EU316" s="32"/>
      <c r="EV316" s="32"/>
      <c r="EW316" s="32"/>
      <c r="EX316" s="32"/>
      <c r="EY316" s="32"/>
      <c r="EZ316" s="32"/>
      <c r="FA316" s="32"/>
      <c r="FB316" s="32"/>
      <c r="FC316" s="32"/>
      <c r="FD316" s="32"/>
      <c r="FE316" s="32"/>
      <c r="FF316" s="32"/>
      <c r="FG316" s="32"/>
      <c r="FH316" s="32"/>
      <c r="FI316" s="32"/>
      <c r="FJ316" s="32"/>
      <c r="FK316" s="32"/>
      <c r="FL316" s="32"/>
      <c r="FM316" s="32"/>
      <c r="FN316" s="32"/>
      <c r="FO316" s="32"/>
      <c r="FP316" s="32"/>
      <c r="FQ316" s="32"/>
      <c r="FR316" s="32"/>
      <c r="FS316" s="32"/>
      <c r="FT316" s="32"/>
      <c r="FU316" s="32"/>
      <c r="FV316" s="32"/>
      <c r="FW316" s="32"/>
      <c r="FX316" s="32"/>
      <c r="FY316" s="32"/>
      <c r="FZ316" s="32"/>
      <c r="GA316" s="32"/>
      <c r="GB316" s="32"/>
      <c r="GC316" s="32"/>
      <c r="GD316" s="32"/>
      <c r="GE316" s="32"/>
      <c r="GF316" s="32"/>
      <c r="GG316" s="32"/>
      <c r="GH316" s="32"/>
      <c r="GI316" s="32"/>
      <c r="GJ316" s="32"/>
      <c r="GK316" s="32"/>
      <c r="GL316" s="32"/>
      <c r="GM316" s="32"/>
      <c r="GN316" s="32"/>
      <c r="GO316" s="32"/>
      <c r="GP316" s="32"/>
      <c r="GQ316" s="32"/>
    </row>
    <row r="317" spans="1:199" customFormat="1" hidden="1" x14ac:dyDescent="0.2">
      <c r="A317">
        <f t="shared" si="79"/>
        <v>5</v>
      </c>
      <c r="B317">
        <f t="shared" si="80"/>
        <v>4</v>
      </c>
      <c r="C317" s="1">
        <v>34432</v>
      </c>
      <c r="D317">
        <f t="shared" si="81"/>
        <v>4</v>
      </c>
      <c r="E317">
        <f t="shared" si="82"/>
        <v>1994</v>
      </c>
      <c r="F317" s="17">
        <f t="shared" si="85"/>
        <v>0.16229999999999922</v>
      </c>
      <c r="G317" s="16">
        <f t="shared" si="71"/>
        <v>7.9999999999999627E-2</v>
      </c>
      <c r="H317" s="16">
        <f t="shared" si="72"/>
        <v>8.9999999999999858E-2</v>
      </c>
      <c r="I317" s="16">
        <f t="shared" si="73"/>
        <v>0.16999999999999948</v>
      </c>
      <c r="J317" s="7">
        <f>VLOOKUP(C317,'Nymex hist.'!A:B,2,0)</f>
        <v>2.0659999999999998</v>
      </c>
      <c r="K317" s="11">
        <f t="shared" si="84"/>
        <v>2.1075000000000004</v>
      </c>
      <c r="L317" s="11">
        <f t="shared" si="86"/>
        <v>2.2697999999999996</v>
      </c>
      <c r="M317" s="9">
        <f t="shared" si="74"/>
        <v>2.2169166666666671</v>
      </c>
      <c r="N317" s="9">
        <f t="shared" si="75"/>
        <v>2.2969166666666667</v>
      </c>
      <c r="O317" s="9">
        <f t="shared" si="76"/>
        <v>2.3869166666666666</v>
      </c>
      <c r="P317" s="9">
        <f t="shared" si="77"/>
        <v>2.4869166666666667</v>
      </c>
      <c r="Q317" s="9">
        <f t="shared" si="78"/>
        <v>2.5969166666666665</v>
      </c>
      <c r="R317" s="8">
        <v>34432</v>
      </c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>
        <v>2.0659999999999998</v>
      </c>
      <c r="AI317" s="2">
        <v>2.081</v>
      </c>
      <c r="AJ317" s="3">
        <v>2.0859999999999999</v>
      </c>
      <c r="AK317" s="2">
        <v>2.1059999999999999</v>
      </c>
      <c r="AL317" s="2">
        <v>2.133</v>
      </c>
      <c r="AM317" s="2">
        <v>2.173</v>
      </c>
      <c r="AN317" s="2">
        <v>2.258</v>
      </c>
      <c r="AO317" s="2">
        <v>2.3479999999999999</v>
      </c>
      <c r="AP317" s="2">
        <v>2.351</v>
      </c>
      <c r="AQ317" s="2">
        <v>2.2309999999999999</v>
      </c>
      <c r="AR317" s="2">
        <v>2.161</v>
      </c>
      <c r="AS317" s="2">
        <v>2.1179999999999999</v>
      </c>
      <c r="AT317" s="2">
        <v>2.121</v>
      </c>
      <c r="AU317" s="2">
        <v>2.1309999999999998</v>
      </c>
      <c r="AV317" s="2">
        <v>2.1360000000000001</v>
      </c>
      <c r="AW317" s="2">
        <v>2.1549999999999998</v>
      </c>
      <c r="AX317" s="2">
        <v>2.1909999999999998</v>
      </c>
      <c r="AY317" s="2">
        <v>2.242</v>
      </c>
      <c r="AZ317" s="2">
        <v>2.3380000000000001</v>
      </c>
      <c r="BA317" s="2">
        <v>2.4279999999999999</v>
      </c>
      <c r="BB317" s="2">
        <v>2.431</v>
      </c>
      <c r="BC317" s="2">
        <v>2.3109999999999999</v>
      </c>
      <c r="BD317" s="2">
        <v>2.2410000000000001</v>
      </c>
      <c r="BE317" s="2">
        <v>2.198</v>
      </c>
      <c r="BF317" s="2">
        <v>2.2010000000000001</v>
      </c>
      <c r="BG317" s="2">
        <v>2.2109999999999999</v>
      </c>
      <c r="BH317" s="2">
        <v>2.2160000000000002</v>
      </c>
      <c r="BI317" s="2">
        <v>2.2349999999999999</v>
      </c>
      <c r="BJ317" s="2">
        <v>2.2709999999999999</v>
      </c>
      <c r="BK317" s="2">
        <v>2.3220000000000001</v>
      </c>
      <c r="BL317" s="2">
        <v>2.4180000000000001</v>
      </c>
      <c r="BM317" s="2">
        <v>2.508</v>
      </c>
      <c r="BN317" s="2">
        <v>2.5209999999999999</v>
      </c>
      <c r="BO317" s="2">
        <v>2.4009999999999998</v>
      </c>
      <c r="BP317" s="2">
        <v>2.331</v>
      </c>
      <c r="BQ317" s="2">
        <v>2.2879999999999998</v>
      </c>
      <c r="BR317" s="2">
        <v>2.2909999999999999</v>
      </c>
      <c r="BS317" s="2">
        <v>2.3010000000000002</v>
      </c>
      <c r="BT317" s="2">
        <v>2.306</v>
      </c>
      <c r="BU317" s="2">
        <v>2.3250000000000002</v>
      </c>
      <c r="BV317" s="2">
        <v>2.3610000000000002</v>
      </c>
      <c r="BW317" s="2">
        <v>2.4119999999999999</v>
      </c>
      <c r="BX317" s="2">
        <v>2.508</v>
      </c>
      <c r="BY317" s="2">
        <v>2.5979999999999999</v>
      </c>
      <c r="BZ317" s="2">
        <v>2.621</v>
      </c>
      <c r="CA317" s="2">
        <v>2.5009999999999999</v>
      </c>
      <c r="CB317" s="2">
        <v>2.431</v>
      </c>
      <c r="CC317" s="2">
        <v>2.3879999999999999</v>
      </c>
      <c r="CD317" s="2">
        <v>2.391</v>
      </c>
      <c r="CE317" s="2">
        <v>2.4009999999999998</v>
      </c>
      <c r="CF317" s="2">
        <v>2.4060000000000001</v>
      </c>
      <c r="CG317" s="2">
        <v>2.4249999999999998</v>
      </c>
      <c r="CH317" s="2">
        <v>2.4609999999999999</v>
      </c>
      <c r="CI317" s="2">
        <v>2.512</v>
      </c>
      <c r="CJ317" s="2">
        <v>2.6080000000000001</v>
      </c>
      <c r="CK317" s="2">
        <v>2.698</v>
      </c>
      <c r="CL317" s="2">
        <v>2.7309999999999999</v>
      </c>
      <c r="CM317" s="2">
        <v>2.6110000000000002</v>
      </c>
      <c r="CN317" s="2">
        <v>2.5409999999999999</v>
      </c>
      <c r="CO317" s="2">
        <v>2.4980000000000002</v>
      </c>
      <c r="CP317" s="2">
        <v>2.5009999999999999</v>
      </c>
      <c r="CQ317" s="2">
        <v>2.5110000000000001</v>
      </c>
      <c r="CR317" s="2">
        <v>2.516</v>
      </c>
      <c r="CS317" s="2">
        <v>2.5350000000000001</v>
      </c>
      <c r="CT317" s="2">
        <v>2.5710000000000002</v>
      </c>
      <c r="CU317" s="2">
        <v>2.6219999999999999</v>
      </c>
      <c r="CV317" s="2">
        <v>2.718</v>
      </c>
      <c r="CW317" s="2">
        <v>2.8079999999999998</v>
      </c>
      <c r="CX317" s="2">
        <v>2.8610000000000002</v>
      </c>
      <c r="CY317" s="2">
        <v>2.7410000000000001</v>
      </c>
      <c r="CZ317" s="2">
        <v>2.6709999999999998</v>
      </c>
      <c r="DA317" s="2">
        <v>2.6280000000000001</v>
      </c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</row>
    <row r="318" spans="1:199" customFormat="1" hidden="1" x14ac:dyDescent="0.2">
      <c r="A318">
        <f t="shared" si="79"/>
        <v>1</v>
      </c>
      <c r="B318">
        <f t="shared" si="80"/>
        <v>4</v>
      </c>
      <c r="C318" s="1">
        <v>34435</v>
      </c>
      <c r="D318">
        <f t="shared" si="81"/>
        <v>4</v>
      </c>
      <c r="E318">
        <f t="shared" si="82"/>
        <v>1994</v>
      </c>
      <c r="F318" s="17">
        <f t="shared" si="85"/>
        <v>0.1596666666666664</v>
      </c>
      <c r="G318" s="16">
        <f t="shared" si="71"/>
        <v>7.9999999999999627E-2</v>
      </c>
      <c r="H318" s="16">
        <f t="shared" si="72"/>
        <v>9.0000000000000302E-2</v>
      </c>
      <c r="I318" s="16">
        <f t="shared" si="73"/>
        <v>0.16999999999999993</v>
      </c>
      <c r="J318" s="7">
        <f>VLOOKUP(C318,'Nymex hist.'!A:B,2,0)</f>
        <v>2.0680000000000001</v>
      </c>
      <c r="K318" s="11">
        <f t="shared" si="84"/>
        <v>2.1143333333333336</v>
      </c>
      <c r="L318" s="11">
        <f t="shared" si="86"/>
        <v>2.274</v>
      </c>
      <c r="M318" s="9">
        <f t="shared" si="74"/>
        <v>2.2193333333333336</v>
      </c>
      <c r="N318" s="9">
        <f t="shared" si="75"/>
        <v>2.2993333333333332</v>
      </c>
      <c r="O318" s="9">
        <f t="shared" si="76"/>
        <v>2.3893333333333335</v>
      </c>
      <c r="P318" s="9">
        <f t="shared" si="77"/>
        <v>2.4893333333333332</v>
      </c>
      <c r="Q318" s="9">
        <f t="shared" si="78"/>
        <v>2.5993333333333335</v>
      </c>
      <c r="R318" s="8">
        <v>34435</v>
      </c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>
        <v>2.0680000000000001</v>
      </c>
      <c r="AI318" s="2">
        <v>2.09</v>
      </c>
      <c r="AJ318" s="3">
        <v>2.0950000000000002</v>
      </c>
      <c r="AK318" s="2">
        <v>2.1139999999999999</v>
      </c>
      <c r="AL318" s="2">
        <v>2.14</v>
      </c>
      <c r="AM318" s="2">
        <v>2.1789999999999998</v>
      </c>
      <c r="AN318" s="2">
        <v>2.2629999999999999</v>
      </c>
      <c r="AO318" s="2">
        <v>2.3519999999999999</v>
      </c>
      <c r="AP318" s="2">
        <v>2.355</v>
      </c>
      <c r="AQ318" s="2">
        <v>2.2349999999999999</v>
      </c>
      <c r="AR318" s="2">
        <v>2.165</v>
      </c>
      <c r="AS318" s="2">
        <v>2.1219999999999999</v>
      </c>
      <c r="AT318" s="2">
        <v>2.125</v>
      </c>
      <c r="AU318" s="2">
        <v>2.1349999999999998</v>
      </c>
      <c r="AV318" s="2">
        <v>2.14</v>
      </c>
      <c r="AW318" s="2">
        <v>2.1589999999999998</v>
      </c>
      <c r="AX318" s="2">
        <v>2.1949999999999998</v>
      </c>
      <c r="AY318" s="2">
        <v>2.246</v>
      </c>
      <c r="AZ318" s="2">
        <v>2.3330000000000002</v>
      </c>
      <c r="BA318" s="2">
        <v>2.4220000000000002</v>
      </c>
      <c r="BB318" s="2">
        <v>2.4350000000000001</v>
      </c>
      <c r="BC318" s="2">
        <v>2.3149999999999999</v>
      </c>
      <c r="BD318" s="2">
        <v>2.2450000000000001</v>
      </c>
      <c r="BE318" s="2">
        <v>2.202</v>
      </c>
      <c r="BF318" s="2">
        <v>2.2050000000000001</v>
      </c>
      <c r="BG318" s="2">
        <v>2.2149999999999999</v>
      </c>
      <c r="BH318" s="2">
        <v>2.2200000000000002</v>
      </c>
      <c r="BI318" s="2">
        <v>2.2389999999999999</v>
      </c>
      <c r="BJ318" s="2">
        <v>2.2749999999999999</v>
      </c>
      <c r="BK318" s="2">
        <v>2.3260000000000001</v>
      </c>
      <c r="BL318" s="2">
        <v>2.4129999999999998</v>
      </c>
      <c r="BM318" s="2">
        <v>2.5019999999999998</v>
      </c>
      <c r="BN318" s="2">
        <v>2.5249999999999999</v>
      </c>
      <c r="BO318" s="2">
        <v>2.4049999999999998</v>
      </c>
      <c r="BP318" s="2">
        <v>2.335</v>
      </c>
      <c r="BQ318" s="2">
        <v>2.2919999999999998</v>
      </c>
      <c r="BR318" s="2">
        <v>2.2949999999999999</v>
      </c>
      <c r="BS318" s="2">
        <v>2.3050000000000002</v>
      </c>
      <c r="BT318" s="2">
        <v>2.31</v>
      </c>
      <c r="BU318" s="2">
        <v>2.3290000000000002</v>
      </c>
      <c r="BV318" s="2">
        <v>2.3650000000000002</v>
      </c>
      <c r="BW318" s="2">
        <v>2.4159999999999999</v>
      </c>
      <c r="BX318" s="2">
        <v>2.5030000000000001</v>
      </c>
      <c r="BY318" s="2">
        <v>2.5920000000000001</v>
      </c>
      <c r="BZ318" s="2">
        <v>2.625</v>
      </c>
      <c r="CA318" s="2">
        <v>2.5049999999999999</v>
      </c>
      <c r="CB318" s="2">
        <v>2.4350000000000001</v>
      </c>
      <c r="CC318" s="2">
        <v>2.3919999999999999</v>
      </c>
      <c r="CD318" s="2">
        <v>2.395</v>
      </c>
      <c r="CE318" s="2">
        <v>2.4049999999999998</v>
      </c>
      <c r="CF318" s="2">
        <v>2.41</v>
      </c>
      <c r="CG318" s="2">
        <v>2.4289999999999998</v>
      </c>
      <c r="CH318" s="2">
        <v>2.4649999999999999</v>
      </c>
      <c r="CI318" s="2">
        <v>2.516</v>
      </c>
      <c r="CJ318" s="2">
        <v>2.6030000000000002</v>
      </c>
      <c r="CK318" s="2">
        <v>2.6920000000000002</v>
      </c>
      <c r="CL318" s="2">
        <v>2.7349999999999999</v>
      </c>
      <c r="CM318" s="2">
        <v>2.6150000000000002</v>
      </c>
      <c r="CN318" s="2">
        <v>2.5449999999999999</v>
      </c>
      <c r="CO318" s="2">
        <v>2.5019999999999998</v>
      </c>
      <c r="CP318" s="2">
        <v>2.5049999999999999</v>
      </c>
      <c r="CQ318" s="2">
        <v>2.5150000000000001</v>
      </c>
      <c r="CR318" s="2">
        <v>2.52</v>
      </c>
      <c r="CS318" s="2">
        <v>2.5390000000000001</v>
      </c>
      <c r="CT318" s="2">
        <v>2.5750000000000002</v>
      </c>
      <c r="CU318" s="2">
        <v>2.6259999999999999</v>
      </c>
      <c r="CV318" s="2">
        <v>2.7130000000000001</v>
      </c>
      <c r="CW318" s="2">
        <v>2.802</v>
      </c>
      <c r="CX318" s="2">
        <v>2.855</v>
      </c>
      <c r="CY318" s="2">
        <v>2.7349999999999999</v>
      </c>
      <c r="CZ318" s="2">
        <v>2.665</v>
      </c>
      <c r="DA318" s="2">
        <v>2.6219999999999999</v>
      </c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</row>
    <row r="319" spans="1:199" customFormat="1" hidden="1" x14ac:dyDescent="0.2">
      <c r="A319">
        <f t="shared" si="79"/>
        <v>2</v>
      </c>
      <c r="B319">
        <f t="shared" si="80"/>
        <v>4</v>
      </c>
      <c r="C319" s="1">
        <v>34436</v>
      </c>
      <c r="D319">
        <f t="shared" si="81"/>
        <v>4</v>
      </c>
      <c r="E319">
        <f t="shared" si="82"/>
        <v>1994</v>
      </c>
      <c r="F319" s="17">
        <f t="shared" si="85"/>
        <v>0.14936666666666643</v>
      </c>
      <c r="G319" s="16">
        <f t="shared" si="71"/>
        <v>7.0000000000000284E-2</v>
      </c>
      <c r="H319" s="16">
        <f t="shared" si="72"/>
        <v>8.2500000000000018E-2</v>
      </c>
      <c r="I319" s="16">
        <f t="shared" si="73"/>
        <v>0.1525000000000003</v>
      </c>
      <c r="J319" s="7">
        <f>VLOOKUP(C319,'Nymex hist.'!A:B,2,0)</f>
        <v>2.089</v>
      </c>
      <c r="K319" s="11">
        <f t="shared" si="84"/>
        <v>2.1198333333333337</v>
      </c>
      <c r="L319" s="11">
        <f t="shared" si="86"/>
        <v>2.2692000000000001</v>
      </c>
      <c r="M319" s="9">
        <f t="shared" si="74"/>
        <v>2.2121666666666666</v>
      </c>
      <c r="N319" s="9">
        <f t="shared" si="75"/>
        <v>2.2821666666666669</v>
      </c>
      <c r="O319" s="9">
        <f t="shared" si="76"/>
        <v>2.3646666666666669</v>
      </c>
      <c r="P319" s="9">
        <f t="shared" si="77"/>
        <v>2.4596666666666667</v>
      </c>
      <c r="Q319" s="9">
        <f t="shared" si="78"/>
        <v>2.5596666666666668</v>
      </c>
      <c r="R319" s="8">
        <v>34436</v>
      </c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>
        <v>2.089</v>
      </c>
      <c r="AI319" s="2">
        <v>2.0990000000000002</v>
      </c>
      <c r="AJ319" s="3">
        <v>2.0990000000000002</v>
      </c>
      <c r="AK319" s="2">
        <v>2.1150000000000002</v>
      </c>
      <c r="AL319" s="2">
        <v>2.14</v>
      </c>
      <c r="AM319" s="2">
        <v>2.177</v>
      </c>
      <c r="AN319" s="2">
        <v>2.2599999999999998</v>
      </c>
      <c r="AO319" s="2">
        <v>2.3479999999999999</v>
      </c>
      <c r="AP319" s="2">
        <v>2.35</v>
      </c>
      <c r="AQ319" s="2">
        <v>2.23</v>
      </c>
      <c r="AR319" s="2">
        <v>2.1579999999999999</v>
      </c>
      <c r="AS319" s="2">
        <v>2.1150000000000002</v>
      </c>
      <c r="AT319" s="2">
        <v>2.1179999999999999</v>
      </c>
      <c r="AU319" s="2">
        <v>2.1280000000000001</v>
      </c>
      <c r="AV319" s="2">
        <v>2.133</v>
      </c>
      <c r="AW319" s="2">
        <v>2.15</v>
      </c>
      <c r="AX319" s="2">
        <v>2.1869999999999998</v>
      </c>
      <c r="AY319" s="2">
        <v>2.2389999999999999</v>
      </c>
      <c r="AZ319" s="2">
        <v>2.3250000000000002</v>
      </c>
      <c r="BA319" s="2">
        <v>2.4129999999999998</v>
      </c>
      <c r="BB319" s="2">
        <v>2.42</v>
      </c>
      <c r="BC319" s="2">
        <v>2.2999999999999998</v>
      </c>
      <c r="BD319" s="2">
        <v>2.2280000000000002</v>
      </c>
      <c r="BE319" s="2">
        <v>2.1850000000000001</v>
      </c>
      <c r="BF319" s="2">
        <v>2.1880000000000002</v>
      </c>
      <c r="BG319" s="2">
        <v>2.198</v>
      </c>
      <c r="BH319" s="2">
        <v>2.2029999999999998</v>
      </c>
      <c r="BI319" s="2">
        <v>2.2200000000000002</v>
      </c>
      <c r="BJ319" s="2">
        <v>2.2570000000000001</v>
      </c>
      <c r="BK319" s="2">
        <v>2.3090000000000002</v>
      </c>
      <c r="BL319" s="2">
        <v>2.395</v>
      </c>
      <c r="BM319" s="2">
        <v>2.4830000000000001</v>
      </c>
      <c r="BN319" s="2">
        <v>2.5024999999999999</v>
      </c>
      <c r="BO319" s="2">
        <v>2.3824999999999998</v>
      </c>
      <c r="BP319" s="2">
        <v>2.3105000000000002</v>
      </c>
      <c r="BQ319" s="2">
        <v>2.2675000000000001</v>
      </c>
      <c r="BR319" s="2">
        <v>2.2705000000000002</v>
      </c>
      <c r="BS319" s="2">
        <v>2.2805</v>
      </c>
      <c r="BT319" s="2">
        <v>2.2854999999999999</v>
      </c>
      <c r="BU319" s="2">
        <v>2.3025000000000002</v>
      </c>
      <c r="BV319" s="2">
        <v>2.3395000000000001</v>
      </c>
      <c r="BW319" s="2">
        <v>2.3915000000000002</v>
      </c>
      <c r="BX319" s="2">
        <v>2.4775</v>
      </c>
      <c r="BY319" s="2">
        <v>2.5655000000000001</v>
      </c>
      <c r="BZ319" s="2">
        <v>2.5975000000000001</v>
      </c>
      <c r="CA319" s="2">
        <v>2.4775</v>
      </c>
      <c r="CB319" s="2">
        <v>2.4055</v>
      </c>
      <c r="CC319" s="2">
        <v>2.3624999999999998</v>
      </c>
      <c r="CD319" s="2">
        <v>2.3654999999999999</v>
      </c>
      <c r="CE319" s="2">
        <v>2.3755000000000002</v>
      </c>
      <c r="CF319" s="2">
        <v>2.3805000000000001</v>
      </c>
      <c r="CG319" s="2">
        <v>2.3975</v>
      </c>
      <c r="CH319" s="2">
        <v>2.4344999999999999</v>
      </c>
      <c r="CI319" s="2">
        <v>2.4864999999999999</v>
      </c>
      <c r="CJ319" s="2">
        <v>2.5724999999999998</v>
      </c>
      <c r="CK319" s="2">
        <v>2.6604999999999999</v>
      </c>
      <c r="CL319" s="2">
        <v>2.6974999999999998</v>
      </c>
      <c r="CM319" s="2">
        <v>2.5775000000000001</v>
      </c>
      <c r="CN319" s="2">
        <v>2.5055000000000001</v>
      </c>
      <c r="CO319" s="2">
        <v>2.4624999999999999</v>
      </c>
      <c r="CP319" s="2">
        <v>2.4655</v>
      </c>
      <c r="CQ319" s="2">
        <v>2.4754999999999998</v>
      </c>
      <c r="CR319" s="2">
        <v>2.4805000000000001</v>
      </c>
      <c r="CS319" s="2">
        <v>2.4975000000000001</v>
      </c>
      <c r="CT319" s="2">
        <v>2.5345</v>
      </c>
      <c r="CU319" s="2">
        <v>2.5865</v>
      </c>
      <c r="CV319" s="2">
        <v>2.6724999999999999</v>
      </c>
      <c r="CW319" s="2">
        <v>2.7605</v>
      </c>
      <c r="CX319" s="2">
        <v>2.8125</v>
      </c>
      <c r="CY319" s="2">
        <v>2.6924999999999999</v>
      </c>
      <c r="CZ319" s="2">
        <v>2.6204999999999998</v>
      </c>
      <c r="DA319" s="2">
        <v>2.5775000000000001</v>
      </c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</row>
    <row r="320" spans="1:199" customFormat="1" hidden="1" x14ac:dyDescent="0.2">
      <c r="A320">
        <f t="shared" si="79"/>
        <v>3</v>
      </c>
      <c r="B320">
        <f t="shared" si="80"/>
        <v>4</v>
      </c>
      <c r="C320" s="1">
        <v>34437</v>
      </c>
      <c r="D320">
        <f t="shared" si="81"/>
        <v>4</v>
      </c>
      <c r="E320">
        <f t="shared" si="82"/>
        <v>1994</v>
      </c>
      <c r="F320" s="17">
        <f t="shared" si="85"/>
        <v>0.13736666666666641</v>
      </c>
      <c r="G320" s="16">
        <f t="shared" si="71"/>
        <v>6.999999999999984E-2</v>
      </c>
      <c r="H320" s="16">
        <f t="shared" si="72"/>
        <v>8.0000000000000071E-2</v>
      </c>
      <c r="I320" s="16">
        <f t="shared" si="73"/>
        <v>0.14999999999999991</v>
      </c>
      <c r="J320" s="7">
        <f>VLOOKUP(C320,'Nymex hist.'!A:B,2,0)</f>
        <v>2.1309999999999998</v>
      </c>
      <c r="K320" s="11">
        <f t="shared" si="84"/>
        <v>2.1458333333333335</v>
      </c>
      <c r="L320" s="11">
        <f t="shared" si="86"/>
        <v>2.2831999999999999</v>
      </c>
      <c r="M320" s="9">
        <f t="shared" si="74"/>
        <v>2.2304166666666667</v>
      </c>
      <c r="N320" s="9">
        <f t="shared" si="75"/>
        <v>2.3004166666666666</v>
      </c>
      <c r="O320" s="9">
        <f t="shared" si="76"/>
        <v>2.3804166666666666</v>
      </c>
      <c r="P320" s="9">
        <f t="shared" si="77"/>
        <v>2.4704166666666665</v>
      </c>
      <c r="Q320" s="9">
        <f t="shared" si="78"/>
        <v>2.5704166666666666</v>
      </c>
      <c r="R320" s="8">
        <v>34437</v>
      </c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>
        <v>2.1309999999999998</v>
      </c>
      <c r="AI320" s="2">
        <v>2.1280000000000001</v>
      </c>
      <c r="AJ320" s="3">
        <v>2.1230000000000002</v>
      </c>
      <c r="AK320" s="2">
        <v>2.1379999999999999</v>
      </c>
      <c r="AL320" s="2">
        <v>2.16</v>
      </c>
      <c r="AM320" s="2">
        <v>2.1949999999999998</v>
      </c>
      <c r="AN320" s="2">
        <v>2.2759999999999998</v>
      </c>
      <c r="AO320" s="2">
        <v>2.3610000000000002</v>
      </c>
      <c r="AP320" s="2">
        <v>2.363</v>
      </c>
      <c r="AQ320" s="2">
        <v>2.2429999999999999</v>
      </c>
      <c r="AR320" s="2">
        <v>2.173</v>
      </c>
      <c r="AS320" s="2">
        <v>2.13</v>
      </c>
      <c r="AT320" s="2">
        <v>2.1379999999999999</v>
      </c>
      <c r="AU320" s="2">
        <v>2.15</v>
      </c>
      <c r="AV320" s="2">
        <v>2.1589999999999998</v>
      </c>
      <c r="AW320" s="2">
        <v>2.1720000000000002</v>
      </c>
      <c r="AX320" s="2">
        <v>2.2090000000000001</v>
      </c>
      <c r="AY320" s="2">
        <v>2.2610000000000001</v>
      </c>
      <c r="AZ320" s="2">
        <v>2.3410000000000002</v>
      </c>
      <c r="BA320" s="2">
        <v>2.4260000000000002</v>
      </c>
      <c r="BB320" s="2">
        <v>2.4329999999999998</v>
      </c>
      <c r="BC320" s="2">
        <v>2.3130000000000002</v>
      </c>
      <c r="BD320" s="2">
        <v>2.2429999999999999</v>
      </c>
      <c r="BE320" s="2">
        <v>2.2000000000000002</v>
      </c>
      <c r="BF320" s="2">
        <v>2.2080000000000002</v>
      </c>
      <c r="BG320" s="2">
        <v>2.2200000000000002</v>
      </c>
      <c r="BH320" s="2">
        <v>2.2290000000000001</v>
      </c>
      <c r="BI320" s="2">
        <v>2.242</v>
      </c>
      <c r="BJ320" s="2">
        <v>2.2789999999999999</v>
      </c>
      <c r="BK320" s="2">
        <v>2.331</v>
      </c>
      <c r="BL320" s="2">
        <v>2.411</v>
      </c>
      <c r="BM320" s="2">
        <v>2.496</v>
      </c>
      <c r="BN320" s="2">
        <v>2.5129999999999999</v>
      </c>
      <c r="BO320" s="2">
        <v>2.3929999999999998</v>
      </c>
      <c r="BP320" s="2">
        <v>2.323</v>
      </c>
      <c r="BQ320" s="2">
        <v>2.2799999999999998</v>
      </c>
      <c r="BR320" s="2">
        <v>2.2879999999999998</v>
      </c>
      <c r="BS320" s="2">
        <v>2.2999999999999998</v>
      </c>
      <c r="BT320" s="2">
        <v>2.3090000000000002</v>
      </c>
      <c r="BU320" s="2">
        <v>2.3220000000000001</v>
      </c>
      <c r="BV320" s="2">
        <v>2.359</v>
      </c>
      <c r="BW320" s="2">
        <v>2.411</v>
      </c>
      <c r="BX320" s="2">
        <v>2.4910000000000001</v>
      </c>
      <c r="BY320" s="2">
        <v>2.5760000000000001</v>
      </c>
      <c r="BZ320" s="2">
        <v>2.6030000000000002</v>
      </c>
      <c r="CA320" s="2">
        <v>2.4830000000000001</v>
      </c>
      <c r="CB320" s="2">
        <v>2.4129999999999998</v>
      </c>
      <c r="CC320" s="2">
        <v>2.37</v>
      </c>
      <c r="CD320" s="2">
        <v>2.3780000000000001</v>
      </c>
      <c r="CE320" s="2">
        <v>2.39</v>
      </c>
      <c r="CF320" s="2">
        <v>2.399</v>
      </c>
      <c r="CG320" s="2">
        <v>2.4119999999999999</v>
      </c>
      <c r="CH320" s="2">
        <v>2.4489999999999998</v>
      </c>
      <c r="CI320" s="2">
        <v>2.5009999999999999</v>
      </c>
      <c r="CJ320" s="2">
        <v>2.581</v>
      </c>
      <c r="CK320" s="2">
        <v>2.6659999999999999</v>
      </c>
      <c r="CL320" s="2">
        <v>2.7029999999999998</v>
      </c>
      <c r="CM320" s="2">
        <v>2.5830000000000002</v>
      </c>
      <c r="CN320" s="2">
        <v>2.5129999999999999</v>
      </c>
      <c r="CO320" s="2">
        <v>2.4700000000000002</v>
      </c>
      <c r="CP320" s="2">
        <v>2.4780000000000002</v>
      </c>
      <c r="CQ320" s="2">
        <v>2.4900000000000002</v>
      </c>
      <c r="CR320" s="2">
        <v>2.4990000000000001</v>
      </c>
      <c r="CS320" s="2">
        <v>2.512</v>
      </c>
      <c r="CT320" s="2">
        <v>2.5489999999999999</v>
      </c>
      <c r="CU320" s="2">
        <v>2.601</v>
      </c>
      <c r="CV320" s="2">
        <v>2.681</v>
      </c>
      <c r="CW320" s="2">
        <v>2.766</v>
      </c>
      <c r="CX320" s="2">
        <v>2.8130000000000002</v>
      </c>
      <c r="CY320" s="2">
        <v>2.6930000000000001</v>
      </c>
      <c r="CZ320" s="2">
        <v>2.6230000000000002</v>
      </c>
      <c r="DA320" s="2">
        <v>2.58</v>
      </c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</row>
    <row r="321" spans="1:199" x14ac:dyDescent="0.2">
      <c r="A321" s="36">
        <f t="shared" si="79"/>
        <v>4</v>
      </c>
      <c r="B321" s="36">
        <f t="shared" si="80"/>
        <v>4</v>
      </c>
      <c r="C321" s="1">
        <v>34438</v>
      </c>
      <c r="D321">
        <f t="shared" si="81"/>
        <v>4</v>
      </c>
      <c r="E321">
        <f t="shared" si="82"/>
        <v>1994</v>
      </c>
      <c r="F321" s="21">
        <f t="shared" si="85"/>
        <v>0.11360000000000037</v>
      </c>
      <c r="G321" s="21">
        <f t="shared" si="71"/>
        <v>5.9999999999999609E-2</v>
      </c>
      <c r="H321" s="21">
        <f t="shared" si="72"/>
        <v>7.5000000000000178E-2</v>
      </c>
      <c r="I321" s="21">
        <f t="shared" si="73"/>
        <v>0.13499999999999979</v>
      </c>
      <c r="J321" s="23">
        <f>VLOOKUP(C321,'Nymex hist.'!A:B,2,0)</f>
        <v>2.1629999999999998</v>
      </c>
      <c r="K321" s="23">
        <f t="shared" si="84"/>
        <v>2.1679999999999997</v>
      </c>
      <c r="L321" s="23">
        <f t="shared" si="86"/>
        <v>2.2816000000000001</v>
      </c>
      <c r="M321" s="23">
        <f t="shared" si="74"/>
        <v>2.2290833333333335</v>
      </c>
      <c r="N321" s="23">
        <f t="shared" si="75"/>
        <v>2.2890833333333331</v>
      </c>
      <c r="O321" s="23">
        <f t="shared" si="76"/>
        <v>2.3640833333333333</v>
      </c>
      <c r="P321" s="23">
        <f t="shared" si="77"/>
        <v>2.4540833333333336</v>
      </c>
      <c r="Q321" s="23">
        <f t="shared" si="78"/>
        <v>2.5540833333333333</v>
      </c>
      <c r="R321" s="30">
        <v>34438</v>
      </c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>
        <v>2.1629999999999998</v>
      </c>
      <c r="AI321" s="32">
        <v>2.1749999999999998</v>
      </c>
      <c r="AJ321" s="34">
        <v>2.1549999999999998</v>
      </c>
      <c r="AK321" s="32">
        <v>2.1549999999999998</v>
      </c>
      <c r="AL321" s="32">
        <v>2.165</v>
      </c>
      <c r="AM321" s="32">
        <v>2.1949999999999998</v>
      </c>
      <c r="AN321" s="32">
        <v>2.2749999999999999</v>
      </c>
      <c r="AO321" s="32">
        <v>2.3570000000000002</v>
      </c>
      <c r="AP321" s="32">
        <v>2.3620000000000001</v>
      </c>
      <c r="AQ321" s="32">
        <v>2.242</v>
      </c>
      <c r="AR321" s="32">
        <v>2.1720000000000002</v>
      </c>
      <c r="AS321" s="32">
        <v>2.13</v>
      </c>
      <c r="AT321" s="32">
        <v>2.14</v>
      </c>
      <c r="AU321" s="32">
        <v>2.1520000000000001</v>
      </c>
      <c r="AV321" s="32">
        <v>2.161</v>
      </c>
      <c r="AW321" s="32">
        <v>2.1739999999999999</v>
      </c>
      <c r="AX321" s="32">
        <v>2.2109999999999999</v>
      </c>
      <c r="AY321" s="32">
        <v>2.2530000000000001</v>
      </c>
      <c r="AZ321" s="32">
        <v>2.335</v>
      </c>
      <c r="BA321" s="32">
        <v>2.4169999999999998</v>
      </c>
      <c r="BB321" s="32">
        <v>2.4220000000000002</v>
      </c>
      <c r="BC321" s="32">
        <v>2.302</v>
      </c>
      <c r="BD321" s="32">
        <v>2.2320000000000002</v>
      </c>
      <c r="BE321" s="32">
        <v>2.19</v>
      </c>
      <c r="BF321" s="32">
        <v>2.2000000000000002</v>
      </c>
      <c r="BG321" s="32">
        <v>2.2120000000000002</v>
      </c>
      <c r="BH321" s="32">
        <v>2.2210000000000001</v>
      </c>
      <c r="BI321" s="32">
        <v>2.234</v>
      </c>
      <c r="BJ321" s="32">
        <v>2.2709999999999999</v>
      </c>
      <c r="BK321" s="32">
        <v>2.3130000000000002</v>
      </c>
      <c r="BL321" s="32">
        <v>2.395</v>
      </c>
      <c r="BM321" s="32">
        <v>2.4769999999999999</v>
      </c>
      <c r="BN321" s="32">
        <v>2.4969999999999999</v>
      </c>
      <c r="BO321" s="32">
        <v>2.3769999999999998</v>
      </c>
      <c r="BP321" s="32">
        <v>2.3069999999999999</v>
      </c>
      <c r="BQ321" s="32">
        <v>2.2650000000000001</v>
      </c>
      <c r="BR321" s="32">
        <v>2.2749999999999999</v>
      </c>
      <c r="BS321" s="32">
        <v>2.2869999999999999</v>
      </c>
      <c r="BT321" s="32">
        <v>2.2959999999999998</v>
      </c>
      <c r="BU321" s="32">
        <v>2.3090000000000002</v>
      </c>
      <c r="BV321" s="32">
        <v>2.3460000000000001</v>
      </c>
      <c r="BW321" s="32">
        <v>2.3879999999999999</v>
      </c>
      <c r="BX321" s="32">
        <v>2.4700000000000002</v>
      </c>
      <c r="BY321" s="32">
        <v>2.552</v>
      </c>
      <c r="BZ321" s="32">
        <v>2.5870000000000002</v>
      </c>
      <c r="CA321" s="32">
        <v>2.4670000000000001</v>
      </c>
      <c r="CB321" s="32">
        <v>2.3969999999999998</v>
      </c>
      <c r="CC321" s="32">
        <v>2.355</v>
      </c>
      <c r="CD321" s="32">
        <v>2.3650000000000002</v>
      </c>
      <c r="CE321" s="32">
        <v>2.3769999999999998</v>
      </c>
      <c r="CF321" s="32">
        <v>2.3860000000000001</v>
      </c>
      <c r="CG321" s="32">
        <v>2.399</v>
      </c>
      <c r="CH321" s="32">
        <v>2.4359999999999999</v>
      </c>
      <c r="CI321" s="32">
        <v>2.4780000000000002</v>
      </c>
      <c r="CJ321" s="32">
        <v>2.56</v>
      </c>
      <c r="CK321" s="32">
        <v>2.6419999999999999</v>
      </c>
      <c r="CL321" s="32">
        <v>2.6869999999999998</v>
      </c>
      <c r="CM321" s="32">
        <v>2.5670000000000002</v>
      </c>
      <c r="CN321" s="32">
        <v>2.4969999999999999</v>
      </c>
      <c r="CO321" s="32">
        <v>2.4550000000000001</v>
      </c>
      <c r="CP321" s="32">
        <v>2.4649999999999999</v>
      </c>
      <c r="CQ321" s="32">
        <v>2.4769999999999999</v>
      </c>
      <c r="CR321" s="32">
        <v>2.4860000000000002</v>
      </c>
      <c r="CS321" s="32">
        <v>2.4990000000000001</v>
      </c>
      <c r="CT321" s="32">
        <v>2.536</v>
      </c>
      <c r="CU321" s="32">
        <v>2.5779999999999998</v>
      </c>
      <c r="CV321" s="32">
        <v>2.66</v>
      </c>
      <c r="CW321" s="32">
        <v>2.742</v>
      </c>
      <c r="CX321" s="32">
        <v>2.7970000000000002</v>
      </c>
      <c r="CY321" s="32">
        <v>2.677</v>
      </c>
      <c r="CZ321" s="32">
        <v>2.6070000000000002</v>
      </c>
      <c r="DA321" s="32">
        <v>2.5649999999999999</v>
      </c>
      <c r="DB321" s="32"/>
      <c r="DC321" s="32"/>
      <c r="DD321" s="32"/>
      <c r="DE321" s="32"/>
      <c r="DF321" s="32"/>
      <c r="DG321" s="32"/>
      <c r="DH321" s="32"/>
      <c r="DI321" s="32"/>
      <c r="DJ321" s="32"/>
      <c r="DK321" s="32"/>
      <c r="DL321" s="32"/>
      <c r="DM321" s="32"/>
      <c r="DN321" s="32"/>
      <c r="DO321" s="32"/>
      <c r="DP321" s="32"/>
      <c r="DQ321" s="32"/>
      <c r="DR321" s="32"/>
      <c r="DS321" s="32"/>
      <c r="DT321" s="32"/>
      <c r="DU321" s="32"/>
      <c r="DV321" s="32"/>
      <c r="DW321" s="32"/>
      <c r="DX321" s="32"/>
      <c r="DY321" s="32"/>
      <c r="DZ321" s="32"/>
      <c r="EA321" s="32"/>
      <c r="EB321" s="32"/>
      <c r="EC321" s="32"/>
      <c r="ED321" s="32"/>
      <c r="EE321" s="32"/>
      <c r="EF321" s="32"/>
      <c r="EG321" s="32"/>
      <c r="EH321" s="32"/>
      <c r="EI321" s="32"/>
      <c r="EJ321" s="32"/>
      <c r="EK321" s="32"/>
      <c r="EL321" s="32"/>
      <c r="EM321" s="32"/>
      <c r="EN321" s="32"/>
      <c r="EO321" s="32"/>
      <c r="EP321" s="32"/>
      <c r="EQ321" s="32"/>
      <c r="ER321" s="32"/>
      <c r="ES321" s="32"/>
      <c r="ET321" s="32"/>
      <c r="EU321" s="32"/>
      <c r="EV321" s="32"/>
      <c r="EW321" s="32"/>
      <c r="EX321" s="32"/>
      <c r="EY321" s="32"/>
      <c r="EZ321" s="32"/>
      <c r="FA321" s="32"/>
      <c r="FB321" s="32"/>
      <c r="FC321" s="32"/>
      <c r="FD321" s="32"/>
      <c r="FE321" s="32"/>
      <c r="FF321" s="32"/>
      <c r="FG321" s="32"/>
      <c r="FH321" s="32"/>
      <c r="FI321" s="32"/>
      <c r="FJ321" s="32"/>
      <c r="FK321" s="32"/>
      <c r="FL321" s="32"/>
      <c r="FM321" s="32"/>
      <c r="FN321" s="32"/>
      <c r="FO321" s="32"/>
      <c r="FP321" s="32"/>
      <c r="FQ321" s="32"/>
      <c r="FR321" s="32"/>
      <c r="FS321" s="32"/>
      <c r="FT321" s="32"/>
      <c r="FU321" s="32"/>
      <c r="FV321" s="32"/>
      <c r="FW321" s="32"/>
      <c r="FX321" s="32"/>
      <c r="FY321" s="32"/>
      <c r="FZ321" s="32"/>
      <c r="GA321" s="32"/>
      <c r="GB321" s="32"/>
      <c r="GC321" s="32"/>
      <c r="GD321" s="32"/>
      <c r="GE321" s="32"/>
      <c r="GF321" s="32"/>
      <c r="GG321" s="32"/>
      <c r="GH321" s="32"/>
      <c r="GI321" s="32"/>
      <c r="GJ321" s="32"/>
      <c r="GK321" s="32"/>
      <c r="GL321" s="32"/>
      <c r="GM321" s="32"/>
      <c r="GN321" s="32"/>
      <c r="GO321" s="32"/>
      <c r="GP321" s="32"/>
      <c r="GQ321" s="32"/>
    </row>
    <row r="322" spans="1:199" customFormat="1" hidden="1" x14ac:dyDescent="0.2">
      <c r="A322">
        <f t="shared" si="79"/>
        <v>5</v>
      </c>
      <c r="B322">
        <f t="shared" si="80"/>
        <v>4</v>
      </c>
      <c r="C322" s="1">
        <v>34439</v>
      </c>
      <c r="D322">
        <f t="shared" si="81"/>
        <v>4</v>
      </c>
      <c r="E322">
        <f t="shared" si="82"/>
        <v>1994</v>
      </c>
      <c r="F322" s="17">
        <f t="shared" si="85"/>
        <v>0.10096666666666687</v>
      </c>
      <c r="G322" s="16">
        <f t="shared" si="71"/>
        <v>6.999999999999984E-2</v>
      </c>
      <c r="H322" s="16">
        <f t="shared" si="72"/>
        <v>7.4999999999999734E-2</v>
      </c>
      <c r="I322" s="16">
        <f t="shared" si="73"/>
        <v>0.14499999999999957</v>
      </c>
      <c r="J322" s="7">
        <f>VLOOKUP(C322,'Nymex hist.'!A:B,2,0)</f>
        <v>2.1869999999999998</v>
      </c>
      <c r="K322" s="11">
        <f t="shared" si="84"/>
        <v>2.1888333333333336</v>
      </c>
      <c r="L322" s="11">
        <f t="shared" si="86"/>
        <v>2.2898000000000005</v>
      </c>
      <c r="M322" s="9">
        <f t="shared" si="74"/>
        <v>2.2408333333333332</v>
      </c>
      <c r="N322" s="9">
        <f t="shared" si="75"/>
        <v>2.3108333333333331</v>
      </c>
      <c r="O322" s="9">
        <f t="shared" si="76"/>
        <v>2.3858333333333328</v>
      </c>
      <c r="P322" s="9">
        <f t="shared" si="77"/>
        <v>2.4758333333333327</v>
      </c>
      <c r="Q322" s="9">
        <f t="shared" si="78"/>
        <v>2.5758333333333332</v>
      </c>
      <c r="R322" s="8">
        <v>34439</v>
      </c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>
        <v>2.1869999999999998</v>
      </c>
      <c r="AI322" s="2">
        <v>2.1960000000000002</v>
      </c>
      <c r="AJ322" s="3">
        <v>2.1829999999999998</v>
      </c>
      <c r="AK322" s="2">
        <v>2.1779999999999999</v>
      </c>
      <c r="AL322" s="2">
        <v>2.181</v>
      </c>
      <c r="AM322" s="2">
        <v>2.2080000000000002</v>
      </c>
      <c r="AN322" s="2">
        <v>2.286</v>
      </c>
      <c r="AO322" s="2">
        <v>2.3660000000000001</v>
      </c>
      <c r="AP322" s="2">
        <v>2.3690000000000002</v>
      </c>
      <c r="AQ322" s="2">
        <v>2.2490000000000001</v>
      </c>
      <c r="AR322" s="2">
        <v>2.1789999999999998</v>
      </c>
      <c r="AS322" s="2">
        <v>2.137</v>
      </c>
      <c r="AT322" s="2">
        <v>2.1469999999999998</v>
      </c>
      <c r="AU322" s="2">
        <v>2.157</v>
      </c>
      <c r="AV322" s="2">
        <v>2.1680000000000001</v>
      </c>
      <c r="AW322" s="2">
        <v>2.1880000000000002</v>
      </c>
      <c r="AX322" s="2">
        <v>2.2229999999999999</v>
      </c>
      <c r="AY322" s="2">
        <v>2.2810000000000001</v>
      </c>
      <c r="AZ322" s="2">
        <v>2.3559999999999999</v>
      </c>
      <c r="BA322" s="2">
        <v>2.4359999999999999</v>
      </c>
      <c r="BB322" s="2">
        <v>2.4390000000000001</v>
      </c>
      <c r="BC322" s="2">
        <v>2.319</v>
      </c>
      <c r="BD322" s="2">
        <v>2.2490000000000001</v>
      </c>
      <c r="BE322" s="2">
        <v>2.2069999999999999</v>
      </c>
      <c r="BF322" s="2">
        <v>2.2170000000000001</v>
      </c>
      <c r="BG322" s="2">
        <v>2.2269999999999999</v>
      </c>
      <c r="BH322" s="2">
        <v>2.238</v>
      </c>
      <c r="BI322" s="2">
        <v>2.258</v>
      </c>
      <c r="BJ322" s="2">
        <v>2.2930000000000001</v>
      </c>
      <c r="BK322" s="2">
        <v>2.351</v>
      </c>
      <c r="BL322" s="2">
        <v>2.4260000000000002</v>
      </c>
      <c r="BM322" s="2">
        <v>2.5059999999999998</v>
      </c>
      <c r="BN322" s="2">
        <v>2.5139999999999998</v>
      </c>
      <c r="BO322" s="2">
        <v>2.3940000000000001</v>
      </c>
      <c r="BP322" s="2">
        <v>2.3239999999999998</v>
      </c>
      <c r="BQ322" s="2">
        <v>2.282</v>
      </c>
      <c r="BR322" s="2">
        <v>2.2919999999999998</v>
      </c>
      <c r="BS322" s="2">
        <v>2.302</v>
      </c>
      <c r="BT322" s="2">
        <v>2.3130000000000002</v>
      </c>
      <c r="BU322" s="2">
        <v>2.3330000000000002</v>
      </c>
      <c r="BV322" s="2">
        <v>2.3679999999999999</v>
      </c>
      <c r="BW322" s="2">
        <v>2.4260000000000002</v>
      </c>
      <c r="BX322" s="2">
        <v>2.5009999999999999</v>
      </c>
      <c r="BY322" s="2">
        <v>2.581</v>
      </c>
      <c r="BZ322" s="2">
        <v>2.6040000000000001</v>
      </c>
      <c r="CA322" s="2">
        <v>2.484</v>
      </c>
      <c r="CB322" s="2">
        <v>2.4140000000000001</v>
      </c>
      <c r="CC322" s="2">
        <v>2.3719999999999999</v>
      </c>
      <c r="CD322" s="2">
        <v>2.3820000000000001</v>
      </c>
      <c r="CE322" s="2">
        <v>2.3919999999999999</v>
      </c>
      <c r="CF322" s="2">
        <v>2.403</v>
      </c>
      <c r="CG322" s="2">
        <v>2.423</v>
      </c>
      <c r="CH322" s="2">
        <v>2.4580000000000002</v>
      </c>
      <c r="CI322" s="2">
        <v>2.516</v>
      </c>
      <c r="CJ322" s="2">
        <v>2.5910000000000002</v>
      </c>
      <c r="CK322" s="2">
        <v>2.6709999999999998</v>
      </c>
      <c r="CL322" s="2">
        <v>2.7040000000000002</v>
      </c>
      <c r="CM322" s="2">
        <v>2.5840000000000001</v>
      </c>
      <c r="CN322" s="2">
        <v>2.5139999999999998</v>
      </c>
      <c r="CO322" s="2">
        <v>2.472</v>
      </c>
      <c r="CP322" s="2">
        <v>2.4820000000000002</v>
      </c>
      <c r="CQ322" s="2">
        <v>2.492</v>
      </c>
      <c r="CR322" s="2">
        <v>2.5030000000000001</v>
      </c>
      <c r="CS322" s="2">
        <v>2.5230000000000001</v>
      </c>
      <c r="CT322" s="2">
        <v>2.5579999999999998</v>
      </c>
      <c r="CU322" s="2">
        <v>2.6160000000000001</v>
      </c>
      <c r="CV322" s="2">
        <v>2.6909999999999998</v>
      </c>
      <c r="CW322" s="2">
        <v>2.7709999999999999</v>
      </c>
      <c r="CX322" s="2">
        <v>2.8140000000000001</v>
      </c>
      <c r="CY322" s="2">
        <v>2.694</v>
      </c>
      <c r="CZ322" s="2">
        <v>2.6240000000000001</v>
      </c>
      <c r="DA322" s="2">
        <v>2.5819999999999999</v>
      </c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</row>
    <row r="323" spans="1:199" customFormat="1" hidden="1" x14ac:dyDescent="0.2">
      <c r="A323">
        <f t="shared" si="79"/>
        <v>1</v>
      </c>
      <c r="B323">
        <f t="shared" si="80"/>
        <v>4</v>
      </c>
      <c r="C323" s="1">
        <v>34442</v>
      </c>
      <c r="D323">
        <f t="shared" si="81"/>
        <v>4</v>
      </c>
      <c r="E323">
        <f t="shared" si="82"/>
        <v>1994</v>
      </c>
      <c r="F323" s="17">
        <f t="shared" si="85"/>
        <v>9.9499999999999922E-2</v>
      </c>
      <c r="G323" s="16">
        <f t="shared" si="71"/>
        <v>7.0000000000000284E-2</v>
      </c>
      <c r="H323" s="16">
        <f t="shared" si="72"/>
        <v>7.9999999999999627E-2</v>
      </c>
      <c r="I323" s="16">
        <f t="shared" si="73"/>
        <v>0.14999999999999991</v>
      </c>
      <c r="J323" s="7">
        <f>VLOOKUP(C323,'Nymex hist.'!A:B,2,0)</f>
        <v>2.1560000000000001</v>
      </c>
      <c r="K323" s="11">
        <f t="shared" si="84"/>
        <v>2.1865000000000001</v>
      </c>
      <c r="L323" s="11">
        <f t="shared" si="86"/>
        <v>2.286</v>
      </c>
      <c r="M323" s="9">
        <f t="shared" si="74"/>
        <v>2.2349999999999999</v>
      </c>
      <c r="N323" s="9">
        <f t="shared" si="75"/>
        <v>2.3050000000000002</v>
      </c>
      <c r="O323" s="9">
        <f t="shared" si="76"/>
        <v>2.3849999999999998</v>
      </c>
      <c r="P323" s="9">
        <f t="shared" si="77"/>
        <v>2.4775</v>
      </c>
      <c r="Q323" s="9">
        <f t="shared" si="78"/>
        <v>2.5825</v>
      </c>
      <c r="R323" s="8">
        <v>34442</v>
      </c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>
        <v>2.1560000000000001</v>
      </c>
      <c r="AI323" s="2">
        <v>2.198</v>
      </c>
      <c r="AJ323" s="3">
        <v>2.1869999999999998</v>
      </c>
      <c r="AK323" s="2">
        <v>2.1829999999999998</v>
      </c>
      <c r="AL323" s="2">
        <v>2.1850000000000001</v>
      </c>
      <c r="AM323" s="2">
        <v>2.21</v>
      </c>
      <c r="AN323" s="2">
        <v>2.2850000000000001</v>
      </c>
      <c r="AO323" s="2">
        <v>2.363</v>
      </c>
      <c r="AP323" s="2">
        <v>2.3650000000000002</v>
      </c>
      <c r="AQ323" s="2">
        <v>2.2440000000000002</v>
      </c>
      <c r="AR323" s="2">
        <v>2.173</v>
      </c>
      <c r="AS323" s="2">
        <v>2.13</v>
      </c>
      <c r="AT323" s="2">
        <v>2.14</v>
      </c>
      <c r="AU323" s="2">
        <v>2.15</v>
      </c>
      <c r="AV323" s="2">
        <v>2.16</v>
      </c>
      <c r="AW323" s="2">
        <v>2.1800000000000002</v>
      </c>
      <c r="AX323" s="2">
        <v>2.2149999999999999</v>
      </c>
      <c r="AY323" s="2">
        <v>2.2749999999999999</v>
      </c>
      <c r="AZ323" s="2">
        <v>2.355</v>
      </c>
      <c r="BA323" s="2">
        <v>2.4329999999999998</v>
      </c>
      <c r="BB323" s="2">
        <v>2.4350000000000001</v>
      </c>
      <c r="BC323" s="2">
        <v>2.3140000000000001</v>
      </c>
      <c r="BD323" s="2">
        <v>2.2429999999999999</v>
      </c>
      <c r="BE323" s="2">
        <v>2.2000000000000002</v>
      </c>
      <c r="BF323" s="2">
        <v>2.21</v>
      </c>
      <c r="BG323" s="2">
        <v>2.2200000000000002</v>
      </c>
      <c r="BH323" s="2">
        <v>2.23</v>
      </c>
      <c r="BI323" s="2">
        <v>2.25</v>
      </c>
      <c r="BJ323" s="2">
        <v>2.2850000000000001</v>
      </c>
      <c r="BK323" s="2">
        <v>2.3450000000000002</v>
      </c>
      <c r="BL323" s="2">
        <v>2.4249999999999998</v>
      </c>
      <c r="BM323" s="2">
        <v>2.5030000000000001</v>
      </c>
      <c r="BN323" s="2">
        <v>2.5150000000000001</v>
      </c>
      <c r="BO323" s="2">
        <v>2.3940000000000001</v>
      </c>
      <c r="BP323" s="2">
        <v>2.323</v>
      </c>
      <c r="BQ323" s="2">
        <v>2.2799999999999998</v>
      </c>
      <c r="BR323" s="2">
        <v>2.29</v>
      </c>
      <c r="BS323" s="2">
        <v>2.2999999999999998</v>
      </c>
      <c r="BT323" s="2">
        <v>2.31</v>
      </c>
      <c r="BU323" s="2">
        <v>2.33</v>
      </c>
      <c r="BV323" s="2">
        <v>2.3650000000000002</v>
      </c>
      <c r="BW323" s="2">
        <v>2.4249999999999998</v>
      </c>
      <c r="BX323" s="2">
        <v>2.5049999999999999</v>
      </c>
      <c r="BY323" s="2">
        <v>2.5830000000000002</v>
      </c>
      <c r="BZ323" s="2">
        <v>2.6074999999999999</v>
      </c>
      <c r="CA323" s="2">
        <v>2.4864999999999999</v>
      </c>
      <c r="CB323" s="2">
        <v>2.4155000000000002</v>
      </c>
      <c r="CC323" s="2">
        <v>2.3725000000000001</v>
      </c>
      <c r="CD323" s="2">
        <v>2.3824999999999998</v>
      </c>
      <c r="CE323" s="2">
        <v>2.3925000000000001</v>
      </c>
      <c r="CF323" s="2">
        <v>2.4024999999999999</v>
      </c>
      <c r="CG323" s="2">
        <v>2.4224999999999999</v>
      </c>
      <c r="CH323" s="2">
        <v>2.4575</v>
      </c>
      <c r="CI323" s="2">
        <v>2.5175000000000001</v>
      </c>
      <c r="CJ323" s="2">
        <v>2.5975000000000001</v>
      </c>
      <c r="CK323" s="2">
        <v>2.6755</v>
      </c>
      <c r="CL323" s="2">
        <v>2.7124999999999999</v>
      </c>
      <c r="CM323" s="2">
        <v>2.5914999999999999</v>
      </c>
      <c r="CN323" s="2">
        <v>2.5205000000000002</v>
      </c>
      <c r="CO323" s="2">
        <v>2.4775</v>
      </c>
      <c r="CP323" s="2">
        <v>2.4874999999999998</v>
      </c>
      <c r="CQ323" s="2">
        <v>2.4975000000000001</v>
      </c>
      <c r="CR323" s="2">
        <v>2.5074999999999998</v>
      </c>
      <c r="CS323" s="2">
        <v>2.5274999999999999</v>
      </c>
      <c r="CT323" s="2">
        <v>2.5625</v>
      </c>
      <c r="CU323" s="2">
        <v>2.6225000000000001</v>
      </c>
      <c r="CV323" s="2">
        <v>2.7025000000000001</v>
      </c>
      <c r="CW323" s="2">
        <v>2.7805</v>
      </c>
      <c r="CX323" s="2">
        <v>2.8224999999999998</v>
      </c>
      <c r="CY323" s="2">
        <v>2.7014999999999998</v>
      </c>
      <c r="CZ323" s="2">
        <v>2.6305000000000001</v>
      </c>
      <c r="DA323" s="2">
        <v>2.5874999999999999</v>
      </c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</row>
    <row r="324" spans="1:199" customFormat="1" hidden="1" x14ac:dyDescent="0.2">
      <c r="A324">
        <f t="shared" si="79"/>
        <v>2</v>
      </c>
      <c r="B324">
        <f t="shared" si="80"/>
        <v>4</v>
      </c>
      <c r="C324" s="1">
        <v>34443</v>
      </c>
      <c r="D324">
        <f t="shared" si="81"/>
        <v>4</v>
      </c>
      <c r="E324">
        <f t="shared" si="82"/>
        <v>1994</v>
      </c>
      <c r="F324" s="17">
        <f t="shared" si="85"/>
        <v>0.11509999999999998</v>
      </c>
      <c r="G324" s="16">
        <f t="shared" si="71"/>
        <v>6.999999999999984E-2</v>
      </c>
      <c r="H324" s="16">
        <f t="shared" si="72"/>
        <v>8.0000000000000515E-2</v>
      </c>
      <c r="I324" s="16">
        <f t="shared" si="73"/>
        <v>0.15000000000000036</v>
      </c>
      <c r="J324" s="7">
        <f>VLOOKUP(C324,'Nymex hist.'!A:B,2,0)</f>
        <v>2.129</v>
      </c>
      <c r="K324" s="11">
        <f t="shared" si="84"/>
        <v>2.1705000000000001</v>
      </c>
      <c r="L324" s="11">
        <f t="shared" si="86"/>
        <v>2.2856000000000001</v>
      </c>
      <c r="M324" s="9">
        <f t="shared" si="74"/>
        <v>2.2342499999999998</v>
      </c>
      <c r="N324" s="9">
        <f t="shared" si="75"/>
        <v>2.3042499999999997</v>
      </c>
      <c r="O324" s="9">
        <f t="shared" si="76"/>
        <v>2.3842500000000002</v>
      </c>
      <c r="P324" s="9">
        <f t="shared" si="77"/>
        <v>2.4767499999999996</v>
      </c>
      <c r="Q324" s="9">
        <f t="shared" si="78"/>
        <v>2.58175</v>
      </c>
      <c r="R324" s="8">
        <v>34443</v>
      </c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>
        <v>2.129</v>
      </c>
      <c r="AI324" s="2">
        <v>2.169</v>
      </c>
      <c r="AJ324" s="3">
        <v>2.1669999999999998</v>
      </c>
      <c r="AK324" s="2">
        <v>2.1720000000000002</v>
      </c>
      <c r="AL324" s="2">
        <v>2.1789999999999998</v>
      </c>
      <c r="AM324" s="2">
        <v>2.2069999999999999</v>
      </c>
      <c r="AN324" s="2">
        <v>2.282</v>
      </c>
      <c r="AO324" s="2">
        <v>2.3650000000000002</v>
      </c>
      <c r="AP324" s="2">
        <v>2.367</v>
      </c>
      <c r="AQ324" s="2">
        <v>2.242</v>
      </c>
      <c r="AR324" s="2">
        <v>2.1720000000000002</v>
      </c>
      <c r="AS324" s="2">
        <v>2.129</v>
      </c>
      <c r="AT324" s="2">
        <v>2.1389999999999998</v>
      </c>
      <c r="AU324" s="2">
        <v>2.149</v>
      </c>
      <c r="AV324" s="2">
        <v>2.1589999999999998</v>
      </c>
      <c r="AW324" s="2">
        <v>2.1789999999999998</v>
      </c>
      <c r="AX324" s="2">
        <v>2.214</v>
      </c>
      <c r="AY324" s="2">
        <v>2.274</v>
      </c>
      <c r="AZ324" s="2">
        <v>2.3519999999999999</v>
      </c>
      <c r="BA324" s="2">
        <v>2.4350000000000001</v>
      </c>
      <c r="BB324" s="2">
        <v>2.4369999999999998</v>
      </c>
      <c r="BC324" s="2">
        <v>2.3119999999999998</v>
      </c>
      <c r="BD324" s="2">
        <v>2.242</v>
      </c>
      <c r="BE324" s="2">
        <v>2.1989999999999998</v>
      </c>
      <c r="BF324" s="2">
        <v>2.2090000000000001</v>
      </c>
      <c r="BG324" s="2">
        <v>2.2189999999999999</v>
      </c>
      <c r="BH324" s="2">
        <v>2.2290000000000001</v>
      </c>
      <c r="BI324" s="2">
        <v>2.2490000000000001</v>
      </c>
      <c r="BJ324" s="2">
        <v>2.2839999999999998</v>
      </c>
      <c r="BK324" s="2">
        <v>2.3439999999999999</v>
      </c>
      <c r="BL324" s="2">
        <v>2.4220000000000002</v>
      </c>
      <c r="BM324" s="2">
        <v>2.5049999999999999</v>
      </c>
      <c r="BN324" s="2">
        <v>2.5169999999999999</v>
      </c>
      <c r="BO324" s="2">
        <v>2.3919999999999999</v>
      </c>
      <c r="BP324" s="2">
        <v>2.3220000000000001</v>
      </c>
      <c r="BQ324" s="2">
        <v>2.2789999999999999</v>
      </c>
      <c r="BR324" s="2">
        <v>2.2890000000000001</v>
      </c>
      <c r="BS324" s="2">
        <v>2.2989999999999999</v>
      </c>
      <c r="BT324" s="2">
        <v>2.3090000000000002</v>
      </c>
      <c r="BU324" s="2">
        <v>2.3290000000000002</v>
      </c>
      <c r="BV324" s="2">
        <v>2.3639999999999999</v>
      </c>
      <c r="BW324" s="2">
        <v>2.4239999999999999</v>
      </c>
      <c r="BX324" s="2">
        <v>2.5019999999999998</v>
      </c>
      <c r="BY324" s="2">
        <v>2.585</v>
      </c>
      <c r="BZ324" s="2">
        <v>2.6095000000000002</v>
      </c>
      <c r="CA324" s="2">
        <v>2.4845000000000002</v>
      </c>
      <c r="CB324" s="2">
        <v>2.4144999999999999</v>
      </c>
      <c r="CC324" s="2">
        <v>2.3715000000000002</v>
      </c>
      <c r="CD324" s="2">
        <v>2.3815</v>
      </c>
      <c r="CE324" s="2">
        <v>2.3915000000000002</v>
      </c>
      <c r="CF324" s="2">
        <v>2.4015</v>
      </c>
      <c r="CG324" s="2">
        <v>2.4215</v>
      </c>
      <c r="CH324" s="2">
        <v>2.4565000000000001</v>
      </c>
      <c r="CI324" s="2">
        <v>2.5165000000000002</v>
      </c>
      <c r="CJ324" s="2">
        <v>2.5945</v>
      </c>
      <c r="CK324" s="2">
        <v>2.6775000000000002</v>
      </c>
      <c r="CL324" s="2">
        <v>2.7145000000000001</v>
      </c>
      <c r="CM324" s="2">
        <v>2.5895000000000001</v>
      </c>
      <c r="CN324" s="2">
        <v>2.5194999999999999</v>
      </c>
      <c r="CO324" s="2">
        <v>2.4765000000000001</v>
      </c>
      <c r="CP324" s="2">
        <v>2.4864999999999999</v>
      </c>
      <c r="CQ324" s="2">
        <v>2.4965000000000002</v>
      </c>
      <c r="CR324" s="2">
        <v>2.5065</v>
      </c>
      <c r="CS324" s="2">
        <v>2.5265</v>
      </c>
      <c r="CT324" s="2">
        <v>2.5615000000000001</v>
      </c>
      <c r="CU324" s="2">
        <v>2.6215000000000002</v>
      </c>
      <c r="CV324" s="2">
        <v>2.6995</v>
      </c>
      <c r="CW324" s="2">
        <v>2.7825000000000002</v>
      </c>
      <c r="CX324" s="2">
        <v>2.8245</v>
      </c>
      <c r="CY324" s="2">
        <v>2.6995</v>
      </c>
      <c r="CZ324" s="2">
        <v>2.6295000000000002</v>
      </c>
      <c r="DA324" s="2">
        <v>2.5865</v>
      </c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</row>
    <row r="325" spans="1:199" customFormat="1" hidden="1" x14ac:dyDescent="0.2">
      <c r="A325">
        <f t="shared" si="79"/>
        <v>3</v>
      </c>
      <c r="B325">
        <f t="shared" si="80"/>
        <v>4</v>
      </c>
      <c r="C325" s="1">
        <v>34444</v>
      </c>
      <c r="D325">
        <f t="shared" si="81"/>
        <v>4</v>
      </c>
      <c r="E325">
        <f t="shared" si="82"/>
        <v>1994</v>
      </c>
      <c r="F325" s="17">
        <f t="shared" si="85"/>
        <v>0.11413333333333364</v>
      </c>
      <c r="G325" s="16">
        <f t="shared" ref="G325:G388" si="87">N325-M325</f>
        <v>6.999999999999984E-2</v>
      </c>
      <c r="H325" s="16">
        <f t="shared" ref="H325:H388" si="88">O325-N325</f>
        <v>8.4999999999999964E-2</v>
      </c>
      <c r="I325" s="16">
        <f t="shared" ref="I325:I388" si="89">O325-M325</f>
        <v>0.1549999999999998</v>
      </c>
      <c r="J325" s="7">
        <f>VLOOKUP(C325,'Nymex hist.'!A:B,2,0)</f>
        <v>2.1389999999999998</v>
      </c>
      <c r="K325" s="11">
        <f t="shared" si="84"/>
        <v>2.1766666666666663</v>
      </c>
      <c r="L325" s="11">
        <f t="shared" si="86"/>
        <v>2.2907999999999999</v>
      </c>
      <c r="M325" s="9">
        <f t="shared" ref="M325:M388" si="90">SUMIF($S$3:$FQ$3,$E325+1,$S325:$FQ325)/COUNTIF($S$3:$FQ$3,$E325+1)</f>
        <v>2.2393333333333336</v>
      </c>
      <c r="N325" s="9">
        <f t="shared" ref="N325:N388" si="91">SUMIF($S$3:$FQ$3,$E325+2,$S325:$FQ325)/COUNTIF($S$3:$FQ$3,$E325+2)</f>
        <v>2.3093333333333335</v>
      </c>
      <c r="O325" s="9">
        <f t="shared" ref="O325:O388" si="92">SUMIF($S$3:$FQ$3,$E325+3,$S325:$FQ325)/COUNTIF($S$3:$FQ$3,$E325+3)</f>
        <v>2.3943333333333334</v>
      </c>
      <c r="P325" s="9">
        <f t="shared" ref="P325:P388" si="93">SUMIF($S$3:$FQ$3,$E325+4,$S325:$FQ325)/COUNTIF($S$3:$FQ$3,$E325+4)</f>
        <v>2.4893333333333336</v>
      </c>
      <c r="Q325" s="9">
        <f t="shared" ref="Q325:Q388" si="94">SUMIF($S$3:$FQ$3,$E325+5,$S325:$FQ325)/COUNTIF($S$3:$FQ$3,$E325+5)</f>
        <v>2.5943333333333336</v>
      </c>
      <c r="R325" s="8">
        <v>34444</v>
      </c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>
        <v>2.1389999999999998</v>
      </c>
      <c r="AI325" s="2">
        <v>2.169</v>
      </c>
      <c r="AJ325" s="3">
        <v>2.1739999999999999</v>
      </c>
      <c r="AK325" s="2">
        <v>2.1789999999999998</v>
      </c>
      <c r="AL325" s="2">
        <v>2.1859999999999999</v>
      </c>
      <c r="AM325" s="2">
        <v>2.2130000000000001</v>
      </c>
      <c r="AN325" s="2">
        <v>2.2879999999999998</v>
      </c>
      <c r="AO325" s="2">
        <v>2.37</v>
      </c>
      <c r="AP325" s="2">
        <v>2.3719999999999999</v>
      </c>
      <c r="AQ325" s="2">
        <v>2.2469999999999999</v>
      </c>
      <c r="AR325" s="2">
        <v>2.177</v>
      </c>
      <c r="AS325" s="2">
        <v>2.1339999999999999</v>
      </c>
      <c r="AT325" s="2">
        <v>2.1440000000000001</v>
      </c>
      <c r="AU325" s="2">
        <v>2.1539999999999999</v>
      </c>
      <c r="AV325" s="2">
        <v>2.1640000000000001</v>
      </c>
      <c r="AW325" s="2">
        <v>2.1840000000000002</v>
      </c>
      <c r="AX325" s="2">
        <v>2.2189999999999999</v>
      </c>
      <c r="AY325" s="2">
        <v>2.2789999999999999</v>
      </c>
      <c r="AZ325" s="2">
        <v>2.3580000000000001</v>
      </c>
      <c r="BA325" s="2">
        <v>2.44</v>
      </c>
      <c r="BB325" s="2">
        <v>2.4420000000000002</v>
      </c>
      <c r="BC325" s="2">
        <v>2.3170000000000002</v>
      </c>
      <c r="BD325" s="2">
        <v>2.2469999999999999</v>
      </c>
      <c r="BE325" s="2">
        <v>2.2040000000000002</v>
      </c>
      <c r="BF325" s="2">
        <v>2.214</v>
      </c>
      <c r="BG325" s="2">
        <v>2.2240000000000002</v>
      </c>
      <c r="BH325" s="2">
        <v>2.234</v>
      </c>
      <c r="BI325" s="2">
        <v>2.254</v>
      </c>
      <c r="BJ325" s="2">
        <v>2.2890000000000001</v>
      </c>
      <c r="BK325" s="2">
        <v>2.3490000000000002</v>
      </c>
      <c r="BL325" s="2">
        <v>2.4279999999999999</v>
      </c>
      <c r="BM325" s="2">
        <v>2.5099999999999998</v>
      </c>
      <c r="BN325" s="2">
        <v>2.5270000000000001</v>
      </c>
      <c r="BO325" s="2">
        <v>2.4020000000000001</v>
      </c>
      <c r="BP325" s="2">
        <v>2.3319999999999999</v>
      </c>
      <c r="BQ325" s="2">
        <v>2.2890000000000001</v>
      </c>
      <c r="BR325" s="2">
        <v>2.2989999999999999</v>
      </c>
      <c r="BS325" s="2">
        <v>2.3090000000000002</v>
      </c>
      <c r="BT325" s="2">
        <v>2.319</v>
      </c>
      <c r="BU325" s="2">
        <v>2.339</v>
      </c>
      <c r="BV325" s="2">
        <v>2.3740000000000001</v>
      </c>
      <c r="BW325" s="2">
        <v>2.4340000000000002</v>
      </c>
      <c r="BX325" s="2">
        <v>2.5129999999999999</v>
      </c>
      <c r="BY325" s="2">
        <v>2.5950000000000002</v>
      </c>
      <c r="BZ325" s="2">
        <v>2.6219999999999999</v>
      </c>
      <c r="CA325" s="2">
        <v>2.4969999999999999</v>
      </c>
      <c r="CB325" s="2">
        <v>2.427</v>
      </c>
      <c r="CC325" s="2">
        <v>2.3839999999999999</v>
      </c>
      <c r="CD325" s="2">
        <v>2.3940000000000001</v>
      </c>
      <c r="CE325" s="2">
        <v>2.4039999999999999</v>
      </c>
      <c r="CF325" s="2">
        <v>2.4140000000000001</v>
      </c>
      <c r="CG325" s="2">
        <v>2.4340000000000002</v>
      </c>
      <c r="CH325" s="2">
        <v>2.4689999999999999</v>
      </c>
      <c r="CI325" s="2">
        <v>2.5289999999999999</v>
      </c>
      <c r="CJ325" s="2">
        <v>2.6080000000000001</v>
      </c>
      <c r="CK325" s="2">
        <v>2.69</v>
      </c>
      <c r="CL325" s="2">
        <v>2.7269999999999999</v>
      </c>
      <c r="CM325" s="2">
        <v>2.6019999999999999</v>
      </c>
      <c r="CN325" s="2">
        <v>2.532</v>
      </c>
      <c r="CO325" s="2">
        <v>2.4889999999999999</v>
      </c>
      <c r="CP325" s="2">
        <v>2.4990000000000001</v>
      </c>
      <c r="CQ325" s="2">
        <v>2.5089999999999999</v>
      </c>
      <c r="CR325" s="2">
        <v>2.5190000000000001</v>
      </c>
      <c r="CS325" s="2">
        <v>2.5390000000000001</v>
      </c>
      <c r="CT325" s="2">
        <v>2.5739999999999998</v>
      </c>
      <c r="CU325" s="2">
        <v>2.6339999999999999</v>
      </c>
      <c r="CV325" s="2">
        <v>2.7130000000000001</v>
      </c>
      <c r="CW325" s="2">
        <v>2.7949999999999999</v>
      </c>
      <c r="CX325" s="2">
        <v>2.8420000000000001</v>
      </c>
      <c r="CY325" s="2">
        <v>2.7170000000000001</v>
      </c>
      <c r="CZ325" s="2">
        <v>2.6469999999999998</v>
      </c>
      <c r="DA325" s="2">
        <v>2.6040000000000001</v>
      </c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</row>
    <row r="326" spans="1:199" x14ac:dyDescent="0.2">
      <c r="A326" s="36">
        <f t="shared" ref="A326:A389" si="95">WEEKDAY(C326,2)</f>
        <v>4</v>
      </c>
      <c r="B326" s="36">
        <f t="shared" ref="B326:B389" si="96">MONTH(C326)</f>
        <v>4</v>
      </c>
      <c r="C326" s="1">
        <v>34445</v>
      </c>
      <c r="D326">
        <f t="shared" ref="D326:D389" si="97">MONTH(R326)</f>
        <v>4</v>
      </c>
      <c r="E326">
        <f t="shared" ref="E326:E389" si="98">YEAR(R326)</f>
        <v>1994</v>
      </c>
      <c r="F326" s="21">
        <f t="shared" si="85"/>
        <v>0.11366666666666658</v>
      </c>
      <c r="G326" s="21">
        <f t="shared" si="87"/>
        <v>6.9999999999999396E-2</v>
      </c>
      <c r="H326" s="21">
        <f t="shared" si="88"/>
        <v>8.5000000000000409E-2</v>
      </c>
      <c r="I326" s="21">
        <f t="shared" si="89"/>
        <v>0.1549999999999998</v>
      </c>
      <c r="J326" s="23">
        <f>VLOOKUP(C326,'Nymex hist.'!A:B,2,0)</f>
        <v>2.1320000000000001</v>
      </c>
      <c r="K326" s="23">
        <f t="shared" si="84"/>
        <v>2.180333333333333</v>
      </c>
      <c r="L326" s="23">
        <f t="shared" si="86"/>
        <v>2.2939999999999996</v>
      </c>
      <c r="M326" s="23">
        <f t="shared" si="90"/>
        <v>2.2395833333333335</v>
      </c>
      <c r="N326" s="23">
        <f t="shared" si="91"/>
        <v>2.3095833333333329</v>
      </c>
      <c r="O326" s="23">
        <f t="shared" si="92"/>
        <v>2.3945833333333333</v>
      </c>
      <c r="P326" s="23">
        <f t="shared" si="93"/>
        <v>2.4895833333333335</v>
      </c>
      <c r="Q326" s="23">
        <f t="shared" si="94"/>
        <v>2.5945833333333339</v>
      </c>
      <c r="R326" s="30">
        <v>34445</v>
      </c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>
        <v>2.1320000000000001</v>
      </c>
      <c r="AI326" s="32">
        <v>2.1709999999999998</v>
      </c>
      <c r="AJ326" s="34">
        <v>2.181</v>
      </c>
      <c r="AK326" s="32">
        <v>2.1869999999999998</v>
      </c>
      <c r="AL326" s="32">
        <v>2.1930000000000001</v>
      </c>
      <c r="AM326" s="32">
        <v>2.218</v>
      </c>
      <c r="AN326" s="32">
        <v>2.29</v>
      </c>
      <c r="AO326" s="32">
        <v>2.375</v>
      </c>
      <c r="AP326" s="32">
        <v>2.375</v>
      </c>
      <c r="AQ326" s="32">
        <v>2.25</v>
      </c>
      <c r="AR326" s="32">
        <v>2.1800000000000002</v>
      </c>
      <c r="AS326" s="32">
        <v>2.137</v>
      </c>
      <c r="AT326" s="32">
        <v>2.1469999999999998</v>
      </c>
      <c r="AU326" s="32">
        <v>2.157</v>
      </c>
      <c r="AV326" s="32">
        <v>2.1640000000000001</v>
      </c>
      <c r="AW326" s="32">
        <v>2.1800000000000002</v>
      </c>
      <c r="AX326" s="32">
        <v>2.2149999999999999</v>
      </c>
      <c r="AY326" s="32">
        <v>2.2749999999999999</v>
      </c>
      <c r="AZ326" s="32">
        <v>2.355</v>
      </c>
      <c r="BA326" s="32">
        <v>2.44</v>
      </c>
      <c r="BB326" s="32">
        <v>2.4449999999999998</v>
      </c>
      <c r="BC326" s="32">
        <v>2.3199999999999998</v>
      </c>
      <c r="BD326" s="32">
        <v>2.25</v>
      </c>
      <c r="BE326" s="32">
        <v>2.2069999999999999</v>
      </c>
      <c r="BF326" s="32">
        <v>2.2170000000000001</v>
      </c>
      <c r="BG326" s="32">
        <v>2.2269999999999999</v>
      </c>
      <c r="BH326" s="32">
        <v>2.234</v>
      </c>
      <c r="BI326" s="32">
        <v>2.25</v>
      </c>
      <c r="BJ326" s="32">
        <v>2.2850000000000001</v>
      </c>
      <c r="BK326" s="32">
        <v>2.3450000000000002</v>
      </c>
      <c r="BL326" s="32">
        <v>2.4249999999999998</v>
      </c>
      <c r="BM326" s="32">
        <v>2.5099999999999998</v>
      </c>
      <c r="BN326" s="32">
        <v>2.5299999999999998</v>
      </c>
      <c r="BO326" s="32">
        <v>2.4049999999999998</v>
      </c>
      <c r="BP326" s="32">
        <v>2.335</v>
      </c>
      <c r="BQ326" s="32">
        <v>2.2919999999999998</v>
      </c>
      <c r="BR326" s="32">
        <v>2.302</v>
      </c>
      <c r="BS326" s="32">
        <v>2.3119999999999998</v>
      </c>
      <c r="BT326" s="32">
        <v>2.319</v>
      </c>
      <c r="BU326" s="32">
        <v>2.335</v>
      </c>
      <c r="BV326" s="32">
        <v>2.37</v>
      </c>
      <c r="BW326" s="32">
        <v>2.4300000000000002</v>
      </c>
      <c r="BX326" s="32">
        <v>2.5099999999999998</v>
      </c>
      <c r="BY326" s="32">
        <v>2.5950000000000002</v>
      </c>
      <c r="BZ326" s="32">
        <v>2.625</v>
      </c>
      <c r="CA326" s="32">
        <v>2.5</v>
      </c>
      <c r="CB326" s="32">
        <v>2.4300000000000002</v>
      </c>
      <c r="CC326" s="32">
        <v>2.387</v>
      </c>
      <c r="CD326" s="32">
        <v>2.3969999999999998</v>
      </c>
      <c r="CE326" s="32">
        <v>2.407</v>
      </c>
      <c r="CF326" s="32">
        <v>2.4140000000000001</v>
      </c>
      <c r="CG326" s="32">
        <v>2.4300000000000002</v>
      </c>
      <c r="CH326" s="32">
        <v>2.4649999999999999</v>
      </c>
      <c r="CI326" s="32">
        <v>2.5249999999999999</v>
      </c>
      <c r="CJ326" s="32">
        <v>2.605</v>
      </c>
      <c r="CK326" s="32">
        <v>2.69</v>
      </c>
      <c r="CL326" s="32">
        <v>2.73</v>
      </c>
      <c r="CM326" s="32">
        <v>2.605</v>
      </c>
      <c r="CN326" s="32">
        <v>2.5350000000000001</v>
      </c>
      <c r="CO326" s="32">
        <v>2.492</v>
      </c>
      <c r="CP326" s="32">
        <v>2.5019999999999998</v>
      </c>
      <c r="CQ326" s="32">
        <v>2.512</v>
      </c>
      <c r="CR326" s="32">
        <v>2.5190000000000001</v>
      </c>
      <c r="CS326" s="32">
        <v>2.5350000000000001</v>
      </c>
      <c r="CT326" s="32">
        <v>2.57</v>
      </c>
      <c r="CU326" s="32">
        <v>2.63</v>
      </c>
      <c r="CV326" s="32">
        <v>2.71</v>
      </c>
      <c r="CW326" s="32">
        <v>2.7949999999999999</v>
      </c>
      <c r="CX326" s="32">
        <v>2.8450000000000002</v>
      </c>
      <c r="CY326" s="32">
        <v>2.72</v>
      </c>
      <c r="CZ326" s="32">
        <v>2.65</v>
      </c>
      <c r="DA326" s="32">
        <v>2.6070000000000002</v>
      </c>
      <c r="DB326" s="32"/>
      <c r="DC326" s="32"/>
      <c r="DD326" s="32"/>
      <c r="DE326" s="32"/>
      <c r="DF326" s="32"/>
      <c r="DG326" s="32"/>
      <c r="DH326" s="32"/>
      <c r="DI326" s="32"/>
      <c r="DJ326" s="32"/>
      <c r="DK326" s="32"/>
      <c r="DL326" s="32"/>
      <c r="DM326" s="32"/>
      <c r="DN326" s="32"/>
      <c r="DO326" s="32"/>
      <c r="DP326" s="32"/>
      <c r="DQ326" s="32"/>
      <c r="DR326" s="32"/>
      <c r="DS326" s="32"/>
      <c r="DT326" s="32"/>
      <c r="DU326" s="32"/>
      <c r="DV326" s="32"/>
      <c r="DW326" s="32"/>
      <c r="DX326" s="32"/>
      <c r="DY326" s="32"/>
      <c r="DZ326" s="32"/>
      <c r="EA326" s="32"/>
      <c r="EB326" s="32"/>
      <c r="EC326" s="32"/>
      <c r="ED326" s="32"/>
      <c r="EE326" s="32"/>
      <c r="EF326" s="32"/>
      <c r="EG326" s="32"/>
      <c r="EH326" s="32"/>
      <c r="EI326" s="32"/>
      <c r="EJ326" s="32"/>
      <c r="EK326" s="32"/>
      <c r="EL326" s="32"/>
      <c r="EM326" s="32"/>
      <c r="EN326" s="32"/>
      <c r="EO326" s="32"/>
      <c r="EP326" s="32"/>
      <c r="EQ326" s="32"/>
      <c r="ER326" s="32"/>
      <c r="ES326" s="32"/>
      <c r="ET326" s="32"/>
      <c r="EU326" s="32"/>
      <c r="EV326" s="32"/>
      <c r="EW326" s="32"/>
      <c r="EX326" s="32"/>
      <c r="EY326" s="32"/>
      <c r="EZ326" s="32"/>
      <c r="FA326" s="32"/>
      <c r="FB326" s="32"/>
      <c r="FC326" s="32"/>
      <c r="FD326" s="32"/>
      <c r="FE326" s="32"/>
      <c r="FF326" s="32"/>
      <c r="FG326" s="32"/>
      <c r="FH326" s="32"/>
      <c r="FI326" s="32"/>
      <c r="FJ326" s="32"/>
      <c r="FK326" s="32"/>
      <c r="FL326" s="32"/>
      <c r="FM326" s="32"/>
      <c r="FN326" s="32"/>
      <c r="FO326" s="32"/>
      <c r="FP326" s="32"/>
      <c r="FQ326" s="32"/>
      <c r="FR326" s="32"/>
      <c r="FS326" s="32"/>
      <c r="FT326" s="32"/>
      <c r="FU326" s="32"/>
      <c r="FV326" s="32"/>
      <c r="FW326" s="32"/>
      <c r="FX326" s="32"/>
      <c r="FY326" s="32"/>
      <c r="FZ326" s="32"/>
      <c r="GA326" s="32"/>
      <c r="GB326" s="32"/>
      <c r="GC326" s="32"/>
      <c r="GD326" s="32"/>
      <c r="GE326" s="32"/>
      <c r="GF326" s="32"/>
      <c r="GG326" s="32"/>
      <c r="GH326" s="32"/>
      <c r="GI326" s="32"/>
      <c r="GJ326" s="32"/>
      <c r="GK326" s="32"/>
      <c r="GL326" s="32"/>
      <c r="GM326" s="32"/>
      <c r="GN326" s="32"/>
      <c r="GO326" s="32"/>
      <c r="GP326" s="32"/>
      <c r="GQ326" s="32"/>
    </row>
    <row r="327" spans="1:199" customFormat="1" hidden="1" x14ac:dyDescent="0.2">
      <c r="A327">
        <f t="shared" si="95"/>
        <v>5</v>
      </c>
      <c r="B327">
        <f t="shared" si="96"/>
        <v>4</v>
      </c>
      <c r="C327" s="1">
        <v>34446</v>
      </c>
      <c r="D327">
        <f t="shared" si="97"/>
        <v>4</v>
      </c>
      <c r="E327">
        <f t="shared" si="98"/>
        <v>1994</v>
      </c>
      <c r="F327" s="17">
        <f t="shared" si="85"/>
        <v>0.12513333333333287</v>
      </c>
      <c r="G327" s="16">
        <f t="shared" si="87"/>
        <v>6.9999999999999396E-2</v>
      </c>
      <c r="H327" s="16">
        <f t="shared" si="88"/>
        <v>8.4999999999999964E-2</v>
      </c>
      <c r="I327" s="16">
        <f t="shared" si="89"/>
        <v>0.15499999999999936</v>
      </c>
      <c r="J327" s="7">
        <f>VLOOKUP(C327,'Nymex hist.'!A:B,2,0)</f>
        <v>2.0760000000000001</v>
      </c>
      <c r="K327" s="11">
        <f t="shared" si="84"/>
        <v>2.162666666666667</v>
      </c>
      <c r="L327" s="11">
        <f t="shared" si="86"/>
        <v>2.2877999999999998</v>
      </c>
      <c r="M327" s="9">
        <f t="shared" si="90"/>
        <v>2.2317500000000003</v>
      </c>
      <c r="N327" s="9">
        <f t="shared" si="91"/>
        <v>2.3017499999999997</v>
      </c>
      <c r="O327" s="9">
        <f t="shared" si="92"/>
        <v>2.3867499999999997</v>
      </c>
      <c r="P327" s="9">
        <f t="shared" si="93"/>
        <v>2.4817500000000003</v>
      </c>
      <c r="Q327" s="9">
        <f t="shared" si="94"/>
        <v>2.5867499999999999</v>
      </c>
      <c r="R327" s="8">
        <v>34446</v>
      </c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>
        <v>2.0760000000000001</v>
      </c>
      <c r="AI327" s="2">
        <v>2.1509999999999998</v>
      </c>
      <c r="AJ327" s="3">
        <v>2.169</v>
      </c>
      <c r="AK327" s="2">
        <v>2.1789999999999998</v>
      </c>
      <c r="AL327" s="2">
        <v>2.1859999999999999</v>
      </c>
      <c r="AM327" s="2">
        <v>2.2149999999999999</v>
      </c>
      <c r="AN327" s="2">
        <v>2.2829999999999999</v>
      </c>
      <c r="AO327" s="2">
        <v>2.3690000000000002</v>
      </c>
      <c r="AP327" s="2">
        <v>2.3690000000000002</v>
      </c>
      <c r="AQ327" s="2">
        <v>2.2440000000000002</v>
      </c>
      <c r="AR327" s="2">
        <v>2.1739999999999999</v>
      </c>
      <c r="AS327" s="2">
        <v>2.13</v>
      </c>
      <c r="AT327" s="2">
        <v>2.14</v>
      </c>
      <c r="AU327" s="2">
        <v>2.15</v>
      </c>
      <c r="AV327" s="2">
        <v>2.1579999999999999</v>
      </c>
      <c r="AW327" s="2">
        <v>2.1779999999999999</v>
      </c>
      <c r="AX327" s="2">
        <v>2.2080000000000002</v>
      </c>
      <c r="AY327" s="2">
        <v>2.2629999999999999</v>
      </c>
      <c r="AZ327" s="2">
        <v>2.3405</v>
      </c>
      <c r="BA327" s="2">
        <v>2.4264999999999999</v>
      </c>
      <c r="BB327" s="2">
        <v>2.4390000000000001</v>
      </c>
      <c r="BC327" s="2">
        <v>2.3140000000000001</v>
      </c>
      <c r="BD327" s="2">
        <v>2.2440000000000002</v>
      </c>
      <c r="BE327" s="2">
        <v>2.2000000000000002</v>
      </c>
      <c r="BF327" s="2">
        <v>2.21</v>
      </c>
      <c r="BG327" s="2">
        <v>2.2200000000000002</v>
      </c>
      <c r="BH327" s="2">
        <v>2.2280000000000002</v>
      </c>
      <c r="BI327" s="2">
        <v>2.2480000000000002</v>
      </c>
      <c r="BJ327" s="2">
        <v>2.278</v>
      </c>
      <c r="BK327" s="2">
        <v>2.3330000000000002</v>
      </c>
      <c r="BL327" s="2">
        <v>2.4104999999999999</v>
      </c>
      <c r="BM327" s="2">
        <v>2.4965000000000002</v>
      </c>
      <c r="BN327" s="2">
        <v>2.524</v>
      </c>
      <c r="BO327" s="2">
        <v>2.399</v>
      </c>
      <c r="BP327" s="2">
        <v>2.3290000000000002</v>
      </c>
      <c r="BQ327" s="2">
        <v>2.2850000000000001</v>
      </c>
      <c r="BR327" s="2">
        <v>2.2949999999999999</v>
      </c>
      <c r="BS327" s="2">
        <v>2.3050000000000002</v>
      </c>
      <c r="BT327" s="2">
        <v>2.3130000000000002</v>
      </c>
      <c r="BU327" s="2">
        <v>2.3330000000000002</v>
      </c>
      <c r="BV327" s="2">
        <v>2.363</v>
      </c>
      <c r="BW327" s="2">
        <v>2.4180000000000001</v>
      </c>
      <c r="BX327" s="2">
        <v>2.4954999999999998</v>
      </c>
      <c r="BY327" s="2">
        <v>2.5815000000000001</v>
      </c>
      <c r="BZ327" s="2">
        <v>2.6190000000000002</v>
      </c>
      <c r="CA327" s="2">
        <v>2.4940000000000002</v>
      </c>
      <c r="CB327" s="2">
        <v>2.4239999999999999</v>
      </c>
      <c r="CC327" s="2">
        <v>2.38</v>
      </c>
      <c r="CD327" s="2">
        <v>2.39</v>
      </c>
      <c r="CE327" s="2">
        <v>2.4</v>
      </c>
      <c r="CF327" s="2">
        <v>2.4079999999999999</v>
      </c>
      <c r="CG327" s="2">
        <v>2.4279999999999999</v>
      </c>
      <c r="CH327" s="2">
        <v>2.4580000000000002</v>
      </c>
      <c r="CI327" s="2">
        <v>2.5129999999999999</v>
      </c>
      <c r="CJ327" s="2">
        <v>2.5905</v>
      </c>
      <c r="CK327" s="2">
        <v>2.6764999999999999</v>
      </c>
      <c r="CL327" s="2">
        <v>2.7240000000000002</v>
      </c>
      <c r="CM327" s="2">
        <v>2.5990000000000002</v>
      </c>
      <c r="CN327" s="2">
        <v>2.5289999999999999</v>
      </c>
      <c r="CO327" s="2">
        <v>2.4849999999999999</v>
      </c>
      <c r="CP327" s="2">
        <v>2.4950000000000001</v>
      </c>
      <c r="CQ327" s="2">
        <v>2.5049999999999999</v>
      </c>
      <c r="CR327" s="2">
        <v>2.5129999999999999</v>
      </c>
      <c r="CS327" s="2">
        <v>2.5329999999999999</v>
      </c>
      <c r="CT327" s="2">
        <v>2.5630000000000002</v>
      </c>
      <c r="CU327" s="2">
        <v>2.6179999999999999</v>
      </c>
      <c r="CV327" s="2">
        <v>2.6955</v>
      </c>
      <c r="CW327" s="2">
        <v>2.7814999999999999</v>
      </c>
      <c r="CX327" s="2">
        <v>2.839</v>
      </c>
      <c r="CY327" s="2">
        <v>2.714</v>
      </c>
      <c r="CZ327" s="2">
        <v>2.6440000000000001</v>
      </c>
      <c r="DA327" s="2">
        <v>2.6</v>
      </c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</row>
    <row r="328" spans="1:199" customFormat="1" hidden="1" x14ac:dyDescent="0.2">
      <c r="A328">
        <f t="shared" si="95"/>
        <v>1</v>
      </c>
      <c r="B328">
        <f t="shared" si="96"/>
        <v>4</v>
      </c>
      <c r="C328" s="1">
        <v>34449</v>
      </c>
      <c r="D328">
        <f t="shared" si="97"/>
        <v>4</v>
      </c>
      <c r="E328">
        <f t="shared" si="98"/>
        <v>1994</v>
      </c>
      <c r="F328" s="17">
        <f t="shared" si="85"/>
        <v>0.12750000000000039</v>
      </c>
      <c r="G328" s="16">
        <f t="shared" si="87"/>
        <v>6.7499999999999893E-2</v>
      </c>
      <c r="H328" s="16">
        <f t="shared" si="88"/>
        <v>7.7500000000000568E-2</v>
      </c>
      <c r="I328" s="16">
        <f t="shared" si="89"/>
        <v>0.14500000000000046</v>
      </c>
      <c r="J328" s="7">
        <f>VLOOKUP(C328,'Nymex hist.'!A:B,2,0)</f>
        <v>2.1520000000000001</v>
      </c>
      <c r="K328" s="11">
        <f t="shared" si="84"/>
        <v>2.1614999999999998</v>
      </c>
      <c r="L328" s="11">
        <f t="shared" si="86"/>
        <v>2.2890000000000001</v>
      </c>
      <c r="M328" s="9">
        <f t="shared" si="90"/>
        <v>2.2337916666666664</v>
      </c>
      <c r="N328" s="9">
        <f t="shared" si="91"/>
        <v>2.3012916666666663</v>
      </c>
      <c r="O328" s="9">
        <f t="shared" si="92"/>
        <v>2.3787916666666669</v>
      </c>
      <c r="P328" s="9">
        <f t="shared" si="93"/>
        <v>2.4662916666666663</v>
      </c>
      <c r="Q328" s="9">
        <f t="shared" si="94"/>
        <v>2.5637916666666665</v>
      </c>
      <c r="R328" s="8">
        <v>34449</v>
      </c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>
        <v>2.0760000000000001</v>
      </c>
      <c r="AI328" s="2">
        <v>2.1520000000000001</v>
      </c>
      <c r="AJ328" s="3">
        <v>2.17</v>
      </c>
      <c r="AK328" s="2">
        <v>2.1760000000000002</v>
      </c>
      <c r="AL328" s="2">
        <v>2.1829999999999998</v>
      </c>
      <c r="AM328" s="2">
        <v>2.2120000000000002</v>
      </c>
      <c r="AN328" s="2">
        <v>2.2850000000000001</v>
      </c>
      <c r="AO328" s="2">
        <v>2.37</v>
      </c>
      <c r="AP328" s="2">
        <v>2.37</v>
      </c>
      <c r="AQ328" s="2">
        <v>2.2450000000000001</v>
      </c>
      <c r="AR328" s="2">
        <v>2.1749999999999998</v>
      </c>
      <c r="AS328" s="2">
        <v>2.1309999999999998</v>
      </c>
      <c r="AT328" s="2">
        <v>2.141</v>
      </c>
      <c r="AU328" s="2">
        <v>2.149</v>
      </c>
      <c r="AV328" s="2">
        <v>2.1549999999999998</v>
      </c>
      <c r="AW328" s="2">
        <v>2.1749999999999998</v>
      </c>
      <c r="AX328" s="2">
        <v>2.2069999999999999</v>
      </c>
      <c r="AY328" s="2">
        <v>2.2650000000000001</v>
      </c>
      <c r="AZ328" s="2">
        <v>2.355</v>
      </c>
      <c r="BA328" s="2">
        <v>2.4375</v>
      </c>
      <c r="BB328" s="2">
        <v>2.4375</v>
      </c>
      <c r="BC328" s="2">
        <v>2.3125</v>
      </c>
      <c r="BD328" s="2">
        <v>2.2425000000000002</v>
      </c>
      <c r="BE328" s="2">
        <v>2.1985000000000001</v>
      </c>
      <c r="BF328" s="2">
        <v>2.2084999999999999</v>
      </c>
      <c r="BG328" s="2">
        <v>2.2164999999999999</v>
      </c>
      <c r="BH328" s="2">
        <v>2.2225000000000001</v>
      </c>
      <c r="BI328" s="2">
        <v>2.2425000000000002</v>
      </c>
      <c r="BJ328" s="2">
        <v>2.2745000000000002</v>
      </c>
      <c r="BK328" s="2">
        <v>2.3325</v>
      </c>
      <c r="BL328" s="2">
        <v>2.4224999999999999</v>
      </c>
      <c r="BM328" s="2">
        <v>2.5049999999999999</v>
      </c>
      <c r="BN328" s="2">
        <v>2.5150000000000001</v>
      </c>
      <c r="BO328" s="2">
        <v>2.39</v>
      </c>
      <c r="BP328" s="2">
        <v>2.3199999999999998</v>
      </c>
      <c r="BQ328" s="2">
        <v>2.2759999999999998</v>
      </c>
      <c r="BR328" s="2">
        <v>2.286</v>
      </c>
      <c r="BS328" s="2">
        <v>2.294</v>
      </c>
      <c r="BT328" s="2">
        <v>2.2999999999999998</v>
      </c>
      <c r="BU328" s="2">
        <v>2.3199999999999998</v>
      </c>
      <c r="BV328" s="2">
        <v>2.3519999999999999</v>
      </c>
      <c r="BW328" s="2">
        <v>2.41</v>
      </c>
      <c r="BX328" s="2">
        <v>2.5</v>
      </c>
      <c r="BY328" s="2">
        <v>2.5825</v>
      </c>
      <c r="BZ328" s="2">
        <v>2.6025</v>
      </c>
      <c r="CA328" s="2">
        <v>2.4775</v>
      </c>
      <c r="CB328" s="2">
        <v>2.4075000000000002</v>
      </c>
      <c r="CC328" s="2">
        <v>2.3635000000000002</v>
      </c>
      <c r="CD328" s="2">
        <v>2.3734999999999999</v>
      </c>
      <c r="CE328" s="2">
        <v>2.3815</v>
      </c>
      <c r="CF328" s="2">
        <v>2.3875000000000002</v>
      </c>
      <c r="CG328" s="2">
        <v>2.4075000000000002</v>
      </c>
      <c r="CH328" s="2">
        <v>2.4394999999999998</v>
      </c>
      <c r="CI328" s="2">
        <v>2.4975000000000001</v>
      </c>
      <c r="CJ328" s="2">
        <v>2.5874999999999999</v>
      </c>
      <c r="CK328" s="2">
        <v>2.67</v>
      </c>
      <c r="CL328" s="2">
        <v>2.7</v>
      </c>
      <c r="CM328" s="2">
        <v>2.5750000000000002</v>
      </c>
      <c r="CN328" s="2">
        <v>2.5049999999999999</v>
      </c>
      <c r="CO328" s="2">
        <v>2.4609999999999999</v>
      </c>
      <c r="CP328" s="2">
        <v>2.4710000000000001</v>
      </c>
      <c r="CQ328" s="2">
        <v>2.4790000000000001</v>
      </c>
      <c r="CR328" s="2">
        <v>2.4849999999999999</v>
      </c>
      <c r="CS328" s="2">
        <v>2.5049999999999999</v>
      </c>
      <c r="CT328" s="2">
        <v>2.5369999999999999</v>
      </c>
      <c r="CU328" s="2">
        <v>2.5950000000000002</v>
      </c>
      <c r="CV328" s="2">
        <v>2.6850000000000001</v>
      </c>
      <c r="CW328" s="2">
        <v>2.7675000000000001</v>
      </c>
      <c r="CX328" s="2">
        <v>2.8075000000000001</v>
      </c>
      <c r="CY328" s="2">
        <v>2.6825000000000001</v>
      </c>
      <c r="CZ328" s="2">
        <v>2.6124999999999998</v>
      </c>
      <c r="DA328" s="2">
        <v>2.5684999999999998</v>
      </c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</row>
    <row r="329" spans="1:199" customFormat="1" hidden="1" x14ac:dyDescent="0.2">
      <c r="A329">
        <f t="shared" si="95"/>
        <v>2</v>
      </c>
      <c r="B329">
        <f t="shared" si="96"/>
        <v>4</v>
      </c>
      <c r="C329" s="1">
        <v>34450</v>
      </c>
      <c r="D329">
        <f t="shared" si="97"/>
        <v>4</v>
      </c>
      <c r="E329">
        <f t="shared" si="98"/>
        <v>1994</v>
      </c>
      <c r="F329" s="17">
        <f t="shared" si="85"/>
        <v>0.13926666666666643</v>
      </c>
      <c r="G329" s="16">
        <f t="shared" si="87"/>
        <v>6.7499999999999893E-2</v>
      </c>
      <c r="H329" s="16">
        <f t="shared" si="88"/>
        <v>7.7500000000000124E-2</v>
      </c>
      <c r="I329" s="16">
        <f t="shared" si="89"/>
        <v>0.14500000000000002</v>
      </c>
      <c r="J329" s="7">
        <f>VLOOKUP(C329,'Nymex hist.'!A:B,2,0)</f>
        <v>2.1030000000000002</v>
      </c>
      <c r="K329" s="11">
        <f t="shared" si="84"/>
        <v>2.1423333333333336</v>
      </c>
      <c r="L329" s="11">
        <f t="shared" si="86"/>
        <v>2.2816000000000001</v>
      </c>
      <c r="M329" s="9">
        <f t="shared" si="90"/>
        <v>2.2253750000000001</v>
      </c>
      <c r="N329" s="9">
        <f t="shared" si="91"/>
        <v>2.292875</v>
      </c>
      <c r="O329" s="9">
        <f t="shared" si="92"/>
        <v>2.3703750000000001</v>
      </c>
      <c r="P329" s="9">
        <f t="shared" si="93"/>
        <v>2.457875</v>
      </c>
      <c r="Q329" s="9">
        <f t="shared" si="94"/>
        <v>2.5553750000000002</v>
      </c>
      <c r="R329" s="8">
        <v>34450</v>
      </c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>
        <v>2.0760000000000001</v>
      </c>
      <c r="AI329" s="2">
        <v>2.1030000000000002</v>
      </c>
      <c r="AJ329" s="3">
        <v>2.1419999999999999</v>
      </c>
      <c r="AK329" s="2">
        <v>2.1589999999999998</v>
      </c>
      <c r="AL329" s="2">
        <v>2.1720000000000002</v>
      </c>
      <c r="AM329" s="2">
        <v>2.202</v>
      </c>
      <c r="AN329" s="2">
        <v>2.2770000000000001</v>
      </c>
      <c r="AO329" s="2">
        <v>2.3620000000000001</v>
      </c>
      <c r="AP329" s="2">
        <v>2.363</v>
      </c>
      <c r="AQ329" s="2">
        <v>2.238</v>
      </c>
      <c r="AR329" s="2">
        <v>2.1680000000000001</v>
      </c>
      <c r="AS329" s="2">
        <v>2.1240000000000001</v>
      </c>
      <c r="AT329" s="2">
        <v>2.1339999999999999</v>
      </c>
      <c r="AU329" s="2">
        <v>2.1419999999999999</v>
      </c>
      <c r="AV329" s="2">
        <v>2.1480000000000001</v>
      </c>
      <c r="AW329" s="2">
        <v>2.1680000000000001</v>
      </c>
      <c r="AX329" s="2">
        <v>2.198</v>
      </c>
      <c r="AY329" s="2">
        <v>2.2509999999999999</v>
      </c>
      <c r="AZ329" s="2">
        <v>2.3410000000000002</v>
      </c>
      <c r="BA329" s="2">
        <v>2.4295</v>
      </c>
      <c r="BB329" s="2">
        <v>2.4304999999999999</v>
      </c>
      <c r="BC329" s="2">
        <v>2.3054999999999999</v>
      </c>
      <c r="BD329" s="2">
        <v>2.2355</v>
      </c>
      <c r="BE329" s="2">
        <v>2.1915</v>
      </c>
      <c r="BF329" s="2">
        <v>2.2014999999999998</v>
      </c>
      <c r="BG329" s="2">
        <v>2.2094999999999998</v>
      </c>
      <c r="BH329" s="2">
        <v>2.2155</v>
      </c>
      <c r="BI329" s="2">
        <v>2.2355</v>
      </c>
      <c r="BJ329" s="2">
        <v>2.2654999999999998</v>
      </c>
      <c r="BK329" s="2">
        <v>2.3184999999999998</v>
      </c>
      <c r="BL329" s="2">
        <v>2.4085000000000001</v>
      </c>
      <c r="BM329" s="2">
        <v>2.4969999999999999</v>
      </c>
      <c r="BN329" s="2">
        <v>2.508</v>
      </c>
      <c r="BO329" s="2">
        <v>2.383</v>
      </c>
      <c r="BP329" s="2">
        <v>2.3130000000000002</v>
      </c>
      <c r="BQ329" s="2">
        <v>2.2690000000000001</v>
      </c>
      <c r="BR329" s="2">
        <v>2.2789999999999999</v>
      </c>
      <c r="BS329" s="2">
        <v>2.2869999999999999</v>
      </c>
      <c r="BT329" s="2">
        <v>2.2930000000000001</v>
      </c>
      <c r="BU329" s="2">
        <v>2.3130000000000002</v>
      </c>
      <c r="BV329" s="2">
        <v>2.343</v>
      </c>
      <c r="BW329" s="2">
        <v>2.3959999999999999</v>
      </c>
      <c r="BX329" s="2">
        <v>2.4860000000000002</v>
      </c>
      <c r="BY329" s="2">
        <v>2.5745</v>
      </c>
      <c r="BZ329" s="2">
        <v>2.5954999999999999</v>
      </c>
      <c r="CA329" s="2">
        <v>2.4704999999999999</v>
      </c>
      <c r="CB329" s="2">
        <v>2.4005000000000001</v>
      </c>
      <c r="CC329" s="2">
        <v>2.3565</v>
      </c>
      <c r="CD329" s="2">
        <v>2.3664999999999998</v>
      </c>
      <c r="CE329" s="2">
        <v>2.3744999999999998</v>
      </c>
      <c r="CF329" s="2">
        <v>2.3805000000000001</v>
      </c>
      <c r="CG329" s="2">
        <v>2.4005000000000001</v>
      </c>
      <c r="CH329" s="2">
        <v>2.4304999999999999</v>
      </c>
      <c r="CI329" s="2">
        <v>2.4834999999999998</v>
      </c>
      <c r="CJ329" s="2">
        <v>2.5735000000000001</v>
      </c>
      <c r="CK329" s="2">
        <v>2.6619999999999999</v>
      </c>
      <c r="CL329" s="2">
        <v>2.6930000000000001</v>
      </c>
      <c r="CM329" s="2">
        <v>2.5680000000000001</v>
      </c>
      <c r="CN329" s="2">
        <v>2.4980000000000002</v>
      </c>
      <c r="CO329" s="2">
        <v>2.4540000000000002</v>
      </c>
      <c r="CP329" s="2">
        <v>2.464</v>
      </c>
      <c r="CQ329" s="2">
        <v>2.472</v>
      </c>
      <c r="CR329" s="2">
        <v>2.4780000000000002</v>
      </c>
      <c r="CS329" s="2">
        <v>2.4980000000000002</v>
      </c>
      <c r="CT329" s="2">
        <v>2.528</v>
      </c>
      <c r="CU329" s="2">
        <v>2.581</v>
      </c>
      <c r="CV329" s="2">
        <v>2.6709999999999998</v>
      </c>
      <c r="CW329" s="2">
        <v>2.7595000000000001</v>
      </c>
      <c r="CX329" s="2">
        <v>2.8005</v>
      </c>
      <c r="CY329" s="2">
        <v>2.6755</v>
      </c>
      <c r="CZ329" s="2">
        <v>2.6055000000000001</v>
      </c>
      <c r="DA329" s="2">
        <v>2.5615000000000001</v>
      </c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</row>
    <row r="330" spans="1:199" x14ac:dyDescent="0.2">
      <c r="A330" s="36">
        <f t="shared" si="95"/>
        <v>4</v>
      </c>
      <c r="B330" s="36">
        <f t="shared" si="96"/>
        <v>4</v>
      </c>
      <c r="C330" s="1">
        <v>34452</v>
      </c>
      <c r="D330">
        <f t="shared" si="97"/>
        <v>4</v>
      </c>
      <c r="E330">
        <f t="shared" si="98"/>
        <v>1994</v>
      </c>
      <c r="F330" s="21">
        <f t="shared" si="85"/>
        <v>0.15143333333333286</v>
      </c>
      <c r="G330" s="21">
        <f t="shared" si="87"/>
        <v>7.0000000000000284E-2</v>
      </c>
      <c r="H330" s="21">
        <f t="shared" si="88"/>
        <v>8.5000000000000409E-2</v>
      </c>
      <c r="I330" s="21">
        <f t="shared" si="89"/>
        <v>0.15500000000000069</v>
      </c>
      <c r="J330" s="23">
        <f>VLOOKUP(C330,'Nymex hist.'!A:B,2,0)</f>
        <v>2.0670000000000002</v>
      </c>
      <c r="K330" s="23">
        <f t="shared" si="84"/>
        <v>2.1211666666666669</v>
      </c>
      <c r="L330" s="23">
        <f t="shared" si="86"/>
        <v>2.2725999999999997</v>
      </c>
      <c r="M330" s="23">
        <f t="shared" si="90"/>
        <v>2.2216666666666662</v>
      </c>
      <c r="N330" s="23">
        <f t="shared" si="91"/>
        <v>2.2916666666666665</v>
      </c>
      <c r="O330" s="23">
        <f t="shared" si="92"/>
        <v>2.3766666666666669</v>
      </c>
      <c r="P330" s="23">
        <f t="shared" si="93"/>
        <v>2.4716666666666662</v>
      </c>
      <c r="Q330" s="23">
        <f t="shared" si="94"/>
        <v>2.5766666666666667</v>
      </c>
      <c r="R330" s="30">
        <v>34452</v>
      </c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>
        <v>2.0760000000000001</v>
      </c>
      <c r="AI330" s="32">
        <v>2.0670000000000002</v>
      </c>
      <c r="AJ330" s="34">
        <v>2.109</v>
      </c>
      <c r="AK330" s="32">
        <v>2.1309999999999998</v>
      </c>
      <c r="AL330" s="32">
        <v>2.1520000000000001</v>
      </c>
      <c r="AM330" s="32">
        <v>2.1920000000000002</v>
      </c>
      <c r="AN330" s="32">
        <v>2.2669999999999999</v>
      </c>
      <c r="AO330" s="32">
        <v>2.3519999999999999</v>
      </c>
      <c r="AP330" s="32">
        <v>2.3519999999999999</v>
      </c>
      <c r="AQ330" s="32">
        <v>2.23</v>
      </c>
      <c r="AR330" s="32">
        <v>2.1619999999999999</v>
      </c>
      <c r="AS330" s="32">
        <v>2.12</v>
      </c>
      <c r="AT330" s="32">
        <v>2.13</v>
      </c>
      <c r="AU330" s="32">
        <v>2.1379999999999999</v>
      </c>
      <c r="AV330" s="32">
        <v>2.1480000000000001</v>
      </c>
      <c r="AW330" s="32">
        <v>2.1680000000000001</v>
      </c>
      <c r="AX330" s="32">
        <v>2.1989999999999998</v>
      </c>
      <c r="AY330" s="32">
        <v>2.2519999999999998</v>
      </c>
      <c r="AZ330" s="32">
        <v>2.339</v>
      </c>
      <c r="BA330" s="32">
        <v>2.4220000000000002</v>
      </c>
      <c r="BB330" s="32">
        <v>2.4220000000000002</v>
      </c>
      <c r="BC330" s="32">
        <v>2.2999999999999998</v>
      </c>
      <c r="BD330" s="32">
        <v>2.2320000000000002</v>
      </c>
      <c r="BE330" s="32">
        <v>2.19</v>
      </c>
      <c r="BF330" s="32">
        <v>2.2000000000000002</v>
      </c>
      <c r="BG330" s="32">
        <v>2.2080000000000002</v>
      </c>
      <c r="BH330" s="32">
        <v>2.218</v>
      </c>
      <c r="BI330" s="32">
        <v>2.238</v>
      </c>
      <c r="BJ330" s="32">
        <v>2.2690000000000001</v>
      </c>
      <c r="BK330" s="32">
        <v>2.3220000000000001</v>
      </c>
      <c r="BL330" s="32">
        <v>2.4089999999999998</v>
      </c>
      <c r="BM330" s="32">
        <v>2.492</v>
      </c>
      <c r="BN330" s="32">
        <v>2.5070000000000001</v>
      </c>
      <c r="BO330" s="32">
        <v>2.3849999999999998</v>
      </c>
      <c r="BP330" s="32">
        <v>2.3170000000000002</v>
      </c>
      <c r="BQ330" s="32">
        <v>2.2749999999999999</v>
      </c>
      <c r="BR330" s="32">
        <v>2.2850000000000001</v>
      </c>
      <c r="BS330" s="32">
        <v>2.2930000000000001</v>
      </c>
      <c r="BT330" s="32">
        <v>2.3029999999999999</v>
      </c>
      <c r="BU330" s="32">
        <v>2.323</v>
      </c>
      <c r="BV330" s="32">
        <v>2.3540000000000001</v>
      </c>
      <c r="BW330" s="32">
        <v>2.407</v>
      </c>
      <c r="BX330" s="32">
        <v>2.4940000000000002</v>
      </c>
      <c r="BY330" s="32">
        <v>2.577</v>
      </c>
      <c r="BZ330" s="32">
        <v>2.6019999999999999</v>
      </c>
      <c r="CA330" s="32">
        <v>2.48</v>
      </c>
      <c r="CB330" s="32">
        <v>2.4119999999999999</v>
      </c>
      <c r="CC330" s="32">
        <v>2.37</v>
      </c>
      <c r="CD330" s="32">
        <v>2.38</v>
      </c>
      <c r="CE330" s="32">
        <v>2.3879999999999999</v>
      </c>
      <c r="CF330" s="32">
        <v>2.3980000000000001</v>
      </c>
      <c r="CG330" s="32">
        <v>2.4180000000000001</v>
      </c>
      <c r="CH330" s="32">
        <v>2.4489999999999998</v>
      </c>
      <c r="CI330" s="32">
        <v>2.5019999999999998</v>
      </c>
      <c r="CJ330" s="32">
        <v>2.589</v>
      </c>
      <c r="CK330" s="32">
        <v>2.6720000000000002</v>
      </c>
      <c r="CL330" s="32">
        <v>2.7069999999999999</v>
      </c>
      <c r="CM330" s="32">
        <v>2.585</v>
      </c>
      <c r="CN330" s="32">
        <v>2.5169999999999999</v>
      </c>
      <c r="CO330" s="32">
        <v>2.4750000000000001</v>
      </c>
      <c r="CP330" s="32">
        <v>2.4849999999999999</v>
      </c>
      <c r="CQ330" s="32">
        <v>2.4929999999999999</v>
      </c>
      <c r="CR330" s="32">
        <v>2.5030000000000001</v>
      </c>
      <c r="CS330" s="32">
        <v>2.5230000000000001</v>
      </c>
      <c r="CT330" s="32">
        <v>2.5539999999999998</v>
      </c>
      <c r="CU330" s="32">
        <v>2.6070000000000002</v>
      </c>
      <c r="CV330" s="32">
        <v>2.694</v>
      </c>
      <c r="CW330" s="32">
        <v>2.7770000000000001</v>
      </c>
      <c r="CX330" s="32">
        <v>2.8220000000000001</v>
      </c>
      <c r="CY330" s="32">
        <v>2.7</v>
      </c>
      <c r="CZ330" s="32">
        <v>2.6320000000000001</v>
      </c>
      <c r="DA330" s="32">
        <v>2.59</v>
      </c>
      <c r="DB330" s="32"/>
      <c r="DC330" s="32"/>
      <c r="DD330" s="32"/>
      <c r="DE330" s="32"/>
      <c r="DF330" s="32"/>
      <c r="DG330" s="32"/>
      <c r="DH330" s="32"/>
      <c r="DI330" s="32"/>
      <c r="DJ330" s="32"/>
      <c r="DK330" s="32"/>
      <c r="DL330" s="32"/>
      <c r="DM330" s="32"/>
      <c r="DN330" s="32"/>
      <c r="DO330" s="32"/>
      <c r="DP330" s="32"/>
      <c r="DQ330" s="32"/>
      <c r="DR330" s="32"/>
      <c r="DS330" s="32"/>
      <c r="DT330" s="32"/>
      <c r="DU330" s="32"/>
      <c r="DV330" s="32"/>
      <c r="DW330" s="32"/>
      <c r="DX330" s="32"/>
      <c r="DY330" s="32"/>
      <c r="DZ330" s="32"/>
      <c r="EA330" s="32"/>
      <c r="EB330" s="32"/>
      <c r="EC330" s="32"/>
      <c r="ED330" s="32"/>
      <c r="EE330" s="32"/>
      <c r="EF330" s="32"/>
      <c r="EG330" s="32"/>
      <c r="EH330" s="32"/>
      <c r="EI330" s="32"/>
      <c r="EJ330" s="32"/>
      <c r="EK330" s="32"/>
      <c r="EL330" s="32"/>
      <c r="EM330" s="32"/>
      <c r="EN330" s="32"/>
      <c r="EO330" s="32"/>
      <c r="EP330" s="32"/>
      <c r="EQ330" s="32"/>
      <c r="ER330" s="32"/>
      <c r="ES330" s="32"/>
      <c r="ET330" s="32"/>
      <c r="EU330" s="32"/>
      <c r="EV330" s="32"/>
      <c r="EW330" s="32"/>
      <c r="EX330" s="32"/>
      <c r="EY330" s="32"/>
      <c r="EZ330" s="32"/>
      <c r="FA330" s="32"/>
      <c r="FB330" s="32"/>
      <c r="FC330" s="32"/>
      <c r="FD330" s="32"/>
      <c r="FE330" s="32"/>
      <c r="FF330" s="32"/>
      <c r="FG330" s="32"/>
      <c r="FH330" s="32"/>
      <c r="FI330" s="32"/>
      <c r="FJ330" s="32"/>
      <c r="FK330" s="32"/>
      <c r="FL330" s="32"/>
      <c r="FM330" s="32"/>
      <c r="FN330" s="32"/>
      <c r="FO330" s="32"/>
      <c r="FP330" s="32"/>
      <c r="FQ330" s="32"/>
      <c r="FR330" s="32"/>
      <c r="FS330" s="32"/>
      <c r="FT330" s="32"/>
      <c r="FU330" s="32"/>
      <c r="FV330" s="32"/>
      <c r="FW330" s="32"/>
      <c r="FX330" s="32"/>
      <c r="FY330" s="32"/>
      <c r="FZ330" s="32"/>
      <c r="GA330" s="32"/>
      <c r="GB330" s="32"/>
      <c r="GC330" s="32"/>
      <c r="GD330" s="32"/>
      <c r="GE330" s="32"/>
      <c r="GF330" s="32"/>
      <c r="GG330" s="32"/>
      <c r="GH330" s="32"/>
      <c r="GI330" s="32"/>
      <c r="GJ330" s="32"/>
      <c r="GK330" s="32"/>
      <c r="GL330" s="32"/>
      <c r="GM330" s="32"/>
      <c r="GN330" s="32"/>
      <c r="GO330" s="32"/>
      <c r="GP330" s="32"/>
      <c r="GQ330" s="32"/>
    </row>
    <row r="331" spans="1:199" customFormat="1" hidden="1" x14ac:dyDescent="0.2">
      <c r="A331">
        <f t="shared" si="95"/>
        <v>5</v>
      </c>
      <c r="B331">
        <f t="shared" si="96"/>
        <v>4</v>
      </c>
      <c r="C331" s="1">
        <v>34453</v>
      </c>
      <c r="D331">
        <f t="shared" si="97"/>
        <v>4</v>
      </c>
      <c r="E331">
        <f t="shared" si="98"/>
        <v>1994</v>
      </c>
      <c r="F331" s="17">
        <f t="shared" si="85"/>
        <v>0.15633333333333344</v>
      </c>
      <c r="G331" s="16">
        <f t="shared" si="87"/>
        <v>7.0000000000000284E-2</v>
      </c>
      <c r="H331" s="16">
        <f t="shared" si="88"/>
        <v>8.4999999999999964E-2</v>
      </c>
      <c r="I331" s="16">
        <f t="shared" si="89"/>
        <v>0.15500000000000025</v>
      </c>
      <c r="J331" s="7">
        <f>VLOOKUP(C331,'Nymex hist.'!A:B,2,0)</f>
        <v>2.0670000000000002</v>
      </c>
      <c r="K331" s="11">
        <f t="shared" si="84"/>
        <v>2.1216666666666666</v>
      </c>
      <c r="L331" s="11">
        <f t="shared" si="86"/>
        <v>2.278</v>
      </c>
      <c r="M331" s="9">
        <f t="shared" si="90"/>
        <v>2.2205833333333334</v>
      </c>
      <c r="N331" s="9">
        <f t="shared" si="91"/>
        <v>2.2905833333333336</v>
      </c>
      <c r="O331" s="9">
        <f t="shared" si="92"/>
        <v>2.3755833333333336</v>
      </c>
      <c r="P331" s="9">
        <f t="shared" si="93"/>
        <v>2.4705833333333334</v>
      </c>
      <c r="Q331" s="9">
        <f t="shared" si="94"/>
        <v>2.5755833333333329</v>
      </c>
      <c r="R331" s="8">
        <v>34453</v>
      </c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>
        <v>2.0760000000000001</v>
      </c>
      <c r="AI331" s="2">
        <v>2.0670000000000002</v>
      </c>
      <c r="AJ331" s="3">
        <v>2.1110000000000002</v>
      </c>
      <c r="AK331" s="2">
        <v>2.13</v>
      </c>
      <c r="AL331" s="2">
        <v>2.153</v>
      </c>
      <c r="AM331" s="2">
        <v>2.1930000000000001</v>
      </c>
      <c r="AN331" s="2">
        <v>2.27</v>
      </c>
      <c r="AO331" s="2">
        <v>2.36</v>
      </c>
      <c r="AP331" s="2">
        <v>2.36</v>
      </c>
      <c r="AQ331" s="2">
        <v>2.2349999999999999</v>
      </c>
      <c r="AR331" s="2">
        <v>2.165</v>
      </c>
      <c r="AS331" s="2">
        <v>2.12</v>
      </c>
      <c r="AT331" s="2">
        <v>2.13</v>
      </c>
      <c r="AU331" s="2">
        <v>2.1349999999999998</v>
      </c>
      <c r="AV331" s="2">
        <v>2.145</v>
      </c>
      <c r="AW331" s="2">
        <v>2.165</v>
      </c>
      <c r="AX331" s="2">
        <v>2.1949999999999998</v>
      </c>
      <c r="AY331" s="2">
        <v>2.2429999999999999</v>
      </c>
      <c r="AZ331" s="2">
        <v>2.3239999999999998</v>
      </c>
      <c r="BA331" s="2">
        <v>2.4300000000000002</v>
      </c>
      <c r="BB331" s="2">
        <v>2.4300000000000002</v>
      </c>
      <c r="BC331" s="2">
        <v>2.3050000000000002</v>
      </c>
      <c r="BD331" s="2">
        <v>2.2349999999999999</v>
      </c>
      <c r="BE331" s="2">
        <v>2.19</v>
      </c>
      <c r="BF331" s="2">
        <v>2.2000000000000002</v>
      </c>
      <c r="BG331" s="2">
        <v>2.2050000000000001</v>
      </c>
      <c r="BH331" s="2">
        <v>2.2149999999999999</v>
      </c>
      <c r="BI331" s="2">
        <v>2.2349999999999999</v>
      </c>
      <c r="BJ331" s="2">
        <v>2.2650000000000001</v>
      </c>
      <c r="BK331" s="2">
        <v>2.3130000000000002</v>
      </c>
      <c r="BL331" s="2">
        <v>2.3940000000000001</v>
      </c>
      <c r="BM331" s="2">
        <v>2.5</v>
      </c>
      <c r="BN331" s="2">
        <v>2.5150000000000001</v>
      </c>
      <c r="BO331" s="2">
        <v>2.39</v>
      </c>
      <c r="BP331" s="2">
        <v>2.3199999999999998</v>
      </c>
      <c r="BQ331" s="2">
        <v>2.2749999999999999</v>
      </c>
      <c r="BR331" s="2">
        <v>2.2850000000000001</v>
      </c>
      <c r="BS331" s="2">
        <v>2.29</v>
      </c>
      <c r="BT331" s="2">
        <v>2.2999999999999998</v>
      </c>
      <c r="BU331" s="2">
        <v>2.3199999999999998</v>
      </c>
      <c r="BV331" s="2">
        <v>2.35</v>
      </c>
      <c r="BW331" s="2">
        <v>2.3980000000000001</v>
      </c>
      <c r="BX331" s="2">
        <v>2.4790000000000001</v>
      </c>
      <c r="BY331" s="2">
        <v>2.585</v>
      </c>
      <c r="BZ331" s="2">
        <v>2.61</v>
      </c>
      <c r="CA331" s="2">
        <v>2.4849999999999999</v>
      </c>
      <c r="CB331" s="2">
        <v>2.415</v>
      </c>
      <c r="CC331" s="2">
        <v>2.37</v>
      </c>
      <c r="CD331" s="2">
        <v>2.38</v>
      </c>
      <c r="CE331" s="2">
        <v>2.3849999999999998</v>
      </c>
      <c r="CF331" s="2">
        <v>2.395</v>
      </c>
      <c r="CG331" s="2">
        <v>2.415</v>
      </c>
      <c r="CH331" s="2">
        <v>2.4449999999999998</v>
      </c>
      <c r="CI331" s="2">
        <v>2.4929999999999999</v>
      </c>
      <c r="CJ331" s="2">
        <v>2.5739999999999998</v>
      </c>
      <c r="CK331" s="2">
        <v>2.68</v>
      </c>
      <c r="CL331" s="2">
        <v>2.7149999999999999</v>
      </c>
      <c r="CM331" s="2">
        <v>2.59</v>
      </c>
      <c r="CN331" s="2">
        <v>2.52</v>
      </c>
      <c r="CO331" s="2">
        <v>2.4750000000000001</v>
      </c>
      <c r="CP331" s="2">
        <v>2.4849999999999999</v>
      </c>
      <c r="CQ331" s="2">
        <v>2.4900000000000002</v>
      </c>
      <c r="CR331" s="2">
        <v>2.5</v>
      </c>
      <c r="CS331" s="2">
        <v>2.52</v>
      </c>
      <c r="CT331" s="2">
        <v>2.5499999999999998</v>
      </c>
      <c r="CU331" s="2">
        <v>2.5979999999999999</v>
      </c>
      <c r="CV331" s="2">
        <v>2.6789999999999998</v>
      </c>
      <c r="CW331" s="2">
        <v>2.7850000000000001</v>
      </c>
      <c r="CX331" s="2">
        <v>2.83</v>
      </c>
      <c r="CY331" s="2">
        <v>2.7050000000000001</v>
      </c>
      <c r="CZ331" s="2">
        <v>2.6349999999999998</v>
      </c>
      <c r="DA331" s="2">
        <v>2.59</v>
      </c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</row>
    <row r="332" spans="1:199" customFormat="1" hidden="1" x14ac:dyDescent="0.2">
      <c r="A332">
        <f t="shared" si="95"/>
        <v>1</v>
      </c>
      <c r="B332">
        <f t="shared" si="96"/>
        <v>5</v>
      </c>
      <c r="C332" s="1">
        <v>34456</v>
      </c>
      <c r="D332">
        <f t="shared" si="97"/>
        <v>5</v>
      </c>
      <c r="E332">
        <f t="shared" si="98"/>
        <v>1994</v>
      </c>
      <c r="F332" s="17">
        <f t="shared" si="85"/>
        <v>0.16620000000000035</v>
      </c>
      <c r="G332" s="16">
        <f t="shared" si="87"/>
        <v>7.4999999999999734E-2</v>
      </c>
      <c r="H332" s="16">
        <f t="shared" si="88"/>
        <v>8.4999999999999964E-2</v>
      </c>
      <c r="I332" s="16">
        <f t="shared" si="89"/>
        <v>0.1599999999999997</v>
      </c>
      <c r="J332" s="7">
        <f>VLOOKUP(C332,'Nymex hist.'!A:B,2,0)</f>
        <v>2.0089999999999999</v>
      </c>
      <c r="K332" s="11">
        <f t="shared" si="84"/>
        <v>2.0741999999999998</v>
      </c>
      <c r="L332" s="11">
        <f t="shared" si="86"/>
        <v>2.2404000000000002</v>
      </c>
      <c r="M332" s="9">
        <f t="shared" si="90"/>
        <v>2.1883333333333335</v>
      </c>
      <c r="N332" s="9">
        <f t="shared" si="91"/>
        <v>2.2633333333333332</v>
      </c>
      <c r="O332" s="9">
        <f t="shared" si="92"/>
        <v>2.3483333333333332</v>
      </c>
      <c r="P332" s="9">
        <f t="shared" si="93"/>
        <v>2.4433333333333334</v>
      </c>
      <c r="Q332" s="9">
        <f t="shared" si="94"/>
        <v>2.5483333333333333</v>
      </c>
      <c r="R332" s="8">
        <v>34456</v>
      </c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>
        <v>2.0089999999999999</v>
      </c>
      <c r="AJ332" s="3">
        <v>2.0459999999999998</v>
      </c>
      <c r="AK332" s="2">
        <v>2.0710000000000002</v>
      </c>
      <c r="AL332" s="2">
        <v>2.1</v>
      </c>
      <c r="AM332" s="2">
        <v>2.145</v>
      </c>
      <c r="AN332" s="2">
        <v>2.2280000000000002</v>
      </c>
      <c r="AO332" s="2">
        <v>2.3220000000000001</v>
      </c>
      <c r="AP332" s="2">
        <v>2.323</v>
      </c>
      <c r="AQ332" s="2">
        <v>2.198</v>
      </c>
      <c r="AR332" s="2">
        <v>2.1309999999999998</v>
      </c>
      <c r="AS332" s="2">
        <v>2.09</v>
      </c>
      <c r="AT332" s="2">
        <v>2.1</v>
      </c>
      <c r="AU332" s="2">
        <v>2.105</v>
      </c>
      <c r="AV332" s="2">
        <v>2.1150000000000002</v>
      </c>
      <c r="AW332" s="2">
        <v>2.1349999999999998</v>
      </c>
      <c r="AX332" s="2">
        <v>2.1640000000000001</v>
      </c>
      <c r="AY332" s="2">
        <v>2.2130000000000001</v>
      </c>
      <c r="AZ332" s="2">
        <v>2.294</v>
      </c>
      <c r="BA332" s="2">
        <v>2.3919999999999999</v>
      </c>
      <c r="BB332" s="2">
        <v>2.3980000000000001</v>
      </c>
      <c r="BC332" s="2">
        <v>2.2730000000000001</v>
      </c>
      <c r="BD332" s="2">
        <v>2.206</v>
      </c>
      <c r="BE332" s="2">
        <v>2.165</v>
      </c>
      <c r="BF332" s="2">
        <v>2.1749999999999998</v>
      </c>
      <c r="BG332" s="2">
        <v>2.1800000000000002</v>
      </c>
      <c r="BH332" s="2">
        <v>2.19</v>
      </c>
      <c r="BI332" s="2">
        <v>2.21</v>
      </c>
      <c r="BJ332" s="2">
        <v>2.2389999999999999</v>
      </c>
      <c r="BK332" s="2">
        <v>2.2879999999999998</v>
      </c>
      <c r="BL332" s="2">
        <v>2.3690000000000002</v>
      </c>
      <c r="BM332" s="2">
        <v>2.4670000000000001</v>
      </c>
      <c r="BN332" s="2">
        <v>2.4830000000000001</v>
      </c>
      <c r="BO332" s="2">
        <v>2.3580000000000001</v>
      </c>
      <c r="BP332" s="2">
        <v>2.2909999999999999</v>
      </c>
      <c r="BQ332" s="2">
        <v>2.25</v>
      </c>
      <c r="BR332" s="2">
        <v>2.2599999999999998</v>
      </c>
      <c r="BS332" s="2">
        <v>2.2650000000000001</v>
      </c>
      <c r="BT332" s="2">
        <v>2.2749999999999999</v>
      </c>
      <c r="BU332" s="2">
        <v>2.2949999999999999</v>
      </c>
      <c r="BV332" s="2">
        <v>2.3239999999999998</v>
      </c>
      <c r="BW332" s="2">
        <v>2.3730000000000002</v>
      </c>
      <c r="BX332" s="2">
        <v>2.4540000000000002</v>
      </c>
      <c r="BY332" s="2">
        <v>2.552</v>
      </c>
      <c r="BZ332" s="2">
        <v>2.5779999999999998</v>
      </c>
      <c r="CA332" s="2">
        <v>2.4529999999999998</v>
      </c>
      <c r="CB332" s="2">
        <v>2.3860000000000001</v>
      </c>
      <c r="CC332" s="2">
        <v>2.3450000000000002</v>
      </c>
      <c r="CD332" s="2">
        <v>2.355</v>
      </c>
      <c r="CE332" s="2">
        <v>2.36</v>
      </c>
      <c r="CF332" s="2">
        <v>2.37</v>
      </c>
      <c r="CG332" s="2">
        <v>2.39</v>
      </c>
      <c r="CH332" s="2">
        <v>2.419</v>
      </c>
      <c r="CI332" s="2">
        <v>2.468</v>
      </c>
      <c r="CJ332" s="2">
        <v>2.5489999999999999</v>
      </c>
      <c r="CK332" s="2">
        <v>2.6469999999999998</v>
      </c>
      <c r="CL332" s="2">
        <v>2.6829999999999998</v>
      </c>
      <c r="CM332" s="2">
        <v>2.5579999999999998</v>
      </c>
      <c r="CN332" s="2">
        <v>2.4910000000000001</v>
      </c>
      <c r="CO332" s="2">
        <v>2.4500000000000002</v>
      </c>
      <c r="CP332" s="2">
        <v>2.46</v>
      </c>
      <c r="CQ332" s="2">
        <v>2.4649999999999999</v>
      </c>
      <c r="CR332" s="2">
        <v>2.4750000000000001</v>
      </c>
      <c r="CS332" s="2">
        <v>2.4950000000000001</v>
      </c>
      <c r="CT332" s="2">
        <v>2.524</v>
      </c>
      <c r="CU332" s="2">
        <v>2.573</v>
      </c>
      <c r="CV332" s="2">
        <v>2.6539999999999999</v>
      </c>
      <c r="CW332" s="2">
        <v>2.7519999999999998</v>
      </c>
      <c r="CX332" s="2">
        <v>2.798</v>
      </c>
      <c r="CY332" s="2">
        <v>2.673</v>
      </c>
      <c r="CZ332" s="2">
        <v>2.6059999999999999</v>
      </c>
      <c r="DA332" s="2">
        <v>2.5649999999999999</v>
      </c>
      <c r="DB332" s="2">
        <v>2.5750000000000002</v>
      </c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</row>
    <row r="333" spans="1:199" customFormat="1" hidden="1" x14ac:dyDescent="0.2">
      <c r="A333">
        <f t="shared" si="95"/>
        <v>2</v>
      </c>
      <c r="B333">
        <f t="shared" si="96"/>
        <v>5</v>
      </c>
      <c r="C333" s="1">
        <v>34457</v>
      </c>
      <c r="D333">
        <f t="shared" si="97"/>
        <v>5</v>
      </c>
      <c r="E333">
        <f t="shared" si="98"/>
        <v>1994</v>
      </c>
      <c r="F333" s="17">
        <f t="shared" si="85"/>
        <v>0.17680000000000007</v>
      </c>
      <c r="G333" s="16">
        <f t="shared" si="87"/>
        <v>7.5000000000000178E-2</v>
      </c>
      <c r="H333" s="16">
        <f t="shared" si="88"/>
        <v>8.7499999999999911E-2</v>
      </c>
      <c r="I333" s="16">
        <f t="shared" si="89"/>
        <v>0.16250000000000009</v>
      </c>
      <c r="J333" s="7">
        <f>VLOOKUP(C333,'Nymex hist.'!A:B,2,0)</f>
        <v>2.0019999999999998</v>
      </c>
      <c r="K333" s="11">
        <f t="shared" si="84"/>
        <v>2.0651999999999999</v>
      </c>
      <c r="L333" s="11">
        <f t="shared" si="86"/>
        <v>2.242</v>
      </c>
      <c r="M333" s="9">
        <f t="shared" si="90"/>
        <v>2.183125</v>
      </c>
      <c r="N333" s="9">
        <f t="shared" si="91"/>
        <v>2.2581250000000002</v>
      </c>
      <c r="O333" s="9">
        <f t="shared" si="92"/>
        <v>2.3456250000000001</v>
      </c>
      <c r="P333" s="9">
        <f t="shared" si="93"/>
        <v>2.4431250000000002</v>
      </c>
      <c r="Q333" s="9">
        <f t="shared" si="94"/>
        <v>2.5506249999999997</v>
      </c>
      <c r="R333" s="8">
        <v>34457</v>
      </c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>
        <v>2.0019999999999998</v>
      </c>
      <c r="AJ333" s="3">
        <v>2.0329999999999999</v>
      </c>
      <c r="AK333" s="2">
        <v>2.06</v>
      </c>
      <c r="AL333" s="2">
        <v>2.093</v>
      </c>
      <c r="AM333" s="2">
        <v>2.1379999999999999</v>
      </c>
      <c r="AN333" s="2">
        <v>2.2250000000000001</v>
      </c>
      <c r="AO333" s="2">
        <v>2.323</v>
      </c>
      <c r="AP333" s="2">
        <v>2.3239999999999998</v>
      </c>
      <c r="AQ333" s="2">
        <v>2.2040000000000002</v>
      </c>
      <c r="AR333" s="2">
        <v>2.1339999999999999</v>
      </c>
      <c r="AS333" s="2">
        <v>2.09</v>
      </c>
      <c r="AT333" s="2">
        <v>2.0939999999999999</v>
      </c>
      <c r="AU333" s="2">
        <v>2.0939999999999999</v>
      </c>
      <c r="AV333" s="2">
        <v>2.1040000000000001</v>
      </c>
      <c r="AW333" s="2">
        <v>2.1240000000000001</v>
      </c>
      <c r="AX333" s="2">
        <v>2.1539999999999999</v>
      </c>
      <c r="AY333" s="2">
        <v>2.202</v>
      </c>
      <c r="AZ333" s="2">
        <v>2.2829999999999999</v>
      </c>
      <c r="BA333" s="2">
        <v>2.3904999999999998</v>
      </c>
      <c r="BB333" s="2">
        <v>2.399</v>
      </c>
      <c r="BC333" s="2">
        <v>2.2789999999999999</v>
      </c>
      <c r="BD333" s="2">
        <v>2.2090000000000001</v>
      </c>
      <c r="BE333" s="2">
        <v>2.165</v>
      </c>
      <c r="BF333" s="2">
        <v>2.169</v>
      </c>
      <c r="BG333" s="2">
        <v>2.169</v>
      </c>
      <c r="BH333" s="2">
        <v>2.1789999999999998</v>
      </c>
      <c r="BI333" s="2">
        <v>2.1989999999999998</v>
      </c>
      <c r="BJ333" s="2">
        <v>2.2290000000000001</v>
      </c>
      <c r="BK333" s="2">
        <v>2.2770000000000001</v>
      </c>
      <c r="BL333" s="2">
        <v>2.3580000000000001</v>
      </c>
      <c r="BM333" s="2">
        <v>2.4655</v>
      </c>
      <c r="BN333" s="2">
        <v>2.4864999999999999</v>
      </c>
      <c r="BO333" s="2">
        <v>2.3664999999999998</v>
      </c>
      <c r="BP333" s="2">
        <v>2.2965</v>
      </c>
      <c r="BQ333" s="2">
        <v>2.2524999999999999</v>
      </c>
      <c r="BR333" s="2">
        <v>2.2565</v>
      </c>
      <c r="BS333" s="2">
        <v>2.2565</v>
      </c>
      <c r="BT333" s="2">
        <v>2.2665000000000002</v>
      </c>
      <c r="BU333" s="2">
        <v>2.2865000000000002</v>
      </c>
      <c r="BV333" s="2">
        <v>2.3165</v>
      </c>
      <c r="BW333" s="2">
        <v>2.3645</v>
      </c>
      <c r="BX333" s="2">
        <v>2.4455</v>
      </c>
      <c r="BY333" s="2">
        <v>2.5529999999999999</v>
      </c>
      <c r="BZ333" s="2">
        <v>2.5840000000000001</v>
      </c>
      <c r="CA333" s="2">
        <v>2.464</v>
      </c>
      <c r="CB333" s="2">
        <v>2.3940000000000001</v>
      </c>
      <c r="CC333" s="2">
        <v>2.35</v>
      </c>
      <c r="CD333" s="2">
        <v>2.3540000000000001</v>
      </c>
      <c r="CE333" s="2">
        <v>2.3540000000000001</v>
      </c>
      <c r="CF333" s="2">
        <v>2.3639999999999999</v>
      </c>
      <c r="CG333" s="2">
        <v>2.3839999999999999</v>
      </c>
      <c r="CH333" s="2">
        <v>2.4140000000000001</v>
      </c>
      <c r="CI333" s="2">
        <v>2.4620000000000002</v>
      </c>
      <c r="CJ333" s="2">
        <v>2.5430000000000001</v>
      </c>
      <c r="CK333" s="2">
        <v>2.6505000000000001</v>
      </c>
      <c r="CL333" s="2">
        <v>2.6915</v>
      </c>
      <c r="CM333" s="2">
        <v>2.5714999999999999</v>
      </c>
      <c r="CN333" s="2">
        <v>2.5015000000000001</v>
      </c>
      <c r="CO333" s="2">
        <v>2.4575</v>
      </c>
      <c r="CP333" s="2">
        <v>2.4615</v>
      </c>
      <c r="CQ333" s="2">
        <v>2.4615</v>
      </c>
      <c r="CR333" s="2">
        <v>2.4714999999999998</v>
      </c>
      <c r="CS333" s="2">
        <v>2.4914999999999998</v>
      </c>
      <c r="CT333" s="2">
        <v>2.5215000000000001</v>
      </c>
      <c r="CU333" s="2">
        <v>2.5695000000000001</v>
      </c>
      <c r="CV333" s="2">
        <v>2.6505000000000001</v>
      </c>
      <c r="CW333" s="2">
        <v>2.758</v>
      </c>
      <c r="CX333" s="2">
        <v>2.8090000000000002</v>
      </c>
      <c r="CY333" s="2">
        <v>2.6890000000000001</v>
      </c>
      <c r="CZ333" s="2">
        <v>2.6190000000000002</v>
      </c>
      <c r="DA333" s="2">
        <v>2.5750000000000002</v>
      </c>
      <c r="DB333" s="2">
        <v>2.5790000000000002</v>
      </c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</row>
    <row r="334" spans="1:199" customFormat="1" hidden="1" x14ac:dyDescent="0.2">
      <c r="A334">
        <f t="shared" si="95"/>
        <v>3</v>
      </c>
      <c r="B334">
        <f t="shared" si="96"/>
        <v>5</v>
      </c>
      <c r="C334" s="1">
        <v>34458</v>
      </c>
      <c r="D334">
        <f t="shared" si="97"/>
        <v>5</v>
      </c>
      <c r="E334">
        <f t="shared" si="98"/>
        <v>1994</v>
      </c>
      <c r="F334" s="17">
        <f t="shared" si="85"/>
        <v>0.15980000000000061</v>
      </c>
      <c r="G334" s="16">
        <f t="shared" si="87"/>
        <v>7.4999999999999289E-2</v>
      </c>
      <c r="H334" s="16">
        <f t="shared" si="88"/>
        <v>8.7500000000000355E-2</v>
      </c>
      <c r="I334" s="16">
        <f t="shared" si="89"/>
        <v>0.16249999999999964</v>
      </c>
      <c r="J334" s="7">
        <f>VLOOKUP(C334,'Nymex hist.'!A:B,2,0)</f>
        <v>2.0339999999999998</v>
      </c>
      <c r="K334" s="11">
        <f t="shared" si="84"/>
        <v>2.0827999999999998</v>
      </c>
      <c r="L334" s="11">
        <f t="shared" si="86"/>
        <v>2.2426000000000004</v>
      </c>
      <c r="M334" s="9">
        <f t="shared" si="90"/>
        <v>2.186291666666667</v>
      </c>
      <c r="N334" s="9">
        <f t="shared" si="91"/>
        <v>2.2612916666666663</v>
      </c>
      <c r="O334" s="9">
        <f t="shared" si="92"/>
        <v>2.3487916666666666</v>
      </c>
      <c r="P334" s="9">
        <f t="shared" si="93"/>
        <v>2.4462916666666672</v>
      </c>
      <c r="Q334" s="9">
        <f t="shared" si="94"/>
        <v>2.5537916666666667</v>
      </c>
      <c r="R334" s="8">
        <v>34458</v>
      </c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>
        <v>2.0339999999999998</v>
      </c>
      <c r="AJ334" s="3">
        <v>2.0609999999999999</v>
      </c>
      <c r="AK334" s="2">
        <v>2.0760000000000001</v>
      </c>
      <c r="AL334" s="2">
        <v>2.1</v>
      </c>
      <c r="AM334" s="2">
        <v>2.1429999999999998</v>
      </c>
      <c r="AN334" s="2">
        <v>2.2280000000000002</v>
      </c>
      <c r="AO334" s="2">
        <v>2.323</v>
      </c>
      <c r="AP334" s="2">
        <v>2.3239999999999998</v>
      </c>
      <c r="AQ334" s="2">
        <v>2.2040000000000002</v>
      </c>
      <c r="AR334" s="2">
        <v>2.1339999999999999</v>
      </c>
      <c r="AS334" s="2">
        <v>2.09</v>
      </c>
      <c r="AT334" s="2">
        <v>2.0939999999999999</v>
      </c>
      <c r="AU334" s="2">
        <v>2.0990000000000002</v>
      </c>
      <c r="AV334" s="2">
        <v>2.109</v>
      </c>
      <c r="AW334" s="2">
        <v>2.13</v>
      </c>
      <c r="AX334" s="2">
        <v>2.16</v>
      </c>
      <c r="AY334" s="2">
        <v>2.21</v>
      </c>
      <c r="AZ334" s="2">
        <v>2.2909999999999999</v>
      </c>
      <c r="BA334" s="2">
        <v>2.3904999999999998</v>
      </c>
      <c r="BB334" s="2">
        <v>2.399</v>
      </c>
      <c r="BC334" s="2">
        <v>2.2789999999999999</v>
      </c>
      <c r="BD334" s="2">
        <v>2.2090000000000001</v>
      </c>
      <c r="BE334" s="2">
        <v>2.165</v>
      </c>
      <c r="BF334" s="2">
        <v>2.169</v>
      </c>
      <c r="BG334" s="2">
        <v>2.1739999999999999</v>
      </c>
      <c r="BH334" s="2">
        <v>2.1840000000000002</v>
      </c>
      <c r="BI334" s="2">
        <v>2.2050000000000001</v>
      </c>
      <c r="BJ334" s="2">
        <v>2.2349999999999999</v>
      </c>
      <c r="BK334" s="2">
        <v>2.2850000000000001</v>
      </c>
      <c r="BL334" s="2">
        <v>2.3660000000000001</v>
      </c>
      <c r="BM334" s="2">
        <v>2.4655</v>
      </c>
      <c r="BN334" s="2">
        <v>2.4864999999999999</v>
      </c>
      <c r="BO334" s="2">
        <v>2.3664999999999998</v>
      </c>
      <c r="BP334" s="2">
        <v>2.2965</v>
      </c>
      <c r="BQ334" s="2">
        <v>2.2524999999999999</v>
      </c>
      <c r="BR334" s="2">
        <v>2.2565</v>
      </c>
      <c r="BS334" s="2">
        <v>2.2614999999999998</v>
      </c>
      <c r="BT334" s="2">
        <v>2.2715000000000001</v>
      </c>
      <c r="BU334" s="2">
        <v>2.2925</v>
      </c>
      <c r="BV334" s="2">
        <v>2.3224999999999998</v>
      </c>
      <c r="BW334" s="2">
        <v>2.3725000000000001</v>
      </c>
      <c r="BX334" s="2">
        <v>2.4535</v>
      </c>
      <c r="BY334" s="2">
        <v>2.5529999999999999</v>
      </c>
      <c r="BZ334" s="2">
        <v>2.5840000000000001</v>
      </c>
      <c r="CA334" s="2">
        <v>2.464</v>
      </c>
      <c r="CB334" s="2">
        <v>2.3940000000000001</v>
      </c>
      <c r="CC334" s="2">
        <v>2.35</v>
      </c>
      <c r="CD334" s="2">
        <v>2.3540000000000001</v>
      </c>
      <c r="CE334" s="2">
        <v>2.359</v>
      </c>
      <c r="CF334" s="2">
        <v>2.3690000000000002</v>
      </c>
      <c r="CG334" s="2">
        <v>2.39</v>
      </c>
      <c r="CH334" s="2">
        <v>2.42</v>
      </c>
      <c r="CI334" s="2">
        <v>2.4700000000000002</v>
      </c>
      <c r="CJ334" s="2">
        <v>2.5510000000000002</v>
      </c>
      <c r="CK334" s="2">
        <v>2.6505000000000001</v>
      </c>
      <c r="CL334" s="2">
        <v>2.6915</v>
      </c>
      <c r="CM334" s="2">
        <v>2.5714999999999999</v>
      </c>
      <c r="CN334" s="2">
        <v>2.5015000000000001</v>
      </c>
      <c r="CO334" s="2">
        <v>2.4575</v>
      </c>
      <c r="CP334" s="2">
        <v>2.4615</v>
      </c>
      <c r="CQ334" s="2">
        <v>2.4664999999999999</v>
      </c>
      <c r="CR334" s="2">
        <v>2.4765000000000001</v>
      </c>
      <c r="CS334" s="2">
        <v>2.4975000000000001</v>
      </c>
      <c r="CT334" s="2">
        <v>2.5274999999999999</v>
      </c>
      <c r="CU334" s="2">
        <v>2.5775000000000001</v>
      </c>
      <c r="CV334" s="2">
        <v>2.6585000000000001</v>
      </c>
      <c r="CW334" s="2">
        <v>2.758</v>
      </c>
      <c r="CX334" s="2">
        <v>2.8090000000000002</v>
      </c>
      <c r="CY334" s="2">
        <v>2.6890000000000001</v>
      </c>
      <c r="CZ334" s="2">
        <v>2.6190000000000002</v>
      </c>
      <c r="DA334" s="2">
        <v>2.5750000000000002</v>
      </c>
      <c r="DB334" s="2">
        <v>2.5790000000000002</v>
      </c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</row>
    <row r="335" spans="1:199" x14ac:dyDescent="0.2">
      <c r="A335" s="36">
        <f t="shared" si="95"/>
        <v>4</v>
      </c>
      <c r="B335" s="36">
        <f t="shared" si="96"/>
        <v>5</v>
      </c>
      <c r="C335" s="1">
        <v>34459</v>
      </c>
      <c r="D335">
        <f t="shared" si="97"/>
        <v>5</v>
      </c>
      <c r="E335">
        <f t="shared" si="98"/>
        <v>1994</v>
      </c>
      <c r="F335" s="21">
        <f t="shared" si="85"/>
        <v>0.16800000000000015</v>
      </c>
      <c r="G335" s="21">
        <f t="shared" si="87"/>
        <v>7.5000000000000178E-2</v>
      </c>
      <c r="H335" s="21">
        <f t="shared" si="88"/>
        <v>8.7499999999999467E-2</v>
      </c>
      <c r="I335" s="21">
        <f t="shared" si="89"/>
        <v>0.16249999999999964</v>
      </c>
      <c r="J335" s="23">
        <f>VLOOKUP(C335,'Nymex hist.'!A:B,2,0)</f>
        <v>2.044</v>
      </c>
      <c r="K335" s="23">
        <f t="shared" si="84"/>
        <v>2.0960000000000001</v>
      </c>
      <c r="L335" s="23">
        <f t="shared" si="86"/>
        <v>2.2640000000000002</v>
      </c>
      <c r="M335" s="23">
        <f t="shared" si="90"/>
        <v>2.2089166666666666</v>
      </c>
      <c r="N335" s="23">
        <f t="shared" si="91"/>
        <v>2.2839166666666668</v>
      </c>
      <c r="O335" s="23">
        <f t="shared" si="92"/>
        <v>2.3714166666666663</v>
      </c>
      <c r="P335" s="23">
        <f t="shared" si="93"/>
        <v>2.4689166666666664</v>
      </c>
      <c r="Q335" s="23">
        <f t="shared" si="94"/>
        <v>2.5764166666666668</v>
      </c>
      <c r="R335" s="30">
        <v>34459</v>
      </c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>
        <v>2.044</v>
      </c>
      <c r="AJ335" s="34">
        <v>2.0750000000000002</v>
      </c>
      <c r="AK335" s="32">
        <v>2.09</v>
      </c>
      <c r="AL335" s="32">
        <v>2.1139999999999999</v>
      </c>
      <c r="AM335" s="32">
        <v>2.157</v>
      </c>
      <c r="AN335" s="32">
        <v>2.242</v>
      </c>
      <c r="AO335" s="32">
        <v>2.347</v>
      </c>
      <c r="AP335" s="32">
        <v>2.347</v>
      </c>
      <c r="AQ335" s="32">
        <v>2.2269999999999999</v>
      </c>
      <c r="AR335" s="32">
        <v>2.157</v>
      </c>
      <c r="AS335" s="32">
        <v>2.113</v>
      </c>
      <c r="AT335" s="32">
        <v>2.117</v>
      </c>
      <c r="AU335" s="32">
        <v>2.1219999999999999</v>
      </c>
      <c r="AV335" s="32">
        <v>2.1219999999999999</v>
      </c>
      <c r="AW335" s="32">
        <v>2.1459999999999999</v>
      </c>
      <c r="AX335" s="32">
        <v>2.181</v>
      </c>
      <c r="AY335" s="32">
        <v>2.234</v>
      </c>
      <c r="AZ335" s="32">
        <v>2.319</v>
      </c>
      <c r="BA335" s="32">
        <v>2.4220000000000002</v>
      </c>
      <c r="BB335" s="32">
        <v>2.4220000000000002</v>
      </c>
      <c r="BC335" s="32">
        <v>2.302</v>
      </c>
      <c r="BD335" s="32">
        <v>2.2320000000000002</v>
      </c>
      <c r="BE335" s="32">
        <v>2.1880000000000002</v>
      </c>
      <c r="BF335" s="32">
        <v>2.1920000000000002</v>
      </c>
      <c r="BG335" s="32">
        <v>2.1970000000000001</v>
      </c>
      <c r="BH335" s="32">
        <v>2.1970000000000001</v>
      </c>
      <c r="BI335" s="32">
        <v>2.2210000000000001</v>
      </c>
      <c r="BJ335" s="32">
        <v>2.2559999999999998</v>
      </c>
      <c r="BK335" s="32">
        <v>2.3090000000000002</v>
      </c>
      <c r="BL335" s="32">
        <v>2.3940000000000001</v>
      </c>
      <c r="BM335" s="32">
        <v>2.4969999999999999</v>
      </c>
      <c r="BN335" s="32">
        <v>2.5095000000000001</v>
      </c>
      <c r="BO335" s="32">
        <v>2.3895</v>
      </c>
      <c r="BP335" s="32">
        <v>2.3195000000000001</v>
      </c>
      <c r="BQ335" s="32">
        <v>2.2755000000000001</v>
      </c>
      <c r="BR335" s="32">
        <v>2.2795000000000001</v>
      </c>
      <c r="BS335" s="32">
        <v>2.2845</v>
      </c>
      <c r="BT335" s="32">
        <v>2.2845</v>
      </c>
      <c r="BU335" s="32">
        <v>2.3085</v>
      </c>
      <c r="BV335" s="32">
        <v>2.3435000000000001</v>
      </c>
      <c r="BW335" s="32">
        <v>2.3965000000000001</v>
      </c>
      <c r="BX335" s="32">
        <v>2.4815</v>
      </c>
      <c r="BY335" s="32">
        <v>2.5844999999999998</v>
      </c>
      <c r="BZ335" s="32">
        <v>2.6070000000000002</v>
      </c>
      <c r="CA335" s="32">
        <v>2.4870000000000001</v>
      </c>
      <c r="CB335" s="32">
        <v>2.4169999999999998</v>
      </c>
      <c r="CC335" s="32">
        <v>2.3730000000000002</v>
      </c>
      <c r="CD335" s="32">
        <v>2.3769999999999998</v>
      </c>
      <c r="CE335" s="32">
        <v>2.3820000000000001</v>
      </c>
      <c r="CF335" s="32">
        <v>2.3820000000000001</v>
      </c>
      <c r="CG335" s="32">
        <v>2.4060000000000001</v>
      </c>
      <c r="CH335" s="32">
        <v>2.4409999999999998</v>
      </c>
      <c r="CI335" s="32">
        <v>2.4940000000000002</v>
      </c>
      <c r="CJ335" s="32">
        <v>2.5790000000000002</v>
      </c>
      <c r="CK335" s="32">
        <v>2.6819999999999999</v>
      </c>
      <c r="CL335" s="32">
        <v>2.7145000000000001</v>
      </c>
      <c r="CM335" s="32">
        <v>2.5945</v>
      </c>
      <c r="CN335" s="32">
        <v>2.5245000000000002</v>
      </c>
      <c r="CO335" s="32">
        <v>2.4805000000000001</v>
      </c>
      <c r="CP335" s="32">
        <v>2.4845000000000002</v>
      </c>
      <c r="CQ335" s="32">
        <v>2.4895</v>
      </c>
      <c r="CR335" s="32">
        <v>2.4895</v>
      </c>
      <c r="CS335" s="32">
        <v>2.5135000000000001</v>
      </c>
      <c r="CT335" s="32">
        <v>2.5485000000000002</v>
      </c>
      <c r="CU335" s="32">
        <v>2.6015000000000001</v>
      </c>
      <c r="CV335" s="32">
        <v>2.6865000000000001</v>
      </c>
      <c r="CW335" s="32">
        <v>2.7894999999999999</v>
      </c>
      <c r="CX335" s="32">
        <v>2.8319999999999999</v>
      </c>
      <c r="CY335" s="32">
        <v>2.7120000000000002</v>
      </c>
      <c r="CZ335" s="32">
        <v>2.6419999999999999</v>
      </c>
      <c r="DA335" s="32">
        <v>2.5979999999999999</v>
      </c>
      <c r="DB335" s="32">
        <v>2.6019999999999999</v>
      </c>
      <c r="DC335" s="32"/>
      <c r="DD335" s="32"/>
      <c r="DE335" s="32"/>
      <c r="DF335" s="32"/>
      <c r="DG335" s="32"/>
      <c r="DH335" s="32"/>
      <c r="DI335" s="32"/>
      <c r="DJ335" s="32"/>
      <c r="DK335" s="32"/>
      <c r="DL335" s="32"/>
      <c r="DM335" s="32"/>
      <c r="DN335" s="32"/>
      <c r="DO335" s="32"/>
      <c r="DP335" s="32"/>
      <c r="DQ335" s="32"/>
      <c r="DR335" s="32"/>
      <c r="DS335" s="32"/>
      <c r="DT335" s="32"/>
      <c r="DU335" s="32"/>
      <c r="DV335" s="32"/>
      <c r="DW335" s="32"/>
      <c r="DX335" s="32"/>
      <c r="DY335" s="32"/>
      <c r="DZ335" s="32"/>
      <c r="EA335" s="32"/>
      <c r="EB335" s="32"/>
      <c r="EC335" s="32"/>
      <c r="ED335" s="32"/>
      <c r="EE335" s="32"/>
      <c r="EF335" s="32"/>
      <c r="EG335" s="32"/>
      <c r="EH335" s="32"/>
      <c r="EI335" s="32"/>
      <c r="EJ335" s="32"/>
      <c r="EK335" s="32"/>
      <c r="EL335" s="32"/>
      <c r="EM335" s="32"/>
      <c r="EN335" s="32"/>
      <c r="EO335" s="32"/>
      <c r="EP335" s="32"/>
      <c r="EQ335" s="32"/>
      <c r="ER335" s="32"/>
      <c r="ES335" s="32"/>
      <c r="ET335" s="32"/>
      <c r="EU335" s="32"/>
      <c r="EV335" s="32"/>
      <c r="EW335" s="32"/>
      <c r="EX335" s="32"/>
      <c r="EY335" s="32"/>
      <c r="EZ335" s="32"/>
      <c r="FA335" s="32"/>
      <c r="FB335" s="32"/>
      <c r="FC335" s="32"/>
      <c r="FD335" s="32"/>
      <c r="FE335" s="32"/>
      <c r="FF335" s="32"/>
      <c r="FG335" s="32"/>
      <c r="FH335" s="32"/>
      <c r="FI335" s="32"/>
      <c r="FJ335" s="32"/>
      <c r="FK335" s="32"/>
      <c r="FL335" s="32"/>
      <c r="FM335" s="32"/>
      <c r="FN335" s="32"/>
      <c r="FO335" s="32"/>
      <c r="FP335" s="32"/>
      <c r="FQ335" s="32"/>
      <c r="FR335" s="32"/>
      <c r="FS335" s="32"/>
      <c r="FT335" s="32"/>
      <c r="FU335" s="32"/>
      <c r="FV335" s="32"/>
      <c r="FW335" s="32"/>
      <c r="FX335" s="32"/>
      <c r="FY335" s="32"/>
      <c r="FZ335" s="32"/>
      <c r="GA335" s="32"/>
      <c r="GB335" s="32"/>
      <c r="GC335" s="32"/>
      <c r="GD335" s="32"/>
      <c r="GE335" s="32"/>
      <c r="GF335" s="32"/>
      <c r="GG335" s="32"/>
      <c r="GH335" s="32"/>
      <c r="GI335" s="32"/>
      <c r="GJ335" s="32"/>
      <c r="GK335" s="32"/>
      <c r="GL335" s="32"/>
      <c r="GM335" s="32"/>
      <c r="GN335" s="32"/>
      <c r="GO335" s="32"/>
      <c r="GP335" s="32"/>
      <c r="GQ335" s="32"/>
    </row>
    <row r="336" spans="1:199" customFormat="1" hidden="1" x14ac:dyDescent="0.2">
      <c r="A336">
        <f t="shared" si="95"/>
        <v>5</v>
      </c>
      <c r="B336">
        <f t="shared" si="96"/>
        <v>5</v>
      </c>
      <c r="C336" s="1">
        <v>34460</v>
      </c>
      <c r="D336">
        <f t="shared" si="97"/>
        <v>5</v>
      </c>
      <c r="E336">
        <f t="shared" si="98"/>
        <v>1994</v>
      </c>
      <c r="F336" s="17">
        <f t="shared" si="85"/>
        <v>0.17720000000000047</v>
      </c>
      <c r="G336" s="16">
        <f t="shared" si="87"/>
        <v>7.749999999999968E-2</v>
      </c>
      <c r="H336" s="16">
        <f t="shared" si="88"/>
        <v>8.7499999999999911E-2</v>
      </c>
      <c r="I336" s="16">
        <f t="shared" si="89"/>
        <v>0.16499999999999959</v>
      </c>
      <c r="J336" s="7">
        <f>VLOOKUP(C336,'Nymex hist.'!A:B,2,0)</f>
        <v>2.0369999999999999</v>
      </c>
      <c r="K336" s="11">
        <f t="shared" si="84"/>
        <v>2.0909999999999997</v>
      </c>
      <c r="L336" s="11">
        <f t="shared" si="86"/>
        <v>2.2682000000000002</v>
      </c>
      <c r="M336" s="9">
        <f t="shared" si="90"/>
        <v>2.2087500000000002</v>
      </c>
      <c r="N336" s="9">
        <f t="shared" si="91"/>
        <v>2.2862499999999999</v>
      </c>
      <c r="O336" s="9">
        <f t="shared" si="92"/>
        <v>2.3737499999999998</v>
      </c>
      <c r="P336" s="9">
        <f t="shared" si="93"/>
        <v>2.4712499999999999</v>
      </c>
      <c r="Q336" s="9">
        <f t="shared" si="94"/>
        <v>2.5812500000000003</v>
      </c>
      <c r="R336" s="8">
        <v>34460</v>
      </c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>
        <v>2.0369999999999999</v>
      </c>
      <c r="AJ336" s="3">
        <v>2.069</v>
      </c>
      <c r="AK336" s="2">
        <v>2.0840000000000001</v>
      </c>
      <c r="AL336" s="2">
        <v>2.11</v>
      </c>
      <c r="AM336" s="2">
        <v>2.1549999999999998</v>
      </c>
      <c r="AN336" s="2">
        <v>2.2450000000000001</v>
      </c>
      <c r="AO336" s="2">
        <v>2.35</v>
      </c>
      <c r="AP336" s="2">
        <v>2.35</v>
      </c>
      <c r="AQ336" s="2">
        <v>2.2309999999999999</v>
      </c>
      <c r="AR336" s="2">
        <v>2.165</v>
      </c>
      <c r="AS336" s="2">
        <v>2.1179999999999999</v>
      </c>
      <c r="AT336" s="2">
        <v>2.1179999999999999</v>
      </c>
      <c r="AU336" s="2">
        <v>2.1179999999999999</v>
      </c>
      <c r="AV336" s="2">
        <v>2.1240000000000001</v>
      </c>
      <c r="AW336" s="2">
        <v>2.14</v>
      </c>
      <c r="AX336" s="2">
        <v>2.17</v>
      </c>
      <c r="AY336" s="2">
        <v>2.2280000000000002</v>
      </c>
      <c r="AZ336" s="2">
        <v>2.3180000000000001</v>
      </c>
      <c r="BA336" s="2">
        <v>2.4249999999999998</v>
      </c>
      <c r="BB336" s="2">
        <v>2.4275000000000002</v>
      </c>
      <c r="BC336" s="2">
        <v>2.3085</v>
      </c>
      <c r="BD336" s="2">
        <v>2.2425000000000002</v>
      </c>
      <c r="BE336" s="2">
        <v>2.1955</v>
      </c>
      <c r="BF336" s="2">
        <v>2.1955</v>
      </c>
      <c r="BG336" s="2">
        <v>2.1955</v>
      </c>
      <c r="BH336" s="2">
        <v>2.2014999999999998</v>
      </c>
      <c r="BI336" s="2">
        <v>2.2174999999999998</v>
      </c>
      <c r="BJ336" s="2">
        <v>2.2475000000000001</v>
      </c>
      <c r="BK336" s="2">
        <v>2.3054999999999999</v>
      </c>
      <c r="BL336" s="2">
        <v>2.3955000000000002</v>
      </c>
      <c r="BM336" s="2">
        <v>2.5024999999999999</v>
      </c>
      <c r="BN336" s="2">
        <v>2.5150000000000001</v>
      </c>
      <c r="BO336" s="2">
        <v>2.3959999999999999</v>
      </c>
      <c r="BP336" s="2">
        <v>2.33</v>
      </c>
      <c r="BQ336" s="2">
        <v>2.2829999999999999</v>
      </c>
      <c r="BR336" s="2">
        <v>2.2829999999999999</v>
      </c>
      <c r="BS336" s="2">
        <v>2.2829999999999999</v>
      </c>
      <c r="BT336" s="2">
        <v>2.2890000000000001</v>
      </c>
      <c r="BU336" s="2">
        <v>2.3050000000000002</v>
      </c>
      <c r="BV336" s="2">
        <v>2.335</v>
      </c>
      <c r="BW336" s="2">
        <v>2.3929999999999998</v>
      </c>
      <c r="BX336" s="2">
        <v>2.4830000000000001</v>
      </c>
      <c r="BY336" s="2">
        <v>2.59</v>
      </c>
      <c r="BZ336" s="2">
        <v>2.6124999999999998</v>
      </c>
      <c r="CA336" s="2">
        <v>2.4935</v>
      </c>
      <c r="CB336" s="2">
        <v>2.4275000000000002</v>
      </c>
      <c r="CC336" s="2">
        <v>2.3805000000000001</v>
      </c>
      <c r="CD336" s="2">
        <v>2.3805000000000001</v>
      </c>
      <c r="CE336" s="2">
        <v>2.3805000000000001</v>
      </c>
      <c r="CF336" s="2">
        <v>2.3864999999999998</v>
      </c>
      <c r="CG336" s="2">
        <v>2.4024999999999999</v>
      </c>
      <c r="CH336" s="2">
        <v>2.4325000000000001</v>
      </c>
      <c r="CI336" s="2">
        <v>2.4904999999999999</v>
      </c>
      <c r="CJ336" s="2">
        <v>2.5804999999999998</v>
      </c>
      <c r="CK336" s="2">
        <v>2.6875</v>
      </c>
      <c r="CL336" s="2">
        <v>2.7225000000000001</v>
      </c>
      <c r="CM336" s="2">
        <v>2.6034999999999999</v>
      </c>
      <c r="CN336" s="2">
        <v>2.5375000000000001</v>
      </c>
      <c r="CO336" s="2">
        <v>2.4904999999999999</v>
      </c>
      <c r="CP336" s="2">
        <v>2.4904999999999999</v>
      </c>
      <c r="CQ336" s="2">
        <v>2.4904999999999999</v>
      </c>
      <c r="CR336" s="2">
        <v>2.4965000000000002</v>
      </c>
      <c r="CS336" s="2">
        <v>2.5125000000000002</v>
      </c>
      <c r="CT336" s="2">
        <v>2.5425</v>
      </c>
      <c r="CU336" s="2">
        <v>2.6004999999999998</v>
      </c>
      <c r="CV336" s="2">
        <v>2.6905000000000001</v>
      </c>
      <c r="CW336" s="2">
        <v>2.7974999999999999</v>
      </c>
      <c r="CX336" s="2">
        <v>2.8424999999999998</v>
      </c>
      <c r="CY336" s="2">
        <v>2.7235</v>
      </c>
      <c r="CZ336" s="2">
        <v>2.6575000000000002</v>
      </c>
      <c r="DA336" s="2">
        <v>2.6105</v>
      </c>
      <c r="DB336" s="2">
        <v>2.6105</v>
      </c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</row>
    <row r="337" spans="1:199" customFormat="1" hidden="1" x14ac:dyDescent="0.2">
      <c r="A337">
        <f t="shared" si="95"/>
        <v>1</v>
      </c>
      <c r="B337">
        <f t="shared" si="96"/>
        <v>5</v>
      </c>
      <c r="C337" s="1">
        <v>34463</v>
      </c>
      <c r="D337">
        <f t="shared" si="97"/>
        <v>5</v>
      </c>
      <c r="E337">
        <f t="shared" si="98"/>
        <v>1994</v>
      </c>
      <c r="F337" s="17">
        <f t="shared" si="85"/>
        <v>0.19840000000000035</v>
      </c>
      <c r="G337" s="16">
        <f t="shared" si="87"/>
        <v>7.4999999999999734E-2</v>
      </c>
      <c r="H337" s="16">
        <f t="shared" si="88"/>
        <v>8.7499999999999467E-2</v>
      </c>
      <c r="I337" s="16">
        <f t="shared" si="89"/>
        <v>0.1624999999999992</v>
      </c>
      <c r="J337" s="7">
        <f>VLOOKUP(C337,'Nymex hist.'!A:B,2,0)</f>
        <v>1.986</v>
      </c>
      <c r="K337" s="11">
        <f t="shared" si="84"/>
        <v>2.0648</v>
      </c>
      <c r="L337" s="11">
        <f t="shared" si="86"/>
        <v>2.2632000000000003</v>
      </c>
      <c r="M337" s="9">
        <f t="shared" si="90"/>
        <v>2.2049166666666671</v>
      </c>
      <c r="N337" s="9">
        <f t="shared" si="91"/>
        <v>2.2799166666666668</v>
      </c>
      <c r="O337" s="9">
        <f t="shared" si="92"/>
        <v>2.3674166666666663</v>
      </c>
      <c r="P337" s="9">
        <f t="shared" si="93"/>
        <v>2.4649166666666669</v>
      </c>
      <c r="Q337" s="9">
        <f t="shared" si="94"/>
        <v>2.5724166666666672</v>
      </c>
      <c r="R337" s="8">
        <v>34463</v>
      </c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>
        <v>1.986</v>
      </c>
      <c r="AJ337" s="3">
        <v>2.0369999999999999</v>
      </c>
      <c r="AK337" s="2">
        <v>2.0609999999999999</v>
      </c>
      <c r="AL337" s="2">
        <v>2.0950000000000002</v>
      </c>
      <c r="AM337" s="2">
        <v>2.145</v>
      </c>
      <c r="AN337" s="2">
        <v>2.2400000000000002</v>
      </c>
      <c r="AO337" s="2">
        <v>2.3450000000000002</v>
      </c>
      <c r="AP337" s="2">
        <v>2.3450000000000002</v>
      </c>
      <c r="AQ337" s="2">
        <v>2.226</v>
      </c>
      <c r="AR337" s="2">
        <v>2.16</v>
      </c>
      <c r="AS337" s="2">
        <v>2.113</v>
      </c>
      <c r="AT337" s="2">
        <v>2.1139999999999999</v>
      </c>
      <c r="AU337" s="2">
        <v>2.1150000000000002</v>
      </c>
      <c r="AV337" s="2">
        <v>2.1150000000000002</v>
      </c>
      <c r="AW337" s="2">
        <v>2.1349999999999998</v>
      </c>
      <c r="AX337" s="2">
        <v>2.17</v>
      </c>
      <c r="AY337" s="2">
        <v>2.2280000000000002</v>
      </c>
      <c r="AZ337" s="2">
        <v>2.3180000000000001</v>
      </c>
      <c r="BA337" s="2">
        <v>2.42</v>
      </c>
      <c r="BB337" s="2">
        <v>2.42</v>
      </c>
      <c r="BC337" s="2">
        <v>2.3010000000000002</v>
      </c>
      <c r="BD337" s="2">
        <v>2.2349999999999999</v>
      </c>
      <c r="BE337" s="2">
        <v>2.1880000000000002</v>
      </c>
      <c r="BF337" s="2">
        <v>2.1890000000000001</v>
      </c>
      <c r="BG337" s="2">
        <v>2.19</v>
      </c>
      <c r="BH337" s="2">
        <v>2.19</v>
      </c>
      <c r="BI337" s="2">
        <v>2.21</v>
      </c>
      <c r="BJ337" s="2">
        <v>2.2450000000000001</v>
      </c>
      <c r="BK337" s="2">
        <v>2.3029999999999999</v>
      </c>
      <c r="BL337" s="2">
        <v>2.3929999999999998</v>
      </c>
      <c r="BM337" s="2">
        <v>2.4950000000000001</v>
      </c>
      <c r="BN337" s="2">
        <v>2.5074999999999998</v>
      </c>
      <c r="BO337" s="2">
        <v>2.3885000000000001</v>
      </c>
      <c r="BP337" s="2">
        <v>2.3224999999999998</v>
      </c>
      <c r="BQ337" s="2">
        <v>2.2755000000000001</v>
      </c>
      <c r="BR337" s="2">
        <v>2.2765</v>
      </c>
      <c r="BS337" s="2">
        <v>2.2774999999999999</v>
      </c>
      <c r="BT337" s="2">
        <v>2.2774999999999999</v>
      </c>
      <c r="BU337" s="2">
        <v>2.2974999999999999</v>
      </c>
      <c r="BV337" s="2">
        <v>2.3325</v>
      </c>
      <c r="BW337" s="2">
        <v>2.3904999999999998</v>
      </c>
      <c r="BX337" s="2">
        <v>2.4805000000000001</v>
      </c>
      <c r="BY337" s="2">
        <v>2.5825</v>
      </c>
      <c r="BZ337" s="2">
        <v>2.605</v>
      </c>
      <c r="CA337" s="2">
        <v>2.4860000000000002</v>
      </c>
      <c r="CB337" s="2">
        <v>2.42</v>
      </c>
      <c r="CC337" s="2">
        <v>2.3730000000000002</v>
      </c>
      <c r="CD337" s="2">
        <v>2.3740000000000001</v>
      </c>
      <c r="CE337" s="2">
        <v>2.375</v>
      </c>
      <c r="CF337" s="2">
        <v>2.375</v>
      </c>
      <c r="CG337" s="2">
        <v>2.395</v>
      </c>
      <c r="CH337" s="2">
        <v>2.4300000000000002</v>
      </c>
      <c r="CI337" s="2">
        <v>2.488</v>
      </c>
      <c r="CJ337" s="2">
        <v>2.5779999999999998</v>
      </c>
      <c r="CK337" s="2">
        <v>2.68</v>
      </c>
      <c r="CL337" s="2">
        <v>2.7124999999999999</v>
      </c>
      <c r="CM337" s="2">
        <v>2.5935000000000001</v>
      </c>
      <c r="CN337" s="2">
        <v>2.5274999999999999</v>
      </c>
      <c r="CO337" s="2">
        <v>2.4805000000000001</v>
      </c>
      <c r="CP337" s="2">
        <v>2.4815</v>
      </c>
      <c r="CQ337" s="2">
        <v>2.4824999999999999</v>
      </c>
      <c r="CR337" s="2">
        <v>2.4824999999999999</v>
      </c>
      <c r="CS337" s="2">
        <v>2.5024999999999999</v>
      </c>
      <c r="CT337" s="2">
        <v>2.5375000000000001</v>
      </c>
      <c r="CU337" s="2">
        <v>2.5954999999999999</v>
      </c>
      <c r="CV337" s="2">
        <v>2.6855000000000002</v>
      </c>
      <c r="CW337" s="2">
        <v>2.7875000000000001</v>
      </c>
      <c r="CX337" s="2">
        <v>2.83</v>
      </c>
      <c r="CY337" s="2">
        <v>2.7109999999999999</v>
      </c>
      <c r="CZ337" s="2">
        <v>2.645</v>
      </c>
      <c r="DA337" s="2">
        <v>2.5979999999999999</v>
      </c>
      <c r="DB337" s="2">
        <v>2.5990000000000002</v>
      </c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</row>
    <row r="338" spans="1:199" customFormat="1" hidden="1" x14ac:dyDescent="0.2">
      <c r="A338">
        <f t="shared" si="95"/>
        <v>2</v>
      </c>
      <c r="B338">
        <f t="shared" si="96"/>
        <v>5</v>
      </c>
      <c r="C338" s="1">
        <v>34464</v>
      </c>
      <c r="D338">
        <f t="shared" si="97"/>
        <v>5</v>
      </c>
      <c r="E338">
        <f t="shared" si="98"/>
        <v>1994</v>
      </c>
      <c r="F338" s="17">
        <f t="shared" si="85"/>
        <v>0.1976</v>
      </c>
      <c r="G338" s="16">
        <f t="shared" si="87"/>
        <v>7.4999999999999734E-2</v>
      </c>
      <c r="H338" s="16">
        <f t="shared" si="88"/>
        <v>8.7500000000000355E-2</v>
      </c>
      <c r="I338" s="16">
        <f t="shared" si="89"/>
        <v>0.16250000000000009</v>
      </c>
      <c r="J338" s="7">
        <f>VLOOKUP(C338,'Nymex hist.'!A:B,2,0)</f>
        <v>1.99</v>
      </c>
      <c r="K338" s="11">
        <f t="shared" si="84"/>
        <v>2.0695999999999999</v>
      </c>
      <c r="L338" s="11">
        <f t="shared" si="86"/>
        <v>2.2671999999999999</v>
      </c>
      <c r="M338" s="9">
        <f t="shared" si="90"/>
        <v>2.2074166666666666</v>
      </c>
      <c r="N338" s="9">
        <f t="shared" si="91"/>
        <v>2.2824166666666663</v>
      </c>
      <c r="O338" s="9">
        <f t="shared" si="92"/>
        <v>2.3699166666666667</v>
      </c>
      <c r="P338" s="9">
        <f t="shared" si="93"/>
        <v>2.4674166666666664</v>
      </c>
      <c r="Q338" s="9">
        <f t="shared" si="94"/>
        <v>2.5749166666666663</v>
      </c>
      <c r="R338" s="8">
        <v>34464</v>
      </c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>
        <v>1.99</v>
      </c>
      <c r="AJ338" s="3">
        <v>2.044</v>
      </c>
      <c r="AK338" s="2">
        <v>2.0659999999999998</v>
      </c>
      <c r="AL338" s="2">
        <v>2.0990000000000002</v>
      </c>
      <c r="AM338" s="2">
        <v>2.149</v>
      </c>
      <c r="AN338" s="2">
        <v>2.2440000000000002</v>
      </c>
      <c r="AO338" s="2">
        <v>2.3490000000000002</v>
      </c>
      <c r="AP338" s="2">
        <v>2.3490000000000002</v>
      </c>
      <c r="AQ338" s="2">
        <v>2.23</v>
      </c>
      <c r="AR338" s="2">
        <v>2.1640000000000001</v>
      </c>
      <c r="AS338" s="2">
        <v>2.117</v>
      </c>
      <c r="AT338" s="2">
        <v>2.1179999999999999</v>
      </c>
      <c r="AU338" s="2">
        <v>2.1190000000000002</v>
      </c>
      <c r="AV338" s="2">
        <v>2.1190000000000002</v>
      </c>
      <c r="AW338" s="2">
        <v>2.1360000000000001</v>
      </c>
      <c r="AX338" s="2">
        <v>2.169</v>
      </c>
      <c r="AY338" s="2">
        <v>2.2269999999999999</v>
      </c>
      <c r="AZ338" s="2">
        <v>2.3170000000000002</v>
      </c>
      <c r="BA338" s="2">
        <v>2.4239999999999999</v>
      </c>
      <c r="BB338" s="2">
        <v>2.4239999999999999</v>
      </c>
      <c r="BC338" s="2">
        <v>2.3050000000000002</v>
      </c>
      <c r="BD338" s="2">
        <v>2.2389999999999999</v>
      </c>
      <c r="BE338" s="2">
        <v>2.1920000000000002</v>
      </c>
      <c r="BF338" s="2">
        <v>2.1930000000000001</v>
      </c>
      <c r="BG338" s="2">
        <v>2.194</v>
      </c>
      <c r="BH338" s="2">
        <v>2.194</v>
      </c>
      <c r="BI338" s="2">
        <v>2.2109999999999999</v>
      </c>
      <c r="BJ338" s="2">
        <v>2.2440000000000002</v>
      </c>
      <c r="BK338" s="2">
        <v>2.302</v>
      </c>
      <c r="BL338" s="2">
        <v>2.3919999999999999</v>
      </c>
      <c r="BM338" s="2">
        <v>2.4990000000000001</v>
      </c>
      <c r="BN338" s="2">
        <v>2.5114999999999998</v>
      </c>
      <c r="BO338" s="2">
        <v>2.3925000000000001</v>
      </c>
      <c r="BP338" s="2">
        <v>2.3264999999999998</v>
      </c>
      <c r="BQ338" s="2">
        <v>2.2795000000000001</v>
      </c>
      <c r="BR338" s="2">
        <v>2.2805</v>
      </c>
      <c r="BS338" s="2">
        <v>2.2814999999999999</v>
      </c>
      <c r="BT338" s="2">
        <v>2.2814999999999999</v>
      </c>
      <c r="BU338" s="2">
        <v>2.2985000000000002</v>
      </c>
      <c r="BV338" s="2">
        <v>2.3315000000000001</v>
      </c>
      <c r="BW338" s="2">
        <v>2.3895</v>
      </c>
      <c r="BX338" s="2">
        <v>2.4794999999999998</v>
      </c>
      <c r="BY338" s="2">
        <v>2.5865</v>
      </c>
      <c r="BZ338" s="2">
        <v>2.609</v>
      </c>
      <c r="CA338" s="2">
        <v>2.4900000000000002</v>
      </c>
      <c r="CB338" s="2">
        <v>2.4239999999999999</v>
      </c>
      <c r="CC338" s="2">
        <v>2.3769999999999998</v>
      </c>
      <c r="CD338" s="2">
        <v>2.3780000000000001</v>
      </c>
      <c r="CE338" s="2">
        <v>2.379</v>
      </c>
      <c r="CF338" s="2">
        <v>2.379</v>
      </c>
      <c r="CG338" s="2">
        <v>2.3959999999999999</v>
      </c>
      <c r="CH338" s="2">
        <v>2.4289999999999998</v>
      </c>
      <c r="CI338" s="2">
        <v>2.4870000000000001</v>
      </c>
      <c r="CJ338" s="2">
        <v>2.577</v>
      </c>
      <c r="CK338" s="2">
        <v>2.6840000000000002</v>
      </c>
      <c r="CL338" s="2">
        <v>2.7164999999999999</v>
      </c>
      <c r="CM338" s="2">
        <v>2.5975000000000001</v>
      </c>
      <c r="CN338" s="2">
        <v>2.5314999999999999</v>
      </c>
      <c r="CO338" s="2">
        <v>2.4845000000000002</v>
      </c>
      <c r="CP338" s="2">
        <v>2.4855</v>
      </c>
      <c r="CQ338" s="2">
        <v>2.4864999999999999</v>
      </c>
      <c r="CR338" s="2">
        <v>2.4864999999999999</v>
      </c>
      <c r="CS338" s="2">
        <v>2.5034999999999998</v>
      </c>
      <c r="CT338" s="2">
        <v>2.5365000000000002</v>
      </c>
      <c r="CU338" s="2">
        <v>2.5945</v>
      </c>
      <c r="CV338" s="2">
        <v>2.6844999999999999</v>
      </c>
      <c r="CW338" s="2">
        <v>2.7915000000000001</v>
      </c>
      <c r="CX338" s="2">
        <v>2.8340000000000001</v>
      </c>
      <c r="CY338" s="2">
        <v>2.7149999999999999</v>
      </c>
      <c r="CZ338" s="2">
        <v>2.649</v>
      </c>
      <c r="DA338" s="2">
        <v>2.6019999999999999</v>
      </c>
      <c r="DB338" s="2">
        <v>2.6030000000000002</v>
      </c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</row>
    <row r="339" spans="1:199" customFormat="1" hidden="1" x14ac:dyDescent="0.2">
      <c r="A339">
        <f t="shared" si="95"/>
        <v>3</v>
      </c>
      <c r="B339">
        <f t="shared" si="96"/>
        <v>5</v>
      </c>
      <c r="C339" s="1">
        <v>34465</v>
      </c>
      <c r="D339">
        <f t="shared" si="97"/>
        <v>5</v>
      </c>
      <c r="E339">
        <f t="shared" si="98"/>
        <v>1994</v>
      </c>
      <c r="F339" s="17">
        <f t="shared" si="85"/>
        <v>0.21160000000000023</v>
      </c>
      <c r="G339" s="16">
        <f t="shared" si="87"/>
        <v>7.5000000000000178E-2</v>
      </c>
      <c r="H339" s="16">
        <f t="shared" si="88"/>
        <v>8.7499999999999911E-2</v>
      </c>
      <c r="I339" s="16">
        <f t="shared" si="89"/>
        <v>0.16250000000000009</v>
      </c>
      <c r="J339" s="7">
        <f>VLOOKUP(C339,'Nymex hist.'!A:B,2,0)</f>
        <v>1.95</v>
      </c>
      <c r="K339" s="11">
        <f t="shared" si="84"/>
        <v>2.0389999999999997</v>
      </c>
      <c r="L339" s="11">
        <f t="shared" si="86"/>
        <v>2.2505999999999999</v>
      </c>
      <c r="M339" s="9">
        <f t="shared" si="90"/>
        <v>2.1930000000000001</v>
      </c>
      <c r="N339" s="9">
        <f t="shared" si="91"/>
        <v>2.2680000000000002</v>
      </c>
      <c r="O339" s="9">
        <f t="shared" si="92"/>
        <v>2.3555000000000001</v>
      </c>
      <c r="P339" s="9">
        <f t="shared" si="93"/>
        <v>2.4529999999999998</v>
      </c>
      <c r="Q339" s="9">
        <f t="shared" si="94"/>
        <v>2.5605000000000002</v>
      </c>
      <c r="R339" s="8">
        <v>34465</v>
      </c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>
        <v>1.95</v>
      </c>
      <c r="AJ339" s="3">
        <v>2.0089999999999999</v>
      </c>
      <c r="AK339" s="2">
        <v>2.036</v>
      </c>
      <c r="AL339" s="2">
        <v>2.0739999999999998</v>
      </c>
      <c r="AM339" s="2">
        <v>2.1259999999999999</v>
      </c>
      <c r="AN339" s="2">
        <v>2.222</v>
      </c>
      <c r="AO339" s="2">
        <v>2.3319999999999999</v>
      </c>
      <c r="AP339" s="2">
        <v>2.3340000000000001</v>
      </c>
      <c r="AQ339" s="2">
        <v>2.2149999999999999</v>
      </c>
      <c r="AR339" s="2">
        <v>2.15</v>
      </c>
      <c r="AS339" s="2">
        <v>2.1030000000000002</v>
      </c>
      <c r="AT339" s="2">
        <v>2.1040000000000001</v>
      </c>
      <c r="AU339" s="2">
        <v>2.105</v>
      </c>
      <c r="AV339" s="2">
        <v>2.105</v>
      </c>
      <c r="AW339" s="2">
        <v>2.1219999999999999</v>
      </c>
      <c r="AX339" s="2">
        <v>2.1549999999999998</v>
      </c>
      <c r="AY339" s="2">
        <v>2.2130000000000001</v>
      </c>
      <c r="AZ339" s="2">
        <v>2.3029999999999999</v>
      </c>
      <c r="BA339" s="2">
        <v>2.407</v>
      </c>
      <c r="BB339" s="2">
        <v>2.4089999999999998</v>
      </c>
      <c r="BC339" s="2">
        <v>2.29</v>
      </c>
      <c r="BD339" s="2">
        <v>2.2250000000000001</v>
      </c>
      <c r="BE339" s="2">
        <v>2.1779999999999999</v>
      </c>
      <c r="BF339" s="2">
        <v>2.1789999999999998</v>
      </c>
      <c r="BG339" s="2">
        <v>2.1800000000000002</v>
      </c>
      <c r="BH339" s="2">
        <v>2.1800000000000002</v>
      </c>
      <c r="BI339" s="2">
        <v>2.1970000000000001</v>
      </c>
      <c r="BJ339" s="2">
        <v>2.23</v>
      </c>
      <c r="BK339" s="2">
        <v>2.2879999999999998</v>
      </c>
      <c r="BL339" s="2">
        <v>2.3780000000000001</v>
      </c>
      <c r="BM339" s="2">
        <v>2.4820000000000002</v>
      </c>
      <c r="BN339" s="2">
        <v>2.4965000000000002</v>
      </c>
      <c r="BO339" s="2">
        <v>2.3774999999999999</v>
      </c>
      <c r="BP339" s="2">
        <v>2.3125</v>
      </c>
      <c r="BQ339" s="2">
        <v>2.2654999999999998</v>
      </c>
      <c r="BR339" s="2">
        <v>2.2665000000000002</v>
      </c>
      <c r="BS339" s="2">
        <v>2.2675000000000001</v>
      </c>
      <c r="BT339" s="2">
        <v>2.2675000000000001</v>
      </c>
      <c r="BU339" s="2">
        <v>2.2845</v>
      </c>
      <c r="BV339" s="2">
        <v>2.3174999999999999</v>
      </c>
      <c r="BW339" s="2">
        <v>2.3755000000000002</v>
      </c>
      <c r="BX339" s="2">
        <v>2.4655</v>
      </c>
      <c r="BY339" s="2">
        <v>2.5695000000000001</v>
      </c>
      <c r="BZ339" s="2">
        <v>2.5939999999999999</v>
      </c>
      <c r="CA339" s="2">
        <v>2.4750000000000001</v>
      </c>
      <c r="CB339" s="2">
        <v>2.41</v>
      </c>
      <c r="CC339" s="2">
        <v>2.363</v>
      </c>
      <c r="CD339" s="2">
        <v>2.3639999999999999</v>
      </c>
      <c r="CE339" s="2">
        <v>2.3650000000000002</v>
      </c>
      <c r="CF339" s="2">
        <v>2.3650000000000002</v>
      </c>
      <c r="CG339" s="2">
        <v>2.3820000000000001</v>
      </c>
      <c r="CH339" s="2">
        <v>2.415</v>
      </c>
      <c r="CI339" s="2">
        <v>2.4729999999999999</v>
      </c>
      <c r="CJ339" s="2">
        <v>2.5630000000000002</v>
      </c>
      <c r="CK339" s="2">
        <v>2.6669999999999998</v>
      </c>
      <c r="CL339" s="2">
        <v>2.7014999999999998</v>
      </c>
      <c r="CM339" s="2">
        <v>2.5825</v>
      </c>
      <c r="CN339" s="2">
        <v>2.5175000000000001</v>
      </c>
      <c r="CO339" s="2">
        <v>2.4704999999999999</v>
      </c>
      <c r="CP339" s="2">
        <v>2.4714999999999998</v>
      </c>
      <c r="CQ339" s="2">
        <v>2.4725000000000001</v>
      </c>
      <c r="CR339" s="2">
        <v>2.4725000000000001</v>
      </c>
      <c r="CS339" s="2">
        <v>2.4895</v>
      </c>
      <c r="CT339" s="2">
        <v>2.5225</v>
      </c>
      <c r="CU339" s="2">
        <v>2.5804999999999998</v>
      </c>
      <c r="CV339" s="2">
        <v>2.6705000000000001</v>
      </c>
      <c r="CW339" s="2">
        <v>2.7745000000000002</v>
      </c>
      <c r="CX339" s="2">
        <v>2.819</v>
      </c>
      <c r="CY339" s="2">
        <v>2.7</v>
      </c>
      <c r="CZ339" s="2">
        <v>2.6349999999999998</v>
      </c>
      <c r="DA339" s="2">
        <v>2.5880000000000001</v>
      </c>
      <c r="DB339" s="2">
        <v>2.589</v>
      </c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</row>
    <row r="340" spans="1:199" x14ac:dyDescent="0.2">
      <c r="A340" s="36">
        <f t="shared" si="95"/>
        <v>4</v>
      </c>
      <c r="B340" s="36">
        <f t="shared" si="96"/>
        <v>5</v>
      </c>
      <c r="C340" s="1">
        <v>34466</v>
      </c>
      <c r="D340">
        <f t="shared" si="97"/>
        <v>5</v>
      </c>
      <c r="E340">
        <f t="shared" si="98"/>
        <v>1994</v>
      </c>
      <c r="F340" s="21">
        <f t="shared" si="85"/>
        <v>0.21899999999999986</v>
      </c>
      <c r="G340" s="21">
        <f t="shared" si="87"/>
        <v>7.5000000000000178E-2</v>
      </c>
      <c r="H340" s="21">
        <f t="shared" si="88"/>
        <v>8.7499999999999911E-2</v>
      </c>
      <c r="I340" s="21">
        <f t="shared" si="89"/>
        <v>0.16250000000000009</v>
      </c>
      <c r="J340" s="23">
        <f>VLOOKUP(C340,'Nymex hist.'!A:B,2,0)</f>
        <v>1.9470000000000001</v>
      </c>
      <c r="K340" s="23">
        <f t="shared" si="84"/>
        <v>2.0379999999999998</v>
      </c>
      <c r="L340" s="23">
        <f t="shared" si="86"/>
        <v>2.2569999999999997</v>
      </c>
      <c r="M340" s="23">
        <f t="shared" si="90"/>
        <v>2.2007500000000002</v>
      </c>
      <c r="N340" s="23">
        <f t="shared" si="91"/>
        <v>2.2757500000000004</v>
      </c>
      <c r="O340" s="23">
        <f t="shared" si="92"/>
        <v>2.3632500000000003</v>
      </c>
      <c r="P340" s="23">
        <f t="shared" si="93"/>
        <v>2.46075</v>
      </c>
      <c r="Q340" s="23">
        <f t="shared" si="94"/>
        <v>2.5682499999999999</v>
      </c>
      <c r="R340" s="30">
        <v>34466</v>
      </c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>
        <v>1.9470000000000001</v>
      </c>
      <c r="AJ340" s="34">
        <v>2.0059999999999998</v>
      </c>
      <c r="AK340" s="32">
        <v>2.036</v>
      </c>
      <c r="AL340" s="32">
        <v>2.073</v>
      </c>
      <c r="AM340" s="32">
        <v>2.1280000000000001</v>
      </c>
      <c r="AN340" s="32">
        <v>2.2250000000000001</v>
      </c>
      <c r="AO340" s="32">
        <v>2.3370000000000002</v>
      </c>
      <c r="AP340" s="32">
        <v>2.339</v>
      </c>
      <c r="AQ340" s="32">
        <v>2.2229999999999999</v>
      </c>
      <c r="AR340" s="32">
        <v>2.161</v>
      </c>
      <c r="AS340" s="32">
        <v>2.1110000000000002</v>
      </c>
      <c r="AT340" s="32">
        <v>2.1110000000000002</v>
      </c>
      <c r="AU340" s="32">
        <v>2.1110000000000002</v>
      </c>
      <c r="AV340" s="32">
        <v>2.1110000000000002</v>
      </c>
      <c r="AW340" s="32">
        <v>2.129</v>
      </c>
      <c r="AX340" s="32">
        <v>2.1629999999999998</v>
      </c>
      <c r="AY340" s="32">
        <v>2.222</v>
      </c>
      <c r="AZ340" s="32">
        <v>2.3159999999999998</v>
      </c>
      <c r="BA340" s="32">
        <v>2.4119999999999999</v>
      </c>
      <c r="BB340" s="32">
        <v>2.4140000000000001</v>
      </c>
      <c r="BC340" s="32">
        <v>2.298</v>
      </c>
      <c r="BD340" s="32">
        <v>2.2360000000000002</v>
      </c>
      <c r="BE340" s="32">
        <v>2.1859999999999999</v>
      </c>
      <c r="BF340" s="32">
        <v>2.1859999999999999</v>
      </c>
      <c r="BG340" s="32">
        <v>2.1859999999999999</v>
      </c>
      <c r="BH340" s="32">
        <v>2.1859999999999999</v>
      </c>
      <c r="BI340" s="32">
        <v>2.2040000000000002</v>
      </c>
      <c r="BJ340" s="32">
        <v>2.238</v>
      </c>
      <c r="BK340" s="32">
        <v>2.2970000000000002</v>
      </c>
      <c r="BL340" s="32">
        <v>2.391</v>
      </c>
      <c r="BM340" s="32">
        <v>2.4870000000000001</v>
      </c>
      <c r="BN340" s="32">
        <v>2.5015000000000001</v>
      </c>
      <c r="BO340" s="32">
        <v>2.3855</v>
      </c>
      <c r="BP340" s="32">
        <v>2.3235000000000001</v>
      </c>
      <c r="BQ340" s="32">
        <v>2.2734999999999999</v>
      </c>
      <c r="BR340" s="32">
        <v>2.2734999999999999</v>
      </c>
      <c r="BS340" s="32">
        <v>2.2734999999999999</v>
      </c>
      <c r="BT340" s="32">
        <v>2.2734999999999999</v>
      </c>
      <c r="BU340" s="32">
        <v>2.2915000000000001</v>
      </c>
      <c r="BV340" s="32">
        <v>2.3254999999999999</v>
      </c>
      <c r="BW340" s="32">
        <v>2.3845000000000001</v>
      </c>
      <c r="BX340" s="32">
        <v>2.4784999999999999</v>
      </c>
      <c r="BY340" s="32">
        <v>2.5745</v>
      </c>
      <c r="BZ340" s="32">
        <v>2.5990000000000002</v>
      </c>
      <c r="CA340" s="32">
        <v>2.4830000000000001</v>
      </c>
      <c r="CB340" s="32">
        <v>2.4209999999999998</v>
      </c>
      <c r="CC340" s="32">
        <v>2.371</v>
      </c>
      <c r="CD340" s="32">
        <v>2.371</v>
      </c>
      <c r="CE340" s="32">
        <v>2.371</v>
      </c>
      <c r="CF340" s="32">
        <v>2.371</v>
      </c>
      <c r="CG340" s="32">
        <v>2.3889999999999998</v>
      </c>
      <c r="CH340" s="32">
        <v>2.423</v>
      </c>
      <c r="CI340" s="32">
        <v>2.4820000000000002</v>
      </c>
      <c r="CJ340" s="32">
        <v>2.5760000000000001</v>
      </c>
      <c r="CK340" s="32">
        <v>2.6720000000000002</v>
      </c>
      <c r="CL340" s="32">
        <v>2.7065000000000001</v>
      </c>
      <c r="CM340" s="32">
        <v>2.5905</v>
      </c>
      <c r="CN340" s="32">
        <v>2.5285000000000002</v>
      </c>
      <c r="CO340" s="32">
        <v>2.4784999999999999</v>
      </c>
      <c r="CP340" s="32">
        <v>2.4784999999999999</v>
      </c>
      <c r="CQ340" s="32">
        <v>2.4784999999999999</v>
      </c>
      <c r="CR340" s="32">
        <v>2.4784999999999999</v>
      </c>
      <c r="CS340" s="32">
        <v>2.4965000000000002</v>
      </c>
      <c r="CT340" s="32">
        <v>2.5305</v>
      </c>
      <c r="CU340" s="32">
        <v>2.5895000000000001</v>
      </c>
      <c r="CV340" s="32">
        <v>2.6835</v>
      </c>
      <c r="CW340" s="32">
        <v>2.7795000000000001</v>
      </c>
      <c r="CX340" s="32">
        <v>2.8239999999999998</v>
      </c>
      <c r="CY340" s="32">
        <v>2.7080000000000002</v>
      </c>
      <c r="CZ340" s="32">
        <v>2.6459999999999999</v>
      </c>
      <c r="DA340" s="32">
        <v>2.5960000000000001</v>
      </c>
      <c r="DB340" s="32">
        <v>2.5960000000000001</v>
      </c>
      <c r="DC340" s="32"/>
      <c r="DD340" s="32"/>
      <c r="DE340" s="32"/>
      <c r="DF340" s="32"/>
      <c r="DG340" s="32"/>
      <c r="DH340" s="32"/>
      <c r="DI340" s="32"/>
      <c r="DJ340" s="32"/>
      <c r="DK340" s="32"/>
      <c r="DL340" s="32"/>
      <c r="DM340" s="32"/>
      <c r="DN340" s="32"/>
      <c r="DO340" s="32"/>
      <c r="DP340" s="32"/>
      <c r="DQ340" s="32"/>
      <c r="DR340" s="32"/>
      <c r="DS340" s="32"/>
      <c r="DT340" s="32"/>
      <c r="DU340" s="32"/>
      <c r="DV340" s="32"/>
      <c r="DW340" s="32"/>
      <c r="DX340" s="32"/>
      <c r="DY340" s="32"/>
      <c r="DZ340" s="32"/>
      <c r="EA340" s="32"/>
      <c r="EB340" s="32"/>
      <c r="EC340" s="32"/>
      <c r="ED340" s="32"/>
      <c r="EE340" s="32"/>
      <c r="EF340" s="32"/>
      <c r="EG340" s="32"/>
      <c r="EH340" s="32"/>
      <c r="EI340" s="32"/>
      <c r="EJ340" s="32"/>
      <c r="EK340" s="32"/>
      <c r="EL340" s="32"/>
      <c r="EM340" s="32"/>
      <c r="EN340" s="32"/>
      <c r="EO340" s="32"/>
      <c r="EP340" s="32"/>
      <c r="EQ340" s="32"/>
      <c r="ER340" s="32"/>
      <c r="ES340" s="32"/>
      <c r="ET340" s="32"/>
      <c r="EU340" s="32"/>
      <c r="EV340" s="32"/>
      <c r="EW340" s="32"/>
      <c r="EX340" s="32"/>
      <c r="EY340" s="32"/>
      <c r="EZ340" s="32"/>
      <c r="FA340" s="32"/>
      <c r="FB340" s="32"/>
      <c r="FC340" s="32"/>
      <c r="FD340" s="32"/>
      <c r="FE340" s="32"/>
      <c r="FF340" s="32"/>
      <c r="FG340" s="32"/>
      <c r="FH340" s="32"/>
      <c r="FI340" s="32"/>
      <c r="FJ340" s="32"/>
      <c r="FK340" s="32"/>
      <c r="FL340" s="32"/>
      <c r="FM340" s="32"/>
      <c r="FN340" s="32"/>
      <c r="FO340" s="32"/>
      <c r="FP340" s="32"/>
      <c r="FQ340" s="32"/>
      <c r="FR340" s="32"/>
      <c r="FS340" s="32"/>
      <c r="FT340" s="32"/>
      <c r="FU340" s="32"/>
      <c r="FV340" s="32"/>
      <c r="FW340" s="32"/>
      <c r="FX340" s="32"/>
      <c r="FY340" s="32"/>
      <c r="FZ340" s="32"/>
      <c r="GA340" s="32"/>
      <c r="GB340" s="32"/>
      <c r="GC340" s="32"/>
      <c r="GD340" s="32"/>
      <c r="GE340" s="32"/>
      <c r="GF340" s="32"/>
      <c r="GG340" s="32"/>
      <c r="GH340" s="32"/>
      <c r="GI340" s="32"/>
      <c r="GJ340" s="32"/>
      <c r="GK340" s="32"/>
      <c r="GL340" s="32"/>
      <c r="GM340" s="32"/>
      <c r="GN340" s="32"/>
      <c r="GO340" s="32"/>
      <c r="GP340" s="32"/>
      <c r="GQ340" s="32"/>
    </row>
    <row r="341" spans="1:199" customFormat="1" hidden="1" x14ac:dyDescent="0.2">
      <c r="A341">
        <f t="shared" si="95"/>
        <v>5</v>
      </c>
      <c r="B341">
        <f t="shared" si="96"/>
        <v>5</v>
      </c>
      <c r="C341" s="1">
        <v>34467</v>
      </c>
      <c r="D341">
        <f t="shared" si="97"/>
        <v>5</v>
      </c>
      <c r="E341">
        <f t="shared" si="98"/>
        <v>1994</v>
      </c>
      <c r="F341" s="17">
        <f t="shared" si="85"/>
        <v>0.22239999999999993</v>
      </c>
      <c r="G341" s="16">
        <f t="shared" si="87"/>
        <v>7.7500000000000568E-2</v>
      </c>
      <c r="H341" s="16">
        <f t="shared" si="88"/>
        <v>8.7499999999999467E-2</v>
      </c>
      <c r="I341" s="16">
        <f t="shared" si="89"/>
        <v>0.16500000000000004</v>
      </c>
      <c r="J341" s="7">
        <f>VLOOKUP(C341,'Nymex hist.'!A:B,2,0)</f>
        <v>1.923</v>
      </c>
      <c r="K341" s="11">
        <f t="shared" si="84"/>
        <v>2.0262000000000002</v>
      </c>
      <c r="L341" s="11">
        <f t="shared" si="86"/>
        <v>2.2486000000000002</v>
      </c>
      <c r="M341" s="9">
        <f t="shared" si="90"/>
        <v>2.1889166666666662</v>
      </c>
      <c r="N341" s="9">
        <f t="shared" si="91"/>
        <v>2.2664166666666667</v>
      </c>
      <c r="O341" s="9">
        <f t="shared" si="92"/>
        <v>2.3539166666666662</v>
      </c>
      <c r="P341" s="9">
        <f t="shared" si="93"/>
        <v>2.4514166666666668</v>
      </c>
      <c r="Q341" s="9">
        <f t="shared" si="94"/>
        <v>2.5589166666666667</v>
      </c>
      <c r="R341" s="8">
        <v>34467</v>
      </c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>
        <v>1.923</v>
      </c>
      <c r="AJ341" s="3">
        <v>1.992</v>
      </c>
      <c r="AK341" s="2">
        <v>2.0289999999999999</v>
      </c>
      <c r="AL341" s="2">
        <v>2.0670000000000002</v>
      </c>
      <c r="AM341" s="2">
        <v>2.12</v>
      </c>
      <c r="AN341" s="2">
        <v>2.2170000000000001</v>
      </c>
      <c r="AO341" s="2">
        <v>2.3279999999999998</v>
      </c>
      <c r="AP341" s="2">
        <v>2.33</v>
      </c>
      <c r="AQ341" s="2">
        <v>2.2149999999999999</v>
      </c>
      <c r="AR341" s="2">
        <v>2.153</v>
      </c>
      <c r="AS341" s="2">
        <v>2.0979999999999999</v>
      </c>
      <c r="AT341" s="2">
        <v>2.0979999999999999</v>
      </c>
      <c r="AU341" s="2">
        <v>2.0979999999999999</v>
      </c>
      <c r="AV341" s="2">
        <v>2.0979999999999999</v>
      </c>
      <c r="AW341" s="2">
        <v>2.1139999999999999</v>
      </c>
      <c r="AX341" s="2">
        <v>2.1480000000000001</v>
      </c>
      <c r="AY341" s="2">
        <v>2.21</v>
      </c>
      <c r="AZ341" s="2">
        <v>2.302</v>
      </c>
      <c r="BA341" s="2">
        <v>2.403</v>
      </c>
      <c r="BB341" s="2">
        <v>2.4075000000000002</v>
      </c>
      <c r="BC341" s="2">
        <v>2.2925</v>
      </c>
      <c r="BD341" s="2">
        <v>2.2305000000000001</v>
      </c>
      <c r="BE341" s="2">
        <v>2.1755</v>
      </c>
      <c r="BF341" s="2">
        <v>2.1755</v>
      </c>
      <c r="BG341" s="2">
        <v>2.1755</v>
      </c>
      <c r="BH341" s="2">
        <v>2.1755</v>
      </c>
      <c r="BI341" s="2">
        <v>2.1915</v>
      </c>
      <c r="BJ341" s="2">
        <v>2.2254999999999998</v>
      </c>
      <c r="BK341" s="2">
        <v>2.2875000000000001</v>
      </c>
      <c r="BL341" s="2">
        <v>2.3795000000000002</v>
      </c>
      <c r="BM341" s="2">
        <v>2.4805000000000001</v>
      </c>
      <c r="BN341" s="2">
        <v>2.4950000000000001</v>
      </c>
      <c r="BO341" s="2">
        <v>2.38</v>
      </c>
      <c r="BP341" s="2">
        <v>2.3180000000000001</v>
      </c>
      <c r="BQ341" s="2">
        <v>2.2629999999999999</v>
      </c>
      <c r="BR341" s="2">
        <v>2.2629999999999999</v>
      </c>
      <c r="BS341" s="2">
        <v>2.2629999999999999</v>
      </c>
      <c r="BT341" s="2">
        <v>2.2629999999999999</v>
      </c>
      <c r="BU341" s="2">
        <v>2.2789999999999999</v>
      </c>
      <c r="BV341" s="2">
        <v>2.3130000000000002</v>
      </c>
      <c r="BW341" s="2">
        <v>2.375</v>
      </c>
      <c r="BX341" s="2">
        <v>2.4670000000000001</v>
      </c>
      <c r="BY341" s="2">
        <v>2.5680000000000001</v>
      </c>
      <c r="BZ341" s="2">
        <v>2.5924999999999998</v>
      </c>
      <c r="CA341" s="2">
        <v>2.4775</v>
      </c>
      <c r="CB341" s="2">
        <v>2.4155000000000002</v>
      </c>
      <c r="CC341" s="2">
        <v>2.3605</v>
      </c>
      <c r="CD341" s="2">
        <v>2.3605</v>
      </c>
      <c r="CE341" s="2">
        <v>2.3605</v>
      </c>
      <c r="CF341" s="2">
        <v>2.3605</v>
      </c>
      <c r="CG341" s="2">
        <v>2.3765000000000001</v>
      </c>
      <c r="CH341" s="2">
        <v>2.4104999999999999</v>
      </c>
      <c r="CI341" s="2">
        <v>2.4725000000000001</v>
      </c>
      <c r="CJ341" s="2">
        <v>2.5644999999999998</v>
      </c>
      <c r="CK341" s="2">
        <v>2.6655000000000002</v>
      </c>
      <c r="CL341" s="2">
        <v>2.7</v>
      </c>
      <c r="CM341" s="2">
        <v>2.585</v>
      </c>
      <c r="CN341" s="2">
        <v>2.5230000000000001</v>
      </c>
      <c r="CO341" s="2">
        <v>2.468</v>
      </c>
      <c r="CP341" s="2">
        <v>2.468</v>
      </c>
      <c r="CQ341" s="2">
        <v>2.468</v>
      </c>
      <c r="CR341" s="2">
        <v>2.468</v>
      </c>
      <c r="CS341" s="2">
        <v>2.484</v>
      </c>
      <c r="CT341" s="2">
        <v>2.5179999999999998</v>
      </c>
      <c r="CU341" s="2">
        <v>2.58</v>
      </c>
      <c r="CV341" s="2">
        <v>2.6720000000000002</v>
      </c>
      <c r="CW341" s="2">
        <v>2.7730000000000001</v>
      </c>
      <c r="CX341" s="2">
        <v>2.8174999999999999</v>
      </c>
      <c r="CY341" s="2">
        <v>2.7025000000000001</v>
      </c>
      <c r="CZ341" s="2">
        <v>2.6404999999999998</v>
      </c>
      <c r="DA341" s="2">
        <v>2.5855000000000001</v>
      </c>
      <c r="DB341" s="2">
        <v>2.5855000000000001</v>
      </c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</row>
    <row r="342" spans="1:199" customFormat="1" hidden="1" x14ac:dyDescent="0.2">
      <c r="A342">
        <f t="shared" si="95"/>
        <v>1</v>
      </c>
      <c r="B342">
        <f t="shared" si="96"/>
        <v>5</v>
      </c>
      <c r="C342" s="1">
        <v>34470</v>
      </c>
      <c r="D342">
        <f t="shared" si="97"/>
        <v>5</v>
      </c>
      <c r="E342">
        <f t="shared" si="98"/>
        <v>1994</v>
      </c>
      <c r="F342" s="17">
        <f t="shared" si="85"/>
        <v>0.22519999999999918</v>
      </c>
      <c r="G342" s="16">
        <f t="shared" si="87"/>
        <v>7.749999999999968E-2</v>
      </c>
      <c r="H342" s="16">
        <f t="shared" si="88"/>
        <v>8.7500000000000355E-2</v>
      </c>
      <c r="I342" s="16">
        <f t="shared" si="89"/>
        <v>0.16500000000000004</v>
      </c>
      <c r="J342" s="7">
        <f>VLOOKUP(C342,'Nymex hist.'!A:B,2,0)</f>
        <v>1.913</v>
      </c>
      <c r="K342" s="11">
        <f t="shared" si="84"/>
        <v>2.0170000000000003</v>
      </c>
      <c r="L342" s="11">
        <f t="shared" si="86"/>
        <v>2.2421999999999995</v>
      </c>
      <c r="M342" s="9">
        <f t="shared" si="90"/>
        <v>2.1821666666666668</v>
      </c>
      <c r="N342" s="9">
        <f t="shared" si="91"/>
        <v>2.2596666666666665</v>
      </c>
      <c r="O342" s="9">
        <f t="shared" si="92"/>
        <v>2.3471666666666668</v>
      </c>
      <c r="P342" s="9">
        <f t="shared" si="93"/>
        <v>2.444666666666667</v>
      </c>
      <c r="Q342" s="9">
        <f t="shared" si="94"/>
        <v>2.5521666666666665</v>
      </c>
      <c r="R342" s="8">
        <v>34470</v>
      </c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>
        <v>1.913</v>
      </c>
      <c r="AJ342" s="3">
        <v>1.976</v>
      </c>
      <c r="AK342" s="2">
        <v>2.0209999999999999</v>
      </c>
      <c r="AL342" s="2">
        <v>2.0609999999999999</v>
      </c>
      <c r="AM342" s="2">
        <v>2.1139999999999999</v>
      </c>
      <c r="AN342" s="2">
        <v>2.2109999999999999</v>
      </c>
      <c r="AO342" s="2">
        <v>2.3210000000000002</v>
      </c>
      <c r="AP342" s="2">
        <v>2.3210000000000002</v>
      </c>
      <c r="AQ342" s="2">
        <v>2.2090000000000001</v>
      </c>
      <c r="AR342" s="2">
        <v>2.149</v>
      </c>
      <c r="AS342" s="2">
        <v>2.0910000000000002</v>
      </c>
      <c r="AT342" s="2">
        <v>2.0910000000000002</v>
      </c>
      <c r="AU342" s="2">
        <v>2.0910000000000002</v>
      </c>
      <c r="AV342" s="2">
        <v>2.0939999999999999</v>
      </c>
      <c r="AW342" s="2">
        <v>2.11</v>
      </c>
      <c r="AX342" s="2">
        <v>2.1440000000000001</v>
      </c>
      <c r="AY342" s="2">
        <v>2.1989999999999998</v>
      </c>
      <c r="AZ342" s="2">
        <v>2.2909999999999999</v>
      </c>
      <c r="BA342" s="2">
        <v>2.3959999999999999</v>
      </c>
      <c r="BB342" s="2">
        <v>2.3984999999999999</v>
      </c>
      <c r="BC342" s="2">
        <v>2.2865000000000002</v>
      </c>
      <c r="BD342" s="2">
        <v>2.2265000000000001</v>
      </c>
      <c r="BE342" s="2">
        <v>2.1684999999999999</v>
      </c>
      <c r="BF342" s="2">
        <v>2.1684999999999999</v>
      </c>
      <c r="BG342" s="2">
        <v>2.1684999999999999</v>
      </c>
      <c r="BH342" s="2">
        <v>2.1715</v>
      </c>
      <c r="BI342" s="2">
        <v>2.1875</v>
      </c>
      <c r="BJ342" s="2">
        <v>2.2214999999999998</v>
      </c>
      <c r="BK342" s="2">
        <v>2.2765</v>
      </c>
      <c r="BL342" s="2">
        <v>2.3685</v>
      </c>
      <c r="BM342" s="2">
        <v>2.4735</v>
      </c>
      <c r="BN342" s="2">
        <v>2.4860000000000002</v>
      </c>
      <c r="BO342" s="2">
        <v>2.3740000000000001</v>
      </c>
      <c r="BP342" s="2">
        <v>2.3140000000000001</v>
      </c>
      <c r="BQ342" s="2">
        <v>2.2559999999999998</v>
      </c>
      <c r="BR342" s="2">
        <v>2.2559999999999998</v>
      </c>
      <c r="BS342" s="2">
        <v>2.2559999999999998</v>
      </c>
      <c r="BT342" s="2">
        <v>2.2589999999999999</v>
      </c>
      <c r="BU342" s="2">
        <v>2.2749999999999999</v>
      </c>
      <c r="BV342" s="2">
        <v>2.3090000000000002</v>
      </c>
      <c r="BW342" s="2">
        <v>2.3639999999999999</v>
      </c>
      <c r="BX342" s="2">
        <v>2.456</v>
      </c>
      <c r="BY342" s="2">
        <v>2.5609999999999999</v>
      </c>
      <c r="BZ342" s="2">
        <v>2.5834999999999999</v>
      </c>
      <c r="CA342" s="2">
        <v>2.4714999999999998</v>
      </c>
      <c r="CB342" s="2">
        <v>2.4115000000000002</v>
      </c>
      <c r="CC342" s="2">
        <v>2.3534999999999999</v>
      </c>
      <c r="CD342" s="2">
        <v>2.3534999999999999</v>
      </c>
      <c r="CE342" s="2">
        <v>2.3534999999999999</v>
      </c>
      <c r="CF342" s="2">
        <v>2.3565</v>
      </c>
      <c r="CG342" s="2">
        <v>2.3725000000000001</v>
      </c>
      <c r="CH342" s="2">
        <v>2.4064999999999999</v>
      </c>
      <c r="CI342" s="2">
        <v>2.4615</v>
      </c>
      <c r="CJ342" s="2">
        <v>2.5535000000000001</v>
      </c>
      <c r="CK342" s="2">
        <v>2.6585000000000001</v>
      </c>
      <c r="CL342" s="2">
        <v>2.6909999999999998</v>
      </c>
      <c r="CM342" s="2">
        <v>2.5790000000000002</v>
      </c>
      <c r="CN342" s="2">
        <v>2.5190000000000001</v>
      </c>
      <c r="CO342" s="2">
        <v>2.4609999999999999</v>
      </c>
      <c r="CP342" s="2">
        <v>2.4609999999999999</v>
      </c>
      <c r="CQ342" s="2">
        <v>2.4609999999999999</v>
      </c>
      <c r="CR342" s="2">
        <v>2.464</v>
      </c>
      <c r="CS342" s="2">
        <v>2.48</v>
      </c>
      <c r="CT342" s="2">
        <v>2.5139999999999998</v>
      </c>
      <c r="CU342" s="2">
        <v>2.569</v>
      </c>
      <c r="CV342" s="2">
        <v>2.661</v>
      </c>
      <c r="CW342" s="2">
        <v>2.766</v>
      </c>
      <c r="CX342" s="2">
        <v>2.8085</v>
      </c>
      <c r="CY342" s="2">
        <v>2.6964999999999999</v>
      </c>
      <c r="CZ342" s="2">
        <v>2.6364999999999998</v>
      </c>
      <c r="DA342" s="2">
        <v>2.5785</v>
      </c>
      <c r="DB342" s="2">
        <v>2.5785</v>
      </c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</row>
    <row r="343" spans="1:199" customFormat="1" hidden="1" x14ac:dyDescent="0.2">
      <c r="A343">
        <f t="shared" si="95"/>
        <v>2</v>
      </c>
      <c r="B343">
        <f t="shared" si="96"/>
        <v>5</v>
      </c>
      <c r="C343" s="1">
        <v>34471</v>
      </c>
      <c r="D343">
        <f t="shared" si="97"/>
        <v>5</v>
      </c>
      <c r="E343">
        <f t="shared" si="98"/>
        <v>1994</v>
      </c>
      <c r="F343" s="17">
        <f t="shared" si="85"/>
        <v>0.21239999999999926</v>
      </c>
      <c r="G343" s="16">
        <f t="shared" si="87"/>
        <v>7.749999999999968E-2</v>
      </c>
      <c r="H343" s="16">
        <f t="shared" si="88"/>
        <v>8.7499999999999911E-2</v>
      </c>
      <c r="I343" s="16">
        <f t="shared" si="89"/>
        <v>0.16499999999999959</v>
      </c>
      <c r="J343" s="7">
        <f>VLOOKUP(C343,'Nymex hist.'!A:B,2,0)</f>
        <v>1.9490000000000001</v>
      </c>
      <c r="K343" s="11">
        <f t="shared" si="84"/>
        <v>2.0490000000000004</v>
      </c>
      <c r="L343" s="11">
        <f t="shared" si="86"/>
        <v>2.2613999999999996</v>
      </c>
      <c r="M343" s="9">
        <f t="shared" si="90"/>
        <v>2.2018333333333335</v>
      </c>
      <c r="N343" s="9">
        <f t="shared" si="91"/>
        <v>2.2793333333333332</v>
      </c>
      <c r="O343" s="9">
        <f t="shared" si="92"/>
        <v>2.3668333333333331</v>
      </c>
      <c r="P343" s="9">
        <f t="shared" si="93"/>
        <v>2.4643333333333333</v>
      </c>
      <c r="Q343" s="9">
        <f t="shared" si="94"/>
        <v>2.5718333333333336</v>
      </c>
      <c r="R343" s="8">
        <v>34471</v>
      </c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>
        <v>1.9490000000000001</v>
      </c>
      <c r="AJ343" s="3">
        <v>2.012</v>
      </c>
      <c r="AK343" s="2">
        <v>2.052</v>
      </c>
      <c r="AL343" s="2">
        <v>2.0920000000000001</v>
      </c>
      <c r="AM343" s="2">
        <v>2.14</v>
      </c>
      <c r="AN343" s="2">
        <v>2.2330000000000001</v>
      </c>
      <c r="AO343" s="2">
        <v>2.3380000000000001</v>
      </c>
      <c r="AP343" s="2">
        <v>2.34</v>
      </c>
      <c r="AQ343" s="2">
        <v>2.2280000000000002</v>
      </c>
      <c r="AR343" s="2">
        <v>2.1680000000000001</v>
      </c>
      <c r="AS343" s="2">
        <v>2.11</v>
      </c>
      <c r="AT343" s="2">
        <v>2.11</v>
      </c>
      <c r="AU343" s="2">
        <v>2.11</v>
      </c>
      <c r="AV343" s="2">
        <v>2.113</v>
      </c>
      <c r="AW343" s="2">
        <v>2.129</v>
      </c>
      <c r="AX343" s="2">
        <v>2.1629999999999998</v>
      </c>
      <c r="AY343" s="2">
        <v>2.218</v>
      </c>
      <c r="AZ343" s="2">
        <v>2.3199999999999998</v>
      </c>
      <c r="BA343" s="2">
        <v>2.4129999999999998</v>
      </c>
      <c r="BB343" s="2">
        <v>2.4175</v>
      </c>
      <c r="BC343" s="2">
        <v>2.3054999999999999</v>
      </c>
      <c r="BD343" s="2">
        <v>2.2454999999999998</v>
      </c>
      <c r="BE343" s="2">
        <v>2.1875</v>
      </c>
      <c r="BF343" s="2">
        <v>2.1875</v>
      </c>
      <c r="BG343" s="2">
        <v>2.1875</v>
      </c>
      <c r="BH343" s="2">
        <v>2.1905000000000001</v>
      </c>
      <c r="BI343" s="2">
        <v>2.2065000000000001</v>
      </c>
      <c r="BJ343" s="2">
        <v>2.2404999999999999</v>
      </c>
      <c r="BK343" s="2">
        <v>2.2955000000000001</v>
      </c>
      <c r="BL343" s="2">
        <v>2.3975</v>
      </c>
      <c r="BM343" s="2">
        <v>2.4904999999999999</v>
      </c>
      <c r="BN343" s="2">
        <v>2.5049999999999999</v>
      </c>
      <c r="BO343" s="2">
        <v>2.3929999999999998</v>
      </c>
      <c r="BP343" s="2">
        <v>2.3330000000000002</v>
      </c>
      <c r="BQ343" s="2">
        <v>2.2749999999999999</v>
      </c>
      <c r="BR343" s="2">
        <v>2.2749999999999999</v>
      </c>
      <c r="BS343" s="2">
        <v>2.2749999999999999</v>
      </c>
      <c r="BT343" s="2">
        <v>2.278</v>
      </c>
      <c r="BU343" s="2">
        <v>2.294</v>
      </c>
      <c r="BV343" s="2">
        <v>2.3279999999999998</v>
      </c>
      <c r="BW343" s="2">
        <v>2.383</v>
      </c>
      <c r="BX343" s="2">
        <v>2.4849999999999999</v>
      </c>
      <c r="BY343" s="2">
        <v>2.5779999999999998</v>
      </c>
      <c r="BZ343" s="2">
        <v>2.6025</v>
      </c>
      <c r="CA343" s="2">
        <v>2.4904999999999999</v>
      </c>
      <c r="CB343" s="2">
        <v>2.4304999999999999</v>
      </c>
      <c r="CC343" s="2">
        <v>2.3725000000000001</v>
      </c>
      <c r="CD343" s="2">
        <v>2.3725000000000001</v>
      </c>
      <c r="CE343" s="2">
        <v>2.3725000000000001</v>
      </c>
      <c r="CF343" s="2">
        <v>2.3755000000000002</v>
      </c>
      <c r="CG343" s="2">
        <v>2.3915000000000002</v>
      </c>
      <c r="CH343" s="2">
        <v>2.4255</v>
      </c>
      <c r="CI343" s="2">
        <v>2.4805000000000001</v>
      </c>
      <c r="CJ343" s="2">
        <v>2.5825</v>
      </c>
      <c r="CK343" s="2">
        <v>2.6755</v>
      </c>
      <c r="CL343" s="2">
        <v>2.71</v>
      </c>
      <c r="CM343" s="2">
        <v>2.5979999999999999</v>
      </c>
      <c r="CN343" s="2">
        <v>2.5379999999999998</v>
      </c>
      <c r="CO343" s="2">
        <v>2.48</v>
      </c>
      <c r="CP343" s="2">
        <v>2.48</v>
      </c>
      <c r="CQ343" s="2">
        <v>2.48</v>
      </c>
      <c r="CR343" s="2">
        <v>2.4830000000000001</v>
      </c>
      <c r="CS343" s="2">
        <v>2.4990000000000001</v>
      </c>
      <c r="CT343" s="2">
        <v>2.5329999999999999</v>
      </c>
      <c r="CU343" s="2">
        <v>2.5880000000000001</v>
      </c>
      <c r="CV343" s="2">
        <v>2.69</v>
      </c>
      <c r="CW343" s="2">
        <v>2.7829999999999999</v>
      </c>
      <c r="CX343" s="2">
        <v>2.8275000000000001</v>
      </c>
      <c r="CY343" s="2">
        <v>2.7155</v>
      </c>
      <c r="CZ343" s="2">
        <v>2.6555</v>
      </c>
      <c r="DA343" s="2">
        <v>2.5975000000000001</v>
      </c>
      <c r="DB343" s="2">
        <v>2.5975000000000001</v>
      </c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</row>
    <row r="344" spans="1:199" customFormat="1" hidden="1" x14ac:dyDescent="0.2">
      <c r="A344">
        <f t="shared" si="95"/>
        <v>3</v>
      </c>
      <c r="B344">
        <f t="shared" si="96"/>
        <v>5</v>
      </c>
      <c r="C344" s="1">
        <v>34472</v>
      </c>
      <c r="D344">
        <f t="shared" si="97"/>
        <v>5</v>
      </c>
      <c r="E344">
        <f t="shared" si="98"/>
        <v>1994</v>
      </c>
      <c r="F344" s="17">
        <f t="shared" si="85"/>
        <v>0.21539999999999937</v>
      </c>
      <c r="G344" s="16">
        <f t="shared" si="87"/>
        <v>7.749999999999968E-2</v>
      </c>
      <c r="H344" s="16">
        <f t="shared" si="88"/>
        <v>8.7500000000000355E-2</v>
      </c>
      <c r="I344" s="16">
        <f t="shared" si="89"/>
        <v>0.16500000000000004</v>
      </c>
      <c r="J344" s="7">
        <f>VLOOKUP(C344,'Nymex hist.'!A:B,2,0)</f>
        <v>1.9430000000000001</v>
      </c>
      <c r="K344" s="11">
        <f t="shared" si="84"/>
        <v>2.0412000000000003</v>
      </c>
      <c r="L344" s="11">
        <f t="shared" si="86"/>
        <v>2.2565999999999997</v>
      </c>
      <c r="M344" s="9">
        <f t="shared" si="90"/>
        <v>2.1976666666666667</v>
      </c>
      <c r="N344" s="9">
        <f t="shared" si="91"/>
        <v>2.2751666666666663</v>
      </c>
      <c r="O344" s="9">
        <f t="shared" si="92"/>
        <v>2.3626666666666667</v>
      </c>
      <c r="P344" s="9">
        <f t="shared" si="93"/>
        <v>2.4601666666666668</v>
      </c>
      <c r="Q344" s="9">
        <f t="shared" si="94"/>
        <v>2.5676666666666663</v>
      </c>
      <c r="R344" s="8">
        <v>34472</v>
      </c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>
        <v>1.9430000000000001</v>
      </c>
      <c r="AJ344" s="3">
        <v>1.9990000000000001</v>
      </c>
      <c r="AK344" s="2">
        <v>2.044</v>
      </c>
      <c r="AL344" s="2">
        <v>2.0859999999999999</v>
      </c>
      <c r="AM344" s="2">
        <v>2.1339999999999999</v>
      </c>
      <c r="AN344" s="2">
        <v>2.2269999999999999</v>
      </c>
      <c r="AO344" s="2">
        <v>2.3319999999999999</v>
      </c>
      <c r="AP344" s="2">
        <v>2.3359999999999999</v>
      </c>
      <c r="AQ344" s="2">
        <v>2.2240000000000002</v>
      </c>
      <c r="AR344" s="2">
        <v>2.1640000000000001</v>
      </c>
      <c r="AS344" s="2">
        <v>2.1070000000000002</v>
      </c>
      <c r="AT344" s="2">
        <v>2.1070000000000002</v>
      </c>
      <c r="AU344" s="2">
        <v>2.1059999999999999</v>
      </c>
      <c r="AV344" s="2">
        <v>2.109</v>
      </c>
      <c r="AW344" s="2">
        <v>2.125</v>
      </c>
      <c r="AX344" s="2">
        <v>2.1640000000000001</v>
      </c>
      <c r="AY344" s="2">
        <v>2.214</v>
      </c>
      <c r="AZ344" s="2">
        <v>2.3090000000000002</v>
      </c>
      <c r="BA344" s="2">
        <v>2.407</v>
      </c>
      <c r="BB344" s="2">
        <v>2.4135</v>
      </c>
      <c r="BC344" s="2">
        <v>2.3014999999999999</v>
      </c>
      <c r="BD344" s="2">
        <v>2.2414999999999998</v>
      </c>
      <c r="BE344" s="2">
        <v>2.1844999999999999</v>
      </c>
      <c r="BF344" s="2">
        <v>2.1844999999999999</v>
      </c>
      <c r="BG344" s="2">
        <v>2.1835</v>
      </c>
      <c r="BH344" s="2">
        <v>2.1865000000000001</v>
      </c>
      <c r="BI344" s="2">
        <v>2.2025000000000001</v>
      </c>
      <c r="BJ344" s="2">
        <v>2.2414999999999998</v>
      </c>
      <c r="BK344" s="2">
        <v>2.2915000000000001</v>
      </c>
      <c r="BL344" s="2">
        <v>2.3864999999999998</v>
      </c>
      <c r="BM344" s="2">
        <v>2.4845000000000002</v>
      </c>
      <c r="BN344" s="2">
        <v>2.5009999999999999</v>
      </c>
      <c r="BO344" s="2">
        <v>2.3889999999999998</v>
      </c>
      <c r="BP344" s="2">
        <v>2.3290000000000002</v>
      </c>
      <c r="BQ344" s="2">
        <v>2.2719999999999998</v>
      </c>
      <c r="BR344" s="2">
        <v>2.2719999999999998</v>
      </c>
      <c r="BS344" s="2">
        <v>2.2709999999999999</v>
      </c>
      <c r="BT344" s="2">
        <v>2.274</v>
      </c>
      <c r="BU344" s="2">
        <v>2.29</v>
      </c>
      <c r="BV344" s="2">
        <v>2.3290000000000002</v>
      </c>
      <c r="BW344" s="2">
        <v>2.379</v>
      </c>
      <c r="BX344" s="2">
        <v>2.4740000000000002</v>
      </c>
      <c r="BY344" s="2">
        <v>2.5720000000000001</v>
      </c>
      <c r="BZ344" s="2">
        <v>2.5985</v>
      </c>
      <c r="CA344" s="2">
        <v>2.4864999999999999</v>
      </c>
      <c r="CB344" s="2">
        <v>2.4264999999999999</v>
      </c>
      <c r="CC344" s="2">
        <v>2.3694999999999999</v>
      </c>
      <c r="CD344" s="2">
        <v>2.3694999999999999</v>
      </c>
      <c r="CE344" s="2">
        <v>2.3685</v>
      </c>
      <c r="CF344" s="2">
        <v>2.3715000000000002</v>
      </c>
      <c r="CG344" s="2">
        <v>2.3875000000000002</v>
      </c>
      <c r="CH344" s="2">
        <v>2.4264999999999999</v>
      </c>
      <c r="CI344" s="2">
        <v>2.4765000000000001</v>
      </c>
      <c r="CJ344" s="2">
        <v>2.5714999999999999</v>
      </c>
      <c r="CK344" s="2">
        <v>2.6695000000000002</v>
      </c>
      <c r="CL344" s="2">
        <v>2.706</v>
      </c>
      <c r="CM344" s="2">
        <v>2.5939999999999999</v>
      </c>
      <c r="CN344" s="2">
        <v>2.5339999999999998</v>
      </c>
      <c r="CO344" s="2">
        <v>2.4769999999999999</v>
      </c>
      <c r="CP344" s="2">
        <v>2.4769999999999999</v>
      </c>
      <c r="CQ344" s="2">
        <v>2.476</v>
      </c>
      <c r="CR344" s="2">
        <v>2.4790000000000001</v>
      </c>
      <c r="CS344" s="2">
        <v>2.4950000000000001</v>
      </c>
      <c r="CT344" s="2">
        <v>2.5339999999999998</v>
      </c>
      <c r="CU344" s="2">
        <v>2.5840000000000001</v>
      </c>
      <c r="CV344" s="2">
        <v>2.6789999999999998</v>
      </c>
      <c r="CW344" s="2">
        <v>2.7770000000000001</v>
      </c>
      <c r="CX344" s="2">
        <v>2.8235000000000001</v>
      </c>
      <c r="CY344" s="2">
        <v>2.7115</v>
      </c>
      <c r="CZ344" s="2">
        <v>2.6515</v>
      </c>
      <c r="DA344" s="2">
        <v>2.5945</v>
      </c>
      <c r="DB344" s="2">
        <v>2.5945</v>
      </c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</row>
    <row r="345" spans="1:199" x14ac:dyDescent="0.2">
      <c r="A345" s="36">
        <f t="shared" si="95"/>
        <v>4</v>
      </c>
      <c r="B345" s="36">
        <f t="shared" si="96"/>
        <v>5</v>
      </c>
      <c r="C345" s="1">
        <v>34473</v>
      </c>
      <c r="D345">
        <f t="shared" si="97"/>
        <v>5</v>
      </c>
      <c r="E345">
        <f t="shared" si="98"/>
        <v>1994</v>
      </c>
      <c r="F345" s="21">
        <f t="shared" si="85"/>
        <v>0.21279999999999966</v>
      </c>
      <c r="G345" s="21">
        <f t="shared" si="87"/>
        <v>7.7500000000000124E-2</v>
      </c>
      <c r="H345" s="21">
        <f t="shared" si="88"/>
        <v>8.7499999999999911E-2</v>
      </c>
      <c r="I345" s="21">
        <f t="shared" si="89"/>
        <v>0.16500000000000004</v>
      </c>
      <c r="J345" s="23">
        <f>VLOOKUP(C345,'Nymex hist.'!A:B,2,0)</f>
        <v>1.9570000000000001</v>
      </c>
      <c r="K345" s="23">
        <f t="shared" ref="K345:K376" si="99">AVERAGE(AG345:AM345)</f>
        <v>2.0446</v>
      </c>
      <c r="L345" s="23">
        <f t="shared" si="86"/>
        <v>2.2573999999999996</v>
      </c>
      <c r="M345" s="23">
        <f t="shared" si="90"/>
        <v>2.1989166666666664</v>
      </c>
      <c r="N345" s="23">
        <f t="shared" si="91"/>
        <v>2.2764166666666665</v>
      </c>
      <c r="O345" s="23">
        <f t="shared" si="92"/>
        <v>2.3639166666666664</v>
      </c>
      <c r="P345" s="23">
        <f t="shared" si="93"/>
        <v>2.463916666666667</v>
      </c>
      <c r="Q345" s="23">
        <f t="shared" si="94"/>
        <v>2.5739166666666664</v>
      </c>
      <c r="R345" s="30">
        <v>34473</v>
      </c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>
        <v>1.9570000000000001</v>
      </c>
      <c r="AJ345" s="34">
        <v>1.9970000000000001</v>
      </c>
      <c r="AK345" s="32">
        <v>2.0470000000000002</v>
      </c>
      <c r="AL345" s="32">
        <v>2.0870000000000002</v>
      </c>
      <c r="AM345" s="32">
        <v>2.1349999999999998</v>
      </c>
      <c r="AN345" s="32">
        <v>2.2269999999999999</v>
      </c>
      <c r="AO345" s="32">
        <v>2.3319999999999999</v>
      </c>
      <c r="AP345" s="32">
        <v>2.3359999999999999</v>
      </c>
      <c r="AQ345" s="32">
        <v>2.226</v>
      </c>
      <c r="AR345" s="32">
        <v>2.1659999999999999</v>
      </c>
      <c r="AS345" s="32">
        <v>2.109</v>
      </c>
      <c r="AT345" s="32">
        <v>2.109</v>
      </c>
      <c r="AU345" s="32">
        <v>2.1080000000000001</v>
      </c>
      <c r="AV345" s="32">
        <v>2.1110000000000002</v>
      </c>
      <c r="AW345" s="32">
        <v>2.125</v>
      </c>
      <c r="AX345" s="32">
        <v>2.1619999999999999</v>
      </c>
      <c r="AY345" s="32">
        <v>2.2120000000000002</v>
      </c>
      <c r="AZ345" s="32">
        <v>2.3109999999999999</v>
      </c>
      <c r="BA345" s="32">
        <v>2.4119999999999999</v>
      </c>
      <c r="BB345" s="32">
        <v>2.4135</v>
      </c>
      <c r="BC345" s="32">
        <v>2.3035000000000001</v>
      </c>
      <c r="BD345" s="32">
        <v>2.2435</v>
      </c>
      <c r="BE345" s="32">
        <v>2.1865000000000001</v>
      </c>
      <c r="BF345" s="32">
        <v>2.1865000000000001</v>
      </c>
      <c r="BG345" s="32">
        <v>2.1855000000000002</v>
      </c>
      <c r="BH345" s="32">
        <v>2.1884999999999999</v>
      </c>
      <c r="BI345" s="32">
        <v>2.2025000000000001</v>
      </c>
      <c r="BJ345" s="32">
        <v>2.2395</v>
      </c>
      <c r="BK345" s="32">
        <v>2.2894999999999999</v>
      </c>
      <c r="BL345" s="32">
        <v>2.3885000000000001</v>
      </c>
      <c r="BM345" s="32">
        <v>2.4895</v>
      </c>
      <c r="BN345" s="32">
        <v>2.5009999999999999</v>
      </c>
      <c r="BO345" s="32">
        <v>2.391</v>
      </c>
      <c r="BP345" s="32">
        <v>2.331</v>
      </c>
      <c r="BQ345" s="32">
        <v>2.274</v>
      </c>
      <c r="BR345" s="32">
        <v>2.274</v>
      </c>
      <c r="BS345" s="32">
        <v>2.2730000000000001</v>
      </c>
      <c r="BT345" s="32">
        <v>2.2759999999999998</v>
      </c>
      <c r="BU345" s="32">
        <v>2.29</v>
      </c>
      <c r="BV345" s="32">
        <v>2.327</v>
      </c>
      <c r="BW345" s="32">
        <v>2.3769999999999998</v>
      </c>
      <c r="BX345" s="32">
        <v>2.476</v>
      </c>
      <c r="BY345" s="32">
        <v>2.577</v>
      </c>
      <c r="BZ345" s="32">
        <v>2.601</v>
      </c>
      <c r="CA345" s="32">
        <v>2.4910000000000001</v>
      </c>
      <c r="CB345" s="32">
        <v>2.431</v>
      </c>
      <c r="CC345" s="32">
        <v>2.3740000000000001</v>
      </c>
      <c r="CD345" s="32">
        <v>2.3740000000000001</v>
      </c>
      <c r="CE345" s="32">
        <v>2.3730000000000002</v>
      </c>
      <c r="CF345" s="32">
        <v>2.3759999999999999</v>
      </c>
      <c r="CG345" s="32">
        <v>2.39</v>
      </c>
      <c r="CH345" s="32">
        <v>2.427</v>
      </c>
      <c r="CI345" s="32">
        <v>2.4769999999999999</v>
      </c>
      <c r="CJ345" s="32">
        <v>2.5760000000000001</v>
      </c>
      <c r="CK345" s="32">
        <v>2.677</v>
      </c>
      <c r="CL345" s="32">
        <v>2.7109999999999999</v>
      </c>
      <c r="CM345" s="32">
        <v>2.601</v>
      </c>
      <c r="CN345" s="32">
        <v>2.5409999999999999</v>
      </c>
      <c r="CO345" s="32">
        <v>2.484</v>
      </c>
      <c r="CP345" s="32">
        <v>2.484</v>
      </c>
      <c r="CQ345" s="32">
        <v>2.4830000000000001</v>
      </c>
      <c r="CR345" s="32">
        <v>2.4860000000000002</v>
      </c>
      <c r="CS345" s="32">
        <v>2.5</v>
      </c>
      <c r="CT345" s="32">
        <v>2.5369999999999999</v>
      </c>
      <c r="CU345" s="32">
        <v>2.5870000000000002</v>
      </c>
      <c r="CV345" s="32">
        <v>2.6859999999999999</v>
      </c>
      <c r="CW345" s="32">
        <v>2.7869999999999999</v>
      </c>
      <c r="CX345" s="32">
        <v>2.831</v>
      </c>
      <c r="CY345" s="32">
        <v>2.7210000000000001</v>
      </c>
      <c r="CZ345" s="32">
        <v>2.661</v>
      </c>
      <c r="DA345" s="32">
        <v>2.6040000000000001</v>
      </c>
      <c r="DB345" s="32">
        <v>2.6040000000000001</v>
      </c>
      <c r="DC345" s="32"/>
      <c r="DD345" s="32"/>
      <c r="DE345" s="32"/>
      <c r="DF345" s="32"/>
      <c r="DG345" s="32"/>
      <c r="DH345" s="32"/>
      <c r="DI345" s="32"/>
      <c r="DJ345" s="32"/>
      <c r="DK345" s="32"/>
      <c r="DL345" s="32"/>
      <c r="DM345" s="32"/>
      <c r="DN345" s="32"/>
      <c r="DO345" s="32"/>
      <c r="DP345" s="32"/>
      <c r="DQ345" s="32"/>
      <c r="DR345" s="32"/>
      <c r="DS345" s="32"/>
      <c r="DT345" s="32"/>
      <c r="DU345" s="32"/>
      <c r="DV345" s="32"/>
      <c r="DW345" s="32"/>
      <c r="DX345" s="32"/>
      <c r="DY345" s="32"/>
      <c r="DZ345" s="32"/>
      <c r="EA345" s="32"/>
      <c r="EB345" s="32"/>
      <c r="EC345" s="32"/>
      <c r="ED345" s="32"/>
      <c r="EE345" s="32"/>
      <c r="EF345" s="32"/>
      <c r="EG345" s="32"/>
      <c r="EH345" s="32"/>
      <c r="EI345" s="32"/>
      <c r="EJ345" s="32"/>
      <c r="EK345" s="32"/>
      <c r="EL345" s="32"/>
      <c r="EM345" s="32"/>
      <c r="EN345" s="32"/>
      <c r="EO345" s="32"/>
      <c r="EP345" s="32"/>
      <c r="EQ345" s="32"/>
      <c r="ER345" s="32"/>
      <c r="ES345" s="32"/>
      <c r="ET345" s="32"/>
      <c r="EU345" s="32"/>
      <c r="EV345" s="32"/>
      <c r="EW345" s="32"/>
      <c r="EX345" s="32"/>
      <c r="EY345" s="32"/>
      <c r="EZ345" s="32"/>
      <c r="FA345" s="32"/>
      <c r="FB345" s="32"/>
      <c r="FC345" s="32"/>
      <c r="FD345" s="32"/>
      <c r="FE345" s="32"/>
      <c r="FF345" s="32"/>
      <c r="FG345" s="32"/>
      <c r="FH345" s="32"/>
      <c r="FI345" s="32"/>
      <c r="FJ345" s="32"/>
      <c r="FK345" s="32"/>
      <c r="FL345" s="32"/>
      <c r="FM345" s="32"/>
      <c r="FN345" s="32"/>
      <c r="FO345" s="32"/>
      <c r="FP345" s="32"/>
      <c r="FQ345" s="32"/>
      <c r="FR345" s="32"/>
      <c r="FS345" s="32"/>
      <c r="FT345" s="32"/>
      <c r="FU345" s="32"/>
      <c r="FV345" s="32"/>
      <c r="FW345" s="32"/>
      <c r="FX345" s="32"/>
      <c r="FY345" s="32"/>
      <c r="FZ345" s="32"/>
      <c r="GA345" s="32"/>
      <c r="GB345" s="32"/>
      <c r="GC345" s="32"/>
      <c r="GD345" s="32"/>
      <c r="GE345" s="32"/>
      <c r="GF345" s="32"/>
      <c r="GG345" s="32"/>
      <c r="GH345" s="32"/>
      <c r="GI345" s="32"/>
      <c r="GJ345" s="32"/>
      <c r="GK345" s="32"/>
      <c r="GL345" s="32"/>
      <c r="GM345" s="32"/>
      <c r="GN345" s="32"/>
      <c r="GO345" s="32"/>
      <c r="GP345" s="32"/>
      <c r="GQ345" s="32"/>
    </row>
    <row r="346" spans="1:199" customFormat="1" hidden="1" x14ac:dyDescent="0.2">
      <c r="A346">
        <f t="shared" si="95"/>
        <v>5</v>
      </c>
      <c r="B346">
        <f t="shared" si="96"/>
        <v>5</v>
      </c>
      <c r="C346" s="1">
        <v>34474</v>
      </c>
      <c r="D346">
        <f t="shared" si="97"/>
        <v>5</v>
      </c>
      <c r="E346">
        <f t="shared" si="98"/>
        <v>1994</v>
      </c>
      <c r="F346" s="17">
        <f t="shared" si="85"/>
        <v>0.23240000000000016</v>
      </c>
      <c r="G346" s="16">
        <f t="shared" si="87"/>
        <v>7.749999999999968E-2</v>
      </c>
      <c r="H346" s="16">
        <f t="shared" si="88"/>
        <v>8.7500000000000355E-2</v>
      </c>
      <c r="I346" s="16">
        <f t="shared" si="89"/>
        <v>0.16500000000000004</v>
      </c>
      <c r="J346" s="7">
        <f>VLOOKUP(C346,'Nymex hist.'!A:B,2,0)</f>
        <v>1.9039999999999999</v>
      </c>
      <c r="K346" s="11">
        <f t="shared" si="99"/>
        <v>2.0064000000000002</v>
      </c>
      <c r="L346" s="11">
        <f t="shared" si="86"/>
        <v>2.2388000000000003</v>
      </c>
      <c r="M346" s="9">
        <f t="shared" si="90"/>
        <v>2.1865000000000001</v>
      </c>
      <c r="N346" s="9">
        <f t="shared" si="91"/>
        <v>2.2639999999999998</v>
      </c>
      <c r="O346" s="9">
        <f t="shared" si="92"/>
        <v>2.3515000000000001</v>
      </c>
      <c r="P346" s="9">
        <f t="shared" si="93"/>
        <v>2.4514999999999998</v>
      </c>
      <c r="Q346" s="9">
        <f t="shared" si="94"/>
        <v>2.5615000000000001</v>
      </c>
      <c r="R346" s="8">
        <v>34474</v>
      </c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>
        <v>1.9039999999999999</v>
      </c>
      <c r="AJ346" s="3">
        <v>1.9530000000000001</v>
      </c>
      <c r="AK346" s="2">
        <v>2.0099999999999998</v>
      </c>
      <c r="AL346" s="2">
        <v>2.0550000000000002</v>
      </c>
      <c r="AM346" s="2">
        <v>2.11</v>
      </c>
      <c r="AN346" s="2">
        <v>2.2050000000000001</v>
      </c>
      <c r="AO346" s="2">
        <v>2.3149999999999999</v>
      </c>
      <c r="AP346" s="2">
        <v>2.319</v>
      </c>
      <c r="AQ346" s="2">
        <v>2.2080000000000002</v>
      </c>
      <c r="AR346" s="2">
        <v>2.1469999999999998</v>
      </c>
      <c r="AS346" s="2">
        <v>2.09</v>
      </c>
      <c r="AT346" s="2">
        <v>2.0950000000000002</v>
      </c>
      <c r="AU346" s="2">
        <v>2.1</v>
      </c>
      <c r="AV346" s="2">
        <v>2.105</v>
      </c>
      <c r="AW346" s="2">
        <v>2.125</v>
      </c>
      <c r="AX346" s="2">
        <v>2.157</v>
      </c>
      <c r="AY346" s="2">
        <v>2.2050000000000001</v>
      </c>
      <c r="AZ346" s="2">
        <v>2.2869999999999999</v>
      </c>
      <c r="BA346" s="2">
        <v>2.4</v>
      </c>
      <c r="BB346" s="2">
        <v>2.3965000000000001</v>
      </c>
      <c r="BC346" s="2">
        <v>2.2854999999999999</v>
      </c>
      <c r="BD346" s="2">
        <v>2.2244999999999999</v>
      </c>
      <c r="BE346" s="2">
        <v>2.1675</v>
      </c>
      <c r="BF346" s="2">
        <v>2.1724999999999999</v>
      </c>
      <c r="BG346" s="2">
        <v>2.1775000000000002</v>
      </c>
      <c r="BH346" s="2">
        <v>2.1825000000000001</v>
      </c>
      <c r="BI346" s="2">
        <v>2.2025000000000001</v>
      </c>
      <c r="BJ346" s="2">
        <v>2.2345000000000002</v>
      </c>
      <c r="BK346" s="2">
        <v>2.2825000000000002</v>
      </c>
      <c r="BL346" s="2">
        <v>2.3645</v>
      </c>
      <c r="BM346" s="2">
        <v>2.4775</v>
      </c>
      <c r="BN346" s="2">
        <v>2.484</v>
      </c>
      <c r="BO346" s="2">
        <v>2.3730000000000002</v>
      </c>
      <c r="BP346" s="2">
        <v>2.3119999999999998</v>
      </c>
      <c r="BQ346" s="2">
        <v>2.2549999999999999</v>
      </c>
      <c r="BR346" s="2">
        <v>2.2599999999999998</v>
      </c>
      <c r="BS346" s="2">
        <v>2.2650000000000001</v>
      </c>
      <c r="BT346" s="2">
        <v>2.27</v>
      </c>
      <c r="BU346" s="2">
        <v>2.29</v>
      </c>
      <c r="BV346" s="2">
        <v>2.3220000000000001</v>
      </c>
      <c r="BW346" s="2">
        <v>2.37</v>
      </c>
      <c r="BX346" s="2">
        <v>2.452</v>
      </c>
      <c r="BY346" s="2">
        <v>2.5649999999999999</v>
      </c>
      <c r="BZ346" s="2">
        <v>2.5840000000000001</v>
      </c>
      <c r="CA346" s="2">
        <v>2.4729999999999999</v>
      </c>
      <c r="CB346" s="2">
        <v>2.4119999999999999</v>
      </c>
      <c r="CC346" s="2">
        <v>2.355</v>
      </c>
      <c r="CD346" s="2">
        <v>2.36</v>
      </c>
      <c r="CE346" s="2">
        <v>2.3650000000000002</v>
      </c>
      <c r="CF346" s="2">
        <v>2.37</v>
      </c>
      <c r="CG346" s="2">
        <v>2.39</v>
      </c>
      <c r="CH346" s="2">
        <v>2.4220000000000002</v>
      </c>
      <c r="CI346" s="2">
        <v>2.4700000000000002</v>
      </c>
      <c r="CJ346" s="2">
        <v>2.552</v>
      </c>
      <c r="CK346" s="2">
        <v>2.665</v>
      </c>
      <c r="CL346" s="2">
        <v>2.694</v>
      </c>
      <c r="CM346" s="2">
        <v>2.5830000000000002</v>
      </c>
      <c r="CN346" s="2">
        <v>2.5219999999999998</v>
      </c>
      <c r="CO346" s="2">
        <v>2.4649999999999999</v>
      </c>
      <c r="CP346" s="2">
        <v>2.4700000000000002</v>
      </c>
      <c r="CQ346" s="2">
        <v>2.4750000000000001</v>
      </c>
      <c r="CR346" s="2">
        <v>2.48</v>
      </c>
      <c r="CS346" s="2">
        <v>2.5</v>
      </c>
      <c r="CT346" s="2">
        <v>2.532</v>
      </c>
      <c r="CU346" s="2">
        <v>2.58</v>
      </c>
      <c r="CV346" s="2">
        <v>2.6619999999999999</v>
      </c>
      <c r="CW346" s="2">
        <v>2.7749999999999999</v>
      </c>
      <c r="CX346" s="2">
        <v>2.8140000000000001</v>
      </c>
      <c r="CY346" s="2">
        <v>2.7029999999999998</v>
      </c>
      <c r="CZ346" s="2">
        <v>2.6419999999999999</v>
      </c>
      <c r="DA346" s="2">
        <v>2.585</v>
      </c>
      <c r="DB346" s="2">
        <v>2.59</v>
      </c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</row>
    <row r="347" spans="1:199" customFormat="1" hidden="1" x14ac:dyDescent="0.2">
      <c r="A347">
        <f t="shared" si="95"/>
        <v>1</v>
      </c>
      <c r="B347">
        <f t="shared" si="96"/>
        <v>5</v>
      </c>
      <c r="C347" s="1">
        <v>34477</v>
      </c>
      <c r="D347">
        <f t="shared" si="97"/>
        <v>5</v>
      </c>
      <c r="E347">
        <f t="shared" si="98"/>
        <v>1994</v>
      </c>
      <c r="F347" s="17">
        <f t="shared" si="85"/>
        <v>0.2430000000000001</v>
      </c>
      <c r="G347" s="16">
        <f t="shared" si="87"/>
        <v>8.0000000000000071E-2</v>
      </c>
      <c r="H347" s="16">
        <f t="shared" si="88"/>
        <v>8.7499999999999467E-2</v>
      </c>
      <c r="I347" s="16">
        <f t="shared" si="89"/>
        <v>0.16749999999999954</v>
      </c>
      <c r="J347" s="7">
        <f>VLOOKUP(C347,'Nymex hist.'!A:B,2,0)</f>
        <v>1.851</v>
      </c>
      <c r="K347" s="11">
        <f t="shared" si="99"/>
        <v>1.9852000000000001</v>
      </c>
      <c r="L347" s="11">
        <f t="shared" si="86"/>
        <v>2.2282000000000002</v>
      </c>
      <c r="M347" s="9">
        <f t="shared" si="90"/>
        <v>2.1777500000000001</v>
      </c>
      <c r="N347" s="9">
        <f t="shared" si="91"/>
        <v>2.2577500000000001</v>
      </c>
      <c r="O347" s="9">
        <f t="shared" si="92"/>
        <v>2.3452499999999996</v>
      </c>
      <c r="P347" s="9">
        <f t="shared" si="93"/>
        <v>2.4452500000000001</v>
      </c>
      <c r="Q347" s="9">
        <f t="shared" si="94"/>
        <v>2.5602499999999999</v>
      </c>
      <c r="R347" s="8">
        <v>34477</v>
      </c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>
        <v>1.851</v>
      </c>
      <c r="AJ347" s="3">
        <v>1.9359999999999999</v>
      </c>
      <c r="AK347" s="2">
        <v>1.998</v>
      </c>
      <c r="AL347" s="2">
        <v>2.0430000000000001</v>
      </c>
      <c r="AM347" s="2">
        <v>2.0979999999999999</v>
      </c>
      <c r="AN347" s="2">
        <v>2.1930000000000001</v>
      </c>
      <c r="AO347" s="2">
        <v>2.3029999999999999</v>
      </c>
      <c r="AP347" s="2">
        <v>2.3050000000000002</v>
      </c>
      <c r="AQ347" s="2">
        <v>2.2000000000000002</v>
      </c>
      <c r="AR347" s="2">
        <v>2.14</v>
      </c>
      <c r="AS347" s="2">
        <v>2.085</v>
      </c>
      <c r="AT347" s="2">
        <v>2.09</v>
      </c>
      <c r="AU347" s="2">
        <v>2.093</v>
      </c>
      <c r="AV347" s="2">
        <v>2.0950000000000002</v>
      </c>
      <c r="AW347" s="2">
        <v>2.1150000000000002</v>
      </c>
      <c r="AX347" s="2">
        <v>2.1469999999999998</v>
      </c>
      <c r="AY347" s="2">
        <v>2.1949999999999998</v>
      </c>
      <c r="AZ347" s="2">
        <v>2.2799999999999998</v>
      </c>
      <c r="BA347" s="2">
        <v>2.3879999999999999</v>
      </c>
      <c r="BB347" s="2">
        <v>2.3849999999999998</v>
      </c>
      <c r="BC347" s="2">
        <v>2.2799999999999998</v>
      </c>
      <c r="BD347" s="2">
        <v>2.2200000000000002</v>
      </c>
      <c r="BE347" s="2">
        <v>2.165</v>
      </c>
      <c r="BF347" s="2">
        <v>2.17</v>
      </c>
      <c r="BG347" s="2">
        <v>2.173</v>
      </c>
      <c r="BH347" s="2">
        <v>2.1749999999999998</v>
      </c>
      <c r="BI347" s="2">
        <v>2.1949999999999998</v>
      </c>
      <c r="BJ347" s="2">
        <v>2.2269999999999999</v>
      </c>
      <c r="BK347" s="2">
        <v>2.2749999999999999</v>
      </c>
      <c r="BL347" s="2">
        <v>2.36</v>
      </c>
      <c r="BM347" s="2">
        <v>2.468</v>
      </c>
      <c r="BN347" s="2">
        <v>2.4725000000000001</v>
      </c>
      <c r="BO347" s="2">
        <v>2.3675000000000002</v>
      </c>
      <c r="BP347" s="2">
        <v>2.3075000000000001</v>
      </c>
      <c r="BQ347" s="2">
        <v>2.2524999999999999</v>
      </c>
      <c r="BR347" s="2">
        <v>2.2574999999999998</v>
      </c>
      <c r="BS347" s="2">
        <v>2.2605</v>
      </c>
      <c r="BT347" s="2">
        <v>2.2625000000000002</v>
      </c>
      <c r="BU347" s="2">
        <v>2.2825000000000002</v>
      </c>
      <c r="BV347" s="2">
        <v>2.3144999999999998</v>
      </c>
      <c r="BW347" s="2">
        <v>2.3624999999999998</v>
      </c>
      <c r="BX347" s="2">
        <v>2.4474999999999998</v>
      </c>
      <c r="BY347" s="2">
        <v>2.5554999999999999</v>
      </c>
      <c r="BZ347" s="2">
        <v>2.5724999999999998</v>
      </c>
      <c r="CA347" s="2">
        <v>2.4674999999999998</v>
      </c>
      <c r="CB347" s="2">
        <v>2.4075000000000002</v>
      </c>
      <c r="CC347" s="2">
        <v>2.3525</v>
      </c>
      <c r="CD347" s="2">
        <v>2.3574999999999999</v>
      </c>
      <c r="CE347" s="2">
        <v>2.3605</v>
      </c>
      <c r="CF347" s="2">
        <v>2.3624999999999998</v>
      </c>
      <c r="CG347" s="2">
        <v>2.3824999999999998</v>
      </c>
      <c r="CH347" s="2">
        <v>2.4144999999999999</v>
      </c>
      <c r="CI347" s="2">
        <v>2.4624999999999999</v>
      </c>
      <c r="CJ347" s="2">
        <v>2.5474999999999999</v>
      </c>
      <c r="CK347" s="2">
        <v>2.6555</v>
      </c>
      <c r="CL347" s="2">
        <v>2.6875</v>
      </c>
      <c r="CM347" s="2">
        <v>2.5825</v>
      </c>
      <c r="CN347" s="2">
        <v>2.5225</v>
      </c>
      <c r="CO347" s="2">
        <v>2.4674999999999998</v>
      </c>
      <c r="CP347" s="2">
        <v>2.4725000000000001</v>
      </c>
      <c r="CQ347" s="2">
        <v>2.4754999999999998</v>
      </c>
      <c r="CR347" s="2">
        <v>2.4775</v>
      </c>
      <c r="CS347" s="2">
        <v>2.4975000000000001</v>
      </c>
      <c r="CT347" s="2">
        <v>2.5295000000000001</v>
      </c>
      <c r="CU347" s="2">
        <v>2.5775000000000001</v>
      </c>
      <c r="CV347" s="2">
        <v>2.6625000000000001</v>
      </c>
      <c r="CW347" s="2">
        <v>2.7705000000000002</v>
      </c>
      <c r="CX347" s="2">
        <v>2.8075000000000001</v>
      </c>
      <c r="CY347" s="2">
        <v>2.7025000000000001</v>
      </c>
      <c r="CZ347" s="2">
        <v>2.6425000000000001</v>
      </c>
      <c r="DA347" s="2">
        <v>2.5874999999999999</v>
      </c>
      <c r="DB347" s="2">
        <v>2.5924999999999998</v>
      </c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</row>
    <row r="348" spans="1:199" customFormat="1" hidden="1" x14ac:dyDescent="0.2">
      <c r="A348">
        <f t="shared" si="95"/>
        <v>2</v>
      </c>
      <c r="B348">
        <f t="shared" si="96"/>
        <v>5</v>
      </c>
      <c r="C348" s="1">
        <v>34478</v>
      </c>
      <c r="D348">
        <f t="shared" si="97"/>
        <v>5</v>
      </c>
      <c r="E348">
        <f t="shared" si="98"/>
        <v>1994</v>
      </c>
      <c r="F348" s="17">
        <f t="shared" si="85"/>
        <v>0.25180000000000025</v>
      </c>
      <c r="G348" s="16">
        <f t="shared" si="87"/>
        <v>9.0999999999999748E-2</v>
      </c>
      <c r="H348" s="16">
        <f t="shared" si="88"/>
        <v>8.7500000000000355E-2</v>
      </c>
      <c r="I348" s="16">
        <f t="shared" si="89"/>
        <v>0.1785000000000001</v>
      </c>
      <c r="J348" s="7">
        <f>VLOOKUP(C348,'Nymex hist.'!A:B,2,0)</f>
        <v>1.8839999999999999</v>
      </c>
      <c r="K348" s="11">
        <f t="shared" si="99"/>
        <v>1.9603999999999999</v>
      </c>
      <c r="L348" s="11">
        <f t="shared" si="86"/>
        <v>2.2122000000000002</v>
      </c>
      <c r="M348" s="9">
        <f t="shared" si="90"/>
        <v>2.1621666666666668</v>
      </c>
      <c r="N348" s="9">
        <f t="shared" si="91"/>
        <v>2.2531666666666665</v>
      </c>
      <c r="O348" s="9">
        <f t="shared" si="92"/>
        <v>2.3406666666666669</v>
      </c>
      <c r="P348" s="9">
        <f t="shared" si="93"/>
        <v>2.4406666666666665</v>
      </c>
      <c r="Q348" s="9">
        <f t="shared" si="94"/>
        <v>2.5556666666666668</v>
      </c>
      <c r="R348" s="8">
        <v>34478</v>
      </c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>
        <v>1.851</v>
      </c>
      <c r="AJ348" s="3">
        <v>1.8839999999999999</v>
      </c>
      <c r="AK348" s="2">
        <v>1.9630000000000001</v>
      </c>
      <c r="AL348" s="2">
        <v>2.0219999999999998</v>
      </c>
      <c r="AM348" s="2">
        <v>2.0819999999999999</v>
      </c>
      <c r="AN348" s="2">
        <v>2.177</v>
      </c>
      <c r="AO348" s="2">
        <v>2.2869999999999999</v>
      </c>
      <c r="AP348" s="2">
        <v>2.2890000000000001</v>
      </c>
      <c r="AQ348" s="2">
        <v>2.1840000000000002</v>
      </c>
      <c r="AR348" s="2">
        <v>2.1240000000000001</v>
      </c>
      <c r="AS348" s="2">
        <v>2.069</v>
      </c>
      <c r="AT348" s="2">
        <v>2.0739999999999998</v>
      </c>
      <c r="AU348" s="2">
        <v>2.077</v>
      </c>
      <c r="AV348" s="2">
        <v>2.077</v>
      </c>
      <c r="AW348" s="2">
        <v>2.097</v>
      </c>
      <c r="AX348" s="2">
        <v>2.129</v>
      </c>
      <c r="AY348" s="2">
        <v>2.177</v>
      </c>
      <c r="AZ348" s="2">
        <v>2.2669999999999999</v>
      </c>
      <c r="BA348" s="2">
        <v>2.3820000000000001</v>
      </c>
      <c r="BB348" s="2">
        <v>2.38</v>
      </c>
      <c r="BC348" s="2">
        <v>2.2749999999999999</v>
      </c>
      <c r="BD348" s="2">
        <v>2.2149999999999999</v>
      </c>
      <c r="BE348" s="2">
        <v>2.16</v>
      </c>
      <c r="BF348" s="2">
        <v>2.165</v>
      </c>
      <c r="BG348" s="2">
        <v>2.1680000000000001</v>
      </c>
      <c r="BH348" s="2">
        <v>2.1680000000000001</v>
      </c>
      <c r="BI348" s="2">
        <v>2.1880000000000002</v>
      </c>
      <c r="BJ348" s="2">
        <v>2.2200000000000002</v>
      </c>
      <c r="BK348" s="2">
        <v>2.2679999999999998</v>
      </c>
      <c r="BL348" s="2">
        <v>2.3580000000000001</v>
      </c>
      <c r="BM348" s="2">
        <v>2.4729999999999999</v>
      </c>
      <c r="BN348" s="2">
        <v>2.4674999999999998</v>
      </c>
      <c r="BO348" s="2">
        <v>2.3624999999999998</v>
      </c>
      <c r="BP348" s="2">
        <v>2.3025000000000002</v>
      </c>
      <c r="BQ348" s="2">
        <v>2.2475000000000001</v>
      </c>
      <c r="BR348" s="2">
        <v>2.2524999999999999</v>
      </c>
      <c r="BS348" s="2">
        <v>2.2555000000000001</v>
      </c>
      <c r="BT348" s="2">
        <v>2.2555000000000001</v>
      </c>
      <c r="BU348" s="2">
        <v>2.2755000000000001</v>
      </c>
      <c r="BV348" s="2">
        <v>2.3075000000000001</v>
      </c>
      <c r="BW348" s="2">
        <v>2.3555000000000001</v>
      </c>
      <c r="BX348" s="2">
        <v>2.4455</v>
      </c>
      <c r="BY348" s="2">
        <v>2.5605000000000002</v>
      </c>
      <c r="BZ348" s="2">
        <v>2.5674999999999999</v>
      </c>
      <c r="CA348" s="2">
        <v>2.4624999999999999</v>
      </c>
      <c r="CB348" s="2">
        <v>2.4024999999999999</v>
      </c>
      <c r="CC348" s="2">
        <v>2.3475000000000001</v>
      </c>
      <c r="CD348" s="2">
        <v>2.3525</v>
      </c>
      <c r="CE348" s="2">
        <v>2.3555000000000001</v>
      </c>
      <c r="CF348" s="2">
        <v>2.3555000000000001</v>
      </c>
      <c r="CG348" s="2">
        <v>2.3755000000000002</v>
      </c>
      <c r="CH348" s="2">
        <v>2.4075000000000002</v>
      </c>
      <c r="CI348" s="2">
        <v>2.4554999999999998</v>
      </c>
      <c r="CJ348" s="2">
        <v>2.5455000000000001</v>
      </c>
      <c r="CK348" s="2">
        <v>2.6604999999999999</v>
      </c>
      <c r="CL348" s="2">
        <v>2.6825000000000001</v>
      </c>
      <c r="CM348" s="2">
        <v>2.5775000000000001</v>
      </c>
      <c r="CN348" s="2">
        <v>2.5175000000000001</v>
      </c>
      <c r="CO348" s="2">
        <v>2.4624999999999999</v>
      </c>
      <c r="CP348" s="2">
        <v>2.4674999999999998</v>
      </c>
      <c r="CQ348" s="2">
        <v>2.4704999999999999</v>
      </c>
      <c r="CR348" s="2">
        <v>2.4704999999999999</v>
      </c>
      <c r="CS348" s="2">
        <v>2.4904999999999999</v>
      </c>
      <c r="CT348" s="2">
        <v>2.5225</v>
      </c>
      <c r="CU348" s="2">
        <v>2.5705</v>
      </c>
      <c r="CV348" s="2">
        <v>2.6604999999999999</v>
      </c>
      <c r="CW348" s="2">
        <v>2.7755000000000001</v>
      </c>
      <c r="CX348" s="2">
        <v>2.8075000000000001</v>
      </c>
      <c r="CY348" s="2">
        <v>2.7025000000000001</v>
      </c>
      <c r="CZ348" s="2">
        <v>2.6425000000000001</v>
      </c>
      <c r="DA348" s="2">
        <v>2.5874999999999999</v>
      </c>
      <c r="DB348" s="2">
        <v>2.5924999999999998</v>
      </c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</row>
    <row r="349" spans="1:199" customFormat="1" hidden="1" x14ac:dyDescent="0.2">
      <c r="A349">
        <f t="shared" si="95"/>
        <v>3</v>
      </c>
      <c r="B349">
        <f t="shared" si="96"/>
        <v>5</v>
      </c>
      <c r="C349" s="1">
        <v>34479</v>
      </c>
      <c r="D349">
        <f t="shared" si="97"/>
        <v>5</v>
      </c>
      <c r="E349">
        <f t="shared" si="98"/>
        <v>1994</v>
      </c>
      <c r="F349" s="17">
        <f t="shared" si="85"/>
        <v>0.26540000000000052</v>
      </c>
      <c r="G349" s="16">
        <f t="shared" si="87"/>
        <v>9.4999999999999751E-2</v>
      </c>
      <c r="H349" s="16">
        <f t="shared" si="88"/>
        <v>9.2500000000000249E-2</v>
      </c>
      <c r="I349" s="16">
        <f t="shared" si="89"/>
        <v>0.1875</v>
      </c>
      <c r="J349" s="7">
        <f>VLOOKUP(C349,'Nymex hist.'!A:B,2,0)</f>
        <v>1.8360000000000001</v>
      </c>
      <c r="K349" s="11">
        <f t="shared" si="99"/>
        <v>1.9238</v>
      </c>
      <c r="L349" s="11">
        <f t="shared" si="86"/>
        <v>2.1892000000000005</v>
      </c>
      <c r="M349" s="9">
        <f t="shared" si="90"/>
        <v>2.1475</v>
      </c>
      <c r="N349" s="9">
        <f t="shared" si="91"/>
        <v>2.2424999999999997</v>
      </c>
      <c r="O349" s="9">
        <f t="shared" si="92"/>
        <v>2.335</v>
      </c>
      <c r="P349" s="9">
        <f t="shared" si="93"/>
        <v>2.4400000000000004</v>
      </c>
      <c r="Q349" s="9">
        <f t="shared" si="94"/>
        <v>2.56</v>
      </c>
      <c r="R349" s="8">
        <v>34479</v>
      </c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>
        <v>1.851</v>
      </c>
      <c r="AJ349" s="3">
        <v>1.8360000000000001</v>
      </c>
      <c r="AK349" s="2">
        <v>1.915</v>
      </c>
      <c r="AL349" s="2">
        <v>1.9710000000000001</v>
      </c>
      <c r="AM349" s="2">
        <v>2.0459999999999998</v>
      </c>
      <c r="AN349" s="2">
        <v>2.1459999999999999</v>
      </c>
      <c r="AO349" s="2">
        <v>2.2610000000000001</v>
      </c>
      <c r="AP349" s="2">
        <v>2.2650000000000001</v>
      </c>
      <c r="AQ349" s="2">
        <v>2.1659999999999999</v>
      </c>
      <c r="AR349" s="2">
        <v>2.1080000000000001</v>
      </c>
      <c r="AS349" s="2">
        <v>2.0529999999999999</v>
      </c>
      <c r="AT349" s="2">
        <v>2.0609999999999999</v>
      </c>
      <c r="AU349" s="2">
        <v>2.0640000000000001</v>
      </c>
      <c r="AV349" s="2">
        <v>2.0659999999999998</v>
      </c>
      <c r="AW349" s="2">
        <v>2.0840000000000001</v>
      </c>
      <c r="AX349" s="2">
        <v>2.1160000000000001</v>
      </c>
      <c r="AY349" s="2">
        <v>2.1640000000000001</v>
      </c>
      <c r="AZ349" s="2">
        <v>2.254</v>
      </c>
      <c r="BA349" s="2">
        <v>2.3690000000000002</v>
      </c>
      <c r="BB349" s="2">
        <v>2.36</v>
      </c>
      <c r="BC349" s="2">
        <v>2.2610000000000001</v>
      </c>
      <c r="BD349" s="2">
        <v>2.2029999999999998</v>
      </c>
      <c r="BE349" s="2">
        <v>2.1480000000000001</v>
      </c>
      <c r="BF349" s="2">
        <v>2.1560000000000001</v>
      </c>
      <c r="BG349" s="2">
        <v>2.1589999999999998</v>
      </c>
      <c r="BH349" s="2">
        <v>2.161</v>
      </c>
      <c r="BI349" s="2">
        <v>2.1789999999999998</v>
      </c>
      <c r="BJ349" s="2">
        <v>2.2109999999999999</v>
      </c>
      <c r="BK349" s="2">
        <v>2.2589999999999999</v>
      </c>
      <c r="BL349" s="2">
        <v>2.3490000000000002</v>
      </c>
      <c r="BM349" s="2">
        <v>2.464</v>
      </c>
      <c r="BN349" s="2">
        <v>2.4525000000000001</v>
      </c>
      <c r="BO349" s="2">
        <v>2.3534999999999999</v>
      </c>
      <c r="BP349" s="2">
        <v>2.2955000000000001</v>
      </c>
      <c r="BQ349" s="2">
        <v>2.2404999999999999</v>
      </c>
      <c r="BR349" s="2">
        <v>2.2484999999999999</v>
      </c>
      <c r="BS349" s="2">
        <v>2.2515000000000001</v>
      </c>
      <c r="BT349" s="2">
        <v>2.2534999999999998</v>
      </c>
      <c r="BU349" s="2">
        <v>2.2715000000000001</v>
      </c>
      <c r="BV349" s="2">
        <v>2.3035000000000001</v>
      </c>
      <c r="BW349" s="2">
        <v>2.3515000000000001</v>
      </c>
      <c r="BX349" s="2">
        <v>2.4415</v>
      </c>
      <c r="BY349" s="2">
        <v>2.5565000000000002</v>
      </c>
      <c r="BZ349" s="2">
        <v>2.5575000000000001</v>
      </c>
      <c r="CA349" s="2">
        <v>2.4584999999999999</v>
      </c>
      <c r="CB349" s="2">
        <v>2.4005000000000001</v>
      </c>
      <c r="CC349" s="2">
        <v>2.3454999999999999</v>
      </c>
      <c r="CD349" s="2">
        <v>2.3534999999999999</v>
      </c>
      <c r="CE349" s="2">
        <v>2.3565</v>
      </c>
      <c r="CF349" s="2">
        <v>2.3584999999999998</v>
      </c>
      <c r="CG349" s="2">
        <v>2.3765000000000001</v>
      </c>
      <c r="CH349" s="2">
        <v>2.4085000000000001</v>
      </c>
      <c r="CI349" s="2">
        <v>2.4565000000000001</v>
      </c>
      <c r="CJ349" s="2">
        <v>2.5465</v>
      </c>
      <c r="CK349" s="2">
        <v>2.6615000000000002</v>
      </c>
      <c r="CL349" s="2">
        <v>2.6775000000000002</v>
      </c>
      <c r="CM349" s="2">
        <v>2.5785</v>
      </c>
      <c r="CN349" s="2">
        <v>2.5205000000000002</v>
      </c>
      <c r="CO349" s="2">
        <v>2.4655</v>
      </c>
      <c r="CP349" s="2">
        <v>2.4735</v>
      </c>
      <c r="CQ349" s="2">
        <v>2.4765000000000001</v>
      </c>
      <c r="CR349" s="2">
        <v>2.4784999999999999</v>
      </c>
      <c r="CS349" s="2">
        <v>2.4965000000000002</v>
      </c>
      <c r="CT349" s="2">
        <v>2.5285000000000002</v>
      </c>
      <c r="CU349" s="2">
        <v>2.5764999999999998</v>
      </c>
      <c r="CV349" s="2">
        <v>2.6665000000000001</v>
      </c>
      <c r="CW349" s="2">
        <v>2.7814999999999999</v>
      </c>
      <c r="CX349" s="2">
        <v>2.8075000000000001</v>
      </c>
      <c r="CY349" s="2">
        <v>2.7084999999999999</v>
      </c>
      <c r="CZ349" s="2">
        <v>2.6505000000000001</v>
      </c>
      <c r="DA349" s="2">
        <v>2.5954999999999999</v>
      </c>
      <c r="DB349" s="2">
        <v>2.6034999999999999</v>
      </c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</row>
    <row r="350" spans="1:199" x14ac:dyDescent="0.2">
      <c r="A350" s="36">
        <f t="shared" si="95"/>
        <v>4</v>
      </c>
      <c r="B350" s="36">
        <f t="shared" si="96"/>
        <v>5</v>
      </c>
      <c r="C350" s="1">
        <v>34480</v>
      </c>
      <c r="D350">
        <f t="shared" si="97"/>
        <v>5</v>
      </c>
      <c r="E350">
        <f t="shared" si="98"/>
        <v>1994</v>
      </c>
      <c r="F350" s="21">
        <f t="shared" si="85"/>
        <v>0.26660000000000017</v>
      </c>
      <c r="G350" s="21">
        <f t="shared" si="87"/>
        <v>8.5000000000000409E-2</v>
      </c>
      <c r="H350" s="21">
        <f t="shared" si="88"/>
        <v>9.2499999999999805E-2</v>
      </c>
      <c r="I350" s="21">
        <f t="shared" si="89"/>
        <v>0.17750000000000021</v>
      </c>
      <c r="J350" s="23">
        <f>VLOOKUP(C350,'Nymex hist.'!A:B,2,0)</f>
        <v>1.8620000000000001</v>
      </c>
      <c r="K350" s="23">
        <f t="shared" si="99"/>
        <v>1.9410000000000001</v>
      </c>
      <c r="L350" s="23">
        <f t="shared" si="86"/>
        <v>2.2076000000000002</v>
      </c>
      <c r="M350" s="23">
        <f t="shared" si="90"/>
        <v>2.1656666666666666</v>
      </c>
      <c r="N350" s="23">
        <f t="shared" si="91"/>
        <v>2.250666666666667</v>
      </c>
      <c r="O350" s="23">
        <f t="shared" si="92"/>
        <v>2.3431666666666668</v>
      </c>
      <c r="P350" s="23">
        <f t="shared" si="93"/>
        <v>2.4456666666666669</v>
      </c>
      <c r="Q350" s="23">
        <f t="shared" si="94"/>
        <v>2.5656666666666674</v>
      </c>
      <c r="R350" s="30">
        <v>34480</v>
      </c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>
        <v>1.851</v>
      </c>
      <c r="AJ350" s="34">
        <v>1.8620000000000001</v>
      </c>
      <c r="AK350" s="32">
        <v>1.9419999999999999</v>
      </c>
      <c r="AL350" s="32">
        <v>1.9870000000000001</v>
      </c>
      <c r="AM350" s="32">
        <v>2.0630000000000002</v>
      </c>
      <c r="AN350" s="32">
        <v>2.1629999999999998</v>
      </c>
      <c r="AO350" s="32">
        <v>2.2799999999999998</v>
      </c>
      <c r="AP350" s="32">
        <v>2.2850000000000001</v>
      </c>
      <c r="AQ350" s="32">
        <v>2.1850000000000001</v>
      </c>
      <c r="AR350" s="32">
        <v>2.125</v>
      </c>
      <c r="AS350" s="32">
        <v>2.073</v>
      </c>
      <c r="AT350" s="32">
        <v>2.0779999999999998</v>
      </c>
      <c r="AU350" s="32">
        <v>2.081</v>
      </c>
      <c r="AV350" s="32">
        <v>2.0830000000000002</v>
      </c>
      <c r="AW350" s="32">
        <v>2.101</v>
      </c>
      <c r="AX350" s="32">
        <v>2.133</v>
      </c>
      <c r="AY350" s="32">
        <v>2.1829999999999998</v>
      </c>
      <c r="AZ350" s="32">
        <v>2.2730000000000001</v>
      </c>
      <c r="BA350" s="32">
        <v>2.3879999999999999</v>
      </c>
      <c r="BB350" s="32">
        <v>2.37</v>
      </c>
      <c r="BC350" s="32">
        <v>2.27</v>
      </c>
      <c r="BD350" s="32">
        <v>2.21</v>
      </c>
      <c r="BE350" s="32">
        <v>2.1579999999999999</v>
      </c>
      <c r="BF350" s="32">
        <v>2.1629999999999998</v>
      </c>
      <c r="BG350" s="32">
        <v>2.1659999999999999</v>
      </c>
      <c r="BH350" s="32">
        <v>2.1680000000000001</v>
      </c>
      <c r="BI350" s="32">
        <v>2.1859999999999999</v>
      </c>
      <c r="BJ350" s="32">
        <v>2.218</v>
      </c>
      <c r="BK350" s="32">
        <v>2.2679999999999998</v>
      </c>
      <c r="BL350" s="32">
        <v>2.3580000000000001</v>
      </c>
      <c r="BM350" s="32">
        <v>2.4729999999999999</v>
      </c>
      <c r="BN350" s="32">
        <v>2.4624999999999999</v>
      </c>
      <c r="BO350" s="32">
        <v>2.3624999999999998</v>
      </c>
      <c r="BP350" s="32">
        <v>2.3025000000000002</v>
      </c>
      <c r="BQ350" s="32">
        <v>2.2505000000000002</v>
      </c>
      <c r="BR350" s="32">
        <v>2.2555000000000001</v>
      </c>
      <c r="BS350" s="32">
        <v>2.2585000000000002</v>
      </c>
      <c r="BT350" s="32">
        <v>2.2605</v>
      </c>
      <c r="BU350" s="32">
        <v>2.2785000000000002</v>
      </c>
      <c r="BV350" s="32">
        <v>2.3105000000000002</v>
      </c>
      <c r="BW350" s="32">
        <v>2.3605</v>
      </c>
      <c r="BX350" s="32">
        <v>2.4504999999999999</v>
      </c>
      <c r="BY350" s="32">
        <v>2.5655000000000001</v>
      </c>
      <c r="BZ350" s="32">
        <v>2.5649999999999999</v>
      </c>
      <c r="CA350" s="32">
        <v>2.4649999999999999</v>
      </c>
      <c r="CB350" s="32">
        <v>2.4049999999999998</v>
      </c>
      <c r="CC350" s="32">
        <v>2.3530000000000002</v>
      </c>
      <c r="CD350" s="32">
        <v>2.3580000000000001</v>
      </c>
      <c r="CE350" s="32">
        <v>2.3610000000000002</v>
      </c>
      <c r="CF350" s="32">
        <v>2.363</v>
      </c>
      <c r="CG350" s="32">
        <v>2.3809999999999998</v>
      </c>
      <c r="CH350" s="32">
        <v>2.4129999999999998</v>
      </c>
      <c r="CI350" s="32">
        <v>2.4630000000000001</v>
      </c>
      <c r="CJ350" s="32">
        <v>2.5529999999999999</v>
      </c>
      <c r="CK350" s="32">
        <v>2.6680000000000001</v>
      </c>
      <c r="CL350" s="32">
        <v>2.6850000000000001</v>
      </c>
      <c r="CM350" s="32">
        <v>2.585</v>
      </c>
      <c r="CN350" s="32">
        <v>2.5249999999999999</v>
      </c>
      <c r="CO350" s="32">
        <v>2.4729999999999999</v>
      </c>
      <c r="CP350" s="32">
        <v>2.4780000000000002</v>
      </c>
      <c r="CQ350" s="32">
        <v>2.4809999999999999</v>
      </c>
      <c r="CR350" s="32">
        <v>2.4830000000000001</v>
      </c>
      <c r="CS350" s="32">
        <v>2.5009999999999999</v>
      </c>
      <c r="CT350" s="32">
        <v>2.5329999999999999</v>
      </c>
      <c r="CU350" s="32">
        <v>2.5830000000000002</v>
      </c>
      <c r="CV350" s="32">
        <v>2.673</v>
      </c>
      <c r="CW350" s="32">
        <v>2.7879999999999998</v>
      </c>
      <c r="CX350" s="32">
        <v>2.8149999999999999</v>
      </c>
      <c r="CY350" s="32">
        <v>2.7149999999999999</v>
      </c>
      <c r="CZ350" s="32">
        <v>2.6549999999999998</v>
      </c>
      <c r="DA350" s="32">
        <v>2.6030000000000002</v>
      </c>
      <c r="DB350" s="32">
        <v>2.6080000000000001</v>
      </c>
      <c r="DC350" s="32"/>
      <c r="DD350" s="32"/>
      <c r="DE350" s="32"/>
      <c r="DF350" s="32"/>
      <c r="DG350" s="32"/>
      <c r="DH350" s="32"/>
      <c r="DI350" s="32"/>
      <c r="DJ350" s="32"/>
      <c r="DK350" s="32"/>
      <c r="DL350" s="32"/>
      <c r="DM350" s="32"/>
      <c r="DN350" s="32"/>
      <c r="DO350" s="32"/>
      <c r="DP350" s="32"/>
      <c r="DQ350" s="32"/>
      <c r="DR350" s="32"/>
      <c r="DS350" s="32"/>
      <c r="DT350" s="32"/>
      <c r="DU350" s="32"/>
      <c r="DV350" s="32"/>
      <c r="DW350" s="32"/>
      <c r="DX350" s="32"/>
      <c r="DY350" s="32"/>
      <c r="DZ350" s="32"/>
      <c r="EA350" s="32"/>
      <c r="EB350" s="32"/>
      <c r="EC350" s="32"/>
      <c r="ED350" s="32"/>
      <c r="EE350" s="32"/>
      <c r="EF350" s="32"/>
      <c r="EG350" s="32"/>
      <c r="EH350" s="32"/>
      <c r="EI350" s="32"/>
      <c r="EJ350" s="32"/>
      <c r="EK350" s="32"/>
      <c r="EL350" s="32"/>
      <c r="EM350" s="32"/>
      <c r="EN350" s="32"/>
      <c r="EO350" s="32"/>
      <c r="EP350" s="32"/>
      <c r="EQ350" s="32"/>
      <c r="ER350" s="32"/>
      <c r="ES350" s="32"/>
      <c r="ET350" s="32"/>
      <c r="EU350" s="32"/>
      <c r="EV350" s="32"/>
      <c r="EW350" s="32"/>
      <c r="EX350" s="32"/>
      <c r="EY350" s="32"/>
      <c r="EZ350" s="32"/>
      <c r="FA350" s="32"/>
      <c r="FB350" s="32"/>
      <c r="FC350" s="32"/>
      <c r="FD350" s="32"/>
      <c r="FE350" s="32"/>
      <c r="FF350" s="32"/>
      <c r="FG350" s="32"/>
      <c r="FH350" s="32"/>
      <c r="FI350" s="32"/>
      <c r="FJ350" s="32"/>
      <c r="FK350" s="32"/>
      <c r="FL350" s="32"/>
      <c r="FM350" s="32"/>
      <c r="FN350" s="32"/>
      <c r="FO350" s="32"/>
      <c r="FP350" s="32"/>
      <c r="FQ350" s="32"/>
      <c r="FR350" s="32"/>
      <c r="FS350" s="32"/>
      <c r="FT350" s="32"/>
      <c r="FU350" s="32"/>
      <c r="FV350" s="32"/>
      <c r="FW350" s="32"/>
      <c r="FX350" s="32"/>
      <c r="FY350" s="32"/>
      <c r="FZ350" s="32"/>
      <c r="GA350" s="32"/>
      <c r="GB350" s="32"/>
      <c r="GC350" s="32"/>
      <c r="GD350" s="32"/>
      <c r="GE350" s="32"/>
      <c r="GF350" s="32"/>
      <c r="GG350" s="32"/>
      <c r="GH350" s="32"/>
      <c r="GI350" s="32"/>
      <c r="GJ350" s="32"/>
      <c r="GK350" s="32"/>
      <c r="GL350" s="32"/>
      <c r="GM350" s="32"/>
      <c r="GN350" s="32"/>
      <c r="GO350" s="32"/>
      <c r="GP350" s="32"/>
      <c r="GQ350" s="32"/>
    </row>
    <row r="351" spans="1:199" customFormat="1" hidden="1" x14ac:dyDescent="0.2">
      <c r="A351">
        <f t="shared" si="95"/>
        <v>5</v>
      </c>
      <c r="B351">
        <f t="shared" si="96"/>
        <v>5</v>
      </c>
      <c r="C351" s="1">
        <v>34481</v>
      </c>
      <c r="D351">
        <f t="shared" si="97"/>
        <v>5</v>
      </c>
      <c r="E351">
        <f t="shared" si="98"/>
        <v>1994</v>
      </c>
      <c r="F351" s="17">
        <f t="shared" si="85"/>
        <v>0.27800000000000069</v>
      </c>
      <c r="G351" s="16">
        <f t="shared" si="87"/>
        <v>8.4999999999999964E-2</v>
      </c>
      <c r="H351" s="16">
        <f t="shared" si="88"/>
        <v>9.2500000000000249E-2</v>
      </c>
      <c r="I351" s="16">
        <f t="shared" si="89"/>
        <v>0.17750000000000021</v>
      </c>
      <c r="J351" s="7">
        <f>VLOOKUP(C351,'Nymex hist.'!A:B,2,0)</f>
        <v>1.8420000000000001</v>
      </c>
      <c r="K351" s="11">
        <f t="shared" si="99"/>
        <v>1.9385999999999999</v>
      </c>
      <c r="L351" s="11">
        <f t="shared" si="86"/>
        <v>2.2166000000000006</v>
      </c>
      <c r="M351" s="9">
        <f t="shared" si="90"/>
        <v>2.1746666666666665</v>
      </c>
      <c r="N351" s="9">
        <f t="shared" si="91"/>
        <v>2.2596666666666665</v>
      </c>
      <c r="O351" s="9">
        <f t="shared" si="92"/>
        <v>2.3521666666666667</v>
      </c>
      <c r="P351" s="9">
        <f t="shared" si="93"/>
        <v>2.4546666666666668</v>
      </c>
      <c r="Q351" s="9">
        <f t="shared" si="94"/>
        <v>2.5696666666666665</v>
      </c>
      <c r="R351" s="8">
        <v>34481</v>
      </c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>
        <v>1.851</v>
      </c>
      <c r="AJ351" s="3">
        <v>1.8420000000000001</v>
      </c>
      <c r="AK351" s="2">
        <v>1.9359999999999999</v>
      </c>
      <c r="AL351" s="2">
        <v>1.992</v>
      </c>
      <c r="AM351" s="2">
        <v>2.0720000000000001</v>
      </c>
      <c r="AN351" s="2">
        <v>2.1720000000000002</v>
      </c>
      <c r="AO351" s="2">
        <v>2.2890000000000001</v>
      </c>
      <c r="AP351" s="2">
        <v>2.294</v>
      </c>
      <c r="AQ351" s="2">
        <v>2.194</v>
      </c>
      <c r="AR351" s="2">
        <v>2.1339999999999999</v>
      </c>
      <c r="AS351" s="2">
        <v>2.0819999999999999</v>
      </c>
      <c r="AT351" s="2">
        <v>2.0870000000000002</v>
      </c>
      <c r="AU351" s="2">
        <v>2.09</v>
      </c>
      <c r="AV351" s="2">
        <v>2.0920000000000001</v>
      </c>
      <c r="AW351" s="2">
        <v>2.11</v>
      </c>
      <c r="AX351" s="2">
        <v>2.1419999999999999</v>
      </c>
      <c r="AY351" s="2">
        <v>2.1920000000000002</v>
      </c>
      <c r="AZ351" s="2">
        <v>2.282</v>
      </c>
      <c r="BA351" s="2">
        <v>2.3969999999999998</v>
      </c>
      <c r="BB351" s="2">
        <v>2.379</v>
      </c>
      <c r="BC351" s="2">
        <v>2.2789999999999999</v>
      </c>
      <c r="BD351" s="2">
        <v>2.2189999999999999</v>
      </c>
      <c r="BE351" s="2">
        <v>2.1669999999999998</v>
      </c>
      <c r="BF351" s="2">
        <v>2.1720000000000002</v>
      </c>
      <c r="BG351" s="2">
        <v>2.1749999999999998</v>
      </c>
      <c r="BH351" s="2">
        <v>2.177</v>
      </c>
      <c r="BI351" s="2">
        <v>2.1949999999999998</v>
      </c>
      <c r="BJ351" s="2">
        <v>2.2269999999999999</v>
      </c>
      <c r="BK351" s="2">
        <v>2.2770000000000001</v>
      </c>
      <c r="BL351" s="2">
        <v>2.367</v>
      </c>
      <c r="BM351" s="2">
        <v>2.4820000000000002</v>
      </c>
      <c r="BN351" s="2">
        <v>2.4714999999999998</v>
      </c>
      <c r="BO351" s="2">
        <v>2.3715000000000002</v>
      </c>
      <c r="BP351" s="2">
        <v>2.3115000000000001</v>
      </c>
      <c r="BQ351" s="2">
        <v>2.2595000000000001</v>
      </c>
      <c r="BR351" s="2">
        <v>2.2645</v>
      </c>
      <c r="BS351" s="2">
        <v>2.2675000000000001</v>
      </c>
      <c r="BT351" s="2">
        <v>2.2694999999999999</v>
      </c>
      <c r="BU351" s="2">
        <v>2.2875000000000001</v>
      </c>
      <c r="BV351" s="2">
        <v>2.3195000000000001</v>
      </c>
      <c r="BW351" s="2">
        <v>2.3694999999999999</v>
      </c>
      <c r="BX351" s="2">
        <v>2.4594999999999998</v>
      </c>
      <c r="BY351" s="2">
        <v>2.5745</v>
      </c>
      <c r="BZ351" s="2">
        <v>2.5739999999999998</v>
      </c>
      <c r="CA351" s="2">
        <v>2.4740000000000002</v>
      </c>
      <c r="CB351" s="2">
        <v>2.4140000000000001</v>
      </c>
      <c r="CC351" s="2">
        <v>2.3620000000000001</v>
      </c>
      <c r="CD351" s="2">
        <v>2.367</v>
      </c>
      <c r="CE351" s="2">
        <v>2.37</v>
      </c>
      <c r="CF351" s="2">
        <v>2.3719999999999999</v>
      </c>
      <c r="CG351" s="2">
        <v>2.39</v>
      </c>
      <c r="CH351" s="2">
        <v>2.4220000000000002</v>
      </c>
      <c r="CI351" s="2">
        <v>2.472</v>
      </c>
      <c r="CJ351" s="2">
        <v>2.5619999999999998</v>
      </c>
      <c r="CK351" s="2">
        <v>2.677</v>
      </c>
      <c r="CL351" s="2">
        <v>2.6890000000000001</v>
      </c>
      <c r="CM351" s="2">
        <v>2.589</v>
      </c>
      <c r="CN351" s="2">
        <v>2.5289999999999999</v>
      </c>
      <c r="CO351" s="2">
        <v>2.4769999999999999</v>
      </c>
      <c r="CP351" s="2">
        <v>2.4820000000000002</v>
      </c>
      <c r="CQ351" s="2">
        <v>2.4849999999999999</v>
      </c>
      <c r="CR351" s="2">
        <v>2.4870000000000001</v>
      </c>
      <c r="CS351" s="2">
        <v>2.5049999999999999</v>
      </c>
      <c r="CT351" s="2">
        <v>2.5369999999999999</v>
      </c>
      <c r="CU351" s="2">
        <v>2.5870000000000002</v>
      </c>
      <c r="CV351" s="2">
        <v>2.677</v>
      </c>
      <c r="CW351" s="2">
        <v>2.7919999999999998</v>
      </c>
      <c r="CX351" s="2">
        <v>2.819</v>
      </c>
      <c r="CY351" s="2">
        <v>2.7189999999999999</v>
      </c>
      <c r="CZ351" s="2">
        <v>2.6589999999999998</v>
      </c>
      <c r="DA351" s="2">
        <v>2.6070000000000002</v>
      </c>
      <c r="DB351" s="2">
        <v>2.6120000000000001</v>
      </c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</row>
    <row r="352" spans="1:199" customFormat="1" hidden="1" x14ac:dyDescent="0.2">
      <c r="A352">
        <f t="shared" si="95"/>
        <v>2</v>
      </c>
      <c r="B352">
        <f t="shared" si="96"/>
        <v>5</v>
      </c>
      <c r="C352" s="1">
        <v>34485</v>
      </c>
      <c r="D352">
        <f t="shared" si="97"/>
        <v>5</v>
      </c>
      <c r="E352">
        <f t="shared" si="98"/>
        <v>1994</v>
      </c>
      <c r="F352" s="17">
        <f t="shared" si="85"/>
        <v>0.24899999999999989</v>
      </c>
      <c r="G352" s="16">
        <f t="shared" si="87"/>
        <v>8.5000000000000409E-2</v>
      </c>
      <c r="H352" s="16">
        <f t="shared" si="88"/>
        <v>9.2500000000000249E-2</v>
      </c>
      <c r="I352" s="16">
        <f t="shared" si="89"/>
        <v>0.17750000000000066</v>
      </c>
      <c r="J352" s="7">
        <f>VLOOKUP(C352,'Nymex hist.'!A:B,2,0)</f>
        <v>1.917</v>
      </c>
      <c r="K352" s="11">
        <f t="shared" si="99"/>
        <v>1.9850000000000001</v>
      </c>
      <c r="L352" s="11">
        <f t="shared" si="86"/>
        <v>2.234</v>
      </c>
      <c r="M352" s="9">
        <f t="shared" si="90"/>
        <v>2.1836666666666664</v>
      </c>
      <c r="N352" s="9">
        <f t="shared" si="91"/>
        <v>2.2686666666666668</v>
      </c>
      <c r="O352" s="9">
        <f t="shared" si="92"/>
        <v>2.3611666666666671</v>
      </c>
      <c r="P352" s="9">
        <f t="shared" si="93"/>
        <v>2.4636666666666667</v>
      </c>
      <c r="Q352" s="9">
        <f t="shared" si="94"/>
        <v>2.5786666666666664</v>
      </c>
      <c r="R352" s="8">
        <v>34485</v>
      </c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>
        <v>1.851</v>
      </c>
      <c r="AJ352" s="3">
        <v>1.917</v>
      </c>
      <c r="AK352" s="2">
        <v>1.998</v>
      </c>
      <c r="AL352" s="2">
        <v>2.0510000000000002</v>
      </c>
      <c r="AM352" s="2">
        <v>2.1080000000000001</v>
      </c>
      <c r="AN352" s="2">
        <v>2.1970000000000001</v>
      </c>
      <c r="AO352" s="2">
        <v>2.3069999999999999</v>
      </c>
      <c r="AP352" s="2">
        <v>2.3119999999999998</v>
      </c>
      <c r="AQ352" s="2">
        <v>2.2069999999999999</v>
      </c>
      <c r="AR352" s="2">
        <v>2.1469999999999998</v>
      </c>
      <c r="AS352" s="2">
        <v>2.0950000000000002</v>
      </c>
      <c r="AT352" s="2">
        <v>2.0979999999999999</v>
      </c>
      <c r="AU352" s="2">
        <v>2.1</v>
      </c>
      <c r="AV352" s="2">
        <v>2.101</v>
      </c>
      <c r="AW352" s="2">
        <v>2.1160000000000001</v>
      </c>
      <c r="AX352" s="2">
        <v>2.1469999999999998</v>
      </c>
      <c r="AY352" s="2">
        <v>2.1970000000000001</v>
      </c>
      <c r="AZ352" s="2">
        <v>2.2869999999999999</v>
      </c>
      <c r="BA352" s="2">
        <v>2.3969999999999998</v>
      </c>
      <c r="BB352" s="2">
        <v>2.3969999999999998</v>
      </c>
      <c r="BC352" s="2">
        <v>2.2919999999999998</v>
      </c>
      <c r="BD352" s="2">
        <v>2.2320000000000002</v>
      </c>
      <c r="BE352" s="2">
        <v>2.1800000000000002</v>
      </c>
      <c r="BF352" s="2">
        <v>2.1829999999999998</v>
      </c>
      <c r="BG352" s="2">
        <v>2.1850000000000001</v>
      </c>
      <c r="BH352" s="2">
        <v>2.1859999999999999</v>
      </c>
      <c r="BI352" s="2">
        <v>2.2010000000000001</v>
      </c>
      <c r="BJ352" s="2">
        <v>2.2320000000000002</v>
      </c>
      <c r="BK352" s="2">
        <v>2.282</v>
      </c>
      <c r="BL352" s="2">
        <v>2.3719999999999999</v>
      </c>
      <c r="BM352" s="2">
        <v>2.4820000000000002</v>
      </c>
      <c r="BN352" s="2">
        <v>2.4895</v>
      </c>
      <c r="BO352" s="2">
        <v>2.3845000000000001</v>
      </c>
      <c r="BP352" s="2">
        <v>2.3245</v>
      </c>
      <c r="BQ352" s="2">
        <v>2.2725</v>
      </c>
      <c r="BR352" s="2">
        <v>2.2755000000000001</v>
      </c>
      <c r="BS352" s="2">
        <v>2.2774999999999999</v>
      </c>
      <c r="BT352" s="2">
        <v>2.2785000000000002</v>
      </c>
      <c r="BU352" s="2">
        <v>2.2934999999999999</v>
      </c>
      <c r="BV352" s="2">
        <v>2.3245</v>
      </c>
      <c r="BW352" s="2">
        <v>2.3744999999999998</v>
      </c>
      <c r="BX352" s="2">
        <v>2.4645000000000001</v>
      </c>
      <c r="BY352" s="2">
        <v>2.5745</v>
      </c>
      <c r="BZ352" s="2">
        <v>2.5920000000000001</v>
      </c>
      <c r="CA352" s="2">
        <v>2.4870000000000001</v>
      </c>
      <c r="CB352" s="2">
        <v>2.427</v>
      </c>
      <c r="CC352" s="2">
        <v>2.375</v>
      </c>
      <c r="CD352" s="2">
        <v>2.3780000000000001</v>
      </c>
      <c r="CE352" s="2">
        <v>2.38</v>
      </c>
      <c r="CF352" s="2">
        <v>2.3809999999999998</v>
      </c>
      <c r="CG352" s="2">
        <v>2.3959999999999999</v>
      </c>
      <c r="CH352" s="2">
        <v>2.427</v>
      </c>
      <c r="CI352" s="2">
        <v>2.4769999999999999</v>
      </c>
      <c r="CJ352" s="2">
        <v>2.5670000000000002</v>
      </c>
      <c r="CK352" s="2">
        <v>2.677</v>
      </c>
      <c r="CL352" s="2">
        <v>2.7069999999999999</v>
      </c>
      <c r="CM352" s="2">
        <v>2.6019999999999999</v>
      </c>
      <c r="CN352" s="2">
        <v>2.5419999999999998</v>
      </c>
      <c r="CO352" s="2">
        <v>2.4900000000000002</v>
      </c>
      <c r="CP352" s="2">
        <v>2.4929999999999999</v>
      </c>
      <c r="CQ352" s="2">
        <v>2.4950000000000001</v>
      </c>
      <c r="CR352" s="2">
        <v>2.496</v>
      </c>
      <c r="CS352" s="2">
        <v>2.5110000000000001</v>
      </c>
      <c r="CT352" s="2">
        <v>2.5419999999999998</v>
      </c>
      <c r="CU352" s="2">
        <v>2.5920000000000001</v>
      </c>
      <c r="CV352" s="2">
        <v>2.6819999999999999</v>
      </c>
      <c r="CW352" s="2">
        <v>2.7919999999999998</v>
      </c>
      <c r="CX352" s="2">
        <v>2.8370000000000002</v>
      </c>
      <c r="CY352" s="2">
        <v>2.7320000000000002</v>
      </c>
      <c r="CZ352" s="2">
        <v>2.6720000000000002</v>
      </c>
      <c r="DA352" s="2">
        <v>2.62</v>
      </c>
      <c r="DB352" s="2">
        <v>2.6230000000000002</v>
      </c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</row>
    <row r="353" spans="1:199" customFormat="1" hidden="1" x14ac:dyDescent="0.2">
      <c r="A353">
        <f t="shared" si="95"/>
        <v>3</v>
      </c>
      <c r="B353">
        <f t="shared" si="96"/>
        <v>6</v>
      </c>
      <c r="C353" s="1">
        <v>34486</v>
      </c>
      <c r="D353">
        <f t="shared" si="97"/>
        <v>6</v>
      </c>
      <c r="E353">
        <f t="shared" si="98"/>
        <v>1994</v>
      </c>
      <c r="F353" s="17">
        <f t="shared" si="85"/>
        <v>0.23279999999999967</v>
      </c>
      <c r="G353" s="16">
        <f t="shared" si="87"/>
        <v>8.0000000000000515E-2</v>
      </c>
      <c r="H353" s="16">
        <f t="shared" si="88"/>
        <v>8.499999999999952E-2</v>
      </c>
      <c r="I353" s="16">
        <f t="shared" si="89"/>
        <v>0.16500000000000004</v>
      </c>
      <c r="J353" s="7">
        <f>VLOOKUP(C353,'Nymex hist.'!A:B,2,0)</f>
        <v>1.89</v>
      </c>
      <c r="K353" s="11">
        <f t="shared" si="99"/>
        <v>2.008</v>
      </c>
      <c r="L353" s="11">
        <f t="shared" si="86"/>
        <v>2.2407999999999997</v>
      </c>
      <c r="M353" s="9">
        <f t="shared" si="90"/>
        <v>2.185083333333333</v>
      </c>
      <c r="N353" s="9">
        <f t="shared" si="91"/>
        <v>2.2650833333333336</v>
      </c>
      <c r="O353" s="9">
        <f t="shared" si="92"/>
        <v>2.3500833333333331</v>
      </c>
      <c r="P353" s="9">
        <f t="shared" si="93"/>
        <v>2.4475833333333337</v>
      </c>
      <c r="Q353" s="9">
        <f t="shared" si="94"/>
        <v>2.5625833333333334</v>
      </c>
      <c r="R353" s="8">
        <v>34486</v>
      </c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3">
        <v>1.89</v>
      </c>
      <c r="AK353" s="2">
        <v>1.9830000000000001</v>
      </c>
      <c r="AL353" s="2">
        <v>2.0470000000000002</v>
      </c>
      <c r="AM353" s="2">
        <v>2.1120000000000001</v>
      </c>
      <c r="AN353" s="2">
        <v>2.2050000000000001</v>
      </c>
      <c r="AO353" s="2">
        <v>2.3149999999999999</v>
      </c>
      <c r="AP353" s="2">
        <v>2.3180000000000001</v>
      </c>
      <c r="AQ353" s="2">
        <v>2.2130000000000001</v>
      </c>
      <c r="AR353" s="2">
        <v>2.153</v>
      </c>
      <c r="AS353" s="2">
        <v>2.101</v>
      </c>
      <c r="AT353" s="2">
        <v>2.101</v>
      </c>
      <c r="AU353" s="2">
        <v>2.101</v>
      </c>
      <c r="AV353" s="2">
        <v>2.1019999999999999</v>
      </c>
      <c r="AW353" s="2">
        <v>2.1139999999999999</v>
      </c>
      <c r="AX353" s="2">
        <v>2.1419999999999999</v>
      </c>
      <c r="AY353" s="2">
        <v>2.1920000000000002</v>
      </c>
      <c r="AZ353" s="2">
        <v>2.2869999999999999</v>
      </c>
      <c r="BA353" s="2">
        <v>2.3969999999999998</v>
      </c>
      <c r="BB353" s="2">
        <v>2.3980000000000001</v>
      </c>
      <c r="BC353" s="2">
        <v>2.2930000000000001</v>
      </c>
      <c r="BD353" s="2">
        <v>2.2330000000000001</v>
      </c>
      <c r="BE353" s="2">
        <v>2.181</v>
      </c>
      <c r="BF353" s="2">
        <v>2.181</v>
      </c>
      <c r="BG353" s="2">
        <v>2.181</v>
      </c>
      <c r="BH353" s="2">
        <v>2.1819999999999999</v>
      </c>
      <c r="BI353" s="2">
        <v>2.194</v>
      </c>
      <c r="BJ353" s="2">
        <v>2.222</v>
      </c>
      <c r="BK353" s="2">
        <v>2.2719999999999998</v>
      </c>
      <c r="BL353" s="2">
        <v>2.367</v>
      </c>
      <c r="BM353" s="2">
        <v>2.4769999999999999</v>
      </c>
      <c r="BN353" s="2">
        <v>2.4830000000000001</v>
      </c>
      <c r="BO353" s="2">
        <v>2.3780000000000001</v>
      </c>
      <c r="BP353" s="2">
        <v>2.3180000000000001</v>
      </c>
      <c r="BQ353" s="2">
        <v>2.266</v>
      </c>
      <c r="BR353" s="2">
        <v>2.266</v>
      </c>
      <c r="BS353" s="2">
        <v>2.266</v>
      </c>
      <c r="BT353" s="2">
        <v>2.2669999999999999</v>
      </c>
      <c r="BU353" s="2">
        <v>2.2789999999999999</v>
      </c>
      <c r="BV353" s="2">
        <v>2.3069999999999999</v>
      </c>
      <c r="BW353" s="2">
        <v>2.3570000000000002</v>
      </c>
      <c r="BX353" s="2">
        <v>2.452</v>
      </c>
      <c r="BY353" s="2">
        <v>2.5619999999999998</v>
      </c>
      <c r="BZ353" s="2">
        <v>2.5804999999999998</v>
      </c>
      <c r="CA353" s="2">
        <v>2.4754999999999998</v>
      </c>
      <c r="CB353" s="2">
        <v>2.4155000000000002</v>
      </c>
      <c r="CC353" s="2">
        <v>2.3635000000000002</v>
      </c>
      <c r="CD353" s="2">
        <v>2.3635000000000002</v>
      </c>
      <c r="CE353" s="2">
        <v>2.3635000000000002</v>
      </c>
      <c r="CF353" s="2">
        <v>2.3645</v>
      </c>
      <c r="CG353" s="2">
        <v>2.3765000000000001</v>
      </c>
      <c r="CH353" s="2">
        <v>2.4045000000000001</v>
      </c>
      <c r="CI353" s="2">
        <v>2.4544999999999999</v>
      </c>
      <c r="CJ353" s="2">
        <v>2.5495000000000001</v>
      </c>
      <c r="CK353" s="2">
        <v>2.6595</v>
      </c>
      <c r="CL353" s="2">
        <v>2.6955</v>
      </c>
      <c r="CM353" s="2">
        <v>2.5905</v>
      </c>
      <c r="CN353" s="2">
        <v>2.5305</v>
      </c>
      <c r="CO353" s="2">
        <v>2.4784999999999999</v>
      </c>
      <c r="CP353" s="2">
        <v>2.4784999999999999</v>
      </c>
      <c r="CQ353" s="2">
        <v>2.4784999999999999</v>
      </c>
      <c r="CR353" s="2">
        <v>2.4794999999999998</v>
      </c>
      <c r="CS353" s="2">
        <v>2.4914999999999998</v>
      </c>
      <c r="CT353" s="2">
        <v>2.5194999999999999</v>
      </c>
      <c r="CU353" s="2">
        <v>2.5695000000000001</v>
      </c>
      <c r="CV353" s="2">
        <v>2.6644999999999999</v>
      </c>
      <c r="CW353" s="2">
        <v>2.7745000000000002</v>
      </c>
      <c r="CX353" s="2">
        <v>2.8205</v>
      </c>
      <c r="CY353" s="2">
        <v>2.7155</v>
      </c>
      <c r="CZ353" s="2">
        <v>2.6555</v>
      </c>
      <c r="DA353" s="2">
        <v>2.6034999999999999</v>
      </c>
      <c r="DB353" s="2">
        <v>2.6034999999999999</v>
      </c>
      <c r="DC353" s="2">
        <v>2.6034999999999999</v>
      </c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</row>
    <row r="354" spans="1:199" x14ac:dyDescent="0.2">
      <c r="A354" s="36">
        <f t="shared" si="95"/>
        <v>4</v>
      </c>
      <c r="B354" s="36">
        <f t="shared" si="96"/>
        <v>6</v>
      </c>
      <c r="C354" s="1">
        <v>34487</v>
      </c>
      <c r="D354">
        <f t="shared" si="97"/>
        <v>6</v>
      </c>
      <c r="E354">
        <f t="shared" si="98"/>
        <v>1994</v>
      </c>
      <c r="F354" s="21">
        <f t="shared" si="85"/>
        <v>0.19924999999999971</v>
      </c>
      <c r="G354" s="21">
        <f t="shared" si="87"/>
        <v>7.4999999999999734E-2</v>
      </c>
      <c r="H354" s="21">
        <f t="shared" si="88"/>
        <v>8.4999999999999964E-2</v>
      </c>
      <c r="I354" s="21">
        <f t="shared" si="89"/>
        <v>0.1599999999999997</v>
      </c>
      <c r="J354" s="23">
        <f>VLOOKUP(C354,'Nymex hist.'!A:B,2,0)</f>
        <v>1.982</v>
      </c>
      <c r="K354" s="23">
        <f t="shared" si="99"/>
        <v>2.0757500000000002</v>
      </c>
      <c r="L354" s="23">
        <f t="shared" si="86"/>
        <v>2.2749999999999999</v>
      </c>
      <c r="M354" s="23">
        <f t="shared" si="90"/>
        <v>2.2136666666666667</v>
      </c>
      <c r="N354" s="23">
        <f t="shared" si="91"/>
        <v>2.2886666666666664</v>
      </c>
      <c r="O354" s="23">
        <f t="shared" si="92"/>
        <v>2.3736666666666664</v>
      </c>
      <c r="P354" s="23">
        <f t="shared" si="93"/>
        <v>2.468666666666667</v>
      </c>
      <c r="Q354" s="23">
        <f t="shared" si="94"/>
        <v>2.5836666666666663</v>
      </c>
      <c r="R354" s="30">
        <v>34487</v>
      </c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4">
        <v>1.982</v>
      </c>
      <c r="AK354" s="32">
        <v>2.0529999999999999</v>
      </c>
      <c r="AL354" s="32">
        <v>2.1070000000000002</v>
      </c>
      <c r="AM354" s="32">
        <v>2.161</v>
      </c>
      <c r="AN354" s="32">
        <v>2.2450000000000001</v>
      </c>
      <c r="AO354" s="32">
        <v>2.35</v>
      </c>
      <c r="AP354" s="32">
        <v>2.355</v>
      </c>
      <c r="AQ354" s="32">
        <v>2.2450000000000001</v>
      </c>
      <c r="AR354" s="32">
        <v>2.1800000000000002</v>
      </c>
      <c r="AS354" s="32">
        <v>2.1280000000000001</v>
      </c>
      <c r="AT354" s="32">
        <v>2.1280000000000001</v>
      </c>
      <c r="AU354" s="32">
        <v>2.1280000000000001</v>
      </c>
      <c r="AV354" s="32">
        <v>2.129</v>
      </c>
      <c r="AW354" s="32">
        <v>2.141</v>
      </c>
      <c r="AX354" s="32">
        <v>2.17</v>
      </c>
      <c r="AY354" s="32">
        <v>2.2200000000000002</v>
      </c>
      <c r="AZ354" s="32">
        <v>2.3149999999999999</v>
      </c>
      <c r="BA354" s="32">
        <v>2.4249999999999998</v>
      </c>
      <c r="BB354" s="32">
        <v>2.4300000000000002</v>
      </c>
      <c r="BC354" s="32">
        <v>2.3199999999999998</v>
      </c>
      <c r="BD354" s="32">
        <v>2.2549999999999999</v>
      </c>
      <c r="BE354" s="32">
        <v>2.2029999999999998</v>
      </c>
      <c r="BF354" s="32">
        <v>2.2029999999999998</v>
      </c>
      <c r="BG354" s="32">
        <v>2.2029999999999998</v>
      </c>
      <c r="BH354" s="32">
        <v>2.2040000000000002</v>
      </c>
      <c r="BI354" s="32">
        <v>2.2160000000000002</v>
      </c>
      <c r="BJ354" s="32">
        <v>2.2450000000000001</v>
      </c>
      <c r="BK354" s="32">
        <v>2.2949999999999999</v>
      </c>
      <c r="BL354" s="32">
        <v>2.39</v>
      </c>
      <c r="BM354" s="32">
        <v>2.5</v>
      </c>
      <c r="BN354" s="32">
        <v>2.5150000000000001</v>
      </c>
      <c r="BO354" s="32">
        <v>2.4049999999999998</v>
      </c>
      <c r="BP354" s="32">
        <v>2.34</v>
      </c>
      <c r="BQ354" s="32">
        <v>2.2879999999999998</v>
      </c>
      <c r="BR354" s="32">
        <v>2.2879999999999998</v>
      </c>
      <c r="BS354" s="32">
        <v>2.2879999999999998</v>
      </c>
      <c r="BT354" s="32">
        <v>2.2890000000000001</v>
      </c>
      <c r="BU354" s="32">
        <v>2.3010000000000002</v>
      </c>
      <c r="BV354" s="32">
        <v>2.33</v>
      </c>
      <c r="BW354" s="32">
        <v>2.38</v>
      </c>
      <c r="BX354" s="32">
        <v>2.4750000000000001</v>
      </c>
      <c r="BY354" s="32">
        <v>2.585</v>
      </c>
      <c r="BZ354" s="32">
        <v>2.61</v>
      </c>
      <c r="CA354" s="32">
        <v>2.5</v>
      </c>
      <c r="CB354" s="32">
        <v>2.4350000000000001</v>
      </c>
      <c r="CC354" s="32">
        <v>2.383</v>
      </c>
      <c r="CD354" s="32">
        <v>2.383</v>
      </c>
      <c r="CE354" s="32">
        <v>2.383</v>
      </c>
      <c r="CF354" s="32">
        <v>2.3839999999999999</v>
      </c>
      <c r="CG354" s="32">
        <v>2.3959999999999999</v>
      </c>
      <c r="CH354" s="32">
        <v>2.4249999999999998</v>
      </c>
      <c r="CI354" s="32">
        <v>2.4750000000000001</v>
      </c>
      <c r="CJ354" s="32">
        <v>2.57</v>
      </c>
      <c r="CK354" s="32">
        <v>2.68</v>
      </c>
      <c r="CL354" s="32">
        <v>2.7250000000000001</v>
      </c>
      <c r="CM354" s="32">
        <v>2.6150000000000002</v>
      </c>
      <c r="CN354" s="32">
        <v>2.5499999999999998</v>
      </c>
      <c r="CO354" s="32">
        <v>2.4980000000000002</v>
      </c>
      <c r="CP354" s="32">
        <v>2.4980000000000002</v>
      </c>
      <c r="CQ354" s="32">
        <v>2.4980000000000002</v>
      </c>
      <c r="CR354" s="32">
        <v>2.4990000000000001</v>
      </c>
      <c r="CS354" s="32">
        <v>2.5110000000000001</v>
      </c>
      <c r="CT354" s="32">
        <v>2.54</v>
      </c>
      <c r="CU354" s="32">
        <v>2.59</v>
      </c>
      <c r="CV354" s="32">
        <v>2.6850000000000001</v>
      </c>
      <c r="CW354" s="32">
        <v>2.7949999999999999</v>
      </c>
      <c r="CX354" s="32">
        <v>2.85</v>
      </c>
      <c r="CY354" s="32">
        <v>2.74</v>
      </c>
      <c r="CZ354" s="32">
        <v>2.6749999999999998</v>
      </c>
      <c r="DA354" s="32">
        <v>2.6230000000000002</v>
      </c>
      <c r="DB354" s="32">
        <v>2.6230000000000002</v>
      </c>
      <c r="DC354" s="32">
        <v>2.6230000000000002</v>
      </c>
      <c r="DD354" s="32"/>
      <c r="DE354" s="32"/>
      <c r="DF354" s="32"/>
      <c r="DG354" s="32"/>
      <c r="DH354" s="32"/>
      <c r="DI354" s="32"/>
      <c r="DJ354" s="32"/>
      <c r="DK354" s="32"/>
      <c r="DL354" s="32"/>
      <c r="DM354" s="32"/>
      <c r="DN354" s="32"/>
      <c r="DO354" s="32"/>
      <c r="DP354" s="32"/>
      <c r="DQ354" s="32"/>
      <c r="DR354" s="32"/>
      <c r="DS354" s="32"/>
      <c r="DT354" s="32"/>
      <c r="DU354" s="32"/>
      <c r="DV354" s="32"/>
      <c r="DW354" s="32"/>
      <c r="DX354" s="32"/>
      <c r="DY354" s="32"/>
      <c r="DZ354" s="32"/>
      <c r="EA354" s="32"/>
      <c r="EB354" s="32"/>
      <c r="EC354" s="32"/>
      <c r="ED354" s="32"/>
      <c r="EE354" s="32"/>
      <c r="EF354" s="32"/>
      <c r="EG354" s="32"/>
      <c r="EH354" s="32"/>
      <c r="EI354" s="32"/>
      <c r="EJ354" s="32"/>
      <c r="EK354" s="32"/>
      <c r="EL354" s="32"/>
      <c r="EM354" s="32"/>
      <c r="EN354" s="32"/>
      <c r="EO354" s="32"/>
      <c r="EP354" s="32"/>
      <c r="EQ354" s="32"/>
      <c r="ER354" s="32"/>
      <c r="ES354" s="32"/>
      <c r="ET354" s="32"/>
      <c r="EU354" s="32"/>
      <c r="EV354" s="32"/>
      <c r="EW354" s="32"/>
      <c r="EX354" s="32"/>
      <c r="EY354" s="32"/>
      <c r="EZ354" s="32"/>
      <c r="FA354" s="32"/>
      <c r="FB354" s="32"/>
      <c r="FC354" s="32"/>
      <c r="FD354" s="32"/>
      <c r="FE354" s="32"/>
      <c r="FF354" s="32"/>
      <c r="FG354" s="32"/>
      <c r="FH354" s="32"/>
      <c r="FI354" s="32"/>
      <c r="FJ354" s="32"/>
      <c r="FK354" s="32"/>
      <c r="FL354" s="32"/>
      <c r="FM354" s="32"/>
      <c r="FN354" s="32"/>
      <c r="FO354" s="32"/>
      <c r="FP354" s="32"/>
      <c r="FQ354" s="32"/>
      <c r="FR354" s="32"/>
      <c r="FS354" s="32"/>
      <c r="FT354" s="32"/>
      <c r="FU354" s="32"/>
      <c r="FV354" s="32"/>
      <c r="FW354" s="32"/>
      <c r="FX354" s="32"/>
      <c r="FY354" s="32"/>
      <c r="FZ354" s="32"/>
      <c r="GA354" s="32"/>
      <c r="GB354" s="32"/>
      <c r="GC354" s="32"/>
      <c r="GD354" s="32"/>
      <c r="GE354" s="32"/>
      <c r="GF354" s="32"/>
      <c r="GG354" s="32"/>
      <c r="GH354" s="32"/>
      <c r="GI354" s="32"/>
      <c r="GJ354" s="32"/>
      <c r="GK354" s="32"/>
      <c r="GL354" s="32"/>
      <c r="GM354" s="32"/>
      <c r="GN354" s="32"/>
      <c r="GO354" s="32"/>
      <c r="GP354" s="32"/>
      <c r="GQ354" s="32"/>
    </row>
    <row r="355" spans="1:199" customFormat="1" hidden="1" x14ac:dyDescent="0.2">
      <c r="A355">
        <f t="shared" si="95"/>
        <v>5</v>
      </c>
      <c r="B355">
        <f t="shared" si="96"/>
        <v>6</v>
      </c>
      <c r="C355" s="1">
        <v>34488</v>
      </c>
      <c r="D355">
        <f t="shared" si="97"/>
        <v>6</v>
      </c>
      <c r="E355">
        <f t="shared" si="98"/>
        <v>1994</v>
      </c>
      <c r="F355" s="17">
        <f t="shared" si="85"/>
        <v>0.19954999999999989</v>
      </c>
      <c r="G355" s="16">
        <f t="shared" si="87"/>
        <v>8.0000000000000959E-2</v>
      </c>
      <c r="H355" s="16">
        <f t="shared" si="88"/>
        <v>8.4999999999999076E-2</v>
      </c>
      <c r="I355" s="16">
        <f t="shared" si="89"/>
        <v>0.16500000000000004</v>
      </c>
      <c r="J355" s="7">
        <f>VLOOKUP(C355,'Nymex hist.'!A:B,2,0)</f>
        <v>1.9650000000000001</v>
      </c>
      <c r="K355" s="11">
        <f t="shared" si="99"/>
        <v>2.0722499999999999</v>
      </c>
      <c r="L355" s="11">
        <f t="shared" si="86"/>
        <v>2.2717999999999998</v>
      </c>
      <c r="M355" s="9">
        <f t="shared" si="90"/>
        <v>2.2128333333333328</v>
      </c>
      <c r="N355" s="9">
        <f t="shared" si="91"/>
        <v>2.2928333333333337</v>
      </c>
      <c r="O355" s="9">
        <f t="shared" si="92"/>
        <v>2.3778333333333328</v>
      </c>
      <c r="P355" s="9">
        <f t="shared" si="93"/>
        <v>2.4728333333333334</v>
      </c>
      <c r="Q355" s="9">
        <f t="shared" si="94"/>
        <v>2.5878333333333328</v>
      </c>
      <c r="R355" s="8">
        <v>34488</v>
      </c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3">
        <v>1.9650000000000001</v>
      </c>
      <c r="AK355" s="2">
        <v>2.0579999999999998</v>
      </c>
      <c r="AL355" s="2">
        <v>2.1080000000000001</v>
      </c>
      <c r="AM355" s="2">
        <v>2.1579999999999999</v>
      </c>
      <c r="AN355" s="2">
        <v>2.2410000000000001</v>
      </c>
      <c r="AO355" s="2">
        <v>2.3450000000000002</v>
      </c>
      <c r="AP355" s="2">
        <v>2.35</v>
      </c>
      <c r="AQ355" s="2">
        <v>2.2440000000000002</v>
      </c>
      <c r="AR355" s="2">
        <v>2.1789999999999998</v>
      </c>
      <c r="AS355" s="2">
        <v>2.1269999999999998</v>
      </c>
      <c r="AT355" s="2">
        <v>2.1269999999999998</v>
      </c>
      <c r="AU355" s="2">
        <v>2.1269999999999998</v>
      </c>
      <c r="AV355" s="2">
        <v>2.129</v>
      </c>
      <c r="AW355" s="2">
        <v>2.1419999999999999</v>
      </c>
      <c r="AX355" s="2">
        <v>2.1709999999999998</v>
      </c>
      <c r="AY355" s="2">
        <v>2.2240000000000002</v>
      </c>
      <c r="AZ355" s="2">
        <v>2.3140000000000001</v>
      </c>
      <c r="BA355" s="2">
        <v>2.42</v>
      </c>
      <c r="BB355" s="2">
        <v>2.4300000000000002</v>
      </c>
      <c r="BC355" s="2">
        <v>2.3239999999999998</v>
      </c>
      <c r="BD355" s="2">
        <v>2.2589999999999999</v>
      </c>
      <c r="BE355" s="2">
        <v>2.2069999999999999</v>
      </c>
      <c r="BF355" s="2">
        <v>2.2069999999999999</v>
      </c>
      <c r="BG355" s="2">
        <v>2.2069999999999999</v>
      </c>
      <c r="BH355" s="2">
        <v>2.2090000000000001</v>
      </c>
      <c r="BI355" s="2">
        <v>2.222</v>
      </c>
      <c r="BJ355" s="2">
        <v>2.2509999999999999</v>
      </c>
      <c r="BK355" s="2">
        <v>2.3039999999999998</v>
      </c>
      <c r="BL355" s="2">
        <v>2.3940000000000001</v>
      </c>
      <c r="BM355" s="2">
        <v>2.5</v>
      </c>
      <c r="BN355" s="2">
        <v>2.5150000000000001</v>
      </c>
      <c r="BO355" s="2">
        <v>2.4089999999999998</v>
      </c>
      <c r="BP355" s="2">
        <v>2.3439999999999999</v>
      </c>
      <c r="BQ355" s="2">
        <v>2.2919999999999998</v>
      </c>
      <c r="BR355" s="2">
        <v>2.2919999999999998</v>
      </c>
      <c r="BS355" s="2">
        <v>2.2919999999999998</v>
      </c>
      <c r="BT355" s="2">
        <v>2.294</v>
      </c>
      <c r="BU355" s="2">
        <v>2.3069999999999999</v>
      </c>
      <c r="BV355" s="2">
        <v>2.3359999999999999</v>
      </c>
      <c r="BW355" s="2">
        <v>2.3889999999999998</v>
      </c>
      <c r="BX355" s="2">
        <v>2.4790000000000001</v>
      </c>
      <c r="BY355" s="2">
        <v>2.585</v>
      </c>
      <c r="BZ355" s="2">
        <v>2.61</v>
      </c>
      <c r="CA355" s="2">
        <v>2.504</v>
      </c>
      <c r="CB355" s="2">
        <v>2.4390000000000001</v>
      </c>
      <c r="CC355" s="2">
        <v>2.387</v>
      </c>
      <c r="CD355" s="2">
        <v>2.387</v>
      </c>
      <c r="CE355" s="2">
        <v>2.387</v>
      </c>
      <c r="CF355" s="2">
        <v>2.3889999999999998</v>
      </c>
      <c r="CG355" s="2">
        <v>2.4020000000000001</v>
      </c>
      <c r="CH355" s="2">
        <v>2.431</v>
      </c>
      <c r="CI355" s="2">
        <v>2.484</v>
      </c>
      <c r="CJ355" s="2">
        <v>2.5739999999999998</v>
      </c>
      <c r="CK355" s="2">
        <v>2.68</v>
      </c>
      <c r="CL355" s="2">
        <v>2.7250000000000001</v>
      </c>
      <c r="CM355" s="2">
        <v>2.6190000000000002</v>
      </c>
      <c r="CN355" s="2">
        <v>2.5539999999999998</v>
      </c>
      <c r="CO355" s="2">
        <v>2.5019999999999998</v>
      </c>
      <c r="CP355" s="2">
        <v>2.5019999999999998</v>
      </c>
      <c r="CQ355" s="2">
        <v>2.5019999999999998</v>
      </c>
      <c r="CR355" s="2">
        <v>2.504</v>
      </c>
      <c r="CS355" s="2">
        <v>2.5169999999999999</v>
      </c>
      <c r="CT355" s="2">
        <v>2.5459999999999998</v>
      </c>
      <c r="CU355" s="2">
        <v>2.5990000000000002</v>
      </c>
      <c r="CV355" s="2">
        <v>2.6890000000000001</v>
      </c>
      <c r="CW355" s="2">
        <v>2.7949999999999999</v>
      </c>
      <c r="CX355" s="2">
        <v>2.85</v>
      </c>
      <c r="CY355" s="2">
        <v>2.7440000000000002</v>
      </c>
      <c r="CZ355" s="2">
        <v>2.6789999999999998</v>
      </c>
      <c r="DA355" s="2">
        <v>2.6269999999999998</v>
      </c>
      <c r="DB355" s="2">
        <v>2.6269999999999998</v>
      </c>
      <c r="DC355" s="2">
        <v>2.6269999999999998</v>
      </c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</row>
    <row r="356" spans="1:199" customFormat="1" hidden="1" x14ac:dyDescent="0.2">
      <c r="A356">
        <f t="shared" si="95"/>
        <v>7</v>
      </c>
      <c r="B356">
        <f t="shared" si="96"/>
        <v>6</v>
      </c>
      <c r="C356" s="1">
        <v>34490</v>
      </c>
      <c r="D356">
        <f t="shared" si="97"/>
        <v>6</v>
      </c>
      <c r="E356">
        <f t="shared" si="98"/>
        <v>1994</v>
      </c>
      <c r="F356" s="17">
        <f t="shared" si="85"/>
        <v>0.15080000000000027</v>
      </c>
      <c r="G356" s="16">
        <f t="shared" si="87"/>
        <v>6.4833333333333076E-2</v>
      </c>
      <c r="H356" s="16">
        <f t="shared" si="88"/>
        <v>7.5000000000000622E-2</v>
      </c>
      <c r="I356" s="16">
        <f t="shared" si="89"/>
        <v>0.1398333333333337</v>
      </c>
      <c r="J356" s="7">
        <f>VLOOKUP(C356,'Nymex hist.'!A:B,2,0)</f>
        <v>1.97</v>
      </c>
      <c r="K356" s="11">
        <f t="shared" si="99"/>
        <v>2.1029999999999998</v>
      </c>
      <c r="L356" s="11">
        <f t="shared" si="86"/>
        <v>2.2538</v>
      </c>
      <c r="M356" s="9">
        <f t="shared" si="90"/>
        <v>2.18675</v>
      </c>
      <c r="N356" s="9">
        <f t="shared" si="91"/>
        <v>2.251583333333333</v>
      </c>
      <c r="O356" s="9">
        <f t="shared" si="92"/>
        <v>2.3265833333333337</v>
      </c>
      <c r="P356" s="9">
        <f t="shared" si="93"/>
        <v>2.4115833333333332</v>
      </c>
      <c r="Q356" s="9">
        <f t="shared" si="94"/>
        <v>2.5065833333333334</v>
      </c>
      <c r="R356" s="8">
        <v>34490</v>
      </c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3">
        <v>1.966</v>
      </c>
      <c r="AK356" s="2">
        <v>2.1309999999999998</v>
      </c>
      <c r="AL356" s="2">
        <v>2.15</v>
      </c>
      <c r="AM356" s="2">
        <v>2.165</v>
      </c>
      <c r="AN356" s="2">
        <v>2.238</v>
      </c>
      <c r="AO356" s="2">
        <v>2.3260000000000001</v>
      </c>
      <c r="AP356" s="2">
        <v>2.3260000000000001</v>
      </c>
      <c r="AQ356" s="2">
        <v>2.222</v>
      </c>
      <c r="AR356" s="2">
        <v>2.157</v>
      </c>
      <c r="AS356" s="2">
        <v>2.1040000000000001</v>
      </c>
      <c r="AT356" s="2">
        <v>2.1040000000000001</v>
      </c>
      <c r="AU356" s="2">
        <v>2.1040000000000001</v>
      </c>
      <c r="AV356" s="2">
        <v>2.1040000000000001</v>
      </c>
      <c r="AW356" s="2">
        <v>2.1179999999999999</v>
      </c>
      <c r="AX356" s="2">
        <v>2.1429999999999998</v>
      </c>
      <c r="AY356" s="2">
        <v>2.1949999999999998</v>
      </c>
      <c r="AZ356" s="2">
        <v>2.2799999999999998</v>
      </c>
      <c r="BA356" s="2">
        <v>2.3839999999999999</v>
      </c>
      <c r="BB356" s="2">
        <v>2.3889999999999998</v>
      </c>
      <c r="BC356" s="2">
        <v>2.2869999999999999</v>
      </c>
      <c r="BD356" s="2">
        <v>2.222</v>
      </c>
      <c r="BE356" s="2">
        <v>2.169</v>
      </c>
      <c r="BF356" s="2">
        <v>2.169</v>
      </c>
      <c r="BG356" s="2">
        <v>2.169</v>
      </c>
      <c r="BH356" s="2">
        <v>2.169</v>
      </c>
      <c r="BI356" s="2">
        <v>2.1829999999999998</v>
      </c>
      <c r="BJ356" s="2">
        <v>2.2080000000000002</v>
      </c>
      <c r="BK356" s="2">
        <v>2.2599999999999998</v>
      </c>
      <c r="BL356" s="2">
        <v>2.3450000000000002</v>
      </c>
      <c r="BM356" s="2">
        <v>2.4489999999999998</v>
      </c>
      <c r="BN356" s="2">
        <v>2.464</v>
      </c>
      <c r="BO356" s="2">
        <v>2.3620000000000001</v>
      </c>
      <c r="BP356" s="2">
        <v>2.2970000000000002</v>
      </c>
      <c r="BQ356" s="2">
        <v>2.2440000000000002</v>
      </c>
      <c r="BR356" s="2">
        <v>2.2440000000000002</v>
      </c>
      <c r="BS356" s="2">
        <v>2.2440000000000002</v>
      </c>
      <c r="BT356" s="2">
        <v>2.2440000000000002</v>
      </c>
      <c r="BU356" s="2">
        <v>2.258</v>
      </c>
      <c r="BV356" s="2">
        <v>2.2829999999999999</v>
      </c>
      <c r="BW356" s="2">
        <v>2.335</v>
      </c>
      <c r="BX356" s="2">
        <v>2.42</v>
      </c>
      <c r="BY356" s="2">
        <v>2.524</v>
      </c>
      <c r="BZ356" s="2">
        <v>2.5489999999999999</v>
      </c>
      <c r="CA356" s="2">
        <v>2.4470000000000001</v>
      </c>
      <c r="CB356" s="2">
        <v>2.3820000000000001</v>
      </c>
      <c r="CC356" s="2">
        <v>2.3290000000000002</v>
      </c>
      <c r="CD356" s="2">
        <v>2.3290000000000002</v>
      </c>
      <c r="CE356" s="2">
        <v>2.3290000000000002</v>
      </c>
      <c r="CF356" s="2">
        <v>2.3290000000000002</v>
      </c>
      <c r="CG356" s="2">
        <v>2.343</v>
      </c>
      <c r="CH356" s="2">
        <v>2.3679999999999999</v>
      </c>
      <c r="CI356" s="2">
        <v>2.42</v>
      </c>
      <c r="CJ356" s="2">
        <v>2.5049999999999999</v>
      </c>
      <c r="CK356" s="2">
        <v>2.609</v>
      </c>
      <c r="CL356" s="2">
        <v>2.6440000000000001</v>
      </c>
      <c r="CM356" s="2">
        <v>2.5419999999999998</v>
      </c>
      <c r="CN356" s="2">
        <v>2.4769999999999999</v>
      </c>
      <c r="CO356" s="2">
        <v>2.4239999999999999</v>
      </c>
      <c r="CP356" s="2">
        <v>2.4239999999999999</v>
      </c>
      <c r="CQ356" s="2">
        <v>2.4239999999999999</v>
      </c>
      <c r="CR356" s="2">
        <v>2.4239999999999999</v>
      </c>
      <c r="CS356" s="2">
        <v>2.4380000000000002</v>
      </c>
      <c r="CT356" s="2">
        <v>2.4630000000000001</v>
      </c>
      <c r="CU356" s="2">
        <v>2.5150000000000001</v>
      </c>
      <c r="CV356" s="2">
        <v>2.6</v>
      </c>
      <c r="CW356" s="2">
        <v>2.7040000000000002</v>
      </c>
      <c r="CX356" s="2">
        <v>2.7490000000000001</v>
      </c>
      <c r="CY356" s="2">
        <v>2.6469999999999998</v>
      </c>
      <c r="CZ356" s="2">
        <v>2.5819999999999999</v>
      </c>
      <c r="DA356" s="2">
        <v>2.5289999999999999</v>
      </c>
      <c r="DB356" s="2">
        <v>2.5289999999999999</v>
      </c>
      <c r="DC356" s="2">
        <v>2.5289999999999999</v>
      </c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</row>
    <row r="357" spans="1:199" customFormat="1" hidden="1" x14ac:dyDescent="0.2">
      <c r="A357">
        <f t="shared" si="95"/>
        <v>1</v>
      </c>
      <c r="B357">
        <f t="shared" si="96"/>
        <v>6</v>
      </c>
      <c r="C357" s="1">
        <v>34491</v>
      </c>
      <c r="D357">
        <f t="shared" si="97"/>
        <v>6</v>
      </c>
      <c r="E357">
        <f t="shared" si="98"/>
        <v>1994</v>
      </c>
      <c r="F357" s="17">
        <f t="shared" si="85"/>
        <v>0.19639999999999969</v>
      </c>
      <c r="G357" s="16">
        <f t="shared" si="87"/>
        <v>8.0000000000000071E-2</v>
      </c>
      <c r="H357" s="16">
        <f t="shared" si="88"/>
        <v>8.4999999999999964E-2</v>
      </c>
      <c r="I357" s="16">
        <f t="shared" si="89"/>
        <v>0.16500000000000004</v>
      </c>
      <c r="J357" s="7">
        <f>VLOOKUP(C357,'Nymex hist.'!A:B,2,0)</f>
        <v>1.97</v>
      </c>
      <c r="K357" s="11">
        <f t="shared" si="99"/>
        <v>2.0750000000000002</v>
      </c>
      <c r="L357" s="11">
        <f t="shared" si="86"/>
        <v>2.2713999999999999</v>
      </c>
      <c r="M357" s="9">
        <f t="shared" si="90"/>
        <v>2.2132499999999999</v>
      </c>
      <c r="N357" s="9">
        <f t="shared" si="91"/>
        <v>2.29325</v>
      </c>
      <c r="O357" s="9">
        <f t="shared" si="92"/>
        <v>2.37825</v>
      </c>
      <c r="P357" s="9">
        <f t="shared" si="93"/>
        <v>2.4732499999999997</v>
      </c>
      <c r="Q357" s="9">
        <f t="shared" si="94"/>
        <v>2.5882499999999999</v>
      </c>
      <c r="R357" s="8">
        <v>34491</v>
      </c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3">
        <v>1.97</v>
      </c>
      <c r="AK357" s="2">
        <v>2.0640000000000001</v>
      </c>
      <c r="AL357" s="2">
        <v>2.109</v>
      </c>
      <c r="AM357" s="2">
        <v>2.157</v>
      </c>
      <c r="AN357" s="2">
        <v>2.2400000000000002</v>
      </c>
      <c r="AO357" s="2">
        <v>2.3439999999999999</v>
      </c>
      <c r="AP357" s="2">
        <v>2.3490000000000002</v>
      </c>
      <c r="AQ357" s="2">
        <v>2.2440000000000002</v>
      </c>
      <c r="AR357" s="2">
        <v>2.1800000000000002</v>
      </c>
      <c r="AS357" s="2">
        <v>2.129</v>
      </c>
      <c r="AT357" s="2">
        <v>2.129</v>
      </c>
      <c r="AU357" s="2">
        <v>2.13</v>
      </c>
      <c r="AV357" s="2">
        <v>2.1320000000000001</v>
      </c>
      <c r="AW357" s="2">
        <v>2.145</v>
      </c>
      <c r="AX357" s="2">
        <v>2.1739999999999999</v>
      </c>
      <c r="AY357" s="2">
        <v>2.2240000000000002</v>
      </c>
      <c r="AZ357" s="2">
        <v>2.3090000000000002</v>
      </c>
      <c r="BA357" s="2">
        <v>2.4140000000000001</v>
      </c>
      <c r="BB357" s="2">
        <v>2.4289999999999998</v>
      </c>
      <c r="BC357" s="2">
        <v>2.3239999999999998</v>
      </c>
      <c r="BD357" s="2">
        <v>2.2599999999999998</v>
      </c>
      <c r="BE357" s="2">
        <v>2.2090000000000001</v>
      </c>
      <c r="BF357" s="2">
        <v>2.2090000000000001</v>
      </c>
      <c r="BG357" s="2">
        <v>2.21</v>
      </c>
      <c r="BH357" s="2">
        <v>2.2120000000000002</v>
      </c>
      <c r="BI357" s="2">
        <v>2.2250000000000001</v>
      </c>
      <c r="BJ357" s="2">
        <v>2.254</v>
      </c>
      <c r="BK357" s="2">
        <v>2.3039999999999998</v>
      </c>
      <c r="BL357" s="2">
        <v>2.3889999999999998</v>
      </c>
      <c r="BM357" s="2">
        <v>2.4940000000000002</v>
      </c>
      <c r="BN357" s="2">
        <v>2.5139999999999998</v>
      </c>
      <c r="BO357" s="2">
        <v>2.4089999999999998</v>
      </c>
      <c r="BP357" s="2">
        <v>2.3450000000000002</v>
      </c>
      <c r="BQ357" s="2">
        <v>2.294</v>
      </c>
      <c r="BR357" s="2">
        <v>2.294</v>
      </c>
      <c r="BS357" s="2">
        <v>2.2949999999999999</v>
      </c>
      <c r="BT357" s="2">
        <v>2.2970000000000002</v>
      </c>
      <c r="BU357" s="2">
        <v>2.31</v>
      </c>
      <c r="BV357" s="2">
        <v>2.339</v>
      </c>
      <c r="BW357" s="2">
        <v>2.3889999999999998</v>
      </c>
      <c r="BX357" s="2">
        <v>2.4740000000000002</v>
      </c>
      <c r="BY357" s="2">
        <v>2.5790000000000002</v>
      </c>
      <c r="BZ357" s="2">
        <v>2.609</v>
      </c>
      <c r="CA357" s="2">
        <v>2.504</v>
      </c>
      <c r="CB357" s="2">
        <v>2.44</v>
      </c>
      <c r="CC357" s="2">
        <v>2.3889999999999998</v>
      </c>
      <c r="CD357" s="2">
        <v>2.3889999999999998</v>
      </c>
      <c r="CE357" s="2">
        <v>2.39</v>
      </c>
      <c r="CF357" s="2">
        <v>2.3919999999999999</v>
      </c>
      <c r="CG357" s="2">
        <v>2.4049999999999998</v>
      </c>
      <c r="CH357" s="2">
        <v>2.4340000000000002</v>
      </c>
      <c r="CI357" s="2">
        <v>2.484</v>
      </c>
      <c r="CJ357" s="2">
        <v>2.569</v>
      </c>
      <c r="CK357" s="2">
        <v>2.6739999999999999</v>
      </c>
      <c r="CL357" s="2">
        <v>2.7240000000000002</v>
      </c>
      <c r="CM357" s="2">
        <v>2.6190000000000002</v>
      </c>
      <c r="CN357" s="2">
        <v>2.5550000000000002</v>
      </c>
      <c r="CO357" s="2">
        <v>2.504</v>
      </c>
      <c r="CP357" s="2">
        <v>2.504</v>
      </c>
      <c r="CQ357" s="2">
        <v>2.5049999999999999</v>
      </c>
      <c r="CR357" s="2">
        <v>2.5070000000000001</v>
      </c>
      <c r="CS357" s="2">
        <v>2.52</v>
      </c>
      <c r="CT357" s="2">
        <v>2.5489999999999999</v>
      </c>
      <c r="CU357" s="2">
        <v>2.5990000000000002</v>
      </c>
      <c r="CV357" s="2">
        <v>2.6840000000000002</v>
      </c>
      <c r="CW357" s="2">
        <v>2.7890000000000001</v>
      </c>
      <c r="CX357" s="2">
        <v>2.8490000000000002</v>
      </c>
      <c r="CY357" s="2">
        <v>2.7440000000000002</v>
      </c>
      <c r="CZ357" s="2">
        <v>2.68</v>
      </c>
      <c r="DA357" s="2">
        <v>2.629</v>
      </c>
      <c r="DB357" s="2">
        <v>2.629</v>
      </c>
      <c r="DC357" s="2">
        <v>2.63</v>
      </c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</row>
    <row r="358" spans="1:199" customFormat="1" hidden="1" x14ac:dyDescent="0.2">
      <c r="A358">
        <f t="shared" si="95"/>
        <v>2</v>
      </c>
      <c r="B358">
        <f t="shared" si="96"/>
        <v>6</v>
      </c>
      <c r="C358" s="1">
        <v>34492</v>
      </c>
      <c r="D358">
        <f t="shared" si="97"/>
        <v>6</v>
      </c>
      <c r="E358">
        <f t="shared" si="98"/>
        <v>1994</v>
      </c>
      <c r="F358" s="17">
        <f t="shared" si="85"/>
        <v>0.1652499999999999</v>
      </c>
      <c r="G358" s="16">
        <f t="shared" si="87"/>
        <v>8.0000000000000071E-2</v>
      </c>
      <c r="H358" s="16">
        <f t="shared" si="88"/>
        <v>8.499999999999952E-2</v>
      </c>
      <c r="I358" s="16">
        <f t="shared" si="89"/>
        <v>0.16499999999999959</v>
      </c>
      <c r="J358" s="7">
        <f>VLOOKUP(C358,'Nymex hist.'!A:B,2,0)</f>
        <v>2.0219999999999998</v>
      </c>
      <c r="K358" s="11">
        <f t="shared" si="99"/>
        <v>2.1067499999999999</v>
      </c>
      <c r="L358" s="11">
        <f t="shared" si="86"/>
        <v>2.2719999999999998</v>
      </c>
      <c r="M358" s="9">
        <f t="shared" si="90"/>
        <v>2.2114166666666666</v>
      </c>
      <c r="N358" s="9">
        <f t="shared" si="91"/>
        <v>2.2914166666666667</v>
      </c>
      <c r="O358" s="9">
        <f t="shared" si="92"/>
        <v>2.3764166666666662</v>
      </c>
      <c r="P358" s="9">
        <f t="shared" si="93"/>
        <v>2.4714166666666668</v>
      </c>
      <c r="Q358" s="9">
        <f t="shared" si="94"/>
        <v>2.5864166666666666</v>
      </c>
      <c r="R358" s="8">
        <v>34492</v>
      </c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3">
        <v>2.0219999999999998</v>
      </c>
      <c r="AK358" s="2">
        <v>2.105</v>
      </c>
      <c r="AL358" s="2">
        <v>2.1349999999999998</v>
      </c>
      <c r="AM358" s="2">
        <v>2.165</v>
      </c>
      <c r="AN358" s="2">
        <v>2.2450000000000001</v>
      </c>
      <c r="AO358" s="2">
        <v>2.3450000000000002</v>
      </c>
      <c r="AP358" s="2">
        <v>2.3479999999999999</v>
      </c>
      <c r="AQ358" s="2">
        <v>2.2429999999999999</v>
      </c>
      <c r="AR358" s="2">
        <v>2.1789999999999998</v>
      </c>
      <c r="AS358" s="2">
        <v>2.1280000000000001</v>
      </c>
      <c r="AT358" s="2">
        <v>2.1280000000000001</v>
      </c>
      <c r="AU358" s="2">
        <v>2.129</v>
      </c>
      <c r="AV358" s="2">
        <v>2.13</v>
      </c>
      <c r="AW358" s="2">
        <v>2.1429999999999998</v>
      </c>
      <c r="AX358" s="2">
        <v>2.1720000000000002</v>
      </c>
      <c r="AY358" s="2">
        <v>2.2200000000000002</v>
      </c>
      <c r="AZ358" s="2">
        <v>2.302</v>
      </c>
      <c r="BA358" s="2">
        <v>2.415</v>
      </c>
      <c r="BB358" s="2">
        <v>2.4279999999999999</v>
      </c>
      <c r="BC358" s="2">
        <v>2.323</v>
      </c>
      <c r="BD358" s="2">
        <v>2.2589999999999999</v>
      </c>
      <c r="BE358" s="2">
        <v>2.2080000000000002</v>
      </c>
      <c r="BF358" s="2">
        <v>2.2080000000000002</v>
      </c>
      <c r="BG358" s="2">
        <v>2.2090000000000001</v>
      </c>
      <c r="BH358" s="2">
        <v>2.21</v>
      </c>
      <c r="BI358" s="2">
        <v>2.2229999999999999</v>
      </c>
      <c r="BJ358" s="2">
        <v>2.2519999999999998</v>
      </c>
      <c r="BK358" s="2">
        <v>2.2999999999999998</v>
      </c>
      <c r="BL358" s="2">
        <v>2.3820000000000001</v>
      </c>
      <c r="BM358" s="2">
        <v>2.4950000000000001</v>
      </c>
      <c r="BN358" s="2">
        <v>2.5129999999999999</v>
      </c>
      <c r="BO358" s="2">
        <v>2.4079999999999999</v>
      </c>
      <c r="BP358" s="2">
        <v>2.3439999999999999</v>
      </c>
      <c r="BQ358" s="2">
        <v>2.2930000000000001</v>
      </c>
      <c r="BR358" s="2">
        <v>2.2930000000000001</v>
      </c>
      <c r="BS358" s="2">
        <v>2.294</v>
      </c>
      <c r="BT358" s="2">
        <v>2.2949999999999999</v>
      </c>
      <c r="BU358" s="2">
        <v>2.3079999999999998</v>
      </c>
      <c r="BV358" s="2">
        <v>2.3370000000000002</v>
      </c>
      <c r="BW358" s="2">
        <v>2.3849999999999998</v>
      </c>
      <c r="BX358" s="2">
        <v>2.4670000000000001</v>
      </c>
      <c r="BY358" s="2">
        <v>2.58</v>
      </c>
      <c r="BZ358" s="2">
        <v>2.6080000000000001</v>
      </c>
      <c r="CA358" s="2">
        <v>2.5030000000000001</v>
      </c>
      <c r="CB358" s="2">
        <v>2.4390000000000001</v>
      </c>
      <c r="CC358" s="2">
        <v>2.3879999999999999</v>
      </c>
      <c r="CD358" s="2">
        <v>2.3879999999999999</v>
      </c>
      <c r="CE358" s="2">
        <v>2.3889999999999998</v>
      </c>
      <c r="CF358" s="2">
        <v>2.39</v>
      </c>
      <c r="CG358" s="2">
        <v>2.403</v>
      </c>
      <c r="CH358" s="2">
        <v>2.4319999999999999</v>
      </c>
      <c r="CI358" s="2">
        <v>2.48</v>
      </c>
      <c r="CJ358" s="2">
        <v>2.5619999999999998</v>
      </c>
      <c r="CK358" s="2">
        <v>2.6749999999999998</v>
      </c>
      <c r="CL358" s="2">
        <v>2.7229999999999999</v>
      </c>
      <c r="CM358" s="2">
        <v>2.6179999999999999</v>
      </c>
      <c r="CN358" s="2">
        <v>2.5539999999999998</v>
      </c>
      <c r="CO358" s="2">
        <v>2.5030000000000001</v>
      </c>
      <c r="CP358" s="2">
        <v>2.5030000000000001</v>
      </c>
      <c r="CQ358" s="2">
        <v>2.504</v>
      </c>
      <c r="CR358" s="2">
        <v>2.5049999999999999</v>
      </c>
      <c r="CS358" s="2">
        <v>2.5179999999999998</v>
      </c>
      <c r="CT358" s="2">
        <v>2.5470000000000002</v>
      </c>
      <c r="CU358" s="2">
        <v>2.5950000000000002</v>
      </c>
      <c r="CV358" s="2">
        <v>2.677</v>
      </c>
      <c r="CW358" s="2">
        <v>2.79</v>
      </c>
      <c r="CX358" s="2">
        <v>2.8479999999999999</v>
      </c>
      <c r="CY358" s="2">
        <v>2.7429999999999999</v>
      </c>
      <c r="CZ358" s="2">
        <v>2.6789999999999998</v>
      </c>
      <c r="DA358" s="2">
        <v>2.6280000000000001</v>
      </c>
      <c r="DB358" s="2">
        <v>2.6280000000000001</v>
      </c>
      <c r="DC358" s="2">
        <v>2.629</v>
      </c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</row>
    <row r="359" spans="1:199" customFormat="1" hidden="1" x14ac:dyDescent="0.2">
      <c r="A359">
        <f t="shared" si="95"/>
        <v>3</v>
      </c>
      <c r="B359">
        <f t="shared" si="96"/>
        <v>6</v>
      </c>
      <c r="C359" s="1">
        <v>34493</v>
      </c>
      <c r="D359">
        <f t="shared" si="97"/>
        <v>6</v>
      </c>
      <c r="E359">
        <f t="shared" si="98"/>
        <v>1994</v>
      </c>
      <c r="F359" s="17">
        <f t="shared" si="85"/>
        <v>0.14254999999999995</v>
      </c>
      <c r="G359" s="16">
        <f t="shared" si="87"/>
        <v>7.9999999999999627E-2</v>
      </c>
      <c r="H359" s="16">
        <f t="shared" si="88"/>
        <v>8.5000000000000409E-2</v>
      </c>
      <c r="I359" s="16">
        <f t="shared" si="89"/>
        <v>0.16500000000000004</v>
      </c>
      <c r="J359" s="7">
        <f>VLOOKUP(C359,'Nymex hist.'!A:B,2,0)</f>
        <v>2.0870000000000002</v>
      </c>
      <c r="K359" s="11">
        <f t="shared" si="99"/>
        <v>2.15225</v>
      </c>
      <c r="L359" s="11">
        <f t="shared" si="86"/>
        <v>2.2948</v>
      </c>
      <c r="M359" s="9">
        <f t="shared" si="90"/>
        <v>2.2330833333333335</v>
      </c>
      <c r="N359" s="9">
        <f t="shared" si="91"/>
        <v>2.3130833333333332</v>
      </c>
      <c r="O359" s="9">
        <f t="shared" si="92"/>
        <v>2.3980833333333336</v>
      </c>
      <c r="P359" s="9">
        <f t="shared" si="93"/>
        <v>2.4930833333333333</v>
      </c>
      <c r="Q359" s="9">
        <f t="shared" si="94"/>
        <v>2.6080833333333335</v>
      </c>
      <c r="R359" s="8">
        <v>34493</v>
      </c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3">
        <v>2.0870000000000002</v>
      </c>
      <c r="AK359" s="2">
        <v>2.149</v>
      </c>
      <c r="AL359" s="2">
        <v>2.1739999999999999</v>
      </c>
      <c r="AM359" s="2">
        <v>2.1989999999999998</v>
      </c>
      <c r="AN359" s="2">
        <v>2.2719999999999998</v>
      </c>
      <c r="AO359" s="2">
        <v>2.3690000000000002</v>
      </c>
      <c r="AP359" s="2">
        <v>2.3690000000000002</v>
      </c>
      <c r="AQ359" s="2">
        <v>2.2639999999999998</v>
      </c>
      <c r="AR359" s="2">
        <v>2.2000000000000002</v>
      </c>
      <c r="AS359" s="2">
        <v>2.149</v>
      </c>
      <c r="AT359" s="2">
        <v>2.149</v>
      </c>
      <c r="AU359" s="2">
        <v>2.149</v>
      </c>
      <c r="AV359" s="2">
        <v>2.1509999999999998</v>
      </c>
      <c r="AW359" s="2">
        <v>2.1640000000000001</v>
      </c>
      <c r="AX359" s="2">
        <v>2.194</v>
      </c>
      <c r="AY359" s="2">
        <v>2.2429999999999999</v>
      </c>
      <c r="AZ359" s="2">
        <v>2.3260000000000001</v>
      </c>
      <c r="BA359" s="2">
        <v>2.4390000000000001</v>
      </c>
      <c r="BB359" s="2">
        <v>2.4489999999999998</v>
      </c>
      <c r="BC359" s="2">
        <v>2.3439999999999999</v>
      </c>
      <c r="BD359" s="2">
        <v>2.2799999999999998</v>
      </c>
      <c r="BE359" s="2">
        <v>2.2290000000000001</v>
      </c>
      <c r="BF359" s="2">
        <v>2.2290000000000001</v>
      </c>
      <c r="BG359" s="2">
        <v>2.2290000000000001</v>
      </c>
      <c r="BH359" s="2">
        <v>2.2309999999999999</v>
      </c>
      <c r="BI359" s="2">
        <v>2.2440000000000002</v>
      </c>
      <c r="BJ359" s="2">
        <v>2.274</v>
      </c>
      <c r="BK359" s="2">
        <v>2.323</v>
      </c>
      <c r="BL359" s="2">
        <v>2.4060000000000001</v>
      </c>
      <c r="BM359" s="2">
        <v>2.5190000000000001</v>
      </c>
      <c r="BN359" s="2">
        <v>2.5339999999999998</v>
      </c>
      <c r="BO359" s="2">
        <v>2.4289999999999998</v>
      </c>
      <c r="BP359" s="2">
        <v>2.3650000000000002</v>
      </c>
      <c r="BQ359" s="2">
        <v>2.3140000000000001</v>
      </c>
      <c r="BR359" s="2">
        <v>2.3140000000000001</v>
      </c>
      <c r="BS359" s="2">
        <v>2.3140000000000001</v>
      </c>
      <c r="BT359" s="2">
        <v>2.3159999999999998</v>
      </c>
      <c r="BU359" s="2">
        <v>2.3290000000000002</v>
      </c>
      <c r="BV359" s="2">
        <v>2.359</v>
      </c>
      <c r="BW359" s="2">
        <v>2.4079999999999999</v>
      </c>
      <c r="BX359" s="2">
        <v>2.4910000000000001</v>
      </c>
      <c r="BY359" s="2">
        <v>2.6040000000000001</v>
      </c>
      <c r="BZ359" s="2">
        <v>2.629</v>
      </c>
      <c r="CA359" s="2">
        <v>2.524</v>
      </c>
      <c r="CB359" s="2">
        <v>2.46</v>
      </c>
      <c r="CC359" s="2">
        <v>2.4089999999999998</v>
      </c>
      <c r="CD359" s="2">
        <v>2.4089999999999998</v>
      </c>
      <c r="CE359" s="2">
        <v>2.4089999999999998</v>
      </c>
      <c r="CF359" s="2">
        <v>2.411</v>
      </c>
      <c r="CG359" s="2">
        <v>2.4239999999999999</v>
      </c>
      <c r="CH359" s="2">
        <v>2.4540000000000002</v>
      </c>
      <c r="CI359" s="2">
        <v>2.5030000000000001</v>
      </c>
      <c r="CJ359" s="2">
        <v>2.5859999999999999</v>
      </c>
      <c r="CK359" s="2">
        <v>2.6989999999999998</v>
      </c>
      <c r="CL359" s="2">
        <v>2.7440000000000002</v>
      </c>
      <c r="CM359" s="2">
        <v>2.6389999999999998</v>
      </c>
      <c r="CN359" s="2">
        <v>2.5750000000000002</v>
      </c>
      <c r="CO359" s="2">
        <v>2.524</v>
      </c>
      <c r="CP359" s="2">
        <v>2.524</v>
      </c>
      <c r="CQ359" s="2">
        <v>2.524</v>
      </c>
      <c r="CR359" s="2">
        <v>2.5259999999999998</v>
      </c>
      <c r="CS359" s="2">
        <v>2.5390000000000001</v>
      </c>
      <c r="CT359" s="2">
        <v>2.569</v>
      </c>
      <c r="CU359" s="2">
        <v>2.6179999999999999</v>
      </c>
      <c r="CV359" s="2">
        <v>2.7010000000000001</v>
      </c>
      <c r="CW359" s="2">
        <v>2.8140000000000001</v>
      </c>
      <c r="CX359" s="2">
        <v>2.8690000000000002</v>
      </c>
      <c r="CY359" s="2">
        <v>2.7639999999999998</v>
      </c>
      <c r="CZ359" s="2">
        <v>2.7</v>
      </c>
      <c r="DA359" s="2">
        <v>2.649</v>
      </c>
      <c r="DB359" s="2">
        <v>2.649</v>
      </c>
      <c r="DC359" s="2">
        <v>2.649</v>
      </c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</row>
    <row r="360" spans="1:199" x14ac:dyDescent="0.2">
      <c r="A360" s="36">
        <f t="shared" si="95"/>
        <v>4</v>
      </c>
      <c r="B360" s="36">
        <f t="shared" si="96"/>
        <v>6</v>
      </c>
      <c r="C360" s="1">
        <v>34494</v>
      </c>
      <c r="D360">
        <f t="shared" si="97"/>
        <v>6</v>
      </c>
      <c r="E360">
        <f t="shared" si="98"/>
        <v>1994</v>
      </c>
      <c r="F360" s="21">
        <f t="shared" si="85"/>
        <v>0.15654999999999974</v>
      </c>
      <c r="G360" s="21">
        <f t="shared" si="87"/>
        <v>8.0000000000000515E-2</v>
      </c>
      <c r="H360" s="21">
        <f t="shared" si="88"/>
        <v>8.4999999999999964E-2</v>
      </c>
      <c r="I360" s="21">
        <f t="shared" si="89"/>
        <v>0.16500000000000048</v>
      </c>
      <c r="J360" s="23">
        <f>VLOOKUP(C360,'Nymex hist.'!A:B,2,0)</f>
        <v>2.0470000000000002</v>
      </c>
      <c r="K360" s="23">
        <f t="shared" si="99"/>
        <v>2.12425</v>
      </c>
      <c r="L360" s="23">
        <f t="shared" si="86"/>
        <v>2.2807999999999997</v>
      </c>
      <c r="M360" s="23">
        <f t="shared" si="90"/>
        <v>2.2206666666666663</v>
      </c>
      <c r="N360" s="23">
        <f t="shared" si="91"/>
        <v>2.3006666666666669</v>
      </c>
      <c r="O360" s="23">
        <f t="shared" si="92"/>
        <v>2.3856666666666668</v>
      </c>
      <c r="P360" s="23">
        <f t="shared" si="93"/>
        <v>2.4806666666666666</v>
      </c>
      <c r="Q360" s="23">
        <f t="shared" si="94"/>
        <v>2.5956666666666663</v>
      </c>
      <c r="R360" s="30">
        <v>34494</v>
      </c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4">
        <v>2.0470000000000002</v>
      </c>
      <c r="AK360" s="32">
        <v>2.12</v>
      </c>
      <c r="AL360" s="32">
        <v>2.15</v>
      </c>
      <c r="AM360" s="32">
        <v>2.1800000000000002</v>
      </c>
      <c r="AN360" s="32">
        <v>2.2549999999999999</v>
      </c>
      <c r="AO360" s="32">
        <v>2.355</v>
      </c>
      <c r="AP360" s="32">
        <v>2.3559999999999999</v>
      </c>
      <c r="AQ360" s="32">
        <v>2.2509999999999999</v>
      </c>
      <c r="AR360" s="32">
        <v>2.1869999999999998</v>
      </c>
      <c r="AS360" s="32">
        <v>2.1360000000000001</v>
      </c>
      <c r="AT360" s="32">
        <v>2.1360000000000001</v>
      </c>
      <c r="AU360" s="32">
        <v>2.137</v>
      </c>
      <c r="AV360" s="32">
        <v>2.1389999999999998</v>
      </c>
      <c r="AW360" s="32">
        <v>2.1520000000000001</v>
      </c>
      <c r="AX360" s="32">
        <v>2.1819999999999999</v>
      </c>
      <c r="AY360" s="32">
        <v>2.2309999999999999</v>
      </c>
      <c r="AZ360" s="32">
        <v>2.3140000000000001</v>
      </c>
      <c r="BA360" s="32">
        <v>2.427</v>
      </c>
      <c r="BB360" s="32">
        <v>2.4359999999999999</v>
      </c>
      <c r="BC360" s="32">
        <v>2.331</v>
      </c>
      <c r="BD360" s="32">
        <v>2.2669999999999999</v>
      </c>
      <c r="BE360" s="32">
        <v>2.2160000000000002</v>
      </c>
      <c r="BF360" s="32">
        <v>2.2160000000000002</v>
      </c>
      <c r="BG360" s="32">
        <v>2.2170000000000001</v>
      </c>
      <c r="BH360" s="32">
        <v>2.2189999999999999</v>
      </c>
      <c r="BI360" s="32">
        <v>2.2320000000000002</v>
      </c>
      <c r="BJ360" s="32">
        <v>2.262</v>
      </c>
      <c r="BK360" s="32">
        <v>2.3109999999999999</v>
      </c>
      <c r="BL360" s="32">
        <v>2.3940000000000001</v>
      </c>
      <c r="BM360" s="32">
        <v>2.5070000000000001</v>
      </c>
      <c r="BN360" s="32">
        <v>2.5209999999999999</v>
      </c>
      <c r="BO360" s="32">
        <v>2.4159999999999999</v>
      </c>
      <c r="BP360" s="32">
        <v>2.3519999999999999</v>
      </c>
      <c r="BQ360" s="32">
        <v>2.3010000000000002</v>
      </c>
      <c r="BR360" s="32">
        <v>2.3010000000000002</v>
      </c>
      <c r="BS360" s="32">
        <v>2.302</v>
      </c>
      <c r="BT360" s="32">
        <v>2.3039999999999998</v>
      </c>
      <c r="BU360" s="32">
        <v>2.3170000000000002</v>
      </c>
      <c r="BV360" s="32">
        <v>2.347</v>
      </c>
      <c r="BW360" s="32">
        <v>2.3959999999999999</v>
      </c>
      <c r="BX360" s="32">
        <v>2.4790000000000001</v>
      </c>
      <c r="BY360" s="32">
        <v>2.5920000000000001</v>
      </c>
      <c r="BZ360" s="32">
        <v>2.6160000000000001</v>
      </c>
      <c r="CA360" s="32">
        <v>2.5110000000000001</v>
      </c>
      <c r="CB360" s="32">
        <v>2.4470000000000001</v>
      </c>
      <c r="CC360" s="32">
        <v>2.3959999999999999</v>
      </c>
      <c r="CD360" s="32">
        <v>2.3959999999999999</v>
      </c>
      <c r="CE360" s="32">
        <v>2.3969999999999998</v>
      </c>
      <c r="CF360" s="32">
        <v>2.399</v>
      </c>
      <c r="CG360" s="32">
        <v>2.4119999999999999</v>
      </c>
      <c r="CH360" s="32">
        <v>2.4420000000000002</v>
      </c>
      <c r="CI360" s="32">
        <v>2.4910000000000001</v>
      </c>
      <c r="CJ360" s="32">
        <v>2.5739999999999998</v>
      </c>
      <c r="CK360" s="32">
        <v>2.6869999999999998</v>
      </c>
      <c r="CL360" s="32">
        <v>2.7309999999999999</v>
      </c>
      <c r="CM360" s="32">
        <v>2.6259999999999999</v>
      </c>
      <c r="CN360" s="32">
        <v>2.5619999999999998</v>
      </c>
      <c r="CO360" s="32">
        <v>2.5110000000000001</v>
      </c>
      <c r="CP360" s="32">
        <v>2.5110000000000001</v>
      </c>
      <c r="CQ360" s="32">
        <v>2.512</v>
      </c>
      <c r="CR360" s="32">
        <v>2.5139999999999998</v>
      </c>
      <c r="CS360" s="32">
        <v>2.5270000000000001</v>
      </c>
      <c r="CT360" s="32">
        <v>2.5569999999999999</v>
      </c>
      <c r="CU360" s="32">
        <v>2.6059999999999999</v>
      </c>
      <c r="CV360" s="32">
        <v>2.6890000000000001</v>
      </c>
      <c r="CW360" s="32">
        <v>2.802</v>
      </c>
      <c r="CX360" s="32">
        <v>2.8559999999999999</v>
      </c>
      <c r="CY360" s="32">
        <v>2.7509999999999999</v>
      </c>
      <c r="CZ360" s="32">
        <v>2.6869999999999998</v>
      </c>
      <c r="DA360" s="32">
        <v>2.6360000000000001</v>
      </c>
      <c r="DB360" s="32">
        <v>2.6360000000000001</v>
      </c>
      <c r="DC360" s="32">
        <v>2.637</v>
      </c>
      <c r="DD360" s="32"/>
      <c r="DE360" s="32"/>
      <c r="DF360" s="32"/>
      <c r="DG360" s="32"/>
      <c r="DH360" s="32"/>
      <c r="DI360" s="32"/>
      <c r="DJ360" s="32"/>
      <c r="DK360" s="32"/>
      <c r="DL360" s="32"/>
      <c r="DM360" s="32"/>
      <c r="DN360" s="32"/>
      <c r="DO360" s="32"/>
      <c r="DP360" s="32"/>
      <c r="DQ360" s="32"/>
      <c r="DR360" s="32"/>
      <c r="DS360" s="32"/>
      <c r="DT360" s="32"/>
      <c r="DU360" s="32"/>
      <c r="DV360" s="32"/>
      <c r="DW360" s="32"/>
      <c r="DX360" s="32"/>
      <c r="DY360" s="32"/>
      <c r="DZ360" s="32"/>
      <c r="EA360" s="32"/>
      <c r="EB360" s="32"/>
      <c r="EC360" s="32"/>
      <c r="ED360" s="32"/>
      <c r="EE360" s="32"/>
      <c r="EF360" s="32"/>
      <c r="EG360" s="32"/>
      <c r="EH360" s="32"/>
      <c r="EI360" s="32"/>
      <c r="EJ360" s="32"/>
      <c r="EK360" s="32"/>
      <c r="EL360" s="32"/>
      <c r="EM360" s="32"/>
      <c r="EN360" s="32"/>
      <c r="EO360" s="32"/>
      <c r="EP360" s="32"/>
      <c r="EQ360" s="32"/>
      <c r="ER360" s="32"/>
      <c r="ES360" s="32"/>
      <c r="ET360" s="32"/>
      <c r="EU360" s="32"/>
      <c r="EV360" s="32"/>
      <c r="EW360" s="32"/>
      <c r="EX360" s="32"/>
      <c r="EY360" s="32"/>
      <c r="EZ360" s="32"/>
      <c r="FA360" s="32"/>
      <c r="FB360" s="32"/>
      <c r="FC360" s="32"/>
      <c r="FD360" s="32"/>
      <c r="FE360" s="32"/>
      <c r="FF360" s="32"/>
      <c r="FG360" s="32"/>
      <c r="FH360" s="32"/>
      <c r="FI360" s="32"/>
      <c r="FJ360" s="32"/>
      <c r="FK360" s="32"/>
      <c r="FL360" s="32"/>
      <c r="FM360" s="32"/>
      <c r="FN360" s="32"/>
      <c r="FO360" s="32"/>
      <c r="FP360" s="32"/>
      <c r="FQ360" s="32"/>
      <c r="FR360" s="32"/>
      <c r="FS360" s="32"/>
      <c r="FT360" s="32"/>
      <c r="FU360" s="32"/>
      <c r="FV360" s="32"/>
      <c r="FW360" s="32"/>
      <c r="FX360" s="32"/>
      <c r="FY360" s="32"/>
      <c r="FZ360" s="32"/>
      <c r="GA360" s="32"/>
      <c r="GB360" s="32"/>
      <c r="GC360" s="32"/>
      <c r="GD360" s="32"/>
      <c r="GE360" s="32"/>
      <c r="GF360" s="32"/>
      <c r="GG360" s="32"/>
      <c r="GH360" s="32"/>
      <c r="GI360" s="32"/>
      <c r="GJ360" s="32"/>
      <c r="GK360" s="32"/>
      <c r="GL360" s="32"/>
      <c r="GM360" s="32"/>
      <c r="GN360" s="32"/>
      <c r="GO360" s="32"/>
      <c r="GP360" s="32"/>
      <c r="GQ360" s="32"/>
    </row>
    <row r="361" spans="1:199" customFormat="1" hidden="1" x14ac:dyDescent="0.2">
      <c r="A361">
        <f t="shared" si="95"/>
        <v>5</v>
      </c>
      <c r="B361">
        <f t="shared" si="96"/>
        <v>6</v>
      </c>
      <c r="C361" s="1">
        <v>34495</v>
      </c>
      <c r="D361">
        <f t="shared" si="97"/>
        <v>6</v>
      </c>
      <c r="E361">
        <f t="shared" si="98"/>
        <v>1994</v>
      </c>
      <c r="F361" s="17">
        <f t="shared" si="85"/>
        <v>0.12199999999999989</v>
      </c>
      <c r="G361" s="16">
        <f t="shared" si="87"/>
        <v>8.0000000000000071E-2</v>
      </c>
      <c r="H361" s="16">
        <f t="shared" si="88"/>
        <v>8.4999999999999964E-2</v>
      </c>
      <c r="I361" s="16">
        <f t="shared" si="89"/>
        <v>0.16500000000000004</v>
      </c>
      <c r="J361" s="7">
        <f>VLOOKUP(C361,'Nymex hist.'!A:B,2,0)</f>
        <v>2.1339999999999999</v>
      </c>
      <c r="K361" s="11">
        <f t="shared" si="99"/>
        <v>2.1720000000000002</v>
      </c>
      <c r="L361" s="11">
        <f t="shared" si="86"/>
        <v>2.294</v>
      </c>
      <c r="M361" s="9">
        <f t="shared" si="90"/>
        <v>2.2315</v>
      </c>
      <c r="N361" s="9">
        <f t="shared" si="91"/>
        <v>2.3115000000000001</v>
      </c>
      <c r="O361" s="9">
        <f t="shared" si="92"/>
        <v>2.3965000000000001</v>
      </c>
      <c r="P361" s="9">
        <f t="shared" si="93"/>
        <v>2.4914999999999998</v>
      </c>
      <c r="Q361" s="9">
        <f t="shared" si="94"/>
        <v>2.6065</v>
      </c>
      <c r="R361" s="8">
        <v>34495</v>
      </c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3">
        <v>2.1339999999999999</v>
      </c>
      <c r="AK361" s="2">
        <v>2.1760000000000002</v>
      </c>
      <c r="AL361" s="2">
        <v>2.177</v>
      </c>
      <c r="AM361" s="2">
        <v>2.2010000000000001</v>
      </c>
      <c r="AN361" s="2">
        <v>2.2730000000000001</v>
      </c>
      <c r="AO361" s="2">
        <v>2.3679999999999999</v>
      </c>
      <c r="AP361" s="2">
        <v>2.3679999999999999</v>
      </c>
      <c r="AQ361" s="2">
        <v>2.2629999999999999</v>
      </c>
      <c r="AR361" s="2">
        <v>2.198</v>
      </c>
      <c r="AS361" s="2">
        <v>2.1480000000000001</v>
      </c>
      <c r="AT361" s="2">
        <v>2.1480000000000001</v>
      </c>
      <c r="AU361" s="2">
        <v>2.149</v>
      </c>
      <c r="AV361" s="2">
        <v>2.1520000000000001</v>
      </c>
      <c r="AW361" s="2">
        <v>2.165</v>
      </c>
      <c r="AX361" s="2">
        <v>2.194</v>
      </c>
      <c r="AY361" s="2">
        <v>2.2400000000000002</v>
      </c>
      <c r="AZ361" s="2">
        <v>2.3199999999999998</v>
      </c>
      <c r="BA361" s="2">
        <v>2.4329999999999998</v>
      </c>
      <c r="BB361" s="2">
        <v>2.448</v>
      </c>
      <c r="BC361" s="2">
        <v>2.343</v>
      </c>
      <c r="BD361" s="2">
        <v>2.278</v>
      </c>
      <c r="BE361" s="2">
        <v>2.2280000000000002</v>
      </c>
      <c r="BF361" s="2">
        <v>2.2280000000000002</v>
      </c>
      <c r="BG361" s="2">
        <v>2.2290000000000001</v>
      </c>
      <c r="BH361" s="2">
        <v>2.2320000000000002</v>
      </c>
      <c r="BI361" s="2">
        <v>2.2450000000000001</v>
      </c>
      <c r="BJ361" s="2">
        <v>2.274</v>
      </c>
      <c r="BK361" s="2">
        <v>2.3199999999999998</v>
      </c>
      <c r="BL361" s="2">
        <v>2.4</v>
      </c>
      <c r="BM361" s="2">
        <v>2.5129999999999999</v>
      </c>
      <c r="BN361" s="2">
        <v>2.5329999999999999</v>
      </c>
      <c r="BO361" s="2">
        <v>2.4279999999999999</v>
      </c>
      <c r="BP361" s="2">
        <v>2.363</v>
      </c>
      <c r="BQ361" s="2">
        <v>2.3130000000000002</v>
      </c>
      <c r="BR361" s="2">
        <v>2.3130000000000002</v>
      </c>
      <c r="BS361" s="2">
        <v>2.3140000000000001</v>
      </c>
      <c r="BT361" s="2">
        <v>2.3170000000000002</v>
      </c>
      <c r="BU361" s="2">
        <v>2.33</v>
      </c>
      <c r="BV361" s="2">
        <v>2.359</v>
      </c>
      <c r="BW361" s="2">
        <v>2.4049999999999998</v>
      </c>
      <c r="BX361" s="2">
        <v>2.4849999999999999</v>
      </c>
      <c r="BY361" s="2">
        <v>2.5979999999999999</v>
      </c>
      <c r="BZ361" s="2">
        <v>2.6280000000000001</v>
      </c>
      <c r="CA361" s="2">
        <v>2.5230000000000001</v>
      </c>
      <c r="CB361" s="2">
        <v>2.4580000000000002</v>
      </c>
      <c r="CC361" s="2">
        <v>2.4079999999999999</v>
      </c>
      <c r="CD361" s="2">
        <v>2.4079999999999999</v>
      </c>
      <c r="CE361" s="2">
        <v>2.4089999999999998</v>
      </c>
      <c r="CF361" s="2">
        <v>2.4119999999999999</v>
      </c>
      <c r="CG361" s="2">
        <v>2.4249999999999998</v>
      </c>
      <c r="CH361" s="2">
        <v>2.4540000000000002</v>
      </c>
      <c r="CI361" s="2">
        <v>2.5</v>
      </c>
      <c r="CJ361" s="2">
        <v>2.58</v>
      </c>
      <c r="CK361" s="2">
        <v>2.6930000000000001</v>
      </c>
      <c r="CL361" s="2">
        <v>2.7429999999999999</v>
      </c>
      <c r="CM361" s="2">
        <v>2.6379999999999999</v>
      </c>
      <c r="CN361" s="2">
        <v>2.573</v>
      </c>
      <c r="CO361" s="2">
        <v>2.5230000000000001</v>
      </c>
      <c r="CP361" s="2">
        <v>2.5230000000000001</v>
      </c>
      <c r="CQ361" s="2">
        <v>2.524</v>
      </c>
      <c r="CR361" s="2">
        <v>2.5270000000000001</v>
      </c>
      <c r="CS361" s="2">
        <v>2.54</v>
      </c>
      <c r="CT361" s="2">
        <v>2.569</v>
      </c>
      <c r="CU361" s="2">
        <v>2.6150000000000002</v>
      </c>
      <c r="CV361" s="2">
        <v>2.6949999999999998</v>
      </c>
      <c r="CW361" s="2">
        <v>2.8079999999999998</v>
      </c>
      <c r="CX361" s="2">
        <v>2.8679999999999999</v>
      </c>
      <c r="CY361" s="2">
        <v>2.7629999999999999</v>
      </c>
      <c r="CZ361" s="2">
        <v>2.698</v>
      </c>
      <c r="DA361" s="2">
        <v>2.6480000000000001</v>
      </c>
      <c r="DB361" s="2">
        <v>2.6480000000000001</v>
      </c>
      <c r="DC361" s="2">
        <v>2.649</v>
      </c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</row>
    <row r="362" spans="1:199" customFormat="1" hidden="1" x14ac:dyDescent="0.2">
      <c r="A362">
        <f t="shared" si="95"/>
        <v>7</v>
      </c>
      <c r="B362">
        <f t="shared" si="96"/>
        <v>6</v>
      </c>
      <c r="C362" s="1">
        <v>34497</v>
      </c>
      <c r="D362">
        <f t="shared" si="97"/>
        <v>6</v>
      </c>
      <c r="E362">
        <f t="shared" si="98"/>
        <v>1994</v>
      </c>
      <c r="F362" s="17">
        <f t="shared" si="85"/>
        <v>0.17849999999999966</v>
      </c>
      <c r="G362" s="16">
        <f t="shared" si="87"/>
        <v>7.6666666666666217E-2</v>
      </c>
      <c r="H362" s="16">
        <f t="shared" si="88"/>
        <v>8.4999999999999964E-2</v>
      </c>
      <c r="I362" s="16">
        <f t="shared" si="89"/>
        <v>0.16166666666666618</v>
      </c>
      <c r="J362" s="7">
        <f>VLOOKUP(C362,'Nymex hist.'!A:B,2,0)</f>
        <v>2.13</v>
      </c>
      <c r="K362" s="11">
        <f t="shared" si="99"/>
        <v>2.0274999999999999</v>
      </c>
      <c r="L362" s="11">
        <f t="shared" si="86"/>
        <v>2.2059999999999995</v>
      </c>
      <c r="M362" s="9">
        <f t="shared" si="90"/>
        <v>2.1655833333333336</v>
      </c>
      <c r="N362" s="9">
        <f t="shared" si="91"/>
        <v>2.2422499999999999</v>
      </c>
      <c r="O362" s="9">
        <f t="shared" si="92"/>
        <v>2.3272499999999998</v>
      </c>
      <c r="P362" s="9">
        <f t="shared" si="93"/>
        <v>2.42225</v>
      </c>
      <c r="Q362" s="9">
        <f t="shared" si="94"/>
        <v>2.52725</v>
      </c>
      <c r="R362" s="8">
        <v>34497</v>
      </c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3">
        <v>1.966</v>
      </c>
      <c r="AK362" s="2">
        <v>2.0049999999999999</v>
      </c>
      <c r="AL362" s="2">
        <v>2.052</v>
      </c>
      <c r="AM362" s="2">
        <v>2.0870000000000002</v>
      </c>
      <c r="AN362" s="2">
        <v>2.1749999999999998</v>
      </c>
      <c r="AO362" s="2">
        <v>2.2719999999999998</v>
      </c>
      <c r="AP362" s="2">
        <v>2.2719999999999998</v>
      </c>
      <c r="AQ362" s="2">
        <v>2.1840000000000002</v>
      </c>
      <c r="AR362" s="2">
        <v>2.1269999999999998</v>
      </c>
      <c r="AS362" s="2">
        <v>2.0830000000000002</v>
      </c>
      <c r="AT362" s="2">
        <v>2.085</v>
      </c>
      <c r="AU362" s="2">
        <v>2.0880000000000001</v>
      </c>
      <c r="AV362" s="2">
        <v>2.0910000000000002</v>
      </c>
      <c r="AW362" s="2">
        <v>2.109</v>
      </c>
      <c r="AX362" s="2">
        <v>2.1320000000000001</v>
      </c>
      <c r="AY362" s="2">
        <v>2.1819999999999999</v>
      </c>
      <c r="AZ362" s="2">
        <v>2.2669999999999999</v>
      </c>
      <c r="BA362" s="2">
        <v>2.367</v>
      </c>
      <c r="BB362" s="2">
        <v>2.367</v>
      </c>
      <c r="BC362" s="2">
        <v>2.2589999999999999</v>
      </c>
      <c r="BD362" s="2">
        <v>2.202</v>
      </c>
      <c r="BE362" s="2">
        <v>2.1579999999999999</v>
      </c>
      <c r="BF362" s="2">
        <v>2.16</v>
      </c>
      <c r="BG362" s="2">
        <v>2.1629999999999998</v>
      </c>
      <c r="BH362" s="2">
        <v>2.1659999999999999</v>
      </c>
      <c r="BI362" s="2">
        <v>2.1840000000000002</v>
      </c>
      <c r="BJ362" s="2">
        <v>2.2069999999999999</v>
      </c>
      <c r="BK362" s="2">
        <v>2.2570000000000001</v>
      </c>
      <c r="BL362" s="2">
        <v>2.3420000000000001</v>
      </c>
      <c r="BM362" s="2">
        <v>2.4420000000000002</v>
      </c>
      <c r="BN362" s="2">
        <v>2.452</v>
      </c>
      <c r="BO362" s="2">
        <v>2.3439999999999999</v>
      </c>
      <c r="BP362" s="2">
        <v>2.2869999999999999</v>
      </c>
      <c r="BQ362" s="2">
        <v>2.2429999999999999</v>
      </c>
      <c r="BR362" s="2">
        <v>2.2450000000000001</v>
      </c>
      <c r="BS362" s="2">
        <v>2.2480000000000002</v>
      </c>
      <c r="BT362" s="2">
        <v>2.2509999999999999</v>
      </c>
      <c r="BU362" s="2">
        <v>2.2690000000000001</v>
      </c>
      <c r="BV362" s="2">
        <v>2.2919999999999998</v>
      </c>
      <c r="BW362" s="2">
        <v>2.3420000000000001</v>
      </c>
      <c r="BX362" s="2">
        <v>2.427</v>
      </c>
      <c r="BY362" s="2">
        <v>2.5270000000000001</v>
      </c>
      <c r="BZ362" s="2">
        <v>2.5470000000000002</v>
      </c>
      <c r="CA362" s="2">
        <v>2.4390000000000001</v>
      </c>
      <c r="CB362" s="2">
        <v>2.3820000000000001</v>
      </c>
      <c r="CC362" s="2">
        <v>2.3380000000000001</v>
      </c>
      <c r="CD362" s="2">
        <v>2.34</v>
      </c>
      <c r="CE362" s="2">
        <v>2.343</v>
      </c>
      <c r="CF362" s="2">
        <v>2.3460000000000001</v>
      </c>
      <c r="CG362" s="2">
        <v>2.3639999999999999</v>
      </c>
      <c r="CH362" s="2">
        <v>2.387</v>
      </c>
      <c r="CI362" s="2">
        <v>2.4369999999999998</v>
      </c>
      <c r="CJ362" s="2">
        <v>2.5219999999999998</v>
      </c>
      <c r="CK362" s="2">
        <v>2.6219999999999999</v>
      </c>
      <c r="CL362" s="2">
        <v>2.6520000000000001</v>
      </c>
      <c r="CM362" s="2">
        <v>2.544</v>
      </c>
      <c r="CN362" s="2">
        <v>2.4870000000000001</v>
      </c>
      <c r="CO362" s="2">
        <v>2.4430000000000001</v>
      </c>
      <c r="CP362" s="2">
        <v>2.4449999999999998</v>
      </c>
      <c r="CQ362" s="2">
        <v>2.448</v>
      </c>
      <c r="CR362" s="2">
        <v>2.4510000000000001</v>
      </c>
      <c r="CS362" s="2">
        <v>2.4689999999999999</v>
      </c>
      <c r="CT362" s="2">
        <v>2.492</v>
      </c>
      <c r="CU362" s="2">
        <v>2.5419999999999998</v>
      </c>
      <c r="CV362" s="2">
        <v>2.6269999999999998</v>
      </c>
      <c r="CW362" s="2">
        <v>2.7269999999999999</v>
      </c>
      <c r="CX362" s="2">
        <v>2.7669999999999999</v>
      </c>
      <c r="CY362" s="2">
        <v>2.6589999999999998</v>
      </c>
      <c r="CZ362" s="2">
        <v>2.6019999999999999</v>
      </c>
      <c r="DA362" s="2">
        <v>2.5579999999999998</v>
      </c>
      <c r="DB362" s="2">
        <v>2.56</v>
      </c>
      <c r="DC362" s="2">
        <v>2.5630000000000002</v>
      </c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</row>
    <row r="363" spans="1:199" customFormat="1" hidden="1" x14ac:dyDescent="0.2">
      <c r="A363">
        <f t="shared" si="95"/>
        <v>1</v>
      </c>
      <c r="B363">
        <f t="shared" si="96"/>
        <v>6</v>
      </c>
      <c r="C363" s="1">
        <v>34498</v>
      </c>
      <c r="D363">
        <f t="shared" si="97"/>
        <v>6</v>
      </c>
      <c r="E363">
        <f t="shared" si="98"/>
        <v>1994</v>
      </c>
      <c r="F363" s="17">
        <f t="shared" si="85"/>
        <v>0.11909999999999998</v>
      </c>
      <c r="G363" s="16">
        <f t="shared" si="87"/>
        <v>7.749999999999968E-2</v>
      </c>
      <c r="H363" s="16">
        <f t="shared" si="88"/>
        <v>8.4999999999999964E-2</v>
      </c>
      <c r="I363" s="16">
        <f t="shared" si="89"/>
        <v>0.16249999999999964</v>
      </c>
      <c r="J363" s="7">
        <f>VLOOKUP(C363,'Nymex hist.'!A:B,2,0)</f>
        <v>2.121</v>
      </c>
      <c r="K363" s="11">
        <f t="shared" si="99"/>
        <v>2.1615000000000002</v>
      </c>
      <c r="L363" s="11">
        <f t="shared" si="86"/>
        <v>2.2806000000000002</v>
      </c>
      <c r="M363" s="9">
        <f t="shared" si="90"/>
        <v>2.2185000000000001</v>
      </c>
      <c r="N363" s="9">
        <f t="shared" si="91"/>
        <v>2.2959999999999998</v>
      </c>
      <c r="O363" s="9">
        <f t="shared" si="92"/>
        <v>2.3809999999999998</v>
      </c>
      <c r="P363" s="9">
        <f t="shared" si="93"/>
        <v>2.4760000000000004</v>
      </c>
      <c r="Q363" s="9">
        <f t="shared" si="94"/>
        <v>2.5909999999999997</v>
      </c>
      <c r="R363" s="8">
        <v>34498</v>
      </c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3">
        <v>2.121</v>
      </c>
      <c r="AK363" s="2">
        <v>2.169</v>
      </c>
      <c r="AL363" s="2">
        <v>2.1669999999999998</v>
      </c>
      <c r="AM363" s="2">
        <v>2.1890000000000001</v>
      </c>
      <c r="AN363" s="2">
        <v>2.2589999999999999</v>
      </c>
      <c r="AO363" s="2">
        <v>2.3540000000000001</v>
      </c>
      <c r="AP363" s="2">
        <v>2.355</v>
      </c>
      <c r="AQ363" s="2">
        <v>2.25</v>
      </c>
      <c r="AR363" s="2">
        <v>2.1850000000000001</v>
      </c>
      <c r="AS363" s="2">
        <v>2.1349999999999998</v>
      </c>
      <c r="AT363" s="2">
        <v>2.1349999999999998</v>
      </c>
      <c r="AU363" s="2">
        <v>2.1360000000000001</v>
      </c>
      <c r="AV363" s="2">
        <v>2.1389999999999998</v>
      </c>
      <c r="AW363" s="2">
        <v>2.1520000000000001</v>
      </c>
      <c r="AX363" s="2">
        <v>2.181</v>
      </c>
      <c r="AY363" s="2">
        <v>2.2269999999999999</v>
      </c>
      <c r="AZ363" s="2">
        <v>2.3069999999999999</v>
      </c>
      <c r="BA363" s="2">
        <v>2.42</v>
      </c>
      <c r="BB363" s="2">
        <v>2.4325000000000001</v>
      </c>
      <c r="BC363" s="2">
        <v>2.3275000000000001</v>
      </c>
      <c r="BD363" s="2">
        <v>2.2625000000000002</v>
      </c>
      <c r="BE363" s="2">
        <v>2.2124999999999999</v>
      </c>
      <c r="BF363" s="2">
        <v>2.2124999999999999</v>
      </c>
      <c r="BG363" s="2">
        <v>2.2134999999999998</v>
      </c>
      <c r="BH363" s="2">
        <v>2.2164999999999999</v>
      </c>
      <c r="BI363" s="2">
        <v>2.2294999999999998</v>
      </c>
      <c r="BJ363" s="2">
        <v>2.2585000000000002</v>
      </c>
      <c r="BK363" s="2">
        <v>2.3045</v>
      </c>
      <c r="BL363" s="2">
        <v>2.3845000000000001</v>
      </c>
      <c r="BM363" s="2">
        <v>2.4975000000000001</v>
      </c>
      <c r="BN363" s="2">
        <v>2.5175000000000001</v>
      </c>
      <c r="BO363" s="2">
        <v>2.4125000000000001</v>
      </c>
      <c r="BP363" s="2">
        <v>2.3475000000000001</v>
      </c>
      <c r="BQ363" s="2">
        <v>2.2974999999999999</v>
      </c>
      <c r="BR363" s="2">
        <v>2.2974999999999999</v>
      </c>
      <c r="BS363" s="2">
        <v>2.2985000000000002</v>
      </c>
      <c r="BT363" s="2">
        <v>2.3014999999999999</v>
      </c>
      <c r="BU363" s="2">
        <v>2.3144999999999998</v>
      </c>
      <c r="BV363" s="2">
        <v>2.3435000000000001</v>
      </c>
      <c r="BW363" s="2">
        <v>2.3895</v>
      </c>
      <c r="BX363" s="2">
        <v>2.4695</v>
      </c>
      <c r="BY363" s="2">
        <v>2.5825</v>
      </c>
      <c r="BZ363" s="2">
        <v>2.6124999999999998</v>
      </c>
      <c r="CA363" s="2">
        <v>2.5074999999999998</v>
      </c>
      <c r="CB363" s="2">
        <v>2.4424999999999999</v>
      </c>
      <c r="CC363" s="2">
        <v>2.3925000000000001</v>
      </c>
      <c r="CD363" s="2">
        <v>2.3925000000000001</v>
      </c>
      <c r="CE363" s="2">
        <v>2.3935</v>
      </c>
      <c r="CF363" s="2">
        <v>2.3965000000000001</v>
      </c>
      <c r="CG363" s="2">
        <v>2.4095</v>
      </c>
      <c r="CH363" s="2">
        <v>2.4384999999999999</v>
      </c>
      <c r="CI363" s="2">
        <v>2.4845000000000002</v>
      </c>
      <c r="CJ363" s="2">
        <v>2.5644999999999998</v>
      </c>
      <c r="CK363" s="2">
        <v>2.6775000000000002</v>
      </c>
      <c r="CL363" s="2">
        <v>2.7275</v>
      </c>
      <c r="CM363" s="2">
        <v>2.6225000000000001</v>
      </c>
      <c r="CN363" s="2">
        <v>2.5575000000000001</v>
      </c>
      <c r="CO363" s="2">
        <v>2.5074999999999998</v>
      </c>
      <c r="CP363" s="2">
        <v>2.5074999999999998</v>
      </c>
      <c r="CQ363" s="2">
        <v>2.5085000000000002</v>
      </c>
      <c r="CR363" s="2">
        <v>2.5114999999999998</v>
      </c>
      <c r="CS363" s="2">
        <v>2.5245000000000002</v>
      </c>
      <c r="CT363" s="2">
        <v>2.5535000000000001</v>
      </c>
      <c r="CU363" s="2">
        <v>2.5994999999999999</v>
      </c>
      <c r="CV363" s="2">
        <v>2.6795</v>
      </c>
      <c r="CW363" s="2">
        <v>2.7925</v>
      </c>
      <c r="CX363" s="2">
        <v>2.8525</v>
      </c>
      <c r="CY363" s="2">
        <v>2.7475000000000001</v>
      </c>
      <c r="CZ363" s="2">
        <v>2.6825000000000001</v>
      </c>
      <c r="DA363" s="2">
        <v>2.6324999999999998</v>
      </c>
      <c r="DB363" s="2">
        <v>2.6324999999999998</v>
      </c>
      <c r="DC363" s="2">
        <v>2.6335000000000002</v>
      </c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</row>
    <row r="364" spans="1:199" customFormat="1" hidden="1" x14ac:dyDescent="0.2">
      <c r="A364">
        <f t="shared" si="95"/>
        <v>2</v>
      </c>
      <c r="B364">
        <f t="shared" si="96"/>
        <v>6</v>
      </c>
      <c r="C364" s="1">
        <v>34499</v>
      </c>
      <c r="D364">
        <f t="shared" si="97"/>
        <v>6</v>
      </c>
      <c r="E364">
        <f t="shared" si="98"/>
        <v>1994</v>
      </c>
      <c r="F364" s="17">
        <f t="shared" si="85"/>
        <v>0.11485000000000056</v>
      </c>
      <c r="G364" s="16">
        <f t="shared" si="87"/>
        <v>7.7500000000000124E-2</v>
      </c>
      <c r="H364" s="16">
        <f t="shared" si="88"/>
        <v>8.499999999999952E-2</v>
      </c>
      <c r="I364" s="16">
        <f t="shared" si="89"/>
        <v>0.16249999999999964</v>
      </c>
      <c r="J364" s="7">
        <f>VLOOKUP(C364,'Nymex hist.'!A:B,2,0)</f>
        <v>2.13</v>
      </c>
      <c r="K364" s="11">
        <f t="shared" si="99"/>
        <v>2.1567499999999997</v>
      </c>
      <c r="L364" s="11">
        <f t="shared" si="86"/>
        <v>2.2716000000000003</v>
      </c>
      <c r="M364" s="9">
        <f t="shared" si="90"/>
        <v>2.2095000000000002</v>
      </c>
      <c r="N364" s="9">
        <f t="shared" si="91"/>
        <v>2.2870000000000004</v>
      </c>
      <c r="O364" s="9">
        <f t="shared" si="92"/>
        <v>2.3719999999999999</v>
      </c>
      <c r="P364" s="9">
        <f t="shared" si="93"/>
        <v>2.4670000000000001</v>
      </c>
      <c r="Q364" s="9">
        <f t="shared" si="94"/>
        <v>2.5819999999999999</v>
      </c>
      <c r="R364" s="8">
        <v>34499</v>
      </c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3">
        <v>2.13</v>
      </c>
      <c r="AK364" s="2">
        <v>2.1589999999999998</v>
      </c>
      <c r="AL364" s="2">
        <v>2.1589999999999998</v>
      </c>
      <c r="AM364" s="2">
        <v>2.1789999999999998</v>
      </c>
      <c r="AN364" s="2">
        <v>2.25</v>
      </c>
      <c r="AO364" s="2">
        <v>2.3450000000000002</v>
      </c>
      <c r="AP364" s="2">
        <v>2.3460000000000001</v>
      </c>
      <c r="AQ364" s="2">
        <v>2.2410000000000001</v>
      </c>
      <c r="AR364" s="2">
        <v>2.1760000000000002</v>
      </c>
      <c r="AS364" s="2">
        <v>2.1259999999999999</v>
      </c>
      <c r="AT364" s="2">
        <v>2.1259999999999999</v>
      </c>
      <c r="AU364" s="2">
        <v>2.1269999999999998</v>
      </c>
      <c r="AV364" s="2">
        <v>2.13</v>
      </c>
      <c r="AW364" s="2">
        <v>2.1429999999999998</v>
      </c>
      <c r="AX364" s="2">
        <v>2.1720000000000002</v>
      </c>
      <c r="AY364" s="2">
        <v>2.218</v>
      </c>
      <c r="AZ364" s="2">
        <v>2.298</v>
      </c>
      <c r="BA364" s="2">
        <v>2.411</v>
      </c>
      <c r="BB364" s="2">
        <v>2.4235000000000002</v>
      </c>
      <c r="BC364" s="2">
        <v>2.3184999999999998</v>
      </c>
      <c r="BD364" s="2">
        <v>2.2534999999999998</v>
      </c>
      <c r="BE364" s="2">
        <v>2.2035</v>
      </c>
      <c r="BF364" s="2">
        <v>2.2035</v>
      </c>
      <c r="BG364" s="2">
        <v>2.2044999999999999</v>
      </c>
      <c r="BH364" s="2">
        <v>2.2075</v>
      </c>
      <c r="BI364" s="2">
        <v>2.2204999999999999</v>
      </c>
      <c r="BJ364" s="2">
        <v>2.2494999999999998</v>
      </c>
      <c r="BK364" s="2">
        <v>2.2955000000000001</v>
      </c>
      <c r="BL364" s="2">
        <v>2.3755000000000002</v>
      </c>
      <c r="BM364" s="2">
        <v>2.4885000000000002</v>
      </c>
      <c r="BN364" s="2">
        <v>2.5085000000000002</v>
      </c>
      <c r="BO364" s="2">
        <v>2.4035000000000002</v>
      </c>
      <c r="BP364" s="2">
        <v>2.3384999999999998</v>
      </c>
      <c r="BQ364" s="2">
        <v>2.2885</v>
      </c>
      <c r="BR364" s="2">
        <v>2.2885</v>
      </c>
      <c r="BS364" s="2">
        <v>2.2894999999999999</v>
      </c>
      <c r="BT364" s="2">
        <v>2.2925</v>
      </c>
      <c r="BU364" s="2">
        <v>2.3054999999999999</v>
      </c>
      <c r="BV364" s="2">
        <v>2.3344999999999998</v>
      </c>
      <c r="BW364" s="2">
        <v>2.3805000000000001</v>
      </c>
      <c r="BX364" s="2">
        <v>2.4605000000000001</v>
      </c>
      <c r="BY364" s="2">
        <v>2.5735000000000001</v>
      </c>
      <c r="BZ364" s="2">
        <v>2.6034999999999999</v>
      </c>
      <c r="CA364" s="2">
        <v>2.4984999999999999</v>
      </c>
      <c r="CB364" s="2">
        <v>2.4335</v>
      </c>
      <c r="CC364" s="2">
        <v>2.3835000000000002</v>
      </c>
      <c r="CD364" s="2">
        <v>2.3835000000000002</v>
      </c>
      <c r="CE364" s="2">
        <v>2.3845000000000001</v>
      </c>
      <c r="CF364" s="2">
        <v>2.3875000000000002</v>
      </c>
      <c r="CG364" s="2">
        <v>2.4005000000000001</v>
      </c>
      <c r="CH364" s="2">
        <v>2.4295</v>
      </c>
      <c r="CI364" s="2">
        <v>2.4754999999999998</v>
      </c>
      <c r="CJ364" s="2">
        <v>2.5554999999999999</v>
      </c>
      <c r="CK364" s="2">
        <v>2.6684999999999999</v>
      </c>
      <c r="CL364" s="2">
        <v>2.7185000000000001</v>
      </c>
      <c r="CM364" s="2">
        <v>2.6135000000000002</v>
      </c>
      <c r="CN364" s="2">
        <v>2.5485000000000002</v>
      </c>
      <c r="CO364" s="2">
        <v>2.4984999999999999</v>
      </c>
      <c r="CP364" s="2">
        <v>2.4984999999999999</v>
      </c>
      <c r="CQ364" s="2">
        <v>2.4994999999999998</v>
      </c>
      <c r="CR364" s="2">
        <v>2.5024999999999999</v>
      </c>
      <c r="CS364" s="2">
        <v>2.5154999999999998</v>
      </c>
      <c r="CT364" s="2">
        <v>2.5445000000000002</v>
      </c>
      <c r="CU364" s="2">
        <v>2.5905</v>
      </c>
      <c r="CV364" s="2">
        <v>2.6705000000000001</v>
      </c>
      <c r="CW364" s="2">
        <v>2.7835000000000001</v>
      </c>
      <c r="CX364" s="2">
        <v>2.8435000000000001</v>
      </c>
      <c r="CY364" s="2">
        <v>2.7385000000000002</v>
      </c>
      <c r="CZ364" s="2">
        <v>2.6735000000000002</v>
      </c>
      <c r="DA364" s="2">
        <v>2.6234999999999999</v>
      </c>
      <c r="DB364" s="2">
        <v>2.6234999999999999</v>
      </c>
      <c r="DC364" s="2">
        <v>2.6244999999999998</v>
      </c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</row>
    <row r="365" spans="1:199" customFormat="1" hidden="1" x14ac:dyDescent="0.2">
      <c r="A365">
        <f t="shared" si="95"/>
        <v>3</v>
      </c>
      <c r="B365">
        <f t="shared" si="96"/>
        <v>6</v>
      </c>
      <c r="C365" s="1">
        <v>34500</v>
      </c>
      <c r="D365">
        <f t="shared" si="97"/>
        <v>6</v>
      </c>
      <c r="E365">
        <f t="shared" si="98"/>
        <v>1994</v>
      </c>
      <c r="F365" s="17">
        <f t="shared" si="85"/>
        <v>9.7499999999999698E-2</v>
      </c>
      <c r="G365" s="16">
        <f t="shared" si="87"/>
        <v>7.749999999999968E-2</v>
      </c>
      <c r="H365" s="16">
        <f t="shared" si="88"/>
        <v>8.5000000000000409E-2</v>
      </c>
      <c r="I365" s="16">
        <f t="shared" si="89"/>
        <v>0.16250000000000009</v>
      </c>
      <c r="J365" s="7">
        <f>VLOOKUP(C365,'Nymex hist.'!A:B,2,0)</f>
        <v>2.1720000000000002</v>
      </c>
      <c r="K365" s="11">
        <f t="shared" si="99"/>
        <v>2.1975000000000002</v>
      </c>
      <c r="L365" s="11">
        <f t="shared" si="86"/>
        <v>2.2949999999999999</v>
      </c>
      <c r="M365" s="9">
        <f t="shared" si="90"/>
        <v>2.2342500000000003</v>
      </c>
      <c r="N365" s="9">
        <f t="shared" si="91"/>
        <v>2.31175</v>
      </c>
      <c r="O365" s="9">
        <f t="shared" si="92"/>
        <v>2.3967500000000004</v>
      </c>
      <c r="P365" s="9">
        <f t="shared" si="93"/>
        <v>2.4917500000000001</v>
      </c>
      <c r="Q365" s="9">
        <f t="shared" si="94"/>
        <v>2.6067499999999999</v>
      </c>
      <c r="R365" s="8">
        <v>34500</v>
      </c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3">
        <v>2.1720000000000002</v>
      </c>
      <c r="AK365" s="2">
        <v>2.2149999999999999</v>
      </c>
      <c r="AL365" s="2">
        <v>2.198</v>
      </c>
      <c r="AM365" s="2">
        <v>2.2050000000000001</v>
      </c>
      <c r="AN365" s="2">
        <v>2.2749999999999999</v>
      </c>
      <c r="AO365" s="2">
        <v>2.3679999999999999</v>
      </c>
      <c r="AP365" s="2">
        <v>2.3690000000000002</v>
      </c>
      <c r="AQ365" s="2">
        <v>2.2639999999999998</v>
      </c>
      <c r="AR365" s="2">
        <v>2.1989999999999998</v>
      </c>
      <c r="AS365" s="2">
        <v>2.149</v>
      </c>
      <c r="AT365" s="2">
        <v>2.15</v>
      </c>
      <c r="AU365" s="2">
        <v>2.1520000000000001</v>
      </c>
      <c r="AV365" s="2">
        <v>2.1560000000000001</v>
      </c>
      <c r="AW365" s="2">
        <v>2.169</v>
      </c>
      <c r="AX365" s="2">
        <v>2.198</v>
      </c>
      <c r="AY365" s="2">
        <v>2.2440000000000002</v>
      </c>
      <c r="AZ365" s="2">
        <v>2.3239999999999998</v>
      </c>
      <c r="BA365" s="2">
        <v>2.4369999999999998</v>
      </c>
      <c r="BB365" s="2">
        <v>2.4464999999999999</v>
      </c>
      <c r="BC365" s="2">
        <v>2.3414999999999999</v>
      </c>
      <c r="BD365" s="2">
        <v>2.2765</v>
      </c>
      <c r="BE365" s="2">
        <v>2.2265000000000001</v>
      </c>
      <c r="BF365" s="2">
        <v>2.2275</v>
      </c>
      <c r="BG365" s="2">
        <v>2.2294999999999998</v>
      </c>
      <c r="BH365" s="2">
        <v>2.2334999999999998</v>
      </c>
      <c r="BI365" s="2">
        <v>2.2465000000000002</v>
      </c>
      <c r="BJ365" s="2">
        <v>2.2755000000000001</v>
      </c>
      <c r="BK365" s="2">
        <v>2.3214999999999999</v>
      </c>
      <c r="BL365" s="2">
        <v>2.4015</v>
      </c>
      <c r="BM365" s="2">
        <v>2.5145</v>
      </c>
      <c r="BN365" s="2">
        <v>2.5314999999999999</v>
      </c>
      <c r="BO365" s="2">
        <v>2.4264999999999999</v>
      </c>
      <c r="BP365" s="2">
        <v>2.3614999999999999</v>
      </c>
      <c r="BQ365" s="2">
        <v>2.3115000000000001</v>
      </c>
      <c r="BR365" s="2">
        <v>2.3125</v>
      </c>
      <c r="BS365" s="2">
        <v>2.3144999999999998</v>
      </c>
      <c r="BT365" s="2">
        <v>2.3184999999999998</v>
      </c>
      <c r="BU365" s="2">
        <v>2.3315000000000001</v>
      </c>
      <c r="BV365" s="2">
        <v>2.3605</v>
      </c>
      <c r="BW365" s="2">
        <v>2.4064999999999999</v>
      </c>
      <c r="BX365" s="2">
        <v>2.4864999999999999</v>
      </c>
      <c r="BY365" s="2">
        <v>2.5994999999999999</v>
      </c>
      <c r="BZ365" s="2">
        <v>2.6265000000000001</v>
      </c>
      <c r="CA365" s="2">
        <v>2.5215000000000001</v>
      </c>
      <c r="CB365" s="2">
        <v>2.4565000000000001</v>
      </c>
      <c r="CC365" s="2">
        <v>2.4064999999999999</v>
      </c>
      <c r="CD365" s="2">
        <v>2.4075000000000002</v>
      </c>
      <c r="CE365" s="2">
        <v>2.4095</v>
      </c>
      <c r="CF365" s="2">
        <v>2.4135</v>
      </c>
      <c r="CG365" s="2">
        <v>2.4264999999999999</v>
      </c>
      <c r="CH365" s="2">
        <v>2.4554999999999998</v>
      </c>
      <c r="CI365" s="2">
        <v>2.5015000000000001</v>
      </c>
      <c r="CJ365" s="2">
        <v>2.5815000000000001</v>
      </c>
      <c r="CK365" s="2">
        <v>2.6945000000000001</v>
      </c>
      <c r="CL365" s="2">
        <v>2.7414999999999998</v>
      </c>
      <c r="CM365" s="2">
        <v>2.6364999999999998</v>
      </c>
      <c r="CN365" s="2">
        <v>2.5714999999999999</v>
      </c>
      <c r="CO365" s="2">
        <v>2.5215000000000001</v>
      </c>
      <c r="CP365" s="2">
        <v>2.5225</v>
      </c>
      <c r="CQ365" s="2">
        <v>2.5245000000000002</v>
      </c>
      <c r="CR365" s="2">
        <v>2.5285000000000002</v>
      </c>
      <c r="CS365" s="2">
        <v>2.5415000000000001</v>
      </c>
      <c r="CT365" s="2">
        <v>2.5705</v>
      </c>
      <c r="CU365" s="2">
        <v>2.6164999999999998</v>
      </c>
      <c r="CV365" s="2">
        <v>2.6964999999999999</v>
      </c>
      <c r="CW365" s="2">
        <v>2.8094999999999999</v>
      </c>
      <c r="CX365" s="2">
        <v>2.8664999999999998</v>
      </c>
      <c r="CY365" s="2">
        <v>2.7614999999999998</v>
      </c>
      <c r="CZ365" s="2">
        <v>2.6964999999999999</v>
      </c>
      <c r="DA365" s="2">
        <v>2.6465000000000001</v>
      </c>
      <c r="DB365" s="2">
        <v>2.6475</v>
      </c>
      <c r="DC365" s="2">
        <v>2.6495000000000002</v>
      </c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</row>
    <row r="366" spans="1:199" x14ac:dyDescent="0.2">
      <c r="A366" s="36">
        <f t="shared" si="95"/>
        <v>4</v>
      </c>
      <c r="B366" s="36">
        <f t="shared" si="96"/>
        <v>6</v>
      </c>
      <c r="C366" s="1">
        <v>34501</v>
      </c>
      <c r="D366">
        <f t="shared" si="97"/>
        <v>6</v>
      </c>
      <c r="E366">
        <f t="shared" si="98"/>
        <v>1994</v>
      </c>
      <c r="F366" s="21">
        <f t="shared" si="85"/>
        <v>0.1097999999999999</v>
      </c>
      <c r="G366" s="21">
        <f t="shared" si="87"/>
        <v>7.7500000000000124E-2</v>
      </c>
      <c r="H366" s="21">
        <f t="shared" si="88"/>
        <v>8.4999999999999964E-2</v>
      </c>
      <c r="I366" s="21">
        <f t="shared" si="89"/>
        <v>0.16250000000000009</v>
      </c>
      <c r="J366" s="23">
        <f>VLOOKUP(C366,'Nymex hist.'!A:B,2,0)</f>
        <v>2.1339999999999999</v>
      </c>
      <c r="K366" s="23">
        <f t="shared" si="99"/>
        <v>2.173</v>
      </c>
      <c r="L366" s="23">
        <f t="shared" si="86"/>
        <v>2.2827999999999999</v>
      </c>
      <c r="M366" s="23">
        <f t="shared" si="90"/>
        <v>2.2240833333333332</v>
      </c>
      <c r="N366" s="23">
        <f t="shared" si="91"/>
        <v>2.3015833333333333</v>
      </c>
      <c r="O366" s="23">
        <f t="shared" si="92"/>
        <v>2.3865833333333333</v>
      </c>
      <c r="P366" s="23">
        <f t="shared" si="93"/>
        <v>2.481583333333333</v>
      </c>
      <c r="Q366" s="23">
        <f t="shared" si="94"/>
        <v>2.5965833333333337</v>
      </c>
      <c r="R366" s="30">
        <v>34501</v>
      </c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4">
        <v>2.1339999999999999</v>
      </c>
      <c r="AK366" s="32">
        <v>2.1840000000000002</v>
      </c>
      <c r="AL366" s="32">
        <v>2.1840000000000002</v>
      </c>
      <c r="AM366" s="32">
        <v>2.19</v>
      </c>
      <c r="AN366" s="32">
        <v>2.2599999999999998</v>
      </c>
      <c r="AO366" s="32">
        <v>2.3540000000000001</v>
      </c>
      <c r="AP366" s="32">
        <v>2.3570000000000002</v>
      </c>
      <c r="AQ366" s="32">
        <v>2.254</v>
      </c>
      <c r="AR366" s="32">
        <v>2.1890000000000001</v>
      </c>
      <c r="AS366" s="32">
        <v>2.1389999999999998</v>
      </c>
      <c r="AT366" s="32">
        <v>2.14</v>
      </c>
      <c r="AU366" s="32">
        <v>2.1419999999999999</v>
      </c>
      <c r="AV366" s="32">
        <v>2.1459999999999999</v>
      </c>
      <c r="AW366" s="32">
        <v>2.1589999999999998</v>
      </c>
      <c r="AX366" s="32">
        <v>2.1880000000000002</v>
      </c>
      <c r="AY366" s="32">
        <v>2.234</v>
      </c>
      <c r="AZ366" s="32">
        <v>2.3140000000000001</v>
      </c>
      <c r="BA366" s="32">
        <v>2.427</v>
      </c>
      <c r="BB366" s="32">
        <v>2.4344999999999999</v>
      </c>
      <c r="BC366" s="32">
        <v>2.3315000000000001</v>
      </c>
      <c r="BD366" s="32">
        <v>2.2665000000000002</v>
      </c>
      <c r="BE366" s="32">
        <v>2.2164999999999999</v>
      </c>
      <c r="BF366" s="32">
        <v>2.2174999999999998</v>
      </c>
      <c r="BG366" s="32">
        <v>2.2195</v>
      </c>
      <c r="BH366" s="32">
        <v>2.2235</v>
      </c>
      <c r="BI366" s="32">
        <v>2.2364999999999999</v>
      </c>
      <c r="BJ366" s="32">
        <v>2.2654999999999998</v>
      </c>
      <c r="BK366" s="32">
        <v>2.3115000000000001</v>
      </c>
      <c r="BL366" s="32">
        <v>2.3915000000000002</v>
      </c>
      <c r="BM366" s="32">
        <v>2.5045000000000002</v>
      </c>
      <c r="BN366" s="32">
        <v>2.5194999999999999</v>
      </c>
      <c r="BO366" s="32">
        <v>2.4165000000000001</v>
      </c>
      <c r="BP366" s="32">
        <v>2.3515000000000001</v>
      </c>
      <c r="BQ366" s="32">
        <v>2.3014999999999999</v>
      </c>
      <c r="BR366" s="32">
        <v>2.3025000000000002</v>
      </c>
      <c r="BS366" s="32">
        <v>2.3045</v>
      </c>
      <c r="BT366" s="32">
        <v>2.3085</v>
      </c>
      <c r="BU366" s="32">
        <v>2.3214999999999999</v>
      </c>
      <c r="BV366" s="32">
        <v>2.3504999999999998</v>
      </c>
      <c r="BW366" s="32">
        <v>2.3965000000000001</v>
      </c>
      <c r="BX366" s="32">
        <v>2.4765000000000001</v>
      </c>
      <c r="BY366" s="32">
        <v>2.5895000000000001</v>
      </c>
      <c r="BZ366" s="32">
        <v>2.6145</v>
      </c>
      <c r="CA366" s="32">
        <v>2.5114999999999998</v>
      </c>
      <c r="CB366" s="32">
        <v>2.4464999999999999</v>
      </c>
      <c r="CC366" s="32">
        <v>2.3965000000000001</v>
      </c>
      <c r="CD366" s="32">
        <v>2.3975</v>
      </c>
      <c r="CE366" s="32">
        <v>2.3995000000000002</v>
      </c>
      <c r="CF366" s="32">
        <v>2.4035000000000002</v>
      </c>
      <c r="CG366" s="32">
        <v>2.4165000000000001</v>
      </c>
      <c r="CH366" s="32">
        <v>2.4455</v>
      </c>
      <c r="CI366" s="32">
        <v>2.4914999999999998</v>
      </c>
      <c r="CJ366" s="32">
        <v>2.5714999999999999</v>
      </c>
      <c r="CK366" s="32">
        <v>2.6844999999999999</v>
      </c>
      <c r="CL366" s="32">
        <v>2.7294999999999998</v>
      </c>
      <c r="CM366" s="32">
        <v>2.6265000000000001</v>
      </c>
      <c r="CN366" s="32">
        <v>2.5615000000000001</v>
      </c>
      <c r="CO366" s="32">
        <v>2.5114999999999998</v>
      </c>
      <c r="CP366" s="32">
        <v>2.5125000000000002</v>
      </c>
      <c r="CQ366" s="32">
        <v>2.5145</v>
      </c>
      <c r="CR366" s="32">
        <v>2.5185</v>
      </c>
      <c r="CS366" s="32">
        <v>2.5314999999999999</v>
      </c>
      <c r="CT366" s="32">
        <v>2.5605000000000002</v>
      </c>
      <c r="CU366" s="32">
        <v>2.6065</v>
      </c>
      <c r="CV366" s="32">
        <v>2.6865000000000001</v>
      </c>
      <c r="CW366" s="32">
        <v>2.7995000000000001</v>
      </c>
      <c r="CX366" s="32">
        <v>2.8544999999999998</v>
      </c>
      <c r="CY366" s="32">
        <v>2.7515000000000001</v>
      </c>
      <c r="CZ366" s="32">
        <v>2.6865000000000001</v>
      </c>
      <c r="DA366" s="32">
        <v>2.6364999999999998</v>
      </c>
      <c r="DB366" s="32">
        <v>2.6375000000000002</v>
      </c>
      <c r="DC366" s="32">
        <v>2.6395</v>
      </c>
      <c r="DD366" s="32"/>
      <c r="DE366" s="32"/>
      <c r="DF366" s="32"/>
      <c r="DG366" s="32"/>
      <c r="DH366" s="32"/>
      <c r="DI366" s="32"/>
      <c r="DJ366" s="32"/>
      <c r="DK366" s="32"/>
      <c r="DL366" s="32"/>
      <c r="DM366" s="32"/>
      <c r="DN366" s="32"/>
      <c r="DO366" s="32"/>
      <c r="DP366" s="32"/>
      <c r="DQ366" s="32"/>
      <c r="DR366" s="32"/>
      <c r="DS366" s="32"/>
      <c r="DT366" s="32"/>
      <c r="DU366" s="32"/>
      <c r="DV366" s="32"/>
      <c r="DW366" s="32"/>
      <c r="DX366" s="32"/>
      <c r="DY366" s="32"/>
      <c r="DZ366" s="32"/>
      <c r="EA366" s="32"/>
      <c r="EB366" s="32"/>
      <c r="EC366" s="32"/>
      <c r="ED366" s="32"/>
      <c r="EE366" s="32"/>
      <c r="EF366" s="32"/>
      <c r="EG366" s="32"/>
      <c r="EH366" s="32"/>
      <c r="EI366" s="32"/>
      <c r="EJ366" s="32"/>
      <c r="EK366" s="32"/>
      <c r="EL366" s="32"/>
      <c r="EM366" s="32"/>
      <c r="EN366" s="32"/>
      <c r="EO366" s="32"/>
      <c r="EP366" s="32"/>
      <c r="EQ366" s="32"/>
      <c r="ER366" s="32"/>
      <c r="ES366" s="32"/>
      <c r="ET366" s="32"/>
      <c r="EU366" s="32"/>
      <c r="EV366" s="32"/>
      <c r="EW366" s="32"/>
      <c r="EX366" s="32"/>
      <c r="EY366" s="32"/>
      <c r="EZ366" s="32"/>
      <c r="FA366" s="32"/>
      <c r="FB366" s="32"/>
      <c r="FC366" s="32"/>
      <c r="FD366" s="32"/>
      <c r="FE366" s="32"/>
      <c r="FF366" s="32"/>
      <c r="FG366" s="32"/>
      <c r="FH366" s="32"/>
      <c r="FI366" s="32"/>
      <c r="FJ366" s="32"/>
      <c r="FK366" s="32"/>
      <c r="FL366" s="32"/>
      <c r="FM366" s="32"/>
      <c r="FN366" s="32"/>
      <c r="FO366" s="32"/>
      <c r="FP366" s="32"/>
      <c r="FQ366" s="32"/>
      <c r="FR366" s="32"/>
      <c r="FS366" s="32"/>
      <c r="FT366" s="32"/>
      <c r="FU366" s="32"/>
      <c r="FV366" s="32"/>
      <c r="FW366" s="32"/>
      <c r="FX366" s="32"/>
      <c r="FY366" s="32"/>
      <c r="FZ366" s="32"/>
      <c r="GA366" s="32"/>
      <c r="GB366" s="32"/>
      <c r="GC366" s="32"/>
      <c r="GD366" s="32"/>
      <c r="GE366" s="32"/>
      <c r="GF366" s="32"/>
      <c r="GG366" s="32"/>
      <c r="GH366" s="32"/>
      <c r="GI366" s="32"/>
      <c r="GJ366" s="32"/>
      <c r="GK366" s="32"/>
      <c r="GL366" s="32"/>
      <c r="GM366" s="32"/>
      <c r="GN366" s="32"/>
      <c r="GO366" s="32"/>
      <c r="GP366" s="32"/>
      <c r="GQ366" s="32"/>
    </row>
    <row r="367" spans="1:199" customFormat="1" hidden="1" x14ac:dyDescent="0.2">
      <c r="A367">
        <f t="shared" si="95"/>
        <v>5</v>
      </c>
      <c r="B367">
        <f t="shared" si="96"/>
        <v>6</v>
      </c>
      <c r="C367" s="1">
        <v>34502</v>
      </c>
      <c r="D367">
        <f t="shared" si="97"/>
        <v>6</v>
      </c>
      <c r="E367">
        <f t="shared" si="98"/>
        <v>1994</v>
      </c>
      <c r="F367" s="17">
        <f t="shared" si="85"/>
        <v>0.13074999999999992</v>
      </c>
      <c r="G367" s="16">
        <f t="shared" si="87"/>
        <v>7.7500000000000124E-2</v>
      </c>
      <c r="H367" s="16">
        <f t="shared" si="88"/>
        <v>8.5000000000000409E-2</v>
      </c>
      <c r="I367" s="16">
        <f t="shared" si="89"/>
        <v>0.16250000000000053</v>
      </c>
      <c r="J367" s="7">
        <f>VLOOKUP(C367,'Nymex hist.'!A:B,2,0)</f>
        <v>2.085</v>
      </c>
      <c r="K367" s="11">
        <f t="shared" si="99"/>
        <v>2.1382499999999998</v>
      </c>
      <c r="L367" s="11">
        <f t="shared" si="86"/>
        <v>2.2689999999999997</v>
      </c>
      <c r="M367" s="9">
        <f t="shared" si="90"/>
        <v>2.2139166666666665</v>
      </c>
      <c r="N367" s="9">
        <f t="shared" si="91"/>
        <v>2.2914166666666667</v>
      </c>
      <c r="O367" s="9">
        <f t="shared" si="92"/>
        <v>2.3764166666666671</v>
      </c>
      <c r="P367" s="9">
        <f t="shared" si="93"/>
        <v>2.4714166666666664</v>
      </c>
      <c r="Q367" s="9">
        <f t="shared" si="94"/>
        <v>2.5839166666666666</v>
      </c>
      <c r="R367" s="8">
        <v>34502</v>
      </c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3">
        <v>2.085</v>
      </c>
      <c r="AK367" s="2">
        <v>2.1389999999999998</v>
      </c>
      <c r="AL367" s="2">
        <v>2.1549999999999998</v>
      </c>
      <c r="AM367" s="2">
        <v>2.1739999999999999</v>
      </c>
      <c r="AN367" s="2">
        <v>2.2440000000000002</v>
      </c>
      <c r="AO367" s="2">
        <v>2.34</v>
      </c>
      <c r="AP367" s="2">
        <v>2.343</v>
      </c>
      <c r="AQ367" s="2">
        <v>2.2410000000000001</v>
      </c>
      <c r="AR367" s="2">
        <v>2.177</v>
      </c>
      <c r="AS367" s="2">
        <v>2.1280000000000001</v>
      </c>
      <c r="AT367" s="2">
        <v>2.13</v>
      </c>
      <c r="AU367" s="2">
        <v>2.1339999999999999</v>
      </c>
      <c r="AV367" s="2">
        <v>2.137</v>
      </c>
      <c r="AW367" s="2">
        <v>2.15</v>
      </c>
      <c r="AX367" s="2">
        <v>2.1789999999999998</v>
      </c>
      <c r="AY367" s="2">
        <v>2.2250000000000001</v>
      </c>
      <c r="AZ367" s="2">
        <v>2.3050000000000002</v>
      </c>
      <c r="BA367" s="2">
        <v>2.4180000000000001</v>
      </c>
      <c r="BB367" s="2">
        <v>2.4205000000000001</v>
      </c>
      <c r="BC367" s="2">
        <v>2.3184999999999998</v>
      </c>
      <c r="BD367" s="2">
        <v>2.2545000000000002</v>
      </c>
      <c r="BE367" s="2">
        <v>2.2054999999999998</v>
      </c>
      <c r="BF367" s="2">
        <v>2.2075</v>
      </c>
      <c r="BG367" s="2">
        <v>2.2115</v>
      </c>
      <c r="BH367" s="2">
        <v>2.2145000000000001</v>
      </c>
      <c r="BI367" s="2">
        <v>2.2275</v>
      </c>
      <c r="BJ367" s="2">
        <v>2.2565</v>
      </c>
      <c r="BK367" s="2">
        <v>2.3025000000000002</v>
      </c>
      <c r="BL367" s="2">
        <v>2.3824999999999998</v>
      </c>
      <c r="BM367" s="2">
        <v>2.4954999999999998</v>
      </c>
      <c r="BN367" s="2">
        <v>2.5055000000000001</v>
      </c>
      <c r="BO367" s="2">
        <v>2.4035000000000002</v>
      </c>
      <c r="BP367" s="2">
        <v>2.3395000000000001</v>
      </c>
      <c r="BQ367" s="2">
        <v>2.2905000000000002</v>
      </c>
      <c r="BR367" s="2">
        <v>2.2925</v>
      </c>
      <c r="BS367" s="2">
        <v>2.2965</v>
      </c>
      <c r="BT367" s="2">
        <v>2.2995000000000001</v>
      </c>
      <c r="BU367" s="2">
        <v>2.3125</v>
      </c>
      <c r="BV367" s="2">
        <v>2.3414999999999999</v>
      </c>
      <c r="BW367" s="2">
        <v>2.3875000000000002</v>
      </c>
      <c r="BX367" s="2">
        <v>2.4674999999999998</v>
      </c>
      <c r="BY367" s="2">
        <v>2.5804999999999998</v>
      </c>
      <c r="BZ367" s="2">
        <v>2.6004999999999998</v>
      </c>
      <c r="CA367" s="2">
        <v>2.4984999999999999</v>
      </c>
      <c r="CB367" s="2">
        <v>2.4344999999999999</v>
      </c>
      <c r="CC367" s="2">
        <v>2.3855</v>
      </c>
      <c r="CD367" s="2">
        <v>2.3875000000000002</v>
      </c>
      <c r="CE367" s="2">
        <v>2.3915000000000002</v>
      </c>
      <c r="CF367" s="2">
        <v>2.3944999999999999</v>
      </c>
      <c r="CG367" s="2">
        <v>2.4075000000000002</v>
      </c>
      <c r="CH367" s="2">
        <v>2.4365000000000001</v>
      </c>
      <c r="CI367" s="2">
        <v>2.4824999999999999</v>
      </c>
      <c r="CJ367" s="2">
        <v>2.5625</v>
      </c>
      <c r="CK367" s="2">
        <v>2.6755</v>
      </c>
      <c r="CL367" s="2">
        <v>2.7130000000000001</v>
      </c>
      <c r="CM367" s="2">
        <v>2.6110000000000002</v>
      </c>
      <c r="CN367" s="2">
        <v>2.5470000000000002</v>
      </c>
      <c r="CO367" s="2">
        <v>2.4980000000000002</v>
      </c>
      <c r="CP367" s="2">
        <v>2.5</v>
      </c>
      <c r="CQ367" s="2">
        <v>2.504</v>
      </c>
      <c r="CR367" s="2">
        <v>2.5070000000000001</v>
      </c>
      <c r="CS367" s="2">
        <v>2.52</v>
      </c>
      <c r="CT367" s="2">
        <v>2.5489999999999999</v>
      </c>
      <c r="CU367" s="2">
        <v>2.5950000000000002</v>
      </c>
      <c r="CV367" s="2">
        <v>2.6749999999999998</v>
      </c>
      <c r="CW367" s="2">
        <v>2.7879999999999998</v>
      </c>
      <c r="CX367" s="2">
        <v>2.8330000000000002</v>
      </c>
      <c r="CY367" s="2">
        <v>2.7309999999999999</v>
      </c>
      <c r="CZ367" s="2">
        <v>2.6669999999999998</v>
      </c>
      <c r="DA367" s="2">
        <v>2.6179999999999999</v>
      </c>
      <c r="DB367" s="2">
        <v>2.62</v>
      </c>
      <c r="DC367" s="2">
        <v>2.6240000000000001</v>
      </c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</row>
    <row r="368" spans="1:199" customFormat="1" hidden="1" x14ac:dyDescent="0.2">
      <c r="A368">
        <f t="shared" si="95"/>
        <v>1</v>
      </c>
      <c r="B368">
        <f t="shared" si="96"/>
        <v>6</v>
      </c>
      <c r="C368" s="1">
        <v>34505</v>
      </c>
      <c r="D368">
        <f t="shared" si="97"/>
        <v>6</v>
      </c>
      <c r="E368">
        <f t="shared" si="98"/>
        <v>1994</v>
      </c>
      <c r="F368" s="17">
        <f t="shared" si="85"/>
        <v>0.11925000000000008</v>
      </c>
      <c r="G368" s="16">
        <f t="shared" si="87"/>
        <v>7.7500000000000124E-2</v>
      </c>
      <c r="H368" s="16">
        <f t="shared" si="88"/>
        <v>8.5000000000000409E-2</v>
      </c>
      <c r="I368" s="16">
        <f t="shared" si="89"/>
        <v>0.16250000000000053</v>
      </c>
      <c r="J368" s="7">
        <f>VLOOKUP(C368,'Nymex hist.'!A:B,2,0)</f>
        <v>2.1259999999999999</v>
      </c>
      <c r="K368" s="11">
        <f t="shared" si="99"/>
        <v>2.1557499999999998</v>
      </c>
      <c r="L368" s="11">
        <f t="shared" si="86"/>
        <v>2.2749999999999999</v>
      </c>
      <c r="M368" s="9">
        <f t="shared" si="90"/>
        <v>2.2199166666666663</v>
      </c>
      <c r="N368" s="9">
        <f t="shared" si="91"/>
        <v>2.2974166666666664</v>
      </c>
      <c r="O368" s="9">
        <f t="shared" si="92"/>
        <v>2.3824166666666668</v>
      </c>
      <c r="P368" s="9">
        <f t="shared" si="93"/>
        <v>2.4774166666666666</v>
      </c>
      <c r="Q368" s="9">
        <f t="shared" si="94"/>
        <v>2.5899166666666669</v>
      </c>
      <c r="R368" s="8">
        <v>34505</v>
      </c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3">
        <v>2.1259999999999999</v>
      </c>
      <c r="AK368" s="2">
        <v>2.1549999999999998</v>
      </c>
      <c r="AL368" s="2">
        <v>2.1619999999999999</v>
      </c>
      <c r="AM368" s="2">
        <v>2.1800000000000002</v>
      </c>
      <c r="AN368" s="2">
        <v>2.25</v>
      </c>
      <c r="AO368" s="2">
        <v>2.3460000000000001</v>
      </c>
      <c r="AP368" s="2">
        <v>2.3490000000000002</v>
      </c>
      <c r="AQ368" s="2">
        <v>2.2469999999999999</v>
      </c>
      <c r="AR368" s="2">
        <v>2.1829999999999998</v>
      </c>
      <c r="AS368" s="2">
        <v>2.1339999999999999</v>
      </c>
      <c r="AT368" s="2">
        <v>2.1360000000000001</v>
      </c>
      <c r="AU368" s="2">
        <v>2.14</v>
      </c>
      <c r="AV368" s="2">
        <v>2.1429999999999998</v>
      </c>
      <c r="AW368" s="2">
        <v>2.1560000000000001</v>
      </c>
      <c r="AX368" s="2">
        <v>2.1850000000000001</v>
      </c>
      <c r="AY368" s="2">
        <v>2.2309999999999999</v>
      </c>
      <c r="AZ368" s="2">
        <v>2.3109999999999999</v>
      </c>
      <c r="BA368" s="2">
        <v>2.4239999999999999</v>
      </c>
      <c r="BB368" s="2">
        <v>2.4264999999999999</v>
      </c>
      <c r="BC368" s="2">
        <v>2.3245</v>
      </c>
      <c r="BD368" s="2">
        <v>2.2605</v>
      </c>
      <c r="BE368" s="2">
        <v>2.2115</v>
      </c>
      <c r="BF368" s="2">
        <v>2.2134999999999998</v>
      </c>
      <c r="BG368" s="2">
        <v>2.2174999999999998</v>
      </c>
      <c r="BH368" s="2">
        <v>2.2204999999999999</v>
      </c>
      <c r="BI368" s="2">
        <v>2.2334999999999998</v>
      </c>
      <c r="BJ368" s="2">
        <v>2.2625000000000002</v>
      </c>
      <c r="BK368" s="2">
        <v>2.3085</v>
      </c>
      <c r="BL368" s="2">
        <v>2.3885000000000001</v>
      </c>
      <c r="BM368" s="2">
        <v>2.5015000000000001</v>
      </c>
      <c r="BN368" s="2">
        <v>2.5114999999999998</v>
      </c>
      <c r="BO368" s="2">
        <v>2.4095</v>
      </c>
      <c r="BP368" s="2">
        <v>2.3454999999999999</v>
      </c>
      <c r="BQ368" s="2">
        <v>2.2965</v>
      </c>
      <c r="BR368" s="2">
        <v>2.2985000000000002</v>
      </c>
      <c r="BS368" s="2">
        <v>2.3025000000000002</v>
      </c>
      <c r="BT368" s="2">
        <v>2.3054999999999999</v>
      </c>
      <c r="BU368" s="2">
        <v>2.3184999999999998</v>
      </c>
      <c r="BV368" s="2">
        <v>2.3475000000000001</v>
      </c>
      <c r="BW368" s="2">
        <v>2.3935</v>
      </c>
      <c r="BX368" s="2">
        <v>2.4735</v>
      </c>
      <c r="BY368" s="2">
        <v>2.5865</v>
      </c>
      <c r="BZ368" s="2">
        <v>2.6065</v>
      </c>
      <c r="CA368" s="2">
        <v>2.5045000000000002</v>
      </c>
      <c r="CB368" s="2">
        <v>2.4405000000000001</v>
      </c>
      <c r="CC368" s="2">
        <v>2.3915000000000002</v>
      </c>
      <c r="CD368" s="2">
        <v>2.3935</v>
      </c>
      <c r="CE368" s="2">
        <v>2.3975</v>
      </c>
      <c r="CF368" s="2">
        <v>2.4005000000000001</v>
      </c>
      <c r="CG368" s="2">
        <v>2.4135</v>
      </c>
      <c r="CH368" s="2">
        <v>2.4424999999999999</v>
      </c>
      <c r="CI368" s="2">
        <v>2.4885000000000002</v>
      </c>
      <c r="CJ368" s="2">
        <v>2.5684999999999998</v>
      </c>
      <c r="CK368" s="2">
        <v>2.6815000000000002</v>
      </c>
      <c r="CL368" s="2">
        <v>2.7189999999999999</v>
      </c>
      <c r="CM368" s="2">
        <v>2.617</v>
      </c>
      <c r="CN368" s="2">
        <v>2.5529999999999999</v>
      </c>
      <c r="CO368" s="2">
        <v>2.504</v>
      </c>
      <c r="CP368" s="2">
        <v>2.5059999999999998</v>
      </c>
      <c r="CQ368" s="2">
        <v>2.5099999999999998</v>
      </c>
      <c r="CR368" s="2">
        <v>2.5129999999999999</v>
      </c>
      <c r="CS368" s="2">
        <v>2.5259999999999998</v>
      </c>
      <c r="CT368" s="2">
        <v>2.5550000000000002</v>
      </c>
      <c r="CU368" s="2">
        <v>2.601</v>
      </c>
      <c r="CV368" s="2">
        <v>2.681</v>
      </c>
      <c r="CW368" s="2">
        <v>2.794</v>
      </c>
      <c r="CX368" s="2">
        <v>2.839</v>
      </c>
      <c r="CY368" s="2">
        <v>2.7370000000000001</v>
      </c>
      <c r="CZ368" s="2">
        <v>2.673</v>
      </c>
      <c r="DA368" s="2">
        <v>2.6240000000000001</v>
      </c>
      <c r="DB368" s="2">
        <v>2.6259999999999999</v>
      </c>
      <c r="DC368" s="2">
        <v>2.63</v>
      </c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</row>
    <row r="369" spans="1:199" customFormat="1" hidden="1" x14ac:dyDescent="0.2">
      <c r="A369">
        <f t="shared" si="95"/>
        <v>2</v>
      </c>
      <c r="B369">
        <f t="shared" si="96"/>
        <v>6</v>
      </c>
      <c r="C369" s="1">
        <v>34506</v>
      </c>
      <c r="D369">
        <f t="shared" si="97"/>
        <v>6</v>
      </c>
      <c r="E369">
        <f t="shared" si="98"/>
        <v>1994</v>
      </c>
      <c r="F369" s="17">
        <f t="shared" si="85"/>
        <v>0.12895000000000012</v>
      </c>
      <c r="G369" s="16">
        <f t="shared" si="87"/>
        <v>7.0000000000000284E-2</v>
      </c>
      <c r="H369" s="16">
        <f t="shared" si="88"/>
        <v>8.2499999999999574E-2</v>
      </c>
      <c r="I369" s="16">
        <f t="shared" si="89"/>
        <v>0.15249999999999986</v>
      </c>
      <c r="J369" s="7">
        <f>VLOOKUP(C369,'Nymex hist.'!A:B,2,0)</f>
        <v>2.0779999999999998</v>
      </c>
      <c r="K369" s="11">
        <f t="shared" si="99"/>
        <v>2.1282499999999995</v>
      </c>
      <c r="L369" s="11">
        <f t="shared" si="86"/>
        <v>2.2571999999999997</v>
      </c>
      <c r="M369" s="9">
        <f t="shared" si="90"/>
        <v>2.2014999999999998</v>
      </c>
      <c r="N369" s="9">
        <f t="shared" si="91"/>
        <v>2.2715000000000001</v>
      </c>
      <c r="O369" s="9">
        <f t="shared" si="92"/>
        <v>2.3539999999999996</v>
      </c>
      <c r="P369" s="9">
        <f t="shared" si="93"/>
        <v>2.4490000000000003</v>
      </c>
      <c r="Q369" s="9">
        <f t="shared" si="94"/>
        <v>2.5564999999999998</v>
      </c>
      <c r="R369" s="8">
        <v>34506</v>
      </c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3">
        <v>2.0779999999999998</v>
      </c>
      <c r="AK369" s="2">
        <v>2.125</v>
      </c>
      <c r="AL369" s="2">
        <v>2.145</v>
      </c>
      <c r="AM369" s="2">
        <v>2.165</v>
      </c>
      <c r="AN369" s="2">
        <v>2.2330000000000001</v>
      </c>
      <c r="AO369" s="2">
        <v>2.3279999999999998</v>
      </c>
      <c r="AP369" s="2">
        <v>2.331</v>
      </c>
      <c r="AQ369" s="2">
        <v>2.2290000000000001</v>
      </c>
      <c r="AR369" s="2">
        <v>2.165</v>
      </c>
      <c r="AS369" s="2">
        <v>2.1160000000000001</v>
      </c>
      <c r="AT369" s="2">
        <v>2.1179999999999999</v>
      </c>
      <c r="AU369" s="2">
        <v>2.1219999999999999</v>
      </c>
      <c r="AV369" s="2">
        <v>2.125</v>
      </c>
      <c r="AW369" s="2">
        <v>2.1389999999999998</v>
      </c>
      <c r="AX369" s="2">
        <v>2.1669999999999998</v>
      </c>
      <c r="AY369" s="2">
        <v>2.2120000000000002</v>
      </c>
      <c r="AZ369" s="2">
        <v>2.2909999999999999</v>
      </c>
      <c r="BA369" s="2">
        <v>2.403</v>
      </c>
      <c r="BB369" s="2">
        <v>2.4009999999999998</v>
      </c>
      <c r="BC369" s="2">
        <v>2.2989999999999999</v>
      </c>
      <c r="BD369" s="2">
        <v>2.2349999999999999</v>
      </c>
      <c r="BE369" s="2">
        <v>2.1859999999999999</v>
      </c>
      <c r="BF369" s="2">
        <v>2.1880000000000002</v>
      </c>
      <c r="BG369" s="2">
        <v>2.1920000000000002</v>
      </c>
      <c r="BH369" s="2">
        <v>2.1949999999999998</v>
      </c>
      <c r="BI369" s="2">
        <v>2.2090000000000001</v>
      </c>
      <c r="BJ369" s="2">
        <v>2.2370000000000001</v>
      </c>
      <c r="BK369" s="2">
        <v>2.282</v>
      </c>
      <c r="BL369" s="2">
        <v>2.3610000000000002</v>
      </c>
      <c r="BM369" s="2">
        <v>2.4729999999999999</v>
      </c>
      <c r="BN369" s="2">
        <v>2.4834999999999998</v>
      </c>
      <c r="BO369" s="2">
        <v>2.3815</v>
      </c>
      <c r="BP369" s="2">
        <v>2.3174999999999999</v>
      </c>
      <c r="BQ369" s="2">
        <v>2.2685</v>
      </c>
      <c r="BR369" s="2">
        <v>2.2705000000000002</v>
      </c>
      <c r="BS369" s="2">
        <v>2.2745000000000002</v>
      </c>
      <c r="BT369" s="2">
        <v>2.2774999999999999</v>
      </c>
      <c r="BU369" s="2">
        <v>2.2915000000000001</v>
      </c>
      <c r="BV369" s="2">
        <v>2.3195000000000001</v>
      </c>
      <c r="BW369" s="2">
        <v>2.3645</v>
      </c>
      <c r="BX369" s="2">
        <v>2.4434999999999998</v>
      </c>
      <c r="BY369" s="2">
        <v>2.5554999999999999</v>
      </c>
      <c r="BZ369" s="2">
        <v>2.5785</v>
      </c>
      <c r="CA369" s="2">
        <v>2.4765000000000001</v>
      </c>
      <c r="CB369" s="2">
        <v>2.4125000000000001</v>
      </c>
      <c r="CC369" s="2">
        <v>2.3635000000000002</v>
      </c>
      <c r="CD369" s="2">
        <v>2.3654999999999999</v>
      </c>
      <c r="CE369" s="2">
        <v>2.3694999999999999</v>
      </c>
      <c r="CF369" s="2">
        <v>2.3725000000000001</v>
      </c>
      <c r="CG369" s="2">
        <v>2.3864999999999998</v>
      </c>
      <c r="CH369" s="2">
        <v>2.4144999999999999</v>
      </c>
      <c r="CI369" s="2">
        <v>2.4594999999999998</v>
      </c>
      <c r="CJ369" s="2">
        <v>2.5385</v>
      </c>
      <c r="CK369" s="2">
        <v>2.6505000000000001</v>
      </c>
      <c r="CL369" s="2">
        <v>2.6859999999999999</v>
      </c>
      <c r="CM369" s="2">
        <v>2.5840000000000001</v>
      </c>
      <c r="CN369" s="2">
        <v>2.52</v>
      </c>
      <c r="CO369" s="2">
        <v>2.4710000000000001</v>
      </c>
      <c r="CP369" s="2">
        <v>2.4729999999999999</v>
      </c>
      <c r="CQ369" s="2">
        <v>2.4769999999999999</v>
      </c>
      <c r="CR369" s="2">
        <v>2.48</v>
      </c>
      <c r="CS369" s="2">
        <v>2.4940000000000002</v>
      </c>
      <c r="CT369" s="2">
        <v>2.5219999999999998</v>
      </c>
      <c r="CU369" s="2">
        <v>2.5670000000000002</v>
      </c>
      <c r="CV369" s="2">
        <v>2.6459999999999999</v>
      </c>
      <c r="CW369" s="2">
        <v>2.758</v>
      </c>
      <c r="CX369" s="2">
        <v>2.806</v>
      </c>
      <c r="CY369" s="2">
        <v>2.7040000000000002</v>
      </c>
      <c r="CZ369" s="2">
        <v>2.64</v>
      </c>
      <c r="DA369" s="2">
        <v>2.5910000000000002</v>
      </c>
      <c r="DB369" s="2">
        <v>2.593</v>
      </c>
      <c r="DC369" s="2">
        <v>2.597</v>
      </c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</row>
    <row r="370" spans="1:199" customFormat="1" hidden="1" x14ac:dyDescent="0.2">
      <c r="A370">
        <f t="shared" si="95"/>
        <v>3</v>
      </c>
      <c r="B370">
        <f t="shared" si="96"/>
        <v>6</v>
      </c>
      <c r="C370" s="1">
        <v>34507</v>
      </c>
      <c r="D370">
        <f t="shared" si="97"/>
        <v>6</v>
      </c>
      <c r="E370">
        <f t="shared" si="98"/>
        <v>1994</v>
      </c>
      <c r="F370" s="17">
        <f t="shared" si="85"/>
        <v>0.15539999999999976</v>
      </c>
      <c r="G370" s="16">
        <f t="shared" si="87"/>
        <v>7.0000000000000284E-2</v>
      </c>
      <c r="H370" s="16">
        <f t="shared" si="88"/>
        <v>8.2500000000000018E-2</v>
      </c>
      <c r="I370" s="16">
        <f t="shared" si="89"/>
        <v>0.1525000000000003</v>
      </c>
      <c r="J370" s="7">
        <f>VLOOKUP(C370,'Nymex hist.'!A:B,2,0)</f>
        <v>2.024</v>
      </c>
      <c r="K370" s="11">
        <f t="shared" si="99"/>
        <v>2.1020000000000003</v>
      </c>
      <c r="L370" s="11">
        <f t="shared" si="86"/>
        <v>2.2574000000000001</v>
      </c>
      <c r="M370" s="9">
        <f t="shared" si="90"/>
        <v>2.2042499999999996</v>
      </c>
      <c r="N370" s="9">
        <f t="shared" si="91"/>
        <v>2.2742499999999999</v>
      </c>
      <c r="O370" s="9">
        <f t="shared" si="92"/>
        <v>2.3567499999999999</v>
      </c>
      <c r="P370" s="9">
        <f t="shared" si="93"/>
        <v>2.4517500000000001</v>
      </c>
      <c r="Q370" s="9">
        <f t="shared" si="94"/>
        <v>2.55925</v>
      </c>
      <c r="R370" s="8">
        <v>34507</v>
      </c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3">
        <v>2.024</v>
      </c>
      <c r="AK370" s="2">
        <v>2.0990000000000002</v>
      </c>
      <c r="AL370" s="2">
        <v>2.129</v>
      </c>
      <c r="AM370" s="2">
        <v>2.1560000000000001</v>
      </c>
      <c r="AN370" s="2">
        <v>2.23</v>
      </c>
      <c r="AO370" s="2">
        <v>2.3290000000000002</v>
      </c>
      <c r="AP370" s="2">
        <v>2.3319999999999999</v>
      </c>
      <c r="AQ370" s="2">
        <v>2.23</v>
      </c>
      <c r="AR370" s="2">
        <v>2.1659999999999999</v>
      </c>
      <c r="AS370" s="2">
        <v>2.117</v>
      </c>
      <c r="AT370" s="2">
        <v>2.1190000000000002</v>
      </c>
      <c r="AU370" s="2">
        <v>2.1230000000000002</v>
      </c>
      <c r="AV370" s="2">
        <v>2.1269999999999998</v>
      </c>
      <c r="AW370" s="2">
        <v>2.141</v>
      </c>
      <c r="AX370" s="2">
        <v>2.169</v>
      </c>
      <c r="AY370" s="2">
        <v>2.2189999999999999</v>
      </c>
      <c r="AZ370" s="2">
        <v>2.298</v>
      </c>
      <c r="BA370" s="2">
        <v>2.41</v>
      </c>
      <c r="BB370" s="2">
        <v>2.4020000000000001</v>
      </c>
      <c r="BC370" s="2">
        <v>2.2999999999999998</v>
      </c>
      <c r="BD370" s="2">
        <v>2.2360000000000002</v>
      </c>
      <c r="BE370" s="2">
        <v>2.1869999999999998</v>
      </c>
      <c r="BF370" s="2">
        <v>2.1890000000000001</v>
      </c>
      <c r="BG370" s="2">
        <v>2.1930000000000001</v>
      </c>
      <c r="BH370" s="2">
        <v>2.1970000000000001</v>
      </c>
      <c r="BI370" s="2">
        <v>2.2109999999999999</v>
      </c>
      <c r="BJ370" s="2">
        <v>2.2389999999999999</v>
      </c>
      <c r="BK370" s="2">
        <v>2.2890000000000001</v>
      </c>
      <c r="BL370" s="2">
        <v>2.3679999999999999</v>
      </c>
      <c r="BM370" s="2">
        <v>2.48</v>
      </c>
      <c r="BN370" s="2">
        <v>2.4845000000000002</v>
      </c>
      <c r="BO370" s="2">
        <v>2.3824999999999998</v>
      </c>
      <c r="BP370" s="2">
        <v>2.3184999999999998</v>
      </c>
      <c r="BQ370" s="2">
        <v>2.2694999999999999</v>
      </c>
      <c r="BR370" s="2">
        <v>2.2715000000000001</v>
      </c>
      <c r="BS370" s="2">
        <v>2.2755000000000001</v>
      </c>
      <c r="BT370" s="2">
        <v>2.2795000000000001</v>
      </c>
      <c r="BU370" s="2">
        <v>2.2934999999999999</v>
      </c>
      <c r="BV370" s="2">
        <v>2.3214999999999999</v>
      </c>
      <c r="BW370" s="2">
        <v>2.3715000000000002</v>
      </c>
      <c r="BX370" s="2">
        <v>2.4504999999999999</v>
      </c>
      <c r="BY370" s="2">
        <v>2.5625</v>
      </c>
      <c r="BZ370" s="2">
        <v>2.5794999999999999</v>
      </c>
      <c r="CA370" s="2">
        <v>2.4775</v>
      </c>
      <c r="CB370" s="2">
        <v>2.4135</v>
      </c>
      <c r="CC370" s="2">
        <v>2.3645</v>
      </c>
      <c r="CD370" s="2">
        <v>2.3664999999999998</v>
      </c>
      <c r="CE370" s="2">
        <v>2.3704999999999998</v>
      </c>
      <c r="CF370" s="2">
        <v>2.3744999999999998</v>
      </c>
      <c r="CG370" s="2">
        <v>2.3885000000000001</v>
      </c>
      <c r="CH370" s="2">
        <v>2.4165000000000001</v>
      </c>
      <c r="CI370" s="2">
        <v>2.4664999999999999</v>
      </c>
      <c r="CJ370" s="2">
        <v>2.5455000000000001</v>
      </c>
      <c r="CK370" s="2">
        <v>2.6575000000000002</v>
      </c>
      <c r="CL370" s="2">
        <v>2.6869999999999998</v>
      </c>
      <c r="CM370" s="2">
        <v>2.585</v>
      </c>
      <c r="CN370" s="2">
        <v>2.5209999999999999</v>
      </c>
      <c r="CO370" s="2">
        <v>2.472</v>
      </c>
      <c r="CP370" s="2">
        <v>2.4740000000000002</v>
      </c>
      <c r="CQ370" s="2">
        <v>2.4780000000000002</v>
      </c>
      <c r="CR370" s="2">
        <v>2.4820000000000002</v>
      </c>
      <c r="CS370" s="2">
        <v>2.496</v>
      </c>
      <c r="CT370" s="2">
        <v>2.524</v>
      </c>
      <c r="CU370" s="2">
        <v>2.5739999999999998</v>
      </c>
      <c r="CV370" s="2">
        <v>2.653</v>
      </c>
      <c r="CW370" s="2">
        <v>2.7650000000000001</v>
      </c>
      <c r="CX370" s="2">
        <v>2.8069999999999999</v>
      </c>
      <c r="CY370" s="2">
        <v>2.7050000000000001</v>
      </c>
      <c r="CZ370" s="2">
        <v>2.641</v>
      </c>
      <c r="DA370" s="2">
        <v>2.5920000000000001</v>
      </c>
      <c r="DB370" s="2">
        <v>2.5939999999999999</v>
      </c>
      <c r="DC370" s="2">
        <v>2.5979999999999999</v>
      </c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</row>
    <row r="371" spans="1:199" x14ac:dyDescent="0.2">
      <c r="A371" s="36">
        <f t="shared" si="95"/>
        <v>4</v>
      </c>
      <c r="B371" s="36">
        <f t="shared" si="96"/>
        <v>6</v>
      </c>
      <c r="C371" s="1">
        <v>34508</v>
      </c>
      <c r="D371">
        <f t="shared" si="97"/>
        <v>6</v>
      </c>
      <c r="E371">
        <f t="shared" si="98"/>
        <v>1994</v>
      </c>
      <c r="F371" s="21">
        <f t="shared" si="85"/>
        <v>0.17919999999999936</v>
      </c>
      <c r="G371" s="21">
        <f t="shared" si="87"/>
        <v>7.4999999999999734E-2</v>
      </c>
      <c r="H371" s="21">
        <f t="shared" si="88"/>
        <v>8.2500000000000462E-2</v>
      </c>
      <c r="I371" s="21">
        <f t="shared" si="89"/>
        <v>0.1575000000000002</v>
      </c>
      <c r="J371" s="23">
        <f>VLOOKUP(C371,'Nymex hist.'!A:B,2,0)</f>
        <v>1.966</v>
      </c>
      <c r="K371" s="23">
        <f t="shared" si="99"/>
        <v>2.0700000000000003</v>
      </c>
      <c r="L371" s="23">
        <f t="shared" si="86"/>
        <v>2.2491999999999996</v>
      </c>
      <c r="M371" s="23">
        <f t="shared" si="90"/>
        <v>2.19625</v>
      </c>
      <c r="N371" s="23">
        <f t="shared" si="91"/>
        <v>2.2712499999999998</v>
      </c>
      <c r="O371" s="23">
        <f t="shared" si="92"/>
        <v>2.3537500000000002</v>
      </c>
      <c r="P371" s="23">
        <f t="shared" si="93"/>
        <v>2.44625</v>
      </c>
      <c r="Q371" s="23">
        <f t="shared" si="94"/>
        <v>2.5479166666666671</v>
      </c>
      <c r="R371" s="30">
        <v>34508</v>
      </c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4">
        <v>1.966</v>
      </c>
      <c r="AK371" s="32">
        <v>2.0630000000000002</v>
      </c>
      <c r="AL371" s="32">
        <v>2.1080000000000001</v>
      </c>
      <c r="AM371" s="32">
        <v>2.1429999999999998</v>
      </c>
      <c r="AN371" s="32">
        <v>2.2210000000000001</v>
      </c>
      <c r="AO371" s="32">
        <v>2.3210000000000002</v>
      </c>
      <c r="AP371" s="32">
        <v>2.3239999999999998</v>
      </c>
      <c r="AQ371" s="32">
        <v>2.222</v>
      </c>
      <c r="AR371" s="32">
        <v>2.1579999999999999</v>
      </c>
      <c r="AS371" s="32">
        <v>2.109</v>
      </c>
      <c r="AT371" s="32">
        <v>2.1110000000000002</v>
      </c>
      <c r="AU371" s="32">
        <v>2.1150000000000002</v>
      </c>
      <c r="AV371" s="32">
        <v>2.1190000000000002</v>
      </c>
      <c r="AW371" s="32">
        <v>2.133</v>
      </c>
      <c r="AX371" s="32">
        <v>2.161</v>
      </c>
      <c r="AY371" s="32">
        <v>2.2109999999999999</v>
      </c>
      <c r="AZ371" s="32">
        <v>2.29</v>
      </c>
      <c r="BA371" s="32">
        <v>2.4020000000000001</v>
      </c>
      <c r="BB371" s="32">
        <v>2.399</v>
      </c>
      <c r="BC371" s="32">
        <v>2.2970000000000002</v>
      </c>
      <c r="BD371" s="32">
        <v>2.2330000000000001</v>
      </c>
      <c r="BE371" s="32">
        <v>2.1840000000000002</v>
      </c>
      <c r="BF371" s="32">
        <v>2.1859999999999999</v>
      </c>
      <c r="BG371" s="32">
        <v>2.19</v>
      </c>
      <c r="BH371" s="32">
        <v>2.194</v>
      </c>
      <c r="BI371" s="32">
        <v>2.2080000000000002</v>
      </c>
      <c r="BJ371" s="32">
        <v>2.2360000000000002</v>
      </c>
      <c r="BK371" s="32">
        <v>2.286</v>
      </c>
      <c r="BL371" s="32">
        <v>2.3650000000000002</v>
      </c>
      <c r="BM371" s="32">
        <v>2.4769999999999999</v>
      </c>
      <c r="BN371" s="32">
        <v>2.4815</v>
      </c>
      <c r="BO371" s="32">
        <v>2.3795000000000002</v>
      </c>
      <c r="BP371" s="32">
        <v>2.3155000000000001</v>
      </c>
      <c r="BQ371" s="32">
        <v>2.2665000000000002</v>
      </c>
      <c r="BR371" s="32">
        <v>2.2685</v>
      </c>
      <c r="BS371" s="32">
        <v>2.2725</v>
      </c>
      <c r="BT371" s="32">
        <v>2.2765</v>
      </c>
      <c r="BU371" s="32">
        <v>2.2905000000000002</v>
      </c>
      <c r="BV371" s="32">
        <v>2.3184999999999998</v>
      </c>
      <c r="BW371" s="32">
        <v>2.3685</v>
      </c>
      <c r="BX371" s="32">
        <v>2.4474999999999998</v>
      </c>
      <c r="BY371" s="32">
        <v>2.5594999999999999</v>
      </c>
      <c r="BZ371" s="32">
        <v>2.5739999999999998</v>
      </c>
      <c r="CA371" s="32">
        <v>2.472</v>
      </c>
      <c r="CB371" s="32">
        <v>2.4079999999999999</v>
      </c>
      <c r="CC371" s="32">
        <v>2.359</v>
      </c>
      <c r="CD371" s="32">
        <v>2.3610000000000002</v>
      </c>
      <c r="CE371" s="32">
        <v>2.3650000000000002</v>
      </c>
      <c r="CF371" s="32">
        <v>2.3690000000000002</v>
      </c>
      <c r="CG371" s="32">
        <v>2.383</v>
      </c>
      <c r="CH371" s="32">
        <v>2.411</v>
      </c>
      <c r="CI371" s="32">
        <v>2.4609999999999999</v>
      </c>
      <c r="CJ371" s="32">
        <v>2.54</v>
      </c>
      <c r="CK371" s="32">
        <v>2.6520000000000001</v>
      </c>
      <c r="CL371" s="32">
        <v>2.6665000000000001</v>
      </c>
      <c r="CM371" s="32">
        <v>2.5745</v>
      </c>
      <c r="CN371" s="32">
        <v>2.5105</v>
      </c>
      <c r="CO371" s="32">
        <v>2.4615</v>
      </c>
      <c r="CP371" s="32">
        <v>2.4634999999999998</v>
      </c>
      <c r="CQ371" s="32">
        <v>2.4674999999999998</v>
      </c>
      <c r="CR371" s="32">
        <v>2.4714999999999998</v>
      </c>
      <c r="CS371" s="32">
        <v>2.4855</v>
      </c>
      <c r="CT371" s="32">
        <v>2.5135000000000001</v>
      </c>
      <c r="CU371" s="32">
        <v>2.5634999999999999</v>
      </c>
      <c r="CV371" s="32">
        <v>2.6425000000000001</v>
      </c>
      <c r="CW371" s="32">
        <v>2.7545000000000002</v>
      </c>
      <c r="CX371" s="32">
        <v>2.7789999999999999</v>
      </c>
      <c r="CY371" s="32">
        <v>2.6869999999999998</v>
      </c>
      <c r="CZ371" s="32">
        <v>2.6230000000000002</v>
      </c>
      <c r="DA371" s="32">
        <v>2.5739999999999998</v>
      </c>
      <c r="DB371" s="32">
        <v>2.5760000000000001</v>
      </c>
      <c r="DC371" s="32">
        <v>2.58</v>
      </c>
      <c r="DD371" s="32"/>
      <c r="DE371" s="32"/>
      <c r="DF371" s="32"/>
      <c r="DG371" s="32"/>
      <c r="DH371" s="32"/>
      <c r="DI371" s="32"/>
      <c r="DJ371" s="32"/>
      <c r="DK371" s="32"/>
      <c r="DL371" s="32"/>
      <c r="DM371" s="32"/>
      <c r="DN371" s="32"/>
      <c r="DO371" s="32"/>
      <c r="DP371" s="32"/>
      <c r="DQ371" s="32"/>
      <c r="DR371" s="32"/>
      <c r="DS371" s="32"/>
      <c r="DT371" s="32"/>
      <c r="DU371" s="32"/>
      <c r="DV371" s="32"/>
      <c r="DW371" s="32"/>
      <c r="DX371" s="32"/>
      <c r="DY371" s="32"/>
      <c r="DZ371" s="32"/>
      <c r="EA371" s="32"/>
      <c r="EB371" s="32"/>
      <c r="EC371" s="32"/>
      <c r="ED371" s="32"/>
      <c r="EE371" s="32"/>
      <c r="EF371" s="32"/>
      <c r="EG371" s="32"/>
      <c r="EH371" s="32"/>
      <c r="EI371" s="32"/>
      <c r="EJ371" s="32"/>
      <c r="EK371" s="32"/>
      <c r="EL371" s="32"/>
      <c r="EM371" s="32"/>
      <c r="EN371" s="32"/>
      <c r="EO371" s="32"/>
      <c r="EP371" s="32"/>
      <c r="EQ371" s="32"/>
      <c r="ER371" s="32"/>
      <c r="ES371" s="32"/>
      <c r="ET371" s="32"/>
      <c r="EU371" s="32"/>
      <c r="EV371" s="32"/>
      <c r="EW371" s="32"/>
      <c r="EX371" s="32"/>
      <c r="EY371" s="32"/>
      <c r="EZ371" s="32"/>
      <c r="FA371" s="32"/>
      <c r="FB371" s="32"/>
      <c r="FC371" s="32"/>
      <c r="FD371" s="32"/>
      <c r="FE371" s="32"/>
      <c r="FF371" s="32"/>
      <c r="FG371" s="32"/>
      <c r="FH371" s="32"/>
      <c r="FI371" s="32"/>
      <c r="FJ371" s="32"/>
      <c r="FK371" s="32"/>
      <c r="FL371" s="32"/>
      <c r="FM371" s="32"/>
      <c r="FN371" s="32"/>
      <c r="FO371" s="32"/>
      <c r="FP371" s="32"/>
      <c r="FQ371" s="32"/>
      <c r="FR371" s="32"/>
      <c r="FS371" s="32"/>
      <c r="FT371" s="32"/>
      <c r="FU371" s="32"/>
      <c r="FV371" s="32"/>
      <c r="FW371" s="32"/>
      <c r="FX371" s="32"/>
      <c r="FY371" s="32"/>
      <c r="FZ371" s="32"/>
      <c r="GA371" s="32"/>
      <c r="GB371" s="32"/>
      <c r="GC371" s="32"/>
      <c r="GD371" s="32"/>
      <c r="GE371" s="32"/>
      <c r="GF371" s="32"/>
      <c r="GG371" s="32"/>
      <c r="GH371" s="32"/>
      <c r="GI371" s="32"/>
      <c r="GJ371" s="32"/>
      <c r="GK371" s="32"/>
      <c r="GL371" s="32"/>
      <c r="GM371" s="32"/>
      <c r="GN371" s="32"/>
      <c r="GO371" s="32"/>
      <c r="GP371" s="32"/>
      <c r="GQ371" s="32"/>
    </row>
    <row r="372" spans="1:199" customFormat="1" hidden="1" x14ac:dyDescent="0.2">
      <c r="A372">
        <f t="shared" si="95"/>
        <v>5</v>
      </c>
      <c r="B372">
        <f t="shared" si="96"/>
        <v>6</v>
      </c>
      <c r="C372" s="1">
        <v>34509</v>
      </c>
      <c r="D372">
        <f t="shared" si="97"/>
        <v>6</v>
      </c>
      <c r="E372">
        <f t="shared" si="98"/>
        <v>1994</v>
      </c>
      <c r="F372" s="17">
        <f t="shared" si="85"/>
        <v>0.16070000000000029</v>
      </c>
      <c r="G372" s="16">
        <f t="shared" si="87"/>
        <v>7.0666666666666877E-2</v>
      </c>
      <c r="H372" s="16">
        <f t="shared" si="88"/>
        <v>8.0000000000000071E-2</v>
      </c>
      <c r="I372" s="16">
        <f t="shared" si="89"/>
        <v>0.15066666666666695</v>
      </c>
      <c r="J372" s="7">
        <f>VLOOKUP(C372,'Nymex hist.'!A:B,2,0)</f>
        <v>2.1339999999999999</v>
      </c>
      <c r="K372" s="11">
        <f t="shared" si="99"/>
        <v>2.1034999999999999</v>
      </c>
      <c r="L372" s="11">
        <f t="shared" si="86"/>
        <v>2.2642000000000002</v>
      </c>
      <c r="M372" s="9">
        <f t="shared" si="90"/>
        <v>2.2102499999999998</v>
      </c>
      <c r="N372" s="9">
        <f t="shared" si="91"/>
        <v>2.2809166666666667</v>
      </c>
      <c r="O372" s="9">
        <f t="shared" si="92"/>
        <v>2.3609166666666668</v>
      </c>
      <c r="P372" s="9">
        <f t="shared" si="93"/>
        <v>2.4509166666666666</v>
      </c>
      <c r="Q372" s="9">
        <f t="shared" si="94"/>
        <v>2.5509166666666672</v>
      </c>
      <c r="R372" s="8">
        <v>34509</v>
      </c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3">
        <v>1.966</v>
      </c>
      <c r="AK372" s="2">
        <v>2.1339999999999999</v>
      </c>
      <c r="AL372" s="2">
        <v>2.1480000000000001</v>
      </c>
      <c r="AM372" s="2">
        <v>2.1659999999999999</v>
      </c>
      <c r="AN372" s="2">
        <v>2.2400000000000002</v>
      </c>
      <c r="AO372" s="2">
        <v>2.335</v>
      </c>
      <c r="AP372" s="2">
        <v>2.3380000000000001</v>
      </c>
      <c r="AQ372" s="2">
        <v>2.2360000000000002</v>
      </c>
      <c r="AR372" s="2">
        <v>2.1720000000000002</v>
      </c>
      <c r="AS372" s="2">
        <v>2.1230000000000002</v>
      </c>
      <c r="AT372" s="2">
        <v>2.125</v>
      </c>
      <c r="AU372" s="2">
        <v>2.129</v>
      </c>
      <c r="AV372" s="2">
        <v>2.133</v>
      </c>
      <c r="AW372" s="2">
        <v>2.1469999999999998</v>
      </c>
      <c r="AX372" s="2">
        <v>2.1749999999999998</v>
      </c>
      <c r="AY372" s="2">
        <v>2.2250000000000001</v>
      </c>
      <c r="AZ372" s="2">
        <v>2.3039999999999998</v>
      </c>
      <c r="BA372" s="2">
        <v>2.4159999999999999</v>
      </c>
      <c r="BB372" s="2">
        <v>2.4159999999999999</v>
      </c>
      <c r="BC372" s="2">
        <v>2.306</v>
      </c>
      <c r="BD372" s="2">
        <v>2.242</v>
      </c>
      <c r="BE372" s="2">
        <v>2.1930000000000001</v>
      </c>
      <c r="BF372" s="2">
        <v>2.1949999999999998</v>
      </c>
      <c r="BG372" s="2">
        <v>2.1989999999999998</v>
      </c>
      <c r="BH372" s="2">
        <v>2.2029999999999998</v>
      </c>
      <c r="BI372" s="2">
        <v>2.2170000000000001</v>
      </c>
      <c r="BJ372" s="2">
        <v>2.2450000000000001</v>
      </c>
      <c r="BK372" s="2">
        <v>2.2949999999999999</v>
      </c>
      <c r="BL372" s="2">
        <v>2.3740000000000001</v>
      </c>
      <c r="BM372" s="2">
        <v>2.4860000000000002</v>
      </c>
      <c r="BN372" s="2">
        <v>2.496</v>
      </c>
      <c r="BO372" s="2">
        <v>2.3860000000000001</v>
      </c>
      <c r="BP372" s="2">
        <v>2.3220000000000001</v>
      </c>
      <c r="BQ372" s="2">
        <v>2.2730000000000001</v>
      </c>
      <c r="BR372" s="2">
        <v>2.2749999999999999</v>
      </c>
      <c r="BS372" s="2">
        <v>2.2789999999999999</v>
      </c>
      <c r="BT372" s="2">
        <v>2.2829999999999999</v>
      </c>
      <c r="BU372" s="2">
        <v>2.2970000000000002</v>
      </c>
      <c r="BV372" s="2">
        <v>2.3250000000000002</v>
      </c>
      <c r="BW372" s="2">
        <v>2.375</v>
      </c>
      <c r="BX372" s="2">
        <v>2.4540000000000002</v>
      </c>
      <c r="BY372" s="2">
        <v>2.5659999999999998</v>
      </c>
      <c r="BZ372" s="2">
        <v>2.5859999999999999</v>
      </c>
      <c r="CA372" s="2">
        <v>2.476</v>
      </c>
      <c r="CB372" s="2">
        <v>2.4119999999999999</v>
      </c>
      <c r="CC372" s="2">
        <v>2.363</v>
      </c>
      <c r="CD372" s="2">
        <v>2.3650000000000002</v>
      </c>
      <c r="CE372" s="2">
        <v>2.3690000000000002</v>
      </c>
      <c r="CF372" s="2">
        <v>2.3730000000000002</v>
      </c>
      <c r="CG372" s="2">
        <v>2.387</v>
      </c>
      <c r="CH372" s="2">
        <v>2.415</v>
      </c>
      <c r="CI372" s="2">
        <v>2.4649999999999999</v>
      </c>
      <c r="CJ372" s="2">
        <v>2.544</v>
      </c>
      <c r="CK372" s="2">
        <v>2.6560000000000001</v>
      </c>
      <c r="CL372" s="2">
        <v>2.6859999999999999</v>
      </c>
      <c r="CM372" s="2">
        <v>2.5760000000000001</v>
      </c>
      <c r="CN372" s="2">
        <v>2.512</v>
      </c>
      <c r="CO372" s="2">
        <v>2.4630000000000001</v>
      </c>
      <c r="CP372" s="2">
        <v>2.4649999999999999</v>
      </c>
      <c r="CQ372" s="2">
        <v>2.4689999999999999</v>
      </c>
      <c r="CR372" s="2">
        <v>2.4729999999999999</v>
      </c>
      <c r="CS372" s="2">
        <v>2.4870000000000001</v>
      </c>
      <c r="CT372" s="2">
        <v>2.5150000000000001</v>
      </c>
      <c r="CU372" s="2">
        <v>2.5649999999999999</v>
      </c>
      <c r="CV372" s="2">
        <v>2.6440000000000001</v>
      </c>
      <c r="CW372" s="2">
        <v>2.7559999999999998</v>
      </c>
      <c r="CX372" s="2">
        <v>2.7959999999999998</v>
      </c>
      <c r="CY372" s="2">
        <v>2.6859999999999999</v>
      </c>
      <c r="CZ372" s="2">
        <v>2.6219999999999999</v>
      </c>
      <c r="DA372" s="2">
        <v>2.573</v>
      </c>
      <c r="DB372" s="2">
        <v>2.5750000000000002</v>
      </c>
      <c r="DC372" s="2">
        <v>2.5790000000000002</v>
      </c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</row>
    <row r="373" spans="1:199" customFormat="1" hidden="1" x14ac:dyDescent="0.2">
      <c r="A373">
        <f t="shared" si="95"/>
        <v>1</v>
      </c>
      <c r="B373">
        <f t="shared" si="96"/>
        <v>6</v>
      </c>
      <c r="C373" s="1">
        <v>34512</v>
      </c>
      <c r="D373">
        <f t="shared" si="97"/>
        <v>6</v>
      </c>
      <c r="E373">
        <f t="shared" si="98"/>
        <v>1994</v>
      </c>
      <c r="F373" s="17">
        <f t="shared" si="85"/>
        <v>0.15614999999999979</v>
      </c>
      <c r="G373" s="16">
        <f t="shared" si="87"/>
        <v>6.983333333333297E-2</v>
      </c>
      <c r="H373" s="16">
        <f t="shared" si="88"/>
        <v>8.0000000000000071E-2</v>
      </c>
      <c r="I373" s="16">
        <f t="shared" si="89"/>
        <v>0.14983333333333304</v>
      </c>
      <c r="J373" s="7">
        <f>VLOOKUP(C373,'Nymex hist.'!A:B,2,0)</f>
        <v>2.1360000000000001</v>
      </c>
      <c r="K373" s="11">
        <f t="shared" si="99"/>
        <v>2.10825</v>
      </c>
      <c r="L373" s="11">
        <f t="shared" si="86"/>
        <v>2.2643999999999997</v>
      </c>
      <c r="M373" s="9">
        <f t="shared" si="90"/>
        <v>2.2071666666666667</v>
      </c>
      <c r="N373" s="9">
        <f t="shared" si="91"/>
        <v>2.2769999999999997</v>
      </c>
      <c r="O373" s="9">
        <f t="shared" si="92"/>
        <v>2.3569999999999998</v>
      </c>
      <c r="P373" s="9">
        <f t="shared" si="93"/>
        <v>2.4470000000000001</v>
      </c>
      <c r="Q373" s="9">
        <f t="shared" si="94"/>
        <v>2.5469999999999993</v>
      </c>
      <c r="R373" s="8">
        <v>34512</v>
      </c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3">
        <v>1.966</v>
      </c>
      <c r="AK373" s="2">
        <v>2.1360000000000001</v>
      </c>
      <c r="AL373" s="2">
        <v>2.16</v>
      </c>
      <c r="AM373" s="2">
        <v>2.1709999999999998</v>
      </c>
      <c r="AN373" s="2">
        <v>2.2429999999999999</v>
      </c>
      <c r="AO373" s="2">
        <v>2.3359999999999999</v>
      </c>
      <c r="AP373" s="2">
        <v>2.339</v>
      </c>
      <c r="AQ373" s="2">
        <v>2.234</v>
      </c>
      <c r="AR373" s="2">
        <v>2.17</v>
      </c>
      <c r="AS373" s="2">
        <v>2.121</v>
      </c>
      <c r="AT373" s="2">
        <v>2.1230000000000002</v>
      </c>
      <c r="AU373" s="2">
        <v>2.1269999999999998</v>
      </c>
      <c r="AV373" s="2">
        <v>2.1309999999999998</v>
      </c>
      <c r="AW373" s="2">
        <v>2.145</v>
      </c>
      <c r="AX373" s="2">
        <v>2.173</v>
      </c>
      <c r="AY373" s="2">
        <v>2.218</v>
      </c>
      <c r="AZ373" s="2">
        <v>2.298</v>
      </c>
      <c r="BA373" s="2">
        <v>2.407</v>
      </c>
      <c r="BB373" s="2">
        <v>2.407</v>
      </c>
      <c r="BC373" s="2">
        <v>2.3039999999999998</v>
      </c>
      <c r="BD373" s="2">
        <v>2.2400000000000002</v>
      </c>
      <c r="BE373" s="2">
        <v>2.1909999999999998</v>
      </c>
      <c r="BF373" s="2">
        <v>2.1930000000000001</v>
      </c>
      <c r="BG373" s="2">
        <v>2.1970000000000001</v>
      </c>
      <c r="BH373" s="2">
        <v>2.2010000000000001</v>
      </c>
      <c r="BI373" s="2">
        <v>2.2149999999999999</v>
      </c>
      <c r="BJ373" s="2">
        <v>2.2429999999999999</v>
      </c>
      <c r="BK373" s="2">
        <v>2.2879999999999998</v>
      </c>
      <c r="BL373" s="2">
        <v>2.3679999999999999</v>
      </c>
      <c r="BM373" s="2">
        <v>2.4769999999999999</v>
      </c>
      <c r="BN373" s="2">
        <v>2.4870000000000001</v>
      </c>
      <c r="BO373" s="2">
        <v>2.3839999999999999</v>
      </c>
      <c r="BP373" s="2">
        <v>2.3199999999999998</v>
      </c>
      <c r="BQ373" s="2">
        <v>2.2709999999999999</v>
      </c>
      <c r="BR373" s="2">
        <v>2.2730000000000001</v>
      </c>
      <c r="BS373" s="2">
        <v>2.2770000000000001</v>
      </c>
      <c r="BT373" s="2">
        <v>2.2810000000000001</v>
      </c>
      <c r="BU373" s="2">
        <v>2.2949999999999999</v>
      </c>
      <c r="BV373" s="2">
        <v>2.323</v>
      </c>
      <c r="BW373" s="2">
        <v>2.3679999999999999</v>
      </c>
      <c r="BX373" s="2">
        <v>2.448</v>
      </c>
      <c r="BY373" s="2">
        <v>2.5569999999999999</v>
      </c>
      <c r="BZ373" s="2">
        <v>2.577</v>
      </c>
      <c r="CA373" s="2">
        <v>2.4740000000000002</v>
      </c>
      <c r="CB373" s="2">
        <v>2.41</v>
      </c>
      <c r="CC373" s="2">
        <v>2.3610000000000002</v>
      </c>
      <c r="CD373" s="2">
        <v>2.363</v>
      </c>
      <c r="CE373" s="2">
        <v>2.367</v>
      </c>
      <c r="CF373" s="2">
        <v>2.371</v>
      </c>
      <c r="CG373" s="2">
        <v>2.3849999999999998</v>
      </c>
      <c r="CH373" s="2">
        <v>2.4129999999999998</v>
      </c>
      <c r="CI373" s="2">
        <v>2.4580000000000002</v>
      </c>
      <c r="CJ373" s="2">
        <v>2.5379999999999998</v>
      </c>
      <c r="CK373" s="2">
        <v>2.6469999999999998</v>
      </c>
      <c r="CL373" s="2">
        <v>2.677</v>
      </c>
      <c r="CM373" s="2">
        <v>2.5739999999999998</v>
      </c>
      <c r="CN373" s="2">
        <v>2.5099999999999998</v>
      </c>
      <c r="CO373" s="2">
        <v>2.4609999999999999</v>
      </c>
      <c r="CP373" s="2">
        <v>2.4630000000000001</v>
      </c>
      <c r="CQ373" s="2">
        <v>2.4670000000000001</v>
      </c>
      <c r="CR373" s="2">
        <v>2.4710000000000001</v>
      </c>
      <c r="CS373" s="2">
        <v>2.4849999999999999</v>
      </c>
      <c r="CT373" s="2">
        <v>2.5129999999999999</v>
      </c>
      <c r="CU373" s="2">
        <v>2.5579999999999998</v>
      </c>
      <c r="CV373" s="2">
        <v>2.6379999999999999</v>
      </c>
      <c r="CW373" s="2">
        <v>2.7469999999999999</v>
      </c>
      <c r="CX373" s="2">
        <v>2.7869999999999999</v>
      </c>
      <c r="CY373" s="2">
        <v>2.6840000000000002</v>
      </c>
      <c r="CZ373" s="2">
        <v>2.62</v>
      </c>
      <c r="DA373" s="2">
        <v>2.5710000000000002</v>
      </c>
      <c r="DB373" s="2">
        <v>2.573</v>
      </c>
      <c r="DC373" s="2">
        <v>2.577</v>
      </c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</row>
    <row r="374" spans="1:199" customFormat="1" hidden="1" x14ac:dyDescent="0.2">
      <c r="A374">
        <f t="shared" si="95"/>
        <v>2</v>
      </c>
      <c r="B374">
        <f t="shared" si="96"/>
        <v>6</v>
      </c>
      <c r="C374" s="1">
        <v>34513</v>
      </c>
      <c r="D374">
        <f t="shared" si="97"/>
        <v>6</v>
      </c>
      <c r="E374">
        <f t="shared" si="98"/>
        <v>1994</v>
      </c>
      <c r="F374" s="17">
        <f t="shared" si="85"/>
        <v>0.13895000000000035</v>
      </c>
      <c r="G374" s="16">
        <f t="shared" si="87"/>
        <v>6.9583333333333552E-2</v>
      </c>
      <c r="H374" s="16">
        <f t="shared" si="88"/>
        <v>7.9999999999999627E-2</v>
      </c>
      <c r="I374" s="16">
        <f t="shared" si="89"/>
        <v>0.14958333333333318</v>
      </c>
      <c r="J374" s="7">
        <f>VLOOKUP(C374,'Nymex hist.'!A:B,2,0)</f>
        <v>2.2000000000000002</v>
      </c>
      <c r="K374" s="11">
        <f t="shared" si="99"/>
        <v>2.1372499999999999</v>
      </c>
      <c r="L374" s="11">
        <f t="shared" si="86"/>
        <v>2.2762000000000002</v>
      </c>
      <c r="M374" s="9">
        <f t="shared" si="90"/>
        <v>2.2133333333333334</v>
      </c>
      <c r="N374" s="9">
        <f t="shared" si="91"/>
        <v>2.2829166666666669</v>
      </c>
      <c r="O374" s="9">
        <f t="shared" si="92"/>
        <v>2.3629166666666666</v>
      </c>
      <c r="P374" s="9">
        <f t="shared" si="93"/>
        <v>2.4529166666666664</v>
      </c>
      <c r="Q374" s="9">
        <f t="shared" si="94"/>
        <v>2.5529166666666669</v>
      </c>
      <c r="R374" s="8">
        <v>34513</v>
      </c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3">
        <v>1.966</v>
      </c>
      <c r="AK374" s="2">
        <v>2.2000000000000002</v>
      </c>
      <c r="AL374" s="2">
        <v>2.19</v>
      </c>
      <c r="AM374" s="2">
        <v>2.1930000000000001</v>
      </c>
      <c r="AN374" s="2">
        <v>2.2629999999999999</v>
      </c>
      <c r="AO374" s="2">
        <v>2.3530000000000002</v>
      </c>
      <c r="AP374" s="2">
        <v>2.35</v>
      </c>
      <c r="AQ374" s="2">
        <v>2.2400000000000002</v>
      </c>
      <c r="AR374" s="2">
        <v>2.1749999999999998</v>
      </c>
      <c r="AS374" s="2">
        <v>2.1259999999999999</v>
      </c>
      <c r="AT374" s="2">
        <v>2.1280000000000001</v>
      </c>
      <c r="AU374" s="2">
        <v>2.1320000000000001</v>
      </c>
      <c r="AV374" s="2">
        <v>2.1360000000000001</v>
      </c>
      <c r="AW374" s="2">
        <v>2.15</v>
      </c>
      <c r="AX374" s="2">
        <v>2.1779999999999999</v>
      </c>
      <c r="AY374" s="2">
        <v>2.2240000000000002</v>
      </c>
      <c r="AZ374" s="2">
        <v>2.306</v>
      </c>
      <c r="BA374" s="2">
        <v>2.415</v>
      </c>
      <c r="BB374" s="2">
        <v>2.415</v>
      </c>
      <c r="BC374" s="2">
        <v>2.31</v>
      </c>
      <c r="BD374" s="2">
        <v>2.2450000000000001</v>
      </c>
      <c r="BE374" s="2">
        <v>2.1960000000000002</v>
      </c>
      <c r="BF374" s="2">
        <v>2.198</v>
      </c>
      <c r="BG374" s="2">
        <v>2.202</v>
      </c>
      <c r="BH374" s="2">
        <v>2.206</v>
      </c>
      <c r="BI374" s="2">
        <v>2.2200000000000002</v>
      </c>
      <c r="BJ374" s="2">
        <v>2.2480000000000002</v>
      </c>
      <c r="BK374" s="2">
        <v>2.294</v>
      </c>
      <c r="BL374" s="2">
        <v>2.3759999999999999</v>
      </c>
      <c r="BM374" s="2">
        <v>2.4849999999999999</v>
      </c>
      <c r="BN374" s="2">
        <v>2.4950000000000001</v>
      </c>
      <c r="BO374" s="2">
        <v>2.39</v>
      </c>
      <c r="BP374" s="2">
        <v>2.3250000000000002</v>
      </c>
      <c r="BQ374" s="2">
        <v>2.2759999999999998</v>
      </c>
      <c r="BR374" s="2">
        <v>2.278</v>
      </c>
      <c r="BS374" s="2">
        <v>2.282</v>
      </c>
      <c r="BT374" s="2">
        <v>2.286</v>
      </c>
      <c r="BU374" s="2">
        <v>2.2999999999999998</v>
      </c>
      <c r="BV374" s="2">
        <v>2.3279999999999998</v>
      </c>
      <c r="BW374" s="2">
        <v>2.3740000000000001</v>
      </c>
      <c r="BX374" s="2">
        <v>2.456</v>
      </c>
      <c r="BY374" s="2">
        <v>2.5649999999999999</v>
      </c>
      <c r="BZ374" s="2">
        <v>2.585</v>
      </c>
      <c r="CA374" s="2">
        <v>2.48</v>
      </c>
      <c r="CB374" s="2">
        <v>2.415</v>
      </c>
      <c r="CC374" s="2">
        <v>2.3660000000000001</v>
      </c>
      <c r="CD374" s="2">
        <v>2.3679999999999999</v>
      </c>
      <c r="CE374" s="2">
        <v>2.3719999999999999</v>
      </c>
      <c r="CF374" s="2">
        <v>2.3759999999999999</v>
      </c>
      <c r="CG374" s="2">
        <v>2.39</v>
      </c>
      <c r="CH374" s="2">
        <v>2.4180000000000001</v>
      </c>
      <c r="CI374" s="2">
        <v>2.464</v>
      </c>
      <c r="CJ374" s="2">
        <v>2.5459999999999998</v>
      </c>
      <c r="CK374" s="2">
        <v>2.6549999999999998</v>
      </c>
      <c r="CL374" s="2">
        <v>2.6850000000000001</v>
      </c>
      <c r="CM374" s="2">
        <v>2.58</v>
      </c>
      <c r="CN374" s="2">
        <v>2.5150000000000001</v>
      </c>
      <c r="CO374" s="2">
        <v>2.4660000000000002</v>
      </c>
      <c r="CP374" s="2">
        <v>2.468</v>
      </c>
      <c r="CQ374" s="2">
        <v>2.472</v>
      </c>
      <c r="CR374" s="2">
        <v>2.476</v>
      </c>
      <c r="CS374" s="2">
        <v>2.4900000000000002</v>
      </c>
      <c r="CT374" s="2">
        <v>2.5179999999999998</v>
      </c>
      <c r="CU374" s="2">
        <v>2.5640000000000001</v>
      </c>
      <c r="CV374" s="2">
        <v>2.6459999999999999</v>
      </c>
      <c r="CW374" s="2">
        <v>2.7549999999999999</v>
      </c>
      <c r="CX374" s="2">
        <v>2.7949999999999999</v>
      </c>
      <c r="CY374" s="2">
        <v>2.69</v>
      </c>
      <c r="CZ374" s="2">
        <v>2.625</v>
      </c>
      <c r="DA374" s="2">
        <v>2.5760000000000001</v>
      </c>
      <c r="DB374" s="2">
        <v>2.5779999999999998</v>
      </c>
      <c r="DC374" s="2">
        <v>2.5819999999999999</v>
      </c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</row>
    <row r="375" spans="1:199" customFormat="1" hidden="1" x14ac:dyDescent="0.2">
      <c r="A375">
        <f t="shared" si="95"/>
        <v>3</v>
      </c>
      <c r="B375">
        <f t="shared" si="96"/>
        <v>6</v>
      </c>
      <c r="C375" s="1">
        <v>34514</v>
      </c>
      <c r="D375">
        <f t="shared" si="97"/>
        <v>6</v>
      </c>
      <c r="E375">
        <f t="shared" si="98"/>
        <v>1994</v>
      </c>
      <c r="F375" s="17">
        <f t="shared" si="85"/>
        <v>0.1414500000000003</v>
      </c>
      <c r="G375" s="16">
        <f t="shared" si="87"/>
        <v>6.5166666666666817E-2</v>
      </c>
      <c r="H375" s="16">
        <f t="shared" si="88"/>
        <v>7.5000000000000178E-2</v>
      </c>
      <c r="I375" s="16">
        <f t="shared" si="89"/>
        <v>0.14016666666666699</v>
      </c>
      <c r="J375" s="7">
        <f>VLOOKUP(C375,'Nymex hist.'!A:B,2,0)</f>
        <v>2.1800000000000002</v>
      </c>
      <c r="K375" s="11">
        <f t="shared" si="99"/>
        <v>2.1267499999999999</v>
      </c>
      <c r="L375" s="11">
        <f t="shared" si="86"/>
        <v>2.2682000000000002</v>
      </c>
      <c r="M375" s="9">
        <f t="shared" si="90"/>
        <v>2.2071666666666667</v>
      </c>
      <c r="N375" s="9">
        <f t="shared" si="91"/>
        <v>2.2723333333333335</v>
      </c>
      <c r="O375" s="9">
        <f t="shared" si="92"/>
        <v>2.3473333333333337</v>
      </c>
      <c r="P375" s="9">
        <f t="shared" si="93"/>
        <v>2.4323333333333332</v>
      </c>
      <c r="Q375" s="9">
        <f t="shared" si="94"/>
        <v>2.5273333333333334</v>
      </c>
      <c r="R375" s="8">
        <v>34514</v>
      </c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3">
        <v>1.966</v>
      </c>
      <c r="AK375" s="2">
        <v>2.1800000000000002</v>
      </c>
      <c r="AL375" s="2">
        <v>2.1779999999999999</v>
      </c>
      <c r="AM375" s="2">
        <v>2.1829999999999998</v>
      </c>
      <c r="AN375" s="2">
        <v>2.2530000000000001</v>
      </c>
      <c r="AO375" s="2">
        <v>2.343</v>
      </c>
      <c r="AP375" s="2">
        <v>2.3420000000000001</v>
      </c>
      <c r="AQ375" s="2">
        <v>2.234</v>
      </c>
      <c r="AR375" s="2">
        <v>2.169</v>
      </c>
      <c r="AS375" s="2">
        <v>2.12</v>
      </c>
      <c r="AT375" s="2">
        <v>2.1219999999999999</v>
      </c>
      <c r="AU375" s="2">
        <v>2.1259999999999999</v>
      </c>
      <c r="AV375" s="2">
        <v>2.13</v>
      </c>
      <c r="AW375" s="2">
        <v>2.1440000000000001</v>
      </c>
      <c r="AX375" s="2">
        <v>2.1720000000000002</v>
      </c>
      <c r="AY375" s="2">
        <v>2.218</v>
      </c>
      <c r="AZ375" s="2">
        <v>2.2999999999999998</v>
      </c>
      <c r="BA375" s="2">
        <v>2.4089999999999998</v>
      </c>
      <c r="BB375" s="2">
        <v>2.4089999999999998</v>
      </c>
      <c r="BC375" s="2">
        <v>2.2989999999999999</v>
      </c>
      <c r="BD375" s="2">
        <v>2.234</v>
      </c>
      <c r="BE375" s="2">
        <v>2.1850000000000001</v>
      </c>
      <c r="BF375" s="2">
        <v>2.1869999999999998</v>
      </c>
      <c r="BG375" s="2">
        <v>2.1909999999999998</v>
      </c>
      <c r="BH375" s="2">
        <v>2.1949999999999998</v>
      </c>
      <c r="BI375" s="2">
        <v>2.2090000000000001</v>
      </c>
      <c r="BJ375" s="2">
        <v>2.2370000000000001</v>
      </c>
      <c r="BK375" s="2">
        <v>2.2829999999999999</v>
      </c>
      <c r="BL375" s="2">
        <v>2.3650000000000002</v>
      </c>
      <c r="BM375" s="2">
        <v>2.4740000000000002</v>
      </c>
      <c r="BN375" s="2">
        <v>2.484</v>
      </c>
      <c r="BO375" s="2">
        <v>2.3740000000000001</v>
      </c>
      <c r="BP375" s="2">
        <v>2.3090000000000002</v>
      </c>
      <c r="BQ375" s="2">
        <v>2.2599999999999998</v>
      </c>
      <c r="BR375" s="2">
        <v>2.262</v>
      </c>
      <c r="BS375" s="2">
        <v>2.266</v>
      </c>
      <c r="BT375" s="2">
        <v>2.27</v>
      </c>
      <c r="BU375" s="2">
        <v>2.2839999999999998</v>
      </c>
      <c r="BV375" s="2">
        <v>2.3119999999999998</v>
      </c>
      <c r="BW375" s="2">
        <v>2.3580000000000001</v>
      </c>
      <c r="BX375" s="2">
        <v>2.44</v>
      </c>
      <c r="BY375" s="2">
        <v>2.5489999999999999</v>
      </c>
      <c r="BZ375" s="2">
        <v>2.569</v>
      </c>
      <c r="CA375" s="2">
        <v>2.4590000000000001</v>
      </c>
      <c r="CB375" s="2">
        <v>2.3940000000000001</v>
      </c>
      <c r="CC375" s="2">
        <v>2.3450000000000002</v>
      </c>
      <c r="CD375" s="2">
        <v>2.347</v>
      </c>
      <c r="CE375" s="2">
        <v>2.351</v>
      </c>
      <c r="CF375" s="2">
        <v>2.355</v>
      </c>
      <c r="CG375" s="2">
        <v>2.3690000000000002</v>
      </c>
      <c r="CH375" s="2">
        <v>2.3969999999999998</v>
      </c>
      <c r="CI375" s="2">
        <v>2.4430000000000001</v>
      </c>
      <c r="CJ375" s="2">
        <v>2.5249999999999999</v>
      </c>
      <c r="CK375" s="2">
        <v>2.6339999999999999</v>
      </c>
      <c r="CL375" s="2">
        <v>2.6640000000000001</v>
      </c>
      <c r="CM375" s="2">
        <v>2.5539999999999998</v>
      </c>
      <c r="CN375" s="2">
        <v>2.4889999999999999</v>
      </c>
      <c r="CO375" s="2">
        <v>2.44</v>
      </c>
      <c r="CP375" s="2">
        <v>2.4420000000000002</v>
      </c>
      <c r="CQ375" s="2">
        <v>2.4460000000000002</v>
      </c>
      <c r="CR375" s="2">
        <v>2.4500000000000002</v>
      </c>
      <c r="CS375" s="2">
        <v>2.464</v>
      </c>
      <c r="CT375" s="2">
        <v>2.492</v>
      </c>
      <c r="CU375" s="2">
        <v>2.5379999999999998</v>
      </c>
      <c r="CV375" s="2">
        <v>2.62</v>
      </c>
      <c r="CW375" s="2">
        <v>2.7290000000000001</v>
      </c>
      <c r="CX375" s="2">
        <v>2.7690000000000001</v>
      </c>
      <c r="CY375" s="2">
        <v>2.6589999999999998</v>
      </c>
      <c r="CZ375" s="2">
        <v>2.5939999999999999</v>
      </c>
      <c r="DA375" s="2">
        <v>2.5449999999999999</v>
      </c>
      <c r="DB375" s="2">
        <v>2.5470000000000002</v>
      </c>
      <c r="DC375" s="2">
        <v>2.5510000000000002</v>
      </c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</row>
    <row r="376" spans="1:199" x14ac:dyDescent="0.2">
      <c r="A376" s="36">
        <f t="shared" si="95"/>
        <v>4</v>
      </c>
      <c r="B376" s="36">
        <f t="shared" si="96"/>
        <v>6</v>
      </c>
      <c r="C376" s="1">
        <v>34515</v>
      </c>
      <c r="D376">
        <f t="shared" si="97"/>
        <v>6</v>
      </c>
      <c r="E376">
        <f t="shared" si="98"/>
        <v>1994</v>
      </c>
      <c r="F376" s="21">
        <f t="shared" si="85"/>
        <v>0.13955000000000028</v>
      </c>
      <c r="G376" s="21">
        <f t="shared" si="87"/>
        <v>6.1749999999999972E-2</v>
      </c>
      <c r="H376" s="21">
        <f t="shared" si="88"/>
        <v>7.5000000000000178E-2</v>
      </c>
      <c r="I376" s="21">
        <f t="shared" si="89"/>
        <v>0.13675000000000015</v>
      </c>
      <c r="J376" s="23">
        <f>VLOOKUP(C376,'Nymex hist.'!A:B,2,0)</f>
        <v>2.1840000000000002</v>
      </c>
      <c r="K376" s="23">
        <f t="shared" si="99"/>
        <v>2.1292499999999999</v>
      </c>
      <c r="L376" s="23">
        <f t="shared" si="86"/>
        <v>2.2688000000000001</v>
      </c>
      <c r="M376" s="23">
        <f t="shared" si="90"/>
        <v>2.1914166666666666</v>
      </c>
      <c r="N376" s="23">
        <f t="shared" si="91"/>
        <v>2.2531666666666665</v>
      </c>
      <c r="O376" s="23">
        <f t="shared" si="92"/>
        <v>2.3281666666666667</v>
      </c>
      <c r="P376" s="23">
        <f t="shared" si="93"/>
        <v>2.4131666666666671</v>
      </c>
      <c r="Q376" s="23">
        <f t="shared" si="94"/>
        <v>2.5081666666666664</v>
      </c>
      <c r="R376" s="30">
        <v>34515</v>
      </c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4">
        <v>1.966</v>
      </c>
      <c r="AK376" s="32">
        <v>2.1840000000000002</v>
      </c>
      <c r="AL376" s="32">
        <v>2.181</v>
      </c>
      <c r="AM376" s="32">
        <v>2.1859999999999999</v>
      </c>
      <c r="AN376" s="32">
        <v>2.2559999999999998</v>
      </c>
      <c r="AO376" s="32">
        <v>2.3460000000000001</v>
      </c>
      <c r="AP376" s="32">
        <v>2.343</v>
      </c>
      <c r="AQ376" s="32">
        <v>2.2330000000000001</v>
      </c>
      <c r="AR376" s="32">
        <v>2.1659999999999999</v>
      </c>
      <c r="AS376" s="32">
        <v>2.113</v>
      </c>
      <c r="AT376" s="32">
        <v>2.1139999999999999</v>
      </c>
      <c r="AU376" s="32">
        <v>2.1160000000000001</v>
      </c>
      <c r="AV376" s="32">
        <v>2.1160000000000001</v>
      </c>
      <c r="AW376" s="32">
        <v>2.1269999999999998</v>
      </c>
      <c r="AX376" s="32">
        <v>2.1469999999999998</v>
      </c>
      <c r="AY376" s="32">
        <v>2.1880000000000002</v>
      </c>
      <c r="AZ376" s="32">
        <v>2.2650000000000001</v>
      </c>
      <c r="BA376" s="32">
        <v>2.3690000000000002</v>
      </c>
      <c r="BB376" s="32">
        <v>2.3690000000000002</v>
      </c>
      <c r="BC376" s="32">
        <v>2.298</v>
      </c>
      <c r="BD376" s="32">
        <v>2.2309999999999999</v>
      </c>
      <c r="BE376" s="32">
        <v>2.1779999999999999</v>
      </c>
      <c r="BF376" s="32">
        <v>2.1789999999999998</v>
      </c>
      <c r="BG376" s="32">
        <v>2.181</v>
      </c>
      <c r="BH376" s="32">
        <v>2.181</v>
      </c>
      <c r="BI376" s="32">
        <v>2.1920000000000002</v>
      </c>
      <c r="BJ376" s="32">
        <v>2.2120000000000002</v>
      </c>
      <c r="BK376" s="32">
        <v>2.2530000000000001</v>
      </c>
      <c r="BL376" s="32">
        <v>2.33</v>
      </c>
      <c r="BM376" s="32">
        <v>2.4340000000000002</v>
      </c>
      <c r="BN376" s="32">
        <v>2.444</v>
      </c>
      <c r="BO376" s="32">
        <v>2.3730000000000002</v>
      </c>
      <c r="BP376" s="32">
        <v>2.306</v>
      </c>
      <c r="BQ376" s="32">
        <v>2.2530000000000001</v>
      </c>
      <c r="BR376" s="32">
        <v>2.254</v>
      </c>
      <c r="BS376" s="32">
        <v>2.2559999999999998</v>
      </c>
      <c r="BT376" s="32">
        <v>2.2559999999999998</v>
      </c>
      <c r="BU376" s="32">
        <v>2.2669999999999999</v>
      </c>
      <c r="BV376" s="32">
        <v>2.2869999999999999</v>
      </c>
      <c r="BW376" s="32">
        <v>2.3279999999999998</v>
      </c>
      <c r="BX376" s="32">
        <v>2.4049999999999998</v>
      </c>
      <c r="BY376" s="32">
        <v>2.5089999999999999</v>
      </c>
      <c r="BZ376" s="32">
        <v>2.5289999999999999</v>
      </c>
      <c r="CA376" s="32">
        <v>2.4580000000000002</v>
      </c>
      <c r="CB376" s="32">
        <v>2.391</v>
      </c>
      <c r="CC376" s="32">
        <v>2.3380000000000001</v>
      </c>
      <c r="CD376" s="32">
        <v>2.339</v>
      </c>
      <c r="CE376" s="32">
        <v>2.3410000000000002</v>
      </c>
      <c r="CF376" s="32">
        <v>2.3410000000000002</v>
      </c>
      <c r="CG376" s="32">
        <v>2.3519999999999999</v>
      </c>
      <c r="CH376" s="32">
        <v>2.3719999999999999</v>
      </c>
      <c r="CI376" s="32">
        <v>2.4129999999999998</v>
      </c>
      <c r="CJ376" s="32">
        <v>2.4900000000000002</v>
      </c>
      <c r="CK376" s="32">
        <v>2.5939999999999999</v>
      </c>
      <c r="CL376" s="32">
        <v>2.6240000000000001</v>
      </c>
      <c r="CM376" s="32">
        <v>2.5529999999999999</v>
      </c>
      <c r="CN376" s="32">
        <v>2.4860000000000002</v>
      </c>
      <c r="CO376" s="32">
        <v>2.4329999999999998</v>
      </c>
      <c r="CP376" s="32">
        <v>2.4340000000000002</v>
      </c>
      <c r="CQ376" s="32">
        <v>2.4359999999999999</v>
      </c>
      <c r="CR376" s="32">
        <v>2.4359999999999999</v>
      </c>
      <c r="CS376" s="32">
        <v>2.4470000000000001</v>
      </c>
      <c r="CT376" s="32">
        <v>2.4670000000000001</v>
      </c>
      <c r="CU376" s="32">
        <v>2.508</v>
      </c>
      <c r="CV376" s="32">
        <v>2.585</v>
      </c>
      <c r="CW376" s="32">
        <v>2.6890000000000001</v>
      </c>
      <c r="CX376" s="32">
        <v>2.7290000000000001</v>
      </c>
      <c r="CY376" s="32">
        <v>2.6579999999999999</v>
      </c>
      <c r="CZ376" s="32">
        <v>2.5910000000000002</v>
      </c>
      <c r="DA376" s="32">
        <v>2.5379999999999998</v>
      </c>
      <c r="DB376" s="32">
        <v>2.5390000000000001</v>
      </c>
      <c r="DC376" s="32">
        <v>2.5409999999999999</v>
      </c>
      <c r="DD376" s="32"/>
      <c r="DE376" s="32"/>
      <c r="DF376" s="32"/>
      <c r="DG376" s="32"/>
      <c r="DH376" s="32"/>
      <c r="DI376" s="32"/>
      <c r="DJ376" s="32"/>
      <c r="DK376" s="32"/>
      <c r="DL376" s="32"/>
      <c r="DM376" s="32"/>
      <c r="DN376" s="32"/>
      <c r="DO376" s="32"/>
      <c r="DP376" s="32"/>
      <c r="DQ376" s="32"/>
      <c r="DR376" s="32"/>
      <c r="DS376" s="32"/>
      <c r="DT376" s="32"/>
      <c r="DU376" s="32"/>
      <c r="DV376" s="32"/>
      <c r="DW376" s="32"/>
      <c r="DX376" s="32"/>
      <c r="DY376" s="32"/>
      <c r="DZ376" s="32"/>
      <c r="EA376" s="32"/>
      <c r="EB376" s="32"/>
      <c r="EC376" s="32"/>
      <c r="ED376" s="32"/>
      <c r="EE376" s="32"/>
      <c r="EF376" s="32"/>
      <c r="EG376" s="32"/>
      <c r="EH376" s="32"/>
      <c r="EI376" s="32"/>
      <c r="EJ376" s="32"/>
      <c r="EK376" s="32"/>
      <c r="EL376" s="32"/>
      <c r="EM376" s="32"/>
      <c r="EN376" s="32"/>
      <c r="EO376" s="32"/>
      <c r="EP376" s="32"/>
      <c r="EQ376" s="32"/>
      <c r="ER376" s="32"/>
      <c r="ES376" s="32"/>
      <c r="ET376" s="32"/>
      <c r="EU376" s="32"/>
      <c r="EV376" s="32"/>
      <c r="EW376" s="32"/>
      <c r="EX376" s="32"/>
      <c r="EY376" s="32"/>
      <c r="EZ376" s="32"/>
      <c r="FA376" s="32"/>
      <c r="FB376" s="32"/>
      <c r="FC376" s="32"/>
      <c r="FD376" s="32"/>
      <c r="FE376" s="32"/>
      <c r="FF376" s="32"/>
      <c r="FG376" s="32"/>
      <c r="FH376" s="32"/>
      <c r="FI376" s="32"/>
      <c r="FJ376" s="32"/>
      <c r="FK376" s="32"/>
      <c r="FL376" s="32"/>
      <c r="FM376" s="32"/>
      <c r="FN376" s="32"/>
      <c r="FO376" s="32"/>
      <c r="FP376" s="32"/>
      <c r="FQ376" s="32"/>
      <c r="FR376" s="32"/>
      <c r="FS376" s="32"/>
      <c r="FT376" s="32"/>
      <c r="FU376" s="32"/>
      <c r="FV376" s="32"/>
      <c r="FW376" s="32"/>
      <c r="FX376" s="32"/>
      <c r="FY376" s="32"/>
      <c r="FZ376" s="32"/>
      <c r="GA376" s="32"/>
      <c r="GB376" s="32"/>
      <c r="GC376" s="32"/>
      <c r="GD376" s="32"/>
      <c r="GE376" s="32"/>
      <c r="GF376" s="32"/>
      <c r="GG376" s="32"/>
      <c r="GH376" s="32"/>
      <c r="GI376" s="32"/>
      <c r="GJ376" s="32"/>
      <c r="GK376" s="32"/>
      <c r="GL376" s="32"/>
      <c r="GM376" s="32"/>
      <c r="GN376" s="32"/>
      <c r="GO376" s="32"/>
      <c r="GP376" s="32"/>
      <c r="GQ376" s="32"/>
    </row>
    <row r="377" spans="1:199" customFormat="1" hidden="1" x14ac:dyDescent="0.2">
      <c r="A377">
        <f t="shared" si="95"/>
        <v>5</v>
      </c>
      <c r="B377">
        <f t="shared" si="96"/>
        <v>7</v>
      </c>
      <c r="C377" s="1">
        <v>34516</v>
      </c>
      <c r="D377">
        <f t="shared" si="97"/>
        <v>7</v>
      </c>
      <c r="E377">
        <f t="shared" si="98"/>
        <v>1994</v>
      </c>
      <c r="F377" s="17">
        <f t="shared" si="85"/>
        <v>7.0533333333333559E-2</v>
      </c>
      <c r="G377" s="16">
        <f t="shared" si="87"/>
        <v>6.233333333333313E-2</v>
      </c>
      <c r="H377" s="16">
        <f t="shared" si="88"/>
        <v>7.5000000000000622E-2</v>
      </c>
      <c r="I377" s="16">
        <f t="shared" si="89"/>
        <v>0.13733333333333375</v>
      </c>
      <c r="J377" s="7">
        <f>VLOOKUP(C377,'Nymex hist.'!A:B,2,0)</f>
        <v>2.2160000000000002</v>
      </c>
      <c r="K377" s="11">
        <f t="shared" ref="K377:K408" si="100">AVERAGE(AG377:AM377)</f>
        <v>2.2076666666666669</v>
      </c>
      <c r="L377" s="11">
        <f t="shared" si="86"/>
        <v>2.2782000000000004</v>
      </c>
      <c r="M377" s="9">
        <f t="shared" si="90"/>
        <v>2.2012499999999999</v>
      </c>
      <c r="N377" s="9">
        <f t="shared" si="91"/>
        <v>2.2635833333333331</v>
      </c>
      <c r="O377" s="9">
        <f t="shared" si="92"/>
        <v>2.3385833333333337</v>
      </c>
      <c r="P377" s="9">
        <f t="shared" si="93"/>
        <v>2.4235833333333332</v>
      </c>
      <c r="Q377" s="9">
        <f t="shared" si="94"/>
        <v>2.5185833333333334</v>
      </c>
      <c r="R377" s="8">
        <v>34516</v>
      </c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3"/>
      <c r="AK377" s="2">
        <v>2.2160000000000002</v>
      </c>
      <c r="AL377" s="2">
        <v>2.2050000000000001</v>
      </c>
      <c r="AM377" s="2">
        <v>2.202</v>
      </c>
      <c r="AN377" s="2">
        <v>2.2669999999999999</v>
      </c>
      <c r="AO377" s="2">
        <v>2.355</v>
      </c>
      <c r="AP377" s="2">
        <v>2.3519999999999999</v>
      </c>
      <c r="AQ377" s="2">
        <v>2.242</v>
      </c>
      <c r="AR377" s="2">
        <v>2.1749999999999998</v>
      </c>
      <c r="AS377" s="2">
        <v>2.1219999999999999</v>
      </c>
      <c r="AT377" s="2">
        <v>2.1219999999999999</v>
      </c>
      <c r="AU377" s="2">
        <v>2.1219999999999999</v>
      </c>
      <c r="AV377" s="2">
        <v>2.1219999999999999</v>
      </c>
      <c r="AW377" s="2">
        <v>2.133</v>
      </c>
      <c r="AX377" s="2">
        <v>2.1579999999999999</v>
      </c>
      <c r="AY377" s="2">
        <v>2.2010000000000001</v>
      </c>
      <c r="AZ377" s="2">
        <v>2.2810000000000001</v>
      </c>
      <c r="BA377" s="2">
        <v>2.3849999999999998</v>
      </c>
      <c r="BB377" s="2">
        <v>2.3849999999999998</v>
      </c>
      <c r="BC377" s="2">
        <v>2.3069999999999999</v>
      </c>
      <c r="BD377" s="2">
        <v>2.2400000000000002</v>
      </c>
      <c r="BE377" s="2">
        <v>2.1869999999999998</v>
      </c>
      <c r="BF377" s="2">
        <v>2.1869999999999998</v>
      </c>
      <c r="BG377" s="2">
        <v>2.1869999999999998</v>
      </c>
      <c r="BH377" s="2">
        <v>2.1869999999999998</v>
      </c>
      <c r="BI377" s="2">
        <v>2.198</v>
      </c>
      <c r="BJ377" s="2">
        <v>2.2229999999999999</v>
      </c>
      <c r="BK377" s="2">
        <v>2.266</v>
      </c>
      <c r="BL377" s="2">
        <v>2.3460000000000001</v>
      </c>
      <c r="BM377" s="2">
        <v>2.4500000000000002</v>
      </c>
      <c r="BN377" s="2">
        <v>2.46</v>
      </c>
      <c r="BO377" s="2">
        <v>2.3820000000000001</v>
      </c>
      <c r="BP377" s="2">
        <v>2.3149999999999999</v>
      </c>
      <c r="BQ377" s="2">
        <v>2.262</v>
      </c>
      <c r="BR377" s="2">
        <v>2.262</v>
      </c>
      <c r="BS377" s="2">
        <v>2.262</v>
      </c>
      <c r="BT377" s="2">
        <v>2.262</v>
      </c>
      <c r="BU377" s="2">
        <v>2.2730000000000001</v>
      </c>
      <c r="BV377" s="2">
        <v>2.298</v>
      </c>
      <c r="BW377" s="2">
        <v>2.3410000000000002</v>
      </c>
      <c r="BX377" s="2">
        <v>2.4209999999999998</v>
      </c>
      <c r="BY377" s="2">
        <v>2.5249999999999999</v>
      </c>
      <c r="BZ377" s="2">
        <v>2.5449999999999999</v>
      </c>
      <c r="CA377" s="2">
        <v>2.4670000000000001</v>
      </c>
      <c r="CB377" s="2">
        <v>2.4</v>
      </c>
      <c r="CC377" s="2">
        <v>2.347</v>
      </c>
      <c r="CD377" s="2">
        <v>2.347</v>
      </c>
      <c r="CE377" s="2">
        <v>2.347</v>
      </c>
      <c r="CF377" s="2">
        <v>2.347</v>
      </c>
      <c r="CG377" s="2">
        <v>2.3580000000000001</v>
      </c>
      <c r="CH377" s="2">
        <v>2.383</v>
      </c>
      <c r="CI377" s="2">
        <v>2.4260000000000002</v>
      </c>
      <c r="CJ377" s="2">
        <v>2.5059999999999998</v>
      </c>
      <c r="CK377" s="2">
        <v>2.61</v>
      </c>
      <c r="CL377" s="2">
        <v>2.64</v>
      </c>
      <c r="CM377" s="2">
        <v>2.5619999999999998</v>
      </c>
      <c r="CN377" s="2">
        <v>2.4950000000000001</v>
      </c>
      <c r="CO377" s="2">
        <v>2.4420000000000002</v>
      </c>
      <c r="CP377" s="2">
        <v>2.4420000000000002</v>
      </c>
      <c r="CQ377" s="2">
        <v>2.4420000000000002</v>
      </c>
      <c r="CR377" s="2">
        <v>2.4420000000000002</v>
      </c>
      <c r="CS377" s="2">
        <v>2.4529999999999998</v>
      </c>
      <c r="CT377" s="2">
        <v>2.4780000000000002</v>
      </c>
      <c r="CU377" s="2">
        <v>2.5209999999999999</v>
      </c>
      <c r="CV377" s="2">
        <v>2.601</v>
      </c>
      <c r="CW377" s="2">
        <v>2.7050000000000001</v>
      </c>
      <c r="CX377" s="2">
        <v>2.7450000000000001</v>
      </c>
      <c r="CY377" s="2">
        <v>2.6669999999999998</v>
      </c>
      <c r="CZ377" s="2">
        <v>2.6</v>
      </c>
      <c r="DA377" s="2">
        <v>2.5470000000000002</v>
      </c>
      <c r="DB377" s="2">
        <v>2.5470000000000002</v>
      </c>
      <c r="DC377" s="2">
        <v>2.5470000000000002</v>
      </c>
      <c r="DD377" s="2">
        <v>2.5470000000000002</v>
      </c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</row>
    <row r="378" spans="1:199" customFormat="1" hidden="1" x14ac:dyDescent="0.2">
      <c r="A378">
        <f t="shared" si="95"/>
        <v>2</v>
      </c>
      <c r="B378">
        <f t="shared" si="96"/>
        <v>7</v>
      </c>
      <c r="C378" s="1">
        <v>34520</v>
      </c>
      <c r="D378">
        <f t="shared" si="97"/>
        <v>7</v>
      </c>
      <c r="E378">
        <f t="shared" si="98"/>
        <v>1994</v>
      </c>
      <c r="F378" s="17">
        <f t="shared" ref="F378:F441" si="101">L378-K378</f>
        <v>0.1051333333333333</v>
      </c>
      <c r="G378" s="16">
        <f t="shared" si="87"/>
        <v>6.4833333333333076E-2</v>
      </c>
      <c r="H378" s="16">
        <f t="shared" si="88"/>
        <v>7.5000000000000622E-2</v>
      </c>
      <c r="I378" s="16">
        <f t="shared" si="89"/>
        <v>0.1398333333333337</v>
      </c>
      <c r="J378" s="7">
        <f>VLOOKUP(C378,'Nymex hist.'!A:B,2,0)</f>
        <v>2.1309999999999998</v>
      </c>
      <c r="K378" s="11">
        <f t="shared" si="100"/>
        <v>2.1486666666666667</v>
      </c>
      <c r="L378" s="11">
        <f t="shared" ref="L378:L441" si="102">AVERAGE(AN378:AR378)</f>
        <v>2.2538</v>
      </c>
      <c r="M378" s="9">
        <f t="shared" si="90"/>
        <v>2.18675</v>
      </c>
      <c r="N378" s="9">
        <f t="shared" si="91"/>
        <v>2.251583333333333</v>
      </c>
      <c r="O378" s="9">
        <f t="shared" si="92"/>
        <v>2.3265833333333337</v>
      </c>
      <c r="P378" s="9">
        <f t="shared" si="93"/>
        <v>2.4115833333333332</v>
      </c>
      <c r="Q378" s="9">
        <f t="shared" si="94"/>
        <v>2.5065833333333334</v>
      </c>
      <c r="R378" s="8">
        <v>34520</v>
      </c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3"/>
      <c r="AK378" s="2">
        <v>2.1309999999999998</v>
      </c>
      <c r="AL378" s="2">
        <v>2.15</v>
      </c>
      <c r="AM378" s="2">
        <v>2.165</v>
      </c>
      <c r="AN378" s="2">
        <v>2.238</v>
      </c>
      <c r="AO378" s="2">
        <v>2.3260000000000001</v>
      </c>
      <c r="AP378" s="2">
        <v>2.3260000000000001</v>
      </c>
      <c r="AQ378" s="2">
        <v>2.222</v>
      </c>
      <c r="AR378" s="2">
        <v>2.157</v>
      </c>
      <c r="AS378" s="2">
        <v>2.1040000000000001</v>
      </c>
      <c r="AT378" s="2">
        <v>2.1040000000000001</v>
      </c>
      <c r="AU378" s="2">
        <v>2.1040000000000001</v>
      </c>
      <c r="AV378" s="2">
        <v>2.1040000000000001</v>
      </c>
      <c r="AW378" s="2">
        <v>2.1179999999999999</v>
      </c>
      <c r="AX378" s="2">
        <v>2.1429999999999998</v>
      </c>
      <c r="AY378" s="2">
        <v>2.1949999999999998</v>
      </c>
      <c r="AZ378" s="2">
        <v>2.2799999999999998</v>
      </c>
      <c r="BA378" s="2">
        <v>2.3839999999999999</v>
      </c>
      <c r="BB378" s="2">
        <v>2.3889999999999998</v>
      </c>
      <c r="BC378" s="2">
        <v>2.2869999999999999</v>
      </c>
      <c r="BD378" s="2">
        <v>2.222</v>
      </c>
      <c r="BE378" s="2">
        <v>2.169</v>
      </c>
      <c r="BF378" s="2">
        <v>2.169</v>
      </c>
      <c r="BG378" s="2">
        <v>2.169</v>
      </c>
      <c r="BH378" s="2">
        <v>2.169</v>
      </c>
      <c r="BI378" s="2">
        <v>2.1829999999999998</v>
      </c>
      <c r="BJ378" s="2">
        <v>2.2080000000000002</v>
      </c>
      <c r="BK378" s="2">
        <v>2.2599999999999998</v>
      </c>
      <c r="BL378" s="2">
        <v>2.3450000000000002</v>
      </c>
      <c r="BM378" s="2">
        <v>2.4489999999999998</v>
      </c>
      <c r="BN378" s="2">
        <v>2.464</v>
      </c>
      <c r="BO378" s="2">
        <v>2.3620000000000001</v>
      </c>
      <c r="BP378" s="2">
        <v>2.2970000000000002</v>
      </c>
      <c r="BQ378" s="2">
        <v>2.2440000000000002</v>
      </c>
      <c r="BR378" s="2">
        <v>2.2440000000000002</v>
      </c>
      <c r="BS378" s="2">
        <v>2.2440000000000002</v>
      </c>
      <c r="BT378" s="2">
        <v>2.2440000000000002</v>
      </c>
      <c r="BU378" s="2">
        <v>2.258</v>
      </c>
      <c r="BV378" s="2">
        <v>2.2829999999999999</v>
      </c>
      <c r="BW378" s="2">
        <v>2.335</v>
      </c>
      <c r="BX378" s="2">
        <v>2.42</v>
      </c>
      <c r="BY378" s="2">
        <v>2.524</v>
      </c>
      <c r="BZ378" s="2">
        <v>2.5489999999999999</v>
      </c>
      <c r="CA378" s="2">
        <v>2.4470000000000001</v>
      </c>
      <c r="CB378" s="2">
        <v>2.3820000000000001</v>
      </c>
      <c r="CC378" s="2">
        <v>2.3290000000000002</v>
      </c>
      <c r="CD378" s="2">
        <v>2.3290000000000002</v>
      </c>
      <c r="CE378" s="2">
        <v>2.3290000000000002</v>
      </c>
      <c r="CF378" s="2">
        <v>2.3290000000000002</v>
      </c>
      <c r="CG378" s="2">
        <v>2.343</v>
      </c>
      <c r="CH378" s="2">
        <v>2.3679999999999999</v>
      </c>
      <c r="CI378" s="2">
        <v>2.42</v>
      </c>
      <c r="CJ378" s="2">
        <v>2.5049999999999999</v>
      </c>
      <c r="CK378" s="2">
        <v>2.609</v>
      </c>
      <c r="CL378" s="2">
        <v>2.6440000000000001</v>
      </c>
      <c r="CM378" s="2">
        <v>2.5419999999999998</v>
      </c>
      <c r="CN378" s="2">
        <v>2.4769999999999999</v>
      </c>
      <c r="CO378" s="2">
        <v>2.4239999999999999</v>
      </c>
      <c r="CP378" s="2">
        <v>2.4239999999999999</v>
      </c>
      <c r="CQ378" s="2">
        <v>2.4239999999999999</v>
      </c>
      <c r="CR378" s="2">
        <v>2.4239999999999999</v>
      </c>
      <c r="CS378" s="2">
        <v>2.4380000000000002</v>
      </c>
      <c r="CT378" s="2">
        <v>2.4630000000000001</v>
      </c>
      <c r="CU378" s="2">
        <v>2.5150000000000001</v>
      </c>
      <c r="CV378" s="2">
        <v>2.6</v>
      </c>
      <c r="CW378" s="2">
        <v>2.7040000000000002</v>
      </c>
      <c r="CX378" s="2">
        <v>2.7490000000000001</v>
      </c>
      <c r="CY378" s="2">
        <v>2.6469999999999998</v>
      </c>
      <c r="CZ378" s="2">
        <v>2.5819999999999999</v>
      </c>
      <c r="DA378" s="2">
        <v>2.5289999999999999</v>
      </c>
      <c r="DB378" s="2">
        <v>2.5289999999999999</v>
      </c>
      <c r="DC378" s="2">
        <v>2.5289999999999999</v>
      </c>
      <c r="DD378" s="2">
        <v>2.5289999999999999</v>
      </c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</row>
    <row r="379" spans="1:199" customFormat="1" hidden="1" x14ac:dyDescent="0.2">
      <c r="A379">
        <f t="shared" si="95"/>
        <v>3</v>
      </c>
      <c r="B379">
        <f t="shared" si="96"/>
        <v>7</v>
      </c>
      <c r="C379" s="1">
        <v>34521</v>
      </c>
      <c r="D379">
        <f t="shared" si="97"/>
        <v>7</v>
      </c>
      <c r="E379">
        <f t="shared" si="98"/>
        <v>1994</v>
      </c>
      <c r="F379" s="17">
        <f t="shared" si="101"/>
        <v>0.11126666666666685</v>
      </c>
      <c r="G379" s="16">
        <f t="shared" si="87"/>
        <v>6.4583333333333215E-2</v>
      </c>
      <c r="H379" s="16">
        <f t="shared" si="88"/>
        <v>7.4999999999999734E-2</v>
      </c>
      <c r="I379" s="16">
        <f t="shared" si="89"/>
        <v>0.13958333333333295</v>
      </c>
      <c r="J379" s="7">
        <f>VLOOKUP(C379,'Nymex hist.'!A:B,2,0)</f>
        <v>2.1219999999999999</v>
      </c>
      <c r="K379" s="11">
        <f t="shared" si="100"/>
        <v>2.1453333333333333</v>
      </c>
      <c r="L379" s="11">
        <f t="shared" si="102"/>
        <v>2.2566000000000002</v>
      </c>
      <c r="M379" s="9">
        <f t="shared" si="90"/>
        <v>2.19075</v>
      </c>
      <c r="N379" s="9">
        <f t="shared" si="91"/>
        <v>2.2553333333333332</v>
      </c>
      <c r="O379" s="9">
        <f t="shared" si="92"/>
        <v>2.3303333333333329</v>
      </c>
      <c r="P379" s="9">
        <f t="shared" si="93"/>
        <v>2.4153333333333333</v>
      </c>
      <c r="Q379" s="9">
        <f t="shared" si="94"/>
        <v>2.5103333333333335</v>
      </c>
      <c r="R379" s="8">
        <v>34521</v>
      </c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3"/>
      <c r="AK379" s="2">
        <v>2.1219999999999999</v>
      </c>
      <c r="AL379" s="2">
        <v>2.1459999999999999</v>
      </c>
      <c r="AM379" s="2">
        <v>2.1680000000000001</v>
      </c>
      <c r="AN379" s="2">
        <v>2.2400000000000002</v>
      </c>
      <c r="AO379" s="2">
        <v>2.3290000000000002</v>
      </c>
      <c r="AP379" s="2">
        <v>2.3290000000000002</v>
      </c>
      <c r="AQ379" s="2">
        <v>2.2250000000000001</v>
      </c>
      <c r="AR379" s="2">
        <v>2.16</v>
      </c>
      <c r="AS379" s="2">
        <v>2.109</v>
      </c>
      <c r="AT379" s="2">
        <v>2.109</v>
      </c>
      <c r="AU379" s="2">
        <v>2.109</v>
      </c>
      <c r="AV379" s="2">
        <v>2.109</v>
      </c>
      <c r="AW379" s="2">
        <v>2.1230000000000002</v>
      </c>
      <c r="AX379" s="2">
        <v>2.1469999999999998</v>
      </c>
      <c r="AY379" s="2">
        <v>2.1970000000000001</v>
      </c>
      <c r="AZ379" s="2">
        <v>2.2829999999999999</v>
      </c>
      <c r="BA379" s="2">
        <v>2.3889999999999998</v>
      </c>
      <c r="BB379" s="2">
        <v>2.3889999999999998</v>
      </c>
      <c r="BC379" s="2">
        <v>2.29</v>
      </c>
      <c r="BD379" s="2">
        <v>2.2250000000000001</v>
      </c>
      <c r="BE379" s="2">
        <v>2.1739999999999999</v>
      </c>
      <c r="BF379" s="2">
        <v>2.1739999999999999</v>
      </c>
      <c r="BG379" s="2">
        <v>2.1739999999999999</v>
      </c>
      <c r="BH379" s="2">
        <v>2.1739999999999999</v>
      </c>
      <c r="BI379" s="2">
        <v>2.1880000000000002</v>
      </c>
      <c r="BJ379" s="2">
        <v>2.2120000000000002</v>
      </c>
      <c r="BK379" s="2">
        <v>2.262</v>
      </c>
      <c r="BL379" s="2">
        <v>2.3479999999999999</v>
      </c>
      <c r="BM379" s="2">
        <v>2.4540000000000002</v>
      </c>
      <c r="BN379" s="2">
        <v>2.464</v>
      </c>
      <c r="BO379" s="2">
        <v>2.3650000000000002</v>
      </c>
      <c r="BP379" s="2">
        <v>2.2999999999999998</v>
      </c>
      <c r="BQ379" s="2">
        <v>2.2490000000000001</v>
      </c>
      <c r="BR379" s="2">
        <v>2.2490000000000001</v>
      </c>
      <c r="BS379" s="2">
        <v>2.2490000000000001</v>
      </c>
      <c r="BT379" s="2">
        <v>2.2490000000000001</v>
      </c>
      <c r="BU379" s="2">
        <v>2.2629999999999999</v>
      </c>
      <c r="BV379" s="2">
        <v>2.2869999999999999</v>
      </c>
      <c r="BW379" s="2">
        <v>2.3370000000000002</v>
      </c>
      <c r="BX379" s="2">
        <v>2.423</v>
      </c>
      <c r="BY379" s="2">
        <v>2.5289999999999999</v>
      </c>
      <c r="BZ379" s="2">
        <v>2.5489999999999999</v>
      </c>
      <c r="CA379" s="2">
        <v>2.4500000000000002</v>
      </c>
      <c r="CB379" s="2">
        <v>2.3849999999999998</v>
      </c>
      <c r="CC379" s="2">
        <v>2.3340000000000001</v>
      </c>
      <c r="CD379" s="2">
        <v>2.3340000000000001</v>
      </c>
      <c r="CE379" s="2">
        <v>2.3340000000000001</v>
      </c>
      <c r="CF379" s="2">
        <v>2.3340000000000001</v>
      </c>
      <c r="CG379" s="2">
        <v>2.3479999999999999</v>
      </c>
      <c r="CH379" s="2">
        <v>2.3719999999999999</v>
      </c>
      <c r="CI379" s="2">
        <v>2.4220000000000002</v>
      </c>
      <c r="CJ379" s="2">
        <v>2.508</v>
      </c>
      <c r="CK379" s="2">
        <v>2.6139999999999999</v>
      </c>
      <c r="CL379" s="2">
        <v>2.6440000000000001</v>
      </c>
      <c r="CM379" s="2">
        <v>2.5449999999999999</v>
      </c>
      <c r="CN379" s="2">
        <v>2.48</v>
      </c>
      <c r="CO379" s="2">
        <v>2.4289999999999998</v>
      </c>
      <c r="CP379" s="2">
        <v>2.4289999999999998</v>
      </c>
      <c r="CQ379" s="2">
        <v>2.4289999999999998</v>
      </c>
      <c r="CR379" s="2">
        <v>2.4289999999999998</v>
      </c>
      <c r="CS379" s="2">
        <v>2.4430000000000001</v>
      </c>
      <c r="CT379" s="2">
        <v>2.4670000000000001</v>
      </c>
      <c r="CU379" s="2">
        <v>2.5169999999999999</v>
      </c>
      <c r="CV379" s="2">
        <v>2.6030000000000002</v>
      </c>
      <c r="CW379" s="2">
        <v>2.7090000000000001</v>
      </c>
      <c r="CX379" s="2">
        <v>2.7490000000000001</v>
      </c>
      <c r="CY379" s="2">
        <v>2.65</v>
      </c>
      <c r="CZ379" s="2">
        <v>2.585</v>
      </c>
      <c r="DA379" s="2">
        <v>2.5339999999999998</v>
      </c>
      <c r="DB379" s="2">
        <v>2.5339999999999998</v>
      </c>
      <c r="DC379" s="2">
        <v>2.5339999999999998</v>
      </c>
      <c r="DD379" s="2">
        <v>2.5339999999999998</v>
      </c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</row>
    <row r="380" spans="1:199" x14ac:dyDescent="0.2">
      <c r="A380" s="36">
        <f t="shared" si="95"/>
        <v>4</v>
      </c>
      <c r="B380" s="36">
        <f t="shared" si="96"/>
        <v>7</v>
      </c>
      <c r="C380" s="1">
        <v>34522</v>
      </c>
      <c r="D380">
        <f t="shared" si="97"/>
        <v>7</v>
      </c>
      <c r="E380">
        <f t="shared" si="98"/>
        <v>1994</v>
      </c>
      <c r="F380" s="21">
        <f t="shared" si="101"/>
        <v>0.1272000000000002</v>
      </c>
      <c r="G380" s="21">
        <f t="shared" si="87"/>
        <v>6.5749999999999531E-2</v>
      </c>
      <c r="H380" s="21">
        <f t="shared" si="88"/>
        <v>7.5000000000000178E-2</v>
      </c>
      <c r="I380" s="21">
        <f t="shared" si="89"/>
        <v>0.14074999999999971</v>
      </c>
      <c r="J380" s="23">
        <f>VLOOKUP(C380,'Nymex hist.'!A:B,2,0)</f>
        <v>2.0720000000000001</v>
      </c>
      <c r="K380" s="23">
        <f t="shared" si="100"/>
        <v>2.1040000000000001</v>
      </c>
      <c r="L380" s="23">
        <f t="shared" si="102"/>
        <v>2.2312000000000003</v>
      </c>
      <c r="M380" s="23">
        <f t="shared" si="90"/>
        <v>2.1728333333333336</v>
      </c>
      <c r="N380" s="23">
        <f t="shared" si="91"/>
        <v>2.2385833333333331</v>
      </c>
      <c r="O380" s="23">
        <f t="shared" si="92"/>
        <v>2.3135833333333333</v>
      </c>
      <c r="P380" s="23">
        <f t="shared" si="93"/>
        <v>2.3985833333333333</v>
      </c>
      <c r="Q380" s="23">
        <f t="shared" si="94"/>
        <v>2.4935833333333335</v>
      </c>
      <c r="R380" s="30">
        <v>34522</v>
      </c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4"/>
      <c r="AK380" s="32">
        <v>2.0720000000000001</v>
      </c>
      <c r="AL380" s="32">
        <v>2.1070000000000002</v>
      </c>
      <c r="AM380" s="32">
        <v>2.133</v>
      </c>
      <c r="AN380" s="32">
        <v>2.2120000000000002</v>
      </c>
      <c r="AO380" s="32">
        <v>2.302</v>
      </c>
      <c r="AP380" s="32">
        <v>2.302</v>
      </c>
      <c r="AQ380" s="32">
        <v>2.202</v>
      </c>
      <c r="AR380" s="32">
        <v>2.1379999999999999</v>
      </c>
      <c r="AS380" s="32">
        <v>2.0880000000000001</v>
      </c>
      <c r="AT380" s="32">
        <v>2.089</v>
      </c>
      <c r="AU380" s="32">
        <v>2.0910000000000002</v>
      </c>
      <c r="AV380" s="32">
        <v>2.093</v>
      </c>
      <c r="AW380" s="32">
        <v>2.1080000000000001</v>
      </c>
      <c r="AX380" s="32">
        <v>2.133</v>
      </c>
      <c r="AY380" s="32">
        <v>2.1840000000000002</v>
      </c>
      <c r="AZ380" s="32">
        <v>2.27</v>
      </c>
      <c r="BA380" s="32">
        <v>2.3759999999999999</v>
      </c>
      <c r="BB380" s="32">
        <v>2.3759999999999999</v>
      </c>
      <c r="BC380" s="32">
        <v>2.2669999999999999</v>
      </c>
      <c r="BD380" s="32">
        <v>2.2029999999999998</v>
      </c>
      <c r="BE380" s="32">
        <v>2.153</v>
      </c>
      <c r="BF380" s="32">
        <v>2.1539999999999999</v>
      </c>
      <c r="BG380" s="32">
        <v>2.1560000000000001</v>
      </c>
      <c r="BH380" s="32">
        <v>2.1579999999999999</v>
      </c>
      <c r="BI380" s="32">
        <v>2.173</v>
      </c>
      <c r="BJ380" s="32">
        <v>2.198</v>
      </c>
      <c r="BK380" s="32">
        <v>2.2490000000000001</v>
      </c>
      <c r="BL380" s="32">
        <v>2.335</v>
      </c>
      <c r="BM380" s="32">
        <v>2.4409999999999998</v>
      </c>
      <c r="BN380" s="32">
        <v>2.4510000000000001</v>
      </c>
      <c r="BO380" s="32">
        <v>2.3420000000000001</v>
      </c>
      <c r="BP380" s="32">
        <v>2.278</v>
      </c>
      <c r="BQ380" s="32">
        <v>2.2280000000000002</v>
      </c>
      <c r="BR380" s="32">
        <v>2.2290000000000001</v>
      </c>
      <c r="BS380" s="32">
        <v>2.2309999999999999</v>
      </c>
      <c r="BT380" s="32">
        <v>2.2330000000000001</v>
      </c>
      <c r="BU380" s="32">
        <v>2.2480000000000002</v>
      </c>
      <c r="BV380" s="32">
        <v>2.2730000000000001</v>
      </c>
      <c r="BW380" s="32">
        <v>2.3239999999999998</v>
      </c>
      <c r="BX380" s="32">
        <v>2.41</v>
      </c>
      <c r="BY380" s="32">
        <v>2.516</v>
      </c>
      <c r="BZ380" s="32">
        <v>2.536</v>
      </c>
      <c r="CA380" s="32">
        <v>2.427</v>
      </c>
      <c r="CB380" s="32">
        <v>2.363</v>
      </c>
      <c r="CC380" s="32">
        <v>2.3130000000000002</v>
      </c>
      <c r="CD380" s="32">
        <v>2.3140000000000001</v>
      </c>
      <c r="CE380" s="32">
        <v>2.3159999999999998</v>
      </c>
      <c r="CF380" s="32">
        <v>2.3180000000000001</v>
      </c>
      <c r="CG380" s="32">
        <v>2.3330000000000002</v>
      </c>
      <c r="CH380" s="32">
        <v>2.3580000000000001</v>
      </c>
      <c r="CI380" s="32">
        <v>2.4089999999999998</v>
      </c>
      <c r="CJ380" s="32">
        <v>2.4950000000000001</v>
      </c>
      <c r="CK380" s="32">
        <v>2.601</v>
      </c>
      <c r="CL380" s="32">
        <v>2.6309999999999998</v>
      </c>
      <c r="CM380" s="32">
        <v>2.5219999999999998</v>
      </c>
      <c r="CN380" s="32">
        <v>2.4580000000000002</v>
      </c>
      <c r="CO380" s="32">
        <v>2.4079999999999999</v>
      </c>
      <c r="CP380" s="32">
        <v>2.4089999999999998</v>
      </c>
      <c r="CQ380" s="32">
        <v>2.411</v>
      </c>
      <c r="CR380" s="32">
        <v>2.4129999999999998</v>
      </c>
      <c r="CS380" s="32">
        <v>2.4279999999999999</v>
      </c>
      <c r="CT380" s="32">
        <v>2.4529999999999998</v>
      </c>
      <c r="CU380" s="32">
        <v>2.504</v>
      </c>
      <c r="CV380" s="32">
        <v>2.59</v>
      </c>
      <c r="CW380" s="32">
        <v>2.6960000000000002</v>
      </c>
      <c r="CX380" s="32">
        <v>2.7360000000000002</v>
      </c>
      <c r="CY380" s="32">
        <v>2.6269999999999998</v>
      </c>
      <c r="CZ380" s="32">
        <v>2.5630000000000002</v>
      </c>
      <c r="DA380" s="32">
        <v>2.5129999999999999</v>
      </c>
      <c r="DB380" s="32">
        <v>2.5139999999999998</v>
      </c>
      <c r="DC380" s="32">
        <v>2.516</v>
      </c>
      <c r="DD380" s="32">
        <v>2.5179999999999998</v>
      </c>
      <c r="DE380" s="32"/>
      <c r="DF380" s="32"/>
      <c r="DG380" s="32"/>
      <c r="DH380" s="32"/>
      <c r="DI380" s="32"/>
      <c r="DJ380" s="32"/>
      <c r="DK380" s="32"/>
      <c r="DL380" s="32"/>
      <c r="DM380" s="32"/>
      <c r="DN380" s="32"/>
      <c r="DO380" s="32"/>
      <c r="DP380" s="32"/>
      <c r="DQ380" s="32"/>
      <c r="DR380" s="32"/>
      <c r="DS380" s="32"/>
      <c r="DT380" s="32"/>
      <c r="DU380" s="32"/>
      <c r="DV380" s="32"/>
      <c r="DW380" s="32"/>
      <c r="DX380" s="32"/>
      <c r="DY380" s="32"/>
      <c r="DZ380" s="32"/>
      <c r="EA380" s="32"/>
      <c r="EB380" s="32"/>
      <c r="EC380" s="32"/>
      <c r="ED380" s="32"/>
      <c r="EE380" s="32"/>
      <c r="EF380" s="32"/>
      <c r="EG380" s="32"/>
      <c r="EH380" s="32"/>
      <c r="EI380" s="32"/>
      <c r="EJ380" s="32"/>
      <c r="EK380" s="32"/>
      <c r="EL380" s="32"/>
      <c r="EM380" s="32"/>
      <c r="EN380" s="32"/>
      <c r="EO380" s="32"/>
      <c r="EP380" s="32"/>
      <c r="EQ380" s="32"/>
      <c r="ER380" s="32"/>
      <c r="ES380" s="32"/>
      <c r="ET380" s="32"/>
      <c r="EU380" s="32"/>
      <c r="EV380" s="32"/>
      <c r="EW380" s="32"/>
      <c r="EX380" s="32"/>
      <c r="EY380" s="32"/>
      <c r="EZ380" s="32"/>
      <c r="FA380" s="32"/>
      <c r="FB380" s="32"/>
      <c r="FC380" s="32"/>
      <c r="FD380" s="32"/>
      <c r="FE380" s="32"/>
      <c r="FF380" s="32"/>
      <c r="FG380" s="32"/>
      <c r="FH380" s="32"/>
      <c r="FI380" s="32"/>
      <c r="FJ380" s="32"/>
      <c r="FK380" s="32"/>
      <c r="FL380" s="32"/>
      <c r="FM380" s="32"/>
      <c r="FN380" s="32"/>
      <c r="FO380" s="32"/>
      <c r="FP380" s="32"/>
      <c r="FQ380" s="32"/>
      <c r="FR380" s="32"/>
      <c r="FS380" s="32"/>
      <c r="FT380" s="32"/>
      <c r="FU380" s="32"/>
      <c r="FV380" s="32"/>
      <c r="FW380" s="32"/>
      <c r="FX380" s="32"/>
      <c r="FY380" s="32"/>
      <c r="FZ380" s="32"/>
      <c r="GA380" s="32"/>
      <c r="GB380" s="32"/>
      <c r="GC380" s="32"/>
      <c r="GD380" s="32"/>
      <c r="GE380" s="32"/>
      <c r="GF380" s="32"/>
      <c r="GG380" s="32"/>
      <c r="GH380" s="32"/>
      <c r="GI380" s="32"/>
      <c r="GJ380" s="32"/>
      <c r="GK380" s="32"/>
      <c r="GL380" s="32"/>
      <c r="GM380" s="32"/>
      <c r="GN380" s="32"/>
      <c r="GO380" s="32"/>
      <c r="GP380" s="32"/>
      <c r="GQ380" s="32"/>
    </row>
    <row r="381" spans="1:199" customFormat="1" hidden="1" x14ac:dyDescent="0.2">
      <c r="A381">
        <f t="shared" si="95"/>
        <v>5</v>
      </c>
      <c r="B381">
        <f t="shared" si="96"/>
        <v>7</v>
      </c>
      <c r="C381" s="1">
        <v>34523</v>
      </c>
      <c r="D381">
        <f t="shared" si="97"/>
        <v>7</v>
      </c>
      <c r="E381">
        <f t="shared" si="98"/>
        <v>1994</v>
      </c>
      <c r="F381" s="17">
        <f t="shared" si="101"/>
        <v>0.15013333333333323</v>
      </c>
      <c r="G381" s="16">
        <f t="shared" si="87"/>
        <v>6.6166666666666707E-2</v>
      </c>
      <c r="H381" s="16">
        <f t="shared" si="88"/>
        <v>7.4999999999999734E-2</v>
      </c>
      <c r="I381" s="16">
        <f t="shared" si="89"/>
        <v>0.14116666666666644</v>
      </c>
      <c r="J381" s="7">
        <f>VLOOKUP(C381,'Nymex hist.'!A:B,2,0)</f>
        <v>2.0230000000000001</v>
      </c>
      <c r="K381" s="11">
        <f t="shared" si="100"/>
        <v>2.0686666666666667</v>
      </c>
      <c r="L381" s="11">
        <f t="shared" si="102"/>
        <v>2.2187999999999999</v>
      </c>
      <c r="M381" s="9">
        <f t="shared" si="90"/>
        <v>2.16425</v>
      </c>
      <c r="N381" s="9">
        <f t="shared" si="91"/>
        <v>2.2304166666666667</v>
      </c>
      <c r="O381" s="9">
        <f t="shared" si="92"/>
        <v>2.3054166666666664</v>
      </c>
      <c r="P381" s="9">
        <f t="shared" si="93"/>
        <v>2.3904166666666664</v>
      </c>
      <c r="Q381" s="9">
        <f t="shared" si="94"/>
        <v>2.4854166666666662</v>
      </c>
      <c r="R381" s="8">
        <v>34523</v>
      </c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3"/>
      <c r="AK381" s="2">
        <v>2.0230000000000001</v>
      </c>
      <c r="AL381" s="2">
        <v>2.0739999999999998</v>
      </c>
      <c r="AM381" s="2">
        <v>2.109</v>
      </c>
      <c r="AN381" s="2">
        <v>2.194</v>
      </c>
      <c r="AO381" s="2">
        <v>2.2890000000000001</v>
      </c>
      <c r="AP381" s="2">
        <v>2.2890000000000001</v>
      </c>
      <c r="AQ381" s="2">
        <v>2.1930000000000001</v>
      </c>
      <c r="AR381" s="2">
        <v>2.129</v>
      </c>
      <c r="AS381" s="2">
        <v>2.08</v>
      </c>
      <c r="AT381" s="2">
        <v>2.081</v>
      </c>
      <c r="AU381" s="2">
        <v>2.0830000000000002</v>
      </c>
      <c r="AV381" s="2">
        <v>2.085</v>
      </c>
      <c r="AW381" s="2">
        <v>2.1</v>
      </c>
      <c r="AX381" s="2">
        <v>2.125</v>
      </c>
      <c r="AY381" s="2">
        <v>2.1760000000000002</v>
      </c>
      <c r="AZ381" s="2">
        <v>2.262</v>
      </c>
      <c r="BA381" s="2">
        <v>2.3679999999999999</v>
      </c>
      <c r="BB381" s="2">
        <v>2.3679999999999999</v>
      </c>
      <c r="BC381" s="2">
        <v>2.258</v>
      </c>
      <c r="BD381" s="2">
        <v>2.194</v>
      </c>
      <c r="BE381" s="2">
        <v>2.145</v>
      </c>
      <c r="BF381" s="2">
        <v>2.1459999999999999</v>
      </c>
      <c r="BG381" s="2">
        <v>2.1480000000000001</v>
      </c>
      <c r="BH381" s="2">
        <v>2.15</v>
      </c>
      <c r="BI381" s="2">
        <v>2.165</v>
      </c>
      <c r="BJ381" s="2">
        <v>2.19</v>
      </c>
      <c r="BK381" s="2">
        <v>2.2410000000000001</v>
      </c>
      <c r="BL381" s="2">
        <v>2.327</v>
      </c>
      <c r="BM381" s="2">
        <v>2.4329999999999998</v>
      </c>
      <c r="BN381" s="2">
        <v>2.4430000000000001</v>
      </c>
      <c r="BO381" s="2">
        <v>2.3330000000000002</v>
      </c>
      <c r="BP381" s="2">
        <v>2.2690000000000001</v>
      </c>
      <c r="BQ381" s="2">
        <v>2.2200000000000002</v>
      </c>
      <c r="BR381" s="2">
        <v>2.2210000000000001</v>
      </c>
      <c r="BS381" s="2">
        <v>2.2229999999999999</v>
      </c>
      <c r="BT381" s="2">
        <v>2.2250000000000001</v>
      </c>
      <c r="BU381" s="2">
        <v>2.2400000000000002</v>
      </c>
      <c r="BV381" s="2">
        <v>2.2650000000000001</v>
      </c>
      <c r="BW381" s="2">
        <v>2.3159999999999998</v>
      </c>
      <c r="BX381" s="2">
        <v>2.4020000000000001</v>
      </c>
      <c r="BY381" s="2">
        <v>2.508</v>
      </c>
      <c r="BZ381" s="2">
        <v>2.528</v>
      </c>
      <c r="CA381" s="2">
        <v>2.4180000000000001</v>
      </c>
      <c r="CB381" s="2">
        <v>2.3540000000000001</v>
      </c>
      <c r="CC381" s="2">
        <v>2.3050000000000002</v>
      </c>
      <c r="CD381" s="2">
        <v>2.306</v>
      </c>
      <c r="CE381" s="2">
        <v>2.3079999999999998</v>
      </c>
      <c r="CF381" s="2">
        <v>2.31</v>
      </c>
      <c r="CG381" s="2">
        <v>2.3250000000000002</v>
      </c>
      <c r="CH381" s="2">
        <v>2.35</v>
      </c>
      <c r="CI381" s="2">
        <v>2.4009999999999998</v>
      </c>
      <c r="CJ381" s="2">
        <v>2.4870000000000001</v>
      </c>
      <c r="CK381" s="2">
        <v>2.593</v>
      </c>
      <c r="CL381" s="2">
        <v>2.6230000000000002</v>
      </c>
      <c r="CM381" s="2">
        <v>2.5129999999999999</v>
      </c>
      <c r="CN381" s="2">
        <v>2.4489999999999998</v>
      </c>
      <c r="CO381" s="2">
        <v>2.4</v>
      </c>
      <c r="CP381" s="2">
        <v>2.4009999999999998</v>
      </c>
      <c r="CQ381" s="2">
        <v>2.403</v>
      </c>
      <c r="CR381" s="2">
        <v>2.4049999999999998</v>
      </c>
      <c r="CS381" s="2">
        <v>2.42</v>
      </c>
      <c r="CT381" s="2">
        <v>2.4449999999999998</v>
      </c>
      <c r="CU381" s="2">
        <v>2.496</v>
      </c>
      <c r="CV381" s="2">
        <v>2.5819999999999999</v>
      </c>
      <c r="CW381" s="2">
        <v>2.6880000000000002</v>
      </c>
      <c r="CX381" s="2">
        <v>2.7280000000000002</v>
      </c>
      <c r="CY381" s="2">
        <v>2.6179999999999999</v>
      </c>
      <c r="CZ381" s="2">
        <v>2.5539999999999998</v>
      </c>
      <c r="DA381" s="2">
        <v>2.5049999999999999</v>
      </c>
      <c r="DB381" s="2">
        <v>2.5059999999999998</v>
      </c>
      <c r="DC381" s="2">
        <v>2.508</v>
      </c>
      <c r="DD381" s="2">
        <v>2.5099999999999998</v>
      </c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</row>
    <row r="382" spans="1:199" customFormat="1" hidden="1" x14ac:dyDescent="0.2">
      <c r="A382">
        <f t="shared" si="95"/>
        <v>1</v>
      </c>
      <c r="B382">
        <f t="shared" si="96"/>
        <v>7</v>
      </c>
      <c r="C382" s="1">
        <v>34526</v>
      </c>
      <c r="D382">
        <f t="shared" si="97"/>
        <v>7</v>
      </c>
      <c r="E382">
        <f t="shared" si="98"/>
        <v>1994</v>
      </c>
      <c r="F382" s="17">
        <f t="shared" si="101"/>
        <v>0.15246666666666675</v>
      </c>
      <c r="G382" s="16">
        <f t="shared" si="87"/>
        <v>7.5291666666666313E-2</v>
      </c>
      <c r="H382" s="16">
        <f t="shared" si="88"/>
        <v>8.2500000000000462E-2</v>
      </c>
      <c r="I382" s="16">
        <f t="shared" si="89"/>
        <v>0.15779166666666677</v>
      </c>
      <c r="J382" s="7">
        <f>VLOOKUP(C382,'Nymex hist.'!A:B,2,0)</f>
        <v>2.0259999999999998</v>
      </c>
      <c r="K382" s="11">
        <f t="shared" si="100"/>
        <v>2.0563333333333333</v>
      </c>
      <c r="L382" s="11">
        <f t="shared" si="102"/>
        <v>2.2088000000000001</v>
      </c>
      <c r="M382" s="9">
        <f t="shared" si="90"/>
        <v>2.1672500000000001</v>
      </c>
      <c r="N382" s="9">
        <f t="shared" si="91"/>
        <v>2.2425416666666664</v>
      </c>
      <c r="O382" s="9">
        <f t="shared" si="92"/>
        <v>2.3250416666666669</v>
      </c>
      <c r="P382" s="9">
        <f t="shared" si="93"/>
        <v>2.4175416666666667</v>
      </c>
      <c r="Q382" s="9">
        <f t="shared" si="94"/>
        <v>2.5200416666666663</v>
      </c>
      <c r="R382" s="8">
        <v>34526</v>
      </c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3"/>
      <c r="AK382" s="2">
        <v>2.0259999999999998</v>
      </c>
      <c r="AL382" s="2">
        <v>2.0529999999999999</v>
      </c>
      <c r="AM382" s="2">
        <v>2.09</v>
      </c>
      <c r="AN382" s="2">
        <v>2.1800000000000002</v>
      </c>
      <c r="AO382" s="2">
        <v>2.2749999999999999</v>
      </c>
      <c r="AP382" s="2">
        <v>2.2749999999999999</v>
      </c>
      <c r="AQ382" s="2">
        <v>2.1869999999999998</v>
      </c>
      <c r="AR382" s="2">
        <v>2.1269999999999998</v>
      </c>
      <c r="AS382" s="2">
        <v>2.08</v>
      </c>
      <c r="AT382" s="2">
        <v>2.0830000000000002</v>
      </c>
      <c r="AU382" s="2">
        <v>2.0859999999999999</v>
      </c>
      <c r="AV382" s="2">
        <v>2.089</v>
      </c>
      <c r="AW382" s="2">
        <v>2.1070000000000002</v>
      </c>
      <c r="AX382" s="2">
        <v>2.1320000000000001</v>
      </c>
      <c r="AY382" s="2">
        <v>2.1850000000000001</v>
      </c>
      <c r="AZ382" s="2">
        <v>2.2749999999999999</v>
      </c>
      <c r="BA382" s="2">
        <v>2.3809999999999998</v>
      </c>
      <c r="BB382" s="2">
        <v>2.3809999999999998</v>
      </c>
      <c r="BC382" s="2">
        <v>2.2595000000000001</v>
      </c>
      <c r="BD382" s="2">
        <v>2.1995</v>
      </c>
      <c r="BE382" s="2">
        <v>2.1524999999999999</v>
      </c>
      <c r="BF382" s="2">
        <v>2.1555</v>
      </c>
      <c r="BG382" s="2">
        <v>2.1585000000000001</v>
      </c>
      <c r="BH382" s="2">
        <v>2.1615000000000002</v>
      </c>
      <c r="BI382" s="2">
        <v>2.1795</v>
      </c>
      <c r="BJ382" s="2">
        <v>2.2044999999999999</v>
      </c>
      <c r="BK382" s="2">
        <v>2.2574999999999998</v>
      </c>
      <c r="BL382" s="2">
        <v>2.3475000000000001</v>
      </c>
      <c r="BM382" s="2">
        <v>2.4535</v>
      </c>
      <c r="BN382" s="2">
        <v>2.4634999999999998</v>
      </c>
      <c r="BO382" s="2">
        <v>2.3420000000000001</v>
      </c>
      <c r="BP382" s="2">
        <v>2.282</v>
      </c>
      <c r="BQ382" s="2">
        <v>2.2349999999999999</v>
      </c>
      <c r="BR382" s="2">
        <v>2.238</v>
      </c>
      <c r="BS382" s="2">
        <v>2.2410000000000001</v>
      </c>
      <c r="BT382" s="2">
        <v>2.2440000000000002</v>
      </c>
      <c r="BU382" s="2">
        <v>2.262</v>
      </c>
      <c r="BV382" s="2">
        <v>2.2869999999999999</v>
      </c>
      <c r="BW382" s="2">
        <v>2.34</v>
      </c>
      <c r="BX382" s="2">
        <v>2.4300000000000002</v>
      </c>
      <c r="BY382" s="2">
        <v>2.536</v>
      </c>
      <c r="BZ382" s="2">
        <v>2.556</v>
      </c>
      <c r="CA382" s="2">
        <v>2.4344999999999999</v>
      </c>
      <c r="CB382" s="2">
        <v>2.3744999999999998</v>
      </c>
      <c r="CC382" s="2">
        <v>2.3275000000000001</v>
      </c>
      <c r="CD382" s="2">
        <v>2.3304999999999998</v>
      </c>
      <c r="CE382" s="2">
        <v>2.3334999999999999</v>
      </c>
      <c r="CF382" s="2">
        <v>2.3365</v>
      </c>
      <c r="CG382" s="2">
        <v>2.3544999999999998</v>
      </c>
      <c r="CH382" s="2">
        <v>2.3795000000000002</v>
      </c>
      <c r="CI382" s="2">
        <v>2.4325000000000001</v>
      </c>
      <c r="CJ382" s="2">
        <v>2.5225</v>
      </c>
      <c r="CK382" s="2">
        <v>2.6284999999999998</v>
      </c>
      <c r="CL382" s="2">
        <v>2.6585000000000001</v>
      </c>
      <c r="CM382" s="2">
        <v>2.5369999999999999</v>
      </c>
      <c r="CN382" s="2">
        <v>2.4769999999999999</v>
      </c>
      <c r="CO382" s="2">
        <v>2.4300000000000002</v>
      </c>
      <c r="CP382" s="2">
        <v>2.4329999999999998</v>
      </c>
      <c r="CQ382" s="2">
        <v>2.4359999999999999</v>
      </c>
      <c r="CR382" s="2">
        <v>2.4390000000000001</v>
      </c>
      <c r="CS382" s="2">
        <v>2.4569999999999999</v>
      </c>
      <c r="CT382" s="2">
        <v>2.4820000000000002</v>
      </c>
      <c r="CU382" s="2">
        <v>2.5350000000000001</v>
      </c>
      <c r="CV382" s="2">
        <v>2.625</v>
      </c>
      <c r="CW382" s="2">
        <v>2.7309999999999999</v>
      </c>
      <c r="CX382" s="2">
        <v>2.7709999999999999</v>
      </c>
      <c r="CY382" s="2">
        <v>2.6495000000000002</v>
      </c>
      <c r="CZ382" s="2">
        <v>2.5895000000000001</v>
      </c>
      <c r="DA382" s="2">
        <v>2.5425</v>
      </c>
      <c r="DB382" s="2">
        <v>2.5455000000000001</v>
      </c>
      <c r="DC382" s="2">
        <v>2.5485000000000002</v>
      </c>
      <c r="DD382" s="2">
        <v>2.5514999999999999</v>
      </c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</row>
    <row r="383" spans="1:199" customFormat="1" hidden="1" x14ac:dyDescent="0.2">
      <c r="A383">
        <f t="shared" si="95"/>
        <v>2</v>
      </c>
      <c r="B383">
        <f t="shared" si="96"/>
        <v>7</v>
      </c>
      <c r="C383" s="1">
        <v>34527</v>
      </c>
      <c r="D383">
        <f t="shared" si="97"/>
        <v>7</v>
      </c>
      <c r="E383">
        <f t="shared" si="98"/>
        <v>1994</v>
      </c>
      <c r="F383" s="17">
        <f t="shared" si="101"/>
        <v>0.15799999999999947</v>
      </c>
      <c r="G383" s="16">
        <f t="shared" si="87"/>
        <v>7.6666666666666217E-2</v>
      </c>
      <c r="H383" s="16">
        <f t="shared" si="88"/>
        <v>8.4999999999999964E-2</v>
      </c>
      <c r="I383" s="16">
        <f t="shared" si="89"/>
        <v>0.16166666666666618</v>
      </c>
      <c r="J383" s="7">
        <f>VLOOKUP(C383,'Nymex hist.'!A:B,2,0)</f>
        <v>2.0049999999999999</v>
      </c>
      <c r="K383" s="11">
        <f t="shared" si="100"/>
        <v>2.048</v>
      </c>
      <c r="L383" s="11">
        <f t="shared" si="102"/>
        <v>2.2059999999999995</v>
      </c>
      <c r="M383" s="9">
        <f t="shared" si="90"/>
        <v>2.1655833333333336</v>
      </c>
      <c r="N383" s="9">
        <f t="shared" si="91"/>
        <v>2.2422499999999999</v>
      </c>
      <c r="O383" s="9">
        <f t="shared" si="92"/>
        <v>2.3272499999999998</v>
      </c>
      <c r="P383" s="9">
        <f t="shared" si="93"/>
        <v>2.42225</v>
      </c>
      <c r="Q383" s="9">
        <f t="shared" si="94"/>
        <v>2.52725</v>
      </c>
      <c r="R383" s="8">
        <v>34527</v>
      </c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3"/>
      <c r="AK383" s="2">
        <v>2.0049999999999999</v>
      </c>
      <c r="AL383" s="2">
        <v>2.052</v>
      </c>
      <c r="AM383" s="2">
        <v>2.0870000000000002</v>
      </c>
      <c r="AN383" s="2">
        <v>2.1749999999999998</v>
      </c>
      <c r="AO383" s="2">
        <v>2.2719999999999998</v>
      </c>
      <c r="AP383" s="2">
        <v>2.2719999999999998</v>
      </c>
      <c r="AQ383" s="2">
        <v>2.1840000000000002</v>
      </c>
      <c r="AR383" s="2">
        <v>2.1269999999999998</v>
      </c>
      <c r="AS383" s="2">
        <v>2.0830000000000002</v>
      </c>
      <c r="AT383" s="2">
        <v>2.085</v>
      </c>
      <c r="AU383" s="2">
        <v>2.0880000000000001</v>
      </c>
      <c r="AV383" s="2">
        <v>2.0910000000000002</v>
      </c>
      <c r="AW383" s="2">
        <v>2.109</v>
      </c>
      <c r="AX383" s="2">
        <v>2.1320000000000001</v>
      </c>
      <c r="AY383" s="2">
        <v>2.1819999999999999</v>
      </c>
      <c r="AZ383" s="2">
        <v>2.2669999999999999</v>
      </c>
      <c r="BA383" s="2">
        <v>2.367</v>
      </c>
      <c r="BB383" s="2">
        <v>2.367</v>
      </c>
      <c r="BC383" s="2">
        <v>2.2589999999999999</v>
      </c>
      <c r="BD383" s="2">
        <v>2.202</v>
      </c>
      <c r="BE383" s="2">
        <v>2.1579999999999999</v>
      </c>
      <c r="BF383" s="2">
        <v>2.16</v>
      </c>
      <c r="BG383" s="2">
        <v>2.1629999999999998</v>
      </c>
      <c r="BH383" s="2">
        <v>2.1659999999999999</v>
      </c>
      <c r="BI383" s="2">
        <v>2.1840000000000002</v>
      </c>
      <c r="BJ383" s="2">
        <v>2.2069999999999999</v>
      </c>
      <c r="BK383" s="2">
        <v>2.2570000000000001</v>
      </c>
      <c r="BL383" s="2">
        <v>2.3420000000000001</v>
      </c>
      <c r="BM383" s="2">
        <v>2.4420000000000002</v>
      </c>
      <c r="BN383" s="2">
        <v>2.452</v>
      </c>
      <c r="BO383" s="2">
        <v>2.3439999999999999</v>
      </c>
      <c r="BP383" s="2">
        <v>2.2869999999999999</v>
      </c>
      <c r="BQ383" s="2">
        <v>2.2429999999999999</v>
      </c>
      <c r="BR383" s="2">
        <v>2.2450000000000001</v>
      </c>
      <c r="BS383" s="2">
        <v>2.2480000000000002</v>
      </c>
      <c r="BT383" s="2">
        <v>2.2509999999999999</v>
      </c>
      <c r="BU383" s="2">
        <v>2.2690000000000001</v>
      </c>
      <c r="BV383" s="2">
        <v>2.2919999999999998</v>
      </c>
      <c r="BW383" s="2">
        <v>2.3420000000000001</v>
      </c>
      <c r="BX383" s="2">
        <v>2.427</v>
      </c>
      <c r="BY383" s="2">
        <v>2.5270000000000001</v>
      </c>
      <c r="BZ383" s="2">
        <v>2.5470000000000002</v>
      </c>
      <c r="CA383" s="2">
        <v>2.4390000000000001</v>
      </c>
      <c r="CB383" s="2">
        <v>2.3820000000000001</v>
      </c>
      <c r="CC383" s="2">
        <v>2.3380000000000001</v>
      </c>
      <c r="CD383" s="2">
        <v>2.34</v>
      </c>
      <c r="CE383" s="2">
        <v>2.343</v>
      </c>
      <c r="CF383" s="2">
        <v>2.3460000000000001</v>
      </c>
      <c r="CG383" s="2">
        <v>2.3639999999999999</v>
      </c>
      <c r="CH383" s="2">
        <v>2.387</v>
      </c>
      <c r="CI383" s="2">
        <v>2.4369999999999998</v>
      </c>
      <c r="CJ383" s="2">
        <v>2.5219999999999998</v>
      </c>
      <c r="CK383" s="2">
        <v>2.6219999999999999</v>
      </c>
      <c r="CL383" s="2">
        <v>2.6520000000000001</v>
      </c>
      <c r="CM383" s="2">
        <v>2.544</v>
      </c>
      <c r="CN383" s="2">
        <v>2.4870000000000001</v>
      </c>
      <c r="CO383" s="2">
        <v>2.4430000000000001</v>
      </c>
      <c r="CP383" s="2">
        <v>2.4449999999999998</v>
      </c>
      <c r="CQ383" s="2">
        <v>2.448</v>
      </c>
      <c r="CR383" s="2">
        <v>2.4510000000000001</v>
      </c>
      <c r="CS383" s="2">
        <v>2.4689999999999999</v>
      </c>
      <c r="CT383" s="2">
        <v>2.492</v>
      </c>
      <c r="CU383" s="2">
        <v>2.5419999999999998</v>
      </c>
      <c r="CV383" s="2">
        <v>2.6269999999999998</v>
      </c>
      <c r="CW383" s="2">
        <v>2.7269999999999999</v>
      </c>
      <c r="CX383" s="2">
        <v>2.7669999999999999</v>
      </c>
      <c r="CY383" s="2">
        <v>2.6589999999999998</v>
      </c>
      <c r="CZ383" s="2">
        <v>2.6019999999999999</v>
      </c>
      <c r="DA383" s="2">
        <v>2.5579999999999998</v>
      </c>
      <c r="DB383" s="2">
        <v>2.56</v>
      </c>
      <c r="DC383" s="2">
        <v>2.5630000000000002</v>
      </c>
      <c r="DD383" s="2">
        <v>2.5659999999999998</v>
      </c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</row>
    <row r="384" spans="1:199" customFormat="1" hidden="1" x14ac:dyDescent="0.2">
      <c r="A384">
        <f t="shared" si="95"/>
        <v>3</v>
      </c>
      <c r="B384">
        <f t="shared" si="96"/>
        <v>7</v>
      </c>
      <c r="C384" s="1">
        <v>34528</v>
      </c>
      <c r="D384">
        <f t="shared" si="97"/>
        <v>7</v>
      </c>
      <c r="E384">
        <f t="shared" si="98"/>
        <v>1994</v>
      </c>
      <c r="F384" s="17">
        <f t="shared" si="101"/>
        <v>0.16186666666666705</v>
      </c>
      <c r="G384" s="16">
        <f t="shared" si="87"/>
        <v>7.5833333333333641E-2</v>
      </c>
      <c r="H384" s="16">
        <f t="shared" si="88"/>
        <v>8.4999999999999964E-2</v>
      </c>
      <c r="I384" s="16">
        <f t="shared" si="89"/>
        <v>0.16083333333333361</v>
      </c>
      <c r="J384" s="7">
        <f>VLOOKUP(C384,'Nymex hist.'!A:B,2,0)</f>
        <v>2</v>
      </c>
      <c r="K384" s="11">
        <f t="shared" si="100"/>
        <v>2.043333333333333</v>
      </c>
      <c r="L384" s="11">
        <f t="shared" si="102"/>
        <v>2.2052</v>
      </c>
      <c r="M384" s="9">
        <f t="shared" si="90"/>
        <v>2.1601666666666666</v>
      </c>
      <c r="N384" s="9">
        <f t="shared" si="91"/>
        <v>2.2360000000000002</v>
      </c>
      <c r="O384" s="9">
        <f t="shared" si="92"/>
        <v>2.3210000000000002</v>
      </c>
      <c r="P384" s="9">
        <f t="shared" si="93"/>
        <v>2.4160000000000004</v>
      </c>
      <c r="Q384" s="9">
        <f t="shared" si="94"/>
        <v>2.5209999999999999</v>
      </c>
      <c r="R384" s="8">
        <v>34528</v>
      </c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3"/>
      <c r="AK384" s="2">
        <v>2</v>
      </c>
      <c r="AL384" s="2">
        <v>2.0459999999999998</v>
      </c>
      <c r="AM384" s="2">
        <v>2.0840000000000001</v>
      </c>
      <c r="AN384" s="2">
        <v>2.1739999999999999</v>
      </c>
      <c r="AO384" s="2">
        <v>2.2719999999999998</v>
      </c>
      <c r="AP384" s="2">
        <v>2.2719999999999998</v>
      </c>
      <c r="AQ384" s="2">
        <v>2.1829999999999998</v>
      </c>
      <c r="AR384" s="2">
        <v>2.125</v>
      </c>
      <c r="AS384" s="2">
        <v>2.08</v>
      </c>
      <c r="AT384" s="2">
        <v>2.081</v>
      </c>
      <c r="AU384" s="2">
        <v>2.0830000000000002</v>
      </c>
      <c r="AV384" s="2">
        <v>2.085</v>
      </c>
      <c r="AW384" s="2">
        <v>2.1019999999999999</v>
      </c>
      <c r="AX384" s="2">
        <v>2.1240000000000001</v>
      </c>
      <c r="AY384" s="2">
        <v>2.173</v>
      </c>
      <c r="AZ384" s="2">
        <v>2.2570000000000001</v>
      </c>
      <c r="BA384" s="2">
        <v>2.3570000000000002</v>
      </c>
      <c r="BB384" s="2">
        <v>2.3570000000000002</v>
      </c>
      <c r="BC384" s="2">
        <v>2.258</v>
      </c>
      <c r="BD384" s="2">
        <v>2.2000000000000002</v>
      </c>
      <c r="BE384" s="2">
        <v>2.1549999999999998</v>
      </c>
      <c r="BF384" s="2">
        <v>2.1560000000000001</v>
      </c>
      <c r="BG384" s="2">
        <v>2.1579999999999999</v>
      </c>
      <c r="BH384" s="2">
        <v>2.16</v>
      </c>
      <c r="BI384" s="2">
        <v>2.177</v>
      </c>
      <c r="BJ384" s="2">
        <v>2.1989999999999998</v>
      </c>
      <c r="BK384" s="2">
        <v>2.2480000000000002</v>
      </c>
      <c r="BL384" s="2">
        <v>2.3319999999999999</v>
      </c>
      <c r="BM384" s="2">
        <v>2.4319999999999999</v>
      </c>
      <c r="BN384" s="2">
        <v>2.4420000000000002</v>
      </c>
      <c r="BO384" s="2">
        <v>2.343</v>
      </c>
      <c r="BP384" s="2">
        <v>2.2850000000000001</v>
      </c>
      <c r="BQ384" s="2">
        <v>2.2400000000000002</v>
      </c>
      <c r="BR384" s="2">
        <v>2.2410000000000001</v>
      </c>
      <c r="BS384" s="2">
        <v>2.2429999999999999</v>
      </c>
      <c r="BT384" s="2">
        <v>2.2450000000000001</v>
      </c>
      <c r="BU384" s="2">
        <v>2.262</v>
      </c>
      <c r="BV384" s="2">
        <v>2.2839999999999998</v>
      </c>
      <c r="BW384" s="2">
        <v>2.3330000000000002</v>
      </c>
      <c r="BX384" s="2">
        <v>2.4169999999999998</v>
      </c>
      <c r="BY384" s="2">
        <v>2.5169999999999999</v>
      </c>
      <c r="BZ384" s="2">
        <v>2.5369999999999999</v>
      </c>
      <c r="CA384" s="2">
        <v>2.4380000000000002</v>
      </c>
      <c r="CB384" s="2">
        <v>2.38</v>
      </c>
      <c r="CC384" s="2">
        <v>2.335</v>
      </c>
      <c r="CD384" s="2">
        <v>2.3359999999999999</v>
      </c>
      <c r="CE384" s="2">
        <v>2.3380000000000001</v>
      </c>
      <c r="CF384" s="2">
        <v>2.34</v>
      </c>
      <c r="CG384" s="2">
        <v>2.3570000000000002</v>
      </c>
      <c r="CH384" s="2">
        <v>2.379</v>
      </c>
      <c r="CI384" s="2">
        <v>2.4279999999999999</v>
      </c>
      <c r="CJ384" s="2">
        <v>2.512</v>
      </c>
      <c r="CK384" s="2">
        <v>2.6120000000000001</v>
      </c>
      <c r="CL384" s="2">
        <v>2.6419999999999999</v>
      </c>
      <c r="CM384" s="2">
        <v>2.5430000000000001</v>
      </c>
      <c r="CN384" s="2">
        <v>2.4849999999999999</v>
      </c>
      <c r="CO384" s="2">
        <v>2.44</v>
      </c>
      <c r="CP384" s="2">
        <v>2.4409999999999998</v>
      </c>
      <c r="CQ384" s="2">
        <v>2.4430000000000001</v>
      </c>
      <c r="CR384" s="2">
        <v>2.4449999999999998</v>
      </c>
      <c r="CS384" s="2">
        <v>2.4620000000000002</v>
      </c>
      <c r="CT384" s="2">
        <v>2.484</v>
      </c>
      <c r="CU384" s="2">
        <v>2.5329999999999999</v>
      </c>
      <c r="CV384" s="2">
        <v>2.617</v>
      </c>
      <c r="CW384" s="2">
        <v>2.7170000000000001</v>
      </c>
      <c r="CX384" s="2">
        <v>2.7570000000000001</v>
      </c>
      <c r="CY384" s="2">
        <v>2.6579999999999999</v>
      </c>
      <c r="CZ384" s="2">
        <v>2.6</v>
      </c>
      <c r="DA384" s="2">
        <v>2.5550000000000002</v>
      </c>
      <c r="DB384" s="2">
        <v>2.556</v>
      </c>
      <c r="DC384" s="2">
        <v>2.5579999999999998</v>
      </c>
      <c r="DD384" s="2">
        <v>2.56</v>
      </c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</row>
    <row r="385" spans="1:199" x14ac:dyDescent="0.2">
      <c r="A385" s="36">
        <f t="shared" si="95"/>
        <v>4</v>
      </c>
      <c r="B385" s="36">
        <f t="shared" si="96"/>
        <v>7</v>
      </c>
      <c r="C385" s="1">
        <v>34529</v>
      </c>
      <c r="D385">
        <f t="shared" si="97"/>
        <v>7</v>
      </c>
      <c r="E385">
        <f t="shared" si="98"/>
        <v>1994</v>
      </c>
      <c r="F385" s="21">
        <f t="shared" si="101"/>
        <v>0.1780666666666666</v>
      </c>
      <c r="G385" s="21">
        <f t="shared" si="87"/>
        <v>7.8541666666666732E-2</v>
      </c>
      <c r="H385" s="21">
        <f t="shared" si="88"/>
        <v>8.7499999999999467E-2</v>
      </c>
      <c r="I385" s="21">
        <f t="shared" si="89"/>
        <v>0.1660416666666662</v>
      </c>
      <c r="J385" s="23">
        <f>VLOOKUP(C385,'Nymex hist.'!A:B,2,0)</f>
        <v>1.9770000000000001</v>
      </c>
      <c r="K385" s="23">
        <f t="shared" si="100"/>
        <v>2.0263333333333331</v>
      </c>
      <c r="L385" s="23">
        <f t="shared" si="102"/>
        <v>2.2043999999999997</v>
      </c>
      <c r="M385" s="23">
        <f t="shared" si="90"/>
        <v>2.1643333333333334</v>
      </c>
      <c r="N385" s="23">
        <f t="shared" si="91"/>
        <v>2.2428750000000002</v>
      </c>
      <c r="O385" s="23">
        <f t="shared" si="92"/>
        <v>2.3303749999999996</v>
      </c>
      <c r="P385" s="23">
        <f t="shared" si="93"/>
        <v>2.4278749999999998</v>
      </c>
      <c r="Q385" s="23">
        <f t="shared" si="94"/>
        <v>2.5353749999999997</v>
      </c>
      <c r="R385" s="30">
        <v>34529</v>
      </c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4"/>
      <c r="AK385" s="32">
        <v>1.9770000000000001</v>
      </c>
      <c r="AL385" s="32">
        <v>2.0299999999999998</v>
      </c>
      <c r="AM385" s="32">
        <v>2.0720000000000001</v>
      </c>
      <c r="AN385" s="32">
        <v>2.1669999999999998</v>
      </c>
      <c r="AO385" s="32">
        <v>2.2669999999999999</v>
      </c>
      <c r="AP385" s="32">
        <v>2.2719999999999998</v>
      </c>
      <c r="AQ385" s="32">
        <v>2.1869999999999998</v>
      </c>
      <c r="AR385" s="32">
        <v>2.129</v>
      </c>
      <c r="AS385" s="32">
        <v>2.0840000000000001</v>
      </c>
      <c r="AT385" s="32">
        <v>2.085</v>
      </c>
      <c r="AU385" s="32">
        <v>2.0870000000000002</v>
      </c>
      <c r="AV385" s="32">
        <v>2.09</v>
      </c>
      <c r="AW385" s="32">
        <v>2.1070000000000002</v>
      </c>
      <c r="AX385" s="32">
        <v>2.129</v>
      </c>
      <c r="AY385" s="32">
        <v>2.1779999999999999</v>
      </c>
      <c r="AZ385" s="32">
        <v>2.262</v>
      </c>
      <c r="BA385" s="32">
        <v>2.3620000000000001</v>
      </c>
      <c r="BB385" s="32">
        <v>2.3620000000000001</v>
      </c>
      <c r="BC385" s="32">
        <v>2.2645</v>
      </c>
      <c r="BD385" s="32">
        <v>2.2065000000000001</v>
      </c>
      <c r="BE385" s="32">
        <v>2.1615000000000002</v>
      </c>
      <c r="BF385" s="32">
        <v>2.1625000000000001</v>
      </c>
      <c r="BG385" s="32">
        <v>2.1644999999999999</v>
      </c>
      <c r="BH385" s="32">
        <v>2.1675</v>
      </c>
      <c r="BI385" s="32">
        <v>2.1844999999999999</v>
      </c>
      <c r="BJ385" s="32">
        <v>2.2065000000000001</v>
      </c>
      <c r="BK385" s="32">
        <v>2.2555000000000001</v>
      </c>
      <c r="BL385" s="32">
        <v>2.3395000000000001</v>
      </c>
      <c r="BM385" s="32">
        <v>2.4394999999999998</v>
      </c>
      <c r="BN385" s="32">
        <v>2.4495</v>
      </c>
      <c r="BO385" s="32">
        <v>2.3519999999999999</v>
      </c>
      <c r="BP385" s="32">
        <v>2.294</v>
      </c>
      <c r="BQ385" s="32">
        <v>2.2490000000000001</v>
      </c>
      <c r="BR385" s="32">
        <v>2.25</v>
      </c>
      <c r="BS385" s="32">
        <v>2.2519999999999998</v>
      </c>
      <c r="BT385" s="32">
        <v>2.2549999999999999</v>
      </c>
      <c r="BU385" s="32">
        <v>2.2719999999999998</v>
      </c>
      <c r="BV385" s="32">
        <v>2.294</v>
      </c>
      <c r="BW385" s="32">
        <v>2.343</v>
      </c>
      <c r="BX385" s="32">
        <v>2.427</v>
      </c>
      <c r="BY385" s="32">
        <v>2.5270000000000001</v>
      </c>
      <c r="BZ385" s="32">
        <v>2.5470000000000002</v>
      </c>
      <c r="CA385" s="32">
        <v>2.4495</v>
      </c>
      <c r="CB385" s="32">
        <v>2.3915000000000002</v>
      </c>
      <c r="CC385" s="32">
        <v>2.3464999999999998</v>
      </c>
      <c r="CD385" s="32">
        <v>2.3475000000000001</v>
      </c>
      <c r="CE385" s="32">
        <v>2.3494999999999999</v>
      </c>
      <c r="CF385" s="32">
        <v>2.3525</v>
      </c>
      <c r="CG385" s="32">
        <v>2.3694999999999999</v>
      </c>
      <c r="CH385" s="32">
        <v>2.3915000000000002</v>
      </c>
      <c r="CI385" s="32">
        <v>2.4405000000000001</v>
      </c>
      <c r="CJ385" s="32">
        <v>2.5245000000000002</v>
      </c>
      <c r="CK385" s="32">
        <v>2.6244999999999998</v>
      </c>
      <c r="CL385" s="32">
        <v>2.6545000000000001</v>
      </c>
      <c r="CM385" s="32">
        <v>2.5569999999999999</v>
      </c>
      <c r="CN385" s="32">
        <v>2.4990000000000001</v>
      </c>
      <c r="CO385" s="32">
        <v>2.4540000000000002</v>
      </c>
      <c r="CP385" s="32">
        <v>2.4550000000000001</v>
      </c>
      <c r="CQ385" s="32">
        <v>2.4569999999999999</v>
      </c>
      <c r="CR385" s="32">
        <v>2.46</v>
      </c>
      <c r="CS385" s="32">
        <v>2.4769999999999999</v>
      </c>
      <c r="CT385" s="32">
        <v>2.4990000000000001</v>
      </c>
      <c r="CU385" s="32">
        <v>2.548</v>
      </c>
      <c r="CV385" s="32">
        <v>2.6320000000000001</v>
      </c>
      <c r="CW385" s="32">
        <v>2.7320000000000002</v>
      </c>
      <c r="CX385" s="32">
        <v>2.7719999999999998</v>
      </c>
      <c r="CY385" s="32">
        <v>2.6745000000000001</v>
      </c>
      <c r="CZ385" s="32">
        <v>2.6164999999999998</v>
      </c>
      <c r="DA385" s="32">
        <v>2.5714999999999999</v>
      </c>
      <c r="DB385" s="32">
        <v>2.5724999999999998</v>
      </c>
      <c r="DC385" s="32">
        <v>2.5745</v>
      </c>
      <c r="DD385" s="32">
        <v>2.5775000000000001</v>
      </c>
      <c r="DE385" s="32"/>
      <c r="DF385" s="32"/>
      <c r="DG385" s="32"/>
      <c r="DH385" s="32"/>
      <c r="DI385" s="32"/>
      <c r="DJ385" s="32"/>
      <c r="DK385" s="32"/>
      <c r="DL385" s="32"/>
      <c r="DM385" s="32"/>
      <c r="DN385" s="32"/>
      <c r="DO385" s="32"/>
      <c r="DP385" s="32"/>
      <c r="DQ385" s="32"/>
      <c r="DR385" s="32"/>
      <c r="DS385" s="32"/>
      <c r="DT385" s="32"/>
      <c r="DU385" s="32"/>
      <c r="DV385" s="32"/>
      <c r="DW385" s="32"/>
      <c r="DX385" s="32"/>
      <c r="DY385" s="32"/>
      <c r="DZ385" s="32"/>
      <c r="EA385" s="32"/>
      <c r="EB385" s="32"/>
      <c r="EC385" s="32"/>
      <c r="ED385" s="32"/>
      <c r="EE385" s="32"/>
      <c r="EF385" s="32"/>
      <c r="EG385" s="32"/>
      <c r="EH385" s="32"/>
      <c r="EI385" s="32"/>
      <c r="EJ385" s="32"/>
      <c r="EK385" s="32"/>
      <c r="EL385" s="32"/>
      <c r="EM385" s="32"/>
      <c r="EN385" s="32"/>
      <c r="EO385" s="32"/>
      <c r="EP385" s="32"/>
      <c r="EQ385" s="32"/>
      <c r="ER385" s="32"/>
      <c r="ES385" s="32"/>
      <c r="ET385" s="32"/>
      <c r="EU385" s="32"/>
      <c r="EV385" s="32"/>
      <c r="EW385" s="32"/>
      <c r="EX385" s="32"/>
      <c r="EY385" s="32"/>
      <c r="EZ385" s="32"/>
      <c r="FA385" s="32"/>
      <c r="FB385" s="32"/>
      <c r="FC385" s="32"/>
      <c r="FD385" s="32"/>
      <c r="FE385" s="32"/>
      <c r="FF385" s="32"/>
      <c r="FG385" s="32"/>
      <c r="FH385" s="32"/>
      <c r="FI385" s="32"/>
      <c r="FJ385" s="32"/>
      <c r="FK385" s="32"/>
      <c r="FL385" s="32"/>
      <c r="FM385" s="32"/>
      <c r="FN385" s="32"/>
      <c r="FO385" s="32"/>
      <c r="FP385" s="32"/>
      <c r="FQ385" s="32"/>
      <c r="FR385" s="32"/>
      <c r="FS385" s="32"/>
      <c r="FT385" s="32"/>
      <c r="FU385" s="32"/>
      <c r="FV385" s="32"/>
      <c r="FW385" s="32"/>
      <c r="FX385" s="32"/>
      <c r="FY385" s="32"/>
      <c r="FZ385" s="32"/>
      <c r="GA385" s="32"/>
      <c r="GB385" s="32"/>
      <c r="GC385" s="32"/>
      <c r="GD385" s="32"/>
      <c r="GE385" s="32"/>
      <c r="GF385" s="32"/>
      <c r="GG385" s="32"/>
      <c r="GH385" s="32"/>
      <c r="GI385" s="32"/>
      <c r="GJ385" s="32"/>
      <c r="GK385" s="32"/>
      <c r="GL385" s="32"/>
      <c r="GM385" s="32"/>
      <c r="GN385" s="32"/>
      <c r="GO385" s="32"/>
      <c r="GP385" s="32"/>
      <c r="GQ385" s="32"/>
    </row>
    <row r="386" spans="1:199" customFormat="1" hidden="1" x14ac:dyDescent="0.2">
      <c r="A386">
        <f t="shared" si="95"/>
        <v>5</v>
      </c>
      <c r="B386">
        <f t="shared" si="96"/>
        <v>7</v>
      </c>
      <c r="C386" s="1">
        <v>34530</v>
      </c>
      <c r="D386">
        <f t="shared" si="97"/>
        <v>7</v>
      </c>
      <c r="E386">
        <f t="shared" si="98"/>
        <v>1994</v>
      </c>
      <c r="F386" s="17">
        <f t="shared" si="101"/>
        <v>0.20073333333333343</v>
      </c>
      <c r="G386" s="16">
        <f t="shared" si="87"/>
        <v>7.8624999999999723E-2</v>
      </c>
      <c r="H386" s="16">
        <f t="shared" si="88"/>
        <v>8.7500000000000355E-2</v>
      </c>
      <c r="I386" s="16">
        <f t="shared" si="89"/>
        <v>0.16612500000000008</v>
      </c>
      <c r="J386" s="7">
        <f>VLOOKUP(C386,'Nymex hist.'!A:B,2,0)</f>
        <v>1.948</v>
      </c>
      <c r="K386" s="11">
        <f t="shared" si="100"/>
        <v>2.0096666666666665</v>
      </c>
      <c r="L386" s="11">
        <f t="shared" si="102"/>
        <v>2.2103999999999999</v>
      </c>
      <c r="M386" s="9">
        <f t="shared" si="90"/>
        <v>2.1727500000000002</v>
      </c>
      <c r="N386" s="9">
        <f t="shared" si="91"/>
        <v>2.2513749999999999</v>
      </c>
      <c r="O386" s="9">
        <f t="shared" si="92"/>
        <v>2.3388750000000003</v>
      </c>
      <c r="P386" s="9">
        <f t="shared" si="93"/>
        <v>2.4363750000000004</v>
      </c>
      <c r="Q386" s="9">
        <f t="shared" si="94"/>
        <v>2.5438749999999999</v>
      </c>
      <c r="R386" s="8">
        <v>34530</v>
      </c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3"/>
      <c r="AK386" s="2">
        <v>1.948</v>
      </c>
      <c r="AL386" s="2">
        <v>2.0179999999999998</v>
      </c>
      <c r="AM386" s="2">
        <v>2.0630000000000002</v>
      </c>
      <c r="AN386" s="2">
        <v>2.165</v>
      </c>
      <c r="AO386" s="2">
        <v>2.2749999999999999</v>
      </c>
      <c r="AP386" s="2">
        <v>2.2799999999999998</v>
      </c>
      <c r="AQ386" s="2">
        <v>2.1949999999999998</v>
      </c>
      <c r="AR386" s="2">
        <v>2.137</v>
      </c>
      <c r="AS386" s="2">
        <v>2.0920000000000001</v>
      </c>
      <c r="AT386" s="2">
        <v>2.093</v>
      </c>
      <c r="AU386" s="2">
        <v>2.0950000000000002</v>
      </c>
      <c r="AV386" s="2">
        <v>2.0979999999999999</v>
      </c>
      <c r="AW386" s="2">
        <v>2.1160000000000001</v>
      </c>
      <c r="AX386" s="2">
        <v>2.1379999999999999</v>
      </c>
      <c r="AY386" s="2">
        <v>2.1869999999999998</v>
      </c>
      <c r="AZ386" s="2">
        <v>2.2709999999999999</v>
      </c>
      <c r="BA386" s="2">
        <v>2.371</v>
      </c>
      <c r="BB386" s="2">
        <v>2.371</v>
      </c>
      <c r="BC386" s="2">
        <v>2.2725</v>
      </c>
      <c r="BD386" s="2">
        <v>2.2145000000000001</v>
      </c>
      <c r="BE386" s="2">
        <v>2.1695000000000002</v>
      </c>
      <c r="BF386" s="2">
        <v>2.1705000000000001</v>
      </c>
      <c r="BG386" s="2">
        <v>2.1724999999999999</v>
      </c>
      <c r="BH386" s="2">
        <v>2.1755</v>
      </c>
      <c r="BI386" s="2">
        <v>2.1934999999999998</v>
      </c>
      <c r="BJ386" s="2">
        <v>2.2155</v>
      </c>
      <c r="BK386" s="2">
        <v>2.2645</v>
      </c>
      <c r="BL386" s="2">
        <v>2.3485</v>
      </c>
      <c r="BM386" s="2">
        <v>2.4485000000000001</v>
      </c>
      <c r="BN386" s="2">
        <v>2.4584999999999999</v>
      </c>
      <c r="BO386" s="2">
        <v>2.36</v>
      </c>
      <c r="BP386" s="2">
        <v>2.302</v>
      </c>
      <c r="BQ386" s="2">
        <v>2.2570000000000001</v>
      </c>
      <c r="BR386" s="2">
        <v>2.258</v>
      </c>
      <c r="BS386" s="2">
        <v>2.2599999999999998</v>
      </c>
      <c r="BT386" s="2">
        <v>2.2629999999999999</v>
      </c>
      <c r="BU386" s="2">
        <v>2.2810000000000001</v>
      </c>
      <c r="BV386" s="2">
        <v>2.3029999999999999</v>
      </c>
      <c r="BW386" s="2">
        <v>2.3519999999999999</v>
      </c>
      <c r="BX386" s="2">
        <v>2.4359999999999999</v>
      </c>
      <c r="BY386" s="2">
        <v>2.536</v>
      </c>
      <c r="BZ386" s="2">
        <v>2.556</v>
      </c>
      <c r="CA386" s="2">
        <v>2.4575</v>
      </c>
      <c r="CB386" s="2">
        <v>2.3995000000000002</v>
      </c>
      <c r="CC386" s="2">
        <v>2.3544999999999998</v>
      </c>
      <c r="CD386" s="2">
        <v>2.3555000000000001</v>
      </c>
      <c r="CE386" s="2">
        <v>2.3574999999999999</v>
      </c>
      <c r="CF386" s="2">
        <v>2.3605</v>
      </c>
      <c r="CG386" s="2">
        <v>2.3784999999999998</v>
      </c>
      <c r="CH386" s="2">
        <v>2.4005000000000001</v>
      </c>
      <c r="CI386" s="2">
        <v>2.4495</v>
      </c>
      <c r="CJ386" s="2">
        <v>2.5335000000000001</v>
      </c>
      <c r="CK386" s="2">
        <v>2.6335000000000002</v>
      </c>
      <c r="CL386" s="2">
        <v>2.6635</v>
      </c>
      <c r="CM386" s="2">
        <v>2.5649999999999999</v>
      </c>
      <c r="CN386" s="2">
        <v>2.5070000000000001</v>
      </c>
      <c r="CO386" s="2">
        <v>2.4620000000000002</v>
      </c>
      <c r="CP386" s="2">
        <v>2.4630000000000001</v>
      </c>
      <c r="CQ386" s="2">
        <v>2.4649999999999999</v>
      </c>
      <c r="CR386" s="2">
        <v>2.468</v>
      </c>
      <c r="CS386" s="2">
        <v>2.4860000000000002</v>
      </c>
      <c r="CT386" s="2">
        <v>2.508</v>
      </c>
      <c r="CU386" s="2">
        <v>2.5569999999999999</v>
      </c>
      <c r="CV386" s="2">
        <v>2.641</v>
      </c>
      <c r="CW386" s="2">
        <v>2.7410000000000001</v>
      </c>
      <c r="CX386" s="2">
        <v>2.7810000000000001</v>
      </c>
      <c r="CY386" s="2">
        <v>2.6825000000000001</v>
      </c>
      <c r="CZ386" s="2">
        <v>2.6244999999999998</v>
      </c>
      <c r="DA386" s="2">
        <v>2.5794999999999999</v>
      </c>
      <c r="DB386" s="2">
        <v>2.5804999999999998</v>
      </c>
      <c r="DC386" s="2">
        <v>2.5825</v>
      </c>
      <c r="DD386" s="2">
        <v>2.5855000000000001</v>
      </c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</row>
    <row r="387" spans="1:199" customFormat="1" hidden="1" x14ac:dyDescent="0.2">
      <c r="A387">
        <f t="shared" si="95"/>
        <v>1</v>
      </c>
      <c r="B387">
        <f t="shared" si="96"/>
        <v>7</v>
      </c>
      <c r="C387" s="1">
        <v>34533</v>
      </c>
      <c r="D387">
        <f t="shared" si="97"/>
        <v>7</v>
      </c>
      <c r="E387">
        <f t="shared" si="98"/>
        <v>1994</v>
      </c>
      <c r="F387" s="17">
        <f t="shared" si="101"/>
        <v>0.20039999999999969</v>
      </c>
      <c r="G387" s="16">
        <f t="shared" si="87"/>
        <v>7.8625000000000167E-2</v>
      </c>
      <c r="H387" s="16">
        <f t="shared" si="88"/>
        <v>8.7499999999999911E-2</v>
      </c>
      <c r="I387" s="16">
        <f t="shared" si="89"/>
        <v>0.16612500000000008</v>
      </c>
      <c r="J387" s="7">
        <f>VLOOKUP(C387,'Nymex hist.'!A:B,2,0)</f>
        <v>1.9450000000000001</v>
      </c>
      <c r="K387" s="11">
        <f t="shared" si="100"/>
        <v>2.0050000000000003</v>
      </c>
      <c r="L387" s="11">
        <f t="shared" si="102"/>
        <v>2.2054</v>
      </c>
      <c r="M387" s="9">
        <f t="shared" si="90"/>
        <v>2.1677499999999998</v>
      </c>
      <c r="N387" s="9">
        <f t="shared" si="91"/>
        <v>2.246375</v>
      </c>
      <c r="O387" s="9">
        <f t="shared" si="92"/>
        <v>2.3338749999999999</v>
      </c>
      <c r="P387" s="9">
        <f t="shared" si="93"/>
        <v>2.4313750000000005</v>
      </c>
      <c r="Q387" s="9">
        <f t="shared" si="94"/>
        <v>2.5388750000000004</v>
      </c>
      <c r="R387" s="8">
        <v>34533</v>
      </c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3"/>
      <c r="AK387" s="2">
        <v>1.9450000000000001</v>
      </c>
      <c r="AL387" s="2">
        <v>2.0099999999999998</v>
      </c>
      <c r="AM387" s="2">
        <v>2.06</v>
      </c>
      <c r="AN387" s="2">
        <v>2.16</v>
      </c>
      <c r="AO387" s="2">
        <v>2.27</v>
      </c>
      <c r="AP387" s="2">
        <v>2.2749999999999999</v>
      </c>
      <c r="AQ387" s="2">
        <v>2.19</v>
      </c>
      <c r="AR387" s="2">
        <v>2.1320000000000001</v>
      </c>
      <c r="AS387" s="2">
        <v>2.0870000000000002</v>
      </c>
      <c r="AT387" s="2">
        <v>2.0880000000000001</v>
      </c>
      <c r="AU387" s="2">
        <v>2.09</v>
      </c>
      <c r="AV387" s="2">
        <v>2.093</v>
      </c>
      <c r="AW387" s="2">
        <v>2.1110000000000002</v>
      </c>
      <c r="AX387" s="2">
        <v>2.133</v>
      </c>
      <c r="AY387" s="2">
        <v>2.1819999999999999</v>
      </c>
      <c r="AZ387" s="2">
        <v>2.266</v>
      </c>
      <c r="BA387" s="2">
        <v>2.3660000000000001</v>
      </c>
      <c r="BB387" s="2">
        <v>2.3660000000000001</v>
      </c>
      <c r="BC387" s="2">
        <v>2.2675000000000001</v>
      </c>
      <c r="BD387" s="2">
        <v>2.2094999999999998</v>
      </c>
      <c r="BE387" s="2">
        <v>2.1644999999999999</v>
      </c>
      <c r="BF387" s="2">
        <v>2.1655000000000002</v>
      </c>
      <c r="BG387" s="2">
        <v>2.1675</v>
      </c>
      <c r="BH387" s="2">
        <v>2.1705000000000001</v>
      </c>
      <c r="BI387" s="2">
        <v>2.1884999999999999</v>
      </c>
      <c r="BJ387" s="2">
        <v>2.2105000000000001</v>
      </c>
      <c r="BK387" s="2">
        <v>2.2595000000000001</v>
      </c>
      <c r="BL387" s="2">
        <v>2.3435000000000001</v>
      </c>
      <c r="BM387" s="2">
        <v>2.4434999999999998</v>
      </c>
      <c r="BN387" s="2">
        <v>2.4535</v>
      </c>
      <c r="BO387" s="2">
        <v>2.355</v>
      </c>
      <c r="BP387" s="2">
        <v>2.2970000000000002</v>
      </c>
      <c r="BQ387" s="2">
        <v>2.2519999999999998</v>
      </c>
      <c r="BR387" s="2">
        <v>2.2530000000000001</v>
      </c>
      <c r="BS387" s="2">
        <v>2.2549999999999999</v>
      </c>
      <c r="BT387" s="2">
        <v>2.258</v>
      </c>
      <c r="BU387" s="2">
        <v>2.2759999999999998</v>
      </c>
      <c r="BV387" s="2">
        <v>2.298</v>
      </c>
      <c r="BW387" s="2">
        <v>2.347</v>
      </c>
      <c r="BX387" s="2">
        <v>2.431</v>
      </c>
      <c r="BY387" s="2">
        <v>2.5310000000000001</v>
      </c>
      <c r="BZ387" s="2">
        <v>2.5510000000000002</v>
      </c>
      <c r="CA387" s="2">
        <v>2.4525000000000001</v>
      </c>
      <c r="CB387" s="2">
        <v>2.3944999999999999</v>
      </c>
      <c r="CC387" s="2">
        <v>2.3494999999999999</v>
      </c>
      <c r="CD387" s="2">
        <v>2.3504999999999998</v>
      </c>
      <c r="CE387" s="2">
        <v>2.3525</v>
      </c>
      <c r="CF387" s="2">
        <v>2.3555000000000001</v>
      </c>
      <c r="CG387" s="2">
        <v>2.3734999999999999</v>
      </c>
      <c r="CH387" s="2">
        <v>2.3955000000000002</v>
      </c>
      <c r="CI387" s="2">
        <v>2.4445000000000001</v>
      </c>
      <c r="CJ387" s="2">
        <v>2.5285000000000002</v>
      </c>
      <c r="CK387" s="2">
        <v>2.6284999999999998</v>
      </c>
      <c r="CL387" s="2">
        <v>2.6585000000000001</v>
      </c>
      <c r="CM387" s="2">
        <v>2.56</v>
      </c>
      <c r="CN387" s="2">
        <v>2.5019999999999998</v>
      </c>
      <c r="CO387" s="2">
        <v>2.4569999999999999</v>
      </c>
      <c r="CP387" s="2">
        <v>2.4580000000000002</v>
      </c>
      <c r="CQ387" s="2">
        <v>2.46</v>
      </c>
      <c r="CR387" s="2">
        <v>2.4630000000000001</v>
      </c>
      <c r="CS387" s="2">
        <v>2.4809999999999999</v>
      </c>
      <c r="CT387" s="2">
        <v>2.5030000000000001</v>
      </c>
      <c r="CU387" s="2">
        <v>2.552</v>
      </c>
      <c r="CV387" s="2">
        <v>2.6360000000000001</v>
      </c>
      <c r="CW387" s="2">
        <v>2.7360000000000002</v>
      </c>
      <c r="CX387" s="2">
        <v>2.7759999999999998</v>
      </c>
      <c r="CY387" s="2">
        <v>2.6775000000000002</v>
      </c>
      <c r="CZ387" s="2">
        <v>2.6194999999999999</v>
      </c>
      <c r="DA387" s="2">
        <v>2.5745</v>
      </c>
      <c r="DB387" s="2">
        <v>2.5754999999999999</v>
      </c>
      <c r="DC387" s="2">
        <v>2.5775000000000001</v>
      </c>
      <c r="DD387" s="2">
        <v>2.5804999999999998</v>
      </c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</row>
    <row r="388" spans="1:199" customFormat="1" hidden="1" x14ac:dyDescent="0.2">
      <c r="A388">
        <f t="shared" si="95"/>
        <v>2</v>
      </c>
      <c r="B388">
        <f t="shared" si="96"/>
        <v>7</v>
      </c>
      <c r="C388" s="1">
        <v>34534</v>
      </c>
      <c r="D388">
        <f t="shared" si="97"/>
        <v>7</v>
      </c>
      <c r="E388">
        <f t="shared" si="98"/>
        <v>1994</v>
      </c>
      <c r="F388" s="17">
        <f t="shared" si="101"/>
        <v>0.19626666666666726</v>
      </c>
      <c r="G388" s="16">
        <f t="shared" si="87"/>
        <v>7.9208333333333325E-2</v>
      </c>
      <c r="H388" s="16">
        <f t="shared" si="88"/>
        <v>8.7499999999999911E-2</v>
      </c>
      <c r="I388" s="16">
        <f t="shared" si="89"/>
        <v>0.16670833333333324</v>
      </c>
      <c r="J388" s="7">
        <f>VLOOKUP(C388,'Nymex hist.'!A:B,2,0)</f>
        <v>1.9590000000000001</v>
      </c>
      <c r="K388" s="11">
        <f t="shared" si="100"/>
        <v>2.0133333333333332</v>
      </c>
      <c r="L388" s="11">
        <f t="shared" si="102"/>
        <v>2.2096000000000005</v>
      </c>
      <c r="M388" s="9">
        <f t="shared" si="90"/>
        <v>2.1755833333333334</v>
      </c>
      <c r="N388" s="9">
        <f t="shared" si="91"/>
        <v>2.2547916666666667</v>
      </c>
      <c r="O388" s="9">
        <f t="shared" si="92"/>
        <v>2.3422916666666667</v>
      </c>
      <c r="P388" s="9">
        <f t="shared" si="93"/>
        <v>2.4397916666666668</v>
      </c>
      <c r="Q388" s="9">
        <f t="shared" si="94"/>
        <v>2.5472916666666663</v>
      </c>
      <c r="R388" s="8">
        <v>34534</v>
      </c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3"/>
      <c r="AK388" s="2">
        <v>1.9590000000000001</v>
      </c>
      <c r="AL388" s="2">
        <v>2.0169999999999999</v>
      </c>
      <c r="AM388" s="2">
        <v>2.0640000000000001</v>
      </c>
      <c r="AN388" s="2">
        <v>2.1640000000000001</v>
      </c>
      <c r="AO388" s="2">
        <v>2.274</v>
      </c>
      <c r="AP388" s="2">
        <v>2.2789999999999999</v>
      </c>
      <c r="AQ388" s="2">
        <v>2.194</v>
      </c>
      <c r="AR388" s="2">
        <v>2.137</v>
      </c>
      <c r="AS388" s="2">
        <v>2.0939999999999999</v>
      </c>
      <c r="AT388" s="2">
        <v>2.0950000000000002</v>
      </c>
      <c r="AU388" s="2">
        <v>2.097</v>
      </c>
      <c r="AV388" s="2">
        <v>2.1</v>
      </c>
      <c r="AW388" s="2">
        <v>2.12</v>
      </c>
      <c r="AX388" s="2">
        <v>2.1440000000000001</v>
      </c>
      <c r="AY388" s="2">
        <v>2.1930000000000001</v>
      </c>
      <c r="AZ388" s="2">
        <v>2.2770000000000001</v>
      </c>
      <c r="BA388" s="2">
        <v>2.3769999999999998</v>
      </c>
      <c r="BB388" s="2">
        <v>2.3769999999999998</v>
      </c>
      <c r="BC388" s="2">
        <v>2.2715000000000001</v>
      </c>
      <c r="BD388" s="2">
        <v>2.2145000000000001</v>
      </c>
      <c r="BE388" s="2">
        <v>2.1715</v>
      </c>
      <c r="BF388" s="2">
        <v>2.1724999999999999</v>
      </c>
      <c r="BG388" s="2">
        <v>2.1745000000000001</v>
      </c>
      <c r="BH388" s="2">
        <v>2.1775000000000002</v>
      </c>
      <c r="BI388" s="2">
        <v>2.1974999999999998</v>
      </c>
      <c r="BJ388" s="2">
        <v>2.2214999999999998</v>
      </c>
      <c r="BK388" s="2">
        <v>2.2705000000000002</v>
      </c>
      <c r="BL388" s="2">
        <v>2.3544999999999998</v>
      </c>
      <c r="BM388" s="2">
        <v>2.4544999999999999</v>
      </c>
      <c r="BN388" s="2">
        <v>2.4645000000000001</v>
      </c>
      <c r="BO388" s="2">
        <v>2.359</v>
      </c>
      <c r="BP388" s="2">
        <v>2.302</v>
      </c>
      <c r="BQ388" s="2">
        <v>2.2589999999999999</v>
      </c>
      <c r="BR388" s="2">
        <v>2.2599999999999998</v>
      </c>
      <c r="BS388" s="2">
        <v>2.262</v>
      </c>
      <c r="BT388" s="2">
        <v>2.2650000000000001</v>
      </c>
      <c r="BU388" s="2">
        <v>2.2850000000000001</v>
      </c>
      <c r="BV388" s="2">
        <v>2.3090000000000002</v>
      </c>
      <c r="BW388" s="2">
        <v>2.3580000000000001</v>
      </c>
      <c r="BX388" s="2">
        <v>2.4420000000000002</v>
      </c>
      <c r="BY388" s="2">
        <v>2.5419999999999998</v>
      </c>
      <c r="BZ388" s="2">
        <v>2.5619999999999998</v>
      </c>
      <c r="CA388" s="2">
        <v>2.4565000000000001</v>
      </c>
      <c r="CB388" s="2">
        <v>2.3995000000000002</v>
      </c>
      <c r="CC388" s="2">
        <v>2.3565</v>
      </c>
      <c r="CD388" s="2">
        <v>2.3574999999999999</v>
      </c>
      <c r="CE388" s="2">
        <v>2.3595000000000002</v>
      </c>
      <c r="CF388" s="2">
        <v>2.3624999999999998</v>
      </c>
      <c r="CG388" s="2">
        <v>2.3824999999999998</v>
      </c>
      <c r="CH388" s="2">
        <v>2.4064999999999999</v>
      </c>
      <c r="CI388" s="2">
        <v>2.4554999999999998</v>
      </c>
      <c r="CJ388" s="2">
        <v>2.5394999999999999</v>
      </c>
      <c r="CK388" s="2">
        <v>2.6395</v>
      </c>
      <c r="CL388" s="2">
        <v>2.6695000000000002</v>
      </c>
      <c r="CM388" s="2">
        <v>2.5640000000000001</v>
      </c>
      <c r="CN388" s="2">
        <v>2.5070000000000001</v>
      </c>
      <c r="CO388" s="2">
        <v>2.464</v>
      </c>
      <c r="CP388" s="2">
        <v>2.4649999999999999</v>
      </c>
      <c r="CQ388" s="2">
        <v>2.4670000000000001</v>
      </c>
      <c r="CR388" s="2">
        <v>2.4700000000000002</v>
      </c>
      <c r="CS388" s="2">
        <v>2.4900000000000002</v>
      </c>
      <c r="CT388" s="2">
        <v>2.5139999999999998</v>
      </c>
      <c r="CU388" s="2">
        <v>2.5630000000000002</v>
      </c>
      <c r="CV388" s="2">
        <v>2.6469999999999998</v>
      </c>
      <c r="CW388" s="2">
        <v>2.7469999999999999</v>
      </c>
      <c r="CX388" s="2">
        <v>2.7869999999999999</v>
      </c>
      <c r="CY388" s="2">
        <v>2.6815000000000002</v>
      </c>
      <c r="CZ388" s="2">
        <v>2.6244999999999998</v>
      </c>
      <c r="DA388" s="2">
        <v>2.5815000000000001</v>
      </c>
      <c r="DB388" s="2">
        <v>2.5825</v>
      </c>
      <c r="DC388" s="2">
        <v>2.5844999999999998</v>
      </c>
      <c r="DD388" s="2">
        <v>2.5874999999999999</v>
      </c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</row>
    <row r="389" spans="1:199" customFormat="1" hidden="1" x14ac:dyDescent="0.2">
      <c r="A389">
        <f t="shared" si="95"/>
        <v>3</v>
      </c>
      <c r="B389">
        <f t="shared" si="96"/>
        <v>7</v>
      </c>
      <c r="C389" s="1">
        <v>34535</v>
      </c>
      <c r="D389">
        <f t="shared" si="97"/>
        <v>7</v>
      </c>
      <c r="E389">
        <f t="shared" si="98"/>
        <v>1994</v>
      </c>
      <c r="F389" s="17">
        <f t="shared" si="101"/>
        <v>0.21959999999999957</v>
      </c>
      <c r="G389" s="16">
        <f t="shared" ref="G389:G452" si="103">N389-M389</f>
        <v>7.2083333333333943E-2</v>
      </c>
      <c r="H389" s="16">
        <f t="shared" ref="H389:H452" si="104">O389-N389</f>
        <v>7.9999999999999627E-2</v>
      </c>
      <c r="I389" s="16">
        <f t="shared" ref="I389:I452" si="105">O389-M389</f>
        <v>0.15208333333333357</v>
      </c>
      <c r="J389" s="7">
        <f>VLOOKUP(C389,'Nymex hist.'!A:B,2,0)</f>
        <v>1.901</v>
      </c>
      <c r="K389" s="11">
        <f t="shared" si="100"/>
        <v>1.9730000000000001</v>
      </c>
      <c r="L389" s="11">
        <f t="shared" si="102"/>
        <v>2.1925999999999997</v>
      </c>
      <c r="M389" s="9">
        <f t="shared" ref="M389:M452" si="106">SUMIF($S$3:$FQ$3,$E389+1,$S389:$FQ389)/COUNTIF($S$3:$FQ$3,$E389+1)</f>
        <v>2.1584166666666662</v>
      </c>
      <c r="N389" s="9">
        <f t="shared" ref="N389:N452" si="107">SUMIF($S$3:$FQ$3,$E389+2,$S389:$FQ389)/COUNTIF($S$3:$FQ$3,$E389+2)</f>
        <v>2.2305000000000001</v>
      </c>
      <c r="O389" s="9">
        <f t="shared" ref="O389:O452" si="108">SUMIF($S$3:$FQ$3,$E389+3,$S389:$FQ389)/COUNTIF($S$3:$FQ$3,$E389+3)</f>
        <v>2.3104999999999998</v>
      </c>
      <c r="P389" s="9">
        <f t="shared" ref="P389:P452" si="109">SUMIF($S$3:$FQ$3,$E389+4,$S389:$FQ389)/COUNTIF($S$3:$FQ$3,$E389+4)</f>
        <v>2.4005000000000001</v>
      </c>
      <c r="Q389" s="9">
        <f t="shared" ref="Q389:Q452" si="110">SUMIF($S$3:$FQ$3,$E389+5,$S389:$FQ389)/COUNTIF($S$3:$FQ$3,$E389+5)</f>
        <v>2.5004999999999997</v>
      </c>
      <c r="R389" s="8">
        <v>34535</v>
      </c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3"/>
      <c r="AK389" s="2">
        <v>1.901</v>
      </c>
      <c r="AL389" s="2">
        <v>1.98</v>
      </c>
      <c r="AM389" s="2">
        <v>2.0379999999999998</v>
      </c>
      <c r="AN389" s="2">
        <v>2.1429999999999998</v>
      </c>
      <c r="AO389" s="2">
        <v>2.258</v>
      </c>
      <c r="AP389" s="2">
        <v>2.2629999999999999</v>
      </c>
      <c r="AQ389" s="2">
        <v>2.1779999999999999</v>
      </c>
      <c r="AR389" s="2">
        <v>2.121</v>
      </c>
      <c r="AS389" s="2">
        <v>2.0779999999999998</v>
      </c>
      <c r="AT389" s="2">
        <v>2.0790000000000002</v>
      </c>
      <c r="AU389" s="2">
        <v>2.081</v>
      </c>
      <c r="AV389" s="2">
        <v>2.0840000000000001</v>
      </c>
      <c r="AW389" s="2">
        <v>2.1019999999999999</v>
      </c>
      <c r="AX389" s="2">
        <v>2.125</v>
      </c>
      <c r="AY389" s="2">
        <v>2.1739999999999999</v>
      </c>
      <c r="AZ389" s="2">
        <v>2.258</v>
      </c>
      <c r="BA389" s="2">
        <v>2.3580000000000001</v>
      </c>
      <c r="BB389" s="2">
        <v>2.3580000000000001</v>
      </c>
      <c r="BC389" s="2">
        <v>2.2480000000000002</v>
      </c>
      <c r="BD389" s="2">
        <v>2.1909999999999998</v>
      </c>
      <c r="BE389" s="2">
        <v>2.1480000000000001</v>
      </c>
      <c r="BF389" s="2">
        <v>2.149</v>
      </c>
      <c r="BG389" s="2">
        <v>2.1509999999999998</v>
      </c>
      <c r="BH389" s="2">
        <v>2.1539999999999999</v>
      </c>
      <c r="BI389" s="2">
        <v>2.1720000000000002</v>
      </c>
      <c r="BJ389" s="2">
        <v>2.1949999999999998</v>
      </c>
      <c r="BK389" s="2">
        <v>2.2440000000000002</v>
      </c>
      <c r="BL389" s="2">
        <v>2.3279999999999998</v>
      </c>
      <c r="BM389" s="2">
        <v>2.4279999999999999</v>
      </c>
      <c r="BN389" s="2">
        <v>2.4380000000000002</v>
      </c>
      <c r="BO389" s="2">
        <v>2.3279999999999998</v>
      </c>
      <c r="BP389" s="2">
        <v>2.2709999999999999</v>
      </c>
      <c r="BQ389" s="2">
        <v>2.2280000000000002</v>
      </c>
      <c r="BR389" s="2">
        <v>2.2290000000000001</v>
      </c>
      <c r="BS389" s="2">
        <v>2.2309999999999999</v>
      </c>
      <c r="BT389" s="2">
        <v>2.234</v>
      </c>
      <c r="BU389" s="2">
        <v>2.2519999999999998</v>
      </c>
      <c r="BV389" s="2">
        <v>2.2749999999999999</v>
      </c>
      <c r="BW389" s="2">
        <v>2.3239999999999998</v>
      </c>
      <c r="BX389" s="2">
        <v>2.4079999999999999</v>
      </c>
      <c r="BY389" s="2">
        <v>2.508</v>
      </c>
      <c r="BZ389" s="2">
        <v>2.528</v>
      </c>
      <c r="CA389" s="2">
        <v>2.4180000000000001</v>
      </c>
      <c r="CB389" s="2">
        <v>2.3610000000000002</v>
      </c>
      <c r="CC389" s="2">
        <v>2.3180000000000001</v>
      </c>
      <c r="CD389" s="2">
        <v>2.319</v>
      </c>
      <c r="CE389" s="2">
        <v>2.3210000000000002</v>
      </c>
      <c r="CF389" s="2">
        <v>2.3239999999999998</v>
      </c>
      <c r="CG389" s="2">
        <v>2.3420000000000001</v>
      </c>
      <c r="CH389" s="2">
        <v>2.3650000000000002</v>
      </c>
      <c r="CI389" s="2">
        <v>2.4140000000000001</v>
      </c>
      <c r="CJ389" s="2">
        <v>2.4980000000000002</v>
      </c>
      <c r="CK389" s="2">
        <v>2.5979999999999999</v>
      </c>
      <c r="CL389" s="2">
        <v>2.6280000000000001</v>
      </c>
      <c r="CM389" s="2">
        <v>2.5179999999999998</v>
      </c>
      <c r="CN389" s="2">
        <v>2.4609999999999999</v>
      </c>
      <c r="CO389" s="2">
        <v>2.4180000000000001</v>
      </c>
      <c r="CP389" s="2">
        <v>2.419</v>
      </c>
      <c r="CQ389" s="2">
        <v>2.4209999999999998</v>
      </c>
      <c r="CR389" s="2">
        <v>2.4239999999999999</v>
      </c>
      <c r="CS389" s="2">
        <v>2.4420000000000002</v>
      </c>
      <c r="CT389" s="2">
        <v>2.4649999999999999</v>
      </c>
      <c r="CU389" s="2">
        <v>2.5139999999999998</v>
      </c>
      <c r="CV389" s="2">
        <v>2.5979999999999999</v>
      </c>
      <c r="CW389" s="2">
        <v>2.698</v>
      </c>
      <c r="CX389" s="2">
        <v>2.738</v>
      </c>
      <c r="CY389" s="2">
        <v>2.6280000000000001</v>
      </c>
      <c r="CZ389" s="2">
        <v>2.5710000000000002</v>
      </c>
      <c r="DA389" s="2">
        <v>2.528</v>
      </c>
      <c r="DB389" s="2">
        <v>2.5289999999999999</v>
      </c>
      <c r="DC389" s="2">
        <v>2.5310000000000001</v>
      </c>
      <c r="DD389" s="2">
        <v>2.5339999999999998</v>
      </c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</row>
    <row r="390" spans="1:199" x14ac:dyDescent="0.2">
      <c r="A390" s="36">
        <f t="shared" ref="A390:A453" si="111">WEEKDAY(C390,2)</f>
        <v>4</v>
      </c>
      <c r="B390" s="36">
        <f t="shared" ref="B390:B453" si="112">MONTH(C390)</f>
        <v>7</v>
      </c>
      <c r="C390" s="1">
        <v>34536</v>
      </c>
      <c r="D390">
        <f t="shared" ref="D390:D453" si="113">MONTH(R390)</f>
        <v>7</v>
      </c>
      <c r="E390">
        <f t="shared" ref="E390:E453" si="114">YEAR(R390)</f>
        <v>1994</v>
      </c>
      <c r="F390" s="21">
        <f t="shared" si="101"/>
        <v>0.2458666666666669</v>
      </c>
      <c r="G390" s="21">
        <f t="shared" si="103"/>
        <v>7.1833333333333194E-2</v>
      </c>
      <c r="H390" s="21">
        <f t="shared" si="104"/>
        <v>8.0000000000000515E-2</v>
      </c>
      <c r="I390" s="21">
        <f t="shared" si="105"/>
        <v>0.15183333333333371</v>
      </c>
      <c r="J390" s="23">
        <f>VLOOKUP(C390,'Nymex hist.'!A:B,2,0)</f>
        <v>1.84</v>
      </c>
      <c r="K390" s="23">
        <f t="shared" si="100"/>
        <v>1.9213333333333333</v>
      </c>
      <c r="L390" s="23">
        <f t="shared" si="102"/>
        <v>2.1672000000000002</v>
      </c>
      <c r="M390" s="23">
        <f t="shared" si="106"/>
        <v>2.1390833333333332</v>
      </c>
      <c r="N390" s="23">
        <f t="shared" si="107"/>
        <v>2.2109166666666664</v>
      </c>
      <c r="O390" s="23">
        <f t="shared" si="108"/>
        <v>2.2909166666666669</v>
      </c>
      <c r="P390" s="23">
        <f t="shared" si="109"/>
        <v>2.3809166666666668</v>
      </c>
      <c r="Q390" s="23">
        <f t="shared" si="110"/>
        <v>2.4809166666666669</v>
      </c>
      <c r="R390" s="30">
        <v>34536</v>
      </c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4"/>
      <c r="AK390" s="32">
        <v>1.84</v>
      </c>
      <c r="AL390" s="32">
        <v>1.927</v>
      </c>
      <c r="AM390" s="32">
        <v>1.9970000000000001</v>
      </c>
      <c r="AN390" s="32">
        <v>2.109</v>
      </c>
      <c r="AO390" s="32">
        <v>2.23</v>
      </c>
      <c r="AP390" s="32">
        <v>2.238</v>
      </c>
      <c r="AQ390" s="32">
        <v>2.1560000000000001</v>
      </c>
      <c r="AR390" s="32">
        <v>2.1030000000000002</v>
      </c>
      <c r="AS390" s="32">
        <v>2.0630000000000002</v>
      </c>
      <c r="AT390" s="32">
        <v>2.0640000000000001</v>
      </c>
      <c r="AU390" s="32">
        <v>2.0659999999999998</v>
      </c>
      <c r="AV390" s="32">
        <v>2.0680000000000001</v>
      </c>
      <c r="AW390" s="32">
        <v>2.0840000000000001</v>
      </c>
      <c r="AX390" s="32">
        <v>2.1059999999999999</v>
      </c>
      <c r="AY390" s="32">
        <v>2.1560000000000001</v>
      </c>
      <c r="AZ390" s="32">
        <v>2.2349999999999999</v>
      </c>
      <c r="BA390" s="32">
        <v>2.33</v>
      </c>
      <c r="BB390" s="32">
        <v>2.33</v>
      </c>
      <c r="BC390" s="32">
        <v>2.226</v>
      </c>
      <c r="BD390" s="32">
        <v>2.173</v>
      </c>
      <c r="BE390" s="32">
        <v>2.133</v>
      </c>
      <c r="BF390" s="32">
        <v>2.1339999999999999</v>
      </c>
      <c r="BG390" s="32">
        <v>2.1360000000000001</v>
      </c>
      <c r="BH390" s="32">
        <v>2.1379999999999999</v>
      </c>
      <c r="BI390" s="32">
        <v>2.1539999999999999</v>
      </c>
      <c r="BJ390" s="32">
        <v>2.1760000000000002</v>
      </c>
      <c r="BK390" s="32">
        <v>2.226</v>
      </c>
      <c r="BL390" s="32">
        <v>2.3050000000000002</v>
      </c>
      <c r="BM390" s="32">
        <v>2.4</v>
      </c>
      <c r="BN390" s="32">
        <v>2.41</v>
      </c>
      <c r="BO390" s="32">
        <v>2.306</v>
      </c>
      <c r="BP390" s="32">
        <v>2.2530000000000001</v>
      </c>
      <c r="BQ390" s="32">
        <v>2.2130000000000001</v>
      </c>
      <c r="BR390" s="32">
        <v>2.214</v>
      </c>
      <c r="BS390" s="32">
        <v>2.2160000000000002</v>
      </c>
      <c r="BT390" s="32">
        <v>2.218</v>
      </c>
      <c r="BU390" s="32">
        <v>2.234</v>
      </c>
      <c r="BV390" s="32">
        <v>2.2559999999999998</v>
      </c>
      <c r="BW390" s="32">
        <v>2.306</v>
      </c>
      <c r="BX390" s="32">
        <v>2.3849999999999998</v>
      </c>
      <c r="BY390" s="32">
        <v>2.48</v>
      </c>
      <c r="BZ390" s="32">
        <v>2.5</v>
      </c>
      <c r="CA390" s="32">
        <v>2.3959999999999999</v>
      </c>
      <c r="CB390" s="32">
        <v>2.343</v>
      </c>
      <c r="CC390" s="32">
        <v>2.3029999999999999</v>
      </c>
      <c r="CD390" s="32">
        <v>2.3039999999999998</v>
      </c>
      <c r="CE390" s="32">
        <v>2.306</v>
      </c>
      <c r="CF390" s="32">
        <v>2.3079999999999998</v>
      </c>
      <c r="CG390" s="32">
        <v>2.3239999999999998</v>
      </c>
      <c r="CH390" s="32">
        <v>2.3460000000000001</v>
      </c>
      <c r="CI390" s="32">
        <v>2.3959999999999999</v>
      </c>
      <c r="CJ390" s="32">
        <v>2.4750000000000001</v>
      </c>
      <c r="CK390" s="32">
        <v>2.57</v>
      </c>
      <c r="CL390" s="32">
        <v>2.6</v>
      </c>
      <c r="CM390" s="32">
        <v>2.496</v>
      </c>
      <c r="CN390" s="32">
        <v>2.4430000000000001</v>
      </c>
      <c r="CO390" s="32">
        <v>2.403</v>
      </c>
      <c r="CP390" s="32">
        <v>2.4039999999999999</v>
      </c>
      <c r="CQ390" s="32">
        <v>2.4060000000000001</v>
      </c>
      <c r="CR390" s="32">
        <v>2.4079999999999999</v>
      </c>
      <c r="CS390" s="32">
        <v>2.4239999999999999</v>
      </c>
      <c r="CT390" s="32">
        <v>2.4460000000000002</v>
      </c>
      <c r="CU390" s="32">
        <v>2.496</v>
      </c>
      <c r="CV390" s="32">
        <v>2.5750000000000002</v>
      </c>
      <c r="CW390" s="32">
        <v>2.67</v>
      </c>
      <c r="CX390" s="32">
        <v>2.71</v>
      </c>
      <c r="CY390" s="32">
        <v>2.6059999999999999</v>
      </c>
      <c r="CZ390" s="32">
        <v>2.5529999999999999</v>
      </c>
      <c r="DA390" s="32">
        <v>2.5129999999999999</v>
      </c>
      <c r="DB390" s="32">
        <v>2.5139999999999998</v>
      </c>
      <c r="DC390" s="32">
        <v>2.516</v>
      </c>
      <c r="DD390" s="32">
        <v>2.5179999999999998</v>
      </c>
      <c r="DE390" s="32"/>
      <c r="DF390" s="32"/>
      <c r="DG390" s="32"/>
      <c r="DH390" s="32"/>
      <c r="DI390" s="32"/>
      <c r="DJ390" s="32"/>
      <c r="DK390" s="32"/>
      <c r="DL390" s="32"/>
      <c r="DM390" s="32"/>
      <c r="DN390" s="32"/>
      <c r="DO390" s="32"/>
      <c r="DP390" s="32"/>
      <c r="DQ390" s="32"/>
      <c r="DR390" s="32"/>
      <c r="DS390" s="32"/>
      <c r="DT390" s="32"/>
      <c r="DU390" s="32"/>
      <c r="DV390" s="32"/>
      <c r="DW390" s="32"/>
      <c r="DX390" s="32"/>
      <c r="DY390" s="32"/>
      <c r="DZ390" s="32"/>
      <c r="EA390" s="32"/>
      <c r="EB390" s="32"/>
      <c r="EC390" s="32"/>
      <c r="ED390" s="32"/>
      <c r="EE390" s="32"/>
      <c r="EF390" s="32"/>
      <c r="EG390" s="32"/>
      <c r="EH390" s="32"/>
      <c r="EI390" s="32"/>
      <c r="EJ390" s="32"/>
      <c r="EK390" s="32"/>
      <c r="EL390" s="32"/>
      <c r="EM390" s="32"/>
      <c r="EN390" s="32"/>
      <c r="EO390" s="32"/>
      <c r="EP390" s="32"/>
      <c r="EQ390" s="32"/>
      <c r="ER390" s="32"/>
      <c r="ES390" s="32"/>
      <c r="ET390" s="32"/>
      <c r="EU390" s="32"/>
      <c r="EV390" s="32"/>
      <c r="EW390" s="32"/>
      <c r="EX390" s="32"/>
      <c r="EY390" s="32"/>
      <c r="EZ390" s="32"/>
      <c r="FA390" s="32"/>
      <c r="FB390" s="32"/>
      <c r="FC390" s="32"/>
      <c r="FD390" s="32"/>
      <c r="FE390" s="32"/>
      <c r="FF390" s="32"/>
      <c r="FG390" s="32"/>
      <c r="FH390" s="32"/>
      <c r="FI390" s="32"/>
      <c r="FJ390" s="32"/>
      <c r="FK390" s="32"/>
      <c r="FL390" s="32"/>
      <c r="FM390" s="32"/>
      <c r="FN390" s="32"/>
      <c r="FO390" s="32"/>
      <c r="FP390" s="32"/>
      <c r="FQ390" s="32"/>
      <c r="FR390" s="32"/>
      <c r="FS390" s="32"/>
      <c r="FT390" s="32"/>
      <c r="FU390" s="32"/>
      <c r="FV390" s="32"/>
      <c r="FW390" s="32"/>
      <c r="FX390" s="32"/>
      <c r="FY390" s="32"/>
      <c r="FZ390" s="32"/>
      <c r="GA390" s="32"/>
      <c r="GB390" s="32"/>
      <c r="GC390" s="32"/>
      <c r="GD390" s="32"/>
      <c r="GE390" s="32"/>
      <c r="GF390" s="32"/>
      <c r="GG390" s="32"/>
      <c r="GH390" s="32"/>
      <c r="GI390" s="32"/>
      <c r="GJ390" s="32"/>
      <c r="GK390" s="32"/>
      <c r="GL390" s="32"/>
      <c r="GM390" s="32"/>
      <c r="GN390" s="32"/>
      <c r="GO390" s="32"/>
      <c r="GP390" s="32"/>
      <c r="GQ390" s="32"/>
    </row>
    <row r="391" spans="1:199" customFormat="1" hidden="1" x14ac:dyDescent="0.2">
      <c r="A391">
        <f t="shared" si="111"/>
        <v>5</v>
      </c>
      <c r="B391">
        <f t="shared" si="112"/>
        <v>7</v>
      </c>
      <c r="C391" s="1">
        <v>34537</v>
      </c>
      <c r="D391">
        <f t="shared" si="113"/>
        <v>7</v>
      </c>
      <c r="E391">
        <f t="shared" si="114"/>
        <v>1994</v>
      </c>
      <c r="F391" s="17">
        <f t="shared" si="101"/>
        <v>0.27106666666666657</v>
      </c>
      <c r="G391" s="16">
        <f t="shared" si="103"/>
        <v>7.1416666666666906E-2</v>
      </c>
      <c r="H391" s="16">
        <f t="shared" si="104"/>
        <v>8.0000000000000959E-2</v>
      </c>
      <c r="I391" s="16">
        <f t="shared" si="105"/>
        <v>0.15141666666666787</v>
      </c>
      <c r="J391" s="7">
        <f>VLOOKUP(C391,'Nymex hist.'!A:B,2,0)</f>
        <v>1.7889999999999999</v>
      </c>
      <c r="K391" s="11">
        <f t="shared" si="100"/>
        <v>1.9003333333333332</v>
      </c>
      <c r="L391" s="11">
        <f t="shared" si="102"/>
        <v>2.1713999999999998</v>
      </c>
      <c r="M391" s="9">
        <f t="shared" si="106"/>
        <v>2.1409166666666661</v>
      </c>
      <c r="N391" s="9">
        <f t="shared" si="107"/>
        <v>2.212333333333333</v>
      </c>
      <c r="O391" s="9">
        <f t="shared" si="108"/>
        <v>2.292333333333334</v>
      </c>
      <c r="P391" s="9">
        <f t="shared" si="109"/>
        <v>2.3823333333333339</v>
      </c>
      <c r="Q391" s="9">
        <f t="shared" si="110"/>
        <v>2.4823333333333331</v>
      </c>
      <c r="R391" s="8">
        <v>34537</v>
      </c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3"/>
      <c r="AK391" s="2">
        <v>1.7889999999999999</v>
      </c>
      <c r="AL391" s="2">
        <v>1.92</v>
      </c>
      <c r="AM391" s="2">
        <v>1.992</v>
      </c>
      <c r="AN391" s="2">
        <v>2.11</v>
      </c>
      <c r="AO391" s="2">
        <v>2.2349999999999999</v>
      </c>
      <c r="AP391" s="2">
        <v>2.2429999999999999</v>
      </c>
      <c r="AQ391" s="2">
        <v>2.161</v>
      </c>
      <c r="AR391" s="2">
        <v>2.1080000000000001</v>
      </c>
      <c r="AS391" s="2">
        <v>2.0659999999999998</v>
      </c>
      <c r="AT391" s="2">
        <v>2.0659999999999998</v>
      </c>
      <c r="AU391" s="2">
        <v>2.0680000000000001</v>
      </c>
      <c r="AV391" s="2">
        <v>2.0680000000000001</v>
      </c>
      <c r="AW391" s="2">
        <v>2.0840000000000001</v>
      </c>
      <c r="AX391" s="2">
        <v>2.1059999999999999</v>
      </c>
      <c r="AY391" s="2">
        <v>2.1560000000000001</v>
      </c>
      <c r="AZ391" s="2">
        <v>2.2349999999999999</v>
      </c>
      <c r="BA391" s="2">
        <v>2.33</v>
      </c>
      <c r="BB391" s="2">
        <v>2.33</v>
      </c>
      <c r="BC391" s="2">
        <v>2.2309999999999999</v>
      </c>
      <c r="BD391" s="2">
        <v>2.1779999999999999</v>
      </c>
      <c r="BE391" s="2">
        <v>2.1360000000000001</v>
      </c>
      <c r="BF391" s="2">
        <v>2.1360000000000001</v>
      </c>
      <c r="BG391" s="2">
        <v>2.1379999999999999</v>
      </c>
      <c r="BH391" s="2">
        <v>2.1379999999999999</v>
      </c>
      <c r="BI391" s="2">
        <v>2.1539999999999999</v>
      </c>
      <c r="BJ391" s="2">
        <v>2.1760000000000002</v>
      </c>
      <c r="BK391" s="2">
        <v>2.226</v>
      </c>
      <c r="BL391" s="2">
        <v>2.3050000000000002</v>
      </c>
      <c r="BM391" s="2">
        <v>2.4</v>
      </c>
      <c r="BN391" s="2">
        <v>2.41</v>
      </c>
      <c r="BO391" s="2">
        <v>2.3109999999999999</v>
      </c>
      <c r="BP391" s="2">
        <v>2.258</v>
      </c>
      <c r="BQ391" s="2">
        <v>2.2160000000000002</v>
      </c>
      <c r="BR391" s="2">
        <v>2.2160000000000002</v>
      </c>
      <c r="BS391" s="2">
        <v>2.218</v>
      </c>
      <c r="BT391" s="2">
        <v>2.218</v>
      </c>
      <c r="BU391" s="2">
        <v>2.234</v>
      </c>
      <c r="BV391" s="2">
        <v>2.2559999999999998</v>
      </c>
      <c r="BW391" s="2">
        <v>2.306</v>
      </c>
      <c r="BX391" s="2">
        <v>2.3849999999999998</v>
      </c>
      <c r="BY391" s="2">
        <v>2.48</v>
      </c>
      <c r="BZ391" s="2">
        <v>2.5</v>
      </c>
      <c r="CA391" s="2">
        <v>2.4009999999999998</v>
      </c>
      <c r="CB391" s="2">
        <v>2.3479999999999999</v>
      </c>
      <c r="CC391" s="2">
        <v>2.306</v>
      </c>
      <c r="CD391" s="2">
        <v>2.306</v>
      </c>
      <c r="CE391" s="2">
        <v>2.3079999999999998</v>
      </c>
      <c r="CF391" s="2">
        <v>2.3079999999999998</v>
      </c>
      <c r="CG391" s="2">
        <v>2.3239999999999998</v>
      </c>
      <c r="CH391" s="2">
        <v>2.3460000000000001</v>
      </c>
      <c r="CI391" s="2">
        <v>2.3959999999999999</v>
      </c>
      <c r="CJ391" s="2">
        <v>2.4750000000000001</v>
      </c>
      <c r="CK391" s="2">
        <v>2.57</v>
      </c>
      <c r="CL391" s="2">
        <v>2.6</v>
      </c>
      <c r="CM391" s="2">
        <v>2.5009999999999999</v>
      </c>
      <c r="CN391" s="2">
        <v>2.448</v>
      </c>
      <c r="CO391" s="2">
        <v>2.4060000000000001</v>
      </c>
      <c r="CP391" s="2">
        <v>2.4060000000000001</v>
      </c>
      <c r="CQ391" s="2">
        <v>2.4079999999999999</v>
      </c>
      <c r="CR391" s="2">
        <v>2.4079999999999999</v>
      </c>
      <c r="CS391" s="2">
        <v>2.4239999999999999</v>
      </c>
      <c r="CT391" s="2">
        <v>2.4460000000000002</v>
      </c>
      <c r="CU391" s="2">
        <v>2.496</v>
      </c>
      <c r="CV391" s="2">
        <v>2.5750000000000002</v>
      </c>
      <c r="CW391" s="2">
        <v>2.67</v>
      </c>
      <c r="CX391" s="2">
        <v>2.71</v>
      </c>
      <c r="CY391" s="2">
        <v>2.6110000000000002</v>
      </c>
      <c r="CZ391" s="2">
        <v>2.5579999999999998</v>
      </c>
      <c r="DA391" s="2">
        <v>2.516</v>
      </c>
      <c r="DB391" s="2">
        <v>2.516</v>
      </c>
      <c r="DC391" s="2">
        <v>2.5179999999999998</v>
      </c>
      <c r="DD391" s="2">
        <v>2.5179999999999998</v>
      </c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</row>
    <row r="392" spans="1:199" customFormat="1" hidden="1" x14ac:dyDescent="0.2">
      <c r="A392">
        <f t="shared" si="111"/>
        <v>1</v>
      </c>
      <c r="B392">
        <f t="shared" si="112"/>
        <v>7</v>
      </c>
      <c r="C392" s="1">
        <v>34540</v>
      </c>
      <c r="D392">
        <f t="shared" si="113"/>
        <v>7</v>
      </c>
      <c r="E392">
        <f t="shared" si="114"/>
        <v>1994</v>
      </c>
      <c r="F392" s="17">
        <f t="shared" si="101"/>
        <v>0.28666666666666685</v>
      </c>
      <c r="G392" s="16">
        <f t="shared" si="103"/>
        <v>8.2083333333332842E-2</v>
      </c>
      <c r="H392" s="16">
        <f t="shared" si="104"/>
        <v>8.4999999999999964E-2</v>
      </c>
      <c r="I392" s="16">
        <f t="shared" si="105"/>
        <v>0.16708333333333281</v>
      </c>
      <c r="J392" s="7">
        <f>VLOOKUP(C392,'Nymex hist.'!A:B,2,0)</f>
        <v>1.845</v>
      </c>
      <c r="K392" s="11">
        <f t="shared" si="100"/>
        <v>1.8513333333333335</v>
      </c>
      <c r="L392" s="11">
        <f t="shared" si="102"/>
        <v>2.1380000000000003</v>
      </c>
      <c r="M392" s="9">
        <f t="shared" si="106"/>
        <v>2.1185833333333335</v>
      </c>
      <c r="N392" s="9">
        <f t="shared" si="107"/>
        <v>2.2006666666666663</v>
      </c>
      <c r="O392" s="9">
        <f t="shared" si="108"/>
        <v>2.2856666666666663</v>
      </c>
      <c r="P392" s="9">
        <f t="shared" si="109"/>
        <v>2.3756666666666661</v>
      </c>
      <c r="Q392" s="9">
        <f t="shared" si="110"/>
        <v>2.4756666666666667</v>
      </c>
      <c r="R392" s="8">
        <v>34540</v>
      </c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3"/>
      <c r="AK392" s="2">
        <v>1.7889999999999999</v>
      </c>
      <c r="AL392" s="2">
        <v>1.845</v>
      </c>
      <c r="AM392" s="2">
        <v>1.92</v>
      </c>
      <c r="AN392" s="2">
        <v>2.0550000000000002</v>
      </c>
      <c r="AO392" s="2">
        <v>2.19</v>
      </c>
      <c r="AP392" s="2">
        <v>2.21</v>
      </c>
      <c r="AQ392" s="2">
        <v>2.14</v>
      </c>
      <c r="AR392" s="2">
        <v>2.0950000000000002</v>
      </c>
      <c r="AS392" s="2">
        <v>2.0550000000000002</v>
      </c>
      <c r="AT392" s="2">
        <v>2.0529999999999999</v>
      </c>
      <c r="AU392" s="2">
        <v>2.0510000000000002</v>
      </c>
      <c r="AV392" s="2">
        <v>2.0489999999999999</v>
      </c>
      <c r="AW392" s="2">
        <v>2.0649999999999999</v>
      </c>
      <c r="AX392" s="2">
        <v>2.0830000000000002</v>
      </c>
      <c r="AY392" s="2">
        <v>2.125</v>
      </c>
      <c r="AZ392" s="2">
        <v>2.2010000000000001</v>
      </c>
      <c r="BA392" s="2">
        <v>2.2959999999999998</v>
      </c>
      <c r="BB392" s="2">
        <v>2.2999999999999998</v>
      </c>
      <c r="BC392" s="2">
        <v>2.2349999999999999</v>
      </c>
      <c r="BD392" s="2">
        <v>2.1749999999999998</v>
      </c>
      <c r="BE392" s="2">
        <v>2.1349999999999998</v>
      </c>
      <c r="BF392" s="2">
        <v>2.133</v>
      </c>
      <c r="BG392" s="2">
        <v>2.1309999999999998</v>
      </c>
      <c r="BH392" s="2">
        <v>2.129</v>
      </c>
      <c r="BI392" s="2">
        <v>2.145</v>
      </c>
      <c r="BJ392" s="2">
        <v>2.1629999999999998</v>
      </c>
      <c r="BK392" s="2">
        <v>2.2050000000000001</v>
      </c>
      <c r="BL392" s="2">
        <v>2.2810000000000001</v>
      </c>
      <c r="BM392" s="2">
        <v>2.3759999999999999</v>
      </c>
      <c r="BN392" s="2">
        <v>2.3849999999999998</v>
      </c>
      <c r="BO392" s="2">
        <v>2.3199999999999998</v>
      </c>
      <c r="BP392" s="2">
        <v>2.2599999999999998</v>
      </c>
      <c r="BQ392" s="2">
        <v>2.2200000000000002</v>
      </c>
      <c r="BR392" s="2">
        <v>2.218</v>
      </c>
      <c r="BS392" s="2">
        <v>2.2160000000000002</v>
      </c>
      <c r="BT392" s="2">
        <v>2.214</v>
      </c>
      <c r="BU392" s="2">
        <v>2.23</v>
      </c>
      <c r="BV392" s="2">
        <v>2.2480000000000002</v>
      </c>
      <c r="BW392" s="2">
        <v>2.29</v>
      </c>
      <c r="BX392" s="2">
        <v>2.3660000000000001</v>
      </c>
      <c r="BY392" s="2">
        <v>2.4609999999999999</v>
      </c>
      <c r="BZ392" s="2">
        <v>2.4750000000000001</v>
      </c>
      <c r="CA392" s="2">
        <v>2.41</v>
      </c>
      <c r="CB392" s="2">
        <v>2.35</v>
      </c>
      <c r="CC392" s="2">
        <v>2.31</v>
      </c>
      <c r="CD392" s="2">
        <v>2.3079999999999998</v>
      </c>
      <c r="CE392" s="2">
        <v>2.306</v>
      </c>
      <c r="CF392" s="2">
        <v>2.3039999999999998</v>
      </c>
      <c r="CG392" s="2">
        <v>2.3199999999999998</v>
      </c>
      <c r="CH392" s="2">
        <v>2.3380000000000001</v>
      </c>
      <c r="CI392" s="2">
        <v>2.38</v>
      </c>
      <c r="CJ392" s="2">
        <v>2.456</v>
      </c>
      <c r="CK392" s="2">
        <v>2.5510000000000002</v>
      </c>
      <c r="CL392" s="2">
        <v>2.5750000000000002</v>
      </c>
      <c r="CM392" s="2">
        <v>2.5099999999999998</v>
      </c>
      <c r="CN392" s="2">
        <v>2.4500000000000002</v>
      </c>
      <c r="CO392" s="2">
        <v>2.41</v>
      </c>
      <c r="CP392" s="2">
        <v>2.4079999999999999</v>
      </c>
      <c r="CQ392" s="2">
        <v>2.4060000000000001</v>
      </c>
      <c r="CR392" s="2">
        <v>2.4039999999999999</v>
      </c>
      <c r="CS392" s="2">
        <v>2.42</v>
      </c>
      <c r="CT392" s="2">
        <v>2.4380000000000002</v>
      </c>
      <c r="CU392" s="2">
        <v>2.48</v>
      </c>
      <c r="CV392" s="2">
        <v>2.556</v>
      </c>
      <c r="CW392" s="2">
        <v>2.6509999999999998</v>
      </c>
      <c r="CX392" s="2">
        <v>2.6850000000000001</v>
      </c>
      <c r="CY392" s="2">
        <v>2.62</v>
      </c>
      <c r="CZ392" s="2">
        <v>2.56</v>
      </c>
      <c r="DA392" s="2">
        <v>2.52</v>
      </c>
      <c r="DB392" s="2">
        <v>2.5179999999999998</v>
      </c>
      <c r="DC392" s="2">
        <v>2.516</v>
      </c>
      <c r="DD392" s="2">
        <v>2.5139999999999998</v>
      </c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</row>
    <row r="393" spans="1:199" customFormat="1" hidden="1" x14ac:dyDescent="0.2">
      <c r="A393">
        <f t="shared" si="111"/>
        <v>2</v>
      </c>
      <c r="B393">
        <f t="shared" si="112"/>
        <v>7</v>
      </c>
      <c r="C393" s="1">
        <v>34541</v>
      </c>
      <c r="D393">
        <f t="shared" si="113"/>
        <v>7</v>
      </c>
      <c r="E393">
        <f t="shared" si="114"/>
        <v>1994</v>
      </c>
      <c r="F393" s="17">
        <f t="shared" si="101"/>
        <v>0.28386666666666671</v>
      </c>
      <c r="G393" s="16">
        <f t="shared" si="103"/>
        <v>7.533333333333303E-2</v>
      </c>
      <c r="H393" s="16">
        <f t="shared" si="104"/>
        <v>8.2500000000000018E-2</v>
      </c>
      <c r="I393" s="16">
        <f t="shared" si="105"/>
        <v>0.15783333333333305</v>
      </c>
      <c r="J393" s="7">
        <f>VLOOKUP(C393,'Nymex hist.'!A:B,2,0)</f>
        <v>1.8680000000000001</v>
      </c>
      <c r="K393" s="11">
        <f t="shared" si="100"/>
        <v>1.8643333333333334</v>
      </c>
      <c r="L393" s="11">
        <f t="shared" si="102"/>
        <v>2.1482000000000001</v>
      </c>
      <c r="M393" s="9">
        <f t="shared" si="106"/>
        <v>2.1270000000000002</v>
      </c>
      <c r="N393" s="9">
        <f t="shared" si="107"/>
        <v>2.2023333333333333</v>
      </c>
      <c r="O393" s="9">
        <f t="shared" si="108"/>
        <v>2.2848333333333333</v>
      </c>
      <c r="P393" s="9">
        <f t="shared" si="109"/>
        <v>2.3773333333333331</v>
      </c>
      <c r="Q393" s="9">
        <f t="shared" si="110"/>
        <v>2.4798333333333327</v>
      </c>
      <c r="R393" s="8">
        <v>34541</v>
      </c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3"/>
      <c r="AK393" s="2">
        <v>1.7889999999999999</v>
      </c>
      <c r="AL393" s="2">
        <v>1.8680000000000001</v>
      </c>
      <c r="AM393" s="2">
        <v>1.9359999999999999</v>
      </c>
      <c r="AN393" s="2">
        <v>2.0659999999999998</v>
      </c>
      <c r="AO393" s="2">
        <v>2.2040000000000002</v>
      </c>
      <c r="AP393" s="2">
        <v>2.222</v>
      </c>
      <c r="AQ393" s="2">
        <v>2.1469999999999998</v>
      </c>
      <c r="AR393" s="2">
        <v>2.1019999999999999</v>
      </c>
      <c r="AS393" s="2">
        <v>2.0609999999999999</v>
      </c>
      <c r="AT393" s="2">
        <v>2.06</v>
      </c>
      <c r="AU393" s="2">
        <v>2.06</v>
      </c>
      <c r="AV393" s="2">
        <v>2.06</v>
      </c>
      <c r="AW393" s="2">
        <v>2.0710000000000002</v>
      </c>
      <c r="AX393" s="2">
        <v>2.0910000000000002</v>
      </c>
      <c r="AY393" s="2">
        <v>2.1309999999999998</v>
      </c>
      <c r="AZ393" s="2">
        <v>2.21</v>
      </c>
      <c r="BA393" s="2">
        <v>2.3090000000000002</v>
      </c>
      <c r="BB393" s="2">
        <v>2.3090000000000002</v>
      </c>
      <c r="BC393" s="2">
        <v>2.2389999999999999</v>
      </c>
      <c r="BD393" s="2">
        <v>2.1745000000000001</v>
      </c>
      <c r="BE393" s="2">
        <v>2.1335000000000002</v>
      </c>
      <c r="BF393" s="2">
        <v>2.1324999999999998</v>
      </c>
      <c r="BG393" s="2">
        <v>2.1324999999999998</v>
      </c>
      <c r="BH393" s="2">
        <v>2.1324999999999998</v>
      </c>
      <c r="BI393" s="2">
        <v>2.1435</v>
      </c>
      <c r="BJ393" s="2">
        <v>2.1635</v>
      </c>
      <c r="BK393" s="2">
        <v>2.2035</v>
      </c>
      <c r="BL393" s="2">
        <v>2.2825000000000002</v>
      </c>
      <c r="BM393" s="2">
        <v>2.3815</v>
      </c>
      <c r="BN393" s="2">
        <v>2.3915000000000002</v>
      </c>
      <c r="BO393" s="2">
        <v>2.3214999999999999</v>
      </c>
      <c r="BP393" s="2">
        <v>2.2570000000000001</v>
      </c>
      <c r="BQ393" s="2">
        <v>2.2160000000000002</v>
      </c>
      <c r="BR393" s="2">
        <v>2.2149999999999999</v>
      </c>
      <c r="BS393" s="2">
        <v>2.2149999999999999</v>
      </c>
      <c r="BT393" s="2">
        <v>2.2149999999999999</v>
      </c>
      <c r="BU393" s="2">
        <v>2.226</v>
      </c>
      <c r="BV393" s="2">
        <v>2.246</v>
      </c>
      <c r="BW393" s="2">
        <v>2.286</v>
      </c>
      <c r="BX393" s="2">
        <v>2.3650000000000002</v>
      </c>
      <c r="BY393" s="2">
        <v>2.464</v>
      </c>
      <c r="BZ393" s="2">
        <v>2.484</v>
      </c>
      <c r="CA393" s="2">
        <v>2.4140000000000001</v>
      </c>
      <c r="CB393" s="2">
        <v>2.3494999999999999</v>
      </c>
      <c r="CC393" s="2">
        <v>2.3085</v>
      </c>
      <c r="CD393" s="2">
        <v>2.3075000000000001</v>
      </c>
      <c r="CE393" s="2">
        <v>2.3075000000000001</v>
      </c>
      <c r="CF393" s="2">
        <v>2.3075000000000001</v>
      </c>
      <c r="CG393" s="2">
        <v>2.3184999999999998</v>
      </c>
      <c r="CH393" s="2">
        <v>2.3384999999999998</v>
      </c>
      <c r="CI393" s="2">
        <v>2.3784999999999998</v>
      </c>
      <c r="CJ393" s="2">
        <v>2.4575</v>
      </c>
      <c r="CK393" s="2">
        <v>2.5565000000000002</v>
      </c>
      <c r="CL393" s="2">
        <v>2.5865</v>
      </c>
      <c r="CM393" s="2">
        <v>2.5165000000000002</v>
      </c>
      <c r="CN393" s="2">
        <v>2.452</v>
      </c>
      <c r="CO393" s="2">
        <v>2.411</v>
      </c>
      <c r="CP393" s="2">
        <v>2.41</v>
      </c>
      <c r="CQ393" s="2">
        <v>2.41</v>
      </c>
      <c r="CR393" s="2">
        <v>2.41</v>
      </c>
      <c r="CS393" s="2">
        <v>2.4209999999999998</v>
      </c>
      <c r="CT393" s="2">
        <v>2.4409999999999998</v>
      </c>
      <c r="CU393" s="2">
        <v>2.4809999999999999</v>
      </c>
      <c r="CV393" s="2">
        <v>2.56</v>
      </c>
      <c r="CW393" s="2">
        <v>2.6589999999999998</v>
      </c>
      <c r="CX393" s="2">
        <v>2.6964999999999999</v>
      </c>
      <c r="CY393" s="2">
        <v>2.6265000000000001</v>
      </c>
      <c r="CZ393" s="2">
        <v>2.5619999999999998</v>
      </c>
      <c r="DA393" s="2">
        <v>2.5209999999999999</v>
      </c>
      <c r="DB393" s="2">
        <v>2.52</v>
      </c>
      <c r="DC393" s="2">
        <v>2.52</v>
      </c>
      <c r="DD393" s="2">
        <v>2.52</v>
      </c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</row>
    <row r="394" spans="1:199" customFormat="1" hidden="1" x14ac:dyDescent="0.2">
      <c r="A394">
        <f t="shared" si="111"/>
        <v>3</v>
      </c>
      <c r="B394">
        <f t="shared" si="112"/>
        <v>7</v>
      </c>
      <c r="C394" s="1">
        <v>34542</v>
      </c>
      <c r="D394">
        <f t="shared" si="113"/>
        <v>7</v>
      </c>
      <c r="E394">
        <f t="shared" si="114"/>
        <v>1994</v>
      </c>
      <c r="F394" s="17">
        <f t="shared" si="101"/>
        <v>0.29039999999999999</v>
      </c>
      <c r="G394" s="16">
        <f t="shared" si="103"/>
        <v>7.6750000000000096E-2</v>
      </c>
      <c r="H394" s="16">
        <f t="shared" si="104"/>
        <v>8.4999999999999964E-2</v>
      </c>
      <c r="I394" s="16">
        <f t="shared" si="105"/>
        <v>0.16175000000000006</v>
      </c>
      <c r="J394" s="7">
        <f>VLOOKUP(C394,'Nymex hist.'!A:B,2,0)</f>
        <v>1.843</v>
      </c>
      <c r="K394" s="11">
        <f t="shared" si="100"/>
        <v>1.851</v>
      </c>
      <c r="L394" s="11">
        <f t="shared" si="102"/>
        <v>2.1414</v>
      </c>
      <c r="M394" s="9">
        <f t="shared" si="106"/>
        <v>2.1199999999999997</v>
      </c>
      <c r="N394" s="9">
        <f t="shared" si="107"/>
        <v>2.1967499999999998</v>
      </c>
      <c r="O394" s="9">
        <f t="shared" si="108"/>
        <v>2.2817499999999997</v>
      </c>
      <c r="P394" s="9">
        <f t="shared" si="109"/>
        <v>2.3742500000000004</v>
      </c>
      <c r="Q394" s="9">
        <f t="shared" si="110"/>
        <v>2.4767499999999996</v>
      </c>
      <c r="R394" s="8">
        <v>34542</v>
      </c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3"/>
      <c r="AK394" s="2">
        <v>1.7889999999999999</v>
      </c>
      <c r="AL394" s="2">
        <v>1.843</v>
      </c>
      <c r="AM394" s="2">
        <v>1.921</v>
      </c>
      <c r="AN394" s="2">
        <v>2.056</v>
      </c>
      <c r="AO394" s="2">
        <v>2.1989999999999998</v>
      </c>
      <c r="AP394" s="2">
        <v>2.2170000000000001</v>
      </c>
      <c r="AQ394" s="2">
        <v>2.14</v>
      </c>
      <c r="AR394" s="2">
        <v>2.0950000000000002</v>
      </c>
      <c r="AS394" s="2">
        <v>2.0550000000000002</v>
      </c>
      <c r="AT394" s="2">
        <v>2.0550000000000002</v>
      </c>
      <c r="AU394" s="2">
        <v>2.0550000000000002</v>
      </c>
      <c r="AV394" s="2">
        <v>2.0550000000000002</v>
      </c>
      <c r="AW394" s="2">
        <v>2.0649999999999999</v>
      </c>
      <c r="AX394" s="2">
        <v>2.0830000000000002</v>
      </c>
      <c r="AY394" s="2">
        <v>2.121</v>
      </c>
      <c r="AZ394" s="2">
        <v>2.2000000000000002</v>
      </c>
      <c r="BA394" s="2">
        <v>2.2989999999999999</v>
      </c>
      <c r="BB394" s="2">
        <v>2.2989999999999999</v>
      </c>
      <c r="BC394" s="2">
        <v>2.2290000000000001</v>
      </c>
      <c r="BD394" s="2">
        <v>2.17</v>
      </c>
      <c r="BE394" s="2">
        <v>2.13</v>
      </c>
      <c r="BF394" s="2">
        <v>2.13</v>
      </c>
      <c r="BG394" s="2">
        <v>2.13</v>
      </c>
      <c r="BH394" s="2">
        <v>2.13</v>
      </c>
      <c r="BI394" s="2">
        <v>2.14</v>
      </c>
      <c r="BJ394" s="2">
        <v>2.1579999999999999</v>
      </c>
      <c r="BK394" s="2">
        <v>2.1960000000000002</v>
      </c>
      <c r="BL394" s="2">
        <v>2.2749999999999999</v>
      </c>
      <c r="BM394" s="2">
        <v>2.3740000000000001</v>
      </c>
      <c r="BN394" s="2">
        <v>2.3839999999999999</v>
      </c>
      <c r="BO394" s="2">
        <v>2.3140000000000001</v>
      </c>
      <c r="BP394" s="2">
        <v>2.2549999999999999</v>
      </c>
      <c r="BQ394" s="2">
        <v>2.2149999999999999</v>
      </c>
      <c r="BR394" s="2">
        <v>2.2149999999999999</v>
      </c>
      <c r="BS394" s="2">
        <v>2.2149999999999999</v>
      </c>
      <c r="BT394" s="2">
        <v>2.2149999999999999</v>
      </c>
      <c r="BU394" s="2">
        <v>2.2250000000000001</v>
      </c>
      <c r="BV394" s="2">
        <v>2.2429999999999999</v>
      </c>
      <c r="BW394" s="2">
        <v>2.2810000000000001</v>
      </c>
      <c r="BX394" s="2">
        <v>2.36</v>
      </c>
      <c r="BY394" s="2">
        <v>2.4590000000000001</v>
      </c>
      <c r="BZ394" s="2">
        <v>2.4765000000000001</v>
      </c>
      <c r="CA394" s="2">
        <v>2.4064999999999999</v>
      </c>
      <c r="CB394" s="2">
        <v>2.3475000000000001</v>
      </c>
      <c r="CC394" s="2">
        <v>2.3075000000000001</v>
      </c>
      <c r="CD394" s="2">
        <v>2.3075000000000001</v>
      </c>
      <c r="CE394" s="2">
        <v>2.3075000000000001</v>
      </c>
      <c r="CF394" s="2">
        <v>2.3075000000000001</v>
      </c>
      <c r="CG394" s="2">
        <v>2.3174999999999999</v>
      </c>
      <c r="CH394" s="2">
        <v>2.3355000000000001</v>
      </c>
      <c r="CI394" s="2">
        <v>2.3734999999999999</v>
      </c>
      <c r="CJ394" s="2">
        <v>2.4525000000000001</v>
      </c>
      <c r="CK394" s="2">
        <v>2.5514999999999999</v>
      </c>
      <c r="CL394" s="2">
        <v>2.5790000000000002</v>
      </c>
      <c r="CM394" s="2">
        <v>2.5089999999999999</v>
      </c>
      <c r="CN394" s="2">
        <v>2.4500000000000002</v>
      </c>
      <c r="CO394" s="2">
        <v>2.41</v>
      </c>
      <c r="CP394" s="2">
        <v>2.41</v>
      </c>
      <c r="CQ394" s="2">
        <v>2.41</v>
      </c>
      <c r="CR394" s="2">
        <v>2.41</v>
      </c>
      <c r="CS394" s="2">
        <v>2.42</v>
      </c>
      <c r="CT394" s="2">
        <v>2.4380000000000002</v>
      </c>
      <c r="CU394" s="2">
        <v>2.476</v>
      </c>
      <c r="CV394" s="2">
        <v>2.5550000000000002</v>
      </c>
      <c r="CW394" s="2">
        <v>2.6539999999999999</v>
      </c>
      <c r="CX394" s="2">
        <v>2.6890000000000001</v>
      </c>
      <c r="CY394" s="2">
        <v>2.6190000000000002</v>
      </c>
      <c r="CZ394" s="2">
        <v>2.56</v>
      </c>
      <c r="DA394" s="2">
        <v>2.52</v>
      </c>
      <c r="DB394" s="2">
        <v>2.52</v>
      </c>
      <c r="DC394" s="2">
        <v>2.52</v>
      </c>
      <c r="DD394" s="2">
        <v>2.52</v>
      </c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</row>
    <row r="395" spans="1:199" x14ac:dyDescent="0.2">
      <c r="A395" s="36">
        <f t="shared" si="111"/>
        <v>4</v>
      </c>
      <c r="B395" s="36">
        <f t="shared" si="112"/>
        <v>7</v>
      </c>
      <c r="C395" s="1">
        <v>34543</v>
      </c>
      <c r="D395">
        <f t="shared" si="113"/>
        <v>7</v>
      </c>
      <c r="E395">
        <f t="shared" si="114"/>
        <v>1994</v>
      </c>
      <c r="F395" s="21">
        <f t="shared" si="101"/>
        <v>0.29200000000000004</v>
      </c>
      <c r="G395" s="21">
        <f t="shared" si="103"/>
        <v>8.1583333333333563E-2</v>
      </c>
      <c r="H395" s="21">
        <f t="shared" si="104"/>
        <v>8.499999999999952E-2</v>
      </c>
      <c r="I395" s="21">
        <f t="shared" si="105"/>
        <v>0.16658333333333308</v>
      </c>
      <c r="J395" s="23">
        <f>VLOOKUP(C395,'Nymex hist.'!A:B,2,0)</f>
        <v>1.861</v>
      </c>
      <c r="K395" s="23">
        <f t="shared" si="100"/>
        <v>1.8630000000000002</v>
      </c>
      <c r="L395" s="23">
        <f t="shared" si="102"/>
        <v>2.1550000000000002</v>
      </c>
      <c r="M395" s="23">
        <f t="shared" si="106"/>
        <v>2.1328333333333331</v>
      </c>
      <c r="N395" s="23">
        <f t="shared" si="107"/>
        <v>2.2144166666666667</v>
      </c>
      <c r="O395" s="23">
        <f t="shared" si="108"/>
        <v>2.2994166666666662</v>
      </c>
      <c r="P395" s="23">
        <f t="shared" si="109"/>
        <v>2.3919166666666665</v>
      </c>
      <c r="Q395" s="23">
        <f t="shared" si="110"/>
        <v>2.4944166666666665</v>
      </c>
      <c r="R395" s="30">
        <v>34543</v>
      </c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4"/>
      <c r="AK395" s="32">
        <v>1.7889999999999999</v>
      </c>
      <c r="AL395" s="32">
        <v>1.861</v>
      </c>
      <c r="AM395" s="32">
        <v>1.9390000000000001</v>
      </c>
      <c r="AN395" s="32">
        <v>2.0720000000000001</v>
      </c>
      <c r="AO395" s="32">
        <v>2.214</v>
      </c>
      <c r="AP395" s="32">
        <v>2.2320000000000002</v>
      </c>
      <c r="AQ395" s="32">
        <v>2.1509999999999998</v>
      </c>
      <c r="AR395" s="32">
        <v>2.1059999999999999</v>
      </c>
      <c r="AS395" s="32">
        <v>2.0659999999999998</v>
      </c>
      <c r="AT395" s="32">
        <v>2.0659999999999998</v>
      </c>
      <c r="AU395" s="32">
        <v>2.0659999999999998</v>
      </c>
      <c r="AV395" s="32">
        <v>2.0659999999999998</v>
      </c>
      <c r="AW395" s="32">
        <v>2.077</v>
      </c>
      <c r="AX395" s="32">
        <v>2.0960000000000001</v>
      </c>
      <c r="AY395" s="32">
        <v>2.1360000000000001</v>
      </c>
      <c r="AZ395" s="32">
        <v>2.2160000000000002</v>
      </c>
      <c r="BA395" s="32">
        <v>2.3159999999999998</v>
      </c>
      <c r="BB395" s="32">
        <v>2.3159999999999998</v>
      </c>
      <c r="BC395" s="32">
        <v>2.246</v>
      </c>
      <c r="BD395" s="32">
        <v>2.1859999999999999</v>
      </c>
      <c r="BE395" s="32">
        <v>2.1459999999999999</v>
      </c>
      <c r="BF395" s="32">
        <v>2.1459999999999999</v>
      </c>
      <c r="BG395" s="32">
        <v>2.1459999999999999</v>
      </c>
      <c r="BH395" s="32">
        <v>2.1459999999999999</v>
      </c>
      <c r="BI395" s="32">
        <v>2.157</v>
      </c>
      <c r="BJ395" s="32">
        <v>2.1760000000000002</v>
      </c>
      <c r="BK395" s="32">
        <v>2.2160000000000002</v>
      </c>
      <c r="BL395" s="32">
        <v>2.2959999999999998</v>
      </c>
      <c r="BM395" s="32">
        <v>2.3959999999999999</v>
      </c>
      <c r="BN395" s="32">
        <v>2.4009999999999998</v>
      </c>
      <c r="BO395" s="32">
        <v>2.331</v>
      </c>
      <c r="BP395" s="32">
        <v>2.2709999999999999</v>
      </c>
      <c r="BQ395" s="32">
        <v>2.2309999999999999</v>
      </c>
      <c r="BR395" s="32">
        <v>2.2309999999999999</v>
      </c>
      <c r="BS395" s="32">
        <v>2.2309999999999999</v>
      </c>
      <c r="BT395" s="32">
        <v>2.2309999999999999</v>
      </c>
      <c r="BU395" s="32">
        <v>2.242</v>
      </c>
      <c r="BV395" s="32">
        <v>2.2610000000000001</v>
      </c>
      <c r="BW395" s="32">
        <v>2.3010000000000002</v>
      </c>
      <c r="BX395" s="32">
        <v>2.3809999999999998</v>
      </c>
      <c r="BY395" s="32">
        <v>2.4809999999999999</v>
      </c>
      <c r="BZ395" s="32">
        <v>2.4935</v>
      </c>
      <c r="CA395" s="32">
        <v>2.4235000000000002</v>
      </c>
      <c r="CB395" s="32">
        <v>2.3635000000000002</v>
      </c>
      <c r="CC395" s="32">
        <v>2.3235000000000001</v>
      </c>
      <c r="CD395" s="32">
        <v>2.3235000000000001</v>
      </c>
      <c r="CE395" s="32">
        <v>2.3235000000000001</v>
      </c>
      <c r="CF395" s="32">
        <v>2.3235000000000001</v>
      </c>
      <c r="CG395" s="32">
        <v>2.3344999999999998</v>
      </c>
      <c r="CH395" s="32">
        <v>2.3534999999999999</v>
      </c>
      <c r="CI395" s="32">
        <v>2.3935</v>
      </c>
      <c r="CJ395" s="32">
        <v>2.4735</v>
      </c>
      <c r="CK395" s="32">
        <v>2.5735000000000001</v>
      </c>
      <c r="CL395" s="32">
        <v>2.5960000000000001</v>
      </c>
      <c r="CM395" s="32">
        <v>2.5259999999999998</v>
      </c>
      <c r="CN395" s="32">
        <v>2.4660000000000002</v>
      </c>
      <c r="CO395" s="32">
        <v>2.4260000000000002</v>
      </c>
      <c r="CP395" s="32">
        <v>2.4260000000000002</v>
      </c>
      <c r="CQ395" s="32">
        <v>2.4260000000000002</v>
      </c>
      <c r="CR395" s="32">
        <v>2.4260000000000002</v>
      </c>
      <c r="CS395" s="32">
        <v>2.4369999999999998</v>
      </c>
      <c r="CT395" s="32">
        <v>2.456</v>
      </c>
      <c r="CU395" s="32">
        <v>2.496</v>
      </c>
      <c r="CV395" s="32">
        <v>2.5760000000000001</v>
      </c>
      <c r="CW395" s="32">
        <v>2.6760000000000002</v>
      </c>
      <c r="CX395" s="32">
        <v>2.7084999999999999</v>
      </c>
      <c r="CY395" s="32">
        <v>2.6385000000000001</v>
      </c>
      <c r="CZ395" s="32">
        <v>2.5785</v>
      </c>
      <c r="DA395" s="32">
        <v>2.5385</v>
      </c>
      <c r="DB395" s="32">
        <v>2.5385</v>
      </c>
      <c r="DC395" s="32">
        <v>2.5385</v>
      </c>
      <c r="DD395" s="32">
        <v>2.5385</v>
      </c>
      <c r="DE395" s="32"/>
      <c r="DF395" s="32"/>
      <c r="DG395" s="32"/>
      <c r="DH395" s="32"/>
      <c r="DI395" s="32"/>
      <c r="DJ395" s="32"/>
      <c r="DK395" s="32"/>
      <c r="DL395" s="32"/>
      <c r="DM395" s="32"/>
      <c r="DN395" s="32"/>
      <c r="DO395" s="32"/>
      <c r="DP395" s="32"/>
      <c r="DQ395" s="32"/>
      <c r="DR395" s="32"/>
      <c r="DS395" s="32"/>
      <c r="DT395" s="32"/>
      <c r="DU395" s="32"/>
      <c r="DV395" s="32"/>
      <c r="DW395" s="32"/>
      <c r="DX395" s="32"/>
      <c r="DY395" s="32"/>
      <c r="DZ395" s="32"/>
      <c r="EA395" s="32"/>
      <c r="EB395" s="32"/>
      <c r="EC395" s="32"/>
      <c r="ED395" s="32"/>
      <c r="EE395" s="32"/>
      <c r="EF395" s="32"/>
      <c r="EG395" s="32"/>
      <c r="EH395" s="32"/>
      <c r="EI395" s="32"/>
      <c r="EJ395" s="32"/>
      <c r="EK395" s="32"/>
      <c r="EL395" s="32"/>
      <c r="EM395" s="32"/>
      <c r="EN395" s="32"/>
      <c r="EO395" s="32"/>
      <c r="EP395" s="32"/>
      <c r="EQ395" s="32"/>
      <c r="ER395" s="32"/>
      <c r="ES395" s="32"/>
      <c r="ET395" s="32"/>
      <c r="EU395" s="32"/>
      <c r="EV395" s="32"/>
      <c r="EW395" s="32"/>
      <c r="EX395" s="32"/>
      <c r="EY395" s="32"/>
      <c r="EZ395" s="32"/>
      <c r="FA395" s="32"/>
      <c r="FB395" s="32"/>
      <c r="FC395" s="32"/>
      <c r="FD395" s="32"/>
      <c r="FE395" s="32"/>
      <c r="FF395" s="32"/>
      <c r="FG395" s="32"/>
      <c r="FH395" s="32"/>
      <c r="FI395" s="32"/>
      <c r="FJ395" s="32"/>
      <c r="FK395" s="32"/>
      <c r="FL395" s="32"/>
      <c r="FM395" s="32"/>
      <c r="FN395" s="32"/>
      <c r="FO395" s="32"/>
      <c r="FP395" s="32"/>
      <c r="FQ395" s="32"/>
      <c r="FR395" s="32"/>
      <c r="FS395" s="32"/>
      <c r="FT395" s="32"/>
      <c r="FU395" s="32"/>
      <c r="FV395" s="32"/>
      <c r="FW395" s="32"/>
      <c r="FX395" s="32"/>
      <c r="FY395" s="32"/>
      <c r="FZ395" s="32"/>
      <c r="GA395" s="32"/>
      <c r="GB395" s="32"/>
      <c r="GC395" s="32"/>
      <c r="GD395" s="32"/>
      <c r="GE395" s="32"/>
      <c r="GF395" s="32"/>
      <c r="GG395" s="32"/>
      <c r="GH395" s="32"/>
      <c r="GI395" s="32"/>
      <c r="GJ395" s="32"/>
      <c r="GK395" s="32"/>
      <c r="GL395" s="32"/>
      <c r="GM395" s="32"/>
      <c r="GN395" s="32"/>
      <c r="GO395" s="32"/>
      <c r="GP395" s="32"/>
      <c r="GQ395" s="32"/>
    </row>
    <row r="396" spans="1:199" customFormat="1" hidden="1" x14ac:dyDescent="0.2">
      <c r="A396">
        <f t="shared" si="111"/>
        <v>5</v>
      </c>
      <c r="B396">
        <f t="shared" si="112"/>
        <v>7</v>
      </c>
      <c r="C396" s="1">
        <v>34544</v>
      </c>
      <c r="D396">
        <f t="shared" si="113"/>
        <v>7</v>
      </c>
      <c r="E396">
        <f t="shared" si="114"/>
        <v>1994</v>
      </c>
      <c r="F396" s="17">
        <f t="shared" si="101"/>
        <v>0.2784000000000002</v>
      </c>
      <c r="G396" s="16">
        <f t="shared" si="103"/>
        <v>8.0250000000000377E-2</v>
      </c>
      <c r="H396" s="16">
        <f t="shared" si="104"/>
        <v>8.4999999999999964E-2</v>
      </c>
      <c r="I396" s="16">
        <f t="shared" si="105"/>
        <v>0.16525000000000034</v>
      </c>
      <c r="J396" s="7">
        <f>VLOOKUP(C396,'Nymex hist.'!A:B,2,0)</f>
        <v>1.893</v>
      </c>
      <c r="K396" s="11">
        <f t="shared" si="100"/>
        <v>1.885</v>
      </c>
      <c r="L396" s="11">
        <f t="shared" si="102"/>
        <v>2.1634000000000002</v>
      </c>
      <c r="M396" s="9">
        <f t="shared" si="106"/>
        <v>2.1340833333333333</v>
      </c>
      <c r="N396" s="9">
        <f t="shared" si="107"/>
        <v>2.2143333333333337</v>
      </c>
      <c r="O396" s="9">
        <f t="shared" si="108"/>
        <v>2.2993333333333337</v>
      </c>
      <c r="P396" s="9">
        <f t="shared" si="109"/>
        <v>2.391833333333333</v>
      </c>
      <c r="Q396" s="9">
        <f t="shared" si="110"/>
        <v>2.4943333333333335</v>
      </c>
      <c r="R396" s="8">
        <v>34544</v>
      </c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3"/>
      <c r="AK396" s="2">
        <v>1.7889999999999999</v>
      </c>
      <c r="AL396" s="2">
        <v>1.893</v>
      </c>
      <c r="AM396" s="2">
        <v>1.9730000000000001</v>
      </c>
      <c r="AN396" s="2">
        <v>2.0880000000000001</v>
      </c>
      <c r="AO396" s="2">
        <v>2.2280000000000002</v>
      </c>
      <c r="AP396" s="2">
        <v>2.2400000000000002</v>
      </c>
      <c r="AQ396" s="2">
        <v>2.153</v>
      </c>
      <c r="AR396" s="2">
        <v>2.1080000000000001</v>
      </c>
      <c r="AS396" s="2">
        <v>2.073</v>
      </c>
      <c r="AT396" s="2">
        <v>2.0699999999999998</v>
      </c>
      <c r="AU396" s="2">
        <v>2.0680000000000001</v>
      </c>
      <c r="AV396" s="2">
        <v>2.0670000000000002</v>
      </c>
      <c r="AW396" s="2">
        <v>2.077</v>
      </c>
      <c r="AX396" s="2">
        <v>2.0939999999999999</v>
      </c>
      <c r="AY396" s="2">
        <v>2.133</v>
      </c>
      <c r="AZ396" s="2">
        <v>2.2130000000000001</v>
      </c>
      <c r="BA396" s="2">
        <v>2.3130000000000002</v>
      </c>
      <c r="BB396" s="2">
        <v>2.3130000000000002</v>
      </c>
      <c r="BC396" s="2">
        <v>2.2429999999999999</v>
      </c>
      <c r="BD396" s="2">
        <v>2.1880000000000002</v>
      </c>
      <c r="BE396" s="2">
        <v>2.153</v>
      </c>
      <c r="BF396" s="2">
        <v>2.15</v>
      </c>
      <c r="BG396" s="2">
        <v>2.1480000000000001</v>
      </c>
      <c r="BH396" s="2">
        <v>2.1469999999999998</v>
      </c>
      <c r="BI396" s="2">
        <v>2.157</v>
      </c>
      <c r="BJ396" s="2">
        <v>2.1739999999999999</v>
      </c>
      <c r="BK396" s="2">
        <v>2.2130000000000001</v>
      </c>
      <c r="BL396" s="2">
        <v>2.2930000000000001</v>
      </c>
      <c r="BM396" s="2">
        <v>2.3929999999999998</v>
      </c>
      <c r="BN396" s="2">
        <v>2.3980000000000001</v>
      </c>
      <c r="BO396" s="2">
        <v>2.3279999999999998</v>
      </c>
      <c r="BP396" s="2">
        <v>2.2730000000000001</v>
      </c>
      <c r="BQ396" s="2">
        <v>2.238</v>
      </c>
      <c r="BR396" s="2">
        <v>2.2349999999999999</v>
      </c>
      <c r="BS396" s="2">
        <v>2.2330000000000001</v>
      </c>
      <c r="BT396" s="2">
        <v>2.2320000000000002</v>
      </c>
      <c r="BU396" s="2">
        <v>2.242</v>
      </c>
      <c r="BV396" s="2">
        <v>2.2589999999999999</v>
      </c>
      <c r="BW396" s="2">
        <v>2.298</v>
      </c>
      <c r="BX396" s="2">
        <v>2.3780000000000001</v>
      </c>
      <c r="BY396" s="2">
        <v>2.4780000000000002</v>
      </c>
      <c r="BZ396" s="2">
        <v>2.4904999999999999</v>
      </c>
      <c r="CA396" s="2">
        <v>2.4205000000000001</v>
      </c>
      <c r="CB396" s="2">
        <v>2.3654999999999999</v>
      </c>
      <c r="CC396" s="2">
        <v>2.3304999999999998</v>
      </c>
      <c r="CD396" s="2">
        <v>2.3275000000000001</v>
      </c>
      <c r="CE396" s="2">
        <v>2.3254999999999999</v>
      </c>
      <c r="CF396" s="2">
        <v>2.3245</v>
      </c>
      <c r="CG396" s="2">
        <v>2.3344999999999998</v>
      </c>
      <c r="CH396" s="2">
        <v>2.3515000000000001</v>
      </c>
      <c r="CI396" s="2">
        <v>2.3904999999999998</v>
      </c>
      <c r="CJ396" s="2">
        <v>2.4704999999999999</v>
      </c>
      <c r="CK396" s="2">
        <v>2.5705</v>
      </c>
      <c r="CL396" s="2">
        <v>2.593</v>
      </c>
      <c r="CM396" s="2">
        <v>2.5230000000000001</v>
      </c>
      <c r="CN396" s="2">
        <v>2.468</v>
      </c>
      <c r="CO396" s="2">
        <v>2.4329999999999998</v>
      </c>
      <c r="CP396" s="2">
        <v>2.4300000000000002</v>
      </c>
      <c r="CQ396" s="2">
        <v>2.4279999999999999</v>
      </c>
      <c r="CR396" s="2">
        <v>2.427</v>
      </c>
      <c r="CS396" s="2">
        <v>2.4369999999999998</v>
      </c>
      <c r="CT396" s="2">
        <v>2.4540000000000002</v>
      </c>
      <c r="CU396" s="2">
        <v>2.4929999999999999</v>
      </c>
      <c r="CV396" s="2">
        <v>2.573</v>
      </c>
      <c r="CW396" s="2">
        <v>2.673</v>
      </c>
      <c r="CX396" s="2">
        <v>2.7029999999999998</v>
      </c>
      <c r="CY396" s="2">
        <v>2.633</v>
      </c>
      <c r="CZ396" s="2">
        <v>2.5779999999999998</v>
      </c>
      <c r="DA396" s="2">
        <v>2.5430000000000001</v>
      </c>
      <c r="DB396" s="2">
        <v>2.54</v>
      </c>
      <c r="DC396" s="2">
        <v>2.5379999999999998</v>
      </c>
      <c r="DD396" s="2">
        <v>2.5369999999999999</v>
      </c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</row>
    <row r="397" spans="1:199" customFormat="1" hidden="1" x14ac:dyDescent="0.2">
      <c r="A397">
        <f t="shared" si="111"/>
        <v>1</v>
      </c>
      <c r="B397">
        <f t="shared" si="112"/>
        <v>8</v>
      </c>
      <c r="C397" s="1">
        <v>34547</v>
      </c>
      <c r="D397">
        <f t="shared" si="113"/>
        <v>8</v>
      </c>
      <c r="E397">
        <f t="shared" si="114"/>
        <v>1994</v>
      </c>
      <c r="F397" s="17">
        <f t="shared" si="101"/>
        <v>0.24049999999999994</v>
      </c>
      <c r="G397" s="16">
        <f t="shared" si="103"/>
        <v>8.1750000000000433E-2</v>
      </c>
      <c r="H397" s="16">
        <f t="shared" si="104"/>
        <v>8.4999999999999964E-2</v>
      </c>
      <c r="I397" s="16">
        <f t="shared" si="105"/>
        <v>0.1667500000000004</v>
      </c>
      <c r="J397" s="7">
        <f>VLOOKUP(C397,'Nymex hist.'!A:B,2,0)</f>
        <v>1.8779999999999999</v>
      </c>
      <c r="K397" s="11">
        <f t="shared" si="100"/>
        <v>1.9215</v>
      </c>
      <c r="L397" s="11">
        <f t="shared" si="102"/>
        <v>2.1619999999999999</v>
      </c>
      <c r="M397" s="9">
        <f t="shared" si="106"/>
        <v>2.1387499999999995</v>
      </c>
      <c r="N397" s="9">
        <f t="shared" si="107"/>
        <v>2.2204999999999999</v>
      </c>
      <c r="O397" s="9">
        <f t="shared" si="108"/>
        <v>2.3054999999999999</v>
      </c>
      <c r="P397" s="9">
        <f t="shared" si="109"/>
        <v>2.3980000000000001</v>
      </c>
      <c r="Q397" s="9">
        <f t="shared" si="110"/>
        <v>2.5030000000000001</v>
      </c>
      <c r="R397" s="8">
        <v>34547</v>
      </c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3"/>
      <c r="AK397" s="2"/>
      <c r="AL397" s="2">
        <v>1.8779999999999999</v>
      </c>
      <c r="AM397" s="2">
        <v>1.9650000000000001</v>
      </c>
      <c r="AN397" s="2">
        <v>2.085</v>
      </c>
      <c r="AO397" s="2">
        <v>2.2250000000000001</v>
      </c>
      <c r="AP397" s="2">
        <v>2.2349999999999999</v>
      </c>
      <c r="AQ397" s="2">
        <v>2.1549999999999998</v>
      </c>
      <c r="AR397" s="2">
        <v>2.11</v>
      </c>
      <c r="AS397" s="2">
        <v>2.0750000000000002</v>
      </c>
      <c r="AT397" s="2">
        <v>2.0750000000000002</v>
      </c>
      <c r="AU397" s="2">
        <v>2.0750000000000002</v>
      </c>
      <c r="AV397" s="2">
        <v>2.0750000000000002</v>
      </c>
      <c r="AW397" s="2">
        <v>2.0840000000000001</v>
      </c>
      <c r="AX397" s="2">
        <v>2.101</v>
      </c>
      <c r="AY397" s="2">
        <v>2.14</v>
      </c>
      <c r="AZ397" s="2">
        <v>2.2200000000000002</v>
      </c>
      <c r="BA397" s="2">
        <v>2.3199999999999998</v>
      </c>
      <c r="BB397" s="2">
        <v>2.3199999999999998</v>
      </c>
      <c r="BC397" s="2">
        <v>2.2509999999999999</v>
      </c>
      <c r="BD397" s="2">
        <v>2.19</v>
      </c>
      <c r="BE397" s="2">
        <v>2.1549999999999998</v>
      </c>
      <c r="BF397" s="2">
        <v>2.1549999999999998</v>
      </c>
      <c r="BG397" s="2">
        <v>2.1549999999999998</v>
      </c>
      <c r="BH397" s="2">
        <v>2.1549999999999998</v>
      </c>
      <c r="BI397" s="2">
        <v>2.1640000000000001</v>
      </c>
      <c r="BJ397" s="2">
        <v>2.181</v>
      </c>
      <c r="BK397" s="2">
        <v>2.2200000000000002</v>
      </c>
      <c r="BL397" s="2">
        <v>2.2999999999999998</v>
      </c>
      <c r="BM397" s="2">
        <v>2.4</v>
      </c>
      <c r="BN397" s="2">
        <v>2.4049999999999998</v>
      </c>
      <c r="BO397" s="2">
        <v>2.3359999999999999</v>
      </c>
      <c r="BP397" s="2">
        <v>2.2749999999999999</v>
      </c>
      <c r="BQ397" s="2">
        <v>2.2400000000000002</v>
      </c>
      <c r="BR397" s="2">
        <v>2.2400000000000002</v>
      </c>
      <c r="BS397" s="2">
        <v>2.2400000000000002</v>
      </c>
      <c r="BT397" s="2">
        <v>2.2400000000000002</v>
      </c>
      <c r="BU397" s="2">
        <v>2.2490000000000001</v>
      </c>
      <c r="BV397" s="2">
        <v>2.266</v>
      </c>
      <c r="BW397" s="2">
        <v>2.3050000000000002</v>
      </c>
      <c r="BX397" s="2">
        <v>2.3849999999999998</v>
      </c>
      <c r="BY397" s="2">
        <v>2.4849999999999999</v>
      </c>
      <c r="BZ397" s="2">
        <v>2.4975000000000001</v>
      </c>
      <c r="CA397" s="2">
        <v>2.4285000000000001</v>
      </c>
      <c r="CB397" s="2">
        <v>2.3675000000000002</v>
      </c>
      <c r="CC397" s="2">
        <v>2.3325</v>
      </c>
      <c r="CD397" s="2">
        <v>2.3325</v>
      </c>
      <c r="CE397" s="2">
        <v>2.3325</v>
      </c>
      <c r="CF397" s="2">
        <v>2.3325</v>
      </c>
      <c r="CG397" s="2">
        <v>2.3414999999999999</v>
      </c>
      <c r="CH397" s="2">
        <v>2.3584999999999998</v>
      </c>
      <c r="CI397" s="2">
        <v>2.3975</v>
      </c>
      <c r="CJ397" s="2">
        <v>2.4775</v>
      </c>
      <c r="CK397" s="2">
        <v>2.5775000000000001</v>
      </c>
      <c r="CL397" s="2">
        <v>2.6025</v>
      </c>
      <c r="CM397" s="2">
        <v>2.5335000000000001</v>
      </c>
      <c r="CN397" s="2">
        <v>2.4725000000000001</v>
      </c>
      <c r="CO397" s="2">
        <v>2.4375</v>
      </c>
      <c r="CP397" s="2">
        <v>2.4375</v>
      </c>
      <c r="CQ397" s="2">
        <v>2.4375</v>
      </c>
      <c r="CR397" s="2">
        <v>2.4375</v>
      </c>
      <c r="CS397" s="2">
        <v>2.4464999999999999</v>
      </c>
      <c r="CT397" s="2">
        <v>2.4634999999999998</v>
      </c>
      <c r="CU397" s="2">
        <v>2.5024999999999999</v>
      </c>
      <c r="CV397" s="2">
        <v>2.5825</v>
      </c>
      <c r="CW397" s="2">
        <v>2.6825000000000001</v>
      </c>
      <c r="CX397" s="2">
        <v>2.72</v>
      </c>
      <c r="CY397" s="2">
        <v>2.6509999999999998</v>
      </c>
      <c r="CZ397" s="2">
        <v>2.59</v>
      </c>
      <c r="DA397" s="2">
        <v>2.5550000000000002</v>
      </c>
      <c r="DB397" s="2">
        <v>2.5550000000000002</v>
      </c>
      <c r="DC397" s="2">
        <v>2.5550000000000002</v>
      </c>
      <c r="DD397" s="2">
        <v>2.5550000000000002</v>
      </c>
      <c r="DE397" s="2">
        <v>2.5640000000000001</v>
      </c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</row>
    <row r="398" spans="1:199" customFormat="1" hidden="1" x14ac:dyDescent="0.2">
      <c r="A398">
        <f t="shared" si="111"/>
        <v>2</v>
      </c>
      <c r="B398">
        <f t="shared" si="112"/>
        <v>8</v>
      </c>
      <c r="C398" s="1">
        <v>34548</v>
      </c>
      <c r="D398">
        <f t="shared" si="113"/>
        <v>8</v>
      </c>
      <c r="E398">
        <f t="shared" si="114"/>
        <v>1994</v>
      </c>
      <c r="F398" s="17">
        <f t="shared" si="101"/>
        <v>0.27210000000000001</v>
      </c>
      <c r="G398" s="16">
        <f t="shared" si="103"/>
        <v>8.6916666666666753E-2</v>
      </c>
      <c r="H398" s="16">
        <f t="shared" si="104"/>
        <v>8.4999999999999964E-2</v>
      </c>
      <c r="I398" s="16">
        <f t="shared" si="105"/>
        <v>0.17191666666666672</v>
      </c>
      <c r="J398" s="7">
        <f>VLOOKUP(C398,'Nymex hist.'!A:B,2,0)</f>
        <v>1.8160000000000001</v>
      </c>
      <c r="K398" s="11">
        <f t="shared" si="100"/>
        <v>1.8635000000000002</v>
      </c>
      <c r="L398" s="11">
        <f t="shared" si="102"/>
        <v>2.1356000000000002</v>
      </c>
      <c r="M398" s="9">
        <f t="shared" si="106"/>
        <v>2.1197499999999998</v>
      </c>
      <c r="N398" s="9">
        <f t="shared" si="107"/>
        <v>2.2066666666666666</v>
      </c>
      <c r="O398" s="9">
        <f t="shared" si="108"/>
        <v>2.2916666666666665</v>
      </c>
      <c r="P398" s="9">
        <f t="shared" si="109"/>
        <v>2.3866666666666663</v>
      </c>
      <c r="Q398" s="9">
        <f t="shared" si="110"/>
        <v>2.4916666666666667</v>
      </c>
      <c r="R398" s="8">
        <v>34548</v>
      </c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3"/>
      <c r="AK398" s="2"/>
      <c r="AL398" s="2">
        <v>1.8160000000000001</v>
      </c>
      <c r="AM398" s="2">
        <v>1.911</v>
      </c>
      <c r="AN398" s="2">
        <v>2.0510000000000002</v>
      </c>
      <c r="AO398" s="2">
        <v>2.1930000000000001</v>
      </c>
      <c r="AP398" s="2">
        <v>2.21</v>
      </c>
      <c r="AQ398" s="2">
        <v>2.1320000000000001</v>
      </c>
      <c r="AR398" s="2">
        <v>2.0920000000000001</v>
      </c>
      <c r="AS398" s="2">
        <v>2.0569999999999999</v>
      </c>
      <c r="AT398" s="2">
        <v>2.0569999999999999</v>
      </c>
      <c r="AU398" s="2">
        <v>2.0569999999999999</v>
      </c>
      <c r="AV398" s="2">
        <v>2.0569999999999999</v>
      </c>
      <c r="AW398" s="2">
        <v>2.0659999999999998</v>
      </c>
      <c r="AX398" s="2">
        <v>2.0830000000000002</v>
      </c>
      <c r="AY398" s="2">
        <v>2.1219999999999999</v>
      </c>
      <c r="AZ398" s="2">
        <v>2.202</v>
      </c>
      <c r="BA398" s="2">
        <v>2.302</v>
      </c>
      <c r="BB398" s="2">
        <v>2.302</v>
      </c>
      <c r="BC398" s="2">
        <v>2.2330000000000001</v>
      </c>
      <c r="BD398" s="2">
        <v>2.177</v>
      </c>
      <c r="BE398" s="2">
        <v>2.1419999999999999</v>
      </c>
      <c r="BF398" s="2">
        <v>2.1419999999999999</v>
      </c>
      <c r="BG398" s="2">
        <v>2.1419999999999999</v>
      </c>
      <c r="BH398" s="2">
        <v>2.1419999999999999</v>
      </c>
      <c r="BI398" s="2">
        <v>2.1509999999999998</v>
      </c>
      <c r="BJ398" s="2">
        <v>2.1680000000000001</v>
      </c>
      <c r="BK398" s="2">
        <v>2.2069999999999999</v>
      </c>
      <c r="BL398" s="2">
        <v>2.2869999999999999</v>
      </c>
      <c r="BM398" s="2">
        <v>2.387</v>
      </c>
      <c r="BN398" s="2">
        <v>2.387</v>
      </c>
      <c r="BO398" s="2">
        <v>2.3180000000000001</v>
      </c>
      <c r="BP398" s="2">
        <v>2.262</v>
      </c>
      <c r="BQ398" s="2">
        <v>2.2269999999999999</v>
      </c>
      <c r="BR398" s="2">
        <v>2.2269999999999999</v>
      </c>
      <c r="BS398" s="2">
        <v>2.2269999999999999</v>
      </c>
      <c r="BT398" s="2">
        <v>2.2269999999999999</v>
      </c>
      <c r="BU398" s="2">
        <v>2.2360000000000002</v>
      </c>
      <c r="BV398" s="2">
        <v>2.2530000000000001</v>
      </c>
      <c r="BW398" s="2">
        <v>2.2919999999999998</v>
      </c>
      <c r="BX398" s="2">
        <v>2.3719999999999999</v>
      </c>
      <c r="BY398" s="2">
        <v>2.472</v>
      </c>
      <c r="BZ398" s="2">
        <v>2.4820000000000002</v>
      </c>
      <c r="CA398" s="2">
        <v>2.4129999999999998</v>
      </c>
      <c r="CB398" s="2">
        <v>2.3570000000000002</v>
      </c>
      <c r="CC398" s="2">
        <v>2.3220000000000001</v>
      </c>
      <c r="CD398" s="2">
        <v>2.3220000000000001</v>
      </c>
      <c r="CE398" s="2">
        <v>2.3220000000000001</v>
      </c>
      <c r="CF398" s="2">
        <v>2.3220000000000001</v>
      </c>
      <c r="CG398" s="2">
        <v>2.331</v>
      </c>
      <c r="CH398" s="2">
        <v>2.3479999999999999</v>
      </c>
      <c r="CI398" s="2">
        <v>2.387</v>
      </c>
      <c r="CJ398" s="2">
        <v>2.4670000000000001</v>
      </c>
      <c r="CK398" s="2">
        <v>2.5670000000000002</v>
      </c>
      <c r="CL398" s="2">
        <v>2.5870000000000002</v>
      </c>
      <c r="CM398" s="2">
        <v>2.5179999999999998</v>
      </c>
      <c r="CN398" s="2">
        <v>2.4620000000000002</v>
      </c>
      <c r="CO398" s="2">
        <v>2.427</v>
      </c>
      <c r="CP398" s="2">
        <v>2.427</v>
      </c>
      <c r="CQ398" s="2">
        <v>2.427</v>
      </c>
      <c r="CR398" s="2">
        <v>2.427</v>
      </c>
      <c r="CS398" s="2">
        <v>2.4359999999999999</v>
      </c>
      <c r="CT398" s="2">
        <v>2.4529999999999998</v>
      </c>
      <c r="CU398" s="2">
        <v>2.492</v>
      </c>
      <c r="CV398" s="2">
        <v>2.5720000000000001</v>
      </c>
      <c r="CW398" s="2">
        <v>2.6720000000000002</v>
      </c>
      <c r="CX398" s="2">
        <v>2.7044999999999999</v>
      </c>
      <c r="CY398" s="2">
        <v>2.6355</v>
      </c>
      <c r="CZ398" s="2">
        <v>2.5794999999999999</v>
      </c>
      <c r="DA398" s="2">
        <v>2.5445000000000002</v>
      </c>
      <c r="DB398" s="2">
        <v>2.5445000000000002</v>
      </c>
      <c r="DC398" s="2">
        <v>2.5445000000000002</v>
      </c>
      <c r="DD398" s="2">
        <v>2.5445000000000002</v>
      </c>
      <c r="DE398" s="2">
        <v>2.5535000000000001</v>
      </c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</row>
    <row r="399" spans="1:199" customFormat="1" hidden="1" x14ac:dyDescent="0.2">
      <c r="A399">
        <f t="shared" si="111"/>
        <v>3</v>
      </c>
      <c r="B399">
        <f t="shared" si="112"/>
        <v>8</v>
      </c>
      <c r="C399" s="1">
        <v>34549</v>
      </c>
      <c r="D399">
        <f t="shared" si="113"/>
        <v>8</v>
      </c>
      <c r="E399">
        <f t="shared" si="114"/>
        <v>1994</v>
      </c>
      <c r="F399" s="17">
        <f t="shared" si="101"/>
        <v>0.31620000000000026</v>
      </c>
      <c r="G399" s="16">
        <f t="shared" si="103"/>
        <v>9.2666666666666675E-2</v>
      </c>
      <c r="H399" s="16">
        <f t="shared" si="104"/>
        <v>8.9999999999999858E-2</v>
      </c>
      <c r="I399" s="16">
        <f t="shared" si="105"/>
        <v>0.18266666666666653</v>
      </c>
      <c r="J399" s="7">
        <f>VLOOKUP(C399,'Nymex hist.'!A:B,2,0)</f>
        <v>1.742</v>
      </c>
      <c r="K399" s="11">
        <f t="shared" si="100"/>
        <v>1.7949999999999999</v>
      </c>
      <c r="L399" s="11">
        <f t="shared" si="102"/>
        <v>2.1112000000000002</v>
      </c>
      <c r="M399" s="9">
        <f t="shared" si="106"/>
        <v>2.1060833333333333</v>
      </c>
      <c r="N399" s="9">
        <f t="shared" si="107"/>
        <v>2.19875</v>
      </c>
      <c r="O399" s="9">
        <f t="shared" si="108"/>
        <v>2.2887499999999998</v>
      </c>
      <c r="P399" s="9">
        <f t="shared" si="109"/>
        <v>2.3837500000000005</v>
      </c>
      <c r="Q399" s="9">
        <f t="shared" si="110"/>
        <v>2.4887500000000009</v>
      </c>
      <c r="R399" s="8">
        <v>34549</v>
      </c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3"/>
      <c r="AK399" s="2"/>
      <c r="AL399" s="2">
        <v>1.742</v>
      </c>
      <c r="AM399" s="2">
        <v>1.8480000000000001</v>
      </c>
      <c r="AN399" s="2">
        <v>2.0129999999999999</v>
      </c>
      <c r="AO399" s="2">
        <v>2.165</v>
      </c>
      <c r="AP399" s="2">
        <v>2.1850000000000001</v>
      </c>
      <c r="AQ399" s="2">
        <v>2.1139999999999999</v>
      </c>
      <c r="AR399" s="2">
        <v>2.0790000000000002</v>
      </c>
      <c r="AS399" s="2">
        <v>2.0449999999999999</v>
      </c>
      <c r="AT399" s="2">
        <v>2.0449999999999999</v>
      </c>
      <c r="AU399" s="2">
        <v>2.0449999999999999</v>
      </c>
      <c r="AV399" s="2">
        <v>2.0449999999999999</v>
      </c>
      <c r="AW399" s="2">
        <v>2.0539999999999998</v>
      </c>
      <c r="AX399" s="2">
        <v>2.0710000000000002</v>
      </c>
      <c r="AY399" s="2">
        <v>2.11</v>
      </c>
      <c r="AZ399" s="2">
        <v>2.19</v>
      </c>
      <c r="BA399" s="2">
        <v>2.29</v>
      </c>
      <c r="BB399" s="2">
        <v>2.29</v>
      </c>
      <c r="BC399" s="2">
        <v>2.2210000000000001</v>
      </c>
      <c r="BD399" s="2">
        <v>2.169</v>
      </c>
      <c r="BE399" s="2">
        <v>2.1349999999999998</v>
      </c>
      <c r="BF399" s="2">
        <v>2.1349999999999998</v>
      </c>
      <c r="BG399" s="2">
        <v>2.1349999999999998</v>
      </c>
      <c r="BH399" s="2">
        <v>2.1349999999999998</v>
      </c>
      <c r="BI399" s="2">
        <v>2.1440000000000001</v>
      </c>
      <c r="BJ399" s="2">
        <v>2.161</v>
      </c>
      <c r="BK399" s="2">
        <v>2.2000000000000002</v>
      </c>
      <c r="BL399" s="2">
        <v>2.2799999999999998</v>
      </c>
      <c r="BM399" s="2">
        <v>2.38</v>
      </c>
      <c r="BN399" s="2">
        <v>2.38</v>
      </c>
      <c r="BO399" s="2">
        <v>2.3109999999999999</v>
      </c>
      <c r="BP399" s="2">
        <v>2.2589999999999999</v>
      </c>
      <c r="BQ399" s="2">
        <v>2.2250000000000001</v>
      </c>
      <c r="BR399" s="2">
        <v>2.2250000000000001</v>
      </c>
      <c r="BS399" s="2">
        <v>2.2250000000000001</v>
      </c>
      <c r="BT399" s="2">
        <v>2.2250000000000001</v>
      </c>
      <c r="BU399" s="2">
        <v>2.234</v>
      </c>
      <c r="BV399" s="2">
        <v>2.2509999999999999</v>
      </c>
      <c r="BW399" s="2">
        <v>2.29</v>
      </c>
      <c r="BX399" s="2">
        <v>2.37</v>
      </c>
      <c r="BY399" s="2">
        <v>2.4700000000000002</v>
      </c>
      <c r="BZ399" s="2">
        <v>2.4750000000000001</v>
      </c>
      <c r="CA399" s="2">
        <v>2.4060000000000001</v>
      </c>
      <c r="CB399" s="2">
        <v>2.3540000000000001</v>
      </c>
      <c r="CC399" s="2">
        <v>2.3199999999999998</v>
      </c>
      <c r="CD399" s="2">
        <v>2.3199999999999998</v>
      </c>
      <c r="CE399" s="2">
        <v>2.3199999999999998</v>
      </c>
      <c r="CF399" s="2">
        <v>2.3199999999999998</v>
      </c>
      <c r="CG399" s="2">
        <v>2.3290000000000002</v>
      </c>
      <c r="CH399" s="2">
        <v>2.3460000000000001</v>
      </c>
      <c r="CI399" s="2">
        <v>2.3849999999999998</v>
      </c>
      <c r="CJ399" s="2">
        <v>2.4649999999999999</v>
      </c>
      <c r="CK399" s="2">
        <v>2.5649999999999999</v>
      </c>
      <c r="CL399" s="2">
        <v>2.58</v>
      </c>
      <c r="CM399" s="2">
        <v>2.5110000000000001</v>
      </c>
      <c r="CN399" s="2">
        <v>2.4590000000000001</v>
      </c>
      <c r="CO399" s="2">
        <v>2.4249999999999998</v>
      </c>
      <c r="CP399" s="2">
        <v>2.4249999999999998</v>
      </c>
      <c r="CQ399" s="2">
        <v>2.4249999999999998</v>
      </c>
      <c r="CR399" s="2">
        <v>2.4249999999999998</v>
      </c>
      <c r="CS399" s="2">
        <v>2.4340000000000002</v>
      </c>
      <c r="CT399" s="2">
        <v>2.4510000000000001</v>
      </c>
      <c r="CU399" s="2">
        <v>2.4900000000000002</v>
      </c>
      <c r="CV399" s="2">
        <v>2.57</v>
      </c>
      <c r="CW399" s="2">
        <v>2.67</v>
      </c>
      <c r="CX399" s="2">
        <v>2.6974999999999998</v>
      </c>
      <c r="CY399" s="2">
        <v>2.6284999999999998</v>
      </c>
      <c r="CZ399" s="2">
        <v>2.5764999999999998</v>
      </c>
      <c r="DA399" s="2">
        <v>2.5425</v>
      </c>
      <c r="DB399" s="2">
        <v>2.5425</v>
      </c>
      <c r="DC399" s="2">
        <v>2.5425</v>
      </c>
      <c r="DD399" s="2">
        <v>2.5425</v>
      </c>
      <c r="DE399" s="2">
        <v>2.5514999999999999</v>
      </c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</row>
    <row r="400" spans="1:199" x14ac:dyDescent="0.2">
      <c r="A400" s="36">
        <f t="shared" si="111"/>
        <v>4</v>
      </c>
      <c r="B400" s="36">
        <f t="shared" si="112"/>
        <v>8</v>
      </c>
      <c r="C400" s="1">
        <v>34550</v>
      </c>
      <c r="D400">
        <f t="shared" si="113"/>
        <v>8</v>
      </c>
      <c r="E400">
        <f t="shared" si="114"/>
        <v>1994</v>
      </c>
      <c r="F400" s="21">
        <f t="shared" si="101"/>
        <v>0.31560000000000032</v>
      </c>
      <c r="G400" s="21">
        <f t="shared" si="103"/>
        <v>9.7749999999999559E-2</v>
      </c>
      <c r="H400" s="21">
        <f t="shared" si="104"/>
        <v>9.0000000000000302E-2</v>
      </c>
      <c r="I400" s="21">
        <f t="shared" si="105"/>
        <v>0.18774999999999986</v>
      </c>
      <c r="J400" s="23">
        <f>VLOOKUP(C400,'Nymex hist.'!A:B,2,0)</f>
        <v>1.7609999999999999</v>
      </c>
      <c r="K400" s="23">
        <f t="shared" si="100"/>
        <v>1.8140000000000001</v>
      </c>
      <c r="L400" s="23">
        <f t="shared" si="102"/>
        <v>2.1296000000000004</v>
      </c>
      <c r="M400" s="23">
        <f t="shared" si="106"/>
        <v>2.1233333333333335</v>
      </c>
      <c r="N400" s="23">
        <f t="shared" si="107"/>
        <v>2.2210833333333331</v>
      </c>
      <c r="O400" s="23">
        <f t="shared" si="108"/>
        <v>2.3110833333333334</v>
      </c>
      <c r="P400" s="23">
        <f t="shared" si="109"/>
        <v>2.4060833333333336</v>
      </c>
      <c r="Q400" s="23">
        <f t="shared" si="110"/>
        <v>2.5110833333333336</v>
      </c>
      <c r="R400" s="30">
        <v>34550</v>
      </c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4"/>
      <c r="AK400" s="32"/>
      <c r="AL400" s="32">
        <v>1.7609999999999999</v>
      </c>
      <c r="AM400" s="32">
        <v>1.867</v>
      </c>
      <c r="AN400" s="32">
        <v>2.0369999999999999</v>
      </c>
      <c r="AO400" s="32">
        <v>2.1869999999999998</v>
      </c>
      <c r="AP400" s="32">
        <v>2.202</v>
      </c>
      <c r="AQ400" s="32">
        <v>2.13</v>
      </c>
      <c r="AR400" s="32">
        <v>2.0920000000000001</v>
      </c>
      <c r="AS400" s="32">
        <v>2.06</v>
      </c>
      <c r="AT400" s="32">
        <v>2.06</v>
      </c>
      <c r="AU400" s="32">
        <v>2.06</v>
      </c>
      <c r="AV400" s="32">
        <v>2.06</v>
      </c>
      <c r="AW400" s="32">
        <v>2.0699999999999998</v>
      </c>
      <c r="AX400" s="32">
        <v>2.09</v>
      </c>
      <c r="AY400" s="32">
        <v>2.1320000000000001</v>
      </c>
      <c r="AZ400" s="32">
        <v>2.2120000000000002</v>
      </c>
      <c r="BA400" s="32">
        <v>2.3119999999999998</v>
      </c>
      <c r="BB400" s="32">
        <v>2.3119999999999998</v>
      </c>
      <c r="BC400" s="32">
        <v>2.2429999999999999</v>
      </c>
      <c r="BD400" s="32">
        <v>2.1869999999999998</v>
      </c>
      <c r="BE400" s="32">
        <v>2.1549999999999998</v>
      </c>
      <c r="BF400" s="32">
        <v>2.1549999999999998</v>
      </c>
      <c r="BG400" s="32">
        <v>2.1549999999999998</v>
      </c>
      <c r="BH400" s="32">
        <v>2.1549999999999998</v>
      </c>
      <c r="BI400" s="32">
        <v>2.165</v>
      </c>
      <c r="BJ400" s="32">
        <v>2.1850000000000001</v>
      </c>
      <c r="BK400" s="32">
        <v>2.2269999999999999</v>
      </c>
      <c r="BL400" s="32">
        <v>2.3069999999999999</v>
      </c>
      <c r="BM400" s="32">
        <v>2.407</v>
      </c>
      <c r="BN400" s="32">
        <v>2.4020000000000001</v>
      </c>
      <c r="BO400" s="32">
        <v>2.3330000000000002</v>
      </c>
      <c r="BP400" s="32">
        <v>2.2770000000000001</v>
      </c>
      <c r="BQ400" s="32">
        <v>2.2450000000000001</v>
      </c>
      <c r="BR400" s="32">
        <v>2.2450000000000001</v>
      </c>
      <c r="BS400" s="32">
        <v>2.2450000000000001</v>
      </c>
      <c r="BT400" s="32">
        <v>2.2450000000000001</v>
      </c>
      <c r="BU400" s="32">
        <v>2.2549999999999999</v>
      </c>
      <c r="BV400" s="32">
        <v>2.2749999999999999</v>
      </c>
      <c r="BW400" s="32">
        <v>2.3170000000000002</v>
      </c>
      <c r="BX400" s="32">
        <v>2.3969999999999998</v>
      </c>
      <c r="BY400" s="32">
        <v>2.4969999999999999</v>
      </c>
      <c r="BZ400" s="32">
        <v>2.4969999999999999</v>
      </c>
      <c r="CA400" s="32">
        <v>2.4279999999999999</v>
      </c>
      <c r="CB400" s="32">
        <v>2.3719999999999999</v>
      </c>
      <c r="CC400" s="32">
        <v>2.34</v>
      </c>
      <c r="CD400" s="32">
        <v>2.34</v>
      </c>
      <c r="CE400" s="32">
        <v>2.34</v>
      </c>
      <c r="CF400" s="32">
        <v>2.34</v>
      </c>
      <c r="CG400" s="32">
        <v>2.35</v>
      </c>
      <c r="CH400" s="32">
        <v>2.37</v>
      </c>
      <c r="CI400" s="32">
        <v>2.4119999999999999</v>
      </c>
      <c r="CJ400" s="32">
        <v>2.492</v>
      </c>
      <c r="CK400" s="32">
        <v>2.5920000000000001</v>
      </c>
      <c r="CL400" s="32">
        <v>2.6019999999999999</v>
      </c>
      <c r="CM400" s="32">
        <v>2.5329999999999999</v>
      </c>
      <c r="CN400" s="32">
        <v>2.4769999999999999</v>
      </c>
      <c r="CO400" s="32">
        <v>2.4449999999999998</v>
      </c>
      <c r="CP400" s="32">
        <v>2.4449999999999998</v>
      </c>
      <c r="CQ400" s="32">
        <v>2.4449999999999998</v>
      </c>
      <c r="CR400" s="32">
        <v>2.4449999999999998</v>
      </c>
      <c r="CS400" s="32">
        <v>2.4550000000000001</v>
      </c>
      <c r="CT400" s="32">
        <v>2.4750000000000001</v>
      </c>
      <c r="CU400" s="32">
        <v>2.5169999999999999</v>
      </c>
      <c r="CV400" s="32">
        <v>2.597</v>
      </c>
      <c r="CW400" s="32">
        <v>2.6970000000000001</v>
      </c>
      <c r="CX400" s="32">
        <v>2.7195</v>
      </c>
      <c r="CY400" s="32">
        <v>2.6505000000000001</v>
      </c>
      <c r="CZ400" s="32">
        <v>2.5945</v>
      </c>
      <c r="DA400" s="32">
        <v>2.5625</v>
      </c>
      <c r="DB400" s="32">
        <v>2.5625</v>
      </c>
      <c r="DC400" s="32">
        <v>2.5625</v>
      </c>
      <c r="DD400" s="32">
        <v>2.5625</v>
      </c>
      <c r="DE400" s="32">
        <v>2.5724999999999998</v>
      </c>
      <c r="DF400" s="32"/>
      <c r="DG400" s="32"/>
      <c r="DH400" s="32"/>
      <c r="DI400" s="32"/>
      <c r="DJ400" s="32"/>
      <c r="DK400" s="32"/>
      <c r="DL400" s="32"/>
      <c r="DM400" s="32"/>
      <c r="DN400" s="32"/>
      <c r="DO400" s="32"/>
      <c r="DP400" s="32"/>
      <c r="DQ400" s="32"/>
      <c r="DR400" s="32"/>
      <c r="DS400" s="32"/>
      <c r="DT400" s="32"/>
      <c r="DU400" s="32"/>
      <c r="DV400" s="32"/>
      <c r="DW400" s="32"/>
      <c r="DX400" s="32"/>
      <c r="DY400" s="32"/>
      <c r="DZ400" s="32"/>
      <c r="EA400" s="32"/>
      <c r="EB400" s="32"/>
      <c r="EC400" s="32"/>
      <c r="ED400" s="32"/>
      <c r="EE400" s="32"/>
      <c r="EF400" s="32"/>
      <c r="EG400" s="32"/>
      <c r="EH400" s="32"/>
      <c r="EI400" s="32"/>
      <c r="EJ400" s="32"/>
      <c r="EK400" s="32"/>
      <c r="EL400" s="32"/>
      <c r="EM400" s="32"/>
      <c r="EN400" s="32"/>
      <c r="EO400" s="32"/>
      <c r="EP400" s="32"/>
      <c r="EQ400" s="32"/>
      <c r="ER400" s="32"/>
      <c r="ES400" s="32"/>
      <c r="ET400" s="32"/>
      <c r="EU400" s="32"/>
      <c r="EV400" s="32"/>
      <c r="EW400" s="32"/>
      <c r="EX400" s="32"/>
      <c r="EY400" s="32"/>
      <c r="EZ400" s="32"/>
      <c r="FA400" s="32"/>
      <c r="FB400" s="32"/>
      <c r="FC400" s="32"/>
      <c r="FD400" s="32"/>
      <c r="FE400" s="32"/>
      <c r="FF400" s="32"/>
      <c r="FG400" s="32"/>
      <c r="FH400" s="32"/>
      <c r="FI400" s="32"/>
      <c r="FJ400" s="32"/>
      <c r="FK400" s="32"/>
      <c r="FL400" s="32"/>
      <c r="FM400" s="32"/>
      <c r="FN400" s="32"/>
      <c r="FO400" s="32"/>
      <c r="FP400" s="32"/>
      <c r="FQ400" s="32"/>
      <c r="FR400" s="32"/>
      <c r="FS400" s="32"/>
      <c r="FT400" s="32"/>
      <c r="FU400" s="32"/>
      <c r="FV400" s="32"/>
      <c r="FW400" s="32"/>
      <c r="FX400" s="32"/>
      <c r="FY400" s="32"/>
      <c r="FZ400" s="32"/>
      <c r="GA400" s="32"/>
      <c r="GB400" s="32"/>
      <c r="GC400" s="32"/>
      <c r="GD400" s="32"/>
      <c r="GE400" s="32"/>
      <c r="GF400" s="32"/>
      <c r="GG400" s="32"/>
      <c r="GH400" s="32"/>
      <c r="GI400" s="32"/>
      <c r="GJ400" s="32"/>
      <c r="GK400" s="32"/>
      <c r="GL400" s="32"/>
      <c r="GM400" s="32"/>
      <c r="GN400" s="32"/>
      <c r="GO400" s="32"/>
      <c r="GP400" s="32"/>
      <c r="GQ400" s="32"/>
    </row>
    <row r="401" spans="1:199" customFormat="1" hidden="1" x14ac:dyDescent="0.2">
      <c r="A401">
        <f t="shared" si="111"/>
        <v>5</v>
      </c>
      <c r="B401">
        <f t="shared" si="112"/>
        <v>8</v>
      </c>
      <c r="C401" s="1">
        <v>34551</v>
      </c>
      <c r="D401">
        <f t="shared" si="113"/>
        <v>8</v>
      </c>
      <c r="E401">
        <f t="shared" si="114"/>
        <v>1994</v>
      </c>
      <c r="F401" s="17">
        <f t="shared" si="101"/>
        <v>0.35550000000000015</v>
      </c>
      <c r="G401" s="16">
        <f t="shared" si="103"/>
        <v>9.2166666666666952E-2</v>
      </c>
      <c r="H401" s="16">
        <f t="shared" si="104"/>
        <v>8.9999999999999858E-2</v>
      </c>
      <c r="I401" s="16">
        <f t="shared" si="105"/>
        <v>0.18216666666666681</v>
      </c>
      <c r="J401" s="7">
        <f>VLOOKUP(C401,'Nymex hist.'!A:B,2,0)</f>
        <v>1.7190000000000001</v>
      </c>
      <c r="K401" s="11">
        <f t="shared" si="100"/>
        <v>1.7865000000000002</v>
      </c>
      <c r="L401" s="11">
        <f t="shared" si="102"/>
        <v>2.1420000000000003</v>
      </c>
      <c r="M401" s="9">
        <f t="shared" si="106"/>
        <v>2.1396666666666668</v>
      </c>
      <c r="N401" s="9">
        <f t="shared" si="107"/>
        <v>2.2318333333333338</v>
      </c>
      <c r="O401" s="9">
        <f t="shared" si="108"/>
        <v>2.3218333333333336</v>
      </c>
      <c r="P401" s="9">
        <f t="shared" si="109"/>
        <v>2.4168333333333334</v>
      </c>
      <c r="Q401" s="9">
        <f t="shared" si="110"/>
        <v>2.5218333333333334</v>
      </c>
      <c r="R401" s="8">
        <v>34551</v>
      </c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3"/>
      <c r="AK401" s="2"/>
      <c r="AL401" s="2">
        <v>1.7190000000000001</v>
      </c>
      <c r="AM401" s="2">
        <v>1.8540000000000001</v>
      </c>
      <c r="AN401" s="2">
        <v>2.044</v>
      </c>
      <c r="AO401" s="2">
        <v>2.1989999999999998</v>
      </c>
      <c r="AP401" s="2">
        <v>2.214</v>
      </c>
      <c r="AQ401" s="2">
        <v>2.1440000000000001</v>
      </c>
      <c r="AR401" s="2">
        <v>2.109</v>
      </c>
      <c r="AS401" s="2">
        <v>2.077</v>
      </c>
      <c r="AT401" s="2">
        <v>2.077</v>
      </c>
      <c r="AU401" s="2">
        <v>2.077</v>
      </c>
      <c r="AV401" s="2">
        <v>2.077</v>
      </c>
      <c r="AW401" s="2">
        <v>2.0870000000000002</v>
      </c>
      <c r="AX401" s="2">
        <v>2.1070000000000002</v>
      </c>
      <c r="AY401" s="2">
        <v>2.149</v>
      </c>
      <c r="AZ401" s="2">
        <v>2.2290000000000001</v>
      </c>
      <c r="BA401" s="2">
        <v>2.3290000000000002</v>
      </c>
      <c r="BB401" s="2">
        <v>2.3290000000000002</v>
      </c>
      <c r="BC401" s="2">
        <v>2.2599999999999998</v>
      </c>
      <c r="BD401" s="2">
        <v>2.1964999999999999</v>
      </c>
      <c r="BE401" s="2">
        <v>2.1644999999999999</v>
      </c>
      <c r="BF401" s="2">
        <v>2.1644999999999999</v>
      </c>
      <c r="BG401" s="2">
        <v>2.1644999999999999</v>
      </c>
      <c r="BH401" s="2">
        <v>2.1644999999999999</v>
      </c>
      <c r="BI401" s="2">
        <v>2.1745000000000001</v>
      </c>
      <c r="BJ401" s="2">
        <v>2.1945000000000001</v>
      </c>
      <c r="BK401" s="2">
        <v>2.2364999999999999</v>
      </c>
      <c r="BL401" s="2">
        <v>2.3165</v>
      </c>
      <c r="BM401" s="2">
        <v>2.4165000000000001</v>
      </c>
      <c r="BN401" s="2">
        <v>2.419</v>
      </c>
      <c r="BO401" s="2">
        <v>2.35</v>
      </c>
      <c r="BP401" s="2">
        <v>2.2865000000000002</v>
      </c>
      <c r="BQ401" s="2">
        <v>2.2545000000000002</v>
      </c>
      <c r="BR401" s="2">
        <v>2.2545000000000002</v>
      </c>
      <c r="BS401" s="2">
        <v>2.2545000000000002</v>
      </c>
      <c r="BT401" s="2">
        <v>2.2545000000000002</v>
      </c>
      <c r="BU401" s="2">
        <v>2.2645</v>
      </c>
      <c r="BV401" s="2">
        <v>2.2845</v>
      </c>
      <c r="BW401" s="2">
        <v>2.3264999999999998</v>
      </c>
      <c r="BX401" s="2">
        <v>2.4064999999999999</v>
      </c>
      <c r="BY401" s="2">
        <v>2.5065</v>
      </c>
      <c r="BZ401" s="2">
        <v>2.5139999999999998</v>
      </c>
      <c r="CA401" s="2">
        <v>2.4449999999999998</v>
      </c>
      <c r="CB401" s="2">
        <v>2.3815</v>
      </c>
      <c r="CC401" s="2">
        <v>2.3494999999999999</v>
      </c>
      <c r="CD401" s="2">
        <v>2.3494999999999999</v>
      </c>
      <c r="CE401" s="2">
        <v>2.3494999999999999</v>
      </c>
      <c r="CF401" s="2">
        <v>2.3494999999999999</v>
      </c>
      <c r="CG401" s="2">
        <v>2.3595000000000002</v>
      </c>
      <c r="CH401" s="2">
        <v>2.3795000000000002</v>
      </c>
      <c r="CI401" s="2">
        <v>2.4215</v>
      </c>
      <c r="CJ401" s="2">
        <v>2.5015000000000001</v>
      </c>
      <c r="CK401" s="2">
        <v>2.6015000000000001</v>
      </c>
      <c r="CL401" s="2">
        <v>2.6190000000000002</v>
      </c>
      <c r="CM401" s="2">
        <v>2.5499999999999998</v>
      </c>
      <c r="CN401" s="2">
        <v>2.4864999999999999</v>
      </c>
      <c r="CO401" s="2">
        <v>2.4544999999999999</v>
      </c>
      <c r="CP401" s="2">
        <v>2.4544999999999999</v>
      </c>
      <c r="CQ401" s="2">
        <v>2.4544999999999999</v>
      </c>
      <c r="CR401" s="2">
        <v>2.4544999999999999</v>
      </c>
      <c r="CS401" s="2">
        <v>2.4645000000000001</v>
      </c>
      <c r="CT401" s="2">
        <v>2.4845000000000002</v>
      </c>
      <c r="CU401" s="2">
        <v>2.5265</v>
      </c>
      <c r="CV401" s="2">
        <v>2.6065</v>
      </c>
      <c r="CW401" s="2">
        <v>2.7065000000000001</v>
      </c>
      <c r="CX401" s="2">
        <v>2.7364999999999999</v>
      </c>
      <c r="CY401" s="2">
        <v>2.6675</v>
      </c>
      <c r="CZ401" s="2">
        <v>2.6040000000000001</v>
      </c>
      <c r="DA401" s="2">
        <v>2.5720000000000001</v>
      </c>
      <c r="DB401" s="2">
        <v>2.5720000000000001</v>
      </c>
      <c r="DC401" s="2">
        <v>2.5720000000000001</v>
      </c>
      <c r="DD401" s="2">
        <v>2.5720000000000001</v>
      </c>
      <c r="DE401" s="2">
        <v>2.5819999999999999</v>
      </c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</row>
    <row r="402" spans="1:199" customFormat="1" hidden="1" x14ac:dyDescent="0.2">
      <c r="A402">
        <f t="shared" si="111"/>
        <v>1</v>
      </c>
      <c r="B402">
        <f t="shared" si="112"/>
        <v>8</v>
      </c>
      <c r="C402" s="1">
        <v>34554</v>
      </c>
      <c r="D402">
        <f t="shared" si="113"/>
        <v>8</v>
      </c>
      <c r="E402">
        <f t="shared" si="114"/>
        <v>1994</v>
      </c>
      <c r="F402" s="17">
        <f t="shared" si="101"/>
        <v>0.37799999999999989</v>
      </c>
      <c r="G402" s="16">
        <f t="shared" si="103"/>
        <v>0.10450000000000026</v>
      </c>
      <c r="H402" s="16">
        <f t="shared" si="104"/>
        <v>9.0000000000000302E-2</v>
      </c>
      <c r="I402" s="16">
        <f t="shared" si="105"/>
        <v>0.19450000000000056</v>
      </c>
      <c r="J402" s="7">
        <f>VLOOKUP(C402,'Nymex hist.'!A:B,2,0)</f>
        <v>1.671</v>
      </c>
      <c r="K402" s="11">
        <f t="shared" si="100"/>
        <v>1.744</v>
      </c>
      <c r="L402" s="11">
        <f t="shared" si="102"/>
        <v>2.1219999999999999</v>
      </c>
      <c r="M402" s="9">
        <f t="shared" si="106"/>
        <v>2.1193333333333331</v>
      </c>
      <c r="N402" s="9">
        <f t="shared" si="107"/>
        <v>2.2238333333333333</v>
      </c>
      <c r="O402" s="9">
        <f t="shared" si="108"/>
        <v>2.3138333333333336</v>
      </c>
      <c r="P402" s="9">
        <f t="shared" si="109"/>
        <v>2.4088333333333334</v>
      </c>
      <c r="Q402" s="9">
        <f t="shared" si="110"/>
        <v>2.5138333333333338</v>
      </c>
      <c r="R402" s="8">
        <v>34554</v>
      </c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3"/>
      <c r="AK402" s="2"/>
      <c r="AL402" s="2">
        <v>1.671</v>
      </c>
      <c r="AM402" s="2">
        <v>1.8169999999999999</v>
      </c>
      <c r="AN402" s="2">
        <v>2.0219999999999998</v>
      </c>
      <c r="AO402" s="2">
        <v>2.1819999999999999</v>
      </c>
      <c r="AP402" s="2">
        <v>2.1970000000000001</v>
      </c>
      <c r="AQ402" s="2">
        <v>2.1240000000000001</v>
      </c>
      <c r="AR402" s="2">
        <v>2.085</v>
      </c>
      <c r="AS402" s="2">
        <v>2.0550000000000002</v>
      </c>
      <c r="AT402" s="2">
        <v>2.0550000000000002</v>
      </c>
      <c r="AU402" s="2">
        <v>2.0550000000000002</v>
      </c>
      <c r="AV402" s="2">
        <v>2.0550000000000002</v>
      </c>
      <c r="AW402" s="2">
        <v>2.0649999999999999</v>
      </c>
      <c r="AX402" s="2">
        <v>2.085</v>
      </c>
      <c r="AY402" s="2">
        <v>2.1269999999999998</v>
      </c>
      <c r="AZ402" s="2">
        <v>2.2120000000000002</v>
      </c>
      <c r="BA402" s="2">
        <v>2.3170000000000002</v>
      </c>
      <c r="BB402" s="2">
        <v>2.3220000000000001</v>
      </c>
      <c r="BC402" s="2">
        <v>2.2530000000000001</v>
      </c>
      <c r="BD402" s="2">
        <v>2.1850000000000001</v>
      </c>
      <c r="BE402" s="2">
        <v>2.1549999999999998</v>
      </c>
      <c r="BF402" s="2">
        <v>2.1549999999999998</v>
      </c>
      <c r="BG402" s="2">
        <v>2.1549999999999998</v>
      </c>
      <c r="BH402" s="2">
        <v>2.1549999999999998</v>
      </c>
      <c r="BI402" s="2">
        <v>2.165</v>
      </c>
      <c r="BJ402" s="2">
        <v>2.1850000000000001</v>
      </c>
      <c r="BK402" s="2">
        <v>2.2269999999999999</v>
      </c>
      <c r="BL402" s="2">
        <v>2.3119999999999998</v>
      </c>
      <c r="BM402" s="2">
        <v>2.4169999999999998</v>
      </c>
      <c r="BN402" s="2">
        <v>2.4119999999999999</v>
      </c>
      <c r="BO402" s="2">
        <v>2.343</v>
      </c>
      <c r="BP402" s="2">
        <v>2.2749999999999999</v>
      </c>
      <c r="BQ402" s="2">
        <v>2.2450000000000001</v>
      </c>
      <c r="BR402" s="2">
        <v>2.2450000000000001</v>
      </c>
      <c r="BS402" s="2">
        <v>2.2450000000000001</v>
      </c>
      <c r="BT402" s="2">
        <v>2.2450000000000001</v>
      </c>
      <c r="BU402" s="2">
        <v>2.2549999999999999</v>
      </c>
      <c r="BV402" s="2">
        <v>2.2749999999999999</v>
      </c>
      <c r="BW402" s="2">
        <v>2.3170000000000002</v>
      </c>
      <c r="BX402" s="2">
        <v>2.4020000000000001</v>
      </c>
      <c r="BY402" s="2">
        <v>2.5070000000000001</v>
      </c>
      <c r="BZ402" s="2">
        <v>2.5070000000000001</v>
      </c>
      <c r="CA402" s="2">
        <v>2.4380000000000002</v>
      </c>
      <c r="CB402" s="2">
        <v>2.37</v>
      </c>
      <c r="CC402" s="2">
        <v>2.34</v>
      </c>
      <c r="CD402" s="2">
        <v>2.34</v>
      </c>
      <c r="CE402" s="2">
        <v>2.34</v>
      </c>
      <c r="CF402" s="2">
        <v>2.34</v>
      </c>
      <c r="CG402" s="2">
        <v>2.35</v>
      </c>
      <c r="CH402" s="2">
        <v>2.37</v>
      </c>
      <c r="CI402" s="2">
        <v>2.4119999999999999</v>
      </c>
      <c r="CJ402" s="2">
        <v>2.4969999999999999</v>
      </c>
      <c r="CK402" s="2">
        <v>2.6019999999999999</v>
      </c>
      <c r="CL402" s="2">
        <v>2.6120000000000001</v>
      </c>
      <c r="CM402" s="2">
        <v>2.5430000000000001</v>
      </c>
      <c r="CN402" s="2">
        <v>2.4750000000000001</v>
      </c>
      <c r="CO402" s="2">
        <v>2.4449999999999998</v>
      </c>
      <c r="CP402" s="2">
        <v>2.4449999999999998</v>
      </c>
      <c r="CQ402" s="2">
        <v>2.4449999999999998</v>
      </c>
      <c r="CR402" s="2">
        <v>2.4449999999999998</v>
      </c>
      <c r="CS402" s="2">
        <v>2.4550000000000001</v>
      </c>
      <c r="CT402" s="2">
        <v>2.4750000000000001</v>
      </c>
      <c r="CU402" s="2">
        <v>2.5169999999999999</v>
      </c>
      <c r="CV402" s="2">
        <v>2.6019999999999999</v>
      </c>
      <c r="CW402" s="2">
        <v>2.7069999999999999</v>
      </c>
      <c r="CX402" s="2">
        <v>2.7294999999999998</v>
      </c>
      <c r="CY402" s="2">
        <v>2.6604999999999999</v>
      </c>
      <c r="CZ402" s="2">
        <v>2.5924999999999998</v>
      </c>
      <c r="DA402" s="2">
        <v>2.5625</v>
      </c>
      <c r="DB402" s="2">
        <v>2.5625</v>
      </c>
      <c r="DC402" s="2">
        <v>2.5625</v>
      </c>
      <c r="DD402" s="2">
        <v>2.5625</v>
      </c>
      <c r="DE402" s="2">
        <v>2.5724999999999998</v>
      </c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</row>
    <row r="403" spans="1:199" customFormat="1" hidden="1" x14ac:dyDescent="0.2">
      <c r="A403">
        <f t="shared" si="111"/>
        <v>2</v>
      </c>
      <c r="B403">
        <f t="shared" si="112"/>
        <v>8</v>
      </c>
      <c r="C403" s="1">
        <v>34555</v>
      </c>
      <c r="D403">
        <f t="shared" si="113"/>
        <v>8</v>
      </c>
      <c r="E403">
        <f t="shared" si="114"/>
        <v>1994</v>
      </c>
      <c r="F403" s="17">
        <f t="shared" si="101"/>
        <v>0.37139999999999995</v>
      </c>
      <c r="G403" s="16">
        <f t="shared" si="103"/>
        <v>0.10458333333333414</v>
      </c>
      <c r="H403" s="16">
        <f t="shared" si="104"/>
        <v>8.9999999999999858E-2</v>
      </c>
      <c r="I403" s="16">
        <f t="shared" si="105"/>
        <v>0.194583333333334</v>
      </c>
      <c r="J403" s="7">
        <f>VLOOKUP(C403,'Nymex hist.'!A:B,2,0)</f>
        <v>1.7030000000000001</v>
      </c>
      <c r="K403" s="11">
        <f t="shared" si="100"/>
        <v>1.77</v>
      </c>
      <c r="L403" s="11">
        <f t="shared" si="102"/>
        <v>2.1414</v>
      </c>
      <c r="M403" s="9">
        <f t="shared" si="106"/>
        <v>2.1378333333333326</v>
      </c>
      <c r="N403" s="9">
        <f t="shared" si="107"/>
        <v>2.2424166666666667</v>
      </c>
      <c r="O403" s="9">
        <f t="shared" si="108"/>
        <v>2.3324166666666666</v>
      </c>
      <c r="P403" s="9">
        <f t="shared" si="109"/>
        <v>2.4274166666666663</v>
      </c>
      <c r="Q403" s="9">
        <f t="shared" si="110"/>
        <v>2.5324166666666668</v>
      </c>
      <c r="R403" s="8">
        <v>34555</v>
      </c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3"/>
      <c r="AK403" s="2"/>
      <c r="AL403" s="2">
        <v>1.7030000000000001</v>
      </c>
      <c r="AM403" s="2">
        <v>1.837</v>
      </c>
      <c r="AN403" s="2">
        <v>2.0419999999999998</v>
      </c>
      <c r="AO403" s="2">
        <v>2.202</v>
      </c>
      <c r="AP403" s="2">
        <v>2.2170000000000001</v>
      </c>
      <c r="AQ403" s="2">
        <v>2.1429999999999998</v>
      </c>
      <c r="AR403" s="2">
        <v>2.1030000000000002</v>
      </c>
      <c r="AS403" s="2">
        <v>2.0720000000000001</v>
      </c>
      <c r="AT403" s="2">
        <v>2.0720000000000001</v>
      </c>
      <c r="AU403" s="2">
        <v>2.0720000000000001</v>
      </c>
      <c r="AV403" s="2">
        <v>2.0720000000000001</v>
      </c>
      <c r="AW403" s="2">
        <v>2.0830000000000002</v>
      </c>
      <c r="AX403" s="2">
        <v>2.1040000000000001</v>
      </c>
      <c r="AY403" s="2">
        <v>2.1469999999999998</v>
      </c>
      <c r="AZ403" s="2">
        <v>2.2320000000000002</v>
      </c>
      <c r="BA403" s="2">
        <v>2.3370000000000002</v>
      </c>
      <c r="BB403" s="2">
        <v>2.3420000000000001</v>
      </c>
      <c r="BC403" s="2">
        <v>2.2730000000000001</v>
      </c>
      <c r="BD403" s="2">
        <v>2.2029999999999998</v>
      </c>
      <c r="BE403" s="2">
        <v>2.1720000000000002</v>
      </c>
      <c r="BF403" s="2">
        <v>2.1720000000000002</v>
      </c>
      <c r="BG403" s="2">
        <v>2.1720000000000002</v>
      </c>
      <c r="BH403" s="2">
        <v>2.1720000000000002</v>
      </c>
      <c r="BI403" s="2">
        <v>2.1829999999999998</v>
      </c>
      <c r="BJ403" s="2">
        <v>2.2040000000000002</v>
      </c>
      <c r="BK403" s="2">
        <v>2.2469999999999999</v>
      </c>
      <c r="BL403" s="2">
        <v>2.3319999999999999</v>
      </c>
      <c r="BM403" s="2">
        <v>2.4369999999999998</v>
      </c>
      <c r="BN403" s="2">
        <v>2.4319999999999999</v>
      </c>
      <c r="BO403" s="2">
        <v>2.363</v>
      </c>
      <c r="BP403" s="2">
        <v>2.2930000000000001</v>
      </c>
      <c r="BQ403" s="2">
        <v>2.262</v>
      </c>
      <c r="BR403" s="2">
        <v>2.262</v>
      </c>
      <c r="BS403" s="2">
        <v>2.262</v>
      </c>
      <c r="BT403" s="2">
        <v>2.262</v>
      </c>
      <c r="BU403" s="2">
        <v>2.2730000000000001</v>
      </c>
      <c r="BV403" s="2">
        <v>2.294</v>
      </c>
      <c r="BW403" s="2">
        <v>2.3370000000000002</v>
      </c>
      <c r="BX403" s="2">
        <v>2.4220000000000002</v>
      </c>
      <c r="BY403" s="2">
        <v>2.5270000000000001</v>
      </c>
      <c r="BZ403" s="2">
        <v>2.5270000000000001</v>
      </c>
      <c r="CA403" s="2">
        <v>2.4580000000000002</v>
      </c>
      <c r="CB403" s="2">
        <v>2.3879999999999999</v>
      </c>
      <c r="CC403" s="2">
        <v>2.3570000000000002</v>
      </c>
      <c r="CD403" s="2">
        <v>2.3570000000000002</v>
      </c>
      <c r="CE403" s="2">
        <v>2.3570000000000002</v>
      </c>
      <c r="CF403" s="2">
        <v>2.3570000000000002</v>
      </c>
      <c r="CG403" s="2">
        <v>2.3679999999999999</v>
      </c>
      <c r="CH403" s="2">
        <v>2.3889999999999998</v>
      </c>
      <c r="CI403" s="2">
        <v>2.4319999999999999</v>
      </c>
      <c r="CJ403" s="2">
        <v>2.5169999999999999</v>
      </c>
      <c r="CK403" s="2">
        <v>2.6219999999999999</v>
      </c>
      <c r="CL403" s="2">
        <v>2.6320000000000001</v>
      </c>
      <c r="CM403" s="2">
        <v>2.5630000000000002</v>
      </c>
      <c r="CN403" s="2">
        <v>2.4929999999999999</v>
      </c>
      <c r="CO403" s="2">
        <v>2.4620000000000002</v>
      </c>
      <c r="CP403" s="2">
        <v>2.4620000000000002</v>
      </c>
      <c r="CQ403" s="2">
        <v>2.4620000000000002</v>
      </c>
      <c r="CR403" s="2">
        <v>2.4620000000000002</v>
      </c>
      <c r="CS403" s="2">
        <v>2.4729999999999999</v>
      </c>
      <c r="CT403" s="2">
        <v>2.4940000000000002</v>
      </c>
      <c r="CU403" s="2">
        <v>2.5369999999999999</v>
      </c>
      <c r="CV403" s="2">
        <v>2.6219999999999999</v>
      </c>
      <c r="CW403" s="2">
        <v>2.7269999999999999</v>
      </c>
      <c r="CX403" s="2">
        <v>2.7494999999999998</v>
      </c>
      <c r="CY403" s="2">
        <v>2.6804999999999999</v>
      </c>
      <c r="CZ403" s="2">
        <v>2.6105</v>
      </c>
      <c r="DA403" s="2">
        <v>2.5794999999999999</v>
      </c>
      <c r="DB403" s="2">
        <v>2.5794999999999999</v>
      </c>
      <c r="DC403" s="2">
        <v>2.5794999999999999</v>
      </c>
      <c r="DD403" s="2">
        <v>2.5794999999999999</v>
      </c>
      <c r="DE403" s="2">
        <v>2.5905</v>
      </c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</row>
    <row r="404" spans="1:199" customFormat="1" hidden="1" x14ac:dyDescent="0.2">
      <c r="A404">
        <f t="shared" si="111"/>
        <v>3</v>
      </c>
      <c r="B404">
        <f t="shared" si="112"/>
        <v>8</v>
      </c>
      <c r="C404" s="1">
        <v>34556</v>
      </c>
      <c r="D404">
        <f t="shared" si="113"/>
        <v>8</v>
      </c>
      <c r="E404">
        <f t="shared" si="114"/>
        <v>1994</v>
      </c>
      <c r="F404" s="17">
        <f t="shared" si="101"/>
        <v>0.33560000000000012</v>
      </c>
      <c r="G404" s="16">
        <f t="shared" si="103"/>
        <v>0.10516666666666641</v>
      </c>
      <c r="H404" s="16">
        <f t="shared" si="104"/>
        <v>8.9999999999999858E-2</v>
      </c>
      <c r="I404" s="16">
        <f t="shared" si="105"/>
        <v>0.19516666666666627</v>
      </c>
      <c r="J404" s="7">
        <f>VLOOKUP(C404,'Nymex hist.'!A:B,2,0)</f>
        <v>1.766</v>
      </c>
      <c r="K404" s="11">
        <f t="shared" si="100"/>
        <v>1.821</v>
      </c>
      <c r="L404" s="11">
        <f t="shared" si="102"/>
        <v>2.1566000000000001</v>
      </c>
      <c r="M404" s="9">
        <f t="shared" si="106"/>
        <v>2.1495833333333336</v>
      </c>
      <c r="N404" s="9">
        <f t="shared" si="107"/>
        <v>2.25475</v>
      </c>
      <c r="O404" s="9">
        <f t="shared" si="108"/>
        <v>2.3447499999999999</v>
      </c>
      <c r="P404" s="9">
        <f t="shared" si="109"/>
        <v>2.4397500000000001</v>
      </c>
      <c r="Q404" s="9">
        <f t="shared" si="110"/>
        <v>2.5447499999999996</v>
      </c>
      <c r="R404" s="8">
        <v>34556</v>
      </c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3"/>
      <c r="AK404" s="2"/>
      <c r="AL404" s="2">
        <v>1.766</v>
      </c>
      <c r="AM404" s="2">
        <v>1.8759999999999999</v>
      </c>
      <c r="AN404" s="2">
        <v>2.0659999999999998</v>
      </c>
      <c r="AO404" s="2">
        <v>2.2210000000000001</v>
      </c>
      <c r="AP404" s="2">
        <v>2.2309999999999999</v>
      </c>
      <c r="AQ404" s="2">
        <v>2.1560000000000001</v>
      </c>
      <c r="AR404" s="2">
        <v>2.109</v>
      </c>
      <c r="AS404" s="2">
        <v>2.0779999999999998</v>
      </c>
      <c r="AT404" s="2">
        <v>2.0790000000000002</v>
      </c>
      <c r="AU404" s="2">
        <v>2.081</v>
      </c>
      <c r="AV404" s="2">
        <v>2.0830000000000002</v>
      </c>
      <c r="AW404" s="2">
        <v>2.0939999999999999</v>
      </c>
      <c r="AX404" s="2">
        <v>2.1150000000000002</v>
      </c>
      <c r="AY404" s="2">
        <v>2.1579999999999999</v>
      </c>
      <c r="AZ404" s="2">
        <v>2.2530000000000001</v>
      </c>
      <c r="BA404" s="2">
        <v>2.3580000000000001</v>
      </c>
      <c r="BB404" s="2">
        <v>2.363</v>
      </c>
      <c r="BC404" s="2">
        <v>2.286</v>
      </c>
      <c r="BD404" s="2">
        <v>2.2090000000000001</v>
      </c>
      <c r="BE404" s="2">
        <v>2.1779999999999999</v>
      </c>
      <c r="BF404" s="2">
        <v>2.1789999999999998</v>
      </c>
      <c r="BG404" s="2">
        <v>2.181</v>
      </c>
      <c r="BH404" s="2">
        <v>2.1829999999999998</v>
      </c>
      <c r="BI404" s="2">
        <v>2.194</v>
      </c>
      <c r="BJ404" s="2">
        <v>2.2149999999999999</v>
      </c>
      <c r="BK404" s="2">
        <v>2.258</v>
      </c>
      <c r="BL404" s="2">
        <v>2.3530000000000002</v>
      </c>
      <c r="BM404" s="2">
        <v>2.4580000000000002</v>
      </c>
      <c r="BN404" s="2">
        <v>2.4529999999999998</v>
      </c>
      <c r="BO404" s="2">
        <v>2.3759999999999999</v>
      </c>
      <c r="BP404" s="2">
        <v>2.2989999999999999</v>
      </c>
      <c r="BQ404" s="2">
        <v>2.2679999999999998</v>
      </c>
      <c r="BR404" s="2">
        <v>2.2690000000000001</v>
      </c>
      <c r="BS404" s="2">
        <v>2.2709999999999999</v>
      </c>
      <c r="BT404" s="2">
        <v>2.2730000000000001</v>
      </c>
      <c r="BU404" s="2">
        <v>2.2839999999999998</v>
      </c>
      <c r="BV404" s="2">
        <v>2.3050000000000002</v>
      </c>
      <c r="BW404" s="2">
        <v>2.3479999999999999</v>
      </c>
      <c r="BX404" s="2">
        <v>2.4430000000000001</v>
      </c>
      <c r="BY404" s="2">
        <v>2.548</v>
      </c>
      <c r="BZ404" s="2">
        <v>2.548</v>
      </c>
      <c r="CA404" s="2">
        <v>2.4710000000000001</v>
      </c>
      <c r="CB404" s="2">
        <v>2.3940000000000001</v>
      </c>
      <c r="CC404" s="2">
        <v>2.363</v>
      </c>
      <c r="CD404" s="2">
        <v>2.3639999999999999</v>
      </c>
      <c r="CE404" s="2">
        <v>2.3660000000000001</v>
      </c>
      <c r="CF404" s="2">
        <v>2.3679999999999999</v>
      </c>
      <c r="CG404" s="2">
        <v>2.379</v>
      </c>
      <c r="CH404" s="2">
        <v>2.4</v>
      </c>
      <c r="CI404" s="2">
        <v>2.4430000000000001</v>
      </c>
      <c r="CJ404" s="2">
        <v>2.5379999999999998</v>
      </c>
      <c r="CK404" s="2">
        <v>2.6429999999999998</v>
      </c>
      <c r="CL404" s="2">
        <v>2.653</v>
      </c>
      <c r="CM404" s="2">
        <v>2.5760000000000001</v>
      </c>
      <c r="CN404" s="2">
        <v>2.4990000000000001</v>
      </c>
      <c r="CO404" s="2">
        <v>2.468</v>
      </c>
      <c r="CP404" s="2">
        <v>2.4689999999999999</v>
      </c>
      <c r="CQ404" s="2">
        <v>2.4710000000000001</v>
      </c>
      <c r="CR404" s="2">
        <v>2.4729999999999999</v>
      </c>
      <c r="CS404" s="2">
        <v>2.484</v>
      </c>
      <c r="CT404" s="2">
        <v>2.5049999999999999</v>
      </c>
      <c r="CU404" s="2">
        <v>2.548</v>
      </c>
      <c r="CV404" s="2">
        <v>2.6429999999999998</v>
      </c>
      <c r="CW404" s="2">
        <v>2.7480000000000002</v>
      </c>
      <c r="CX404" s="2">
        <v>2.7705000000000002</v>
      </c>
      <c r="CY404" s="2">
        <v>2.6934999999999998</v>
      </c>
      <c r="CZ404" s="2">
        <v>2.6164999999999998</v>
      </c>
      <c r="DA404" s="2">
        <v>2.5855000000000001</v>
      </c>
      <c r="DB404" s="2">
        <v>2.5865</v>
      </c>
      <c r="DC404" s="2">
        <v>2.5884999999999998</v>
      </c>
      <c r="DD404" s="2">
        <v>2.5905</v>
      </c>
      <c r="DE404" s="2">
        <v>2.6015000000000001</v>
      </c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</row>
    <row r="405" spans="1:199" x14ac:dyDescent="0.2">
      <c r="A405" s="36">
        <f t="shared" si="111"/>
        <v>4</v>
      </c>
      <c r="B405" s="36">
        <f t="shared" si="112"/>
        <v>8</v>
      </c>
      <c r="C405" s="1">
        <v>34557</v>
      </c>
      <c r="D405">
        <f t="shared" si="113"/>
        <v>8</v>
      </c>
      <c r="E405">
        <f t="shared" si="114"/>
        <v>1994</v>
      </c>
      <c r="F405" s="21">
        <f t="shared" si="101"/>
        <v>0.3671000000000002</v>
      </c>
      <c r="G405" s="21">
        <f t="shared" si="103"/>
        <v>0.11324999999999985</v>
      </c>
      <c r="H405" s="21">
        <f t="shared" si="104"/>
        <v>9.0000000000000302E-2</v>
      </c>
      <c r="I405" s="21">
        <f t="shared" si="105"/>
        <v>0.20325000000000015</v>
      </c>
      <c r="J405" s="23">
        <f>VLOOKUP(C405,'Nymex hist.'!A:B,2,0)</f>
        <v>1.6859999999999999</v>
      </c>
      <c r="K405" s="23">
        <f t="shared" si="100"/>
        <v>1.7574999999999998</v>
      </c>
      <c r="L405" s="23">
        <f t="shared" si="102"/>
        <v>2.1246</v>
      </c>
      <c r="M405" s="23">
        <f t="shared" si="106"/>
        <v>2.1239166666666667</v>
      </c>
      <c r="N405" s="23">
        <f t="shared" si="107"/>
        <v>2.2371666666666665</v>
      </c>
      <c r="O405" s="23">
        <f t="shared" si="108"/>
        <v>2.3271666666666668</v>
      </c>
      <c r="P405" s="23">
        <f t="shared" si="109"/>
        <v>2.4221666666666661</v>
      </c>
      <c r="Q405" s="23">
        <f t="shared" si="110"/>
        <v>2.5271666666666666</v>
      </c>
      <c r="R405" s="30">
        <v>34557</v>
      </c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4"/>
      <c r="AK405" s="32"/>
      <c r="AL405" s="32">
        <v>1.6859999999999999</v>
      </c>
      <c r="AM405" s="32">
        <v>1.829</v>
      </c>
      <c r="AN405" s="32">
        <v>2.0289999999999999</v>
      </c>
      <c r="AO405" s="32">
        <v>2.1850000000000001</v>
      </c>
      <c r="AP405" s="32">
        <v>2.2000000000000002</v>
      </c>
      <c r="AQ405" s="32">
        <v>2.1269999999999998</v>
      </c>
      <c r="AR405" s="32">
        <v>2.0819999999999999</v>
      </c>
      <c r="AS405" s="32">
        <v>2.0529999999999999</v>
      </c>
      <c r="AT405" s="32">
        <v>2.0550000000000002</v>
      </c>
      <c r="AU405" s="32">
        <v>2.0569999999999999</v>
      </c>
      <c r="AV405" s="32">
        <v>2.06</v>
      </c>
      <c r="AW405" s="32">
        <v>2.0710000000000002</v>
      </c>
      <c r="AX405" s="32">
        <v>2.0920000000000001</v>
      </c>
      <c r="AY405" s="32">
        <v>2.1320000000000001</v>
      </c>
      <c r="AZ405" s="32">
        <v>2.2240000000000002</v>
      </c>
      <c r="BA405" s="32">
        <v>2.3340000000000001</v>
      </c>
      <c r="BB405" s="32">
        <v>2.3439999999999999</v>
      </c>
      <c r="BC405" s="32">
        <v>2.2669999999999999</v>
      </c>
      <c r="BD405" s="32">
        <v>2.1894999999999998</v>
      </c>
      <c r="BE405" s="32">
        <v>2.1604999999999999</v>
      </c>
      <c r="BF405" s="32">
        <v>2.1625000000000001</v>
      </c>
      <c r="BG405" s="32">
        <v>2.1644999999999999</v>
      </c>
      <c r="BH405" s="32">
        <v>2.1675</v>
      </c>
      <c r="BI405" s="32">
        <v>2.1785000000000001</v>
      </c>
      <c r="BJ405" s="32">
        <v>2.1995</v>
      </c>
      <c r="BK405" s="32">
        <v>2.2395</v>
      </c>
      <c r="BL405" s="32">
        <v>2.3315000000000001</v>
      </c>
      <c r="BM405" s="32">
        <v>2.4415</v>
      </c>
      <c r="BN405" s="32">
        <v>2.4340000000000002</v>
      </c>
      <c r="BO405" s="32">
        <v>2.3570000000000002</v>
      </c>
      <c r="BP405" s="32">
        <v>2.2795000000000001</v>
      </c>
      <c r="BQ405" s="32">
        <v>2.2505000000000002</v>
      </c>
      <c r="BR405" s="32">
        <v>2.2524999999999999</v>
      </c>
      <c r="BS405" s="32">
        <v>2.2545000000000002</v>
      </c>
      <c r="BT405" s="32">
        <v>2.2574999999999998</v>
      </c>
      <c r="BU405" s="32">
        <v>2.2685</v>
      </c>
      <c r="BV405" s="32">
        <v>2.2894999999999999</v>
      </c>
      <c r="BW405" s="32">
        <v>2.3294999999999999</v>
      </c>
      <c r="BX405" s="32">
        <v>2.4215</v>
      </c>
      <c r="BY405" s="32">
        <v>2.5314999999999999</v>
      </c>
      <c r="BZ405" s="32">
        <v>2.5289999999999999</v>
      </c>
      <c r="CA405" s="32">
        <v>2.452</v>
      </c>
      <c r="CB405" s="32">
        <v>2.3744999999999998</v>
      </c>
      <c r="CC405" s="32">
        <v>2.3454999999999999</v>
      </c>
      <c r="CD405" s="32">
        <v>2.3475000000000001</v>
      </c>
      <c r="CE405" s="32">
        <v>2.3494999999999999</v>
      </c>
      <c r="CF405" s="32">
        <v>2.3525</v>
      </c>
      <c r="CG405" s="32">
        <v>2.3635000000000002</v>
      </c>
      <c r="CH405" s="32">
        <v>2.3845000000000001</v>
      </c>
      <c r="CI405" s="32">
        <v>2.4245000000000001</v>
      </c>
      <c r="CJ405" s="32">
        <v>2.5165000000000002</v>
      </c>
      <c r="CK405" s="32">
        <v>2.6265000000000001</v>
      </c>
      <c r="CL405" s="32">
        <v>2.6339999999999999</v>
      </c>
      <c r="CM405" s="32">
        <v>2.5569999999999999</v>
      </c>
      <c r="CN405" s="32">
        <v>2.4794999999999998</v>
      </c>
      <c r="CO405" s="32">
        <v>2.4504999999999999</v>
      </c>
      <c r="CP405" s="32">
        <v>2.4525000000000001</v>
      </c>
      <c r="CQ405" s="32">
        <v>2.4544999999999999</v>
      </c>
      <c r="CR405" s="32">
        <v>2.4575</v>
      </c>
      <c r="CS405" s="32">
        <v>2.4685000000000001</v>
      </c>
      <c r="CT405" s="32">
        <v>2.4895</v>
      </c>
      <c r="CU405" s="32">
        <v>2.5295000000000001</v>
      </c>
      <c r="CV405" s="32">
        <v>2.6215000000000002</v>
      </c>
      <c r="CW405" s="32">
        <v>2.7315</v>
      </c>
      <c r="CX405" s="32">
        <v>2.7515000000000001</v>
      </c>
      <c r="CY405" s="32">
        <v>2.6745000000000001</v>
      </c>
      <c r="CZ405" s="32">
        <v>2.597</v>
      </c>
      <c r="DA405" s="32">
        <v>2.5680000000000001</v>
      </c>
      <c r="DB405" s="32">
        <v>2.57</v>
      </c>
      <c r="DC405" s="32">
        <v>2.5720000000000001</v>
      </c>
      <c r="DD405" s="32">
        <v>2.5750000000000002</v>
      </c>
      <c r="DE405" s="32">
        <v>2.5859999999999999</v>
      </c>
      <c r="DF405" s="32"/>
      <c r="DG405" s="32"/>
      <c r="DH405" s="32"/>
      <c r="DI405" s="32"/>
      <c r="DJ405" s="32"/>
      <c r="DK405" s="32"/>
      <c r="DL405" s="32"/>
      <c r="DM405" s="32"/>
      <c r="DN405" s="32"/>
      <c r="DO405" s="32"/>
      <c r="DP405" s="32"/>
      <c r="DQ405" s="32"/>
      <c r="DR405" s="32"/>
      <c r="DS405" s="32"/>
      <c r="DT405" s="32"/>
      <c r="DU405" s="32"/>
      <c r="DV405" s="32"/>
      <c r="DW405" s="32"/>
      <c r="DX405" s="32"/>
      <c r="DY405" s="32"/>
      <c r="DZ405" s="32"/>
      <c r="EA405" s="32"/>
      <c r="EB405" s="32"/>
      <c r="EC405" s="32"/>
      <c r="ED405" s="32"/>
      <c r="EE405" s="32"/>
      <c r="EF405" s="32"/>
      <c r="EG405" s="32"/>
      <c r="EH405" s="32"/>
      <c r="EI405" s="32"/>
      <c r="EJ405" s="32"/>
      <c r="EK405" s="32"/>
      <c r="EL405" s="32"/>
      <c r="EM405" s="32"/>
      <c r="EN405" s="32"/>
      <c r="EO405" s="32"/>
      <c r="EP405" s="32"/>
      <c r="EQ405" s="32"/>
      <c r="ER405" s="32"/>
      <c r="ES405" s="32"/>
      <c r="ET405" s="32"/>
      <c r="EU405" s="32"/>
      <c r="EV405" s="32"/>
      <c r="EW405" s="32"/>
      <c r="EX405" s="32"/>
      <c r="EY405" s="32"/>
      <c r="EZ405" s="32"/>
      <c r="FA405" s="32"/>
      <c r="FB405" s="32"/>
      <c r="FC405" s="32"/>
      <c r="FD405" s="32"/>
      <c r="FE405" s="32"/>
      <c r="FF405" s="32"/>
      <c r="FG405" s="32"/>
      <c r="FH405" s="32"/>
      <c r="FI405" s="32"/>
      <c r="FJ405" s="32"/>
      <c r="FK405" s="32"/>
      <c r="FL405" s="32"/>
      <c r="FM405" s="32"/>
      <c r="FN405" s="32"/>
      <c r="FO405" s="32"/>
      <c r="FP405" s="32"/>
      <c r="FQ405" s="32"/>
      <c r="FR405" s="32"/>
      <c r="FS405" s="32"/>
      <c r="FT405" s="32"/>
      <c r="FU405" s="32"/>
      <c r="FV405" s="32"/>
      <c r="FW405" s="32"/>
      <c r="FX405" s="32"/>
      <c r="FY405" s="32"/>
      <c r="FZ405" s="32"/>
      <c r="GA405" s="32"/>
      <c r="GB405" s="32"/>
      <c r="GC405" s="32"/>
      <c r="GD405" s="32"/>
      <c r="GE405" s="32"/>
      <c r="GF405" s="32"/>
      <c r="GG405" s="32"/>
      <c r="GH405" s="32"/>
      <c r="GI405" s="32"/>
      <c r="GJ405" s="32"/>
      <c r="GK405" s="32"/>
      <c r="GL405" s="32"/>
      <c r="GM405" s="32"/>
      <c r="GN405" s="32"/>
      <c r="GO405" s="32"/>
      <c r="GP405" s="32"/>
      <c r="GQ405" s="32"/>
    </row>
    <row r="406" spans="1:199" customFormat="1" hidden="1" x14ac:dyDescent="0.2">
      <c r="A406">
        <f t="shared" si="111"/>
        <v>5</v>
      </c>
      <c r="B406">
        <f t="shared" si="112"/>
        <v>8</v>
      </c>
      <c r="C406" s="1">
        <v>34558</v>
      </c>
      <c r="D406">
        <f t="shared" si="113"/>
        <v>8</v>
      </c>
      <c r="E406">
        <f t="shared" si="114"/>
        <v>1994</v>
      </c>
      <c r="F406" s="17">
        <f t="shared" si="101"/>
        <v>0.34359999999999991</v>
      </c>
      <c r="G406" s="16">
        <f t="shared" si="103"/>
        <v>0.11450000000000005</v>
      </c>
      <c r="H406" s="16">
        <f t="shared" si="104"/>
        <v>9.5000000000000195E-2</v>
      </c>
      <c r="I406" s="16">
        <f t="shared" si="105"/>
        <v>0.20950000000000024</v>
      </c>
      <c r="J406" s="7">
        <f>VLOOKUP(C406,'Nymex hist.'!A:B,2,0)</f>
        <v>1.72</v>
      </c>
      <c r="K406" s="11">
        <f t="shared" si="100"/>
        <v>1.7810000000000001</v>
      </c>
      <c r="L406" s="11">
        <f t="shared" si="102"/>
        <v>2.1246</v>
      </c>
      <c r="M406" s="9">
        <f t="shared" si="106"/>
        <v>2.1184166666666666</v>
      </c>
      <c r="N406" s="9">
        <f t="shared" si="107"/>
        <v>2.2329166666666667</v>
      </c>
      <c r="O406" s="9">
        <f t="shared" si="108"/>
        <v>2.3279166666666669</v>
      </c>
      <c r="P406" s="9">
        <f t="shared" si="109"/>
        <v>2.4304166666666664</v>
      </c>
      <c r="Q406" s="9">
        <f t="shared" si="110"/>
        <v>2.5404166666666668</v>
      </c>
      <c r="R406" s="8">
        <v>34558</v>
      </c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3"/>
      <c r="AK406" s="2"/>
      <c r="AL406" s="2">
        <v>1.72</v>
      </c>
      <c r="AM406" s="2">
        <v>1.8420000000000001</v>
      </c>
      <c r="AN406" s="2">
        <v>2.032</v>
      </c>
      <c r="AO406" s="2">
        <v>2.1869999999999998</v>
      </c>
      <c r="AP406" s="2">
        <v>2.2000000000000002</v>
      </c>
      <c r="AQ406" s="2">
        <v>2.1269999999999998</v>
      </c>
      <c r="AR406" s="2">
        <v>2.077</v>
      </c>
      <c r="AS406" s="2">
        <v>2.0419999999999998</v>
      </c>
      <c r="AT406" s="2">
        <v>2.044</v>
      </c>
      <c r="AU406" s="2">
        <v>2.0459999999999998</v>
      </c>
      <c r="AV406" s="2">
        <v>2.0489999999999999</v>
      </c>
      <c r="AW406" s="2">
        <v>2.06</v>
      </c>
      <c r="AX406" s="2">
        <v>2.0859999999999999</v>
      </c>
      <c r="AY406" s="2">
        <v>2.1320000000000001</v>
      </c>
      <c r="AZ406" s="2">
        <v>2.2240000000000002</v>
      </c>
      <c r="BA406" s="2">
        <v>2.3340000000000001</v>
      </c>
      <c r="BB406" s="2">
        <v>2.339</v>
      </c>
      <c r="BC406" s="2">
        <v>2.262</v>
      </c>
      <c r="BD406" s="2">
        <v>2.1869999999999998</v>
      </c>
      <c r="BE406" s="2">
        <v>2.1520000000000001</v>
      </c>
      <c r="BF406" s="2">
        <v>2.1539999999999999</v>
      </c>
      <c r="BG406" s="2">
        <v>2.1560000000000001</v>
      </c>
      <c r="BH406" s="2">
        <v>2.1589999999999998</v>
      </c>
      <c r="BI406" s="2">
        <v>2.17</v>
      </c>
      <c r="BJ406" s="2">
        <v>2.1960000000000002</v>
      </c>
      <c r="BK406" s="2">
        <v>2.242</v>
      </c>
      <c r="BL406" s="2">
        <v>2.3340000000000001</v>
      </c>
      <c r="BM406" s="2">
        <v>2.444</v>
      </c>
      <c r="BN406" s="2">
        <v>2.4340000000000002</v>
      </c>
      <c r="BO406" s="2">
        <v>2.3570000000000002</v>
      </c>
      <c r="BP406" s="2">
        <v>2.282</v>
      </c>
      <c r="BQ406" s="2">
        <v>2.2469999999999999</v>
      </c>
      <c r="BR406" s="2">
        <v>2.2490000000000001</v>
      </c>
      <c r="BS406" s="2">
        <v>2.2509999999999999</v>
      </c>
      <c r="BT406" s="2">
        <v>2.254</v>
      </c>
      <c r="BU406" s="2">
        <v>2.2650000000000001</v>
      </c>
      <c r="BV406" s="2">
        <v>2.2909999999999999</v>
      </c>
      <c r="BW406" s="2">
        <v>2.3370000000000002</v>
      </c>
      <c r="BX406" s="2">
        <v>2.4289999999999998</v>
      </c>
      <c r="BY406" s="2">
        <v>2.5390000000000001</v>
      </c>
      <c r="BZ406" s="2">
        <v>2.5365000000000002</v>
      </c>
      <c r="CA406" s="2">
        <v>2.4594999999999998</v>
      </c>
      <c r="CB406" s="2">
        <v>2.3845000000000001</v>
      </c>
      <c r="CC406" s="2">
        <v>2.3494999999999999</v>
      </c>
      <c r="CD406" s="2">
        <v>2.3515000000000001</v>
      </c>
      <c r="CE406" s="2">
        <v>2.3534999999999999</v>
      </c>
      <c r="CF406" s="2">
        <v>2.3565</v>
      </c>
      <c r="CG406" s="2">
        <v>2.3675000000000002</v>
      </c>
      <c r="CH406" s="2">
        <v>2.3935</v>
      </c>
      <c r="CI406" s="2">
        <v>2.4394999999999998</v>
      </c>
      <c r="CJ406" s="2">
        <v>2.5314999999999999</v>
      </c>
      <c r="CK406" s="2">
        <v>2.6415000000000002</v>
      </c>
      <c r="CL406" s="2">
        <v>2.6465000000000001</v>
      </c>
      <c r="CM406" s="2">
        <v>2.5695000000000001</v>
      </c>
      <c r="CN406" s="2">
        <v>2.4944999999999999</v>
      </c>
      <c r="CO406" s="2">
        <v>2.4594999999999998</v>
      </c>
      <c r="CP406" s="2">
        <v>2.4615</v>
      </c>
      <c r="CQ406" s="2">
        <v>2.4634999999999998</v>
      </c>
      <c r="CR406" s="2">
        <v>2.4664999999999999</v>
      </c>
      <c r="CS406" s="2">
        <v>2.4775</v>
      </c>
      <c r="CT406" s="2">
        <v>2.5034999999999998</v>
      </c>
      <c r="CU406" s="2">
        <v>2.5495000000000001</v>
      </c>
      <c r="CV406" s="2">
        <v>2.6415000000000002</v>
      </c>
      <c r="CW406" s="2">
        <v>2.7515000000000001</v>
      </c>
      <c r="CX406" s="2">
        <v>2.7639999999999998</v>
      </c>
      <c r="CY406" s="2">
        <v>2.6869999999999998</v>
      </c>
      <c r="CZ406" s="2">
        <v>2.6120000000000001</v>
      </c>
      <c r="DA406" s="2">
        <v>2.577</v>
      </c>
      <c r="DB406" s="2">
        <v>2.5790000000000002</v>
      </c>
      <c r="DC406" s="2">
        <v>2.581</v>
      </c>
      <c r="DD406" s="2">
        <v>2.5840000000000001</v>
      </c>
      <c r="DE406" s="2">
        <v>2.5950000000000002</v>
      </c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</row>
    <row r="407" spans="1:199" customFormat="1" hidden="1" x14ac:dyDescent="0.2">
      <c r="A407">
        <f t="shared" si="111"/>
        <v>1</v>
      </c>
      <c r="B407">
        <f t="shared" si="112"/>
        <v>8</v>
      </c>
      <c r="C407" s="1">
        <v>34561</v>
      </c>
      <c r="D407">
        <f t="shared" si="113"/>
        <v>8</v>
      </c>
      <c r="E407">
        <f t="shared" si="114"/>
        <v>1994</v>
      </c>
      <c r="F407" s="17">
        <f t="shared" si="101"/>
        <v>0.3221000000000005</v>
      </c>
      <c r="G407" s="16">
        <f t="shared" si="103"/>
        <v>0.11299999999999955</v>
      </c>
      <c r="H407" s="16">
        <f t="shared" si="104"/>
        <v>9.4999999999999751E-2</v>
      </c>
      <c r="I407" s="16">
        <f t="shared" si="105"/>
        <v>0.2079999999999993</v>
      </c>
      <c r="J407" s="7">
        <f>VLOOKUP(C407,'Nymex hist.'!A:B,2,0)</f>
        <v>1.7529999999999999</v>
      </c>
      <c r="K407" s="11">
        <f t="shared" si="100"/>
        <v>1.7945</v>
      </c>
      <c r="L407" s="11">
        <f t="shared" si="102"/>
        <v>2.1166000000000005</v>
      </c>
      <c r="M407" s="9">
        <f t="shared" si="106"/>
        <v>2.1084166666666673</v>
      </c>
      <c r="N407" s="9">
        <f t="shared" si="107"/>
        <v>2.2214166666666668</v>
      </c>
      <c r="O407" s="9">
        <f t="shared" si="108"/>
        <v>2.3164166666666666</v>
      </c>
      <c r="P407" s="9">
        <f t="shared" si="109"/>
        <v>2.4189166666666666</v>
      </c>
      <c r="Q407" s="9">
        <f t="shared" si="110"/>
        <v>2.5289166666666669</v>
      </c>
      <c r="R407" s="8">
        <v>34561</v>
      </c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3"/>
      <c r="AK407" s="2"/>
      <c r="AL407" s="2">
        <v>1.7529999999999999</v>
      </c>
      <c r="AM407" s="2">
        <v>1.8360000000000001</v>
      </c>
      <c r="AN407" s="2">
        <v>2.02</v>
      </c>
      <c r="AO407" s="2">
        <v>2.1800000000000002</v>
      </c>
      <c r="AP407" s="2">
        <v>2.1930000000000001</v>
      </c>
      <c r="AQ407" s="2">
        <v>2.12</v>
      </c>
      <c r="AR407" s="2">
        <v>2.0699999999999998</v>
      </c>
      <c r="AS407" s="2">
        <v>2.0350000000000001</v>
      </c>
      <c r="AT407" s="2">
        <v>2.0369999999999999</v>
      </c>
      <c r="AU407" s="2">
        <v>2.0379999999999998</v>
      </c>
      <c r="AV407" s="2">
        <v>2.04</v>
      </c>
      <c r="AW407" s="2">
        <v>2.0499999999999998</v>
      </c>
      <c r="AX407" s="2">
        <v>2.0760000000000001</v>
      </c>
      <c r="AY407" s="2">
        <v>2.1160000000000001</v>
      </c>
      <c r="AZ407" s="2">
        <v>2.2080000000000002</v>
      </c>
      <c r="BA407" s="2">
        <v>2.3180000000000001</v>
      </c>
      <c r="BB407" s="2">
        <v>2.323</v>
      </c>
      <c r="BC407" s="2">
        <v>2.246</v>
      </c>
      <c r="BD407" s="2">
        <v>2.1800000000000002</v>
      </c>
      <c r="BE407" s="2">
        <v>2.145</v>
      </c>
      <c r="BF407" s="2">
        <v>2.1469999999999998</v>
      </c>
      <c r="BG407" s="2">
        <v>2.1480000000000001</v>
      </c>
      <c r="BH407" s="2">
        <v>2.15</v>
      </c>
      <c r="BI407" s="2">
        <v>2.16</v>
      </c>
      <c r="BJ407" s="2">
        <v>2.1859999999999999</v>
      </c>
      <c r="BK407" s="2">
        <v>2.226</v>
      </c>
      <c r="BL407" s="2">
        <v>2.3180000000000001</v>
      </c>
      <c r="BM407" s="2">
        <v>2.4279999999999999</v>
      </c>
      <c r="BN407" s="2">
        <v>2.4180000000000001</v>
      </c>
      <c r="BO407" s="2">
        <v>2.3410000000000002</v>
      </c>
      <c r="BP407" s="2">
        <v>2.2749999999999999</v>
      </c>
      <c r="BQ407" s="2">
        <v>2.2400000000000002</v>
      </c>
      <c r="BR407" s="2">
        <v>2.242</v>
      </c>
      <c r="BS407" s="2">
        <v>2.2429999999999999</v>
      </c>
      <c r="BT407" s="2">
        <v>2.2450000000000001</v>
      </c>
      <c r="BU407" s="2">
        <v>2.2549999999999999</v>
      </c>
      <c r="BV407" s="2">
        <v>2.2810000000000001</v>
      </c>
      <c r="BW407" s="2">
        <v>2.3210000000000002</v>
      </c>
      <c r="BX407" s="2">
        <v>2.4129999999999998</v>
      </c>
      <c r="BY407" s="2">
        <v>2.5230000000000001</v>
      </c>
      <c r="BZ407" s="2">
        <v>2.5205000000000002</v>
      </c>
      <c r="CA407" s="2">
        <v>2.4434999999999998</v>
      </c>
      <c r="CB407" s="2">
        <v>2.3774999999999999</v>
      </c>
      <c r="CC407" s="2">
        <v>2.3424999999999998</v>
      </c>
      <c r="CD407" s="2">
        <v>2.3445</v>
      </c>
      <c r="CE407" s="2">
        <v>2.3454999999999999</v>
      </c>
      <c r="CF407" s="2">
        <v>2.3475000000000001</v>
      </c>
      <c r="CG407" s="2">
        <v>2.3574999999999999</v>
      </c>
      <c r="CH407" s="2">
        <v>2.3835000000000002</v>
      </c>
      <c r="CI407" s="2">
        <v>2.4235000000000002</v>
      </c>
      <c r="CJ407" s="2">
        <v>2.5154999999999998</v>
      </c>
      <c r="CK407" s="2">
        <v>2.6255000000000002</v>
      </c>
      <c r="CL407" s="2">
        <v>2.6305000000000001</v>
      </c>
      <c r="CM407" s="2">
        <v>2.5535000000000001</v>
      </c>
      <c r="CN407" s="2">
        <v>2.4874999999999998</v>
      </c>
      <c r="CO407" s="2">
        <v>2.4525000000000001</v>
      </c>
      <c r="CP407" s="2">
        <v>2.4544999999999999</v>
      </c>
      <c r="CQ407" s="2">
        <v>2.4554999999999998</v>
      </c>
      <c r="CR407" s="2">
        <v>2.4575</v>
      </c>
      <c r="CS407" s="2">
        <v>2.4674999999999998</v>
      </c>
      <c r="CT407" s="2">
        <v>2.4935</v>
      </c>
      <c r="CU407" s="2">
        <v>2.5335000000000001</v>
      </c>
      <c r="CV407" s="2">
        <v>2.6255000000000002</v>
      </c>
      <c r="CW407" s="2">
        <v>2.7355</v>
      </c>
      <c r="CX407" s="2">
        <v>2.7480000000000002</v>
      </c>
      <c r="CY407" s="2">
        <v>2.6709999999999998</v>
      </c>
      <c r="CZ407" s="2">
        <v>2.605</v>
      </c>
      <c r="DA407" s="2">
        <v>2.57</v>
      </c>
      <c r="DB407" s="2">
        <v>2.5720000000000001</v>
      </c>
      <c r="DC407" s="2">
        <v>2.573</v>
      </c>
      <c r="DD407" s="2">
        <v>2.5750000000000002</v>
      </c>
      <c r="DE407" s="2">
        <v>2.585</v>
      </c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</row>
    <row r="408" spans="1:199" customFormat="1" hidden="1" x14ac:dyDescent="0.2">
      <c r="A408">
        <f t="shared" si="111"/>
        <v>2</v>
      </c>
      <c r="B408">
        <f t="shared" si="112"/>
        <v>8</v>
      </c>
      <c r="C408" s="1">
        <v>34562</v>
      </c>
      <c r="D408">
        <f t="shared" si="113"/>
        <v>8</v>
      </c>
      <c r="E408">
        <f t="shared" si="114"/>
        <v>1994</v>
      </c>
      <c r="F408" s="17">
        <f t="shared" si="101"/>
        <v>0.30519999999999925</v>
      </c>
      <c r="G408" s="16">
        <f t="shared" si="103"/>
        <v>0.11266666666666669</v>
      </c>
      <c r="H408" s="16">
        <f t="shared" si="104"/>
        <v>9.5000000000000195E-2</v>
      </c>
      <c r="I408" s="16">
        <f t="shared" si="105"/>
        <v>0.20766666666666689</v>
      </c>
      <c r="J408" s="7">
        <f>VLOOKUP(C408,'Nymex hist.'!A:B,2,0)</f>
        <v>1.79</v>
      </c>
      <c r="K408" s="11">
        <f t="shared" si="100"/>
        <v>1.8250000000000002</v>
      </c>
      <c r="L408" s="11">
        <f t="shared" si="102"/>
        <v>2.1301999999999994</v>
      </c>
      <c r="M408" s="9">
        <f t="shared" si="106"/>
        <v>2.12025</v>
      </c>
      <c r="N408" s="9">
        <f t="shared" si="107"/>
        <v>2.2329166666666667</v>
      </c>
      <c r="O408" s="9">
        <f t="shared" si="108"/>
        <v>2.3279166666666669</v>
      </c>
      <c r="P408" s="9">
        <f t="shared" si="109"/>
        <v>2.4304166666666664</v>
      </c>
      <c r="Q408" s="9">
        <f t="shared" si="110"/>
        <v>2.5404166666666663</v>
      </c>
      <c r="R408" s="8">
        <v>34562</v>
      </c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3"/>
      <c r="AK408" s="2"/>
      <c r="AL408" s="2">
        <v>1.79</v>
      </c>
      <c r="AM408" s="2">
        <v>1.86</v>
      </c>
      <c r="AN408" s="2">
        <v>2.0339999999999998</v>
      </c>
      <c r="AO408" s="2">
        <v>2.1949999999999998</v>
      </c>
      <c r="AP408" s="2">
        <v>2.206</v>
      </c>
      <c r="AQ408" s="2">
        <v>2.133</v>
      </c>
      <c r="AR408" s="2">
        <v>2.0830000000000002</v>
      </c>
      <c r="AS408" s="2">
        <v>2.048</v>
      </c>
      <c r="AT408" s="2">
        <v>2.048</v>
      </c>
      <c r="AU408" s="2">
        <v>2.0489999999999999</v>
      </c>
      <c r="AV408" s="2">
        <v>2.0499999999999998</v>
      </c>
      <c r="AW408" s="2">
        <v>2.06</v>
      </c>
      <c r="AX408" s="2">
        <v>2.0859999999999999</v>
      </c>
      <c r="AY408" s="2">
        <v>2.13</v>
      </c>
      <c r="AZ408" s="2">
        <v>2.2200000000000002</v>
      </c>
      <c r="BA408" s="2">
        <v>2.33</v>
      </c>
      <c r="BB408" s="2">
        <v>2.335</v>
      </c>
      <c r="BC408" s="2">
        <v>2.2559999999999998</v>
      </c>
      <c r="BD408" s="2">
        <v>2.1930000000000001</v>
      </c>
      <c r="BE408" s="2">
        <v>2.1579999999999999</v>
      </c>
      <c r="BF408" s="2">
        <v>2.1579999999999999</v>
      </c>
      <c r="BG408" s="2">
        <v>2.1589999999999998</v>
      </c>
      <c r="BH408" s="2">
        <v>2.16</v>
      </c>
      <c r="BI408" s="2">
        <v>2.17</v>
      </c>
      <c r="BJ408" s="2">
        <v>2.1960000000000002</v>
      </c>
      <c r="BK408" s="2">
        <v>2.2400000000000002</v>
      </c>
      <c r="BL408" s="2">
        <v>2.33</v>
      </c>
      <c r="BM408" s="2">
        <v>2.44</v>
      </c>
      <c r="BN408" s="2">
        <v>2.4300000000000002</v>
      </c>
      <c r="BO408" s="2">
        <v>2.351</v>
      </c>
      <c r="BP408" s="2">
        <v>2.2879999999999998</v>
      </c>
      <c r="BQ408" s="2">
        <v>2.2530000000000001</v>
      </c>
      <c r="BR408" s="2">
        <v>2.2530000000000001</v>
      </c>
      <c r="BS408" s="2">
        <v>2.254</v>
      </c>
      <c r="BT408" s="2">
        <v>2.2549999999999999</v>
      </c>
      <c r="BU408" s="2">
        <v>2.2650000000000001</v>
      </c>
      <c r="BV408" s="2">
        <v>2.2909999999999999</v>
      </c>
      <c r="BW408" s="2">
        <v>2.335</v>
      </c>
      <c r="BX408" s="2">
        <v>2.4249999999999998</v>
      </c>
      <c r="BY408" s="2">
        <v>2.5350000000000001</v>
      </c>
      <c r="BZ408" s="2">
        <v>2.5325000000000002</v>
      </c>
      <c r="CA408" s="2">
        <v>2.4535</v>
      </c>
      <c r="CB408" s="2">
        <v>2.3904999999999998</v>
      </c>
      <c r="CC408" s="2">
        <v>2.3555000000000001</v>
      </c>
      <c r="CD408" s="2">
        <v>2.3555000000000001</v>
      </c>
      <c r="CE408" s="2">
        <v>2.3565</v>
      </c>
      <c r="CF408" s="2">
        <v>2.3574999999999999</v>
      </c>
      <c r="CG408" s="2">
        <v>2.3675000000000002</v>
      </c>
      <c r="CH408" s="2">
        <v>2.3935</v>
      </c>
      <c r="CI408" s="2">
        <v>2.4375</v>
      </c>
      <c r="CJ408" s="2">
        <v>2.5274999999999999</v>
      </c>
      <c r="CK408" s="2">
        <v>2.6375000000000002</v>
      </c>
      <c r="CL408" s="2">
        <v>2.6425000000000001</v>
      </c>
      <c r="CM408" s="2">
        <v>2.5634999999999999</v>
      </c>
      <c r="CN408" s="2">
        <v>2.5005000000000002</v>
      </c>
      <c r="CO408" s="2">
        <v>2.4655</v>
      </c>
      <c r="CP408" s="2">
        <v>2.4655</v>
      </c>
      <c r="CQ408" s="2">
        <v>2.4664999999999999</v>
      </c>
      <c r="CR408" s="2">
        <v>2.4674999999999998</v>
      </c>
      <c r="CS408" s="2">
        <v>2.4775</v>
      </c>
      <c r="CT408" s="2">
        <v>2.5034999999999998</v>
      </c>
      <c r="CU408" s="2">
        <v>2.5474999999999999</v>
      </c>
      <c r="CV408" s="2">
        <v>2.6375000000000002</v>
      </c>
      <c r="CW408" s="2">
        <v>2.7475000000000001</v>
      </c>
      <c r="CX408" s="2">
        <v>2.76</v>
      </c>
      <c r="CY408" s="2">
        <v>2.681</v>
      </c>
      <c r="CZ408" s="2">
        <v>2.6179999999999999</v>
      </c>
      <c r="DA408" s="2">
        <v>2.5830000000000002</v>
      </c>
      <c r="DB408" s="2">
        <v>2.5830000000000002</v>
      </c>
      <c r="DC408" s="2">
        <v>2.5840000000000001</v>
      </c>
      <c r="DD408" s="2">
        <v>2.585</v>
      </c>
      <c r="DE408" s="2">
        <v>2.5950000000000002</v>
      </c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</row>
    <row r="409" spans="1:199" customFormat="1" hidden="1" x14ac:dyDescent="0.2">
      <c r="A409">
        <f t="shared" si="111"/>
        <v>3</v>
      </c>
      <c r="B409">
        <f t="shared" si="112"/>
        <v>8</v>
      </c>
      <c r="C409" s="1">
        <v>34563</v>
      </c>
      <c r="D409">
        <f t="shared" si="113"/>
        <v>8</v>
      </c>
      <c r="E409">
        <f t="shared" si="114"/>
        <v>1994</v>
      </c>
      <c r="F409" s="17">
        <f t="shared" si="101"/>
        <v>0.27339999999999964</v>
      </c>
      <c r="G409" s="16">
        <f t="shared" si="103"/>
        <v>0.11191666666666666</v>
      </c>
      <c r="H409" s="16">
        <f t="shared" si="104"/>
        <v>9.5000000000000195E-2</v>
      </c>
      <c r="I409" s="16">
        <f t="shared" si="105"/>
        <v>0.20691666666666686</v>
      </c>
      <c r="J409" s="7">
        <f>VLOOKUP(C409,'Nymex hist.'!A:B,2,0)</f>
        <v>1.837</v>
      </c>
      <c r="K409" s="11">
        <f t="shared" ref="K409:K441" si="115">AVERAGE(AG409:AM409)</f>
        <v>1.87</v>
      </c>
      <c r="L409" s="11">
        <f t="shared" si="102"/>
        <v>2.1433999999999997</v>
      </c>
      <c r="M409" s="9">
        <f t="shared" si="106"/>
        <v>2.1280833333333331</v>
      </c>
      <c r="N409" s="9">
        <f t="shared" si="107"/>
        <v>2.2399999999999998</v>
      </c>
      <c r="O409" s="9">
        <f t="shared" si="108"/>
        <v>2.335</v>
      </c>
      <c r="P409" s="9">
        <f t="shared" si="109"/>
        <v>2.4375</v>
      </c>
      <c r="Q409" s="9">
        <f t="shared" si="110"/>
        <v>2.5474999999999999</v>
      </c>
      <c r="R409" s="8">
        <v>34563</v>
      </c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3"/>
      <c r="AK409" s="2"/>
      <c r="AL409" s="2">
        <v>1.837</v>
      </c>
      <c r="AM409" s="2">
        <v>1.903</v>
      </c>
      <c r="AN409" s="2">
        <v>2.0499999999999998</v>
      </c>
      <c r="AO409" s="2">
        <v>2.21</v>
      </c>
      <c r="AP409" s="2">
        <v>2.2210000000000001</v>
      </c>
      <c r="AQ409" s="2">
        <v>2.1429999999999998</v>
      </c>
      <c r="AR409" s="2">
        <v>2.093</v>
      </c>
      <c r="AS409" s="2">
        <v>2.056</v>
      </c>
      <c r="AT409" s="2">
        <v>2.0539999999999998</v>
      </c>
      <c r="AU409" s="2">
        <v>2.0539999999999998</v>
      </c>
      <c r="AV409" s="2">
        <v>2.0550000000000002</v>
      </c>
      <c r="AW409" s="2">
        <v>2.0649999999999999</v>
      </c>
      <c r="AX409" s="2">
        <v>2.0920000000000001</v>
      </c>
      <c r="AY409" s="2">
        <v>2.1379999999999999</v>
      </c>
      <c r="AZ409" s="2">
        <v>2.2280000000000002</v>
      </c>
      <c r="BA409" s="2">
        <v>2.3380000000000001</v>
      </c>
      <c r="BB409" s="2">
        <v>2.343</v>
      </c>
      <c r="BC409" s="2">
        <v>2.2639999999999998</v>
      </c>
      <c r="BD409" s="2">
        <v>2.2029999999999998</v>
      </c>
      <c r="BE409" s="2">
        <v>2.1659999999999999</v>
      </c>
      <c r="BF409" s="2">
        <v>2.1640000000000001</v>
      </c>
      <c r="BG409" s="2">
        <v>2.1640000000000001</v>
      </c>
      <c r="BH409" s="2">
        <v>2.165</v>
      </c>
      <c r="BI409" s="2">
        <v>2.1749999999999998</v>
      </c>
      <c r="BJ409" s="2">
        <v>2.202</v>
      </c>
      <c r="BK409" s="2">
        <v>2.2480000000000002</v>
      </c>
      <c r="BL409" s="2">
        <v>2.3380000000000001</v>
      </c>
      <c r="BM409" s="2">
        <v>2.448</v>
      </c>
      <c r="BN409" s="2">
        <v>2.4380000000000002</v>
      </c>
      <c r="BO409" s="2">
        <v>2.359</v>
      </c>
      <c r="BP409" s="2">
        <v>2.298</v>
      </c>
      <c r="BQ409" s="2">
        <v>2.2610000000000001</v>
      </c>
      <c r="BR409" s="2">
        <v>2.2589999999999999</v>
      </c>
      <c r="BS409" s="2">
        <v>2.2589999999999999</v>
      </c>
      <c r="BT409" s="2">
        <v>2.2599999999999998</v>
      </c>
      <c r="BU409" s="2">
        <v>2.27</v>
      </c>
      <c r="BV409" s="2">
        <v>2.2970000000000002</v>
      </c>
      <c r="BW409" s="2">
        <v>2.343</v>
      </c>
      <c r="BX409" s="2">
        <v>2.4329999999999998</v>
      </c>
      <c r="BY409" s="2">
        <v>2.5430000000000001</v>
      </c>
      <c r="BZ409" s="2">
        <v>2.5405000000000002</v>
      </c>
      <c r="CA409" s="2">
        <v>2.4615</v>
      </c>
      <c r="CB409" s="2">
        <v>2.4005000000000001</v>
      </c>
      <c r="CC409" s="2">
        <v>2.3635000000000002</v>
      </c>
      <c r="CD409" s="2">
        <v>2.3614999999999999</v>
      </c>
      <c r="CE409" s="2">
        <v>2.3614999999999999</v>
      </c>
      <c r="CF409" s="2">
        <v>2.3624999999999998</v>
      </c>
      <c r="CG409" s="2">
        <v>2.3725000000000001</v>
      </c>
      <c r="CH409" s="2">
        <v>2.3995000000000002</v>
      </c>
      <c r="CI409" s="2">
        <v>2.4455</v>
      </c>
      <c r="CJ409" s="2">
        <v>2.5354999999999999</v>
      </c>
      <c r="CK409" s="2">
        <v>2.6455000000000002</v>
      </c>
      <c r="CL409" s="2">
        <v>2.6505000000000001</v>
      </c>
      <c r="CM409" s="2">
        <v>2.5714999999999999</v>
      </c>
      <c r="CN409" s="2">
        <v>2.5105</v>
      </c>
      <c r="CO409" s="2">
        <v>2.4735</v>
      </c>
      <c r="CP409" s="2">
        <v>2.4714999999999998</v>
      </c>
      <c r="CQ409" s="2">
        <v>2.4714999999999998</v>
      </c>
      <c r="CR409" s="2">
        <v>2.4725000000000001</v>
      </c>
      <c r="CS409" s="2">
        <v>2.4824999999999999</v>
      </c>
      <c r="CT409" s="2">
        <v>2.5095000000000001</v>
      </c>
      <c r="CU409" s="2">
        <v>2.5554999999999999</v>
      </c>
      <c r="CV409" s="2">
        <v>2.6455000000000002</v>
      </c>
      <c r="CW409" s="2">
        <v>2.7555000000000001</v>
      </c>
      <c r="CX409" s="2">
        <v>2.7679999999999998</v>
      </c>
      <c r="CY409" s="2">
        <v>2.6890000000000001</v>
      </c>
      <c r="CZ409" s="2">
        <v>2.6280000000000001</v>
      </c>
      <c r="DA409" s="2">
        <v>2.5910000000000002</v>
      </c>
      <c r="DB409" s="2">
        <v>2.589</v>
      </c>
      <c r="DC409" s="2">
        <v>2.589</v>
      </c>
      <c r="DD409" s="2">
        <v>2.59</v>
      </c>
      <c r="DE409" s="2">
        <v>2.6</v>
      </c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</row>
    <row r="410" spans="1:199" x14ac:dyDescent="0.2">
      <c r="A410" s="36">
        <f t="shared" si="111"/>
        <v>4</v>
      </c>
      <c r="B410" s="36">
        <f t="shared" si="112"/>
        <v>8</v>
      </c>
      <c r="C410" s="1">
        <v>34564</v>
      </c>
      <c r="D410">
        <f t="shared" si="113"/>
        <v>8</v>
      </c>
      <c r="E410">
        <f t="shared" si="114"/>
        <v>1994</v>
      </c>
      <c r="F410" s="21">
        <f t="shared" si="101"/>
        <v>0.33039999999999958</v>
      </c>
      <c r="G410" s="21">
        <f t="shared" si="103"/>
        <v>0.11491666666666678</v>
      </c>
      <c r="H410" s="21">
        <f t="shared" si="104"/>
        <v>9.5000000000000639E-2</v>
      </c>
      <c r="I410" s="21">
        <f t="shared" si="105"/>
        <v>0.20991666666666742</v>
      </c>
      <c r="J410" s="23">
        <f>VLOOKUP(C410,'Nymex hist.'!A:B,2,0)</f>
        <v>1.7310000000000001</v>
      </c>
      <c r="K410" s="23">
        <f t="shared" si="115"/>
        <v>1.7770000000000001</v>
      </c>
      <c r="L410" s="23">
        <f t="shared" si="102"/>
        <v>2.1073999999999997</v>
      </c>
      <c r="M410" s="23">
        <f t="shared" si="106"/>
        <v>2.1102499999999997</v>
      </c>
      <c r="N410" s="23">
        <f t="shared" si="107"/>
        <v>2.2251666666666665</v>
      </c>
      <c r="O410" s="23">
        <f t="shared" si="108"/>
        <v>2.3201666666666672</v>
      </c>
      <c r="P410" s="23">
        <f t="shared" si="109"/>
        <v>2.4226666666666667</v>
      </c>
      <c r="Q410" s="23">
        <f t="shared" si="110"/>
        <v>2.5326666666666671</v>
      </c>
      <c r="R410" s="30">
        <v>34564</v>
      </c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4"/>
      <c r="AK410" s="32"/>
      <c r="AL410" s="32">
        <v>1.7310000000000001</v>
      </c>
      <c r="AM410" s="32">
        <v>1.823</v>
      </c>
      <c r="AN410" s="32">
        <v>2</v>
      </c>
      <c r="AO410" s="32">
        <v>2.1680000000000001</v>
      </c>
      <c r="AP410" s="32">
        <v>2.1880000000000002</v>
      </c>
      <c r="AQ410" s="32">
        <v>2.113</v>
      </c>
      <c r="AR410" s="32">
        <v>2.0680000000000001</v>
      </c>
      <c r="AS410" s="32">
        <v>2.04</v>
      </c>
      <c r="AT410" s="32">
        <v>2.0390000000000001</v>
      </c>
      <c r="AU410" s="32">
        <v>2.0390000000000001</v>
      </c>
      <c r="AV410" s="32">
        <v>2.04</v>
      </c>
      <c r="AW410" s="32">
        <v>2.052</v>
      </c>
      <c r="AX410" s="32">
        <v>2.0790000000000002</v>
      </c>
      <c r="AY410" s="32">
        <v>2.125</v>
      </c>
      <c r="AZ410" s="32">
        <v>2.2149999999999999</v>
      </c>
      <c r="BA410" s="32">
        <v>2.3250000000000002</v>
      </c>
      <c r="BB410" s="32">
        <v>2.33</v>
      </c>
      <c r="BC410" s="32">
        <v>2.25</v>
      </c>
      <c r="BD410" s="32">
        <v>2.1779999999999999</v>
      </c>
      <c r="BE410" s="32">
        <v>2.15</v>
      </c>
      <c r="BF410" s="32">
        <v>2.149</v>
      </c>
      <c r="BG410" s="32">
        <v>2.149</v>
      </c>
      <c r="BH410" s="32">
        <v>2.15</v>
      </c>
      <c r="BI410" s="32">
        <v>2.1619999999999999</v>
      </c>
      <c r="BJ410" s="32">
        <v>2.1890000000000001</v>
      </c>
      <c r="BK410" s="32">
        <v>2.2349999999999999</v>
      </c>
      <c r="BL410" s="32">
        <v>2.3250000000000002</v>
      </c>
      <c r="BM410" s="32">
        <v>2.4350000000000001</v>
      </c>
      <c r="BN410" s="32">
        <v>2.4249999999999998</v>
      </c>
      <c r="BO410" s="32">
        <v>2.3450000000000002</v>
      </c>
      <c r="BP410" s="32">
        <v>2.2730000000000001</v>
      </c>
      <c r="BQ410" s="32">
        <v>2.2450000000000001</v>
      </c>
      <c r="BR410" s="32">
        <v>2.2440000000000002</v>
      </c>
      <c r="BS410" s="32">
        <v>2.2440000000000002</v>
      </c>
      <c r="BT410" s="32">
        <v>2.2450000000000001</v>
      </c>
      <c r="BU410" s="32">
        <v>2.2570000000000001</v>
      </c>
      <c r="BV410" s="32">
        <v>2.2839999999999998</v>
      </c>
      <c r="BW410" s="32">
        <v>2.33</v>
      </c>
      <c r="BX410" s="32">
        <v>2.42</v>
      </c>
      <c r="BY410" s="32">
        <v>2.5299999999999998</v>
      </c>
      <c r="BZ410" s="32">
        <v>2.5274999999999999</v>
      </c>
      <c r="CA410" s="32">
        <v>2.4474999999999998</v>
      </c>
      <c r="CB410" s="32">
        <v>2.3755000000000002</v>
      </c>
      <c r="CC410" s="32">
        <v>2.3475000000000001</v>
      </c>
      <c r="CD410" s="32">
        <v>2.3464999999999998</v>
      </c>
      <c r="CE410" s="32">
        <v>2.3464999999999998</v>
      </c>
      <c r="CF410" s="32">
        <v>2.3475000000000001</v>
      </c>
      <c r="CG410" s="32">
        <v>2.3595000000000002</v>
      </c>
      <c r="CH410" s="32">
        <v>2.3864999999999998</v>
      </c>
      <c r="CI410" s="32">
        <v>2.4325000000000001</v>
      </c>
      <c r="CJ410" s="32">
        <v>2.5225</v>
      </c>
      <c r="CK410" s="32">
        <v>2.6324999999999998</v>
      </c>
      <c r="CL410" s="32">
        <v>2.6375000000000002</v>
      </c>
      <c r="CM410" s="32">
        <v>2.5575000000000001</v>
      </c>
      <c r="CN410" s="32">
        <v>2.4855</v>
      </c>
      <c r="CO410" s="32">
        <v>2.4575</v>
      </c>
      <c r="CP410" s="32">
        <v>2.4565000000000001</v>
      </c>
      <c r="CQ410" s="32">
        <v>2.4565000000000001</v>
      </c>
      <c r="CR410" s="32">
        <v>2.4575</v>
      </c>
      <c r="CS410" s="32">
        <v>2.4695</v>
      </c>
      <c r="CT410" s="32">
        <v>2.4965000000000002</v>
      </c>
      <c r="CU410" s="32">
        <v>2.5425</v>
      </c>
      <c r="CV410" s="32">
        <v>2.6324999999999998</v>
      </c>
      <c r="CW410" s="32">
        <v>2.7425000000000002</v>
      </c>
      <c r="CX410" s="32">
        <v>2.7549999999999999</v>
      </c>
      <c r="CY410" s="32">
        <v>2.6749999999999998</v>
      </c>
      <c r="CZ410" s="32">
        <v>2.6030000000000002</v>
      </c>
      <c r="DA410" s="32">
        <v>2.5750000000000002</v>
      </c>
      <c r="DB410" s="32">
        <v>2.5739999999999998</v>
      </c>
      <c r="DC410" s="32">
        <v>2.5739999999999998</v>
      </c>
      <c r="DD410" s="32">
        <v>2.5750000000000002</v>
      </c>
      <c r="DE410" s="32">
        <v>2.5870000000000002</v>
      </c>
      <c r="DF410" s="32"/>
      <c r="DG410" s="32"/>
      <c r="DH410" s="32"/>
      <c r="DI410" s="32"/>
      <c r="DJ410" s="32"/>
      <c r="DK410" s="32"/>
      <c r="DL410" s="32"/>
      <c r="DM410" s="32"/>
      <c r="DN410" s="32"/>
      <c r="DO410" s="32"/>
      <c r="DP410" s="32"/>
      <c r="DQ410" s="32"/>
      <c r="DR410" s="32"/>
      <c r="DS410" s="32"/>
      <c r="DT410" s="32"/>
      <c r="DU410" s="32"/>
      <c r="DV410" s="32"/>
      <c r="DW410" s="32"/>
      <c r="DX410" s="32"/>
      <c r="DY410" s="32"/>
      <c r="DZ410" s="32"/>
      <c r="EA410" s="32"/>
      <c r="EB410" s="32"/>
      <c r="EC410" s="32"/>
      <c r="ED410" s="32"/>
      <c r="EE410" s="32"/>
      <c r="EF410" s="32"/>
      <c r="EG410" s="32"/>
      <c r="EH410" s="32"/>
      <c r="EI410" s="32"/>
      <c r="EJ410" s="32"/>
      <c r="EK410" s="32"/>
      <c r="EL410" s="32"/>
      <c r="EM410" s="32"/>
      <c r="EN410" s="32"/>
      <c r="EO410" s="32"/>
      <c r="EP410" s="32"/>
      <c r="EQ410" s="32"/>
      <c r="ER410" s="32"/>
      <c r="ES410" s="32"/>
      <c r="ET410" s="32"/>
      <c r="EU410" s="32"/>
      <c r="EV410" s="32"/>
      <c r="EW410" s="32"/>
      <c r="EX410" s="32"/>
      <c r="EY410" s="32"/>
      <c r="EZ410" s="32"/>
      <c r="FA410" s="32"/>
      <c r="FB410" s="32"/>
      <c r="FC410" s="32"/>
      <c r="FD410" s="32"/>
      <c r="FE410" s="32"/>
      <c r="FF410" s="32"/>
      <c r="FG410" s="32"/>
      <c r="FH410" s="32"/>
      <c r="FI410" s="32"/>
      <c r="FJ410" s="32"/>
      <c r="FK410" s="32"/>
      <c r="FL410" s="32"/>
      <c r="FM410" s="32"/>
      <c r="FN410" s="32"/>
      <c r="FO410" s="32"/>
      <c r="FP410" s="32"/>
      <c r="FQ410" s="32"/>
      <c r="FR410" s="32"/>
      <c r="FS410" s="32"/>
      <c r="FT410" s="32"/>
      <c r="FU410" s="32"/>
      <c r="FV410" s="32"/>
      <c r="FW410" s="32"/>
      <c r="FX410" s="32"/>
      <c r="FY410" s="32"/>
      <c r="FZ410" s="32"/>
      <c r="GA410" s="32"/>
      <c r="GB410" s="32"/>
      <c r="GC410" s="32"/>
      <c r="GD410" s="32"/>
      <c r="GE410" s="32"/>
      <c r="GF410" s="32"/>
      <c r="GG410" s="32"/>
      <c r="GH410" s="32"/>
      <c r="GI410" s="32"/>
      <c r="GJ410" s="32"/>
      <c r="GK410" s="32"/>
      <c r="GL410" s="32"/>
      <c r="GM410" s="32"/>
      <c r="GN410" s="32"/>
      <c r="GO410" s="32"/>
      <c r="GP410" s="32"/>
      <c r="GQ410" s="32"/>
    </row>
    <row r="411" spans="1:199" customFormat="1" hidden="1" x14ac:dyDescent="0.2">
      <c r="A411">
        <f t="shared" si="111"/>
        <v>5</v>
      </c>
      <c r="B411">
        <f t="shared" si="112"/>
        <v>8</v>
      </c>
      <c r="C411" s="1">
        <v>34565</v>
      </c>
      <c r="D411">
        <f t="shared" si="113"/>
        <v>8</v>
      </c>
      <c r="E411">
        <f t="shared" si="114"/>
        <v>1994</v>
      </c>
      <c r="F411" s="17">
        <f t="shared" si="101"/>
        <v>0.37900000000000045</v>
      </c>
      <c r="G411" s="16">
        <f t="shared" si="103"/>
        <v>0.1287499999999997</v>
      </c>
      <c r="H411" s="16">
        <f t="shared" si="104"/>
        <v>0.10000000000000053</v>
      </c>
      <c r="I411" s="16">
        <f t="shared" si="105"/>
        <v>0.22875000000000023</v>
      </c>
      <c r="J411" s="7">
        <f>VLOOKUP(C411,'Nymex hist.'!A:B,2,0)</f>
        <v>1.6739999999999999</v>
      </c>
      <c r="K411" s="11">
        <f t="shared" si="115"/>
        <v>1.7229999999999999</v>
      </c>
      <c r="L411" s="11">
        <f t="shared" si="102"/>
        <v>2.1020000000000003</v>
      </c>
      <c r="M411" s="9">
        <f t="shared" si="106"/>
        <v>2.1208333333333336</v>
      </c>
      <c r="N411" s="9">
        <f t="shared" si="107"/>
        <v>2.2495833333333333</v>
      </c>
      <c r="O411" s="9">
        <f t="shared" si="108"/>
        <v>2.3495833333333338</v>
      </c>
      <c r="P411" s="9">
        <f t="shared" si="109"/>
        <v>2.4545833333333338</v>
      </c>
      <c r="Q411" s="9">
        <f t="shared" si="110"/>
        <v>2.5645833333333337</v>
      </c>
      <c r="R411" s="8">
        <v>34565</v>
      </c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3"/>
      <c r="AK411" s="2"/>
      <c r="AL411" s="2">
        <v>1.6739999999999999</v>
      </c>
      <c r="AM411" s="2">
        <v>1.772</v>
      </c>
      <c r="AN411" s="2">
        <v>1.9750000000000001</v>
      </c>
      <c r="AO411" s="2">
        <v>2.16</v>
      </c>
      <c r="AP411" s="2">
        <v>2.1850000000000001</v>
      </c>
      <c r="AQ411" s="2">
        <v>2.1150000000000002</v>
      </c>
      <c r="AR411" s="2">
        <v>2.0750000000000002</v>
      </c>
      <c r="AS411" s="2">
        <v>2.0470000000000002</v>
      </c>
      <c r="AT411" s="2">
        <v>2.0449999999999999</v>
      </c>
      <c r="AU411" s="2">
        <v>2.0449999999999999</v>
      </c>
      <c r="AV411" s="2">
        <v>2.0449999999999999</v>
      </c>
      <c r="AW411" s="2">
        <v>2.0630000000000002</v>
      </c>
      <c r="AX411" s="2">
        <v>2.093</v>
      </c>
      <c r="AY411" s="2">
        <v>2.1469999999999998</v>
      </c>
      <c r="AZ411" s="2">
        <v>2.2400000000000002</v>
      </c>
      <c r="BA411" s="2">
        <v>2.35</v>
      </c>
      <c r="BB411" s="2">
        <v>2.36</v>
      </c>
      <c r="BC411" s="2">
        <v>2.2850000000000001</v>
      </c>
      <c r="BD411" s="2">
        <v>2.1949999999999998</v>
      </c>
      <c r="BE411" s="2">
        <v>2.1669999999999998</v>
      </c>
      <c r="BF411" s="2">
        <v>2.165</v>
      </c>
      <c r="BG411" s="2">
        <v>2.165</v>
      </c>
      <c r="BH411" s="2">
        <v>2.165</v>
      </c>
      <c r="BI411" s="2">
        <v>2.1829999999999998</v>
      </c>
      <c r="BJ411" s="2">
        <v>2.2130000000000001</v>
      </c>
      <c r="BK411" s="2">
        <v>2.2669999999999999</v>
      </c>
      <c r="BL411" s="2">
        <v>2.36</v>
      </c>
      <c r="BM411" s="2">
        <v>2.4700000000000002</v>
      </c>
      <c r="BN411" s="2">
        <v>2.46</v>
      </c>
      <c r="BO411" s="2">
        <v>2.3849999999999998</v>
      </c>
      <c r="BP411" s="2">
        <v>2.2949999999999999</v>
      </c>
      <c r="BQ411" s="2">
        <v>2.2669999999999999</v>
      </c>
      <c r="BR411" s="2">
        <v>2.2650000000000001</v>
      </c>
      <c r="BS411" s="2">
        <v>2.2650000000000001</v>
      </c>
      <c r="BT411" s="2">
        <v>2.2650000000000001</v>
      </c>
      <c r="BU411" s="2">
        <v>2.2829999999999999</v>
      </c>
      <c r="BV411" s="2">
        <v>2.3130000000000002</v>
      </c>
      <c r="BW411" s="2">
        <v>2.367</v>
      </c>
      <c r="BX411" s="2">
        <v>2.46</v>
      </c>
      <c r="BY411" s="2">
        <v>2.57</v>
      </c>
      <c r="BZ411" s="2">
        <v>2.5649999999999999</v>
      </c>
      <c r="CA411" s="2">
        <v>2.4900000000000002</v>
      </c>
      <c r="CB411" s="2">
        <v>2.4</v>
      </c>
      <c r="CC411" s="2">
        <v>2.3719999999999999</v>
      </c>
      <c r="CD411" s="2">
        <v>2.37</v>
      </c>
      <c r="CE411" s="2">
        <v>2.37</v>
      </c>
      <c r="CF411" s="2">
        <v>2.37</v>
      </c>
      <c r="CG411" s="2">
        <v>2.3879999999999999</v>
      </c>
      <c r="CH411" s="2">
        <v>2.4180000000000001</v>
      </c>
      <c r="CI411" s="2">
        <v>2.472</v>
      </c>
      <c r="CJ411" s="2">
        <v>2.5649999999999999</v>
      </c>
      <c r="CK411" s="2">
        <v>2.6749999999999998</v>
      </c>
      <c r="CL411" s="2">
        <v>2.6749999999999998</v>
      </c>
      <c r="CM411" s="2">
        <v>2.6</v>
      </c>
      <c r="CN411" s="2">
        <v>2.5099999999999998</v>
      </c>
      <c r="CO411" s="2">
        <v>2.4820000000000002</v>
      </c>
      <c r="CP411" s="2">
        <v>2.48</v>
      </c>
      <c r="CQ411" s="2">
        <v>2.48</v>
      </c>
      <c r="CR411" s="2">
        <v>2.48</v>
      </c>
      <c r="CS411" s="2">
        <v>2.4980000000000002</v>
      </c>
      <c r="CT411" s="2">
        <v>2.528</v>
      </c>
      <c r="CU411" s="2">
        <v>2.5819999999999999</v>
      </c>
      <c r="CV411" s="2">
        <v>2.6749999999999998</v>
      </c>
      <c r="CW411" s="2">
        <v>2.7850000000000001</v>
      </c>
      <c r="CX411" s="2">
        <v>2.7925</v>
      </c>
      <c r="CY411" s="2">
        <v>2.7174999999999998</v>
      </c>
      <c r="CZ411" s="2">
        <v>2.6274999999999999</v>
      </c>
      <c r="DA411" s="2">
        <v>2.5994999999999999</v>
      </c>
      <c r="DB411" s="2">
        <v>2.5975000000000001</v>
      </c>
      <c r="DC411" s="2">
        <v>2.5975000000000001</v>
      </c>
      <c r="DD411" s="2">
        <v>2.5975000000000001</v>
      </c>
      <c r="DE411" s="2">
        <v>2.6154999999999999</v>
      </c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</row>
    <row r="412" spans="1:199" customFormat="1" hidden="1" x14ac:dyDescent="0.2">
      <c r="A412">
        <f t="shared" si="111"/>
        <v>1</v>
      </c>
      <c r="B412">
        <f t="shared" si="112"/>
        <v>8</v>
      </c>
      <c r="C412" s="1">
        <v>34568</v>
      </c>
      <c r="D412">
        <f t="shared" si="113"/>
        <v>8</v>
      </c>
      <c r="E412">
        <f t="shared" si="114"/>
        <v>1994</v>
      </c>
      <c r="F412" s="17">
        <f t="shared" si="101"/>
        <v>0.41889999999999961</v>
      </c>
      <c r="G412" s="16">
        <f t="shared" si="103"/>
        <v>0.14658333333333307</v>
      </c>
      <c r="H412" s="16">
        <f t="shared" si="104"/>
        <v>0.10000000000000009</v>
      </c>
      <c r="I412" s="16">
        <f t="shared" si="105"/>
        <v>0.24658333333333315</v>
      </c>
      <c r="J412" s="7">
        <f>VLOOKUP(C412,'Nymex hist.'!A:B,2,0)</f>
        <v>1.6120000000000001</v>
      </c>
      <c r="K412" s="11">
        <f t="shared" si="115"/>
        <v>1.6685000000000001</v>
      </c>
      <c r="L412" s="11">
        <f t="shared" si="102"/>
        <v>2.0873999999999997</v>
      </c>
      <c r="M412" s="9">
        <f t="shared" si="106"/>
        <v>2.1189166666666668</v>
      </c>
      <c r="N412" s="9">
        <f t="shared" si="107"/>
        <v>2.2654999999999998</v>
      </c>
      <c r="O412" s="9">
        <f t="shared" si="108"/>
        <v>2.3654999999999999</v>
      </c>
      <c r="P412" s="9">
        <f t="shared" si="109"/>
        <v>2.4704999999999999</v>
      </c>
      <c r="Q412" s="9">
        <f t="shared" si="110"/>
        <v>2.5805000000000002</v>
      </c>
      <c r="R412" s="8">
        <v>34568</v>
      </c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3"/>
      <c r="AK412" s="2"/>
      <c r="AL412" s="2">
        <v>1.6120000000000001</v>
      </c>
      <c r="AM412" s="2">
        <v>1.7250000000000001</v>
      </c>
      <c r="AN412" s="2">
        <v>1.9350000000000001</v>
      </c>
      <c r="AO412" s="2">
        <v>2.1469999999999998</v>
      </c>
      <c r="AP412" s="2">
        <v>2.1749999999999998</v>
      </c>
      <c r="AQ412" s="2">
        <v>2.11</v>
      </c>
      <c r="AR412" s="2">
        <v>2.0699999999999998</v>
      </c>
      <c r="AS412" s="2">
        <v>2.0459999999999998</v>
      </c>
      <c r="AT412" s="2">
        <v>2.0459999999999998</v>
      </c>
      <c r="AU412" s="2">
        <v>2.0459999999999998</v>
      </c>
      <c r="AV412" s="2">
        <v>2.0470000000000002</v>
      </c>
      <c r="AW412" s="2">
        <v>2.0619999999999998</v>
      </c>
      <c r="AX412" s="2">
        <v>2.09</v>
      </c>
      <c r="AY412" s="2">
        <v>2.1440000000000001</v>
      </c>
      <c r="AZ412" s="2">
        <v>2.2440000000000002</v>
      </c>
      <c r="BA412" s="2">
        <v>2.347</v>
      </c>
      <c r="BB412" s="2">
        <v>2.3620000000000001</v>
      </c>
      <c r="BC412" s="2">
        <v>2.282</v>
      </c>
      <c r="BD412" s="2">
        <v>2.21</v>
      </c>
      <c r="BE412" s="2">
        <v>2.1859999999999999</v>
      </c>
      <c r="BF412" s="2">
        <v>2.1859999999999999</v>
      </c>
      <c r="BG412" s="2">
        <v>2.1859999999999999</v>
      </c>
      <c r="BH412" s="2">
        <v>2.1869999999999998</v>
      </c>
      <c r="BI412" s="2">
        <v>2.202</v>
      </c>
      <c r="BJ412" s="2">
        <v>2.23</v>
      </c>
      <c r="BK412" s="2">
        <v>2.2839999999999998</v>
      </c>
      <c r="BL412" s="2">
        <v>2.3839999999999999</v>
      </c>
      <c r="BM412" s="2">
        <v>2.4870000000000001</v>
      </c>
      <c r="BN412" s="2">
        <v>2.4620000000000002</v>
      </c>
      <c r="BO412" s="2">
        <v>2.3820000000000001</v>
      </c>
      <c r="BP412" s="2">
        <v>2.31</v>
      </c>
      <c r="BQ412" s="2">
        <v>2.286</v>
      </c>
      <c r="BR412" s="2">
        <v>2.286</v>
      </c>
      <c r="BS412" s="2">
        <v>2.286</v>
      </c>
      <c r="BT412" s="2">
        <v>2.2869999999999999</v>
      </c>
      <c r="BU412" s="2">
        <v>2.302</v>
      </c>
      <c r="BV412" s="2">
        <v>2.33</v>
      </c>
      <c r="BW412" s="2">
        <v>2.3839999999999999</v>
      </c>
      <c r="BX412" s="2">
        <v>2.484</v>
      </c>
      <c r="BY412" s="2">
        <v>2.5870000000000002</v>
      </c>
      <c r="BZ412" s="2">
        <v>2.5670000000000002</v>
      </c>
      <c r="CA412" s="2">
        <v>2.4870000000000001</v>
      </c>
      <c r="CB412" s="2">
        <v>2.415</v>
      </c>
      <c r="CC412" s="2">
        <v>2.391</v>
      </c>
      <c r="CD412" s="2">
        <v>2.391</v>
      </c>
      <c r="CE412" s="2">
        <v>2.391</v>
      </c>
      <c r="CF412" s="2">
        <v>2.3919999999999999</v>
      </c>
      <c r="CG412" s="2">
        <v>2.407</v>
      </c>
      <c r="CH412" s="2">
        <v>2.4350000000000001</v>
      </c>
      <c r="CI412" s="2">
        <v>2.4889999999999999</v>
      </c>
      <c r="CJ412" s="2">
        <v>2.589</v>
      </c>
      <c r="CK412" s="2">
        <v>2.6920000000000002</v>
      </c>
      <c r="CL412" s="2">
        <v>2.677</v>
      </c>
      <c r="CM412" s="2">
        <v>2.597</v>
      </c>
      <c r="CN412" s="2">
        <v>2.5249999999999999</v>
      </c>
      <c r="CO412" s="2">
        <v>2.5009999999999999</v>
      </c>
      <c r="CP412" s="2">
        <v>2.5009999999999999</v>
      </c>
      <c r="CQ412" s="2">
        <v>2.5009999999999999</v>
      </c>
      <c r="CR412" s="2">
        <v>2.5019999999999998</v>
      </c>
      <c r="CS412" s="2">
        <v>2.5169999999999999</v>
      </c>
      <c r="CT412" s="2">
        <v>2.5449999999999999</v>
      </c>
      <c r="CU412" s="2">
        <v>2.5990000000000002</v>
      </c>
      <c r="CV412" s="2">
        <v>2.6989999999999998</v>
      </c>
      <c r="CW412" s="2">
        <v>2.802</v>
      </c>
      <c r="CX412" s="2">
        <v>2.7945000000000002</v>
      </c>
      <c r="CY412" s="2">
        <v>2.7145000000000001</v>
      </c>
      <c r="CZ412" s="2">
        <v>2.6425000000000001</v>
      </c>
      <c r="DA412" s="2">
        <v>2.6185</v>
      </c>
      <c r="DB412" s="2">
        <v>2.6185</v>
      </c>
      <c r="DC412" s="2">
        <v>2.6185</v>
      </c>
      <c r="DD412" s="2">
        <v>2.6194999999999999</v>
      </c>
      <c r="DE412" s="2">
        <v>2.6345000000000001</v>
      </c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</row>
    <row r="413" spans="1:199" customFormat="1" hidden="1" x14ac:dyDescent="0.2">
      <c r="A413">
        <f t="shared" si="111"/>
        <v>2</v>
      </c>
      <c r="B413">
        <f t="shared" si="112"/>
        <v>8</v>
      </c>
      <c r="C413" s="1">
        <v>34569</v>
      </c>
      <c r="D413">
        <f t="shared" si="113"/>
        <v>8</v>
      </c>
      <c r="E413">
        <f t="shared" si="114"/>
        <v>1994</v>
      </c>
      <c r="F413" s="17">
        <f t="shared" si="101"/>
        <v>0.45640000000000036</v>
      </c>
      <c r="G413" s="16">
        <f t="shared" si="103"/>
        <v>0.14666666666666694</v>
      </c>
      <c r="H413" s="16">
        <f t="shared" si="104"/>
        <v>9.9999999999999645E-2</v>
      </c>
      <c r="I413" s="16">
        <f t="shared" si="105"/>
        <v>0.24666666666666659</v>
      </c>
      <c r="J413" s="7">
        <f>VLOOKUP(C413,'Nymex hist.'!A:B,2,0)</f>
        <v>1.532</v>
      </c>
      <c r="K413" s="11">
        <f t="shared" si="115"/>
        <v>1.6059999999999999</v>
      </c>
      <c r="L413" s="11">
        <f t="shared" si="102"/>
        <v>2.0624000000000002</v>
      </c>
      <c r="M413" s="9">
        <f t="shared" si="106"/>
        <v>2.1040000000000001</v>
      </c>
      <c r="N413" s="9">
        <f t="shared" si="107"/>
        <v>2.250666666666667</v>
      </c>
      <c r="O413" s="9">
        <f t="shared" si="108"/>
        <v>2.3506666666666667</v>
      </c>
      <c r="P413" s="9">
        <f t="shared" si="109"/>
        <v>2.4556666666666662</v>
      </c>
      <c r="Q413" s="9">
        <f t="shared" si="110"/>
        <v>2.5656666666666665</v>
      </c>
      <c r="R413" s="8">
        <v>34569</v>
      </c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3"/>
      <c r="AK413" s="2"/>
      <c r="AL413" s="2">
        <v>1.532</v>
      </c>
      <c r="AM413" s="2">
        <v>1.68</v>
      </c>
      <c r="AN413" s="2">
        <v>1.89</v>
      </c>
      <c r="AO413" s="2">
        <v>2.1240000000000001</v>
      </c>
      <c r="AP413" s="2">
        <v>2.1520000000000001</v>
      </c>
      <c r="AQ413" s="2">
        <v>2.0920000000000001</v>
      </c>
      <c r="AR413" s="2">
        <v>2.0539999999999998</v>
      </c>
      <c r="AS413" s="2">
        <v>2.032</v>
      </c>
      <c r="AT413" s="2">
        <v>2.0329999999999999</v>
      </c>
      <c r="AU413" s="2">
        <v>2.0350000000000001</v>
      </c>
      <c r="AV413" s="2">
        <v>2.0379999999999998</v>
      </c>
      <c r="AW413" s="2">
        <v>2.0499999999999998</v>
      </c>
      <c r="AX413" s="2">
        <v>2.0779999999999998</v>
      </c>
      <c r="AY413" s="2">
        <v>2.1259999999999999</v>
      </c>
      <c r="AZ413" s="2">
        <v>2.226</v>
      </c>
      <c r="BA413" s="2">
        <v>2.3319999999999999</v>
      </c>
      <c r="BB413" s="2">
        <v>2.3420000000000001</v>
      </c>
      <c r="BC413" s="2">
        <v>2.262</v>
      </c>
      <c r="BD413" s="2">
        <v>2.194</v>
      </c>
      <c r="BE413" s="2">
        <v>2.1720000000000002</v>
      </c>
      <c r="BF413" s="2">
        <v>2.173</v>
      </c>
      <c r="BG413" s="2">
        <v>2.1749999999999998</v>
      </c>
      <c r="BH413" s="2">
        <v>2.1779999999999999</v>
      </c>
      <c r="BI413" s="2">
        <v>2.19</v>
      </c>
      <c r="BJ413" s="2">
        <v>2.218</v>
      </c>
      <c r="BK413" s="2">
        <v>2.266</v>
      </c>
      <c r="BL413" s="2">
        <v>2.3660000000000001</v>
      </c>
      <c r="BM413" s="2">
        <v>2.472</v>
      </c>
      <c r="BN413" s="2">
        <v>2.4420000000000002</v>
      </c>
      <c r="BO413" s="2">
        <v>2.3620000000000001</v>
      </c>
      <c r="BP413" s="2">
        <v>2.294</v>
      </c>
      <c r="BQ413" s="2">
        <v>2.2719999999999998</v>
      </c>
      <c r="BR413" s="2">
        <v>2.2730000000000001</v>
      </c>
      <c r="BS413" s="2">
        <v>2.2749999999999999</v>
      </c>
      <c r="BT413" s="2">
        <v>2.278</v>
      </c>
      <c r="BU413" s="2">
        <v>2.29</v>
      </c>
      <c r="BV413" s="2">
        <v>2.3180000000000001</v>
      </c>
      <c r="BW413" s="2">
        <v>2.3660000000000001</v>
      </c>
      <c r="BX413" s="2">
        <v>2.4660000000000002</v>
      </c>
      <c r="BY413" s="2">
        <v>2.5720000000000001</v>
      </c>
      <c r="BZ413" s="2">
        <v>2.5470000000000002</v>
      </c>
      <c r="CA413" s="2">
        <v>2.4670000000000001</v>
      </c>
      <c r="CB413" s="2">
        <v>2.399</v>
      </c>
      <c r="CC413" s="2">
        <v>2.3769999999999998</v>
      </c>
      <c r="CD413" s="2">
        <v>2.3780000000000001</v>
      </c>
      <c r="CE413" s="2">
        <v>2.38</v>
      </c>
      <c r="CF413" s="2">
        <v>2.383</v>
      </c>
      <c r="CG413" s="2">
        <v>2.395</v>
      </c>
      <c r="CH413" s="2">
        <v>2.423</v>
      </c>
      <c r="CI413" s="2">
        <v>2.4710000000000001</v>
      </c>
      <c r="CJ413" s="2">
        <v>2.5710000000000002</v>
      </c>
      <c r="CK413" s="2">
        <v>2.677</v>
      </c>
      <c r="CL413" s="2">
        <v>2.657</v>
      </c>
      <c r="CM413" s="2">
        <v>2.577</v>
      </c>
      <c r="CN413" s="2">
        <v>2.5089999999999999</v>
      </c>
      <c r="CO413" s="2">
        <v>2.4870000000000001</v>
      </c>
      <c r="CP413" s="2">
        <v>2.488</v>
      </c>
      <c r="CQ413" s="2">
        <v>2.4900000000000002</v>
      </c>
      <c r="CR413" s="2">
        <v>2.4929999999999999</v>
      </c>
      <c r="CS413" s="2">
        <v>2.5049999999999999</v>
      </c>
      <c r="CT413" s="2">
        <v>2.5329999999999999</v>
      </c>
      <c r="CU413" s="2">
        <v>2.581</v>
      </c>
      <c r="CV413" s="2">
        <v>2.681</v>
      </c>
      <c r="CW413" s="2">
        <v>2.7869999999999999</v>
      </c>
      <c r="CX413" s="2">
        <v>2.7745000000000002</v>
      </c>
      <c r="CY413" s="2">
        <v>2.6945000000000001</v>
      </c>
      <c r="CZ413" s="2">
        <v>2.6265000000000001</v>
      </c>
      <c r="DA413" s="2">
        <v>2.6044999999999998</v>
      </c>
      <c r="DB413" s="2">
        <v>2.6055000000000001</v>
      </c>
      <c r="DC413" s="2">
        <v>2.6074999999999999</v>
      </c>
      <c r="DD413" s="2">
        <v>2.6105</v>
      </c>
      <c r="DE413" s="2">
        <v>2.6225000000000001</v>
      </c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</row>
    <row r="414" spans="1:199" customFormat="1" hidden="1" x14ac:dyDescent="0.2">
      <c r="A414">
        <f t="shared" si="111"/>
        <v>3</v>
      </c>
      <c r="B414">
        <f t="shared" si="112"/>
        <v>8</v>
      </c>
      <c r="C414" s="1">
        <v>34570</v>
      </c>
      <c r="D414">
        <f t="shared" si="113"/>
        <v>8</v>
      </c>
      <c r="E414">
        <f t="shared" si="114"/>
        <v>1994</v>
      </c>
      <c r="F414" s="17">
        <f t="shared" si="101"/>
        <v>0.49560000000000004</v>
      </c>
      <c r="G414" s="16">
        <f t="shared" si="103"/>
        <v>0.14666666666666694</v>
      </c>
      <c r="H414" s="16">
        <f t="shared" si="104"/>
        <v>9.9999999999999645E-2</v>
      </c>
      <c r="I414" s="16">
        <f t="shared" si="105"/>
        <v>0.24666666666666659</v>
      </c>
      <c r="J414" s="7">
        <f>VLOOKUP(C414,'Nymex hist.'!A:B,2,0)</f>
        <v>1.484</v>
      </c>
      <c r="K414" s="11">
        <f t="shared" si="115"/>
        <v>1.577</v>
      </c>
      <c r="L414" s="11">
        <f t="shared" si="102"/>
        <v>2.0726</v>
      </c>
      <c r="M414" s="9">
        <f t="shared" si="106"/>
        <v>2.117</v>
      </c>
      <c r="N414" s="9">
        <f t="shared" si="107"/>
        <v>2.2636666666666669</v>
      </c>
      <c r="O414" s="9">
        <f t="shared" si="108"/>
        <v>2.3636666666666666</v>
      </c>
      <c r="P414" s="9">
        <f t="shared" si="109"/>
        <v>2.468666666666667</v>
      </c>
      <c r="Q414" s="9">
        <f t="shared" si="110"/>
        <v>2.5786666666666664</v>
      </c>
      <c r="R414" s="8">
        <v>34570</v>
      </c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3"/>
      <c r="AK414" s="2"/>
      <c r="AL414" s="2">
        <v>1.484</v>
      </c>
      <c r="AM414" s="2">
        <v>1.67</v>
      </c>
      <c r="AN414" s="2">
        <v>1.889</v>
      </c>
      <c r="AO414" s="2">
        <v>2.137</v>
      </c>
      <c r="AP414" s="2">
        <v>2.165</v>
      </c>
      <c r="AQ414" s="2">
        <v>2.105</v>
      </c>
      <c r="AR414" s="2">
        <v>2.0670000000000002</v>
      </c>
      <c r="AS414" s="2">
        <v>2.0449999999999999</v>
      </c>
      <c r="AT414" s="2">
        <v>2.0459999999999998</v>
      </c>
      <c r="AU414" s="2">
        <v>2.048</v>
      </c>
      <c r="AV414" s="2">
        <v>2.0510000000000002</v>
      </c>
      <c r="AW414" s="2">
        <v>2.0630000000000002</v>
      </c>
      <c r="AX414" s="2">
        <v>2.0910000000000002</v>
      </c>
      <c r="AY414" s="2">
        <v>2.1389999999999998</v>
      </c>
      <c r="AZ414" s="2">
        <v>2.2389999999999999</v>
      </c>
      <c r="BA414" s="2">
        <v>2.3450000000000002</v>
      </c>
      <c r="BB414" s="2">
        <v>2.355</v>
      </c>
      <c r="BC414" s="2">
        <v>2.2749999999999999</v>
      </c>
      <c r="BD414" s="2">
        <v>2.2069999999999999</v>
      </c>
      <c r="BE414" s="2">
        <v>2.1850000000000001</v>
      </c>
      <c r="BF414" s="2">
        <v>2.1859999999999999</v>
      </c>
      <c r="BG414" s="2">
        <v>2.1880000000000002</v>
      </c>
      <c r="BH414" s="2">
        <v>2.1909999999999998</v>
      </c>
      <c r="BI414" s="2">
        <v>2.2029999999999998</v>
      </c>
      <c r="BJ414" s="2">
        <v>2.2309999999999999</v>
      </c>
      <c r="BK414" s="2">
        <v>2.2789999999999999</v>
      </c>
      <c r="BL414" s="2">
        <v>2.379</v>
      </c>
      <c r="BM414" s="2">
        <v>2.4849999999999999</v>
      </c>
      <c r="BN414" s="2">
        <v>2.4550000000000001</v>
      </c>
      <c r="BO414" s="2">
        <v>2.375</v>
      </c>
      <c r="BP414" s="2">
        <v>2.3069999999999999</v>
      </c>
      <c r="BQ414" s="2">
        <v>2.2850000000000001</v>
      </c>
      <c r="BR414" s="2">
        <v>2.286</v>
      </c>
      <c r="BS414" s="2">
        <v>2.2879999999999998</v>
      </c>
      <c r="BT414" s="2">
        <v>2.2909999999999999</v>
      </c>
      <c r="BU414" s="2">
        <v>2.3029999999999999</v>
      </c>
      <c r="BV414" s="2">
        <v>2.331</v>
      </c>
      <c r="BW414" s="2">
        <v>2.379</v>
      </c>
      <c r="BX414" s="2">
        <v>2.4790000000000001</v>
      </c>
      <c r="BY414" s="2">
        <v>2.585</v>
      </c>
      <c r="BZ414" s="2">
        <v>2.56</v>
      </c>
      <c r="CA414" s="2">
        <v>2.48</v>
      </c>
      <c r="CB414" s="2">
        <v>2.4119999999999999</v>
      </c>
      <c r="CC414" s="2">
        <v>2.39</v>
      </c>
      <c r="CD414" s="2">
        <v>2.391</v>
      </c>
      <c r="CE414" s="2">
        <v>2.3929999999999998</v>
      </c>
      <c r="CF414" s="2">
        <v>2.3959999999999999</v>
      </c>
      <c r="CG414" s="2">
        <v>2.4079999999999999</v>
      </c>
      <c r="CH414" s="2">
        <v>2.4359999999999999</v>
      </c>
      <c r="CI414" s="2">
        <v>2.484</v>
      </c>
      <c r="CJ414" s="2">
        <v>2.5840000000000001</v>
      </c>
      <c r="CK414" s="2">
        <v>2.69</v>
      </c>
      <c r="CL414" s="2">
        <v>2.67</v>
      </c>
      <c r="CM414" s="2">
        <v>2.59</v>
      </c>
      <c r="CN414" s="2">
        <v>2.5219999999999998</v>
      </c>
      <c r="CO414" s="2">
        <v>2.5</v>
      </c>
      <c r="CP414" s="2">
        <v>2.5009999999999999</v>
      </c>
      <c r="CQ414" s="2">
        <v>2.5030000000000001</v>
      </c>
      <c r="CR414" s="2">
        <v>2.5059999999999998</v>
      </c>
      <c r="CS414" s="2">
        <v>2.5179999999999998</v>
      </c>
      <c r="CT414" s="2">
        <v>2.5459999999999998</v>
      </c>
      <c r="CU414" s="2">
        <v>2.5939999999999999</v>
      </c>
      <c r="CV414" s="2">
        <v>2.694</v>
      </c>
      <c r="CW414" s="2">
        <v>2.8</v>
      </c>
      <c r="CX414" s="2">
        <v>2.7875000000000001</v>
      </c>
      <c r="CY414" s="2">
        <v>2.7075</v>
      </c>
      <c r="CZ414" s="2">
        <v>2.6395</v>
      </c>
      <c r="DA414" s="2">
        <v>2.6175000000000002</v>
      </c>
      <c r="DB414" s="2">
        <v>2.6185</v>
      </c>
      <c r="DC414" s="2">
        <v>2.6204999999999998</v>
      </c>
      <c r="DD414" s="2">
        <v>2.6234999999999999</v>
      </c>
      <c r="DE414" s="2">
        <v>2.6355</v>
      </c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</row>
    <row r="415" spans="1:199" x14ac:dyDescent="0.2">
      <c r="A415" s="36">
        <f t="shared" si="111"/>
        <v>4</v>
      </c>
      <c r="B415" s="36">
        <f t="shared" si="112"/>
        <v>8</v>
      </c>
      <c r="C415" s="1">
        <v>34571</v>
      </c>
      <c r="D415">
        <f t="shared" si="113"/>
        <v>8</v>
      </c>
      <c r="E415">
        <f t="shared" si="114"/>
        <v>1994</v>
      </c>
      <c r="F415" s="21">
        <f t="shared" si="101"/>
        <v>0.48799999999999999</v>
      </c>
      <c r="G415" s="21">
        <f t="shared" si="103"/>
        <v>0.15058333333333307</v>
      </c>
      <c r="H415" s="21">
        <f t="shared" si="104"/>
        <v>0.10499999999999998</v>
      </c>
      <c r="I415" s="21">
        <f t="shared" si="105"/>
        <v>0.25558333333333305</v>
      </c>
      <c r="J415" s="23">
        <f>VLOOKUP(C415,'Nymex hist.'!A:B,2,0)</f>
        <v>1.62</v>
      </c>
      <c r="K415" s="23">
        <f t="shared" si="115"/>
        <v>1.552</v>
      </c>
      <c r="L415" s="23">
        <f t="shared" si="102"/>
        <v>2.04</v>
      </c>
      <c r="M415" s="23">
        <f t="shared" si="106"/>
        <v>2.0928333333333335</v>
      </c>
      <c r="N415" s="23">
        <f t="shared" si="107"/>
        <v>2.2434166666666666</v>
      </c>
      <c r="O415" s="23">
        <f t="shared" si="108"/>
        <v>2.3484166666666666</v>
      </c>
      <c r="P415" s="23">
        <f t="shared" si="109"/>
        <v>2.4534166666666666</v>
      </c>
      <c r="Q415" s="23">
        <f t="shared" si="110"/>
        <v>2.5634166666666665</v>
      </c>
      <c r="R415" s="30">
        <v>34571</v>
      </c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4"/>
      <c r="AK415" s="32"/>
      <c r="AL415" s="32">
        <v>1.484</v>
      </c>
      <c r="AM415" s="32">
        <v>1.62</v>
      </c>
      <c r="AN415" s="32">
        <v>1.839</v>
      </c>
      <c r="AO415" s="32">
        <v>2.1110000000000002</v>
      </c>
      <c r="AP415" s="32">
        <v>2.1360000000000001</v>
      </c>
      <c r="AQ415" s="32">
        <v>2.0760000000000001</v>
      </c>
      <c r="AR415" s="32">
        <v>2.0379999999999998</v>
      </c>
      <c r="AS415" s="32">
        <v>2.016</v>
      </c>
      <c r="AT415" s="32">
        <v>2.0169999999999999</v>
      </c>
      <c r="AU415" s="32">
        <v>2.0190000000000001</v>
      </c>
      <c r="AV415" s="32">
        <v>2.024</v>
      </c>
      <c r="AW415" s="32">
        <v>2.0390000000000001</v>
      </c>
      <c r="AX415" s="32">
        <v>2.0680000000000001</v>
      </c>
      <c r="AY415" s="32">
        <v>2.1160000000000001</v>
      </c>
      <c r="AZ415" s="32">
        <v>2.226</v>
      </c>
      <c r="BA415" s="32">
        <v>2.339</v>
      </c>
      <c r="BB415" s="32">
        <v>2.339</v>
      </c>
      <c r="BC415" s="32">
        <v>2.2589999999999999</v>
      </c>
      <c r="BD415" s="32">
        <v>2.1989999999999998</v>
      </c>
      <c r="BE415" s="32">
        <v>2.1560000000000001</v>
      </c>
      <c r="BF415" s="32">
        <v>2.157</v>
      </c>
      <c r="BG415" s="32">
        <v>2.1589999999999998</v>
      </c>
      <c r="BH415" s="32">
        <v>2.1640000000000001</v>
      </c>
      <c r="BI415" s="32">
        <v>2.1789999999999998</v>
      </c>
      <c r="BJ415" s="32">
        <v>2.2080000000000002</v>
      </c>
      <c r="BK415" s="32">
        <v>2.2559999999999998</v>
      </c>
      <c r="BL415" s="32">
        <v>2.3660000000000001</v>
      </c>
      <c r="BM415" s="32">
        <v>2.4790000000000001</v>
      </c>
      <c r="BN415" s="32">
        <v>2.444</v>
      </c>
      <c r="BO415" s="32">
        <v>2.3639999999999999</v>
      </c>
      <c r="BP415" s="32">
        <v>2.3039999999999998</v>
      </c>
      <c r="BQ415" s="32">
        <v>2.2610000000000001</v>
      </c>
      <c r="BR415" s="32">
        <v>2.262</v>
      </c>
      <c r="BS415" s="32">
        <v>2.2639999999999998</v>
      </c>
      <c r="BT415" s="32">
        <v>2.2690000000000001</v>
      </c>
      <c r="BU415" s="32">
        <v>2.2839999999999998</v>
      </c>
      <c r="BV415" s="32">
        <v>2.3130000000000002</v>
      </c>
      <c r="BW415" s="32">
        <v>2.3610000000000002</v>
      </c>
      <c r="BX415" s="32">
        <v>2.4710000000000001</v>
      </c>
      <c r="BY415" s="32">
        <v>2.5840000000000001</v>
      </c>
      <c r="BZ415" s="32">
        <v>2.5489999999999999</v>
      </c>
      <c r="CA415" s="32">
        <v>2.4689999999999999</v>
      </c>
      <c r="CB415" s="32">
        <v>2.4089999999999998</v>
      </c>
      <c r="CC415" s="32">
        <v>2.3660000000000001</v>
      </c>
      <c r="CD415" s="32">
        <v>2.367</v>
      </c>
      <c r="CE415" s="32">
        <v>2.3690000000000002</v>
      </c>
      <c r="CF415" s="32">
        <v>2.3740000000000001</v>
      </c>
      <c r="CG415" s="32">
        <v>2.3889999999999998</v>
      </c>
      <c r="CH415" s="32">
        <v>2.4180000000000001</v>
      </c>
      <c r="CI415" s="32">
        <v>2.4660000000000002</v>
      </c>
      <c r="CJ415" s="32">
        <v>2.5760000000000001</v>
      </c>
      <c r="CK415" s="32">
        <v>2.6890000000000001</v>
      </c>
      <c r="CL415" s="32">
        <v>2.6589999999999998</v>
      </c>
      <c r="CM415" s="32">
        <v>2.5790000000000002</v>
      </c>
      <c r="CN415" s="32">
        <v>2.5190000000000001</v>
      </c>
      <c r="CO415" s="32">
        <v>2.476</v>
      </c>
      <c r="CP415" s="32">
        <v>2.4769999999999999</v>
      </c>
      <c r="CQ415" s="32">
        <v>2.4790000000000001</v>
      </c>
      <c r="CR415" s="32">
        <v>2.484</v>
      </c>
      <c r="CS415" s="32">
        <v>2.4990000000000001</v>
      </c>
      <c r="CT415" s="32">
        <v>2.528</v>
      </c>
      <c r="CU415" s="32">
        <v>2.5760000000000001</v>
      </c>
      <c r="CV415" s="32">
        <v>2.6859999999999999</v>
      </c>
      <c r="CW415" s="32">
        <v>2.7989999999999999</v>
      </c>
      <c r="CX415" s="32">
        <v>2.7765</v>
      </c>
      <c r="CY415" s="32">
        <v>2.6964999999999999</v>
      </c>
      <c r="CZ415" s="32">
        <v>2.6364999999999998</v>
      </c>
      <c r="DA415" s="32">
        <v>2.5935000000000001</v>
      </c>
      <c r="DB415" s="32">
        <v>2.5945</v>
      </c>
      <c r="DC415" s="32">
        <v>2.5964999999999998</v>
      </c>
      <c r="DD415" s="32">
        <v>2.6015000000000001</v>
      </c>
      <c r="DE415" s="32">
        <v>2.6164999999999998</v>
      </c>
      <c r="DF415" s="32"/>
      <c r="DG415" s="32"/>
      <c r="DH415" s="32"/>
      <c r="DI415" s="32"/>
      <c r="DJ415" s="32"/>
      <c r="DK415" s="32"/>
      <c r="DL415" s="32"/>
      <c r="DM415" s="32"/>
      <c r="DN415" s="32"/>
      <c r="DO415" s="32"/>
      <c r="DP415" s="32"/>
      <c r="DQ415" s="32"/>
      <c r="DR415" s="32"/>
      <c r="DS415" s="32"/>
      <c r="DT415" s="32"/>
      <c r="DU415" s="32"/>
      <c r="DV415" s="32"/>
      <c r="DW415" s="32"/>
      <c r="DX415" s="32"/>
      <c r="DY415" s="32"/>
      <c r="DZ415" s="32"/>
      <c r="EA415" s="32"/>
      <c r="EB415" s="32"/>
      <c r="EC415" s="32"/>
      <c r="ED415" s="32"/>
      <c r="EE415" s="32"/>
      <c r="EF415" s="32"/>
      <c r="EG415" s="32"/>
      <c r="EH415" s="32"/>
      <c r="EI415" s="32"/>
      <c r="EJ415" s="32"/>
      <c r="EK415" s="32"/>
      <c r="EL415" s="32"/>
      <c r="EM415" s="32"/>
      <c r="EN415" s="32"/>
      <c r="EO415" s="32"/>
      <c r="EP415" s="32"/>
      <c r="EQ415" s="32"/>
      <c r="ER415" s="32"/>
      <c r="ES415" s="32"/>
      <c r="ET415" s="32"/>
      <c r="EU415" s="32"/>
      <c r="EV415" s="32"/>
      <c r="EW415" s="32"/>
      <c r="EX415" s="32"/>
      <c r="EY415" s="32"/>
      <c r="EZ415" s="32"/>
      <c r="FA415" s="32"/>
      <c r="FB415" s="32"/>
      <c r="FC415" s="32"/>
      <c r="FD415" s="32"/>
      <c r="FE415" s="32"/>
      <c r="FF415" s="32"/>
      <c r="FG415" s="32"/>
      <c r="FH415" s="32"/>
      <c r="FI415" s="32"/>
      <c r="FJ415" s="32"/>
      <c r="FK415" s="32"/>
      <c r="FL415" s="32"/>
      <c r="FM415" s="32"/>
      <c r="FN415" s="32"/>
      <c r="FO415" s="32"/>
      <c r="FP415" s="32"/>
      <c r="FQ415" s="32"/>
      <c r="FR415" s="32"/>
      <c r="FS415" s="32"/>
      <c r="FT415" s="32"/>
      <c r="FU415" s="32"/>
      <c r="FV415" s="32"/>
      <c r="FW415" s="32"/>
      <c r="FX415" s="32"/>
      <c r="FY415" s="32"/>
      <c r="FZ415" s="32"/>
      <c r="GA415" s="32"/>
      <c r="GB415" s="32"/>
      <c r="GC415" s="32"/>
      <c r="GD415" s="32"/>
      <c r="GE415" s="32"/>
      <c r="GF415" s="32"/>
      <c r="GG415" s="32"/>
      <c r="GH415" s="32"/>
      <c r="GI415" s="32"/>
      <c r="GJ415" s="32"/>
      <c r="GK415" s="32"/>
      <c r="GL415" s="32"/>
      <c r="GM415" s="32"/>
      <c r="GN415" s="32"/>
      <c r="GO415" s="32"/>
      <c r="GP415" s="32"/>
      <c r="GQ415" s="32"/>
    </row>
    <row r="416" spans="1:199" customFormat="1" hidden="1" x14ac:dyDescent="0.2">
      <c r="A416">
        <f t="shared" si="111"/>
        <v>5</v>
      </c>
      <c r="B416">
        <f t="shared" si="112"/>
        <v>8</v>
      </c>
      <c r="C416" s="1">
        <v>34572</v>
      </c>
      <c r="D416">
        <f t="shared" si="113"/>
        <v>8</v>
      </c>
      <c r="E416">
        <f t="shared" si="114"/>
        <v>1994</v>
      </c>
      <c r="F416" s="17">
        <f t="shared" si="101"/>
        <v>0.48669999999999991</v>
      </c>
      <c r="G416" s="16">
        <f t="shared" si="103"/>
        <v>0.15225</v>
      </c>
      <c r="H416" s="16">
        <f t="shared" si="104"/>
        <v>0.10499999999999998</v>
      </c>
      <c r="I416" s="16">
        <f t="shared" si="105"/>
        <v>0.25724999999999998</v>
      </c>
      <c r="J416" s="7">
        <f>VLOOKUP(C416,'Nymex hist.'!A:B,2,0)</f>
        <v>1.617</v>
      </c>
      <c r="K416" s="11">
        <f t="shared" si="115"/>
        <v>1.5505</v>
      </c>
      <c r="L416" s="11">
        <f t="shared" si="102"/>
        <v>2.0371999999999999</v>
      </c>
      <c r="M416" s="9">
        <f t="shared" si="106"/>
        <v>2.0844166666666668</v>
      </c>
      <c r="N416" s="9">
        <f t="shared" si="107"/>
        <v>2.2366666666666668</v>
      </c>
      <c r="O416" s="9">
        <f t="shared" si="108"/>
        <v>2.3416666666666668</v>
      </c>
      <c r="P416" s="9">
        <f t="shared" si="109"/>
        <v>2.4466666666666668</v>
      </c>
      <c r="Q416" s="9">
        <f t="shared" si="110"/>
        <v>2.5566666666666666</v>
      </c>
      <c r="R416" s="8">
        <v>34572</v>
      </c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3"/>
      <c r="AK416" s="2"/>
      <c r="AL416" s="2">
        <v>1.484</v>
      </c>
      <c r="AM416" s="2">
        <v>1.617</v>
      </c>
      <c r="AN416" s="2">
        <v>1.8420000000000001</v>
      </c>
      <c r="AO416" s="2">
        <v>2.1179999999999999</v>
      </c>
      <c r="AP416" s="2">
        <v>2.13</v>
      </c>
      <c r="AQ416" s="2">
        <v>2.0680000000000001</v>
      </c>
      <c r="AR416" s="2">
        <v>2.028</v>
      </c>
      <c r="AS416" s="2">
        <v>2.0049999999999999</v>
      </c>
      <c r="AT416" s="2">
        <v>2.0059999999999998</v>
      </c>
      <c r="AU416" s="2">
        <v>2.008</v>
      </c>
      <c r="AV416" s="2">
        <v>2.0129999999999999</v>
      </c>
      <c r="AW416" s="2">
        <v>2.028</v>
      </c>
      <c r="AX416" s="2">
        <v>2.0579999999999998</v>
      </c>
      <c r="AY416" s="2">
        <v>2.1080000000000001</v>
      </c>
      <c r="AZ416" s="2">
        <v>2.2229999999999999</v>
      </c>
      <c r="BA416" s="2">
        <v>2.3380000000000001</v>
      </c>
      <c r="BB416" s="2">
        <v>2.343</v>
      </c>
      <c r="BC416" s="2">
        <v>2.2599999999999998</v>
      </c>
      <c r="BD416" s="2">
        <v>2.19</v>
      </c>
      <c r="BE416" s="2">
        <v>2.145</v>
      </c>
      <c r="BF416" s="2">
        <v>2.1459999999999999</v>
      </c>
      <c r="BG416" s="2">
        <v>2.1480000000000001</v>
      </c>
      <c r="BH416" s="2">
        <v>2.153</v>
      </c>
      <c r="BI416" s="2">
        <v>2.1680000000000001</v>
      </c>
      <c r="BJ416" s="2">
        <v>2.198</v>
      </c>
      <c r="BK416" s="2">
        <v>2.2480000000000002</v>
      </c>
      <c r="BL416" s="2">
        <v>2.363</v>
      </c>
      <c r="BM416" s="2">
        <v>2.4780000000000002</v>
      </c>
      <c r="BN416" s="2">
        <v>2.448</v>
      </c>
      <c r="BO416" s="2">
        <v>2.3650000000000002</v>
      </c>
      <c r="BP416" s="2">
        <v>2.2949999999999999</v>
      </c>
      <c r="BQ416" s="2">
        <v>2.25</v>
      </c>
      <c r="BR416" s="2">
        <v>2.2509999999999999</v>
      </c>
      <c r="BS416" s="2">
        <v>2.2530000000000001</v>
      </c>
      <c r="BT416" s="2">
        <v>2.258</v>
      </c>
      <c r="BU416" s="2">
        <v>2.2730000000000001</v>
      </c>
      <c r="BV416" s="2">
        <v>2.3029999999999999</v>
      </c>
      <c r="BW416" s="2">
        <v>2.3530000000000002</v>
      </c>
      <c r="BX416" s="2">
        <v>2.468</v>
      </c>
      <c r="BY416" s="2">
        <v>2.5830000000000002</v>
      </c>
      <c r="BZ416" s="2">
        <v>2.5529999999999999</v>
      </c>
      <c r="CA416" s="2">
        <v>2.4700000000000002</v>
      </c>
      <c r="CB416" s="2">
        <v>2.4</v>
      </c>
      <c r="CC416" s="2">
        <v>2.355</v>
      </c>
      <c r="CD416" s="2">
        <v>2.3559999999999999</v>
      </c>
      <c r="CE416" s="2">
        <v>2.3580000000000001</v>
      </c>
      <c r="CF416" s="2">
        <v>2.363</v>
      </c>
      <c r="CG416" s="2">
        <v>2.3780000000000001</v>
      </c>
      <c r="CH416" s="2">
        <v>2.4079999999999999</v>
      </c>
      <c r="CI416" s="2">
        <v>2.4580000000000002</v>
      </c>
      <c r="CJ416" s="2">
        <v>2.573</v>
      </c>
      <c r="CK416" s="2">
        <v>2.6880000000000002</v>
      </c>
      <c r="CL416" s="2">
        <v>2.6629999999999998</v>
      </c>
      <c r="CM416" s="2">
        <v>2.58</v>
      </c>
      <c r="CN416" s="2">
        <v>2.5099999999999998</v>
      </c>
      <c r="CO416" s="2">
        <v>2.4649999999999999</v>
      </c>
      <c r="CP416" s="2">
        <v>2.4660000000000002</v>
      </c>
      <c r="CQ416" s="2">
        <v>2.468</v>
      </c>
      <c r="CR416" s="2">
        <v>2.4729999999999999</v>
      </c>
      <c r="CS416" s="2">
        <v>2.488</v>
      </c>
      <c r="CT416" s="2">
        <v>2.5179999999999998</v>
      </c>
      <c r="CU416" s="2">
        <v>2.5680000000000001</v>
      </c>
      <c r="CV416" s="2">
        <v>2.6829999999999998</v>
      </c>
      <c r="CW416" s="2">
        <v>2.798</v>
      </c>
      <c r="CX416" s="2">
        <v>2.7805</v>
      </c>
      <c r="CY416" s="2">
        <v>2.6974999999999998</v>
      </c>
      <c r="CZ416" s="2">
        <v>2.6274999999999999</v>
      </c>
      <c r="DA416" s="2">
        <v>2.5825</v>
      </c>
      <c r="DB416" s="2">
        <v>2.5834999999999999</v>
      </c>
      <c r="DC416" s="2">
        <v>2.5855000000000001</v>
      </c>
      <c r="DD416" s="2">
        <v>2.5905</v>
      </c>
      <c r="DE416" s="2">
        <v>2.6055000000000001</v>
      </c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</row>
    <row r="417" spans="1:199" customFormat="1" hidden="1" x14ac:dyDescent="0.2">
      <c r="A417">
        <f t="shared" si="111"/>
        <v>1</v>
      </c>
      <c r="B417">
        <f t="shared" si="112"/>
        <v>8</v>
      </c>
      <c r="C417" s="1">
        <v>34575</v>
      </c>
      <c r="D417">
        <f t="shared" si="113"/>
        <v>8</v>
      </c>
      <c r="E417">
        <f t="shared" si="114"/>
        <v>1994</v>
      </c>
      <c r="F417" s="17">
        <f t="shared" si="101"/>
        <v>0.47289999999999988</v>
      </c>
      <c r="G417" s="16">
        <f t="shared" si="103"/>
        <v>0.1404999999999994</v>
      </c>
      <c r="H417" s="16">
        <f t="shared" si="104"/>
        <v>0.10500000000000043</v>
      </c>
      <c r="I417" s="16">
        <f t="shared" si="105"/>
        <v>0.24549999999999983</v>
      </c>
      <c r="J417" s="7">
        <f>VLOOKUP(C417,'Nymex hist.'!A:B,2,0)</f>
        <v>1.661</v>
      </c>
      <c r="K417" s="11">
        <f t="shared" si="115"/>
        <v>1.5725</v>
      </c>
      <c r="L417" s="11">
        <f t="shared" si="102"/>
        <v>2.0453999999999999</v>
      </c>
      <c r="M417" s="9">
        <f t="shared" si="106"/>
        <v>2.084916666666667</v>
      </c>
      <c r="N417" s="9">
        <f t="shared" si="107"/>
        <v>2.2254166666666664</v>
      </c>
      <c r="O417" s="9">
        <f t="shared" si="108"/>
        <v>2.3304166666666668</v>
      </c>
      <c r="P417" s="9">
        <f t="shared" si="109"/>
        <v>2.4354166666666668</v>
      </c>
      <c r="Q417" s="9">
        <f t="shared" si="110"/>
        <v>2.5454166666666667</v>
      </c>
      <c r="R417" s="8">
        <v>34575</v>
      </c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3"/>
      <c r="AK417" s="2"/>
      <c r="AL417" s="2">
        <v>1.484</v>
      </c>
      <c r="AM417" s="2">
        <v>1.661</v>
      </c>
      <c r="AN417" s="2">
        <v>1.8740000000000001</v>
      </c>
      <c r="AO417" s="2">
        <v>2.121</v>
      </c>
      <c r="AP417" s="2">
        <v>2.1349999999999998</v>
      </c>
      <c r="AQ417" s="2">
        <v>2.0699999999999998</v>
      </c>
      <c r="AR417" s="2">
        <v>2.0270000000000001</v>
      </c>
      <c r="AS417" s="2">
        <v>2.0049999999999999</v>
      </c>
      <c r="AT417" s="2">
        <v>2.0059999999999998</v>
      </c>
      <c r="AU417" s="2">
        <v>2.008</v>
      </c>
      <c r="AV417" s="2">
        <v>2.0129999999999999</v>
      </c>
      <c r="AW417" s="2">
        <v>2.028</v>
      </c>
      <c r="AX417" s="2">
        <v>2.0579999999999998</v>
      </c>
      <c r="AY417" s="2">
        <v>2.1080000000000001</v>
      </c>
      <c r="AZ417" s="2">
        <v>2.2229999999999999</v>
      </c>
      <c r="BA417" s="2">
        <v>2.3380000000000001</v>
      </c>
      <c r="BB417" s="2">
        <v>2.343</v>
      </c>
      <c r="BC417" s="2">
        <v>2.2599999999999998</v>
      </c>
      <c r="BD417" s="2">
        <v>2.19</v>
      </c>
      <c r="BE417" s="2">
        <v>2.13</v>
      </c>
      <c r="BF417" s="2">
        <v>2.1309999999999998</v>
      </c>
      <c r="BG417" s="2">
        <v>2.133</v>
      </c>
      <c r="BH417" s="2">
        <v>2.1379999999999999</v>
      </c>
      <c r="BI417" s="2">
        <v>2.153</v>
      </c>
      <c r="BJ417" s="2">
        <v>2.1829999999999998</v>
      </c>
      <c r="BK417" s="2">
        <v>2.2330000000000001</v>
      </c>
      <c r="BL417" s="2">
        <v>2.3479999999999999</v>
      </c>
      <c r="BM417" s="2">
        <v>2.4630000000000001</v>
      </c>
      <c r="BN417" s="2">
        <v>2.448</v>
      </c>
      <c r="BO417" s="2">
        <v>2.3650000000000002</v>
      </c>
      <c r="BP417" s="2">
        <v>2.2949999999999999</v>
      </c>
      <c r="BQ417" s="2">
        <v>2.2349999999999999</v>
      </c>
      <c r="BR417" s="2">
        <v>2.2360000000000002</v>
      </c>
      <c r="BS417" s="2">
        <v>2.238</v>
      </c>
      <c r="BT417" s="2">
        <v>2.2429999999999999</v>
      </c>
      <c r="BU417" s="2">
        <v>2.258</v>
      </c>
      <c r="BV417" s="2">
        <v>2.2879999999999998</v>
      </c>
      <c r="BW417" s="2">
        <v>2.3380000000000001</v>
      </c>
      <c r="BX417" s="2">
        <v>2.4529999999999998</v>
      </c>
      <c r="BY417" s="2">
        <v>2.5680000000000001</v>
      </c>
      <c r="BZ417" s="2">
        <v>2.5529999999999999</v>
      </c>
      <c r="CA417" s="2">
        <v>2.4700000000000002</v>
      </c>
      <c r="CB417" s="2">
        <v>2.4</v>
      </c>
      <c r="CC417" s="2">
        <v>2.34</v>
      </c>
      <c r="CD417" s="2">
        <v>2.3410000000000002</v>
      </c>
      <c r="CE417" s="2">
        <v>2.343</v>
      </c>
      <c r="CF417" s="2">
        <v>2.3479999999999999</v>
      </c>
      <c r="CG417" s="2">
        <v>2.363</v>
      </c>
      <c r="CH417" s="2">
        <v>2.3929999999999998</v>
      </c>
      <c r="CI417" s="2">
        <v>2.4430000000000001</v>
      </c>
      <c r="CJ417" s="2">
        <v>2.5579999999999998</v>
      </c>
      <c r="CK417" s="2">
        <v>2.673</v>
      </c>
      <c r="CL417" s="2">
        <v>2.6629999999999998</v>
      </c>
      <c r="CM417" s="2">
        <v>2.58</v>
      </c>
      <c r="CN417" s="2">
        <v>2.5099999999999998</v>
      </c>
      <c r="CO417" s="2">
        <v>2.4500000000000002</v>
      </c>
      <c r="CP417" s="2">
        <v>2.4510000000000001</v>
      </c>
      <c r="CQ417" s="2">
        <v>2.4529999999999998</v>
      </c>
      <c r="CR417" s="2">
        <v>2.4580000000000002</v>
      </c>
      <c r="CS417" s="2">
        <v>2.4729999999999999</v>
      </c>
      <c r="CT417" s="2">
        <v>2.5030000000000001</v>
      </c>
      <c r="CU417" s="2">
        <v>2.5529999999999999</v>
      </c>
      <c r="CV417" s="2">
        <v>2.6680000000000001</v>
      </c>
      <c r="CW417" s="2">
        <v>2.7829999999999999</v>
      </c>
      <c r="CX417" s="2">
        <v>2.7805</v>
      </c>
      <c r="CY417" s="2">
        <v>2.6974999999999998</v>
      </c>
      <c r="CZ417" s="2">
        <v>2.6274999999999999</v>
      </c>
      <c r="DA417" s="2">
        <v>2.5674999999999999</v>
      </c>
      <c r="DB417" s="2">
        <v>2.5684999999999998</v>
      </c>
      <c r="DC417" s="2">
        <v>2.5705</v>
      </c>
      <c r="DD417" s="2">
        <v>2.5754999999999999</v>
      </c>
      <c r="DE417" s="2">
        <v>2.5905</v>
      </c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</row>
    <row r="418" spans="1:199" customFormat="1" hidden="1" x14ac:dyDescent="0.2">
      <c r="A418">
        <f t="shared" si="111"/>
        <v>2</v>
      </c>
      <c r="B418">
        <f t="shared" si="112"/>
        <v>8</v>
      </c>
      <c r="C418" s="1">
        <v>34576</v>
      </c>
      <c r="D418">
        <f t="shared" si="113"/>
        <v>8</v>
      </c>
      <c r="E418">
        <f t="shared" si="114"/>
        <v>1994</v>
      </c>
      <c r="F418" s="17">
        <f t="shared" si="101"/>
        <v>0.47830000000000039</v>
      </c>
      <c r="G418" s="16">
        <f t="shared" si="103"/>
        <v>0.14049999999999985</v>
      </c>
      <c r="H418" s="16">
        <f t="shared" si="104"/>
        <v>0.10499999999999998</v>
      </c>
      <c r="I418" s="16">
        <f t="shared" si="105"/>
        <v>0.24549999999999983</v>
      </c>
      <c r="J418" s="7">
        <f>VLOOKUP(C418,'Nymex hist.'!A:B,2,0)</f>
        <v>1.601</v>
      </c>
      <c r="K418" s="11">
        <f t="shared" si="115"/>
        <v>1.5425</v>
      </c>
      <c r="L418" s="11">
        <f t="shared" si="102"/>
        <v>2.0208000000000004</v>
      </c>
      <c r="M418" s="9">
        <f t="shared" si="106"/>
        <v>2.0661666666666672</v>
      </c>
      <c r="N418" s="9">
        <f t="shared" si="107"/>
        <v>2.206666666666667</v>
      </c>
      <c r="O418" s="9">
        <f t="shared" si="108"/>
        <v>2.311666666666667</v>
      </c>
      <c r="P418" s="9">
        <f t="shared" si="109"/>
        <v>2.4166666666666665</v>
      </c>
      <c r="Q418" s="9">
        <f t="shared" si="110"/>
        <v>2.5266666666666668</v>
      </c>
      <c r="R418" s="8">
        <v>34576</v>
      </c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3"/>
      <c r="AK418" s="2"/>
      <c r="AL418" s="2">
        <v>1.484</v>
      </c>
      <c r="AM418" s="2">
        <v>1.601</v>
      </c>
      <c r="AN418" s="2">
        <v>1.837</v>
      </c>
      <c r="AO418" s="2">
        <v>2.089</v>
      </c>
      <c r="AP418" s="2">
        <v>2.117</v>
      </c>
      <c r="AQ418" s="2">
        <v>2.052</v>
      </c>
      <c r="AR418" s="2">
        <v>2.0089999999999999</v>
      </c>
      <c r="AS418" s="2">
        <v>1.9870000000000001</v>
      </c>
      <c r="AT418" s="2">
        <v>1.988</v>
      </c>
      <c r="AU418" s="2">
        <v>1.9890000000000001</v>
      </c>
      <c r="AV418" s="2">
        <v>1.9930000000000001</v>
      </c>
      <c r="AW418" s="2">
        <v>2.008</v>
      </c>
      <c r="AX418" s="2">
        <v>2.0379999999999998</v>
      </c>
      <c r="AY418" s="2">
        <v>2.0880000000000001</v>
      </c>
      <c r="AZ418" s="2">
        <v>2.2050000000000001</v>
      </c>
      <c r="BA418" s="2">
        <v>2.3199999999999998</v>
      </c>
      <c r="BB418" s="2">
        <v>2.3250000000000002</v>
      </c>
      <c r="BC418" s="2">
        <v>2.242</v>
      </c>
      <c r="BD418" s="2">
        <v>2.1720000000000002</v>
      </c>
      <c r="BE418" s="2">
        <v>2.1120000000000001</v>
      </c>
      <c r="BF418" s="2">
        <v>2.113</v>
      </c>
      <c r="BG418" s="2">
        <v>2.1139999999999999</v>
      </c>
      <c r="BH418" s="2">
        <v>2.1179999999999999</v>
      </c>
      <c r="BI418" s="2">
        <v>2.133</v>
      </c>
      <c r="BJ418" s="2">
        <v>2.1629999999999998</v>
      </c>
      <c r="BK418" s="2">
        <v>2.2130000000000001</v>
      </c>
      <c r="BL418" s="2">
        <v>2.33</v>
      </c>
      <c r="BM418" s="2">
        <v>2.4449999999999998</v>
      </c>
      <c r="BN418" s="2">
        <v>2.4300000000000002</v>
      </c>
      <c r="BO418" s="2">
        <v>2.347</v>
      </c>
      <c r="BP418" s="2">
        <v>2.2770000000000001</v>
      </c>
      <c r="BQ418" s="2">
        <v>2.2170000000000001</v>
      </c>
      <c r="BR418" s="2">
        <v>2.218</v>
      </c>
      <c r="BS418" s="2">
        <v>2.2189999999999999</v>
      </c>
      <c r="BT418" s="2">
        <v>2.2229999999999999</v>
      </c>
      <c r="BU418" s="2">
        <v>2.238</v>
      </c>
      <c r="BV418" s="2">
        <v>2.2679999999999998</v>
      </c>
      <c r="BW418" s="2">
        <v>2.3180000000000001</v>
      </c>
      <c r="BX418" s="2">
        <v>2.4350000000000001</v>
      </c>
      <c r="BY418" s="2">
        <v>2.5499999999999998</v>
      </c>
      <c r="BZ418" s="2">
        <v>2.5350000000000001</v>
      </c>
      <c r="CA418" s="2">
        <v>2.452</v>
      </c>
      <c r="CB418" s="2">
        <v>2.3820000000000001</v>
      </c>
      <c r="CC418" s="2">
        <v>2.3220000000000001</v>
      </c>
      <c r="CD418" s="2">
        <v>2.323</v>
      </c>
      <c r="CE418" s="2">
        <v>2.3239999999999998</v>
      </c>
      <c r="CF418" s="2">
        <v>2.3279999999999998</v>
      </c>
      <c r="CG418" s="2">
        <v>2.343</v>
      </c>
      <c r="CH418" s="2">
        <v>2.3730000000000002</v>
      </c>
      <c r="CI418" s="2">
        <v>2.423</v>
      </c>
      <c r="CJ418" s="2">
        <v>2.54</v>
      </c>
      <c r="CK418" s="2">
        <v>2.6549999999999998</v>
      </c>
      <c r="CL418" s="2">
        <v>2.645</v>
      </c>
      <c r="CM418" s="2">
        <v>2.5619999999999998</v>
      </c>
      <c r="CN418" s="2">
        <v>2.492</v>
      </c>
      <c r="CO418" s="2">
        <v>2.4319999999999999</v>
      </c>
      <c r="CP418" s="2">
        <v>2.4329999999999998</v>
      </c>
      <c r="CQ418" s="2">
        <v>2.4340000000000002</v>
      </c>
      <c r="CR418" s="2">
        <v>2.4380000000000002</v>
      </c>
      <c r="CS418" s="2">
        <v>2.4529999999999998</v>
      </c>
      <c r="CT418" s="2">
        <v>2.4830000000000001</v>
      </c>
      <c r="CU418" s="2">
        <v>2.5329999999999999</v>
      </c>
      <c r="CV418" s="2">
        <v>2.65</v>
      </c>
      <c r="CW418" s="2">
        <v>2.7650000000000001</v>
      </c>
      <c r="CX418" s="2">
        <v>2.7625000000000002</v>
      </c>
      <c r="CY418" s="2">
        <v>2.6795</v>
      </c>
      <c r="CZ418" s="2">
        <v>2.6095000000000002</v>
      </c>
      <c r="DA418" s="2">
        <v>2.5495000000000001</v>
      </c>
      <c r="DB418" s="2">
        <v>2.5505</v>
      </c>
      <c r="DC418" s="2">
        <v>2.5514999999999999</v>
      </c>
      <c r="DD418" s="2">
        <v>2.5554999999999999</v>
      </c>
      <c r="DE418" s="2">
        <v>2.5705</v>
      </c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</row>
    <row r="419" spans="1:199" customFormat="1" hidden="1" x14ac:dyDescent="0.2">
      <c r="A419">
        <f t="shared" si="111"/>
        <v>3</v>
      </c>
      <c r="B419">
        <f t="shared" si="112"/>
        <v>8</v>
      </c>
      <c r="C419" s="1">
        <v>34577</v>
      </c>
      <c r="D419">
        <f t="shared" si="113"/>
        <v>8</v>
      </c>
      <c r="E419">
        <f t="shared" si="114"/>
        <v>1994</v>
      </c>
      <c r="F419" s="17">
        <f t="shared" si="101"/>
        <v>0.46539999999999981</v>
      </c>
      <c r="G419" s="16">
        <f t="shared" si="103"/>
        <v>0.14091666666666613</v>
      </c>
      <c r="H419" s="16">
        <f t="shared" si="104"/>
        <v>0.11000000000000076</v>
      </c>
      <c r="I419" s="16">
        <f t="shared" si="105"/>
        <v>0.2509166666666669</v>
      </c>
      <c r="J419" s="7">
        <f>VLOOKUP(C419,'Nymex hist.'!A:B,2,0)</f>
        <v>1.5860000000000001</v>
      </c>
      <c r="K419" s="11">
        <f t="shared" si="115"/>
        <v>1.5350000000000001</v>
      </c>
      <c r="L419" s="11">
        <f t="shared" si="102"/>
        <v>2.0004</v>
      </c>
      <c r="M419" s="9">
        <f t="shared" si="106"/>
        <v>2.0441666666666669</v>
      </c>
      <c r="N419" s="9">
        <f t="shared" si="107"/>
        <v>2.185083333333333</v>
      </c>
      <c r="O419" s="9">
        <f t="shared" si="108"/>
        <v>2.2950833333333338</v>
      </c>
      <c r="P419" s="9">
        <f t="shared" si="109"/>
        <v>2.4050833333333332</v>
      </c>
      <c r="Q419" s="9">
        <f t="shared" si="110"/>
        <v>2.5150833333333331</v>
      </c>
      <c r="R419" s="8">
        <v>34577</v>
      </c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3"/>
      <c r="AK419" s="2"/>
      <c r="AL419" s="2">
        <v>1.484</v>
      </c>
      <c r="AM419" s="2">
        <v>1.5860000000000001</v>
      </c>
      <c r="AN419" s="2">
        <v>1.825</v>
      </c>
      <c r="AO419" s="2">
        <v>2.0649999999999999</v>
      </c>
      <c r="AP419" s="2">
        <v>2.0950000000000002</v>
      </c>
      <c r="AQ419" s="2">
        <v>2.0299999999999998</v>
      </c>
      <c r="AR419" s="2">
        <v>1.9870000000000001</v>
      </c>
      <c r="AS419" s="2">
        <v>1.9650000000000001</v>
      </c>
      <c r="AT419" s="2">
        <v>1.966</v>
      </c>
      <c r="AU419" s="2">
        <v>1.9670000000000001</v>
      </c>
      <c r="AV419" s="2">
        <v>1.9710000000000001</v>
      </c>
      <c r="AW419" s="2">
        <v>1.986</v>
      </c>
      <c r="AX419" s="2">
        <v>2.016</v>
      </c>
      <c r="AY419" s="2">
        <v>2.0659999999999998</v>
      </c>
      <c r="AZ419" s="2">
        <v>2.1829999999999998</v>
      </c>
      <c r="BA419" s="2">
        <v>2.298</v>
      </c>
      <c r="BB419" s="2">
        <v>2.3029999999999999</v>
      </c>
      <c r="BC419" s="2">
        <v>2.2200000000000002</v>
      </c>
      <c r="BD419" s="2">
        <v>2.1549999999999998</v>
      </c>
      <c r="BE419" s="2">
        <v>2.09</v>
      </c>
      <c r="BF419" s="2">
        <v>2.0910000000000002</v>
      </c>
      <c r="BG419" s="2">
        <v>2.0920000000000001</v>
      </c>
      <c r="BH419" s="2">
        <v>2.0960000000000001</v>
      </c>
      <c r="BI419" s="2">
        <v>2.1110000000000002</v>
      </c>
      <c r="BJ419" s="2">
        <v>2.141</v>
      </c>
      <c r="BK419" s="2">
        <v>2.1909999999999998</v>
      </c>
      <c r="BL419" s="2">
        <v>2.3079999999999998</v>
      </c>
      <c r="BM419" s="2">
        <v>2.423</v>
      </c>
      <c r="BN419" s="2">
        <v>2.4129999999999998</v>
      </c>
      <c r="BO419" s="2">
        <v>2.33</v>
      </c>
      <c r="BP419" s="2">
        <v>2.2650000000000001</v>
      </c>
      <c r="BQ419" s="2">
        <v>2.2000000000000002</v>
      </c>
      <c r="BR419" s="2">
        <v>2.2010000000000001</v>
      </c>
      <c r="BS419" s="2">
        <v>2.202</v>
      </c>
      <c r="BT419" s="2">
        <v>2.206</v>
      </c>
      <c r="BU419" s="2">
        <v>2.2210000000000001</v>
      </c>
      <c r="BV419" s="2">
        <v>2.2509999999999999</v>
      </c>
      <c r="BW419" s="2">
        <v>2.3010000000000002</v>
      </c>
      <c r="BX419" s="2">
        <v>2.4180000000000001</v>
      </c>
      <c r="BY419" s="2">
        <v>2.5329999999999999</v>
      </c>
      <c r="BZ419" s="2">
        <v>2.5230000000000001</v>
      </c>
      <c r="CA419" s="2">
        <v>2.44</v>
      </c>
      <c r="CB419" s="2">
        <v>2.375</v>
      </c>
      <c r="CC419" s="2">
        <v>2.31</v>
      </c>
      <c r="CD419" s="2">
        <v>2.3109999999999999</v>
      </c>
      <c r="CE419" s="2">
        <v>2.3119999999999998</v>
      </c>
      <c r="CF419" s="2">
        <v>2.3159999999999998</v>
      </c>
      <c r="CG419" s="2">
        <v>2.331</v>
      </c>
      <c r="CH419" s="2">
        <v>2.3610000000000002</v>
      </c>
      <c r="CI419" s="2">
        <v>2.411</v>
      </c>
      <c r="CJ419" s="2">
        <v>2.528</v>
      </c>
      <c r="CK419" s="2">
        <v>2.6429999999999998</v>
      </c>
      <c r="CL419" s="2">
        <v>2.633</v>
      </c>
      <c r="CM419" s="2">
        <v>2.5499999999999998</v>
      </c>
      <c r="CN419" s="2">
        <v>2.4849999999999999</v>
      </c>
      <c r="CO419" s="2">
        <v>2.42</v>
      </c>
      <c r="CP419" s="2">
        <v>2.4209999999999998</v>
      </c>
      <c r="CQ419" s="2">
        <v>2.4220000000000002</v>
      </c>
      <c r="CR419" s="2">
        <v>2.4260000000000002</v>
      </c>
      <c r="CS419" s="2">
        <v>2.4409999999999998</v>
      </c>
      <c r="CT419" s="2">
        <v>2.4710000000000001</v>
      </c>
      <c r="CU419" s="2">
        <v>2.5209999999999999</v>
      </c>
      <c r="CV419" s="2">
        <v>2.6379999999999999</v>
      </c>
      <c r="CW419" s="2">
        <v>2.7530000000000001</v>
      </c>
      <c r="CX419" s="2">
        <v>2.7505000000000002</v>
      </c>
      <c r="CY419" s="2">
        <v>2.6675</v>
      </c>
      <c r="CZ419" s="2">
        <v>2.6025</v>
      </c>
      <c r="DA419" s="2">
        <v>2.5375000000000001</v>
      </c>
      <c r="DB419" s="2">
        <v>2.5385</v>
      </c>
      <c r="DC419" s="2">
        <v>2.5394999999999999</v>
      </c>
      <c r="DD419" s="2">
        <v>2.5434999999999999</v>
      </c>
      <c r="DE419" s="2">
        <v>2.5585</v>
      </c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</row>
    <row r="420" spans="1:199" x14ac:dyDescent="0.2">
      <c r="A420" s="36">
        <f t="shared" si="111"/>
        <v>4</v>
      </c>
      <c r="B420" s="36">
        <f t="shared" si="112"/>
        <v>9</v>
      </c>
      <c r="C420" s="1">
        <v>34578</v>
      </c>
      <c r="D420">
        <f t="shared" si="113"/>
        <v>9</v>
      </c>
      <c r="E420">
        <f t="shared" si="114"/>
        <v>1994</v>
      </c>
      <c r="F420" s="21">
        <f t="shared" si="101"/>
        <v>0.40160000000000018</v>
      </c>
      <c r="G420" s="21">
        <f t="shared" si="103"/>
        <v>0.14258333333333351</v>
      </c>
      <c r="H420" s="21">
        <f t="shared" si="104"/>
        <v>0.10999999999999988</v>
      </c>
      <c r="I420" s="21">
        <f t="shared" si="105"/>
        <v>0.25258333333333338</v>
      </c>
      <c r="J420" s="23">
        <f>VLOOKUP(C420,'Nymex hist.'!A:B,2,0)</f>
        <v>1.5960000000000001</v>
      </c>
      <c r="K420" s="23">
        <f t="shared" si="115"/>
        <v>1.5960000000000001</v>
      </c>
      <c r="L420" s="23">
        <f t="shared" si="102"/>
        <v>1.9976000000000003</v>
      </c>
      <c r="M420" s="23">
        <f t="shared" si="106"/>
        <v>2.0409999999999999</v>
      </c>
      <c r="N420" s="23">
        <f t="shared" si="107"/>
        <v>2.1835833333333334</v>
      </c>
      <c r="O420" s="23">
        <f t="shared" si="108"/>
        <v>2.2935833333333333</v>
      </c>
      <c r="P420" s="23">
        <f t="shared" si="109"/>
        <v>2.4035833333333336</v>
      </c>
      <c r="Q420" s="23">
        <f t="shared" si="110"/>
        <v>2.5135833333333331</v>
      </c>
      <c r="R420" s="30">
        <v>34578</v>
      </c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4"/>
      <c r="AK420" s="32"/>
      <c r="AL420" s="32"/>
      <c r="AM420" s="32">
        <v>1.5960000000000001</v>
      </c>
      <c r="AN420" s="32">
        <v>1.8320000000000001</v>
      </c>
      <c r="AO420" s="32">
        <v>2.0550000000000002</v>
      </c>
      <c r="AP420" s="32">
        <v>2.09</v>
      </c>
      <c r="AQ420" s="32">
        <v>2.0270000000000001</v>
      </c>
      <c r="AR420" s="32">
        <v>1.984</v>
      </c>
      <c r="AS420" s="32">
        <v>1.962</v>
      </c>
      <c r="AT420" s="32">
        <v>1.9630000000000001</v>
      </c>
      <c r="AU420" s="32">
        <v>1.964</v>
      </c>
      <c r="AV420" s="32">
        <v>1.968</v>
      </c>
      <c r="AW420" s="32">
        <v>1.9830000000000001</v>
      </c>
      <c r="AX420" s="32">
        <v>2.0129999999999999</v>
      </c>
      <c r="AY420" s="32">
        <v>2.0630000000000002</v>
      </c>
      <c r="AZ420" s="32">
        <v>2.1800000000000002</v>
      </c>
      <c r="BA420" s="32">
        <v>2.2949999999999999</v>
      </c>
      <c r="BB420" s="32">
        <v>2.2999999999999998</v>
      </c>
      <c r="BC420" s="32">
        <v>2.2170000000000001</v>
      </c>
      <c r="BD420" s="32">
        <v>2.1520000000000001</v>
      </c>
      <c r="BE420" s="32">
        <v>2.089</v>
      </c>
      <c r="BF420" s="32">
        <v>2.09</v>
      </c>
      <c r="BG420" s="32">
        <v>2.0910000000000002</v>
      </c>
      <c r="BH420" s="32">
        <v>2.0950000000000002</v>
      </c>
      <c r="BI420" s="32">
        <v>2.11</v>
      </c>
      <c r="BJ420" s="32">
        <v>2.14</v>
      </c>
      <c r="BK420" s="32">
        <v>2.19</v>
      </c>
      <c r="BL420" s="32">
        <v>2.3069999999999999</v>
      </c>
      <c r="BM420" s="32">
        <v>2.4220000000000002</v>
      </c>
      <c r="BN420" s="32">
        <v>2.41</v>
      </c>
      <c r="BO420" s="32">
        <v>2.327</v>
      </c>
      <c r="BP420" s="32">
        <v>2.262</v>
      </c>
      <c r="BQ420" s="32">
        <v>2.1989999999999998</v>
      </c>
      <c r="BR420" s="32">
        <v>2.2000000000000002</v>
      </c>
      <c r="BS420" s="32">
        <v>2.2010000000000001</v>
      </c>
      <c r="BT420" s="32">
        <v>2.2050000000000001</v>
      </c>
      <c r="BU420" s="32">
        <v>2.2200000000000002</v>
      </c>
      <c r="BV420" s="32">
        <v>2.25</v>
      </c>
      <c r="BW420" s="32">
        <v>2.2999999999999998</v>
      </c>
      <c r="BX420" s="32">
        <v>2.4169999999999998</v>
      </c>
      <c r="BY420" s="32">
        <v>2.532</v>
      </c>
      <c r="BZ420" s="32">
        <v>2.52</v>
      </c>
      <c r="CA420" s="32">
        <v>2.4369999999999998</v>
      </c>
      <c r="CB420" s="32">
        <v>2.3719999999999999</v>
      </c>
      <c r="CC420" s="32">
        <v>2.3090000000000002</v>
      </c>
      <c r="CD420" s="32">
        <v>2.31</v>
      </c>
      <c r="CE420" s="32">
        <v>2.3109999999999999</v>
      </c>
      <c r="CF420" s="32">
        <v>2.3149999999999999</v>
      </c>
      <c r="CG420" s="32">
        <v>2.33</v>
      </c>
      <c r="CH420" s="32">
        <v>2.36</v>
      </c>
      <c r="CI420" s="32">
        <v>2.41</v>
      </c>
      <c r="CJ420" s="32">
        <v>2.5270000000000001</v>
      </c>
      <c r="CK420" s="32">
        <v>2.6419999999999999</v>
      </c>
      <c r="CL420" s="32">
        <v>2.63</v>
      </c>
      <c r="CM420" s="32">
        <v>2.5470000000000002</v>
      </c>
      <c r="CN420" s="32">
        <v>2.4820000000000002</v>
      </c>
      <c r="CO420" s="32">
        <v>2.419</v>
      </c>
      <c r="CP420" s="32">
        <v>2.42</v>
      </c>
      <c r="CQ420" s="32">
        <v>2.4209999999999998</v>
      </c>
      <c r="CR420" s="32">
        <v>2.4249999999999998</v>
      </c>
      <c r="CS420" s="32">
        <v>2.44</v>
      </c>
      <c r="CT420" s="32">
        <v>2.4700000000000002</v>
      </c>
      <c r="CU420" s="32">
        <v>2.52</v>
      </c>
      <c r="CV420" s="32">
        <v>2.637</v>
      </c>
      <c r="CW420" s="32">
        <v>2.7519999999999998</v>
      </c>
      <c r="CX420" s="32">
        <v>2.75</v>
      </c>
      <c r="CY420" s="32">
        <v>2.6669999999999998</v>
      </c>
      <c r="CZ420" s="32">
        <v>2.6019999999999999</v>
      </c>
      <c r="DA420" s="32">
        <v>2.5390000000000001</v>
      </c>
      <c r="DB420" s="32">
        <v>2.54</v>
      </c>
      <c r="DC420" s="32">
        <v>2.5409999999999999</v>
      </c>
      <c r="DD420" s="32">
        <v>2.5449999999999999</v>
      </c>
      <c r="DE420" s="32">
        <v>2.56</v>
      </c>
      <c r="DF420" s="32">
        <v>2.59</v>
      </c>
      <c r="DG420" s="32"/>
      <c r="DH420" s="32"/>
      <c r="DI420" s="32"/>
      <c r="DJ420" s="32"/>
      <c r="DK420" s="32"/>
      <c r="DL420" s="32"/>
      <c r="DM420" s="32"/>
      <c r="DN420" s="32"/>
      <c r="DO420" s="32"/>
      <c r="DP420" s="32"/>
      <c r="DQ420" s="32"/>
      <c r="DR420" s="32"/>
      <c r="DS420" s="32"/>
      <c r="DT420" s="32"/>
      <c r="DU420" s="32"/>
      <c r="DV420" s="32"/>
      <c r="DW420" s="32"/>
      <c r="DX420" s="32"/>
      <c r="DY420" s="32"/>
      <c r="DZ420" s="32"/>
      <c r="EA420" s="32"/>
      <c r="EB420" s="32"/>
      <c r="EC420" s="32"/>
      <c r="ED420" s="32"/>
      <c r="EE420" s="32"/>
      <c r="EF420" s="32"/>
      <c r="EG420" s="32"/>
      <c r="EH420" s="32"/>
      <c r="EI420" s="32"/>
      <c r="EJ420" s="32"/>
      <c r="EK420" s="32"/>
      <c r="EL420" s="32"/>
      <c r="EM420" s="32"/>
      <c r="EN420" s="32"/>
      <c r="EO420" s="32"/>
      <c r="EP420" s="32"/>
      <c r="EQ420" s="32"/>
      <c r="ER420" s="32"/>
      <c r="ES420" s="32"/>
      <c r="ET420" s="32"/>
      <c r="EU420" s="32"/>
      <c r="EV420" s="32"/>
      <c r="EW420" s="32"/>
      <c r="EX420" s="32"/>
      <c r="EY420" s="32"/>
      <c r="EZ420" s="32"/>
      <c r="FA420" s="32"/>
      <c r="FB420" s="32"/>
      <c r="FC420" s="32"/>
      <c r="FD420" s="32"/>
      <c r="FE420" s="32"/>
      <c r="FF420" s="32"/>
      <c r="FG420" s="32"/>
      <c r="FH420" s="32"/>
      <c r="FI420" s="32"/>
      <c r="FJ420" s="32"/>
      <c r="FK420" s="32"/>
      <c r="FL420" s="32"/>
      <c r="FM420" s="32"/>
      <c r="FN420" s="32"/>
      <c r="FO420" s="32"/>
      <c r="FP420" s="32"/>
      <c r="FQ420" s="32"/>
      <c r="FR420" s="32"/>
      <c r="FS420" s="32"/>
      <c r="FT420" s="32"/>
      <c r="FU420" s="32"/>
      <c r="FV420" s="32"/>
      <c r="FW420" s="32"/>
      <c r="FX420" s="32"/>
      <c r="FY420" s="32"/>
      <c r="FZ420" s="32"/>
      <c r="GA420" s="32"/>
      <c r="GB420" s="32"/>
      <c r="GC420" s="32"/>
      <c r="GD420" s="32"/>
      <c r="GE420" s="32"/>
      <c r="GF420" s="32"/>
      <c r="GG420" s="32"/>
      <c r="GH420" s="32"/>
      <c r="GI420" s="32"/>
      <c r="GJ420" s="32"/>
      <c r="GK420" s="32"/>
      <c r="GL420" s="32"/>
      <c r="GM420" s="32"/>
      <c r="GN420" s="32"/>
      <c r="GO420" s="32"/>
      <c r="GP420" s="32"/>
      <c r="GQ420" s="32"/>
    </row>
    <row r="421" spans="1:199" customFormat="1" hidden="1" x14ac:dyDescent="0.2">
      <c r="A421">
        <f t="shared" si="111"/>
        <v>5</v>
      </c>
      <c r="B421">
        <f t="shared" si="112"/>
        <v>9</v>
      </c>
      <c r="C421" s="1">
        <v>34579</v>
      </c>
      <c r="D421">
        <f t="shared" si="113"/>
        <v>9</v>
      </c>
      <c r="E421">
        <f t="shared" si="114"/>
        <v>1994</v>
      </c>
      <c r="F421" s="17">
        <f t="shared" si="101"/>
        <v>0.42099999999999982</v>
      </c>
      <c r="G421" s="16">
        <f t="shared" si="103"/>
        <v>0.14458333333333329</v>
      </c>
      <c r="H421" s="16">
        <f t="shared" si="104"/>
        <v>0.10999999999999988</v>
      </c>
      <c r="I421" s="16">
        <f t="shared" si="105"/>
        <v>0.25458333333333316</v>
      </c>
      <c r="J421" s="7">
        <f>VLOOKUP(C421,'Nymex hist.'!A:B,2,0)</f>
        <v>1.56</v>
      </c>
      <c r="K421" s="11">
        <f t="shared" si="115"/>
        <v>1.56</v>
      </c>
      <c r="L421" s="11">
        <f t="shared" si="102"/>
        <v>1.9809999999999999</v>
      </c>
      <c r="M421" s="9">
        <f t="shared" si="106"/>
        <v>2.0294166666666666</v>
      </c>
      <c r="N421" s="9">
        <f t="shared" si="107"/>
        <v>2.1739999999999999</v>
      </c>
      <c r="O421" s="9">
        <f t="shared" si="108"/>
        <v>2.2839999999999998</v>
      </c>
      <c r="P421" s="9">
        <f t="shared" si="109"/>
        <v>2.399</v>
      </c>
      <c r="Q421" s="9">
        <f t="shared" si="110"/>
        <v>2.5190000000000001</v>
      </c>
      <c r="R421" s="8">
        <v>34579</v>
      </c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3"/>
      <c r="AK421" s="2"/>
      <c r="AL421" s="2"/>
      <c r="AM421" s="2">
        <v>1.56</v>
      </c>
      <c r="AN421" s="2">
        <v>1.8080000000000001</v>
      </c>
      <c r="AO421" s="2">
        <v>2.032</v>
      </c>
      <c r="AP421" s="2">
        <v>2.0750000000000002</v>
      </c>
      <c r="AQ421" s="2">
        <v>2.0150000000000001</v>
      </c>
      <c r="AR421" s="2">
        <v>1.9750000000000001</v>
      </c>
      <c r="AS421" s="2">
        <v>1.9530000000000001</v>
      </c>
      <c r="AT421" s="2">
        <v>1.954</v>
      </c>
      <c r="AU421" s="2">
        <v>1.9550000000000001</v>
      </c>
      <c r="AV421" s="2">
        <v>1.9570000000000001</v>
      </c>
      <c r="AW421" s="2">
        <v>1.97</v>
      </c>
      <c r="AX421" s="2">
        <v>2</v>
      </c>
      <c r="AY421" s="2">
        <v>2.0499999999999998</v>
      </c>
      <c r="AZ421" s="2">
        <v>2.1669999999999998</v>
      </c>
      <c r="BA421" s="2">
        <v>2.282</v>
      </c>
      <c r="BB421" s="2">
        <v>2.2869999999999999</v>
      </c>
      <c r="BC421" s="2">
        <v>2.2040000000000002</v>
      </c>
      <c r="BD421" s="2">
        <v>2.1389999999999998</v>
      </c>
      <c r="BE421" s="2">
        <v>2.0830000000000002</v>
      </c>
      <c r="BF421" s="2">
        <v>2.0840000000000001</v>
      </c>
      <c r="BG421" s="2">
        <v>2.085</v>
      </c>
      <c r="BH421" s="2">
        <v>2.0870000000000002</v>
      </c>
      <c r="BI421" s="2">
        <v>2.1</v>
      </c>
      <c r="BJ421" s="2">
        <v>2.13</v>
      </c>
      <c r="BK421" s="2">
        <v>2.1800000000000002</v>
      </c>
      <c r="BL421" s="2">
        <v>2.2970000000000002</v>
      </c>
      <c r="BM421" s="2">
        <v>2.4119999999999999</v>
      </c>
      <c r="BN421" s="2">
        <v>2.3969999999999998</v>
      </c>
      <c r="BO421" s="2">
        <v>2.3140000000000001</v>
      </c>
      <c r="BP421" s="2">
        <v>2.2490000000000001</v>
      </c>
      <c r="BQ421" s="2">
        <v>2.1930000000000001</v>
      </c>
      <c r="BR421" s="2">
        <v>2.194</v>
      </c>
      <c r="BS421" s="2">
        <v>2.1949999999999998</v>
      </c>
      <c r="BT421" s="2">
        <v>2.1970000000000001</v>
      </c>
      <c r="BU421" s="2">
        <v>2.21</v>
      </c>
      <c r="BV421" s="2">
        <v>2.2400000000000002</v>
      </c>
      <c r="BW421" s="2">
        <v>2.29</v>
      </c>
      <c r="BX421" s="2">
        <v>2.407</v>
      </c>
      <c r="BY421" s="2">
        <v>2.5219999999999998</v>
      </c>
      <c r="BZ421" s="2">
        <v>2.512</v>
      </c>
      <c r="CA421" s="2">
        <v>2.4289999999999998</v>
      </c>
      <c r="CB421" s="2">
        <v>2.3639999999999999</v>
      </c>
      <c r="CC421" s="2">
        <v>2.3079999999999998</v>
      </c>
      <c r="CD421" s="2">
        <v>2.3090000000000002</v>
      </c>
      <c r="CE421" s="2">
        <v>2.31</v>
      </c>
      <c r="CF421" s="2">
        <v>2.3119999999999998</v>
      </c>
      <c r="CG421" s="2">
        <v>2.3250000000000002</v>
      </c>
      <c r="CH421" s="2">
        <v>2.355</v>
      </c>
      <c r="CI421" s="2">
        <v>2.4049999999999998</v>
      </c>
      <c r="CJ421" s="2">
        <v>2.5219999999999998</v>
      </c>
      <c r="CK421" s="2">
        <v>2.637</v>
      </c>
      <c r="CL421" s="2">
        <v>2.6320000000000001</v>
      </c>
      <c r="CM421" s="2">
        <v>2.5489999999999999</v>
      </c>
      <c r="CN421" s="2">
        <v>2.484</v>
      </c>
      <c r="CO421" s="2">
        <v>2.4279999999999999</v>
      </c>
      <c r="CP421" s="2">
        <v>2.4289999999999998</v>
      </c>
      <c r="CQ421" s="2">
        <v>2.4300000000000002</v>
      </c>
      <c r="CR421" s="2">
        <v>2.4319999999999999</v>
      </c>
      <c r="CS421" s="2">
        <v>2.4449999999999998</v>
      </c>
      <c r="CT421" s="2">
        <v>2.4750000000000001</v>
      </c>
      <c r="CU421" s="2">
        <v>2.5249999999999999</v>
      </c>
      <c r="CV421" s="2">
        <v>2.6419999999999999</v>
      </c>
      <c r="CW421" s="2">
        <v>2.7570000000000001</v>
      </c>
      <c r="CX421" s="2">
        <v>2.7545000000000002</v>
      </c>
      <c r="CY421" s="2">
        <v>2.6715</v>
      </c>
      <c r="CZ421" s="2">
        <v>2.6065</v>
      </c>
      <c r="DA421" s="2">
        <v>2.5505</v>
      </c>
      <c r="DB421" s="2">
        <v>2.5514999999999999</v>
      </c>
      <c r="DC421" s="2">
        <v>2.5525000000000002</v>
      </c>
      <c r="DD421" s="2">
        <v>2.5545</v>
      </c>
      <c r="DE421" s="2">
        <v>2.5674999999999999</v>
      </c>
      <c r="DF421" s="2">
        <v>2.5975000000000001</v>
      </c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</row>
    <row r="422" spans="1:199" customFormat="1" hidden="1" x14ac:dyDescent="0.2">
      <c r="A422">
        <f t="shared" si="111"/>
        <v>1</v>
      </c>
      <c r="B422">
        <f t="shared" si="112"/>
        <v>9</v>
      </c>
      <c r="C422" s="1">
        <v>34582</v>
      </c>
      <c r="D422">
        <f t="shared" si="113"/>
        <v>9</v>
      </c>
      <c r="E422">
        <f t="shared" si="114"/>
        <v>1994</v>
      </c>
      <c r="F422" s="17">
        <f t="shared" si="101"/>
        <v>0.3989999999999998</v>
      </c>
      <c r="G422" s="16">
        <f t="shared" si="103"/>
        <v>0.14100000249999978</v>
      </c>
      <c r="H422" s="16">
        <f t="shared" si="104"/>
        <v>0.11000000000000032</v>
      </c>
      <c r="I422" s="16">
        <f t="shared" si="105"/>
        <v>0.2510000025000001</v>
      </c>
      <c r="J422" s="7" t="e">
        <f>VLOOKUP(C422,'Nymex hist.'!A:B,2,0)</f>
        <v>#N/A</v>
      </c>
      <c r="K422" s="11">
        <f t="shared" si="115"/>
        <v>1.5960000000000001</v>
      </c>
      <c r="L422" s="11">
        <f t="shared" si="102"/>
        <v>1.9949999999999999</v>
      </c>
      <c r="M422" s="9">
        <f t="shared" si="106"/>
        <v>2.03775</v>
      </c>
      <c r="N422" s="9">
        <f t="shared" si="107"/>
        <v>2.1787500024999997</v>
      </c>
      <c r="O422" s="9">
        <f t="shared" si="108"/>
        <v>2.2887500025</v>
      </c>
      <c r="P422" s="9">
        <f t="shared" si="109"/>
        <v>2.4037500024999994</v>
      </c>
      <c r="Q422" s="9">
        <f t="shared" si="110"/>
        <v>2.5237500024999999</v>
      </c>
      <c r="R422" s="8">
        <v>34582</v>
      </c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3"/>
      <c r="AK422" s="2"/>
      <c r="AL422" s="2"/>
      <c r="AM422" s="2">
        <v>1.5960000000000001</v>
      </c>
      <c r="AN422" s="2">
        <v>1.837</v>
      </c>
      <c r="AO422" s="2">
        <v>2.0449999999999999</v>
      </c>
      <c r="AP422" s="2">
        <v>2.085</v>
      </c>
      <c r="AQ422" s="2">
        <v>2.0249999999999999</v>
      </c>
      <c r="AR422" s="2">
        <v>1.9830000000000001</v>
      </c>
      <c r="AS422" s="2">
        <v>1.9610000000000001</v>
      </c>
      <c r="AT422" s="2">
        <v>1.962</v>
      </c>
      <c r="AU422" s="2">
        <v>1.9630000000000001</v>
      </c>
      <c r="AV422" s="2">
        <v>1.9650000000000001</v>
      </c>
      <c r="AW422" s="2">
        <v>1.978</v>
      </c>
      <c r="AX422" s="2">
        <v>2.008</v>
      </c>
      <c r="AY422" s="2">
        <v>2.0579999999999998</v>
      </c>
      <c r="AZ422" s="2">
        <v>2.1749999999999998</v>
      </c>
      <c r="BA422" s="2">
        <v>2.29</v>
      </c>
      <c r="BB422" s="2">
        <v>2.2949999999999999</v>
      </c>
      <c r="BC422" s="2">
        <v>2.2120000000000002</v>
      </c>
      <c r="BD422" s="2">
        <v>2.1469999999999998</v>
      </c>
      <c r="BE422" s="2">
        <v>2.0866666700000001</v>
      </c>
      <c r="BF422" s="2">
        <v>2.0876666699999999</v>
      </c>
      <c r="BG422" s="2">
        <v>2.0886666699999998</v>
      </c>
      <c r="BH422" s="2">
        <v>2.0906666700000001</v>
      </c>
      <c r="BI422" s="2">
        <v>2.10366667</v>
      </c>
      <c r="BJ422" s="2">
        <v>2.1336666700000002</v>
      </c>
      <c r="BK422" s="2">
        <v>2.18366667</v>
      </c>
      <c r="BL422" s="2">
        <v>2.30066667</v>
      </c>
      <c r="BM422" s="2">
        <v>2.4156666699999998</v>
      </c>
      <c r="BN422" s="2">
        <v>2.4049999999999998</v>
      </c>
      <c r="BO422" s="2">
        <v>2.3220000000000001</v>
      </c>
      <c r="BP422" s="2">
        <v>2.2570000000000001</v>
      </c>
      <c r="BQ422" s="2">
        <v>2.1966666699999999</v>
      </c>
      <c r="BR422" s="2">
        <v>2.1976666699999998</v>
      </c>
      <c r="BS422" s="2">
        <v>2.1986666700000002</v>
      </c>
      <c r="BT422" s="2">
        <v>2.2006666699999999</v>
      </c>
      <c r="BU422" s="2">
        <v>2.2136666699999998</v>
      </c>
      <c r="BV422" s="2">
        <v>2.2436666700000001</v>
      </c>
      <c r="BW422" s="2">
        <v>2.2936666699999999</v>
      </c>
      <c r="BX422" s="2">
        <v>2.4106666699999999</v>
      </c>
      <c r="BY422" s="2">
        <v>2.5256666700000001</v>
      </c>
      <c r="BZ422" s="2">
        <v>2.52</v>
      </c>
      <c r="CA422" s="2">
        <v>2.4369999999999998</v>
      </c>
      <c r="CB422" s="2">
        <v>2.3719999999999999</v>
      </c>
      <c r="CC422" s="2">
        <v>2.3116666700000001</v>
      </c>
      <c r="CD422" s="2">
        <v>2.31266667</v>
      </c>
      <c r="CE422" s="2">
        <v>2.3136666699999999</v>
      </c>
      <c r="CF422" s="2">
        <v>2.3156666700000001</v>
      </c>
      <c r="CG422" s="2">
        <v>2.32866667</v>
      </c>
      <c r="CH422" s="2">
        <v>2.3586666699999999</v>
      </c>
      <c r="CI422" s="2">
        <v>2.4086666700000001</v>
      </c>
      <c r="CJ422" s="2">
        <v>2.5256666700000001</v>
      </c>
      <c r="CK422" s="2">
        <v>2.6406666699999999</v>
      </c>
      <c r="CL422" s="2">
        <v>2.64</v>
      </c>
      <c r="CM422" s="2">
        <v>2.5569999999999999</v>
      </c>
      <c r="CN422" s="2">
        <v>2.492</v>
      </c>
      <c r="CO422" s="2">
        <v>2.4316666699999998</v>
      </c>
      <c r="CP422" s="2">
        <v>2.4326666700000001</v>
      </c>
      <c r="CQ422" s="2">
        <v>2.43366667</v>
      </c>
      <c r="CR422" s="2">
        <v>2.4356666699999998</v>
      </c>
      <c r="CS422" s="2">
        <v>2.4486666700000002</v>
      </c>
      <c r="CT422" s="2">
        <v>2.47866667</v>
      </c>
      <c r="CU422" s="2">
        <v>2.5286666699999998</v>
      </c>
      <c r="CV422" s="2">
        <v>2.6456666700000002</v>
      </c>
      <c r="CW422" s="2">
        <v>2.76066667</v>
      </c>
      <c r="CX422" s="2">
        <v>2.7625000000000002</v>
      </c>
      <c r="CY422" s="2">
        <v>2.6795</v>
      </c>
      <c r="CZ422" s="2">
        <v>2.6145</v>
      </c>
      <c r="DA422" s="2">
        <v>2.5541666699999999</v>
      </c>
      <c r="DB422" s="2">
        <v>2.5551666700000002</v>
      </c>
      <c r="DC422" s="2">
        <v>2.5561666700000001</v>
      </c>
      <c r="DD422" s="2">
        <v>2.5581666699999999</v>
      </c>
      <c r="DE422" s="2">
        <v>2.5711666700000002</v>
      </c>
      <c r="DF422" s="2">
        <v>2.60116667</v>
      </c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</row>
    <row r="423" spans="1:199" customFormat="1" hidden="1" x14ac:dyDescent="0.2">
      <c r="A423">
        <f t="shared" si="111"/>
        <v>2</v>
      </c>
      <c r="B423">
        <f t="shared" si="112"/>
        <v>9</v>
      </c>
      <c r="C423" s="1">
        <v>34583</v>
      </c>
      <c r="D423">
        <f t="shared" si="113"/>
        <v>9</v>
      </c>
      <c r="E423">
        <f t="shared" si="114"/>
        <v>1994</v>
      </c>
      <c r="F423" s="17">
        <f t="shared" si="101"/>
        <v>0.3989999999999998</v>
      </c>
      <c r="G423" s="16">
        <f t="shared" si="103"/>
        <v>0.14100000249999978</v>
      </c>
      <c r="H423" s="16">
        <f t="shared" si="104"/>
        <v>0.11000000000000032</v>
      </c>
      <c r="I423" s="16">
        <f t="shared" si="105"/>
        <v>0.2510000025000001</v>
      </c>
      <c r="J423" s="7">
        <f>VLOOKUP(C423,'Nymex hist.'!A:B,2,0)</f>
        <v>1.5960000000000001</v>
      </c>
      <c r="K423" s="11">
        <f t="shared" si="115"/>
        <v>1.5960000000000001</v>
      </c>
      <c r="L423" s="11">
        <f t="shared" si="102"/>
        <v>1.9949999999999999</v>
      </c>
      <c r="M423" s="9">
        <f t="shared" si="106"/>
        <v>2.03775</v>
      </c>
      <c r="N423" s="9">
        <f t="shared" si="107"/>
        <v>2.1787500024999997</v>
      </c>
      <c r="O423" s="9">
        <f t="shared" si="108"/>
        <v>2.2887500025</v>
      </c>
      <c r="P423" s="9">
        <f t="shared" si="109"/>
        <v>2.4037500024999994</v>
      </c>
      <c r="Q423" s="9">
        <f t="shared" si="110"/>
        <v>2.5237500024999999</v>
      </c>
      <c r="R423" s="8">
        <v>34583</v>
      </c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3"/>
      <c r="AK423" s="2"/>
      <c r="AL423" s="2"/>
      <c r="AM423" s="2">
        <v>1.5960000000000001</v>
      </c>
      <c r="AN423" s="2">
        <v>1.837</v>
      </c>
      <c r="AO423" s="2">
        <v>2.0449999999999999</v>
      </c>
      <c r="AP423" s="2">
        <v>2.085</v>
      </c>
      <c r="AQ423" s="2">
        <v>2.0249999999999999</v>
      </c>
      <c r="AR423" s="2">
        <v>1.9830000000000001</v>
      </c>
      <c r="AS423" s="2">
        <v>1.9610000000000001</v>
      </c>
      <c r="AT423" s="2">
        <v>1.962</v>
      </c>
      <c r="AU423" s="2">
        <v>1.9630000000000001</v>
      </c>
      <c r="AV423" s="2">
        <v>1.9650000000000001</v>
      </c>
      <c r="AW423" s="2">
        <v>1.978</v>
      </c>
      <c r="AX423" s="2">
        <v>2.008</v>
      </c>
      <c r="AY423" s="2">
        <v>2.0579999999999998</v>
      </c>
      <c r="AZ423" s="2">
        <v>2.1749999999999998</v>
      </c>
      <c r="BA423" s="2">
        <v>2.29</v>
      </c>
      <c r="BB423" s="2">
        <v>2.2949999999999999</v>
      </c>
      <c r="BC423" s="2">
        <v>2.2120000000000002</v>
      </c>
      <c r="BD423" s="2">
        <v>2.1469999999999998</v>
      </c>
      <c r="BE423" s="2">
        <v>2.0866666700000001</v>
      </c>
      <c r="BF423" s="2">
        <v>2.0876666699999999</v>
      </c>
      <c r="BG423" s="2">
        <v>2.0886666699999998</v>
      </c>
      <c r="BH423" s="2">
        <v>2.0906666700000001</v>
      </c>
      <c r="BI423" s="2">
        <v>2.10366667</v>
      </c>
      <c r="BJ423" s="2">
        <v>2.1336666700000002</v>
      </c>
      <c r="BK423" s="2">
        <v>2.18366667</v>
      </c>
      <c r="BL423" s="2">
        <v>2.30066667</v>
      </c>
      <c r="BM423" s="2">
        <v>2.4156666699999998</v>
      </c>
      <c r="BN423" s="2">
        <v>2.4049999999999998</v>
      </c>
      <c r="BO423" s="2">
        <v>2.3220000000000001</v>
      </c>
      <c r="BP423" s="2">
        <v>2.2570000000000001</v>
      </c>
      <c r="BQ423" s="2">
        <v>2.1966666699999999</v>
      </c>
      <c r="BR423" s="2">
        <v>2.1976666699999998</v>
      </c>
      <c r="BS423" s="2">
        <v>2.1986666700000002</v>
      </c>
      <c r="BT423" s="2">
        <v>2.2006666699999999</v>
      </c>
      <c r="BU423" s="2">
        <v>2.2136666699999998</v>
      </c>
      <c r="BV423" s="2">
        <v>2.2436666700000001</v>
      </c>
      <c r="BW423" s="2">
        <v>2.2936666699999999</v>
      </c>
      <c r="BX423" s="2">
        <v>2.4106666699999999</v>
      </c>
      <c r="BY423" s="2">
        <v>2.5256666700000001</v>
      </c>
      <c r="BZ423" s="2">
        <v>2.52</v>
      </c>
      <c r="CA423" s="2">
        <v>2.4369999999999998</v>
      </c>
      <c r="CB423" s="2">
        <v>2.3719999999999999</v>
      </c>
      <c r="CC423" s="2">
        <v>2.3116666700000001</v>
      </c>
      <c r="CD423" s="2">
        <v>2.31266667</v>
      </c>
      <c r="CE423" s="2">
        <v>2.3136666699999999</v>
      </c>
      <c r="CF423" s="2">
        <v>2.3156666700000001</v>
      </c>
      <c r="CG423" s="2">
        <v>2.32866667</v>
      </c>
      <c r="CH423" s="2">
        <v>2.3586666699999999</v>
      </c>
      <c r="CI423" s="2">
        <v>2.4086666700000001</v>
      </c>
      <c r="CJ423" s="2">
        <v>2.5256666700000001</v>
      </c>
      <c r="CK423" s="2">
        <v>2.6406666699999999</v>
      </c>
      <c r="CL423" s="2">
        <v>2.64</v>
      </c>
      <c r="CM423" s="2">
        <v>2.5569999999999999</v>
      </c>
      <c r="CN423" s="2">
        <v>2.492</v>
      </c>
      <c r="CO423" s="2">
        <v>2.4316666699999998</v>
      </c>
      <c r="CP423" s="2">
        <v>2.4326666700000001</v>
      </c>
      <c r="CQ423" s="2">
        <v>2.43366667</v>
      </c>
      <c r="CR423" s="2">
        <v>2.4356666699999998</v>
      </c>
      <c r="CS423" s="2">
        <v>2.4486666700000002</v>
      </c>
      <c r="CT423" s="2">
        <v>2.47866667</v>
      </c>
      <c r="CU423" s="2">
        <v>2.5286666699999998</v>
      </c>
      <c r="CV423" s="2">
        <v>2.6456666700000002</v>
      </c>
      <c r="CW423" s="2">
        <v>2.76066667</v>
      </c>
      <c r="CX423" s="2">
        <v>2.7625000000000002</v>
      </c>
      <c r="CY423" s="2">
        <v>2.6795</v>
      </c>
      <c r="CZ423" s="2">
        <v>2.6145</v>
      </c>
      <c r="DA423" s="2">
        <v>2.5541666699999999</v>
      </c>
      <c r="DB423" s="2">
        <v>2.5551666700000002</v>
      </c>
      <c r="DC423" s="2">
        <v>2.5561666700000001</v>
      </c>
      <c r="DD423" s="2">
        <v>2.5581666699999999</v>
      </c>
      <c r="DE423" s="2">
        <v>2.5711666700000002</v>
      </c>
      <c r="DF423" s="2">
        <v>2.60116667</v>
      </c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</row>
    <row r="424" spans="1:199" customFormat="1" hidden="1" x14ac:dyDescent="0.2">
      <c r="A424">
        <f t="shared" si="111"/>
        <v>3</v>
      </c>
      <c r="B424">
        <f t="shared" si="112"/>
        <v>9</v>
      </c>
      <c r="C424" s="1">
        <v>34584</v>
      </c>
      <c r="D424">
        <f t="shared" si="113"/>
        <v>9</v>
      </c>
      <c r="E424">
        <f t="shared" si="114"/>
        <v>1994</v>
      </c>
      <c r="F424" s="17">
        <f t="shared" si="101"/>
        <v>0.38939999999999997</v>
      </c>
      <c r="G424" s="16">
        <f t="shared" si="103"/>
        <v>0.14083333333333359</v>
      </c>
      <c r="H424" s="16">
        <f t="shared" si="104"/>
        <v>0.10999999999999943</v>
      </c>
      <c r="I424" s="16">
        <f t="shared" si="105"/>
        <v>0.25083333333333302</v>
      </c>
      <c r="J424" s="7">
        <f>VLOOKUP(C424,'Nymex hist.'!A:B,2,0)</f>
        <v>1.631</v>
      </c>
      <c r="K424" s="11">
        <f t="shared" si="115"/>
        <v>1.631</v>
      </c>
      <c r="L424" s="11">
        <f t="shared" si="102"/>
        <v>2.0204</v>
      </c>
      <c r="M424" s="9">
        <f t="shared" si="106"/>
        <v>2.0551666666666666</v>
      </c>
      <c r="N424" s="9">
        <f t="shared" si="107"/>
        <v>2.1960000000000002</v>
      </c>
      <c r="O424" s="9">
        <f t="shared" si="108"/>
        <v>2.3059999999999996</v>
      </c>
      <c r="P424" s="9">
        <f t="shared" si="109"/>
        <v>2.4209999999999998</v>
      </c>
      <c r="Q424" s="9">
        <f t="shared" si="110"/>
        <v>2.5409999999999999</v>
      </c>
      <c r="R424" s="8">
        <v>34584</v>
      </c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3"/>
      <c r="AK424" s="2"/>
      <c r="AL424" s="2"/>
      <c r="AM424" s="2">
        <v>1.631</v>
      </c>
      <c r="AN424" s="2">
        <v>1.8779999999999999</v>
      </c>
      <c r="AO424" s="2">
        <v>2.0750000000000002</v>
      </c>
      <c r="AP424" s="2">
        <v>2.1070000000000002</v>
      </c>
      <c r="AQ424" s="2">
        <v>2.0419999999999998</v>
      </c>
      <c r="AR424" s="2">
        <v>2</v>
      </c>
      <c r="AS424" s="2">
        <v>1.978</v>
      </c>
      <c r="AT424" s="2">
        <v>1.9790000000000001</v>
      </c>
      <c r="AU424" s="2">
        <v>1.98</v>
      </c>
      <c r="AV424" s="2">
        <v>1.982</v>
      </c>
      <c r="AW424" s="2">
        <v>1.9950000000000001</v>
      </c>
      <c r="AX424" s="2">
        <v>2.0249999999999999</v>
      </c>
      <c r="AY424" s="2">
        <v>2.0750000000000002</v>
      </c>
      <c r="AZ424" s="2">
        <v>2.1920000000000002</v>
      </c>
      <c r="BA424" s="2">
        <v>2.3069999999999999</v>
      </c>
      <c r="BB424" s="2">
        <v>2.3119999999999998</v>
      </c>
      <c r="BC424" s="2">
        <v>2.2290000000000001</v>
      </c>
      <c r="BD424" s="2">
        <v>2.1640000000000001</v>
      </c>
      <c r="BE424" s="2">
        <v>2.1040000000000001</v>
      </c>
      <c r="BF424" s="2">
        <v>2.105</v>
      </c>
      <c r="BG424" s="2">
        <v>2.1059999999999999</v>
      </c>
      <c r="BH424" s="2">
        <v>2.1080000000000001</v>
      </c>
      <c r="BI424" s="2">
        <v>2.121</v>
      </c>
      <c r="BJ424" s="2">
        <v>2.1509999999999998</v>
      </c>
      <c r="BK424" s="2">
        <v>2.2010000000000001</v>
      </c>
      <c r="BL424" s="2">
        <v>2.3180000000000001</v>
      </c>
      <c r="BM424" s="2">
        <v>2.4329999999999998</v>
      </c>
      <c r="BN424" s="2">
        <v>2.4220000000000002</v>
      </c>
      <c r="BO424" s="2">
        <v>2.339</v>
      </c>
      <c r="BP424" s="2">
        <v>2.274</v>
      </c>
      <c r="BQ424" s="2">
        <v>2.214</v>
      </c>
      <c r="BR424" s="2">
        <v>2.2149999999999999</v>
      </c>
      <c r="BS424" s="2">
        <v>2.2160000000000002</v>
      </c>
      <c r="BT424" s="2">
        <v>2.218</v>
      </c>
      <c r="BU424" s="2">
        <v>2.2309999999999999</v>
      </c>
      <c r="BV424" s="2">
        <v>2.2610000000000001</v>
      </c>
      <c r="BW424" s="2">
        <v>2.3109999999999999</v>
      </c>
      <c r="BX424" s="2">
        <v>2.4279999999999999</v>
      </c>
      <c r="BY424" s="2">
        <v>2.5430000000000001</v>
      </c>
      <c r="BZ424" s="2">
        <v>2.5369999999999999</v>
      </c>
      <c r="CA424" s="2">
        <v>2.4540000000000002</v>
      </c>
      <c r="CB424" s="2">
        <v>2.3889999999999998</v>
      </c>
      <c r="CC424" s="2">
        <v>2.3290000000000002</v>
      </c>
      <c r="CD424" s="2">
        <v>2.33</v>
      </c>
      <c r="CE424" s="2">
        <v>2.331</v>
      </c>
      <c r="CF424" s="2">
        <v>2.3330000000000002</v>
      </c>
      <c r="CG424" s="2">
        <v>2.3460000000000001</v>
      </c>
      <c r="CH424" s="2">
        <v>2.3759999999999999</v>
      </c>
      <c r="CI424" s="2">
        <v>2.4260000000000002</v>
      </c>
      <c r="CJ424" s="2">
        <v>2.5430000000000001</v>
      </c>
      <c r="CK424" s="2">
        <v>2.6579999999999999</v>
      </c>
      <c r="CL424" s="2">
        <v>2.657</v>
      </c>
      <c r="CM424" s="2">
        <v>2.5739999999999998</v>
      </c>
      <c r="CN424" s="2">
        <v>2.5089999999999999</v>
      </c>
      <c r="CO424" s="2">
        <v>2.4489999999999998</v>
      </c>
      <c r="CP424" s="2">
        <v>2.4500000000000002</v>
      </c>
      <c r="CQ424" s="2">
        <v>2.4510000000000001</v>
      </c>
      <c r="CR424" s="2">
        <v>2.4529999999999998</v>
      </c>
      <c r="CS424" s="2">
        <v>2.4660000000000002</v>
      </c>
      <c r="CT424" s="2">
        <v>2.496</v>
      </c>
      <c r="CU424" s="2">
        <v>2.5459999999999998</v>
      </c>
      <c r="CV424" s="2">
        <v>2.6629999999999998</v>
      </c>
      <c r="CW424" s="2">
        <v>2.778</v>
      </c>
      <c r="CX424" s="2">
        <v>2.7795000000000001</v>
      </c>
      <c r="CY424" s="2">
        <v>2.6964999999999999</v>
      </c>
      <c r="CZ424" s="2">
        <v>2.6315</v>
      </c>
      <c r="DA424" s="2">
        <v>2.5714999999999999</v>
      </c>
      <c r="DB424" s="2">
        <v>2.5724999999999998</v>
      </c>
      <c r="DC424" s="2">
        <v>2.5735000000000001</v>
      </c>
      <c r="DD424" s="2">
        <v>2.5754999999999999</v>
      </c>
      <c r="DE424" s="2">
        <v>2.5884999999999998</v>
      </c>
      <c r="DF424" s="2">
        <v>2.6185</v>
      </c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</row>
    <row r="425" spans="1:199" x14ac:dyDescent="0.2">
      <c r="A425" s="36">
        <f t="shared" si="111"/>
        <v>4</v>
      </c>
      <c r="B425" s="36">
        <f t="shared" si="112"/>
        <v>9</v>
      </c>
      <c r="C425" s="1">
        <v>34585</v>
      </c>
      <c r="D425">
        <f t="shared" si="113"/>
        <v>9</v>
      </c>
      <c r="E425">
        <f t="shared" si="114"/>
        <v>1994</v>
      </c>
      <c r="F425" s="21">
        <f t="shared" si="101"/>
        <v>0.37679999999999958</v>
      </c>
      <c r="G425" s="21">
        <f t="shared" si="103"/>
        <v>0.13883333333333292</v>
      </c>
      <c r="H425" s="21">
        <f t="shared" si="104"/>
        <v>0.10999999999999988</v>
      </c>
      <c r="I425" s="21">
        <f t="shared" si="105"/>
        <v>0.2488333333333328</v>
      </c>
      <c r="J425" s="23">
        <f>VLOOKUP(C425,'Nymex hist.'!A:B,2,0)</f>
        <v>1.659</v>
      </c>
      <c r="K425" s="23">
        <f t="shared" si="115"/>
        <v>1.659</v>
      </c>
      <c r="L425" s="23">
        <f t="shared" si="102"/>
        <v>2.0357999999999996</v>
      </c>
      <c r="M425" s="23">
        <f t="shared" si="106"/>
        <v>2.0630000000000002</v>
      </c>
      <c r="N425" s="23">
        <f t="shared" si="107"/>
        <v>2.2018333333333331</v>
      </c>
      <c r="O425" s="23">
        <f t="shared" si="108"/>
        <v>2.311833333333333</v>
      </c>
      <c r="P425" s="23">
        <f t="shared" si="109"/>
        <v>2.4268333333333332</v>
      </c>
      <c r="Q425" s="23">
        <f t="shared" si="110"/>
        <v>2.5468333333333337</v>
      </c>
      <c r="R425" s="30">
        <v>34585</v>
      </c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4"/>
      <c r="AK425" s="32"/>
      <c r="AL425" s="32"/>
      <c r="AM425" s="32">
        <v>1.659</v>
      </c>
      <c r="AN425" s="32">
        <v>1.899</v>
      </c>
      <c r="AO425" s="32">
        <v>2.0910000000000002</v>
      </c>
      <c r="AP425" s="32">
        <v>2.1219999999999999</v>
      </c>
      <c r="AQ425" s="32">
        <v>2.056</v>
      </c>
      <c r="AR425" s="32">
        <v>2.0110000000000001</v>
      </c>
      <c r="AS425" s="32">
        <v>1.986</v>
      </c>
      <c r="AT425" s="32">
        <v>1.986</v>
      </c>
      <c r="AU425" s="32">
        <v>1.9870000000000001</v>
      </c>
      <c r="AV425" s="32">
        <v>1.9890000000000001</v>
      </c>
      <c r="AW425" s="32">
        <v>2</v>
      </c>
      <c r="AX425" s="32">
        <v>2.0299999999999998</v>
      </c>
      <c r="AY425" s="32">
        <v>2.08</v>
      </c>
      <c r="AZ425" s="32">
        <v>2.1970000000000001</v>
      </c>
      <c r="BA425" s="32">
        <v>2.3119999999999998</v>
      </c>
      <c r="BB425" s="32">
        <v>2.3170000000000002</v>
      </c>
      <c r="BC425" s="32">
        <v>2.2320000000000002</v>
      </c>
      <c r="BD425" s="32">
        <v>2.1720000000000002</v>
      </c>
      <c r="BE425" s="32">
        <v>2.1120000000000001</v>
      </c>
      <c r="BF425" s="32">
        <v>2.1120000000000001</v>
      </c>
      <c r="BG425" s="32">
        <v>2.113</v>
      </c>
      <c r="BH425" s="32">
        <v>2.1150000000000002</v>
      </c>
      <c r="BI425" s="32">
        <v>2.1259999999999999</v>
      </c>
      <c r="BJ425" s="32">
        <v>2.1560000000000001</v>
      </c>
      <c r="BK425" s="32">
        <v>2.206</v>
      </c>
      <c r="BL425" s="32">
        <v>2.323</v>
      </c>
      <c r="BM425" s="32">
        <v>2.4380000000000002</v>
      </c>
      <c r="BN425" s="32">
        <v>2.427</v>
      </c>
      <c r="BO425" s="32">
        <v>2.3420000000000001</v>
      </c>
      <c r="BP425" s="32">
        <v>2.282</v>
      </c>
      <c r="BQ425" s="32">
        <v>2.222</v>
      </c>
      <c r="BR425" s="32">
        <v>2.222</v>
      </c>
      <c r="BS425" s="32">
        <v>2.2229999999999999</v>
      </c>
      <c r="BT425" s="32">
        <v>2.2250000000000001</v>
      </c>
      <c r="BU425" s="32">
        <v>2.2360000000000002</v>
      </c>
      <c r="BV425" s="32">
        <v>2.266</v>
      </c>
      <c r="BW425" s="32">
        <v>2.3159999999999998</v>
      </c>
      <c r="BX425" s="32">
        <v>2.4329999999999998</v>
      </c>
      <c r="BY425" s="32">
        <v>2.548</v>
      </c>
      <c r="BZ425" s="32">
        <v>2.5419999999999998</v>
      </c>
      <c r="CA425" s="32">
        <v>2.4569999999999999</v>
      </c>
      <c r="CB425" s="32">
        <v>2.3969999999999998</v>
      </c>
      <c r="CC425" s="32">
        <v>2.3370000000000002</v>
      </c>
      <c r="CD425" s="32">
        <v>2.3370000000000002</v>
      </c>
      <c r="CE425" s="32">
        <v>2.3380000000000001</v>
      </c>
      <c r="CF425" s="32">
        <v>2.34</v>
      </c>
      <c r="CG425" s="32">
        <v>2.351</v>
      </c>
      <c r="CH425" s="32">
        <v>2.3809999999999998</v>
      </c>
      <c r="CI425" s="32">
        <v>2.431</v>
      </c>
      <c r="CJ425" s="32">
        <v>2.548</v>
      </c>
      <c r="CK425" s="32">
        <v>2.6629999999999998</v>
      </c>
      <c r="CL425" s="32">
        <v>2.6619999999999999</v>
      </c>
      <c r="CM425" s="32">
        <v>2.577</v>
      </c>
      <c r="CN425" s="32">
        <v>2.5169999999999999</v>
      </c>
      <c r="CO425" s="32">
        <v>2.4569999999999999</v>
      </c>
      <c r="CP425" s="32">
        <v>2.4569999999999999</v>
      </c>
      <c r="CQ425" s="32">
        <v>2.4580000000000002</v>
      </c>
      <c r="CR425" s="32">
        <v>2.46</v>
      </c>
      <c r="CS425" s="32">
        <v>2.4710000000000001</v>
      </c>
      <c r="CT425" s="32">
        <v>2.5009999999999999</v>
      </c>
      <c r="CU425" s="32">
        <v>2.5510000000000002</v>
      </c>
      <c r="CV425" s="32">
        <v>2.6680000000000001</v>
      </c>
      <c r="CW425" s="32">
        <v>2.7829999999999999</v>
      </c>
      <c r="CX425" s="32">
        <v>2.7845</v>
      </c>
      <c r="CY425" s="32">
        <v>2.6995</v>
      </c>
      <c r="CZ425" s="32">
        <v>2.6395</v>
      </c>
      <c r="DA425" s="32">
        <v>2.5794999999999999</v>
      </c>
      <c r="DB425" s="32">
        <v>2.5794999999999999</v>
      </c>
      <c r="DC425" s="32">
        <v>2.5804999999999998</v>
      </c>
      <c r="DD425" s="32">
        <v>2.5825</v>
      </c>
      <c r="DE425" s="32">
        <v>2.5935000000000001</v>
      </c>
      <c r="DF425" s="32">
        <v>2.6234999999999999</v>
      </c>
      <c r="DG425" s="32"/>
      <c r="DH425" s="32"/>
      <c r="DI425" s="32"/>
      <c r="DJ425" s="32"/>
      <c r="DK425" s="32"/>
      <c r="DL425" s="32"/>
      <c r="DM425" s="32"/>
      <c r="DN425" s="32"/>
      <c r="DO425" s="32"/>
      <c r="DP425" s="32"/>
      <c r="DQ425" s="32"/>
      <c r="DR425" s="32"/>
      <c r="DS425" s="32"/>
      <c r="DT425" s="32"/>
      <c r="DU425" s="32"/>
      <c r="DV425" s="32"/>
      <c r="DW425" s="32"/>
      <c r="DX425" s="32"/>
      <c r="DY425" s="32"/>
      <c r="DZ425" s="32"/>
      <c r="EA425" s="32"/>
      <c r="EB425" s="32"/>
      <c r="EC425" s="32"/>
      <c r="ED425" s="32"/>
      <c r="EE425" s="32"/>
      <c r="EF425" s="32"/>
      <c r="EG425" s="32"/>
      <c r="EH425" s="32"/>
      <c r="EI425" s="32"/>
      <c r="EJ425" s="32"/>
      <c r="EK425" s="32"/>
      <c r="EL425" s="32"/>
      <c r="EM425" s="32"/>
      <c r="EN425" s="32"/>
      <c r="EO425" s="32"/>
      <c r="EP425" s="32"/>
      <c r="EQ425" s="32"/>
      <c r="ER425" s="32"/>
      <c r="ES425" s="32"/>
      <c r="ET425" s="32"/>
      <c r="EU425" s="32"/>
      <c r="EV425" s="32"/>
      <c r="EW425" s="32"/>
      <c r="EX425" s="32"/>
      <c r="EY425" s="32"/>
      <c r="EZ425" s="32"/>
      <c r="FA425" s="32"/>
      <c r="FB425" s="32"/>
      <c r="FC425" s="32"/>
      <c r="FD425" s="32"/>
      <c r="FE425" s="32"/>
      <c r="FF425" s="32"/>
      <c r="FG425" s="32"/>
      <c r="FH425" s="32"/>
      <c r="FI425" s="32"/>
      <c r="FJ425" s="32"/>
      <c r="FK425" s="32"/>
      <c r="FL425" s="32"/>
      <c r="FM425" s="32"/>
      <c r="FN425" s="32"/>
      <c r="FO425" s="32"/>
      <c r="FP425" s="32"/>
      <c r="FQ425" s="32"/>
      <c r="FR425" s="32"/>
      <c r="FS425" s="32"/>
      <c r="FT425" s="32"/>
      <c r="FU425" s="32"/>
      <c r="FV425" s="32"/>
      <c r="FW425" s="32"/>
      <c r="FX425" s="32"/>
      <c r="FY425" s="32"/>
      <c r="FZ425" s="32"/>
      <c r="GA425" s="32"/>
      <c r="GB425" s="32"/>
      <c r="GC425" s="32"/>
      <c r="GD425" s="32"/>
      <c r="GE425" s="32"/>
      <c r="GF425" s="32"/>
      <c r="GG425" s="32"/>
      <c r="GH425" s="32"/>
      <c r="GI425" s="32"/>
      <c r="GJ425" s="32"/>
      <c r="GK425" s="32"/>
      <c r="GL425" s="32"/>
      <c r="GM425" s="32"/>
      <c r="GN425" s="32"/>
      <c r="GO425" s="32"/>
      <c r="GP425" s="32"/>
      <c r="GQ425" s="32"/>
    </row>
    <row r="426" spans="1:199" customFormat="1" hidden="1" x14ac:dyDescent="0.2">
      <c r="A426">
        <f t="shared" si="111"/>
        <v>5</v>
      </c>
      <c r="B426">
        <f t="shared" si="112"/>
        <v>9</v>
      </c>
      <c r="C426" s="1">
        <v>34586</v>
      </c>
      <c r="D426">
        <f t="shared" si="113"/>
        <v>9</v>
      </c>
      <c r="E426">
        <f t="shared" si="114"/>
        <v>1994</v>
      </c>
      <c r="F426" s="17">
        <f t="shared" si="101"/>
        <v>0.3952</v>
      </c>
      <c r="G426" s="16">
        <f t="shared" si="103"/>
        <v>0.14033333333333342</v>
      </c>
      <c r="H426" s="16">
        <f t="shared" si="104"/>
        <v>0.10999999999999988</v>
      </c>
      <c r="I426" s="16">
        <f t="shared" si="105"/>
        <v>0.2503333333333333</v>
      </c>
      <c r="J426" s="7">
        <f>VLOOKUP(C426,'Nymex hist.'!A:B,2,0)</f>
        <v>1.6379999999999999</v>
      </c>
      <c r="K426" s="11">
        <f t="shared" si="115"/>
        <v>1.6379999999999999</v>
      </c>
      <c r="L426" s="11">
        <f t="shared" si="102"/>
        <v>2.0331999999999999</v>
      </c>
      <c r="M426" s="9">
        <f t="shared" si="106"/>
        <v>2.0621666666666667</v>
      </c>
      <c r="N426" s="9">
        <f t="shared" si="107"/>
        <v>2.2025000000000001</v>
      </c>
      <c r="O426" s="9">
        <f t="shared" si="108"/>
        <v>2.3125</v>
      </c>
      <c r="P426" s="9">
        <f t="shared" si="109"/>
        <v>2.4274999999999998</v>
      </c>
      <c r="Q426" s="9">
        <f t="shared" si="110"/>
        <v>2.5474999999999999</v>
      </c>
      <c r="R426" s="8">
        <v>34586</v>
      </c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3"/>
      <c r="AK426" s="2"/>
      <c r="AL426" s="2"/>
      <c r="AM426" s="2">
        <v>1.6379999999999999</v>
      </c>
      <c r="AN426" s="2">
        <v>1.893</v>
      </c>
      <c r="AO426" s="2">
        <v>2.0870000000000002</v>
      </c>
      <c r="AP426" s="2">
        <v>2.1219999999999999</v>
      </c>
      <c r="AQ426" s="2">
        <v>2.0569999999999999</v>
      </c>
      <c r="AR426" s="2">
        <v>2.0070000000000001</v>
      </c>
      <c r="AS426" s="2">
        <v>1.982</v>
      </c>
      <c r="AT426" s="2">
        <v>1.9830000000000001</v>
      </c>
      <c r="AU426" s="2">
        <v>1.984</v>
      </c>
      <c r="AV426" s="2">
        <v>1.986</v>
      </c>
      <c r="AW426" s="2">
        <v>1.9970000000000001</v>
      </c>
      <c r="AX426" s="2">
        <v>2.0289999999999999</v>
      </c>
      <c r="AY426" s="2">
        <v>2.0819999999999999</v>
      </c>
      <c r="AZ426" s="2">
        <v>2.2000000000000002</v>
      </c>
      <c r="BA426" s="2">
        <v>2.3170000000000002</v>
      </c>
      <c r="BB426" s="2">
        <v>2.3220000000000001</v>
      </c>
      <c r="BC426" s="2">
        <v>2.2320000000000002</v>
      </c>
      <c r="BD426" s="2">
        <v>2.1819999999999999</v>
      </c>
      <c r="BE426" s="2">
        <v>2.1080000000000001</v>
      </c>
      <c r="BF426" s="2">
        <v>2.109</v>
      </c>
      <c r="BG426" s="2">
        <v>2.11</v>
      </c>
      <c r="BH426" s="2">
        <v>2.1120000000000001</v>
      </c>
      <c r="BI426" s="2">
        <v>2.1230000000000002</v>
      </c>
      <c r="BJ426" s="2">
        <v>2.1549999999999998</v>
      </c>
      <c r="BK426" s="2">
        <v>2.2080000000000002</v>
      </c>
      <c r="BL426" s="2">
        <v>2.3260000000000001</v>
      </c>
      <c r="BM426" s="2">
        <v>2.4430000000000001</v>
      </c>
      <c r="BN426" s="2">
        <v>2.4319999999999999</v>
      </c>
      <c r="BO426" s="2">
        <v>2.3420000000000001</v>
      </c>
      <c r="BP426" s="2">
        <v>2.2919999999999998</v>
      </c>
      <c r="BQ426" s="2">
        <v>2.218</v>
      </c>
      <c r="BR426" s="2">
        <v>2.2189999999999999</v>
      </c>
      <c r="BS426" s="2">
        <v>2.2200000000000002</v>
      </c>
      <c r="BT426" s="2">
        <v>2.222</v>
      </c>
      <c r="BU426" s="2">
        <v>2.2330000000000001</v>
      </c>
      <c r="BV426" s="2">
        <v>2.2650000000000001</v>
      </c>
      <c r="BW426" s="2">
        <v>2.3180000000000001</v>
      </c>
      <c r="BX426" s="2">
        <v>2.4359999999999999</v>
      </c>
      <c r="BY426" s="2">
        <v>2.5529999999999999</v>
      </c>
      <c r="BZ426" s="2">
        <v>2.5470000000000002</v>
      </c>
      <c r="CA426" s="2">
        <v>2.4569999999999999</v>
      </c>
      <c r="CB426" s="2">
        <v>2.407</v>
      </c>
      <c r="CC426" s="2">
        <v>2.3330000000000002</v>
      </c>
      <c r="CD426" s="2">
        <v>2.3340000000000001</v>
      </c>
      <c r="CE426" s="2">
        <v>2.335</v>
      </c>
      <c r="CF426" s="2">
        <v>2.3370000000000002</v>
      </c>
      <c r="CG426" s="2">
        <v>2.3479999999999999</v>
      </c>
      <c r="CH426" s="2">
        <v>2.38</v>
      </c>
      <c r="CI426" s="2">
        <v>2.4329999999999998</v>
      </c>
      <c r="CJ426" s="2">
        <v>2.5510000000000002</v>
      </c>
      <c r="CK426" s="2">
        <v>2.6680000000000001</v>
      </c>
      <c r="CL426" s="2">
        <v>2.6669999999999998</v>
      </c>
      <c r="CM426" s="2">
        <v>2.577</v>
      </c>
      <c r="CN426" s="2">
        <v>2.5270000000000001</v>
      </c>
      <c r="CO426" s="2">
        <v>2.4529999999999998</v>
      </c>
      <c r="CP426" s="2">
        <v>2.4540000000000002</v>
      </c>
      <c r="CQ426" s="2">
        <v>2.4550000000000001</v>
      </c>
      <c r="CR426" s="2">
        <v>2.4569999999999999</v>
      </c>
      <c r="CS426" s="2">
        <v>2.468</v>
      </c>
      <c r="CT426" s="2">
        <v>2.5</v>
      </c>
      <c r="CU426" s="2">
        <v>2.5529999999999999</v>
      </c>
      <c r="CV426" s="2">
        <v>2.6709999999999998</v>
      </c>
      <c r="CW426" s="2">
        <v>2.7879999999999998</v>
      </c>
      <c r="CX426" s="2">
        <v>2.7894999999999999</v>
      </c>
      <c r="CY426" s="2">
        <v>2.6995</v>
      </c>
      <c r="CZ426" s="2">
        <v>2.6495000000000002</v>
      </c>
      <c r="DA426" s="2">
        <v>2.5754999999999999</v>
      </c>
      <c r="DB426" s="2">
        <v>2.5764999999999998</v>
      </c>
      <c r="DC426" s="2">
        <v>2.5775000000000001</v>
      </c>
      <c r="DD426" s="2">
        <v>2.5794999999999999</v>
      </c>
      <c r="DE426" s="2">
        <v>2.5905</v>
      </c>
      <c r="DF426" s="2">
        <v>2.6225000000000001</v>
      </c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</row>
    <row r="427" spans="1:199" customFormat="1" hidden="1" x14ac:dyDescent="0.2">
      <c r="A427">
        <f t="shared" si="111"/>
        <v>1</v>
      </c>
      <c r="B427">
        <f t="shared" si="112"/>
        <v>9</v>
      </c>
      <c r="C427" s="1">
        <v>34589</v>
      </c>
      <c r="D427">
        <f t="shared" si="113"/>
        <v>9</v>
      </c>
      <c r="E427">
        <f t="shared" si="114"/>
        <v>1994</v>
      </c>
      <c r="F427" s="17">
        <f t="shared" si="101"/>
        <v>0.37280000000000002</v>
      </c>
      <c r="G427" s="16">
        <f t="shared" si="103"/>
        <v>0.13466666666666693</v>
      </c>
      <c r="H427" s="16">
        <f t="shared" si="104"/>
        <v>0.10999999999999943</v>
      </c>
      <c r="I427" s="16">
        <f t="shared" si="105"/>
        <v>0.24466666666666637</v>
      </c>
      <c r="J427" s="7">
        <f>VLOOKUP(C427,'Nymex hist.'!A:B,2,0)</f>
        <v>1.6879999999999999</v>
      </c>
      <c r="K427" s="11">
        <f t="shared" si="115"/>
        <v>1.6879999999999999</v>
      </c>
      <c r="L427" s="11">
        <f t="shared" si="102"/>
        <v>2.0608</v>
      </c>
      <c r="M427" s="9">
        <f t="shared" si="106"/>
        <v>2.06725</v>
      </c>
      <c r="N427" s="9">
        <f t="shared" si="107"/>
        <v>2.201916666666667</v>
      </c>
      <c r="O427" s="9">
        <f t="shared" si="108"/>
        <v>2.3119166666666664</v>
      </c>
      <c r="P427" s="9">
        <f t="shared" si="109"/>
        <v>2.4269166666666666</v>
      </c>
      <c r="Q427" s="9">
        <f t="shared" si="110"/>
        <v>2.5469166666666667</v>
      </c>
      <c r="R427" s="8">
        <v>34589</v>
      </c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3"/>
      <c r="AK427" s="2"/>
      <c r="AL427" s="2"/>
      <c r="AM427" s="2">
        <v>1.6879999999999999</v>
      </c>
      <c r="AN427" s="2">
        <v>1.9319999999999999</v>
      </c>
      <c r="AO427" s="2">
        <v>2.125</v>
      </c>
      <c r="AP427" s="2">
        <v>2.15</v>
      </c>
      <c r="AQ427" s="2">
        <v>2.077</v>
      </c>
      <c r="AR427" s="2">
        <v>2.02</v>
      </c>
      <c r="AS427" s="2">
        <v>1.9850000000000001</v>
      </c>
      <c r="AT427" s="2">
        <v>1.986</v>
      </c>
      <c r="AU427" s="2">
        <v>1.9870000000000001</v>
      </c>
      <c r="AV427" s="2">
        <v>1.9890000000000001</v>
      </c>
      <c r="AW427" s="2">
        <v>1.9970000000000001</v>
      </c>
      <c r="AX427" s="2">
        <v>2.0270000000000001</v>
      </c>
      <c r="AY427" s="2">
        <v>2.077</v>
      </c>
      <c r="AZ427" s="2">
        <v>2.1970000000000001</v>
      </c>
      <c r="BA427" s="2">
        <v>2.3149999999999999</v>
      </c>
      <c r="BB427" s="2">
        <v>2.3199999999999998</v>
      </c>
      <c r="BC427" s="2">
        <v>2.23</v>
      </c>
      <c r="BD427" s="2">
        <v>2.17</v>
      </c>
      <c r="BE427" s="2">
        <v>2.1120000000000001</v>
      </c>
      <c r="BF427" s="2">
        <v>2.113</v>
      </c>
      <c r="BG427" s="2">
        <v>2.1139999999999999</v>
      </c>
      <c r="BH427" s="2">
        <v>2.1160000000000001</v>
      </c>
      <c r="BI427" s="2">
        <v>2.1240000000000001</v>
      </c>
      <c r="BJ427" s="2">
        <v>2.1539999999999999</v>
      </c>
      <c r="BK427" s="2">
        <v>2.2040000000000002</v>
      </c>
      <c r="BL427" s="2">
        <v>2.3239999999999998</v>
      </c>
      <c r="BM427" s="2">
        <v>2.4420000000000002</v>
      </c>
      <c r="BN427" s="2">
        <v>2.4300000000000002</v>
      </c>
      <c r="BO427" s="2">
        <v>2.34</v>
      </c>
      <c r="BP427" s="2">
        <v>2.2799999999999998</v>
      </c>
      <c r="BQ427" s="2">
        <v>2.222</v>
      </c>
      <c r="BR427" s="2">
        <v>2.2229999999999999</v>
      </c>
      <c r="BS427" s="2">
        <v>2.2240000000000002</v>
      </c>
      <c r="BT427" s="2">
        <v>2.226</v>
      </c>
      <c r="BU427" s="2">
        <v>2.234</v>
      </c>
      <c r="BV427" s="2">
        <v>2.2639999999999998</v>
      </c>
      <c r="BW427" s="2">
        <v>2.3140000000000001</v>
      </c>
      <c r="BX427" s="2">
        <v>2.4340000000000002</v>
      </c>
      <c r="BY427" s="2">
        <v>2.552</v>
      </c>
      <c r="BZ427" s="2">
        <v>2.5449999999999999</v>
      </c>
      <c r="CA427" s="2">
        <v>2.4550000000000001</v>
      </c>
      <c r="CB427" s="2">
        <v>2.395</v>
      </c>
      <c r="CC427" s="2">
        <v>2.3370000000000002</v>
      </c>
      <c r="CD427" s="2">
        <v>2.3380000000000001</v>
      </c>
      <c r="CE427" s="2">
        <v>2.339</v>
      </c>
      <c r="CF427" s="2">
        <v>2.3410000000000002</v>
      </c>
      <c r="CG427" s="2">
        <v>2.3490000000000002</v>
      </c>
      <c r="CH427" s="2">
        <v>2.379</v>
      </c>
      <c r="CI427" s="2">
        <v>2.4289999999999998</v>
      </c>
      <c r="CJ427" s="2">
        <v>2.5489999999999999</v>
      </c>
      <c r="CK427" s="2">
        <v>2.6669999999999998</v>
      </c>
      <c r="CL427" s="2">
        <v>2.665</v>
      </c>
      <c r="CM427" s="2">
        <v>2.5750000000000002</v>
      </c>
      <c r="CN427" s="2">
        <v>2.5150000000000001</v>
      </c>
      <c r="CO427" s="2">
        <v>2.4569999999999999</v>
      </c>
      <c r="CP427" s="2">
        <v>2.4580000000000002</v>
      </c>
      <c r="CQ427" s="2">
        <v>2.4590000000000001</v>
      </c>
      <c r="CR427" s="2">
        <v>2.4609999999999999</v>
      </c>
      <c r="CS427" s="2">
        <v>2.4689999999999999</v>
      </c>
      <c r="CT427" s="2">
        <v>2.4990000000000001</v>
      </c>
      <c r="CU427" s="2">
        <v>2.5489999999999999</v>
      </c>
      <c r="CV427" s="2">
        <v>2.669</v>
      </c>
      <c r="CW427" s="2">
        <v>2.7869999999999999</v>
      </c>
      <c r="CX427" s="2">
        <v>2.7875000000000001</v>
      </c>
      <c r="CY427" s="2">
        <v>2.6974999999999998</v>
      </c>
      <c r="CZ427" s="2">
        <v>2.6375000000000002</v>
      </c>
      <c r="DA427" s="2">
        <v>2.5794999999999999</v>
      </c>
      <c r="DB427" s="2">
        <v>2.5804999999999998</v>
      </c>
      <c r="DC427" s="2">
        <v>2.5815000000000001</v>
      </c>
      <c r="DD427" s="2">
        <v>2.5834999999999999</v>
      </c>
      <c r="DE427" s="2">
        <v>2.5914999999999999</v>
      </c>
      <c r="DF427" s="2">
        <v>2.6215000000000002</v>
      </c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</row>
    <row r="428" spans="1:199" customFormat="1" hidden="1" x14ac:dyDescent="0.2">
      <c r="A428">
        <f t="shared" si="111"/>
        <v>2</v>
      </c>
      <c r="B428">
        <f t="shared" si="112"/>
        <v>9</v>
      </c>
      <c r="C428" s="1">
        <v>34590</v>
      </c>
      <c r="D428">
        <f t="shared" si="113"/>
        <v>9</v>
      </c>
      <c r="E428">
        <f t="shared" si="114"/>
        <v>1994</v>
      </c>
      <c r="F428" s="17">
        <f t="shared" si="101"/>
        <v>0.36959999999999993</v>
      </c>
      <c r="G428" s="16">
        <f t="shared" si="103"/>
        <v>0.13300000000000001</v>
      </c>
      <c r="H428" s="16">
        <f t="shared" si="104"/>
        <v>0.11000000000000032</v>
      </c>
      <c r="I428" s="16">
        <f t="shared" si="105"/>
        <v>0.24300000000000033</v>
      </c>
      <c r="J428" s="7">
        <f>VLOOKUP(C428,'Nymex hist.'!A:B,2,0)</f>
        <v>1.675</v>
      </c>
      <c r="K428" s="11">
        <f t="shared" si="115"/>
        <v>1.675</v>
      </c>
      <c r="L428" s="11">
        <f t="shared" si="102"/>
        <v>2.0446</v>
      </c>
      <c r="M428" s="9">
        <f t="shared" si="106"/>
        <v>2.0509166666666663</v>
      </c>
      <c r="N428" s="9">
        <f t="shared" si="107"/>
        <v>2.1839166666666663</v>
      </c>
      <c r="O428" s="9">
        <f t="shared" si="108"/>
        <v>2.2939166666666666</v>
      </c>
      <c r="P428" s="9">
        <f t="shared" si="109"/>
        <v>2.4089166666666668</v>
      </c>
      <c r="Q428" s="9">
        <f t="shared" si="110"/>
        <v>2.5289166666666669</v>
      </c>
      <c r="R428" s="8">
        <v>34590</v>
      </c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3"/>
      <c r="AK428" s="2"/>
      <c r="AL428" s="2"/>
      <c r="AM428" s="2">
        <v>1.675</v>
      </c>
      <c r="AN428" s="2">
        <v>1.9059999999999999</v>
      </c>
      <c r="AO428" s="2">
        <v>2.11</v>
      </c>
      <c r="AP428" s="2">
        <v>2.14</v>
      </c>
      <c r="AQ428" s="2">
        <v>2.0619999999999998</v>
      </c>
      <c r="AR428" s="2">
        <v>2.0049999999999999</v>
      </c>
      <c r="AS428" s="2">
        <v>1.97</v>
      </c>
      <c r="AT428" s="2">
        <v>1.9710000000000001</v>
      </c>
      <c r="AU428" s="2">
        <v>1.972</v>
      </c>
      <c r="AV428" s="2">
        <v>1.9730000000000001</v>
      </c>
      <c r="AW428" s="2">
        <v>1.98</v>
      </c>
      <c r="AX428" s="2">
        <v>2.008</v>
      </c>
      <c r="AY428" s="2">
        <v>2.0579999999999998</v>
      </c>
      <c r="AZ428" s="2">
        <v>2.177</v>
      </c>
      <c r="BA428" s="2">
        <v>2.2949999999999999</v>
      </c>
      <c r="BB428" s="2">
        <v>2.2999999999999998</v>
      </c>
      <c r="BC428" s="2">
        <v>2.21</v>
      </c>
      <c r="BD428" s="2">
        <v>2.15</v>
      </c>
      <c r="BE428" s="2">
        <v>2.097</v>
      </c>
      <c r="BF428" s="2">
        <v>2.0979999999999999</v>
      </c>
      <c r="BG428" s="2">
        <v>2.0990000000000002</v>
      </c>
      <c r="BH428" s="2">
        <v>2.1</v>
      </c>
      <c r="BI428" s="2">
        <v>2.1070000000000002</v>
      </c>
      <c r="BJ428" s="2">
        <v>2.1349999999999998</v>
      </c>
      <c r="BK428" s="2">
        <v>2.1850000000000001</v>
      </c>
      <c r="BL428" s="2">
        <v>2.3039999999999998</v>
      </c>
      <c r="BM428" s="2">
        <v>2.4220000000000002</v>
      </c>
      <c r="BN428" s="2">
        <v>2.41</v>
      </c>
      <c r="BO428" s="2">
        <v>2.3199999999999998</v>
      </c>
      <c r="BP428" s="2">
        <v>2.2599999999999998</v>
      </c>
      <c r="BQ428" s="2">
        <v>2.2069999999999999</v>
      </c>
      <c r="BR428" s="2">
        <v>2.2080000000000002</v>
      </c>
      <c r="BS428" s="2">
        <v>2.2090000000000001</v>
      </c>
      <c r="BT428" s="2">
        <v>2.21</v>
      </c>
      <c r="BU428" s="2">
        <v>2.2170000000000001</v>
      </c>
      <c r="BV428" s="2">
        <v>2.2450000000000001</v>
      </c>
      <c r="BW428" s="2">
        <v>2.2949999999999999</v>
      </c>
      <c r="BX428" s="2">
        <v>2.4140000000000001</v>
      </c>
      <c r="BY428" s="2">
        <v>2.532</v>
      </c>
      <c r="BZ428" s="2">
        <v>2.5249999999999999</v>
      </c>
      <c r="CA428" s="2">
        <v>2.4350000000000001</v>
      </c>
      <c r="CB428" s="2">
        <v>2.375</v>
      </c>
      <c r="CC428" s="2">
        <v>2.3220000000000001</v>
      </c>
      <c r="CD428" s="2">
        <v>2.323</v>
      </c>
      <c r="CE428" s="2">
        <v>2.3239999999999998</v>
      </c>
      <c r="CF428" s="2">
        <v>2.3250000000000002</v>
      </c>
      <c r="CG428" s="2">
        <v>2.3319999999999999</v>
      </c>
      <c r="CH428" s="2">
        <v>2.36</v>
      </c>
      <c r="CI428" s="2">
        <v>2.41</v>
      </c>
      <c r="CJ428" s="2">
        <v>2.5289999999999999</v>
      </c>
      <c r="CK428" s="2">
        <v>2.6469999999999998</v>
      </c>
      <c r="CL428" s="2">
        <v>2.645</v>
      </c>
      <c r="CM428" s="2">
        <v>2.5550000000000002</v>
      </c>
      <c r="CN428" s="2">
        <v>2.4950000000000001</v>
      </c>
      <c r="CO428" s="2">
        <v>2.4420000000000002</v>
      </c>
      <c r="CP428" s="2">
        <v>2.4430000000000001</v>
      </c>
      <c r="CQ428" s="2">
        <v>2.444</v>
      </c>
      <c r="CR428" s="2">
        <v>2.4449999999999998</v>
      </c>
      <c r="CS428" s="2">
        <v>2.452</v>
      </c>
      <c r="CT428" s="2">
        <v>2.48</v>
      </c>
      <c r="CU428" s="2">
        <v>2.5299999999999998</v>
      </c>
      <c r="CV428" s="2">
        <v>2.649</v>
      </c>
      <c r="CW428" s="2">
        <v>2.7669999999999999</v>
      </c>
      <c r="CX428" s="2">
        <v>2.7675000000000001</v>
      </c>
      <c r="CY428" s="2">
        <v>2.6775000000000002</v>
      </c>
      <c r="CZ428" s="2">
        <v>2.6175000000000002</v>
      </c>
      <c r="DA428" s="2">
        <v>2.5644999999999998</v>
      </c>
      <c r="DB428" s="2">
        <v>2.5655000000000001</v>
      </c>
      <c r="DC428" s="2">
        <v>2.5665</v>
      </c>
      <c r="DD428" s="2">
        <v>2.5674999999999999</v>
      </c>
      <c r="DE428" s="2">
        <v>2.5745</v>
      </c>
      <c r="DF428" s="2">
        <v>2.6025</v>
      </c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</row>
    <row r="429" spans="1:199" customFormat="1" hidden="1" x14ac:dyDescent="0.2">
      <c r="A429">
        <f t="shared" si="111"/>
        <v>3</v>
      </c>
      <c r="B429">
        <f t="shared" si="112"/>
        <v>9</v>
      </c>
      <c r="C429" s="1">
        <v>34591</v>
      </c>
      <c r="D429">
        <f t="shared" si="113"/>
        <v>9</v>
      </c>
      <c r="E429">
        <f t="shared" si="114"/>
        <v>1994</v>
      </c>
      <c r="F429" s="17">
        <f t="shared" si="101"/>
        <v>0.36939999999999995</v>
      </c>
      <c r="G429" s="16">
        <f t="shared" si="103"/>
        <v>0.13199999749999991</v>
      </c>
      <c r="H429" s="16">
        <f t="shared" si="104"/>
        <v>0.11000000000000032</v>
      </c>
      <c r="I429" s="16">
        <f t="shared" si="105"/>
        <v>0.24199999750000023</v>
      </c>
      <c r="J429" s="7">
        <f>VLOOKUP(C429,'Nymex hist.'!A:B,2,0)</f>
        <v>1.6839999999999999</v>
      </c>
      <c r="K429" s="11">
        <f t="shared" si="115"/>
        <v>1.6839999999999999</v>
      </c>
      <c r="L429" s="11">
        <f t="shared" si="102"/>
        <v>2.0533999999999999</v>
      </c>
      <c r="M429" s="9">
        <f t="shared" si="106"/>
        <v>2.0556666666666668</v>
      </c>
      <c r="N429" s="9">
        <f t="shared" si="107"/>
        <v>2.1876666641666667</v>
      </c>
      <c r="O429" s="9">
        <f t="shared" si="108"/>
        <v>2.297666664166667</v>
      </c>
      <c r="P429" s="9">
        <f t="shared" si="109"/>
        <v>2.4126666641666668</v>
      </c>
      <c r="Q429" s="9">
        <f t="shared" si="110"/>
        <v>2.5326666641666669</v>
      </c>
      <c r="R429" s="8">
        <v>34591</v>
      </c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3"/>
      <c r="AK429" s="2"/>
      <c r="AL429" s="2"/>
      <c r="AM429" s="2">
        <v>1.6839999999999999</v>
      </c>
      <c r="AN429" s="2">
        <v>1.9259999999999999</v>
      </c>
      <c r="AO429" s="2">
        <v>2.1160000000000001</v>
      </c>
      <c r="AP429" s="2">
        <v>2.1459999999999999</v>
      </c>
      <c r="AQ429" s="2">
        <v>2.0680000000000001</v>
      </c>
      <c r="AR429" s="2">
        <v>2.0110000000000001</v>
      </c>
      <c r="AS429" s="2">
        <v>1.976</v>
      </c>
      <c r="AT429" s="2">
        <v>1.9770000000000001</v>
      </c>
      <c r="AU429" s="2">
        <v>1.978</v>
      </c>
      <c r="AV429" s="2">
        <v>1.9790000000000001</v>
      </c>
      <c r="AW429" s="2">
        <v>1.9850000000000001</v>
      </c>
      <c r="AX429" s="2">
        <v>2.012</v>
      </c>
      <c r="AY429" s="2">
        <v>2.0609999999999999</v>
      </c>
      <c r="AZ429" s="2">
        <v>2.1789999999999998</v>
      </c>
      <c r="BA429" s="2">
        <v>2.2959999999999998</v>
      </c>
      <c r="BB429" s="2">
        <v>2.3010000000000002</v>
      </c>
      <c r="BC429" s="2">
        <v>2.2109999999999999</v>
      </c>
      <c r="BD429" s="2">
        <v>2.1509999999999998</v>
      </c>
      <c r="BE429" s="2">
        <v>2.1033333299999999</v>
      </c>
      <c r="BF429" s="2">
        <v>2.1043333299999998</v>
      </c>
      <c r="BG429" s="2">
        <v>2.1053333300000001</v>
      </c>
      <c r="BH429" s="2">
        <v>2.10633333</v>
      </c>
      <c r="BI429" s="2">
        <v>2.1123333299999998</v>
      </c>
      <c r="BJ429" s="2">
        <v>2.1393333299999999</v>
      </c>
      <c r="BK429" s="2">
        <v>2.1883333299999999</v>
      </c>
      <c r="BL429" s="2">
        <v>2.3063333300000002</v>
      </c>
      <c r="BM429" s="2">
        <v>2.4233333300000002</v>
      </c>
      <c r="BN429" s="2">
        <v>2.411</v>
      </c>
      <c r="BO429" s="2">
        <v>2.3210000000000002</v>
      </c>
      <c r="BP429" s="2">
        <v>2.2610000000000001</v>
      </c>
      <c r="BQ429" s="2">
        <v>2.2133333300000002</v>
      </c>
      <c r="BR429" s="2">
        <v>2.2143333300000001</v>
      </c>
      <c r="BS429" s="2">
        <v>2.21533333</v>
      </c>
      <c r="BT429" s="2">
        <v>2.2163333299999999</v>
      </c>
      <c r="BU429" s="2">
        <v>2.2223333300000001</v>
      </c>
      <c r="BV429" s="2">
        <v>2.2493333299999998</v>
      </c>
      <c r="BW429" s="2">
        <v>2.2983333300000002</v>
      </c>
      <c r="BX429" s="2">
        <v>2.4163333300000001</v>
      </c>
      <c r="BY429" s="2">
        <v>2.53333333</v>
      </c>
      <c r="BZ429" s="2">
        <v>2.5259999999999998</v>
      </c>
      <c r="CA429" s="2">
        <v>2.4359999999999999</v>
      </c>
      <c r="CB429" s="2">
        <v>2.3759999999999999</v>
      </c>
      <c r="CC429" s="2">
        <v>2.32833333</v>
      </c>
      <c r="CD429" s="2">
        <v>2.3293333299999999</v>
      </c>
      <c r="CE429" s="2">
        <v>2.3303333300000002</v>
      </c>
      <c r="CF429" s="2">
        <v>2.3313333300000001</v>
      </c>
      <c r="CG429" s="2">
        <v>2.3373333299999999</v>
      </c>
      <c r="CH429" s="2">
        <v>2.36433333</v>
      </c>
      <c r="CI429" s="2">
        <v>2.4133333299999999</v>
      </c>
      <c r="CJ429" s="2">
        <v>2.5313333299999998</v>
      </c>
      <c r="CK429" s="2">
        <v>2.6483333299999998</v>
      </c>
      <c r="CL429" s="2">
        <v>2.6459999999999999</v>
      </c>
      <c r="CM429" s="2">
        <v>2.556</v>
      </c>
      <c r="CN429" s="2">
        <v>2.496</v>
      </c>
      <c r="CO429" s="2">
        <v>2.4483333300000001</v>
      </c>
      <c r="CP429" s="2">
        <v>2.44933333</v>
      </c>
      <c r="CQ429" s="2">
        <v>2.4503333299999999</v>
      </c>
      <c r="CR429" s="2">
        <v>2.4513333300000002</v>
      </c>
      <c r="CS429" s="2">
        <v>2.45733333</v>
      </c>
      <c r="CT429" s="2">
        <v>2.4843333300000001</v>
      </c>
      <c r="CU429" s="2">
        <v>2.53333333</v>
      </c>
      <c r="CV429" s="2">
        <v>2.6513333299999999</v>
      </c>
      <c r="CW429" s="2">
        <v>2.7683333299999999</v>
      </c>
      <c r="CX429" s="2">
        <v>2.7685</v>
      </c>
      <c r="CY429" s="2">
        <v>2.6785000000000001</v>
      </c>
      <c r="CZ429" s="2">
        <v>2.6185</v>
      </c>
      <c r="DA429" s="2">
        <v>2.5708333300000001</v>
      </c>
      <c r="DB429" s="2">
        <v>2.57183333</v>
      </c>
      <c r="DC429" s="2">
        <v>2.5728333299999999</v>
      </c>
      <c r="DD429" s="2">
        <v>2.5738333299999998</v>
      </c>
      <c r="DE429" s="2">
        <v>2.57983333</v>
      </c>
      <c r="DF429" s="2">
        <v>2.6068333300000002</v>
      </c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</row>
    <row r="430" spans="1:199" x14ac:dyDescent="0.2">
      <c r="A430" s="36">
        <f t="shared" si="111"/>
        <v>4</v>
      </c>
      <c r="B430" s="36">
        <f t="shared" si="112"/>
        <v>9</v>
      </c>
      <c r="C430" s="1">
        <v>34592</v>
      </c>
      <c r="D430">
        <f t="shared" si="113"/>
        <v>9</v>
      </c>
      <c r="E430">
        <f t="shared" si="114"/>
        <v>1994</v>
      </c>
      <c r="F430" s="21">
        <f t="shared" si="101"/>
        <v>0.38880000000000003</v>
      </c>
      <c r="G430" s="21">
        <f t="shared" si="103"/>
        <v>0.14000000250000033</v>
      </c>
      <c r="H430" s="21">
        <f t="shared" si="104"/>
        <v>0.10999999999999988</v>
      </c>
      <c r="I430" s="21">
        <f t="shared" si="105"/>
        <v>0.25000000250000021</v>
      </c>
      <c r="J430" s="23">
        <f>VLOOKUP(C430,'Nymex hist.'!A:B,2,0)</f>
        <v>1.631</v>
      </c>
      <c r="K430" s="23">
        <f t="shared" si="115"/>
        <v>1.631</v>
      </c>
      <c r="L430" s="23">
        <f t="shared" si="102"/>
        <v>2.0198</v>
      </c>
      <c r="M430" s="23">
        <f t="shared" si="106"/>
        <v>2.032</v>
      </c>
      <c r="N430" s="23">
        <f t="shared" si="107"/>
        <v>2.1720000025000004</v>
      </c>
      <c r="O430" s="23">
        <f t="shared" si="108"/>
        <v>2.2820000025000002</v>
      </c>
      <c r="P430" s="23">
        <f t="shared" si="109"/>
        <v>2.3970000025</v>
      </c>
      <c r="Q430" s="23">
        <f t="shared" si="110"/>
        <v>2.5170000025000001</v>
      </c>
      <c r="R430" s="30">
        <v>34592</v>
      </c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4"/>
      <c r="AK430" s="32"/>
      <c r="AL430" s="32"/>
      <c r="AM430" s="32">
        <v>1.631</v>
      </c>
      <c r="AN430" s="32">
        <v>1.879</v>
      </c>
      <c r="AO430" s="32">
        <v>2.08</v>
      </c>
      <c r="AP430" s="32">
        <v>2.1120000000000001</v>
      </c>
      <c r="AQ430" s="32">
        <v>2.04</v>
      </c>
      <c r="AR430" s="32">
        <v>1.988</v>
      </c>
      <c r="AS430" s="32">
        <v>1.9550000000000001</v>
      </c>
      <c r="AT430" s="32">
        <v>1.956</v>
      </c>
      <c r="AU430" s="32">
        <v>1.9570000000000001</v>
      </c>
      <c r="AV430" s="32">
        <v>1.958</v>
      </c>
      <c r="AW430" s="32">
        <v>1.964</v>
      </c>
      <c r="AX430" s="32">
        <v>1.99</v>
      </c>
      <c r="AY430" s="32">
        <v>2.0369999999999999</v>
      </c>
      <c r="AZ430" s="32">
        <v>2.1549999999999998</v>
      </c>
      <c r="BA430" s="32">
        <v>2.2719999999999998</v>
      </c>
      <c r="BB430" s="32">
        <v>2.2770000000000001</v>
      </c>
      <c r="BC430" s="32">
        <v>2.19</v>
      </c>
      <c r="BD430" s="32">
        <v>2.1320000000000001</v>
      </c>
      <c r="BE430" s="32">
        <v>2.0906666700000001</v>
      </c>
      <c r="BF430" s="32">
        <v>2.09166667</v>
      </c>
      <c r="BG430" s="32">
        <v>2.0926666699999998</v>
      </c>
      <c r="BH430" s="32">
        <v>2.0936666700000002</v>
      </c>
      <c r="BI430" s="32">
        <v>2.09966667</v>
      </c>
      <c r="BJ430" s="32">
        <v>2.1256666700000002</v>
      </c>
      <c r="BK430" s="32">
        <v>2.1726666699999999</v>
      </c>
      <c r="BL430" s="32">
        <v>2.2906666699999998</v>
      </c>
      <c r="BM430" s="32">
        <v>2.4076666699999998</v>
      </c>
      <c r="BN430" s="32">
        <v>2.387</v>
      </c>
      <c r="BO430" s="32">
        <v>2.2999999999999998</v>
      </c>
      <c r="BP430" s="32">
        <v>2.242</v>
      </c>
      <c r="BQ430" s="32">
        <v>2.2006666699999999</v>
      </c>
      <c r="BR430" s="32">
        <v>2.2016666699999998</v>
      </c>
      <c r="BS430" s="32">
        <v>2.2026666700000002</v>
      </c>
      <c r="BT430" s="32">
        <v>2.20366667</v>
      </c>
      <c r="BU430" s="32">
        <v>2.2096666699999998</v>
      </c>
      <c r="BV430" s="32">
        <v>2.2356666700000001</v>
      </c>
      <c r="BW430" s="32">
        <v>2.2826666699999998</v>
      </c>
      <c r="BX430" s="32">
        <v>2.4006666700000001</v>
      </c>
      <c r="BY430" s="32">
        <v>2.5176666700000001</v>
      </c>
      <c r="BZ430" s="32">
        <v>2.5019999999999998</v>
      </c>
      <c r="CA430" s="32">
        <v>2.415</v>
      </c>
      <c r="CB430" s="32">
        <v>2.3570000000000002</v>
      </c>
      <c r="CC430" s="32">
        <v>2.3156666700000001</v>
      </c>
      <c r="CD430" s="32">
        <v>2.31666667</v>
      </c>
      <c r="CE430" s="32">
        <v>2.3176666699999999</v>
      </c>
      <c r="CF430" s="32">
        <v>2.3186666699999998</v>
      </c>
      <c r="CG430" s="32">
        <v>2.32466667</v>
      </c>
      <c r="CH430" s="32">
        <v>2.3506666699999998</v>
      </c>
      <c r="CI430" s="32">
        <v>2.39766667</v>
      </c>
      <c r="CJ430" s="32">
        <v>2.5156666699999999</v>
      </c>
      <c r="CK430" s="32">
        <v>2.6326666699999999</v>
      </c>
      <c r="CL430" s="32">
        <v>2.6219999999999999</v>
      </c>
      <c r="CM430" s="32">
        <v>2.5350000000000001</v>
      </c>
      <c r="CN430" s="32">
        <v>2.4769999999999999</v>
      </c>
      <c r="CO430" s="32">
        <v>2.4356666699999998</v>
      </c>
      <c r="CP430" s="32">
        <v>2.4366666700000001</v>
      </c>
      <c r="CQ430" s="32">
        <v>2.43766667</v>
      </c>
      <c r="CR430" s="32">
        <v>2.4386666699999999</v>
      </c>
      <c r="CS430" s="32">
        <v>2.4446666700000002</v>
      </c>
      <c r="CT430" s="32">
        <v>2.47066667</v>
      </c>
      <c r="CU430" s="32">
        <v>2.5176666700000001</v>
      </c>
      <c r="CV430" s="32">
        <v>2.63566667</v>
      </c>
      <c r="CW430" s="32">
        <v>2.75266667</v>
      </c>
      <c r="CX430" s="32">
        <v>2.7444999999999999</v>
      </c>
      <c r="CY430" s="32">
        <v>2.6575000000000002</v>
      </c>
      <c r="CZ430" s="32">
        <v>2.5994999999999999</v>
      </c>
      <c r="DA430" s="32">
        <v>2.5581666699999999</v>
      </c>
      <c r="DB430" s="32">
        <v>2.5591666700000002</v>
      </c>
      <c r="DC430" s="32">
        <v>2.5601666700000001</v>
      </c>
      <c r="DD430" s="32">
        <v>2.56116667</v>
      </c>
      <c r="DE430" s="32">
        <v>2.5671666700000002</v>
      </c>
      <c r="DF430" s="32">
        <v>2.59316667</v>
      </c>
      <c r="DG430" s="32"/>
      <c r="DH430" s="32"/>
      <c r="DI430" s="32"/>
      <c r="DJ430" s="32"/>
      <c r="DK430" s="32"/>
      <c r="DL430" s="32"/>
      <c r="DM430" s="32"/>
      <c r="DN430" s="32"/>
      <c r="DO430" s="32"/>
      <c r="DP430" s="32"/>
      <c r="DQ430" s="32"/>
      <c r="DR430" s="32"/>
      <c r="DS430" s="32"/>
      <c r="DT430" s="32"/>
      <c r="DU430" s="32"/>
      <c r="DV430" s="32"/>
      <c r="DW430" s="32"/>
      <c r="DX430" s="32"/>
      <c r="DY430" s="32"/>
      <c r="DZ430" s="32"/>
      <c r="EA430" s="32"/>
      <c r="EB430" s="32"/>
      <c r="EC430" s="32"/>
      <c r="ED430" s="32"/>
      <c r="EE430" s="32"/>
      <c r="EF430" s="32"/>
      <c r="EG430" s="32"/>
      <c r="EH430" s="32"/>
      <c r="EI430" s="32"/>
      <c r="EJ430" s="32"/>
      <c r="EK430" s="32"/>
      <c r="EL430" s="32"/>
      <c r="EM430" s="32"/>
      <c r="EN430" s="32"/>
      <c r="EO430" s="32"/>
      <c r="EP430" s="32"/>
      <c r="EQ430" s="32"/>
      <c r="ER430" s="32"/>
      <c r="ES430" s="32"/>
      <c r="ET430" s="32"/>
      <c r="EU430" s="32"/>
      <c r="EV430" s="32"/>
      <c r="EW430" s="32"/>
      <c r="EX430" s="32"/>
      <c r="EY430" s="32"/>
      <c r="EZ430" s="32"/>
      <c r="FA430" s="32"/>
      <c r="FB430" s="32"/>
      <c r="FC430" s="32"/>
      <c r="FD430" s="32"/>
      <c r="FE430" s="32"/>
      <c r="FF430" s="32"/>
      <c r="FG430" s="32"/>
      <c r="FH430" s="32"/>
      <c r="FI430" s="32"/>
      <c r="FJ430" s="32"/>
      <c r="FK430" s="32"/>
      <c r="FL430" s="32"/>
      <c r="FM430" s="32"/>
      <c r="FN430" s="32"/>
      <c r="FO430" s="32"/>
      <c r="FP430" s="32"/>
      <c r="FQ430" s="32"/>
      <c r="FR430" s="32"/>
      <c r="FS430" s="32"/>
      <c r="FT430" s="32"/>
      <c r="FU430" s="32"/>
      <c r="FV430" s="32"/>
      <c r="FW430" s="32"/>
      <c r="FX430" s="32"/>
      <c r="FY430" s="32"/>
      <c r="FZ430" s="32"/>
      <c r="GA430" s="32"/>
      <c r="GB430" s="32"/>
      <c r="GC430" s="32"/>
      <c r="GD430" s="32"/>
      <c r="GE430" s="32"/>
      <c r="GF430" s="32"/>
      <c r="GG430" s="32"/>
      <c r="GH430" s="32"/>
      <c r="GI430" s="32"/>
      <c r="GJ430" s="32"/>
      <c r="GK430" s="32"/>
      <c r="GL430" s="32"/>
      <c r="GM430" s="32"/>
      <c r="GN430" s="32"/>
      <c r="GO430" s="32"/>
      <c r="GP430" s="32"/>
      <c r="GQ430" s="32"/>
    </row>
    <row r="431" spans="1:199" customFormat="1" hidden="1" x14ac:dyDescent="0.2">
      <c r="A431">
        <f t="shared" si="111"/>
        <v>5</v>
      </c>
      <c r="B431">
        <f t="shared" si="112"/>
        <v>9</v>
      </c>
      <c r="C431" s="1">
        <v>34593</v>
      </c>
      <c r="D431">
        <f t="shared" si="113"/>
        <v>9</v>
      </c>
      <c r="E431">
        <f t="shared" si="114"/>
        <v>1994</v>
      </c>
      <c r="F431" s="17">
        <f t="shared" si="101"/>
        <v>0.38500000000000045</v>
      </c>
      <c r="G431" s="16">
        <f t="shared" si="103"/>
        <v>0.14108333333333345</v>
      </c>
      <c r="H431" s="16">
        <f t="shared" si="104"/>
        <v>0.11000000000000032</v>
      </c>
      <c r="I431" s="16">
        <f t="shared" si="105"/>
        <v>0.25108333333333377</v>
      </c>
      <c r="J431" s="7">
        <f>VLOOKUP(C431,'Nymex hist.'!A:B,2,0)</f>
        <v>1.6279999999999999</v>
      </c>
      <c r="K431" s="11">
        <f t="shared" si="115"/>
        <v>1.6279999999999999</v>
      </c>
      <c r="L431" s="11">
        <f t="shared" si="102"/>
        <v>2.0130000000000003</v>
      </c>
      <c r="M431" s="9">
        <f t="shared" si="106"/>
        <v>2.0314999999999999</v>
      </c>
      <c r="N431" s="9">
        <f t="shared" si="107"/>
        <v>2.1725833333333333</v>
      </c>
      <c r="O431" s="9">
        <f t="shared" si="108"/>
        <v>2.2825833333333336</v>
      </c>
      <c r="P431" s="9">
        <f t="shared" si="109"/>
        <v>2.3975833333333338</v>
      </c>
      <c r="Q431" s="9">
        <f t="shared" si="110"/>
        <v>2.5175833333333335</v>
      </c>
      <c r="R431" s="8">
        <v>34593</v>
      </c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3"/>
      <c r="AK431" s="2"/>
      <c r="AL431" s="2"/>
      <c r="AM431" s="2">
        <v>1.6279999999999999</v>
      </c>
      <c r="AN431" s="2">
        <v>1.863</v>
      </c>
      <c r="AO431" s="2">
        <v>2.0720000000000001</v>
      </c>
      <c r="AP431" s="2">
        <v>2.1070000000000002</v>
      </c>
      <c r="AQ431" s="2">
        <v>2.0369999999999999</v>
      </c>
      <c r="AR431" s="2">
        <v>1.986</v>
      </c>
      <c r="AS431" s="2">
        <v>1.954</v>
      </c>
      <c r="AT431" s="2">
        <v>1.9550000000000001</v>
      </c>
      <c r="AU431" s="2">
        <v>1.9570000000000001</v>
      </c>
      <c r="AV431" s="2">
        <v>1.958</v>
      </c>
      <c r="AW431" s="2">
        <v>1.968</v>
      </c>
      <c r="AX431" s="2">
        <v>1.992</v>
      </c>
      <c r="AY431" s="2">
        <v>2.0369999999999999</v>
      </c>
      <c r="AZ431" s="2">
        <v>2.1549999999999998</v>
      </c>
      <c r="BA431" s="2">
        <v>2.2719999999999998</v>
      </c>
      <c r="BB431" s="2">
        <v>2.2770000000000001</v>
      </c>
      <c r="BC431" s="2">
        <v>2.19</v>
      </c>
      <c r="BD431" s="2">
        <v>2.1320000000000001</v>
      </c>
      <c r="BE431" s="2">
        <v>2.09</v>
      </c>
      <c r="BF431" s="2">
        <v>2.0910000000000002</v>
      </c>
      <c r="BG431" s="2">
        <v>2.093</v>
      </c>
      <c r="BH431" s="2">
        <v>2.0939999999999999</v>
      </c>
      <c r="BI431" s="2">
        <v>2.1040000000000001</v>
      </c>
      <c r="BJ431" s="2">
        <v>2.1280000000000001</v>
      </c>
      <c r="BK431" s="2">
        <v>2.173</v>
      </c>
      <c r="BL431" s="2">
        <v>2.2909999999999999</v>
      </c>
      <c r="BM431" s="2">
        <v>2.4079999999999999</v>
      </c>
      <c r="BN431" s="2">
        <v>2.387</v>
      </c>
      <c r="BO431" s="2">
        <v>2.2999999999999998</v>
      </c>
      <c r="BP431" s="2">
        <v>2.242</v>
      </c>
      <c r="BQ431" s="2">
        <v>2.2000000000000002</v>
      </c>
      <c r="BR431" s="2">
        <v>2.2010000000000001</v>
      </c>
      <c r="BS431" s="2">
        <v>2.2029999999999998</v>
      </c>
      <c r="BT431" s="2">
        <v>2.2040000000000002</v>
      </c>
      <c r="BU431" s="2">
        <v>2.214</v>
      </c>
      <c r="BV431" s="2">
        <v>2.238</v>
      </c>
      <c r="BW431" s="2">
        <v>2.2829999999999999</v>
      </c>
      <c r="BX431" s="2">
        <v>2.4009999999999998</v>
      </c>
      <c r="BY431" s="2">
        <v>2.5179999999999998</v>
      </c>
      <c r="BZ431" s="2">
        <v>2.5019999999999998</v>
      </c>
      <c r="CA431" s="2">
        <v>2.415</v>
      </c>
      <c r="CB431" s="2">
        <v>2.3570000000000002</v>
      </c>
      <c r="CC431" s="2">
        <v>2.3149999999999999</v>
      </c>
      <c r="CD431" s="2">
        <v>2.3159999999999998</v>
      </c>
      <c r="CE431" s="2">
        <v>2.3180000000000001</v>
      </c>
      <c r="CF431" s="2">
        <v>2.319</v>
      </c>
      <c r="CG431" s="2">
        <v>2.3290000000000002</v>
      </c>
      <c r="CH431" s="2">
        <v>2.3530000000000002</v>
      </c>
      <c r="CI431" s="2">
        <v>2.3980000000000001</v>
      </c>
      <c r="CJ431" s="2">
        <v>2.516</v>
      </c>
      <c r="CK431" s="2">
        <v>2.633</v>
      </c>
      <c r="CL431" s="2">
        <v>2.6219999999999999</v>
      </c>
      <c r="CM431" s="2">
        <v>2.5350000000000001</v>
      </c>
      <c r="CN431" s="2">
        <v>2.4769999999999999</v>
      </c>
      <c r="CO431" s="2">
        <v>2.4350000000000001</v>
      </c>
      <c r="CP431" s="2">
        <v>2.4359999999999999</v>
      </c>
      <c r="CQ431" s="2">
        <v>2.4380000000000002</v>
      </c>
      <c r="CR431" s="2">
        <v>2.4390000000000001</v>
      </c>
      <c r="CS431" s="2">
        <v>2.4489999999999998</v>
      </c>
      <c r="CT431" s="2">
        <v>2.4729999999999999</v>
      </c>
      <c r="CU431" s="2">
        <v>2.5179999999999998</v>
      </c>
      <c r="CV431" s="2">
        <v>2.6360000000000001</v>
      </c>
      <c r="CW431" s="2">
        <v>2.7530000000000001</v>
      </c>
      <c r="CX431" s="2">
        <v>2.7444999999999999</v>
      </c>
      <c r="CY431" s="2">
        <v>2.6575000000000002</v>
      </c>
      <c r="CZ431" s="2">
        <v>2.5994999999999999</v>
      </c>
      <c r="DA431" s="2">
        <v>2.5575000000000001</v>
      </c>
      <c r="DB431" s="2">
        <v>2.5585</v>
      </c>
      <c r="DC431" s="2">
        <v>2.5605000000000002</v>
      </c>
      <c r="DD431" s="2">
        <v>2.5615000000000001</v>
      </c>
      <c r="DE431" s="2">
        <v>2.5714999999999999</v>
      </c>
      <c r="DF431" s="2">
        <v>2.5954999999999999</v>
      </c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</row>
    <row r="432" spans="1:199" customFormat="1" hidden="1" x14ac:dyDescent="0.2">
      <c r="A432">
        <f t="shared" si="111"/>
        <v>1</v>
      </c>
      <c r="B432">
        <f t="shared" si="112"/>
        <v>9</v>
      </c>
      <c r="C432" s="1">
        <v>34596</v>
      </c>
      <c r="D432">
        <f t="shared" si="113"/>
        <v>9</v>
      </c>
      <c r="E432">
        <f t="shared" si="114"/>
        <v>1994</v>
      </c>
      <c r="F432" s="17">
        <f t="shared" si="101"/>
        <v>0.38499999999999979</v>
      </c>
      <c r="G432" s="16">
        <f t="shared" si="103"/>
        <v>0.14125000000000032</v>
      </c>
      <c r="H432" s="16">
        <f t="shared" si="104"/>
        <v>0.10999999999999943</v>
      </c>
      <c r="I432" s="16">
        <f t="shared" si="105"/>
        <v>0.25124999999999975</v>
      </c>
      <c r="J432" s="7">
        <f>VLOOKUP(C432,'Nymex hist.'!A:B,2,0)</f>
        <v>1.633</v>
      </c>
      <c r="K432" s="11">
        <f t="shared" si="115"/>
        <v>1.633</v>
      </c>
      <c r="L432" s="11">
        <f t="shared" si="102"/>
        <v>2.0179999999999998</v>
      </c>
      <c r="M432" s="9">
        <f t="shared" si="106"/>
        <v>2.0403333333333333</v>
      </c>
      <c r="N432" s="9">
        <f t="shared" si="107"/>
        <v>2.1815833333333337</v>
      </c>
      <c r="O432" s="9">
        <f t="shared" si="108"/>
        <v>2.2915833333333331</v>
      </c>
      <c r="P432" s="9">
        <f t="shared" si="109"/>
        <v>2.4065833333333333</v>
      </c>
      <c r="Q432" s="9">
        <f t="shared" si="110"/>
        <v>2.5265833333333334</v>
      </c>
      <c r="R432" s="8">
        <v>34596</v>
      </c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3"/>
      <c r="AK432" s="2"/>
      <c r="AL432" s="2"/>
      <c r="AM432" s="2">
        <v>1.633</v>
      </c>
      <c r="AN432" s="2">
        <v>1.86</v>
      </c>
      <c r="AO432" s="2">
        <v>2.0750000000000002</v>
      </c>
      <c r="AP432" s="2">
        <v>2.1150000000000002</v>
      </c>
      <c r="AQ432" s="2">
        <v>2.0449999999999999</v>
      </c>
      <c r="AR432" s="2">
        <v>1.9950000000000001</v>
      </c>
      <c r="AS432" s="2">
        <v>1.9630000000000001</v>
      </c>
      <c r="AT432" s="2">
        <v>1.964</v>
      </c>
      <c r="AU432" s="2">
        <v>1.966</v>
      </c>
      <c r="AV432" s="2">
        <v>1.9670000000000001</v>
      </c>
      <c r="AW432" s="2">
        <v>1.9770000000000001</v>
      </c>
      <c r="AX432" s="2">
        <v>2.0009999999999999</v>
      </c>
      <c r="AY432" s="2">
        <v>2.0459999999999998</v>
      </c>
      <c r="AZ432" s="2">
        <v>2.1640000000000001</v>
      </c>
      <c r="BA432" s="2">
        <v>2.2810000000000001</v>
      </c>
      <c r="BB432" s="2">
        <v>2.286</v>
      </c>
      <c r="BC432" s="2">
        <v>2.1989999999999998</v>
      </c>
      <c r="BD432" s="2">
        <v>2.141</v>
      </c>
      <c r="BE432" s="2">
        <v>2.0990000000000002</v>
      </c>
      <c r="BF432" s="2">
        <v>2.1</v>
      </c>
      <c r="BG432" s="2">
        <v>2.1019999999999999</v>
      </c>
      <c r="BH432" s="2">
        <v>2.1030000000000002</v>
      </c>
      <c r="BI432" s="2">
        <v>2.113</v>
      </c>
      <c r="BJ432" s="2">
        <v>2.137</v>
      </c>
      <c r="BK432" s="2">
        <v>2.1819999999999999</v>
      </c>
      <c r="BL432" s="2">
        <v>2.2999999999999998</v>
      </c>
      <c r="BM432" s="2">
        <v>2.4169999999999998</v>
      </c>
      <c r="BN432" s="2">
        <v>2.3959999999999999</v>
      </c>
      <c r="BO432" s="2">
        <v>2.3090000000000002</v>
      </c>
      <c r="BP432" s="2">
        <v>2.2509999999999999</v>
      </c>
      <c r="BQ432" s="2">
        <v>2.2090000000000001</v>
      </c>
      <c r="BR432" s="2">
        <v>2.21</v>
      </c>
      <c r="BS432" s="2">
        <v>2.2120000000000002</v>
      </c>
      <c r="BT432" s="2">
        <v>2.2130000000000001</v>
      </c>
      <c r="BU432" s="2">
        <v>2.2229999999999999</v>
      </c>
      <c r="BV432" s="2">
        <v>2.2469999999999999</v>
      </c>
      <c r="BW432" s="2">
        <v>2.2919999999999998</v>
      </c>
      <c r="BX432" s="2">
        <v>2.41</v>
      </c>
      <c r="BY432" s="2">
        <v>2.5270000000000001</v>
      </c>
      <c r="BZ432" s="2">
        <v>2.5110000000000001</v>
      </c>
      <c r="CA432" s="2">
        <v>2.4239999999999999</v>
      </c>
      <c r="CB432" s="2">
        <v>2.3660000000000001</v>
      </c>
      <c r="CC432" s="2">
        <v>2.3239999999999998</v>
      </c>
      <c r="CD432" s="2">
        <v>2.3250000000000002</v>
      </c>
      <c r="CE432" s="2">
        <v>2.327</v>
      </c>
      <c r="CF432" s="2">
        <v>2.3279999999999998</v>
      </c>
      <c r="CG432" s="2">
        <v>2.3380000000000001</v>
      </c>
      <c r="CH432" s="2">
        <v>2.3620000000000001</v>
      </c>
      <c r="CI432" s="2">
        <v>2.407</v>
      </c>
      <c r="CJ432" s="2">
        <v>2.5249999999999999</v>
      </c>
      <c r="CK432" s="2">
        <v>2.6419999999999999</v>
      </c>
      <c r="CL432" s="2">
        <v>2.6309999999999998</v>
      </c>
      <c r="CM432" s="2">
        <v>2.544</v>
      </c>
      <c r="CN432" s="2">
        <v>2.4860000000000002</v>
      </c>
      <c r="CO432" s="2">
        <v>2.444</v>
      </c>
      <c r="CP432" s="2">
        <v>2.4449999999999998</v>
      </c>
      <c r="CQ432" s="2">
        <v>2.4470000000000001</v>
      </c>
      <c r="CR432" s="2">
        <v>2.448</v>
      </c>
      <c r="CS432" s="2">
        <v>2.4580000000000002</v>
      </c>
      <c r="CT432" s="2">
        <v>2.4820000000000002</v>
      </c>
      <c r="CU432" s="2">
        <v>2.5270000000000001</v>
      </c>
      <c r="CV432" s="2">
        <v>2.645</v>
      </c>
      <c r="CW432" s="2">
        <v>2.762</v>
      </c>
      <c r="CX432" s="2">
        <v>2.7534999999999998</v>
      </c>
      <c r="CY432" s="2">
        <v>2.6665000000000001</v>
      </c>
      <c r="CZ432" s="2">
        <v>2.6084999999999998</v>
      </c>
      <c r="DA432" s="2">
        <v>2.5665</v>
      </c>
      <c r="DB432" s="2">
        <v>2.5674999999999999</v>
      </c>
      <c r="DC432" s="2">
        <v>2.5695000000000001</v>
      </c>
      <c r="DD432" s="2">
        <v>2.5705</v>
      </c>
      <c r="DE432" s="2">
        <v>2.5804999999999998</v>
      </c>
      <c r="DF432" s="2">
        <v>2.6044999999999998</v>
      </c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</row>
    <row r="433" spans="1:199" customFormat="1" hidden="1" x14ac:dyDescent="0.2">
      <c r="A433">
        <f t="shared" si="111"/>
        <v>2</v>
      </c>
      <c r="B433">
        <f t="shared" si="112"/>
        <v>9</v>
      </c>
      <c r="C433" s="1">
        <v>34597</v>
      </c>
      <c r="D433">
        <f t="shared" si="113"/>
        <v>9</v>
      </c>
      <c r="E433">
        <f t="shared" si="114"/>
        <v>1994</v>
      </c>
      <c r="F433" s="17">
        <f t="shared" si="101"/>
        <v>0.43899999999999983</v>
      </c>
      <c r="G433" s="16">
        <f t="shared" si="103"/>
        <v>0.14300000000000024</v>
      </c>
      <c r="H433" s="16">
        <f t="shared" si="104"/>
        <v>0.11000000000000032</v>
      </c>
      <c r="I433" s="16">
        <f t="shared" si="105"/>
        <v>0.25300000000000056</v>
      </c>
      <c r="J433" s="7">
        <f>VLOOKUP(C433,'Nymex hist.'!A:B,2,0)</f>
        <v>1.556</v>
      </c>
      <c r="K433" s="11">
        <f t="shared" si="115"/>
        <v>1.556</v>
      </c>
      <c r="L433" s="11">
        <f t="shared" si="102"/>
        <v>1.9949999999999999</v>
      </c>
      <c r="M433" s="9">
        <f t="shared" si="106"/>
        <v>2.0284166666666663</v>
      </c>
      <c r="N433" s="9">
        <f t="shared" si="107"/>
        <v>2.1714166666666666</v>
      </c>
      <c r="O433" s="9">
        <f t="shared" si="108"/>
        <v>2.2814166666666669</v>
      </c>
      <c r="P433" s="9">
        <f t="shared" si="109"/>
        <v>2.3964166666666671</v>
      </c>
      <c r="Q433" s="9">
        <f t="shared" si="110"/>
        <v>2.5164166666666667</v>
      </c>
      <c r="R433" s="8">
        <v>34597</v>
      </c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3"/>
      <c r="AK433" s="2"/>
      <c r="AL433" s="2"/>
      <c r="AM433" s="2">
        <v>1.556</v>
      </c>
      <c r="AN433" s="2">
        <v>1.8180000000000001</v>
      </c>
      <c r="AO433" s="2">
        <v>2.0499999999999998</v>
      </c>
      <c r="AP433" s="2">
        <v>2.097</v>
      </c>
      <c r="AQ433" s="2">
        <v>2.0299999999999998</v>
      </c>
      <c r="AR433" s="2">
        <v>1.98</v>
      </c>
      <c r="AS433" s="2">
        <v>1.95</v>
      </c>
      <c r="AT433" s="2">
        <v>1.952</v>
      </c>
      <c r="AU433" s="2">
        <v>1.9550000000000001</v>
      </c>
      <c r="AV433" s="2">
        <v>1.958</v>
      </c>
      <c r="AW433" s="2">
        <v>1.968</v>
      </c>
      <c r="AX433" s="2">
        <v>1.992</v>
      </c>
      <c r="AY433" s="2">
        <v>2.0369999999999999</v>
      </c>
      <c r="AZ433" s="2">
        <v>2.1520000000000001</v>
      </c>
      <c r="BA433" s="2">
        <v>2.27</v>
      </c>
      <c r="BB433" s="2">
        <v>2.2770000000000001</v>
      </c>
      <c r="BC433" s="2">
        <v>2.19</v>
      </c>
      <c r="BD433" s="2">
        <v>2.1320000000000001</v>
      </c>
      <c r="BE433" s="2">
        <v>2.0859999999999999</v>
      </c>
      <c r="BF433" s="2">
        <v>2.0880000000000001</v>
      </c>
      <c r="BG433" s="2">
        <v>2.0910000000000002</v>
      </c>
      <c r="BH433" s="2">
        <v>2.0939999999999999</v>
      </c>
      <c r="BI433" s="2">
        <v>2.1040000000000001</v>
      </c>
      <c r="BJ433" s="2">
        <v>2.1280000000000001</v>
      </c>
      <c r="BK433" s="2">
        <v>2.173</v>
      </c>
      <c r="BL433" s="2">
        <v>2.2879999999999998</v>
      </c>
      <c r="BM433" s="2">
        <v>2.4060000000000001</v>
      </c>
      <c r="BN433" s="2">
        <v>2.387</v>
      </c>
      <c r="BO433" s="2">
        <v>2.2999999999999998</v>
      </c>
      <c r="BP433" s="2">
        <v>2.242</v>
      </c>
      <c r="BQ433" s="2">
        <v>2.1960000000000002</v>
      </c>
      <c r="BR433" s="2">
        <v>2.198</v>
      </c>
      <c r="BS433" s="2">
        <v>2.2010000000000001</v>
      </c>
      <c r="BT433" s="2">
        <v>2.2040000000000002</v>
      </c>
      <c r="BU433" s="2">
        <v>2.214</v>
      </c>
      <c r="BV433" s="2">
        <v>2.238</v>
      </c>
      <c r="BW433" s="2">
        <v>2.2829999999999999</v>
      </c>
      <c r="BX433" s="2">
        <v>2.3980000000000001</v>
      </c>
      <c r="BY433" s="2">
        <v>2.516</v>
      </c>
      <c r="BZ433" s="2">
        <v>2.5019999999999998</v>
      </c>
      <c r="CA433" s="2">
        <v>2.415</v>
      </c>
      <c r="CB433" s="2">
        <v>2.3570000000000002</v>
      </c>
      <c r="CC433" s="2">
        <v>2.3109999999999999</v>
      </c>
      <c r="CD433" s="2">
        <v>2.3130000000000002</v>
      </c>
      <c r="CE433" s="2">
        <v>2.3159999999999998</v>
      </c>
      <c r="CF433" s="2">
        <v>2.319</v>
      </c>
      <c r="CG433" s="2">
        <v>2.3290000000000002</v>
      </c>
      <c r="CH433" s="2">
        <v>2.3530000000000002</v>
      </c>
      <c r="CI433" s="2">
        <v>2.3980000000000001</v>
      </c>
      <c r="CJ433" s="2">
        <v>2.5129999999999999</v>
      </c>
      <c r="CK433" s="2">
        <v>2.6309999999999998</v>
      </c>
      <c r="CL433" s="2">
        <v>2.6219999999999999</v>
      </c>
      <c r="CM433" s="2">
        <v>2.5350000000000001</v>
      </c>
      <c r="CN433" s="2">
        <v>2.4769999999999999</v>
      </c>
      <c r="CO433" s="2">
        <v>2.431</v>
      </c>
      <c r="CP433" s="2">
        <v>2.4329999999999998</v>
      </c>
      <c r="CQ433" s="2">
        <v>2.4359999999999999</v>
      </c>
      <c r="CR433" s="2">
        <v>2.4390000000000001</v>
      </c>
      <c r="CS433" s="2">
        <v>2.4489999999999998</v>
      </c>
      <c r="CT433" s="2">
        <v>2.4729999999999999</v>
      </c>
      <c r="CU433" s="2">
        <v>2.5179999999999998</v>
      </c>
      <c r="CV433" s="2">
        <v>2.633</v>
      </c>
      <c r="CW433" s="2">
        <v>2.7509999999999999</v>
      </c>
      <c r="CX433" s="2">
        <v>2.7444999999999999</v>
      </c>
      <c r="CY433" s="2">
        <v>2.6575000000000002</v>
      </c>
      <c r="CZ433" s="2">
        <v>2.5994999999999999</v>
      </c>
      <c r="DA433" s="2">
        <v>2.5535000000000001</v>
      </c>
      <c r="DB433" s="2">
        <v>2.5554999999999999</v>
      </c>
      <c r="DC433" s="2">
        <v>2.5585</v>
      </c>
      <c r="DD433" s="2">
        <v>2.5615000000000001</v>
      </c>
      <c r="DE433" s="2">
        <v>2.5714999999999999</v>
      </c>
      <c r="DF433" s="2">
        <v>2.5954999999999999</v>
      </c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</row>
    <row r="434" spans="1:199" customFormat="1" hidden="1" x14ac:dyDescent="0.2">
      <c r="A434">
        <f t="shared" si="111"/>
        <v>3</v>
      </c>
      <c r="B434">
        <f t="shared" si="112"/>
        <v>9</v>
      </c>
      <c r="C434" s="1">
        <v>34598</v>
      </c>
      <c r="D434">
        <f t="shared" si="113"/>
        <v>9</v>
      </c>
      <c r="E434">
        <f t="shared" si="114"/>
        <v>1994</v>
      </c>
      <c r="F434" s="17">
        <f t="shared" si="101"/>
        <v>0.47699999999999987</v>
      </c>
      <c r="G434" s="16">
        <f t="shared" si="103"/>
        <v>0.14475000000000016</v>
      </c>
      <c r="H434" s="16">
        <f t="shared" si="104"/>
        <v>0.10999999999999943</v>
      </c>
      <c r="I434" s="16">
        <f t="shared" si="105"/>
        <v>0.25474999999999959</v>
      </c>
      <c r="J434" s="7">
        <f>VLOOKUP(C434,'Nymex hist.'!A:B,2,0)</f>
        <v>1.4930000000000001</v>
      </c>
      <c r="K434" s="11">
        <f t="shared" si="115"/>
        <v>1.4930000000000001</v>
      </c>
      <c r="L434" s="11">
        <f t="shared" si="102"/>
        <v>1.97</v>
      </c>
      <c r="M434" s="9">
        <f t="shared" si="106"/>
        <v>2.0200833333333335</v>
      </c>
      <c r="N434" s="9">
        <f t="shared" si="107"/>
        <v>2.1648333333333336</v>
      </c>
      <c r="O434" s="9">
        <f t="shared" si="108"/>
        <v>2.274833333333333</v>
      </c>
      <c r="P434" s="9">
        <f t="shared" si="109"/>
        <v>2.3898333333333333</v>
      </c>
      <c r="Q434" s="9">
        <f t="shared" si="110"/>
        <v>2.5098333333333334</v>
      </c>
      <c r="R434" s="8">
        <v>34598</v>
      </c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3"/>
      <c r="AK434" s="2"/>
      <c r="AL434" s="2"/>
      <c r="AM434" s="2">
        <v>1.4930000000000001</v>
      </c>
      <c r="AN434" s="2">
        <v>1.7609999999999999</v>
      </c>
      <c r="AO434" s="2">
        <v>2.0179999999999998</v>
      </c>
      <c r="AP434" s="2">
        <v>2.0830000000000002</v>
      </c>
      <c r="AQ434" s="2">
        <v>2.0179999999999998</v>
      </c>
      <c r="AR434" s="2">
        <v>1.97</v>
      </c>
      <c r="AS434" s="2">
        <v>1.9419999999999999</v>
      </c>
      <c r="AT434" s="2">
        <v>1.9450000000000001</v>
      </c>
      <c r="AU434" s="2">
        <v>1.948</v>
      </c>
      <c r="AV434" s="2">
        <v>1.9510000000000001</v>
      </c>
      <c r="AW434" s="2">
        <v>1.9610000000000001</v>
      </c>
      <c r="AX434" s="2">
        <v>1.9850000000000001</v>
      </c>
      <c r="AY434" s="2">
        <v>2.0299999999999998</v>
      </c>
      <c r="AZ434" s="2">
        <v>2.145</v>
      </c>
      <c r="BA434" s="2">
        <v>2.2629999999999999</v>
      </c>
      <c r="BB434" s="2">
        <v>2.2749999999999999</v>
      </c>
      <c r="BC434" s="2">
        <v>2.1880000000000002</v>
      </c>
      <c r="BD434" s="2">
        <v>2.13</v>
      </c>
      <c r="BE434" s="2">
        <v>2.077</v>
      </c>
      <c r="BF434" s="2">
        <v>2.08</v>
      </c>
      <c r="BG434" s="2">
        <v>2.0830000000000002</v>
      </c>
      <c r="BH434" s="2">
        <v>2.0859999999999999</v>
      </c>
      <c r="BI434" s="2">
        <v>2.0960000000000001</v>
      </c>
      <c r="BJ434" s="2">
        <v>2.12</v>
      </c>
      <c r="BK434" s="2">
        <v>2.165</v>
      </c>
      <c r="BL434" s="2">
        <v>2.2799999999999998</v>
      </c>
      <c r="BM434" s="2">
        <v>2.3980000000000001</v>
      </c>
      <c r="BN434" s="2">
        <v>2.3849999999999998</v>
      </c>
      <c r="BO434" s="2">
        <v>2.298</v>
      </c>
      <c r="BP434" s="2">
        <v>2.2400000000000002</v>
      </c>
      <c r="BQ434" s="2">
        <v>2.1869999999999998</v>
      </c>
      <c r="BR434" s="2">
        <v>2.19</v>
      </c>
      <c r="BS434" s="2">
        <v>2.1930000000000001</v>
      </c>
      <c r="BT434" s="2">
        <v>2.1960000000000002</v>
      </c>
      <c r="BU434" s="2">
        <v>2.206</v>
      </c>
      <c r="BV434" s="2">
        <v>2.23</v>
      </c>
      <c r="BW434" s="2">
        <v>2.2749999999999999</v>
      </c>
      <c r="BX434" s="2">
        <v>2.39</v>
      </c>
      <c r="BY434" s="2">
        <v>2.508</v>
      </c>
      <c r="BZ434" s="2">
        <v>2.5</v>
      </c>
      <c r="CA434" s="2">
        <v>2.4129999999999998</v>
      </c>
      <c r="CB434" s="2">
        <v>2.355</v>
      </c>
      <c r="CC434" s="2">
        <v>2.302</v>
      </c>
      <c r="CD434" s="2">
        <v>2.3050000000000002</v>
      </c>
      <c r="CE434" s="2">
        <v>2.3079999999999998</v>
      </c>
      <c r="CF434" s="2">
        <v>2.3109999999999999</v>
      </c>
      <c r="CG434" s="2">
        <v>2.3210000000000002</v>
      </c>
      <c r="CH434" s="2">
        <v>2.3450000000000002</v>
      </c>
      <c r="CI434" s="2">
        <v>2.39</v>
      </c>
      <c r="CJ434" s="2">
        <v>2.5049999999999999</v>
      </c>
      <c r="CK434" s="2">
        <v>2.6230000000000002</v>
      </c>
      <c r="CL434" s="2">
        <v>2.62</v>
      </c>
      <c r="CM434" s="2">
        <v>2.5329999999999999</v>
      </c>
      <c r="CN434" s="2">
        <v>2.4750000000000001</v>
      </c>
      <c r="CO434" s="2">
        <v>2.4220000000000002</v>
      </c>
      <c r="CP434" s="2">
        <v>2.4249999999999998</v>
      </c>
      <c r="CQ434" s="2">
        <v>2.4279999999999999</v>
      </c>
      <c r="CR434" s="2">
        <v>2.431</v>
      </c>
      <c r="CS434" s="2">
        <v>2.4409999999999998</v>
      </c>
      <c r="CT434" s="2">
        <v>2.4649999999999999</v>
      </c>
      <c r="CU434" s="2">
        <v>2.5099999999999998</v>
      </c>
      <c r="CV434" s="2">
        <v>2.625</v>
      </c>
      <c r="CW434" s="2">
        <v>2.7429999999999999</v>
      </c>
      <c r="CX434" s="2">
        <v>2.7425000000000002</v>
      </c>
      <c r="CY434" s="2">
        <v>2.6555</v>
      </c>
      <c r="CZ434" s="2">
        <v>2.5975000000000001</v>
      </c>
      <c r="DA434" s="2">
        <v>2.5445000000000002</v>
      </c>
      <c r="DB434" s="2">
        <v>2.5474999999999999</v>
      </c>
      <c r="DC434" s="2">
        <v>2.5505</v>
      </c>
      <c r="DD434" s="2">
        <v>2.5535000000000001</v>
      </c>
      <c r="DE434" s="2">
        <v>2.5634999999999999</v>
      </c>
      <c r="DF434" s="2">
        <v>2.5874999999999999</v>
      </c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</row>
    <row r="435" spans="1:199" x14ac:dyDescent="0.2">
      <c r="A435" s="36">
        <f t="shared" si="111"/>
        <v>4</v>
      </c>
      <c r="B435" s="36">
        <f t="shared" si="112"/>
        <v>9</v>
      </c>
      <c r="C435" s="1">
        <v>34599</v>
      </c>
      <c r="D435">
        <f t="shared" si="113"/>
        <v>9</v>
      </c>
      <c r="E435">
        <f t="shared" si="114"/>
        <v>1994</v>
      </c>
      <c r="F435" s="21">
        <f t="shared" si="101"/>
        <v>0.53380000000000005</v>
      </c>
      <c r="G435" s="21">
        <f t="shared" si="103"/>
        <v>0.14158333333333317</v>
      </c>
      <c r="H435" s="21">
        <f t="shared" si="104"/>
        <v>0.10999999999999988</v>
      </c>
      <c r="I435" s="21">
        <f t="shared" si="105"/>
        <v>0.25158333333333305</v>
      </c>
      <c r="J435" s="23">
        <f>VLOOKUP(C435,'Nymex hist.'!A:B,2,0)</f>
        <v>1.4450000000000001</v>
      </c>
      <c r="K435" s="23">
        <f t="shared" si="115"/>
        <v>1.4450000000000001</v>
      </c>
      <c r="L435" s="23">
        <f t="shared" si="102"/>
        <v>1.9788000000000001</v>
      </c>
      <c r="M435" s="23">
        <f t="shared" si="106"/>
        <v>2.0300000000000002</v>
      </c>
      <c r="N435" s="23">
        <f t="shared" si="107"/>
        <v>2.1715833333333334</v>
      </c>
      <c r="O435" s="23">
        <f t="shared" si="108"/>
        <v>2.2815833333333333</v>
      </c>
      <c r="P435" s="23">
        <f t="shared" si="109"/>
        <v>2.3965833333333335</v>
      </c>
      <c r="Q435" s="23">
        <f t="shared" si="110"/>
        <v>2.5165833333333336</v>
      </c>
      <c r="R435" s="30">
        <v>34599</v>
      </c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4"/>
      <c r="AK435" s="32"/>
      <c r="AL435" s="32"/>
      <c r="AM435" s="32">
        <v>1.4450000000000001</v>
      </c>
      <c r="AN435" s="32">
        <v>1.7430000000000001</v>
      </c>
      <c r="AO435" s="32">
        <v>2.0419999999999998</v>
      </c>
      <c r="AP435" s="32">
        <v>2.1030000000000002</v>
      </c>
      <c r="AQ435" s="32">
        <v>2.0270000000000001</v>
      </c>
      <c r="AR435" s="32">
        <v>1.9790000000000001</v>
      </c>
      <c r="AS435" s="32">
        <v>1.9510000000000001</v>
      </c>
      <c r="AT435" s="32">
        <v>1.954</v>
      </c>
      <c r="AU435" s="32">
        <v>1.9570000000000001</v>
      </c>
      <c r="AV435" s="32">
        <v>1.96</v>
      </c>
      <c r="AW435" s="32">
        <v>1.97</v>
      </c>
      <c r="AX435" s="32">
        <v>1.994</v>
      </c>
      <c r="AY435" s="32">
        <v>2.0390000000000001</v>
      </c>
      <c r="AZ435" s="32">
        <v>2.1539999999999999</v>
      </c>
      <c r="BA435" s="32">
        <v>2.2719999999999998</v>
      </c>
      <c r="BB435" s="32">
        <v>2.2839999999999998</v>
      </c>
      <c r="BC435" s="32">
        <v>2.1970000000000001</v>
      </c>
      <c r="BD435" s="32">
        <v>2.1389999999999998</v>
      </c>
      <c r="BE435" s="32">
        <v>2.0830000000000002</v>
      </c>
      <c r="BF435" s="32">
        <v>2.0859999999999999</v>
      </c>
      <c r="BG435" s="32">
        <v>2.089</v>
      </c>
      <c r="BH435" s="32">
        <v>2.0920000000000001</v>
      </c>
      <c r="BI435" s="32">
        <v>2.1019999999999999</v>
      </c>
      <c r="BJ435" s="32">
        <v>2.1259999999999999</v>
      </c>
      <c r="BK435" s="32">
        <v>2.1709999999999998</v>
      </c>
      <c r="BL435" s="32">
        <v>2.286</v>
      </c>
      <c r="BM435" s="32">
        <v>2.4039999999999999</v>
      </c>
      <c r="BN435" s="32">
        <v>2.3940000000000001</v>
      </c>
      <c r="BO435" s="32">
        <v>2.3069999999999999</v>
      </c>
      <c r="BP435" s="32">
        <v>2.2490000000000001</v>
      </c>
      <c r="BQ435" s="32">
        <v>2.1930000000000001</v>
      </c>
      <c r="BR435" s="32">
        <v>2.1960000000000002</v>
      </c>
      <c r="BS435" s="32">
        <v>2.1989999999999998</v>
      </c>
      <c r="BT435" s="32">
        <v>2.202</v>
      </c>
      <c r="BU435" s="32">
        <v>2.2120000000000002</v>
      </c>
      <c r="BV435" s="32">
        <v>2.2360000000000002</v>
      </c>
      <c r="BW435" s="32">
        <v>2.2810000000000001</v>
      </c>
      <c r="BX435" s="32">
        <v>2.3959999999999999</v>
      </c>
      <c r="BY435" s="32">
        <v>2.5139999999999998</v>
      </c>
      <c r="BZ435" s="32">
        <v>2.5089999999999999</v>
      </c>
      <c r="CA435" s="32">
        <v>2.4220000000000002</v>
      </c>
      <c r="CB435" s="32">
        <v>2.3639999999999999</v>
      </c>
      <c r="CC435" s="32">
        <v>2.3079999999999998</v>
      </c>
      <c r="CD435" s="32">
        <v>2.3109999999999999</v>
      </c>
      <c r="CE435" s="32">
        <v>2.3140000000000001</v>
      </c>
      <c r="CF435" s="32">
        <v>2.3170000000000002</v>
      </c>
      <c r="CG435" s="32">
        <v>2.327</v>
      </c>
      <c r="CH435" s="32">
        <v>2.351</v>
      </c>
      <c r="CI435" s="32">
        <v>2.3959999999999999</v>
      </c>
      <c r="CJ435" s="32">
        <v>2.5110000000000001</v>
      </c>
      <c r="CK435" s="32">
        <v>2.629</v>
      </c>
      <c r="CL435" s="32">
        <v>2.629</v>
      </c>
      <c r="CM435" s="32">
        <v>2.5419999999999998</v>
      </c>
      <c r="CN435" s="32">
        <v>2.484</v>
      </c>
      <c r="CO435" s="32">
        <v>2.4279999999999999</v>
      </c>
      <c r="CP435" s="32">
        <v>2.431</v>
      </c>
      <c r="CQ435" s="32">
        <v>2.4340000000000002</v>
      </c>
      <c r="CR435" s="32">
        <v>2.4369999999999998</v>
      </c>
      <c r="CS435" s="32">
        <v>2.4470000000000001</v>
      </c>
      <c r="CT435" s="32">
        <v>2.4710000000000001</v>
      </c>
      <c r="CU435" s="32">
        <v>2.516</v>
      </c>
      <c r="CV435" s="32">
        <v>2.6309999999999998</v>
      </c>
      <c r="CW435" s="32">
        <v>2.7490000000000001</v>
      </c>
      <c r="CX435" s="32">
        <v>2.7515000000000001</v>
      </c>
      <c r="CY435" s="32">
        <v>2.6644999999999999</v>
      </c>
      <c r="CZ435" s="32">
        <v>2.6065</v>
      </c>
      <c r="DA435" s="32">
        <v>2.5505</v>
      </c>
      <c r="DB435" s="32">
        <v>2.5535000000000001</v>
      </c>
      <c r="DC435" s="32">
        <v>2.5565000000000002</v>
      </c>
      <c r="DD435" s="32">
        <v>2.5594999999999999</v>
      </c>
      <c r="DE435" s="32">
        <v>2.5695000000000001</v>
      </c>
      <c r="DF435" s="32">
        <v>2.5935000000000001</v>
      </c>
      <c r="DG435" s="32"/>
      <c r="DH435" s="32"/>
      <c r="DI435" s="32"/>
      <c r="DJ435" s="32"/>
      <c r="DK435" s="32"/>
      <c r="DL435" s="32"/>
      <c r="DM435" s="32"/>
      <c r="DN435" s="32"/>
      <c r="DO435" s="32"/>
      <c r="DP435" s="32"/>
      <c r="DQ435" s="32"/>
      <c r="DR435" s="32"/>
      <c r="DS435" s="32"/>
      <c r="DT435" s="32"/>
      <c r="DU435" s="32"/>
      <c r="DV435" s="32"/>
      <c r="DW435" s="32"/>
      <c r="DX435" s="32"/>
      <c r="DY435" s="32"/>
      <c r="DZ435" s="32"/>
      <c r="EA435" s="32"/>
      <c r="EB435" s="32"/>
      <c r="EC435" s="32"/>
      <c r="ED435" s="32"/>
      <c r="EE435" s="32"/>
      <c r="EF435" s="32"/>
      <c r="EG435" s="32"/>
      <c r="EH435" s="32"/>
      <c r="EI435" s="32"/>
      <c r="EJ435" s="32"/>
      <c r="EK435" s="32"/>
      <c r="EL435" s="32"/>
      <c r="EM435" s="32"/>
      <c r="EN435" s="32"/>
      <c r="EO435" s="32"/>
      <c r="EP435" s="32"/>
      <c r="EQ435" s="32"/>
      <c r="ER435" s="32"/>
      <c r="ES435" s="32"/>
      <c r="ET435" s="32"/>
      <c r="EU435" s="32"/>
      <c r="EV435" s="32"/>
      <c r="EW435" s="32"/>
      <c r="EX435" s="32"/>
      <c r="EY435" s="32"/>
      <c r="EZ435" s="32"/>
      <c r="FA435" s="32"/>
      <c r="FB435" s="32"/>
      <c r="FC435" s="32"/>
      <c r="FD435" s="32"/>
      <c r="FE435" s="32"/>
      <c r="FF435" s="32"/>
      <c r="FG435" s="32"/>
      <c r="FH435" s="32"/>
      <c r="FI435" s="32"/>
      <c r="FJ435" s="32"/>
      <c r="FK435" s="32"/>
      <c r="FL435" s="32"/>
      <c r="FM435" s="32"/>
      <c r="FN435" s="32"/>
      <c r="FO435" s="32"/>
      <c r="FP435" s="32"/>
      <c r="FQ435" s="32"/>
      <c r="FR435" s="32"/>
      <c r="FS435" s="32"/>
      <c r="FT435" s="32"/>
      <c r="FU435" s="32"/>
      <c r="FV435" s="32"/>
      <c r="FW435" s="32"/>
      <c r="FX435" s="32"/>
      <c r="FY435" s="32"/>
      <c r="FZ435" s="32"/>
      <c r="GA435" s="32"/>
      <c r="GB435" s="32"/>
      <c r="GC435" s="32"/>
      <c r="GD435" s="32"/>
      <c r="GE435" s="32"/>
      <c r="GF435" s="32"/>
      <c r="GG435" s="32"/>
      <c r="GH435" s="32"/>
      <c r="GI435" s="32"/>
      <c r="GJ435" s="32"/>
      <c r="GK435" s="32"/>
      <c r="GL435" s="32"/>
      <c r="GM435" s="32"/>
      <c r="GN435" s="32"/>
      <c r="GO435" s="32"/>
      <c r="GP435" s="32"/>
      <c r="GQ435" s="32"/>
    </row>
    <row r="436" spans="1:199" customFormat="1" hidden="1" x14ac:dyDescent="0.2">
      <c r="A436">
        <f t="shared" si="111"/>
        <v>5</v>
      </c>
      <c r="B436">
        <f t="shared" si="112"/>
        <v>9</v>
      </c>
      <c r="C436" s="1">
        <v>34600</v>
      </c>
      <c r="D436">
        <f t="shared" si="113"/>
        <v>9</v>
      </c>
      <c r="E436">
        <f t="shared" si="114"/>
        <v>1994</v>
      </c>
      <c r="F436" s="17">
        <f t="shared" si="101"/>
        <v>0.54679999999999995</v>
      </c>
      <c r="G436" s="16">
        <f t="shared" si="103"/>
        <v>0.14491666666666614</v>
      </c>
      <c r="H436" s="16">
        <f t="shared" si="104"/>
        <v>0.10999999999999988</v>
      </c>
      <c r="I436" s="16">
        <f t="shared" si="105"/>
        <v>0.25491666666666601</v>
      </c>
      <c r="J436" s="7">
        <f>VLOOKUP(C436,'Nymex hist.'!A:B,2,0)</f>
        <v>1.4059999999999999</v>
      </c>
      <c r="K436" s="11">
        <f t="shared" si="115"/>
        <v>1.4059999999999999</v>
      </c>
      <c r="L436" s="11">
        <f t="shared" si="102"/>
        <v>1.9527999999999999</v>
      </c>
      <c r="M436" s="9">
        <f t="shared" si="106"/>
        <v>2.0051666666666672</v>
      </c>
      <c r="N436" s="9">
        <f t="shared" si="107"/>
        <v>2.1500833333333333</v>
      </c>
      <c r="O436" s="9">
        <f t="shared" si="108"/>
        <v>2.2600833333333332</v>
      </c>
      <c r="P436" s="9">
        <f t="shared" si="109"/>
        <v>2.375083333333333</v>
      </c>
      <c r="Q436" s="9">
        <f t="shared" si="110"/>
        <v>2.4950833333333331</v>
      </c>
      <c r="R436" s="8">
        <v>34600</v>
      </c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3"/>
      <c r="AK436" s="2"/>
      <c r="AL436" s="2"/>
      <c r="AM436" s="2">
        <v>1.4059999999999999</v>
      </c>
      <c r="AN436" s="2">
        <v>1.7190000000000001</v>
      </c>
      <c r="AO436" s="2">
        <v>2.0139999999999998</v>
      </c>
      <c r="AP436" s="2">
        <v>2.077</v>
      </c>
      <c r="AQ436" s="2">
        <v>2.0009999999999999</v>
      </c>
      <c r="AR436" s="2">
        <v>1.9530000000000001</v>
      </c>
      <c r="AS436" s="2">
        <v>1.925</v>
      </c>
      <c r="AT436" s="2">
        <v>1.9279999999999999</v>
      </c>
      <c r="AU436" s="2">
        <v>1.931</v>
      </c>
      <c r="AV436" s="2">
        <v>1.9350000000000001</v>
      </c>
      <c r="AW436" s="2">
        <v>1.9450000000000001</v>
      </c>
      <c r="AX436" s="2">
        <v>1.97</v>
      </c>
      <c r="AY436" s="2">
        <v>2.0150000000000001</v>
      </c>
      <c r="AZ436" s="2">
        <v>2.1309999999999998</v>
      </c>
      <c r="BA436" s="2">
        <v>2.2509999999999999</v>
      </c>
      <c r="BB436" s="2">
        <v>2.2629999999999999</v>
      </c>
      <c r="BC436" s="2">
        <v>2.1779999999999999</v>
      </c>
      <c r="BD436" s="2">
        <v>2.1230000000000002</v>
      </c>
      <c r="BE436" s="2">
        <v>2.0590000000000002</v>
      </c>
      <c r="BF436" s="2">
        <v>2.0619999999999998</v>
      </c>
      <c r="BG436" s="2">
        <v>2.0649999999999999</v>
      </c>
      <c r="BH436" s="2">
        <v>2.069</v>
      </c>
      <c r="BI436" s="2">
        <v>2.0790000000000002</v>
      </c>
      <c r="BJ436" s="2">
        <v>2.1040000000000001</v>
      </c>
      <c r="BK436" s="2">
        <v>2.149</v>
      </c>
      <c r="BL436" s="2">
        <v>2.2650000000000001</v>
      </c>
      <c r="BM436" s="2">
        <v>2.3849999999999998</v>
      </c>
      <c r="BN436" s="2">
        <v>2.3730000000000002</v>
      </c>
      <c r="BO436" s="2">
        <v>2.2879999999999998</v>
      </c>
      <c r="BP436" s="2">
        <v>2.2330000000000001</v>
      </c>
      <c r="BQ436" s="2">
        <v>2.169</v>
      </c>
      <c r="BR436" s="2">
        <v>2.1720000000000002</v>
      </c>
      <c r="BS436" s="2">
        <v>2.1749999999999998</v>
      </c>
      <c r="BT436" s="2">
        <v>2.1789999999999998</v>
      </c>
      <c r="BU436" s="2">
        <v>2.1890000000000001</v>
      </c>
      <c r="BV436" s="2">
        <v>2.214</v>
      </c>
      <c r="BW436" s="2">
        <v>2.2589999999999999</v>
      </c>
      <c r="BX436" s="2">
        <v>2.375</v>
      </c>
      <c r="BY436" s="2">
        <v>2.4950000000000001</v>
      </c>
      <c r="BZ436" s="2">
        <v>2.488</v>
      </c>
      <c r="CA436" s="2">
        <v>2.403</v>
      </c>
      <c r="CB436" s="2">
        <v>2.3479999999999999</v>
      </c>
      <c r="CC436" s="2">
        <v>2.2839999999999998</v>
      </c>
      <c r="CD436" s="2">
        <v>2.2869999999999999</v>
      </c>
      <c r="CE436" s="2">
        <v>2.29</v>
      </c>
      <c r="CF436" s="2">
        <v>2.294</v>
      </c>
      <c r="CG436" s="2">
        <v>2.3039999999999998</v>
      </c>
      <c r="CH436" s="2">
        <v>2.3290000000000002</v>
      </c>
      <c r="CI436" s="2">
        <v>2.3740000000000001</v>
      </c>
      <c r="CJ436" s="2">
        <v>2.4900000000000002</v>
      </c>
      <c r="CK436" s="2">
        <v>2.61</v>
      </c>
      <c r="CL436" s="2">
        <v>2.6080000000000001</v>
      </c>
      <c r="CM436" s="2">
        <v>2.5230000000000001</v>
      </c>
      <c r="CN436" s="2">
        <v>2.468</v>
      </c>
      <c r="CO436" s="2">
        <v>2.4039999999999999</v>
      </c>
      <c r="CP436" s="2">
        <v>2.407</v>
      </c>
      <c r="CQ436" s="2">
        <v>2.41</v>
      </c>
      <c r="CR436" s="2">
        <v>2.4140000000000001</v>
      </c>
      <c r="CS436" s="2">
        <v>2.4239999999999999</v>
      </c>
      <c r="CT436" s="2">
        <v>2.4489999999999998</v>
      </c>
      <c r="CU436" s="2">
        <v>2.4940000000000002</v>
      </c>
      <c r="CV436" s="2">
        <v>2.61</v>
      </c>
      <c r="CW436" s="2">
        <v>2.73</v>
      </c>
      <c r="CX436" s="2">
        <v>2.7305000000000001</v>
      </c>
      <c r="CY436" s="2">
        <v>2.6455000000000002</v>
      </c>
      <c r="CZ436" s="2">
        <v>2.5905</v>
      </c>
      <c r="DA436" s="2">
        <v>2.5265</v>
      </c>
      <c r="DB436" s="2">
        <v>2.5295000000000001</v>
      </c>
      <c r="DC436" s="2">
        <v>2.5325000000000002</v>
      </c>
      <c r="DD436" s="2">
        <v>2.5365000000000002</v>
      </c>
      <c r="DE436" s="2">
        <v>2.5465</v>
      </c>
      <c r="DF436" s="2">
        <v>2.5714999999999999</v>
      </c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</row>
    <row r="437" spans="1:199" customFormat="1" hidden="1" x14ac:dyDescent="0.2">
      <c r="A437">
        <f t="shared" si="111"/>
        <v>1</v>
      </c>
      <c r="B437">
        <f t="shared" si="112"/>
        <v>9</v>
      </c>
      <c r="C437" s="1">
        <v>34603</v>
      </c>
      <c r="D437">
        <f t="shared" si="113"/>
        <v>9</v>
      </c>
      <c r="E437">
        <f t="shared" si="114"/>
        <v>1994</v>
      </c>
      <c r="F437" s="17">
        <f t="shared" si="101"/>
        <v>0.54099999999999993</v>
      </c>
      <c r="G437" s="16">
        <f t="shared" si="103"/>
        <v>0.13991666666666691</v>
      </c>
      <c r="H437" s="16">
        <f t="shared" si="104"/>
        <v>0.10999999999999988</v>
      </c>
      <c r="I437" s="16">
        <f t="shared" si="105"/>
        <v>0.24991666666666679</v>
      </c>
      <c r="J437" s="7">
        <f>VLOOKUP(C437,'Nymex hist.'!A:B,2,0)</f>
        <v>1.716</v>
      </c>
      <c r="K437" s="11">
        <f t="shared" si="115"/>
        <v>1.4059999999999999</v>
      </c>
      <c r="L437" s="11">
        <f t="shared" si="102"/>
        <v>1.9469999999999998</v>
      </c>
      <c r="M437" s="9">
        <f t="shared" si="106"/>
        <v>1.9945833333333332</v>
      </c>
      <c r="N437" s="9">
        <f t="shared" si="107"/>
        <v>2.1345000000000001</v>
      </c>
      <c r="O437" s="9">
        <f t="shared" si="108"/>
        <v>2.2444999999999999</v>
      </c>
      <c r="P437" s="9">
        <f t="shared" si="109"/>
        <v>2.3595000000000002</v>
      </c>
      <c r="Q437" s="9">
        <f t="shared" si="110"/>
        <v>2.4794999999999998</v>
      </c>
      <c r="R437" s="8">
        <v>34603</v>
      </c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3"/>
      <c r="AK437" s="2"/>
      <c r="AL437" s="2"/>
      <c r="AM437" s="2">
        <v>1.4059999999999999</v>
      </c>
      <c r="AN437" s="2">
        <v>1.716</v>
      </c>
      <c r="AO437" s="2">
        <v>2.0099999999999998</v>
      </c>
      <c r="AP437" s="2">
        <v>2.073</v>
      </c>
      <c r="AQ437" s="2">
        <v>1.9930000000000001</v>
      </c>
      <c r="AR437" s="2">
        <v>1.9430000000000001</v>
      </c>
      <c r="AS437" s="2">
        <v>1.915</v>
      </c>
      <c r="AT437" s="2">
        <v>1.9179999999999999</v>
      </c>
      <c r="AU437" s="2">
        <v>1.92</v>
      </c>
      <c r="AV437" s="2">
        <v>1.923</v>
      </c>
      <c r="AW437" s="2">
        <v>1.9330000000000001</v>
      </c>
      <c r="AX437" s="2">
        <v>1.958</v>
      </c>
      <c r="AY437" s="2">
        <v>2.0030000000000001</v>
      </c>
      <c r="AZ437" s="2">
        <v>2.1179999999999999</v>
      </c>
      <c r="BA437" s="2">
        <v>2.238</v>
      </c>
      <c r="BB437" s="2">
        <v>2.25</v>
      </c>
      <c r="BC437" s="2">
        <v>2.165</v>
      </c>
      <c r="BD437" s="2">
        <v>2.11</v>
      </c>
      <c r="BE437" s="2">
        <v>2.0699999999999998</v>
      </c>
      <c r="BF437" s="2">
        <v>2.044</v>
      </c>
      <c r="BG437" s="2">
        <v>2.0459999999999998</v>
      </c>
      <c r="BH437" s="2">
        <v>2.0489999999999999</v>
      </c>
      <c r="BI437" s="2">
        <v>2.0590000000000002</v>
      </c>
      <c r="BJ437" s="2">
        <v>2.0840000000000001</v>
      </c>
      <c r="BK437" s="2">
        <v>2.129</v>
      </c>
      <c r="BL437" s="2">
        <v>2.2440000000000002</v>
      </c>
      <c r="BM437" s="2">
        <v>2.3639999999999999</v>
      </c>
      <c r="BN437" s="2">
        <v>2.36</v>
      </c>
      <c r="BO437" s="2">
        <v>2.2749999999999999</v>
      </c>
      <c r="BP437" s="2">
        <v>2.2200000000000002</v>
      </c>
      <c r="BQ437" s="2">
        <v>2.1800000000000002</v>
      </c>
      <c r="BR437" s="2">
        <v>2.1539999999999999</v>
      </c>
      <c r="BS437" s="2">
        <v>2.1560000000000001</v>
      </c>
      <c r="BT437" s="2">
        <v>2.1589999999999998</v>
      </c>
      <c r="BU437" s="2">
        <v>2.169</v>
      </c>
      <c r="BV437" s="2">
        <v>2.194</v>
      </c>
      <c r="BW437" s="2">
        <v>2.2389999999999999</v>
      </c>
      <c r="BX437" s="2">
        <v>2.3540000000000001</v>
      </c>
      <c r="BY437" s="2">
        <v>2.4740000000000002</v>
      </c>
      <c r="BZ437" s="2">
        <v>2.4750000000000001</v>
      </c>
      <c r="CA437" s="2">
        <v>2.39</v>
      </c>
      <c r="CB437" s="2">
        <v>2.335</v>
      </c>
      <c r="CC437" s="2">
        <v>2.2949999999999999</v>
      </c>
      <c r="CD437" s="2">
        <v>2.2690000000000001</v>
      </c>
      <c r="CE437" s="2">
        <v>2.2709999999999999</v>
      </c>
      <c r="CF437" s="2">
        <v>2.274</v>
      </c>
      <c r="CG437" s="2">
        <v>2.2839999999999998</v>
      </c>
      <c r="CH437" s="2">
        <v>2.3090000000000002</v>
      </c>
      <c r="CI437" s="2">
        <v>2.3540000000000001</v>
      </c>
      <c r="CJ437" s="2">
        <v>2.4689999999999999</v>
      </c>
      <c r="CK437" s="2">
        <v>2.589</v>
      </c>
      <c r="CL437" s="2">
        <v>2.5950000000000002</v>
      </c>
      <c r="CM437" s="2">
        <v>2.5099999999999998</v>
      </c>
      <c r="CN437" s="2">
        <v>2.4550000000000001</v>
      </c>
      <c r="CO437" s="2">
        <v>2.415</v>
      </c>
      <c r="CP437" s="2">
        <v>2.3889999999999998</v>
      </c>
      <c r="CQ437" s="2">
        <v>2.391</v>
      </c>
      <c r="CR437" s="2">
        <v>2.3940000000000001</v>
      </c>
      <c r="CS437" s="2">
        <v>2.4039999999999999</v>
      </c>
      <c r="CT437" s="2">
        <v>2.4289999999999998</v>
      </c>
      <c r="CU437" s="2">
        <v>2.4740000000000002</v>
      </c>
      <c r="CV437" s="2">
        <v>2.589</v>
      </c>
      <c r="CW437" s="2">
        <v>2.7090000000000001</v>
      </c>
      <c r="CX437" s="2">
        <v>2.7174999999999998</v>
      </c>
      <c r="CY437" s="2">
        <v>2.6324999999999998</v>
      </c>
      <c r="CZ437" s="2">
        <v>2.5775000000000001</v>
      </c>
      <c r="DA437" s="2">
        <v>2.5375000000000001</v>
      </c>
      <c r="DB437" s="2">
        <v>2.5114999999999998</v>
      </c>
      <c r="DC437" s="2">
        <v>2.5135000000000001</v>
      </c>
      <c r="DD437" s="2">
        <v>2.5165000000000002</v>
      </c>
      <c r="DE437" s="2">
        <v>2.5265</v>
      </c>
      <c r="DF437" s="2">
        <v>2.5514999999999999</v>
      </c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</row>
    <row r="438" spans="1:199" customFormat="1" hidden="1" x14ac:dyDescent="0.2">
      <c r="A438">
        <f t="shared" si="111"/>
        <v>2</v>
      </c>
      <c r="B438">
        <f t="shared" si="112"/>
        <v>9</v>
      </c>
      <c r="C438" s="1">
        <v>34604</v>
      </c>
      <c r="D438">
        <f t="shared" si="113"/>
        <v>9</v>
      </c>
      <c r="E438">
        <f t="shared" si="114"/>
        <v>1994</v>
      </c>
      <c r="F438" s="17">
        <f t="shared" si="101"/>
        <v>0.53639999999999999</v>
      </c>
      <c r="G438" s="16">
        <f t="shared" si="103"/>
        <v>0.14008333333333378</v>
      </c>
      <c r="H438" s="16">
        <f t="shared" si="104"/>
        <v>0.11000000000000032</v>
      </c>
      <c r="I438" s="16">
        <f t="shared" si="105"/>
        <v>0.2500833333333341</v>
      </c>
      <c r="J438" s="7">
        <f>VLOOKUP(C438,'Nymex hist.'!A:B,2,0)</f>
        <v>1.7150000000000001</v>
      </c>
      <c r="K438" s="11">
        <f t="shared" si="115"/>
        <v>1.4059999999999999</v>
      </c>
      <c r="L438" s="11">
        <f t="shared" si="102"/>
        <v>1.9423999999999999</v>
      </c>
      <c r="M438" s="9">
        <f t="shared" si="106"/>
        <v>1.9884999999999995</v>
      </c>
      <c r="N438" s="9">
        <f t="shared" si="107"/>
        <v>2.1285833333333333</v>
      </c>
      <c r="O438" s="9">
        <f t="shared" si="108"/>
        <v>2.2385833333333336</v>
      </c>
      <c r="P438" s="9">
        <f t="shared" si="109"/>
        <v>2.3510833333333334</v>
      </c>
      <c r="Q438" s="9">
        <f t="shared" si="110"/>
        <v>2.4710833333333331</v>
      </c>
      <c r="R438" s="8">
        <v>34604</v>
      </c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3"/>
      <c r="AK438" s="2"/>
      <c r="AL438" s="2"/>
      <c r="AM438" s="2">
        <v>1.4059999999999999</v>
      </c>
      <c r="AN438" s="2">
        <v>1.7150000000000001</v>
      </c>
      <c r="AO438" s="2">
        <v>2.0049999999999999</v>
      </c>
      <c r="AP438" s="2">
        <v>2.0649999999999999</v>
      </c>
      <c r="AQ438" s="2">
        <v>1.9870000000000001</v>
      </c>
      <c r="AR438" s="2">
        <v>1.94</v>
      </c>
      <c r="AS438" s="2">
        <v>1.9079999999999999</v>
      </c>
      <c r="AT438" s="2">
        <v>1.911</v>
      </c>
      <c r="AU438" s="2">
        <v>1.9139999999999999</v>
      </c>
      <c r="AV438" s="2">
        <v>1.917</v>
      </c>
      <c r="AW438" s="2">
        <v>1.927</v>
      </c>
      <c r="AX438" s="2">
        <v>1.952</v>
      </c>
      <c r="AY438" s="2">
        <v>1.9970000000000001</v>
      </c>
      <c r="AZ438" s="2">
        <v>2.1120000000000001</v>
      </c>
      <c r="BA438" s="2">
        <v>2.2320000000000002</v>
      </c>
      <c r="BB438" s="2">
        <v>2.2440000000000002</v>
      </c>
      <c r="BC438" s="2">
        <v>2.1589999999999998</v>
      </c>
      <c r="BD438" s="2">
        <v>2.1040000000000001</v>
      </c>
      <c r="BE438" s="2">
        <v>2.0579999999999998</v>
      </c>
      <c r="BF438" s="2">
        <v>2.0379999999999998</v>
      </c>
      <c r="BG438" s="2">
        <v>2.0409999999999999</v>
      </c>
      <c r="BH438" s="2">
        <v>2.044</v>
      </c>
      <c r="BI438" s="2">
        <v>2.0539999999999998</v>
      </c>
      <c r="BJ438" s="2">
        <v>2.0790000000000002</v>
      </c>
      <c r="BK438" s="2">
        <v>2.1240000000000001</v>
      </c>
      <c r="BL438" s="2">
        <v>2.2389999999999999</v>
      </c>
      <c r="BM438" s="2">
        <v>2.359</v>
      </c>
      <c r="BN438" s="2">
        <v>2.3540000000000001</v>
      </c>
      <c r="BO438" s="2">
        <v>2.2690000000000001</v>
      </c>
      <c r="BP438" s="2">
        <v>2.214</v>
      </c>
      <c r="BQ438" s="2">
        <v>2.1680000000000001</v>
      </c>
      <c r="BR438" s="2">
        <v>2.1480000000000001</v>
      </c>
      <c r="BS438" s="2">
        <v>2.1509999999999998</v>
      </c>
      <c r="BT438" s="2">
        <v>2.1539999999999999</v>
      </c>
      <c r="BU438" s="2">
        <v>2.1640000000000001</v>
      </c>
      <c r="BV438" s="2">
        <v>2.1890000000000001</v>
      </c>
      <c r="BW438" s="2">
        <v>2.234</v>
      </c>
      <c r="BX438" s="2">
        <v>2.3490000000000002</v>
      </c>
      <c r="BY438" s="2">
        <v>2.4689999999999999</v>
      </c>
      <c r="BZ438" s="2">
        <v>2.4664999999999999</v>
      </c>
      <c r="CA438" s="2">
        <v>2.3815</v>
      </c>
      <c r="CB438" s="2">
        <v>2.3264999999999998</v>
      </c>
      <c r="CC438" s="2">
        <v>2.2805</v>
      </c>
      <c r="CD438" s="2">
        <v>2.2605</v>
      </c>
      <c r="CE438" s="2">
        <v>2.2635000000000001</v>
      </c>
      <c r="CF438" s="2">
        <v>2.2665000000000002</v>
      </c>
      <c r="CG438" s="2">
        <v>2.2765</v>
      </c>
      <c r="CH438" s="2">
        <v>2.3014999999999999</v>
      </c>
      <c r="CI438" s="2">
        <v>2.3464999999999998</v>
      </c>
      <c r="CJ438" s="2">
        <v>2.4615</v>
      </c>
      <c r="CK438" s="2">
        <v>2.5815000000000001</v>
      </c>
      <c r="CL438" s="2">
        <v>2.5865</v>
      </c>
      <c r="CM438" s="2">
        <v>2.5015000000000001</v>
      </c>
      <c r="CN438" s="2">
        <v>2.4464999999999999</v>
      </c>
      <c r="CO438" s="2">
        <v>2.4005000000000001</v>
      </c>
      <c r="CP438" s="2">
        <v>2.3805000000000001</v>
      </c>
      <c r="CQ438" s="2">
        <v>2.3835000000000002</v>
      </c>
      <c r="CR438" s="2">
        <v>2.3864999999999998</v>
      </c>
      <c r="CS438" s="2">
        <v>2.3965000000000001</v>
      </c>
      <c r="CT438" s="2">
        <v>2.4215</v>
      </c>
      <c r="CU438" s="2">
        <v>2.4664999999999999</v>
      </c>
      <c r="CV438" s="2">
        <v>2.5815000000000001</v>
      </c>
      <c r="CW438" s="2">
        <v>2.7014999999999998</v>
      </c>
      <c r="CX438" s="2">
        <v>2.7090000000000001</v>
      </c>
      <c r="CY438" s="2">
        <v>2.6240000000000001</v>
      </c>
      <c r="CZ438" s="2">
        <v>2.569</v>
      </c>
      <c r="DA438" s="2">
        <v>2.5230000000000001</v>
      </c>
      <c r="DB438" s="2">
        <v>2.5030000000000001</v>
      </c>
      <c r="DC438" s="2">
        <v>2.5059999999999998</v>
      </c>
      <c r="DD438" s="2">
        <v>2.5089999999999999</v>
      </c>
      <c r="DE438" s="2">
        <v>2.5190000000000001</v>
      </c>
      <c r="DF438" s="2">
        <v>2.544</v>
      </c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</row>
    <row r="439" spans="1:199" customFormat="1" hidden="1" x14ac:dyDescent="0.2">
      <c r="A439">
        <f t="shared" si="111"/>
        <v>3</v>
      </c>
      <c r="B439">
        <f t="shared" si="112"/>
        <v>9</v>
      </c>
      <c r="C439" s="1">
        <v>34605</v>
      </c>
      <c r="D439">
        <f t="shared" si="113"/>
        <v>9</v>
      </c>
      <c r="E439">
        <f t="shared" si="114"/>
        <v>1994</v>
      </c>
      <c r="F439" s="17">
        <f t="shared" si="101"/>
        <v>0.53620000000000023</v>
      </c>
      <c r="G439" s="16">
        <f t="shared" si="103"/>
        <v>0.14208333333333334</v>
      </c>
      <c r="H439" s="16">
        <f t="shared" si="104"/>
        <v>0.10999999999999943</v>
      </c>
      <c r="I439" s="16">
        <f t="shared" si="105"/>
        <v>0.25208333333333277</v>
      </c>
      <c r="J439" s="7">
        <f>VLOOKUP(C439,'Nymex hist.'!A:B,2,0)</f>
        <v>1.702</v>
      </c>
      <c r="K439" s="11">
        <f t="shared" si="115"/>
        <v>1.4059999999999999</v>
      </c>
      <c r="L439" s="11">
        <f t="shared" si="102"/>
        <v>1.9422000000000001</v>
      </c>
      <c r="M439" s="9">
        <f t="shared" si="106"/>
        <v>1.9864166666666669</v>
      </c>
      <c r="N439" s="9">
        <f t="shared" si="107"/>
        <v>2.1285000000000003</v>
      </c>
      <c r="O439" s="9">
        <f t="shared" si="108"/>
        <v>2.2384999999999997</v>
      </c>
      <c r="P439" s="9">
        <f t="shared" si="109"/>
        <v>2.3510000000000004</v>
      </c>
      <c r="Q439" s="9">
        <f t="shared" si="110"/>
        <v>2.4710000000000001</v>
      </c>
      <c r="R439" s="8">
        <v>34605</v>
      </c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3"/>
      <c r="AK439" s="2"/>
      <c r="AL439" s="2"/>
      <c r="AM439" s="2">
        <v>1.4059999999999999</v>
      </c>
      <c r="AN439" s="2">
        <v>1.702</v>
      </c>
      <c r="AO439" s="2">
        <v>2</v>
      </c>
      <c r="AP439" s="2">
        <v>2.073</v>
      </c>
      <c r="AQ439" s="2">
        <v>1.9930000000000001</v>
      </c>
      <c r="AR439" s="2">
        <v>1.9430000000000001</v>
      </c>
      <c r="AS439" s="2">
        <v>1.907</v>
      </c>
      <c r="AT439" s="2">
        <v>1.909</v>
      </c>
      <c r="AU439" s="2">
        <v>1.91</v>
      </c>
      <c r="AV439" s="2">
        <v>1.9119999999999999</v>
      </c>
      <c r="AW439" s="2">
        <v>1.921</v>
      </c>
      <c r="AX439" s="2">
        <v>1.946</v>
      </c>
      <c r="AY439" s="2">
        <v>1.9910000000000001</v>
      </c>
      <c r="AZ439" s="2">
        <v>2.1059999999999999</v>
      </c>
      <c r="BA439" s="2">
        <v>2.226</v>
      </c>
      <c r="BB439" s="2">
        <v>2.238</v>
      </c>
      <c r="BC439" s="2">
        <v>2.153</v>
      </c>
      <c r="BD439" s="2">
        <v>2.0979999999999999</v>
      </c>
      <c r="BE439" s="2">
        <v>2.052</v>
      </c>
      <c r="BF439" s="2">
        <v>2.044</v>
      </c>
      <c r="BG439" s="2">
        <v>2.0449999999999999</v>
      </c>
      <c r="BH439" s="2">
        <v>2.0470000000000002</v>
      </c>
      <c r="BI439" s="2">
        <v>2.056</v>
      </c>
      <c r="BJ439" s="2">
        <v>2.081</v>
      </c>
      <c r="BK439" s="2">
        <v>2.1259999999999999</v>
      </c>
      <c r="BL439" s="2">
        <v>2.2410000000000001</v>
      </c>
      <c r="BM439" s="2">
        <v>2.3610000000000002</v>
      </c>
      <c r="BN439" s="2">
        <v>2.3479999999999999</v>
      </c>
      <c r="BO439" s="2">
        <v>2.2629999999999999</v>
      </c>
      <c r="BP439" s="2">
        <v>2.2080000000000002</v>
      </c>
      <c r="BQ439" s="2">
        <v>2.1619999999999999</v>
      </c>
      <c r="BR439" s="2">
        <v>2.1539999999999999</v>
      </c>
      <c r="BS439" s="2">
        <v>2.1549999999999998</v>
      </c>
      <c r="BT439" s="2">
        <v>2.157</v>
      </c>
      <c r="BU439" s="2">
        <v>2.1659999999999999</v>
      </c>
      <c r="BV439" s="2">
        <v>2.1909999999999998</v>
      </c>
      <c r="BW439" s="2">
        <v>2.2360000000000002</v>
      </c>
      <c r="BX439" s="2">
        <v>2.351</v>
      </c>
      <c r="BY439" s="2">
        <v>2.4710000000000001</v>
      </c>
      <c r="BZ439" s="2">
        <v>2.4605000000000001</v>
      </c>
      <c r="CA439" s="2">
        <v>2.3755000000000002</v>
      </c>
      <c r="CB439" s="2">
        <v>2.3205</v>
      </c>
      <c r="CC439" s="2">
        <v>2.2745000000000002</v>
      </c>
      <c r="CD439" s="2">
        <v>2.2665000000000002</v>
      </c>
      <c r="CE439" s="2">
        <v>2.2675000000000001</v>
      </c>
      <c r="CF439" s="2">
        <v>2.2694999999999999</v>
      </c>
      <c r="CG439" s="2">
        <v>2.2785000000000002</v>
      </c>
      <c r="CH439" s="2">
        <v>2.3035000000000001</v>
      </c>
      <c r="CI439" s="2">
        <v>2.3485</v>
      </c>
      <c r="CJ439" s="2">
        <v>2.4634999999999998</v>
      </c>
      <c r="CK439" s="2">
        <v>2.5834999999999999</v>
      </c>
      <c r="CL439" s="2">
        <v>2.5804999999999998</v>
      </c>
      <c r="CM439" s="2">
        <v>2.4954999999999998</v>
      </c>
      <c r="CN439" s="2">
        <v>2.4405000000000001</v>
      </c>
      <c r="CO439" s="2">
        <v>2.3944999999999999</v>
      </c>
      <c r="CP439" s="2">
        <v>2.3864999999999998</v>
      </c>
      <c r="CQ439" s="2">
        <v>2.3875000000000002</v>
      </c>
      <c r="CR439" s="2">
        <v>2.3895</v>
      </c>
      <c r="CS439" s="2">
        <v>2.3984999999999999</v>
      </c>
      <c r="CT439" s="2">
        <v>2.4235000000000002</v>
      </c>
      <c r="CU439" s="2">
        <v>2.4685000000000001</v>
      </c>
      <c r="CV439" s="2">
        <v>2.5834999999999999</v>
      </c>
      <c r="CW439" s="2">
        <v>2.7035</v>
      </c>
      <c r="CX439" s="2">
        <v>2.7029999999999998</v>
      </c>
      <c r="CY439" s="2">
        <v>2.6179999999999999</v>
      </c>
      <c r="CZ439" s="2">
        <v>2.5630000000000002</v>
      </c>
      <c r="DA439" s="2">
        <v>2.5169999999999999</v>
      </c>
      <c r="DB439" s="2">
        <v>2.5089999999999999</v>
      </c>
      <c r="DC439" s="2">
        <v>2.5099999999999998</v>
      </c>
      <c r="DD439" s="2">
        <v>2.512</v>
      </c>
      <c r="DE439" s="2">
        <v>2.5209999999999999</v>
      </c>
      <c r="DF439" s="2">
        <v>2.5459999999999998</v>
      </c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</row>
    <row r="440" spans="1:199" x14ac:dyDescent="0.2">
      <c r="A440" s="36">
        <f t="shared" si="111"/>
        <v>4</v>
      </c>
      <c r="B440" s="36">
        <f t="shared" si="112"/>
        <v>9</v>
      </c>
      <c r="C440" s="1">
        <v>34606</v>
      </c>
      <c r="D440">
        <f t="shared" si="113"/>
        <v>9</v>
      </c>
      <c r="E440">
        <f t="shared" si="114"/>
        <v>1994</v>
      </c>
      <c r="F440" s="21">
        <f t="shared" si="101"/>
        <v>0.53020000000000023</v>
      </c>
      <c r="G440" s="21">
        <f t="shared" si="103"/>
        <v>0.1419999999999999</v>
      </c>
      <c r="H440" s="21">
        <f t="shared" si="104"/>
        <v>0.10999999999999988</v>
      </c>
      <c r="I440" s="21">
        <f t="shared" si="105"/>
        <v>0.25199999999999978</v>
      </c>
      <c r="J440" s="23">
        <f>VLOOKUP(C440,'Nymex hist.'!A:B,2,0)</f>
        <v>1.7070000000000001</v>
      </c>
      <c r="K440" s="23">
        <f t="shared" si="115"/>
        <v>1.4059999999999999</v>
      </c>
      <c r="L440" s="23">
        <f t="shared" si="102"/>
        <v>1.9362000000000001</v>
      </c>
      <c r="M440" s="23">
        <f t="shared" si="106"/>
        <v>1.9810833333333333</v>
      </c>
      <c r="N440" s="23">
        <f t="shared" si="107"/>
        <v>2.1230833333333332</v>
      </c>
      <c r="O440" s="23">
        <f t="shared" si="108"/>
        <v>2.2330833333333331</v>
      </c>
      <c r="P440" s="23">
        <f t="shared" si="109"/>
        <v>2.3455833333333334</v>
      </c>
      <c r="Q440" s="23">
        <f t="shared" si="110"/>
        <v>2.4655833333333335</v>
      </c>
      <c r="R440" s="30">
        <v>34606</v>
      </c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4"/>
      <c r="AK440" s="32"/>
      <c r="AL440" s="32"/>
      <c r="AM440" s="32">
        <v>1.4059999999999999</v>
      </c>
      <c r="AN440" s="32">
        <v>1.7070000000000001</v>
      </c>
      <c r="AO440" s="32">
        <v>1.988</v>
      </c>
      <c r="AP440" s="32">
        <v>2.06</v>
      </c>
      <c r="AQ440" s="32">
        <v>1.988</v>
      </c>
      <c r="AR440" s="32">
        <v>1.9379999999999999</v>
      </c>
      <c r="AS440" s="32">
        <v>1.903</v>
      </c>
      <c r="AT440" s="32">
        <v>1.905</v>
      </c>
      <c r="AU440" s="32">
        <v>1.9059999999999999</v>
      </c>
      <c r="AV440" s="32">
        <v>1.9079999999999999</v>
      </c>
      <c r="AW440" s="32">
        <v>1.9159999999999999</v>
      </c>
      <c r="AX440" s="32">
        <v>1.9410000000000001</v>
      </c>
      <c r="AY440" s="32">
        <v>1.986</v>
      </c>
      <c r="AZ440" s="32">
        <v>2.101</v>
      </c>
      <c r="BA440" s="32">
        <v>2.2210000000000001</v>
      </c>
      <c r="BB440" s="32">
        <v>2.2330000000000001</v>
      </c>
      <c r="BC440" s="32">
        <v>2.1480000000000001</v>
      </c>
      <c r="BD440" s="32">
        <v>2.093</v>
      </c>
      <c r="BE440" s="32">
        <v>2.0470000000000002</v>
      </c>
      <c r="BF440" s="32">
        <v>2.0390000000000001</v>
      </c>
      <c r="BG440" s="32">
        <v>2.04</v>
      </c>
      <c r="BH440" s="32">
        <v>2.0419999999999998</v>
      </c>
      <c r="BI440" s="32">
        <v>2.0499999999999998</v>
      </c>
      <c r="BJ440" s="32">
        <v>2.0750000000000002</v>
      </c>
      <c r="BK440" s="32">
        <v>2.12</v>
      </c>
      <c r="BL440" s="32">
        <v>2.2349999999999999</v>
      </c>
      <c r="BM440" s="32">
        <v>2.355</v>
      </c>
      <c r="BN440" s="32">
        <v>2.343</v>
      </c>
      <c r="BO440" s="32">
        <v>2.258</v>
      </c>
      <c r="BP440" s="32">
        <v>2.2029999999999998</v>
      </c>
      <c r="BQ440" s="32">
        <v>2.157</v>
      </c>
      <c r="BR440" s="32">
        <v>2.149</v>
      </c>
      <c r="BS440" s="32">
        <v>2.15</v>
      </c>
      <c r="BT440" s="32">
        <v>2.1520000000000001</v>
      </c>
      <c r="BU440" s="32">
        <v>2.16</v>
      </c>
      <c r="BV440" s="32">
        <v>2.1850000000000001</v>
      </c>
      <c r="BW440" s="32">
        <v>2.23</v>
      </c>
      <c r="BX440" s="32">
        <v>2.3450000000000002</v>
      </c>
      <c r="BY440" s="32">
        <v>2.4649999999999999</v>
      </c>
      <c r="BZ440" s="32">
        <v>2.4554999999999998</v>
      </c>
      <c r="CA440" s="32">
        <v>2.3704999999999998</v>
      </c>
      <c r="CB440" s="32">
        <v>2.3155000000000001</v>
      </c>
      <c r="CC440" s="32">
        <v>2.2694999999999999</v>
      </c>
      <c r="CD440" s="32">
        <v>2.2614999999999998</v>
      </c>
      <c r="CE440" s="32">
        <v>2.2625000000000002</v>
      </c>
      <c r="CF440" s="32">
        <v>2.2645</v>
      </c>
      <c r="CG440" s="32">
        <v>2.2725</v>
      </c>
      <c r="CH440" s="32">
        <v>2.2974999999999999</v>
      </c>
      <c r="CI440" s="32">
        <v>2.3424999999999998</v>
      </c>
      <c r="CJ440" s="32">
        <v>2.4575</v>
      </c>
      <c r="CK440" s="32">
        <v>2.5775000000000001</v>
      </c>
      <c r="CL440" s="32">
        <v>2.5754999999999999</v>
      </c>
      <c r="CM440" s="32">
        <v>2.4904999999999999</v>
      </c>
      <c r="CN440" s="32">
        <v>2.4355000000000002</v>
      </c>
      <c r="CO440" s="32">
        <v>2.3895</v>
      </c>
      <c r="CP440" s="32">
        <v>2.3815</v>
      </c>
      <c r="CQ440" s="32">
        <v>2.3824999999999998</v>
      </c>
      <c r="CR440" s="32">
        <v>2.3845000000000001</v>
      </c>
      <c r="CS440" s="32">
        <v>2.3925000000000001</v>
      </c>
      <c r="CT440" s="32">
        <v>2.4175</v>
      </c>
      <c r="CU440" s="32">
        <v>2.4624999999999999</v>
      </c>
      <c r="CV440" s="32">
        <v>2.5775000000000001</v>
      </c>
      <c r="CW440" s="32">
        <v>2.6974999999999998</v>
      </c>
      <c r="CX440" s="32">
        <v>2.698</v>
      </c>
      <c r="CY440" s="32">
        <v>2.613</v>
      </c>
      <c r="CZ440" s="32">
        <v>2.5579999999999998</v>
      </c>
      <c r="DA440" s="32">
        <v>2.512</v>
      </c>
      <c r="DB440" s="32">
        <v>2.504</v>
      </c>
      <c r="DC440" s="32">
        <v>2.5049999999999999</v>
      </c>
      <c r="DD440" s="32">
        <v>2.5070000000000001</v>
      </c>
      <c r="DE440" s="32">
        <v>2.5150000000000001</v>
      </c>
      <c r="DF440" s="32">
        <v>2.54</v>
      </c>
      <c r="DG440" s="32"/>
      <c r="DH440" s="32"/>
      <c r="DI440" s="32"/>
      <c r="DJ440" s="32"/>
      <c r="DK440" s="32"/>
      <c r="DL440" s="32"/>
      <c r="DM440" s="32"/>
      <c r="DN440" s="32"/>
      <c r="DO440" s="32"/>
      <c r="DP440" s="32"/>
      <c r="DQ440" s="32"/>
      <c r="DR440" s="32"/>
      <c r="DS440" s="32"/>
      <c r="DT440" s="32"/>
      <c r="DU440" s="32"/>
      <c r="DV440" s="32"/>
      <c r="DW440" s="32"/>
      <c r="DX440" s="32"/>
      <c r="DY440" s="32"/>
      <c r="DZ440" s="32"/>
      <c r="EA440" s="32"/>
      <c r="EB440" s="32"/>
      <c r="EC440" s="32"/>
      <c r="ED440" s="32"/>
      <c r="EE440" s="32"/>
      <c r="EF440" s="32"/>
      <c r="EG440" s="32"/>
      <c r="EH440" s="32"/>
      <c r="EI440" s="32"/>
      <c r="EJ440" s="32"/>
      <c r="EK440" s="32"/>
      <c r="EL440" s="32"/>
      <c r="EM440" s="32"/>
      <c r="EN440" s="32"/>
      <c r="EO440" s="32"/>
      <c r="EP440" s="32"/>
      <c r="EQ440" s="32"/>
      <c r="ER440" s="32"/>
      <c r="ES440" s="32"/>
      <c r="ET440" s="32"/>
      <c r="EU440" s="32"/>
      <c r="EV440" s="32"/>
      <c r="EW440" s="32"/>
      <c r="EX440" s="32"/>
      <c r="EY440" s="32"/>
      <c r="EZ440" s="32"/>
      <c r="FA440" s="32"/>
      <c r="FB440" s="32"/>
      <c r="FC440" s="32"/>
      <c r="FD440" s="32"/>
      <c r="FE440" s="32"/>
      <c r="FF440" s="32"/>
      <c r="FG440" s="32"/>
      <c r="FH440" s="32"/>
      <c r="FI440" s="32"/>
      <c r="FJ440" s="32"/>
      <c r="FK440" s="32"/>
      <c r="FL440" s="32"/>
      <c r="FM440" s="32"/>
      <c r="FN440" s="32"/>
      <c r="FO440" s="32"/>
      <c r="FP440" s="32"/>
      <c r="FQ440" s="32"/>
      <c r="FR440" s="32"/>
      <c r="FS440" s="32"/>
      <c r="FT440" s="32"/>
      <c r="FU440" s="32"/>
      <c r="FV440" s="32"/>
      <c r="FW440" s="32"/>
      <c r="FX440" s="32"/>
      <c r="FY440" s="32"/>
      <c r="FZ440" s="32"/>
      <c r="GA440" s="32"/>
      <c r="GB440" s="32"/>
      <c r="GC440" s="32"/>
      <c r="GD440" s="32"/>
      <c r="GE440" s="32"/>
      <c r="GF440" s="32"/>
      <c r="GG440" s="32"/>
      <c r="GH440" s="32"/>
      <c r="GI440" s="32"/>
      <c r="GJ440" s="32"/>
      <c r="GK440" s="32"/>
      <c r="GL440" s="32"/>
      <c r="GM440" s="32"/>
      <c r="GN440" s="32"/>
      <c r="GO440" s="32"/>
      <c r="GP440" s="32"/>
      <c r="GQ440" s="32"/>
    </row>
    <row r="441" spans="1:199" customFormat="1" hidden="1" x14ac:dyDescent="0.2">
      <c r="A441">
        <f t="shared" si="111"/>
        <v>5</v>
      </c>
      <c r="B441">
        <f t="shared" si="112"/>
        <v>9</v>
      </c>
      <c r="C441" s="1">
        <v>34607</v>
      </c>
      <c r="D441">
        <f t="shared" si="113"/>
        <v>9</v>
      </c>
      <c r="E441">
        <f t="shared" si="114"/>
        <v>1994</v>
      </c>
      <c r="F441" s="17">
        <f t="shared" si="101"/>
        <v>0.50819999999999999</v>
      </c>
      <c r="G441" s="16">
        <f t="shared" si="103"/>
        <v>0.14224999999999932</v>
      </c>
      <c r="H441" s="16">
        <f t="shared" si="104"/>
        <v>0.11000000000000032</v>
      </c>
      <c r="I441" s="16">
        <f t="shared" si="105"/>
        <v>0.25224999999999964</v>
      </c>
      <c r="J441" s="7">
        <f>VLOOKUP(C441,'Nymex hist.'!A:B,2,0)</f>
        <v>1.657</v>
      </c>
      <c r="K441" s="11">
        <f t="shared" si="115"/>
        <v>1.4059999999999999</v>
      </c>
      <c r="L441" s="11">
        <f t="shared" si="102"/>
        <v>1.9141999999999999</v>
      </c>
      <c r="M441" s="9">
        <f t="shared" si="106"/>
        <v>1.9732500000000002</v>
      </c>
      <c r="N441" s="9">
        <f t="shared" si="107"/>
        <v>2.1154999999999995</v>
      </c>
      <c r="O441" s="9">
        <f t="shared" si="108"/>
        <v>2.2254999999999998</v>
      </c>
      <c r="P441" s="9">
        <f t="shared" si="109"/>
        <v>2.3380000000000001</v>
      </c>
      <c r="Q441" s="9">
        <f t="shared" si="110"/>
        <v>2.4580000000000006</v>
      </c>
      <c r="R441" s="8">
        <v>34607</v>
      </c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3"/>
      <c r="AK441" s="2"/>
      <c r="AL441" s="2"/>
      <c r="AM441" s="2">
        <v>1.4059999999999999</v>
      </c>
      <c r="AN441" s="2">
        <v>1.657</v>
      </c>
      <c r="AO441" s="2">
        <v>1.962</v>
      </c>
      <c r="AP441" s="2">
        <v>2.0409999999999999</v>
      </c>
      <c r="AQ441" s="2">
        <v>1.978</v>
      </c>
      <c r="AR441" s="2">
        <v>1.9330000000000001</v>
      </c>
      <c r="AS441" s="2">
        <v>1.8979999999999999</v>
      </c>
      <c r="AT441" s="2">
        <v>1.9</v>
      </c>
      <c r="AU441" s="2">
        <v>1.901</v>
      </c>
      <c r="AV441" s="2">
        <v>1.903</v>
      </c>
      <c r="AW441" s="2">
        <v>1.911</v>
      </c>
      <c r="AX441" s="2">
        <v>1.9359999999999999</v>
      </c>
      <c r="AY441" s="2">
        <v>1.978</v>
      </c>
      <c r="AZ441" s="2">
        <v>2.0910000000000002</v>
      </c>
      <c r="BA441" s="2">
        <v>2.2090000000000001</v>
      </c>
      <c r="BB441" s="2">
        <v>2.226</v>
      </c>
      <c r="BC441" s="2">
        <v>2.141</v>
      </c>
      <c r="BD441" s="2">
        <v>2.0859999999999999</v>
      </c>
      <c r="BE441" s="2">
        <v>2.04</v>
      </c>
      <c r="BF441" s="2">
        <v>2.0329999999999999</v>
      </c>
      <c r="BG441" s="2">
        <v>2.0339999999999998</v>
      </c>
      <c r="BH441" s="2">
        <v>2.036</v>
      </c>
      <c r="BI441" s="2">
        <v>2.044</v>
      </c>
      <c r="BJ441" s="2">
        <v>2.069</v>
      </c>
      <c r="BK441" s="2">
        <v>2.1110000000000002</v>
      </c>
      <c r="BL441" s="2">
        <v>2.2240000000000002</v>
      </c>
      <c r="BM441" s="2">
        <v>2.3420000000000001</v>
      </c>
      <c r="BN441" s="2">
        <v>2.3359999999999999</v>
      </c>
      <c r="BO441" s="2">
        <v>2.2509999999999999</v>
      </c>
      <c r="BP441" s="2">
        <v>2.1960000000000002</v>
      </c>
      <c r="BQ441" s="2">
        <v>2.15</v>
      </c>
      <c r="BR441" s="2">
        <v>2.1429999999999998</v>
      </c>
      <c r="BS441" s="2">
        <v>2.1440000000000001</v>
      </c>
      <c r="BT441" s="2">
        <v>2.1459999999999999</v>
      </c>
      <c r="BU441" s="2">
        <v>2.1539999999999999</v>
      </c>
      <c r="BV441" s="2">
        <v>2.1789999999999998</v>
      </c>
      <c r="BW441" s="2">
        <v>2.2210000000000001</v>
      </c>
      <c r="BX441" s="2">
        <v>2.3340000000000001</v>
      </c>
      <c r="BY441" s="2">
        <v>2.452</v>
      </c>
      <c r="BZ441" s="2">
        <v>2.4485000000000001</v>
      </c>
      <c r="CA441" s="2">
        <v>2.3635000000000002</v>
      </c>
      <c r="CB441" s="2">
        <v>2.3085</v>
      </c>
      <c r="CC441" s="2">
        <v>2.2625000000000002</v>
      </c>
      <c r="CD441" s="2">
        <v>2.2555000000000001</v>
      </c>
      <c r="CE441" s="2">
        <v>2.2565</v>
      </c>
      <c r="CF441" s="2">
        <v>2.2585000000000002</v>
      </c>
      <c r="CG441" s="2">
        <v>2.2665000000000002</v>
      </c>
      <c r="CH441" s="2">
        <v>2.2915000000000001</v>
      </c>
      <c r="CI441" s="2">
        <v>2.3334999999999999</v>
      </c>
      <c r="CJ441" s="2">
        <v>2.4464999999999999</v>
      </c>
      <c r="CK441" s="2">
        <v>2.5644999999999998</v>
      </c>
      <c r="CL441" s="2">
        <v>2.5684999999999998</v>
      </c>
      <c r="CM441" s="2">
        <v>2.4834999999999998</v>
      </c>
      <c r="CN441" s="2">
        <v>2.4285000000000001</v>
      </c>
      <c r="CO441" s="2">
        <v>2.3824999999999998</v>
      </c>
      <c r="CP441" s="2">
        <v>2.3755000000000002</v>
      </c>
      <c r="CQ441" s="2">
        <v>2.3765000000000001</v>
      </c>
      <c r="CR441" s="2">
        <v>2.3784999999999998</v>
      </c>
      <c r="CS441" s="2">
        <v>2.3864999999999998</v>
      </c>
      <c r="CT441" s="2">
        <v>2.4115000000000002</v>
      </c>
      <c r="CU441" s="2">
        <v>2.4535</v>
      </c>
      <c r="CV441" s="2">
        <v>2.5665</v>
      </c>
      <c r="CW441" s="2">
        <v>2.6844999999999999</v>
      </c>
      <c r="CX441" s="2">
        <v>2.6909999999999998</v>
      </c>
      <c r="CY441" s="2">
        <v>2.6059999999999999</v>
      </c>
      <c r="CZ441" s="2">
        <v>2.5510000000000002</v>
      </c>
      <c r="DA441" s="2">
        <v>2.5049999999999999</v>
      </c>
      <c r="DB441" s="2">
        <v>2.4980000000000002</v>
      </c>
      <c r="DC441" s="2">
        <v>2.4990000000000001</v>
      </c>
      <c r="DD441" s="2">
        <v>2.5009999999999999</v>
      </c>
      <c r="DE441" s="2">
        <v>2.5089999999999999</v>
      </c>
      <c r="DF441" s="2">
        <v>2.5339999999999998</v>
      </c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</row>
    <row r="442" spans="1:199" customFormat="1" hidden="1" x14ac:dyDescent="0.2">
      <c r="A442">
        <f t="shared" si="111"/>
        <v>1</v>
      </c>
      <c r="B442">
        <f t="shared" si="112"/>
        <v>10</v>
      </c>
      <c r="C442" s="1">
        <v>34610</v>
      </c>
      <c r="D442">
        <f t="shared" si="113"/>
        <v>10</v>
      </c>
      <c r="E442">
        <f t="shared" si="114"/>
        <v>1994</v>
      </c>
      <c r="F442" s="15"/>
      <c r="G442" s="16">
        <f t="shared" si="103"/>
        <v>0.14258333333333328</v>
      </c>
      <c r="H442" s="16">
        <f t="shared" si="104"/>
        <v>0.10999999999999988</v>
      </c>
      <c r="I442" s="16">
        <f t="shared" si="105"/>
        <v>0.25258333333333316</v>
      </c>
      <c r="J442" s="7">
        <f>VLOOKUP(C442,'Nymex hist.'!A:B,2,0)</f>
        <v>1.6830000000000001</v>
      </c>
      <c r="K442" s="7"/>
      <c r="L442" s="7"/>
      <c r="M442" s="9">
        <f t="shared" si="106"/>
        <v>1.9767500000000002</v>
      </c>
      <c r="N442" s="9">
        <f t="shared" si="107"/>
        <v>2.1193333333333335</v>
      </c>
      <c r="O442" s="9">
        <f t="shared" si="108"/>
        <v>2.2293333333333334</v>
      </c>
      <c r="P442" s="9">
        <f t="shared" si="109"/>
        <v>2.3418333333333332</v>
      </c>
      <c r="Q442" s="9">
        <f t="shared" si="110"/>
        <v>2.4618333333333333</v>
      </c>
      <c r="R442" s="8">
        <v>34610</v>
      </c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3"/>
      <c r="AK442" s="2"/>
      <c r="AL442" s="2"/>
      <c r="AM442" s="2"/>
      <c r="AN442" s="2">
        <v>1.6830000000000001</v>
      </c>
      <c r="AO442" s="2">
        <v>1.98</v>
      </c>
      <c r="AP442" s="2">
        <v>2.056</v>
      </c>
      <c r="AQ442" s="2">
        <v>1.9850000000000001</v>
      </c>
      <c r="AR442" s="2">
        <v>1.9350000000000001</v>
      </c>
      <c r="AS442" s="2">
        <v>1.8979999999999999</v>
      </c>
      <c r="AT442" s="2">
        <v>1.9</v>
      </c>
      <c r="AU442" s="2">
        <v>1.901</v>
      </c>
      <c r="AV442" s="2">
        <v>1.9059999999999999</v>
      </c>
      <c r="AW442" s="2">
        <v>1.9139999999999999</v>
      </c>
      <c r="AX442" s="2">
        <v>1.9390000000000001</v>
      </c>
      <c r="AY442" s="2">
        <v>1.9810000000000001</v>
      </c>
      <c r="AZ442" s="2">
        <v>2.0939999999999999</v>
      </c>
      <c r="BA442" s="2">
        <v>2.2120000000000002</v>
      </c>
      <c r="BB442" s="2">
        <v>2.2290000000000001</v>
      </c>
      <c r="BC442" s="2">
        <v>2.1440000000000001</v>
      </c>
      <c r="BD442" s="2">
        <v>2.089</v>
      </c>
      <c r="BE442" s="2">
        <v>2.0430000000000001</v>
      </c>
      <c r="BF442" s="2">
        <v>2.0350000000000001</v>
      </c>
      <c r="BG442" s="2">
        <v>2.036</v>
      </c>
      <c r="BH442" s="2">
        <v>2.0409999999999999</v>
      </c>
      <c r="BI442" s="2">
        <v>2.0489999999999999</v>
      </c>
      <c r="BJ442" s="2">
        <v>2.0739999999999998</v>
      </c>
      <c r="BK442" s="2">
        <v>2.1160000000000001</v>
      </c>
      <c r="BL442" s="2">
        <v>2.2290000000000001</v>
      </c>
      <c r="BM442" s="2">
        <v>2.347</v>
      </c>
      <c r="BN442" s="2">
        <v>2.339</v>
      </c>
      <c r="BO442" s="2">
        <v>2.254</v>
      </c>
      <c r="BP442" s="2">
        <v>2.1989999999999998</v>
      </c>
      <c r="BQ442" s="2">
        <v>2.153</v>
      </c>
      <c r="BR442" s="2">
        <v>2.145</v>
      </c>
      <c r="BS442" s="2">
        <v>2.1459999999999999</v>
      </c>
      <c r="BT442" s="2">
        <v>2.1509999999999998</v>
      </c>
      <c r="BU442" s="2">
        <v>2.1589999999999998</v>
      </c>
      <c r="BV442" s="2">
        <v>2.1840000000000002</v>
      </c>
      <c r="BW442" s="2">
        <v>2.226</v>
      </c>
      <c r="BX442" s="2">
        <v>2.339</v>
      </c>
      <c r="BY442" s="2">
        <v>2.4569999999999999</v>
      </c>
      <c r="BZ442" s="2">
        <v>2.4514999999999998</v>
      </c>
      <c r="CA442" s="2">
        <v>2.3664999999999998</v>
      </c>
      <c r="CB442" s="2">
        <v>2.3115000000000001</v>
      </c>
      <c r="CC442" s="2">
        <v>2.2654999999999998</v>
      </c>
      <c r="CD442" s="2">
        <v>2.2574999999999998</v>
      </c>
      <c r="CE442" s="2">
        <v>2.2585000000000002</v>
      </c>
      <c r="CF442" s="2">
        <v>2.2635000000000001</v>
      </c>
      <c r="CG442" s="2">
        <v>2.2715000000000001</v>
      </c>
      <c r="CH442" s="2">
        <v>2.2965</v>
      </c>
      <c r="CI442" s="2">
        <v>2.3384999999999998</v>
      </c>
      <c r="CJ442" s="2">
        <v>2.4514999999999998</v>
      </c>
      <c r="CK442" s="2">
        <v>2.5695000000000001</v>
      </c>
      <c r="CL442" s="2">
        <v>2.5714999999999999</v>
      </c>
      <c r="CM442" s="2">
        <v>2.4864999999999999</v>
      </c>
      <c r="CN442" s="2">
        <v>2.4315000000000002</v>
      </c>
      <c r="CO442" s="2">
        <v>2.3855</v>
      </c>
      <c r="CP442" s="2">
        <v>2.3774999999999999</v>
      </c>
      <c r="CQ442" s="2">
        <v>2.3784999999999998</v>
      </c>
      <c r="CR442" s="2">
        <v>2.3835000000000002</v>
      </c>
      <c r="CS442" s="2">
        <v>2.3915000000000002</v>
      </c>
      <c r="CT442" s="2">
        <v>2.4165000000000001</v>
      </c>
      <c r="CU442" s="2">
        <v>2.4584999999999999</v>
      </c>
      <c r="CV442" s="2">
        <v>2.5714999999999999</v>
      </c>
      <c r="CW442" s="2">
        <v>2.6894999999999998</v>
      </c>
      <c r="CX442" s="2">
        <v>2.694</v>
      </c>
      <c r="CY442" s="2">
        <v>2.609</v>
      </c>
      <c r="CZ442" s="2">
        <v>2.5539999999999998</v>
      </c>
      <c r="DA442" s="2">
        <v>2.508</v>
      </c>
      <c r="DB442" s="2">
        <v>2.5</v>
      </c>
      <c r="DC442" s="2">
        <v>2.5009999999999999</v>
      </c>
      <c r="DD442" s="2">
        <v>2.5059999999999998</v>
      </c>
      <c r="DE442" s="2">
        <v>2.5139999999999998</v>
      </c>
      <c r="DF442" s="2">
        <v>2.5390000000000001</v>
      </c>
      <c r="DG442" s="2">
        <v>2.581</v>
      </c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</row>
    <row r="443" spans="1:199" customFormat="1" hidden="1" x14ac:dyDescent="0.2">
      <c r="A443">
        <f t="shared" si="111"/>
        <v>2</v>
      </c>
      <c r="B443">
        <f t="shared" si="112"/>
        <v>10</v>
      </c>
      <c r="C443" s="1">
        <v>34611</v>
      </c>
      <c r="D443">
        <f t="shared" si="113"/>
        <v>10</v>
      </c>
      <c r="E443">
        <f t="shared" si="114"/>
        <v>1994</v>
      </c>
      <c r="F443" s="15"/>
      <c r="G443" s="16">
        <f t="shared" si="103"/>
        <v>0.14050000000000029</v>
      </c>
      <c r="H443" s="16">
        <f t="shared" si="104"/>
        <v>0.10999999999999988</v>
      </c>
      <c r="I443" s="16">
        <f t="shared" si="105"/>
        <v>0.25050000000000017</v>
      </c>
      <c r="J443" s="7">
        <f>VLOOKUP(C443,'Nymex hist.'!A:B,2,0)</f>
        <v>1.6919999999999999</v>
      </c>
      <c r="K443" s="7"/>
      <c r="L443" s="7"/>
      <c r="M443" s="9">
        <f t="shared" si="106"/>
        <v>1.9904999999999999</v>
      </c>
      <c r="N443" s="9">
        <f t="shared" si="107"/>
        <v>2.1310000000000002</v>
      </c>
      <c r="O443" s="9">
        <f t="shared" si="108"/>
        <v>2.2410000000000001</v>
      </c>
      <c r="P443" s="9">
        <f t="shared" si="109"/>
        <v>2.3535000000000004</v>
      </c>
      <c r="Q443" s="9">
        <f t="shared" si="110"/>
        <v>2.4734999999999996</v>
      </c>
      <c r="R443" s="8">
        <v>34611</v>
      </c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3"/>
      <c r="AK443" s="2"/>
      <c r="AL443" s="2"/>
      <c r="AM443" s="2"/>
      <c r="AN443" s="2">
        <v>1.6919999999999999</v>
      </c>
      <c r="AO443" s="2">
        <v>1.9910000000000001</v>
      </c>
      <c r="AP443" s="2">
        <v>2.0720000000000001</v>
      </c>
      <c r="AQ443" s="2">
        <v>2.0009999999999999</v>
      </c>
      <c r="AR443" s="2">
        <v>1.9510000000000001</v>
      </c>
      <c r="AS443" s="2">
        <v>1.911</v>
      </c>
      <c r="AT443" s="2">
        <v>1.913</v>
      </c>
      <c r="AU443" s="2">
        <v>1.9139999999999999</v>
      </c>
      <c r="AV443" s="2">
        <v>1.92</v>
      </c>
      <c r="AW443" s="2">
        <v>1.927</v>
      </c>
      <c r="AX443" s="2">
        <v>1.952</v>
      </c>
      <c r="AY443" s="2">
        <v>1.994</v>
      </c>
      <c r="AZ443" s="2">
        <v>2.1070000000000002</v>
      </c>
      <c r="BA443" s="2">
        <v>2.2240000000000002</v>
      </c>
      <c r="BB443" s="2">
        <v>2.238</v>
      </c>
      <c r="BC443" s="2">
        <v>2.153</v>
      </c>
      <c r="BD443" s="2">
        <v>2.0979999999999999</v>
      </c>
      <c r="BE443" s="2">
        <v>2.052</v>
      </c>
      <c r="BF443" s="2">
        <v>2.048</v>
      </c>
      <c r="BG443" s="2">
        <v>2.0489999999999999</v>
      </c>
      <c r="BH443" s="2">
        <v>2.0550000000000002</v>
      </c>
      <c r="BI443" s="2">
        <v>2.0619999999999998</v>
      </c>
      <c r="BJ443" s="2">
        <v>2.0870000000000002</v>
      </c>
      <c r="BK443" s="2">
        <v>2.129</v>
      </c>
      <c r="BL443" s="2">
        <v>2.242</v>
      </c>
      <c r="BM443" s="2">
        <v>2.359</v>
      </c>
      <c r="BN443" s="2">
        <v>2.3479999999999999</v>
      </c>
      <c r="BO443" s="2">
        <v>2.2629999999999999</v>
      </c>
      <c r="BP443" s="2">
        <v>2.2080000000000002</v>
      </c>
      <c r="BQ443" s="2">
        <v>2.1619999999999999</v>
      </c>
      <c r="BR443" s="2">
        <v>2.1579999999999999</v>
      </c>
      <c r="BS443" s="2">
        <v>2.1589999999999998</v>
      </c>
      <c r="BT443" s="2">
        <v>2.165</v>
      </c>
      <c r="BU443" s="2">
        <v>2.1720000000000002</v>
      </c>
      <c r="BV443" s="2">
        <v>2.1970000000000001</v>
      </c>
      <c r="BW443" s="2">
        <v>2.2389999999999999</v>
      </c>
      <c r="BX443" s="2">
        <v>2.3519999999999999</v>
      </c>
      <c r="BY443" s="2">
        <v>2.4689999999999999</v>
      </c>
      <c r="BZ443" s="2">
        <v>2.4605000000000001</v>
      </c>
      <c r="CA443" s="2">
        <v>2.3755000000000002</v>
      </c>
      <c r="CB443" s="2">
        <v>2.3205</v>
      </c>
      <c r="CC443" s="2">
        <v>2.2745000000000002</v>
      </c>
      <c r="CD443" s="2">
        <v>2.2705000000000002</v>
      </c>
      <c r="CE443" s="2">
        <v>2.2715000000000001</v>
      </c>
      <c r="CF443" s="2">
        <v>2.2774999999999999</v>
      </c>
      <c r="CG443" s="2">
        <v>2.2845</v>
      </c>
      <c r="CH443" s="2">
        <v>2.3094999999999999</v>
      </c>
      <c r="CI443" s="2">
        <v>2.3515000000000001</v>
      </c>
      <c r="CJ443" s="2">
        <v>2.4645000000000001</v>
      </c>
      <c r="CK443" s="2">
        <v>2.5815000000000001</v>
      </c>
      <c r="CL443" s="2">
        <v>2.5804999999999998</v>
      </c>
      <c r="CM443" s="2">
        <v>2.4954999999999998</v>
      </c>
      <c r="CN443" s="2">
        <v>2.4405000000000001</v>
      </c>
      <c r="CO443" s="2">
        <v>2.3944999999999999</v>
      </c>
      <c r="CP443" s="2">
        <v>2.3904999999999998</v>
      </c>
      <c r="CQ443" s="2">
        <v>2.3915000000000002</v>
      </c>
      <c r="CR443" s="2">
        <v>2.3975</v>
      </c>
      <c r="CS443" s="2">
        <v>2.4045000000000001</v>
      </c>
      <c r="CT443" s="2">
        <v>2.4295</v>
      </c>
      <c r="CU443" s="2">
        <v>2.4714999999999998</v>
      </c>
      <c r="CV443" s="2">
        <v>2.5844999999999998</v>
      </c>
      <c r="CW443" s="2">
        <v>2.7014999999999998</v>
      </c>
      <c r="CX443" s="2">
        <v>2.7029999999999998</v>
      </c>
      <c r="CY443" s="2">
        <v>2.6179999999999999</v>
      </c>
      <c r="CZ443" s="2">
        <v>2.5630000000000002</v>
      </c>
      <c r="DA443" s="2">
        <v>2.5169999999999999</v>
      </c>
      <c r="DB443" s="2">
        <v>2.5129999999999999</v>
      </c>
      <c r="DC443" s="2">
        <v>2.5139999999999998</v>
      </c>
      <c r="DD443" s="2">
        <v>2.52</v>
      </c>
      <c r="DE443" s="2">
        <v>2.5270000000000001</v>
      </c>
      <c r="DF443" s="2">
        <v>2.552</v>
      </c>
      <c r="DG443" s="2">
        <v>2.5939999999999999</v>
      </c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</row>
    <row r="444" spans="1:199" customFormat="1" hidden="1" x14ac:dyDescent="0.2">
      <c r="A444">
        <f t="shared" si="111"/>
        <v>3</v>
      </c>
      <c r="B444">
        <f t="shared" si="112"/>
        <v>10</v>
      </c>
      <c r="C444" s="1">
        <v>34612</v>
      </c>
      <c r="D444">
        <f t="shared" si="113"/>
        <v>10</v>
      </c>
      <c r="E444">
        <f t="shared" si="114"/>
        <v>1994</v>
      </c>
      <c r="F444" s="15"/>
      <c r="G444" s="16">
        <f t="shared" si="103"/>
        <v>0.14133333333333309</v>
      </c>
      <c r="H444" s="16">
        <f t="shared" si="104"/>
        <v>0.10750000000000037</v>
      </c>
      <c r="I444" s="16">
        <f t="shared" si="105"/>
        <v>0.24883333333333346</v>
      </c>
      <c r="J444" s="7">
        <f>VLOOKUP(C444,'Nymex hist.'!A:B,2,0)</f>
        <v>1.6639999999999999</v>
      </c>
      <c r="K444" s="7"/>
      <c r="L444" s="7"/>
      <c r="M444" s="9">
        <f t="shared" si="106"/>
        <v>1.9816666666666667</v>
      </c>
      <c r="N444" s="9">
        <f t="shared" si="107"/>
        <v>2.1229999999999998</v>
      </c>
      <c r="O444" s="9">
        <f t="shared" si="108"/>
        <v>2.2305000000000001</v>
      </c>
      <c r="P444" s="9">
        <f t="shared" si="109"/>
        <v>2.3405</v>
      </c>
      <c r="Q444" s="9">
        <f t="shared" si="110"/>
        <v>2.4605000000000001</v>
      </c>
      <c r="R444" s="8">
        <v>34612</v>
      </c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3"/>
      <c r="AK444" s="2"/>
      <c r="AL444" s="2"/>
      <c r="AM444" s="2"/>
      <c r="AN444" s="2">
        <v>1.6639999999999999</v>
      </c>
      <c r="AO444" s="2">
        <v>1.9630000000000001</v>
      </c>
      <c r="AP444" s="2">
        <v>2.056</v>
      </c>
      <c r="AQ444" s="2">
        <v>1.9910000000000001</v>
      </c>
      <c r="AR444" s="2">
        <v>1.9430000000000001</v>
      </c>
      <c r="AS444" s="2">
        <v>1.903</v>
      </c>
      <c r="AT444" s="2">
        <v>1.905</v>
      </c>
      <c r="AU444" s="2">
        <v>1.9059999999999999</v>
      </c>
      <c r="AV444" s="2">
        <v>1.9119999999999999</v>
      </c>
      <c r="AW444" s="2">
        <v>1.919</v>
      </c>
      <c r="AX444" s="2">
        <v>1.944</v>
      </c>
      <c r="AY444" s="2">
        <v>1.986</v>
      </c>
      <c r="AZ444" s="2">
        <v>2.0990000000000002</v>
      </c>
      <c r="BA444" s="2">
        <v>2.2160000000000002</v>
      </c>
      <c r="BB444" s="2">
        <v>2.23</v>
      </c>
      <c r="BC444" s="2">
        <v>2.145</v>
      </c>
      <c r="BD444" s="2">
        <v>2.09</v>
      </c>
      <c r="BE444" s="2">
        <v>2.044</v>
      </c>
      <c r="BF444" s="2">
        <v>2.04</v>
      </c>
      <c r="BG444" s="2">
        <v>2.0409999999999999</v>
      </c>
      <c r="BH444" s="2">
        <v>2.0470000000000002</v>
      </c>
      <c r="BI444" s="2">
        <v>2.0539999999999998</v>
      </c>
      <c r="BJ444" s="2">
        <v>2.0790000000000002</v>
      </c>
      <c r="BK444" s="2">
        <v>2.121</v>
      </c>
      <c r="BL444" s="2">
        <v>2.234</v>
      </c>
      <c r="BM444" s="2">
        <v>2.351</v>
      </c>
      <c r="BN444" s="2">
        <v>2.3374999999999999</v>
      </c>
      <c r="BO444" s="2">
        <v>2.2524999999999999</v>
      </c>
      <c r="BP444" s="2">
        <v>2.1974999999999998</v>
      </c>
      <c r="BQ444" s="2">
        <v>2.1515</v>
      </c>
      <c r="BR444" s="2">
        <v>2.1475</v>
      </c>
      <c r="BS444" s="2">
        <v>2.1484999999999999</v>
      </c>
      <c r="BT444" s="2">
        <v>2.1545000000000001</v>
      </c>
      <c r="BU444" s="2">
        <v>2.1615000000000002</v>
      </c>
      <c r="BV444" s="2">
        <v>2.1865000000000001</v>
      </c>
      <c r="BW444" s="2">
        <v>2.2284999999999999</v>
      </c>
      <c r="BX444" s="2">
        <v>2.3414999999999999</v>
      </c>
      <c r="BY444" s="2">
        <v>2.4584999999999999</v>
      </c>
      <c r="BZ444" s="2">
        <v>2.4474999999999998</v>
      </c>
      <c r="CA444" s="2">
        <v>2.3624999999999998</v>
      </c>
      <c r="CB444" s="2">
        <v>2.3075000000000001</v>
      </c>
      <c r="CC444" s="2">
        <v>2.2614999999999998</v>
      </c>
      <c r="CD444" s="2">
        <v>2.2574999999999998</v>
      </c>
      <c r="CE444" s="2">
        <v>2.2585000000000002</v>
      </c>
      <c r="CF444" s="2">
        <v>2.2645</v>
      </c>
      <c r="CG444" s="2">
        <v>2.2715000000000001</v>
      </c>
      <c r="CH444" s="2">
        <v>2.2965</v>
      </c>
      <c r="CI444" s="2">
        <v>2.3384999999999998</v>
      </c>
      <c r="CJ444" s="2">
        <v>2.4514999999999998</v>
      </c>
      <c r="CK444" s="2">
        <v>2.5684999999999998</v>
      </c>
      <c r="CL444" s="2">
        <v>2.5674999999999999</v>
      </c>
      <c r="CM444" s="2">
        <v>2.4824999999999999</v>
      </c>
      <c r="CN444" s="2">
        <v>2.4275000000000002</v>
      </c>
      <c r="CO444" s="2">
        <v>2.3815</v>
      </c>
      <c r="CP444" s="2">
        <v>2.3774999999999999</v>
      </c>
      <c r="CQ444" s="2">
        <v>2.3784999999999998</v>
      </c>
      <c r="CR444" s="2">
        <v>2.3845000000000001</v>
      </c>
      <c r="CS444" s="2">
        <v>2.3915000000000002</v>
      </c>
      <c r="CT444" s="2">
        <v>2.4165000000000001</v>
      </c>
      <c r="CU444" s="2">
        <v>2.4584999999999999</v>
      </c>
      <c r="CV444" s="2">
        <v>2.5714999999999999</v>
      </c>
      <c r="CW444" s="2">
        <v>2.6884999999999999</v>
      </c>
      <c r="CX444" s="2">
        <v>2.69</v>
      </c>
      <c r="CY444" s="2">
        <v>2.605</v>
      </c>
      <c r="CZ444" s="2">
        <v>2.5499999999999998</v>
      </c>
      <c r="DA444" s="2">
        <v>2.504</v>
      </c>
      <c r="DB444" s="2">
        <v>2.5</v>
      </c>
      <c r="DC444" s="2">
        <v>2.5009999999999999</v>
      </c>
      <c r="DD444" s="2">
        <v>2.5070000000000001</v>
      </c>
      <c r="DE444" s="2">
        <v>2.5139999999999998</v>
      </c>
      <c r="DF444" s="2">
        <v>2.5390000000000001</v>
      </c>
      <c r="DG444" s="2">
        <v>2.581</v>
      </c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</row>
    <row r="445" spans="1:199" customFormat="1" hidden="1" x14ac:dyDescent="0.2">
      <c r="A445">
        <f t="shared" si="111"/>
        <v>4</v>
      </c>
      <c r="B445">
        <f t="shared" si="112"/>
        <v>10</v>
      </c>
      <c r="C445" s="1">
        <v>34613</v>
      </c>
      <c r="D445">
        <f t="shared" si="113"/>
        <v>10</v>
      </c>
      <c r="E445">
        <f t="shared" si="114"/>
        <v>1994</v>
      </c>
      <c r="F445" s="15"/>
      <c r="G445" s="16">
        <f t="shared" si="103"/>
        <v>0.14075000000000082</v>
      </c>
      <c r="H445" s="16">
        <f t="shared" si="104"/>
        <v>0.10749999999999948</v>
      </c>
      <c r="I445" s="16">
        <f t="shared" si="105"/>
        <v>0.2482500000000003</v>
      </c>
      <c r="J445" s="7">
        <f>VLOOKUP(C445,'Nymex hist.'!A:B,2,0)</f>
        <v>1.647</v>
      </c>
      <c r="K445" s="7"/>
      <c r="L445" s="7"/>
      <c r="M445" s="9">
        <f t="shared" si="106"/>
        <v>1.9914999999999996</v>
      </c>
      <c r="N445" s="9">
        <f t="shared" si="107"/>
        <v>2.1322500000000004</v>
      </c>
      <c r="O445" s="9">
        <f t="shared" si="108"/>
        <v>2.2397499999999999</v>
      </c>
      <c r="P445" s="9">
        <f t="shared" si="109"/>
        <v>2.3497499999999998</v>
      </c>
      <c r="Q445" s="9">
        <f t="shared" si="110"/>
        <v>2.4697499999999994</v>
      </c>
      <c r="R445" s="8">
        <v>34613</v>
      </c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3"/>
      <c r="AK445" s="2"/>
      <c r="AL445" s="2"/>
      <c r="AM445" s="2"/>
      <c r="AN445" s="2">
        <v>1.647</v>
      </c>
      <c r="AO445" s="2">
        <v>1.956</v>
      </c>
      <c r="AP445" s="2">
        <v>2.0579999999999998</v>
      </c>
      <c r="AQ445" s="2">
        <v>1.9950000000000001</v>
      </c>
      <c r="AR445" s="2">
        <v>1.95</v>
      </c>
      <c r="AS445" s="2">
        <v>1.91</v>
      </c>
      <c r="AT445" s="2">
        <v>1.9139999999999999</v>
      </c>
      <c r="AU445" s="2">
        <v>1.917</v>
      </c>
      <c r="AV445" s="2">
        <v>1.925</v>
      </c>
      <c r="AW445" s="2">
        <v>1.9319999999999999</v>
      </c>
      <c r="AX445" s="2">
        <v>1.9570000000000001</v>
      </c>
      <c r="AY445" s="2">
        <v>1.9990000000000001</v>
      </c>
      <c r="AZ445" s="2">
        <v>2.1120000000000001</v>
      </c>
      <c r="BA445" s="2">
        <v>2.2290000000000001</v>
      </c>
      <c r="BB445" s="2">
        <v>2.2429999999999999</v>
      </c>
      <c r="BC445" s="2">
        <v>2.1579999999999999</v>
      </c>
      <c r="BD445" s="2">
        <v>2.1040000000000001</v>
      </c>
      <c r="BE445" s="2">
        <v>2.0569999999999999</v>
      </c>
      <c r="BF445" s="2">
        <v>2.044</v>
      </c>
      <c r="BG445" s="2">
        <v>2.0470000000000002</v>
      </c>
      <c r="BH445" s="2">
        <v>2.0550000000000002</v>
      </c>
      <c r="BI445" s="2">
        <v>2.0619999999999998</v>
      </c>
      <c r="BJ445" s="2">
        <v>2.0870000000000002</v>
      </c>
      <c r="BK445" s="2">
        <v>2.129</v>
      </c>
      <c r="BL445" s="2">
        <v>2.242</v>
      </c>
      <c r="BM445" s="2">
        <v>2.359</v>
      </c>
      <c r="BN445" s="2">
        <v>2.3504999999999998</v>
      </c>
      <c r="BO445" s="2">
        <v>2.2654999999999998</v>
      </c>
      <c r="BP445" s="2">
        <v>2.2115</v>
      </c>
      <c r="BQ445" s="2">
        <v>2.1644999999999999</v>
      </c>
      <c r="BR445" s="2">
        <v>2.1515</v>
      </c>
      <c r="BS445" s="2">
        <v>2.1545000000000001</v>
      </c>
      <c r="BT445" s="2">
        <v>2.1625000000000001</v>
      </c>
      <c r="BU445" s="2">
        <v>2.1695000000000002</v>
      </c>
      <c r="BV445" s="2">
        <v>2.1945000000000001</v>
      </c>
      <c r="BW445" s="2">
        <v>2.2364999999999999</v>
      </c>
      <c r="BX445" s="2">
        <v>2.3494999999999999</v>
      </c>
      <c r="BY445" s="2">
        <v>2.4664999999999999</v>
      </c>
      <c r="BZ445" s="2">
        <v>2.4605000000000001</v>
      </c>
      <c r="CA445" s="2">
        <v>2.3755000000000002</v>
      </c>
      <c r="CB445" s="2">
        <v>2.3214999999999999</v>
      </c>
      <c r="CC445" s="2">
        <v>2.2745000000000002</v>
      </c>
      <c r="CD445" s="2">
        <v>2.2614999999999998</v>
      </c>
      <c r="CE445" s="2">
        <v>2.2645</v>
      </c>
      <c r="CF445" s="2">
        <v>2.2725</v>
      </c>
      <c r="CG445" s="2">
        <v>2.2795000000000001</v>
      </c>
      <c r="CH445" s="2">
        <v>2.3045</v>
      </c>
      <c r="CI445" s="2">
        <v>2.3464999999999998</v>
      </c>
      <c r="CJ445" s="2">
        <v>2.4594999999999998</v>
      </c>
      <c r="CK445" s="2">
        <v>2.5764999999999998</v>
      </c>
      <c r="CL445" s="2">
        <v>2.5804999999999998</v>
      </c>
      <c r="CM445" s="2">
        <v>2.4954999999999998</v>
      </c>
      <c r="CN445" s="2">
        <v>2.4415</v>
      </c>
      <c r="CO445" s="2">
        <v>2.3944999999999999</v>
      </c>
      <c r="CP445" s="2">
        <v>2.3815</v>
      </c>
      <c r="CQ445" s="2">
        <v>2.3845000000000001</v>
      </c>
      <c r="CR445" s="2">
        <v>2.3925000000000001</v>
      </c>
      <c r="CS445" s="2">
        <v>2.3995000000000002</v>
      </c>
      <c r="CT445" s="2">
        <v>2.4245000000000001</v>
      </c>
      <c r="CU445" s="2">
        <v>2.4664999999999999</v>
      </c>
      <c r="CV445" s="2">
        <v>2.5794999999999999</v>
      </c>
      <c r="CW445" s="2">
        <v>2.6964999999999999</v>
      </c>
      <c r="CX445" s="2">
        <v>2.7029999999999998</v>
      </c>
      <c r="CY445" s="2">
        <v>2.6179999999999999</v>
      </c>
      <c r="CZ445" s="2">
        <v>2.5640000000000001</v>
      </c>
      <c r="DA445" s="2">
        <v>2.5169999999999999</v>
      </c>
      <c r="DB445" s="2">
        <v>2.504</v>
      </c>
      <c r="DC445" s="2">
        <v>2.5070000000000001</v>
      </c>
      <c r="DD445" s="2">
        <v>2.5150000000000001</v>
      </c>
      <c r="DE445" s="2">
        <v>2.5219999999999998</v>
      </c>
      <c r="DF445" s="2">
        <v>2.5470000000000002</v>
      </c>
      <c r="DG445" s="2">
        <v>2.589</v>
      </c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</row>
    <row r="446" spans="1:199" customFormat="1" hidden="1" x14ac:dyDescent="0.2">
      <c r="A446">
        <f t="shared" si="111"/>
        <v>5</v>
      </c>
      <c r="B446">
        <f t="shared" si="112"/>
        <v>10</v>
      </c>
      <c r="C446" s="1">
        <v>34614</v>
      </c>
      <c r="D446">
        <f t="shared" si="113"/>
        <v>10</v>
      </c>
      <c r="E446">
        <f t="shared" si="114"/>
        <v>1994</v>
      </c>
      <c r="F446" s="15"/>
      <c r="G446" s="16">
        <f t="shared" si="103"/>
        <v>0.1409166666666668</v>
      </c>
      <c r="H446" s="16">
        <f t="shared" si="104"/>
        <v>0.10749999999999993</v>
      </c>
      <c r="I446" s="16">
        <f t="shared" si="105"/>
        <v>0.24841666666666673</v>
      </c>
      <c r="J446" s="7">
        <f>VLOOKUP(C446,'Nymex hist.'!A:B,2,0)</f>
        <v>1.6240000000000001</v>
      </c>
      <c r="K446" s="7"/>
      <c r="L446" s="7"/>
      <c r="M446" s="9">
        <f t="shared" si="106"/>
        <v>1.9913333333333336</v>
      </c>
      <c r="N446" s="9">
        <f t="shared" si="107"/>
        <v>2.1322500000000004</v>
      </c>
      <c r="O446" s="9">
        <f t="shared" si="108"/>
        <v>2.2397500000000004</v>
      </c>
      <c r="P446" s="9">
        <f t="shared" si="109"/>
        <v>2.3497499999999998</v>
      </c>
      <c r="Q446" s="9">
        <f t="shared" si="110"/>
        <v>2.4697499999999999</v>
      </c>
      <c r="R446" s="8">
        <v>34614</v>
      </c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3"/>
      <c r="AK446" s="2"/>
      <c r="AL446" s="2"/>
      <c r="AM446" s="2"/>
      <c r="AN446" s="2">
        <v>1.6240000000000001</v>
      </c>
      <c r="AO446" s="2">
        <v>1.944</v>
      </c>
      <c r="AP446" s="2">
        <v>2.0499999999999998</v>
      </c>
      <c r="AQ446" s="2">
        <v>2</v>
      </c>
      <c r="AR446" s="2">
        <v>1.9550000000000001</v>
      </c>
      <c r="AS446" s="2">
        <v>1.91</v>
      </c>
      <c r="AT446" s="2">
        <v>1.9139999999999999</v>
      </c>
      <c r="AU446" s="2">
        <v>1.917</v>
      </c>
      <c r="AV446" s="2">
        <v>1.925</v>
      </c>
      <c r="AW446" s="2">
        <v>1.9330000000000001</v>
      </c>
      <c r="AX446" s="2">
        <v>1.956</v>
      </c>
      <c r="AY446" s="2">
        <v>1.9970000000000001</v>
      </c>
      <c r="AZ446" s="2">
        <v>2.1120000000000001</v>
      </c>
      <c r="BA446" s="2">
        <v>2.2269999999999999</v>
      </c>
      <c r="BB446" s="2">
        <v>2.2370000000000001</v>
      </c>
      <c r="BC446" s="2">
        <v>2.1560000000000001</v>
      </c>
      <c r="BD446" s="2">
        <v>2.1019999999999999</v>
      </c>
      <c r="BE446" s="2">
        <v>2.0550000000000002</v>
      </c>
      <c r="BF446" s="2">
        <v>2.0459999999999998</v>
      </c>
      <c r="BG446" s="2">
        <v>2.0489999999999999</v>
      </c>
      <c r="BH446" s="2">
        <v>2.0569999999999999</v>
      </c>
      <c r="BI446" s="2">
        <v>2.0649999999999999</v>
      </c>
      <c r="BJ446" s="2">
        <v>2.0880000000000001</v>
      </c>
      <c r="BK446" s="2">
        <v>2.129</v>
      </c>
      <c r="BL446" s="2">
        <v>2.2440000000000002</v>
      </c>
      <c r="BM446" s="2">
        <v>2.359</v>
      </c>
      <c r="BN446" s="2">
        <v>2.3445</v>
      </c>
      <c r="BO446" s="2">
        <v>2.2635000000000001</v>
      </c>
      <c r="BP446" s="2">
        <v>2.2094999999999998</v>
      </c>
      <c r="BQ446" s="2">
        <v>2.1625000000000001</v>
      </c>
      <c r="BR446" s="2">
        <v>2.1535000000000002</v>
      </c>
      <c r="BS446" s="2">
        <v>2.1564999999999999</v>
      </c>
      <c r="BT446" s="2">
        <v>2.1644999999999999</v>
      </c>
      <c r="BU446" s="2">
        <v>2.1724999999999999</v>
      </c>
      <c r="BV446" s="2">
        <v>2.1955</v>
      </c>
      <c r="BW446" s="2">
        <v>2.2364999999999999</v>
      </c>
      <c r="BX446" s="2">
        <v>2.3515000000000001</v>
      </c>
      <c r="BY446" s="2">
        <v>2.4664999999999999</v>
      </c>
      <c r="BZ446" s="2">
        <v>2.4544999999999999</v>
      </c>
      <c r="CA446" s="2">
        <v>2.3734999999999999</v>
      </c>
      <c r="CB446" s="2">
        <v>2.3195000000000001</v>
      </c>
      <c r="CC446" s="2">
        <v>2.2725</v>
      </c>
      <c r="CD446" s="2">
        <v>2.2635000000000001</v>
      </c>
      <c r="CE446" s="2">
        <v>2.2665000000000002</v>
      </c>
      <c r="CF446" s="2">
        <v>2.2745000000000002</v>
      </c>
      <c r="CG446" s="2">
        <v>2.2825000000000002</v>
      </c>
      <c r="CH446" s="2">
        <v>2.3054999999999999</v>
      </c>
      <c r="CI446" s="2">
        <v>2.3464999999999998</v>
      </c>
      <c r="CJ446" s="2">
        <v>2.4615</v>
      </c>
      <c r="CK446" s="2">
        <v>2.5764999999999998</v>
      </c>
      <c r="CL446" s="2">
        <v>2.5745</v>
      </c>
      <c r="CM446" s="2">
        <v>2.4935</v>
      </c>
      <c r="CN446" s="2">
        <v>2.4394999999999998</v>
      </c>
      <c r="CO446" s="2">
        <v>2.3925000000000001</v>
      </c>
      <c r="CP446" s="2">
        <v>2.3835000000000002</v>
      </c>
      <c r="CQ446" s="2">
        <v>2.3864999999999998</v>
      </c>
      <c r="CR446" s="2">
        <v>2.3944999999999999</v>
      </c>
      <c r="CS446" s="2">
        <v>2.4024999999999999</v>
      </c>
      <c r="CT446" s="2">
        <v>2.4255</v>
      </c>
      <c r="CU446" s="2">
        <v>2.4664999999999999</v>
      </c>
      <c r="CV446" s="2">
        <v>2.5815000000000001</v>
      </c>
      <c r="CW446" s="2">
        <v>2.6964999999999999</v>
      </c>
      <c r="CX446" s="2">
        <v>2.6970000000000001</v>
      </c>
      <c r="CY446" s="2">
        <v>2.6160000000000001</v>
      </c>
      <c r="CZ446" s="2">
        <v>2.5619999999999998</v>
      </c>
      <c r="DA446" s="2">
        <v>2.5150000000000001</v>
      </c>
      <c r="DB446" s="2">
        <v>2.5059999999999998</v>
      </c>
      <c r="DC446" s="2">
        <v>2.5089999999999999</v>
      </c>
      <c r="DD446" s="2">
        <v>2.5169999999999999</v>
      </c>
      <c r="DE446" s="2">
        <v>2.5249999999999999</v>
      </c>
      <c r="DF446" s="2">
        <v>2.548</v>
      </c>
      <c r="DG446" s="2">
        <v>2.589</v>
      </c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</row>
    <row r="447" spans="1:199" customFormat="1" hidden="1" x14ac:dyDescent="0.2">
      <c r="A447">
        <f t="shared" si="111"/>
        <v>1</v>
      </c>
      <c r="B447">
        <f t="shared" si="112"/>
        <v>10</v>
      </c>
      <c r="C447" s="1">
        <v>34617</v>
      </c>
      <c r="D447">
        <f t="shared" si="113"/>
        <v>10</v>
      </c>
      <c r="E447">
        <f t="shared" si="114"/>
        <v>1994</v>
      </c>
      <c r="F447" s="15"/>
      <c r="G447" s="16">
        <f t="shared" si="103"/>
        <v>0.13808333333333378</v>
      </c>
      <c r="H447" s="16">
        <f t="shared" si="104"/>
        <v>0.10749999999999993</v>
      </c>
      <c r="I447" s="16">
        <f t="shared" si="105"/>
        <v>0.24558333333333371</v>
      </c>
      <c r="J447" s="7">
        <f>VLOOKUP(C447,'Nymex hist.'!A:B,2,0)</f>
        <v>1.6579999999999999</v>
      </c>
      <c r="K447" s="7"/>
      <c r="L447" s="7"/>
      <c r="M447" s="9">
        <f t="shared" si="106"/>
        <v>2.0181666666666662</v>
      </c>
      <c r="N447" s="9">
        <f t="shared" si="107"/>
        <v>2.15625</v>
      </c>
      <c r="O447" s="9">
        <f t="shared" si="108"/>
        <v>2.2637499999999999</v>
      </c>
      <c r="P447" s="9">
        <f t="shared" si="109"/>
        <v>2.3737499999999998</v>
      </c>
      <c r="Q447" s="9">
        <f t="shared" si="110"/>
        <v>2.4937499999999995</v>
      </c>
      <c r="R447" s="8">
        <v>34617</v>
      </c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3"/>
      <c r="AK447" s="2"/>
      <c r="AL447" s="2"/>
      <c r="AM447" s="2"/>
      <c r="AN447" s="2">
        <v>1.6579999999999999</v>
      </c>
      <c r="AO447" s="2">
        <v>1.9750000000000001</v>
      </c>
      <c r="AP447" s="2">
        <v>2.08</v>
      </c>
      <c r="AQ447" s="2">
        <v>2.0299999999999998</v>
      </c>
      <c r="AR447" s="2">
        <v>1.9830000000000001</v>
      </c>
      <c r="AS447" s="2">
        <v>1.9359999999999999</v>
      </c>
      <c r="AT447" s="2">
        <v>1.94</v>
      </c>
      <c r="AU447" s="2">
        <v>1.9430000000000001</v>
      </c>
      <c r="AV447" s="2">
        <v>1.9510000000000001</v>
      </c>
      <c r="AW447" s="2">
        <v>1.9590000000000001</v>
      </c>
      <c r="AX447" s="2">
        <v>1.982</v>
      </c>
      <c r="AY447" s="2">
        <v>2.0230000000000001</v>
      </c>
      <c r="AZ447" s="2">
        <v>2.1379999999999999</v>
      </c>
      <c r="BA447" s="2">
        <v>2.2530000000000001</v>
      </c>
      <c r="BB447" s="2">
        <v>2.2629999999999999</v>
      </c>
      <c r="BC447" s="2">
        <v>2.1819999999999999</v>
      </c>
      <c r="BD447" s="2">
        <v>2.1280000000000001</v>
      </c>
      <c r="BE447" s="2">
        <v>2.081</v>
      </c>
      <c r="BF447" s="2">
        <v>2.069</v>
      </c>
      <c r="BG447" s="2">
        <v>2.0720000000000001</v>
      </c>
      <c r="BH447" s="2">
        <v>2.08</v>
      </c>
      <c r="BI447" s="2">
        <v>2.0880000000000001</v>
      </c>
      <c r="BJ447" s="2">
        <v>2.1110000000000002</v>
      </c>
      <c r="BK447" s="2">
        <v>2.1520000000000001</v>
      </c>
      <c r="BL447" s="2">
        <v>2.2669999999999999</v>
      </c>
      <c r="BM447" s="2">
        <v>2.3820000000000001</v>
      </c>
      <c r="BN447" s="2">
        <v>2.3704999999999998</v>
      </c>
      <c r="BO447" s="2">
        <v>2.2894999999999999</v>
      </c>
      <c r="BP447" s="2">
        <v>2.2355</v>
      </c>
      <c r="BQ447" s="2">
        <v>2.1884999999999999</v>
      </c>
      <c r="BR447" s="2">
        <v>2.1764999999999999</v>
      </c>
      <c r="BS447" s="2">
        <v>2.1795</v>
      </c>
      <c r="BT447" s="2">
        <v>2.1875</v>
      </c>
      <c r="BU447" s="2">
        <v>2.1955</v>
      </c>
      <c r="BV447" s="2">
        <v>2.2185000000000001</v>
      </c>
      <c r="BW447" s="2">
        <v>2.2595000000000001</v>
      </c>
      <c r="BX447" s="2">
        <v>2.3744999999999998</v>
      </c>
      <c r="BY447" s="2">
        <v>2.4895</v>
      </c>
      <c r="BZ447" s="2">
        <v>2.4805000000000001</v>
      </c>
      <c r="CA447" s="2">
        <v>2.3995000000000002</v>
      </c>
      <c r="CB447" s="2">
        <v>2.3454999999999999</v>
      </c>
      <c r="CC447" s="2">
        <v>2.2985000000000002</v>
      </c>
      <c r="CD447" s="2">
        <v>2.2865000000000002</v>
      </c>
      <c r="CE447" s="2">
        <v>2.2894999999999999</v>
      </c>
      <c r="CF447" s="2">
        <v>2.2974999999999999</v>
      </c>
      <c r="CG447" s="2">
        <v>2.3054999999999999</v>
      </c>
      <c r="CH447" s="2">
        <v>2.3285</v>
      </c>
      <c r="CI447" s="2">
        <v>2.3694999999999999</v>
      </c>
      <c r="CJ447" s="2">
        <v>2.4845000000000002</v>
      </c>
      <c r="CK447" s="2">
        <v>2.5994999999999999</v>
      </c>
      <c r="CL447" s="2">
        <v>2.6004999999999998</v>
      </c>
      <c r="CM447" s="2">
        <v>2.5194999999999999</v>
      </c>
      <c r="CN447" s="2">
        <v>2.4655</v>
      </c>
      <c r="CO447" s="2">
        <v>2.4184999999999999</v>
      </c>
      <c r="CP447" s="2">
        <v>2.4064999999999999</v>
      </c>
      <c r="CQ447" s="2">
        <v>2.4095</v>
      </c>
      <c r="CR447" s="2">
        <v>2.4175</v>
      </c>
      <c r="CS447" s="2">
        <v>2.4255</v>
      </c>
      <c r="CT447" s="2">
        <v>2.4485000000000001</v>
      </c>
      <c r="CU447" s="2">
        <v>2.4895</v>
      </c>
      <c r="CV447" s="2">
        <v>2.6044999999999998</v>
      </c>
      <c r="CW447" s="2">
        <v>2.7195</v>
      </c>
      <c r="CX447" s="2">
        <v>2.7229999999999999</v>
      </c>
      <c r="CY447" s="2">
        <v>2.6419999999999999</v>
      </c>
      <c r="CZ447" s="2">
        <v>2.5880000000000001</v>
      </c>
      <c r="DA447" s="2">
        <v>2.5409999999999999</v>
      </c>
      <c r="DB447" s="2">
        <v>2.5289999999999999</v>
      </c>
      <c r="DC447" s="2">
        <v>2.532</v>
      </c>
      <c r="DD447" s="2">
        <v>2.54</v>
      </c>
      <c r="DE447" s="2">
        <v>2.548</v>
      </c>
      <c r="DF447" s="2">
        <v>2.5710000000000002</v>
      </c>
      <c r="DG447" s="2">
        <v>2.6120000000000001</v>
      </c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</row>
    <row r="448" spans="1:199" customFormat="1" hidden="1" x14ac:dyDescent="0.2">
      <c r="A448">
        <f t="shared" si="111"/>
        <v>2</v>
      </c>
      <c r="B448">
        <f t="shared" si="112"/>
        <v>10</v>
      </c>
      <c r="C448" s="1">
        <v>34618</v>
      </c>
      <c r="D448">
        <f t="shared" si="113"/>
        <v>10</v>
      </c>
      <c r="E448">
        <f t="shared" si="114"/>
        <v>1994</v>
      </c>
      <c r="F448" s="15"/>
      <c r="G448" s="16">
        <f t="shared" si="103"/>
        <v>0.13766666666666616</v>
      </c>
      <c r="H448" s="16">
        <f t="shared" si="104"/>
        <v>0.11000000000000032</v>
      </c>
      <c r="I448" s="16">
        <f t="shared" si="105"/>
        <v>0.24766666666666648</v>
      </c>
      <c r="J448" s="7">
        <f>VLOOKUP(C448,'Nymex hist.'!A:B,2,0)</f>
        <v>1.6639999999999999</v>
      </c>
      <c r="K448" s="7"/>
      <c r="L448" s="7"/>
      <c r="M448" s="9">
        <f t="shared" si="106"/>
        <v>2.0310000000000001</v>
      </c>
      <c r="N448" s="9">
        <f t="shared" si="107"/>
        <v>2.1686666666666663</v>
      </c>
      <c r="O448" s="9">
        <f t="shared" si="108"/>
        <v>2.2786666666666666</v>
      </c>
      <c r="P448" s="9">
        <f t="shared" si="109"/>
        <v>2.3911666666666664</v>
      </c>
      <c r="Q448" s="9">
        <f t="shared" si="110"/>
        <v>2.5111666666666665</v>
      </c>
      <c r="R448" s="8">
        <v>34618</v>
      </c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3"/>
      <c r="AK448" s="2"/>
      <c r="AL448" s="2"/>
      <c r="AM448" s="2"/>
      <c r="AN448" s="2">
        <v>1.6639999999999999</v>
      </c>
      <c r="AO448" s="2">
        <v>1.98</v>
      </c>
      <c r="AP448" s="2">
        <v>2.0859999999999999</v>
      </c>
      <c r="AQ448" s="2">
        <v>2.0409999999999999</v>
      </c>
      <c r="AR448" s="2">
        <v>1.996</v>
      </c>
      <c r="AS448" s="2">
        <v>1.9510000000000001</v>
      </c>
      <c r="AT448" s="2">
        <v>1.9550000000000001</v>
      </c>
      <c r="AU448" s="2">
        <v>1.958</v>
      </c>
      <c r="AV448" s="2">
        <v>1.966</v>
      </c>
      <c r="AW448" s="2">
        <v>1.976</v>
      </c>
      <c r="AX448" s="2">
        <v>1.996</v>
      </c>
      <c r="AY448" s="2">
        <v>2.036</v>
      </c>
      <c r="AZ448" s="2">
        <v>2.1480000000000001</v>
      </c>
      <c r="BA448" s="2">
        <v>2.2629999999999999</v>
      </c>
      <c r="BB448" s="2">
        <v>2.2730000000000001</v>
      </c>
      <c r="BC448" s="2">
        <v>2.1920000000000002</v>
      </c>
      <c r="BD448" s="2">
        <v>2.1379999999999999</v>
      </c>
      <c r="BE448" s="2">
        <v>2.0910000000000002</v>
      </c>
      <c r="BF448" s="2">
        <v>2.0840000000000001</v>
      </c>
      <c r="BG448" s="2">
        <v>2.0870000000000002</v>
      </c>
      <c r="BH448" s="2">
        <v>2.0950000000000002</v>
      </c>
      <c r="BI448" s="2">
        <v>2.105</v>
      </c>
      <c r="BJ448" s="2">
        <v>2.125</v>
      </c>
      <c r="BK448" s="2">
        <v>2.165</v>
      </c>
      <c r="BL448" s="2">
        <v>2.2770000000000001</v>
      </c>
      <c r="BM448" s="2">
        <v>2.3919999999999999</v>
      </c>
      <c r="BN448" s="2">
        <v>2.383</v>
      </c>
      <c r="BO448" s="2">
        <v>2.302</v>
      </c>
      <c r="BP448" s="2">
        <v>2.2480000000000002</v>
      </c>
      <c r="BQ448" s="2">
        <v>2.2010000000000001</v>
      </c>
      <c r="BR448" s="2">
        <v>2.194</v>
      </c>
      <c r="BS448" s="2">
        <v>2.1970000000000001</v>
      </c>
      <c r="BT448" s="2">
        <v>2.2050000000000001</v>
      </c>
      <c r="BU448" s="2">
        <v>2.2149999999999999</v>
      </c>
      <c r="BV448" s="2">
        <v>2.2349999999999999</v>
      </c>
      <c r="BW448" s="2">
        <v>2.2749999999999999</v>
      </c>
      <c r="BX448" s="2">
        <v>2.387</v>
      </c>
      <c r="BY448" s="2">
        <v>2.5019999999999998</v>
      </c>
      <c r="BZ448" s="2">
        <v>2.4954999999999998</v>
      </c>
      <c r="CA448" s="2">
        <v>2.4144999999999999</v>
      </c>
      <c r="CB448" s="2">
        <v>2.3605</v>
      </c>
      <c r="CC448" s="2">
        <v>2.3134999999999999</v>
      </c>
      <c r="CD448" s="2">
        <v>2.3065000000000002</v>
      </c>
      <c r="CE448" s="2">
        <v>2.3094999999999999</v>
      </c>
      <c r="CF448" s="2">
        <v>2.3174999999999999</v>
      </c>
      <c r="CG448" s="2">
        <v>2.3275000000000001</v>
      </c>
      <c r="CH448" s="2">
        <v>2.3475000000000001</v>
      </c>
      <c r="CI448" s="2">
        <v>2.3875000000000002</v>
      </c>
      <c r="CJ448" s="2">
        <v>2.4994999999999998</v>
      </c>
      <c r="CK448" s="2">
        <v>2.6145</v>
      </c>
      <c r="CL448" s="2">
        <v>2.6154999999999999</v>
      </c>
      <c r="CM448" s="2">
        <v>2.5345</v>
      </c>
      <c r="CN448" s="2">
        <v>2.4805000000000001</v>
      </c>
      <c r="CO448" s="2">
        <v>2.4335</v>
      </c>
      <c r="CP448" s="2">
        <v>2.4264999999999999</v>
      </c>
      <c r="CQ448" s="2">
        <v>2.4295</v>
      </c>
      <c r="CR448" s="2">
        <v>2.4375</v>
      </c>
      <c r="CS448" s="2">
        <v>2.4474999999999998</v>
      </c>
      <c r="CT448" s="2">
        <v>2.4674999999999998</v>
      </c>
      <c r="CU448" s="2">
        <v>2.5074999999999998</v>
      </c>
      <c r="CV448" s="2">
        <v>2.6194999999999999</v>
      </c>
      <c r="CW448" s="2">
        <v>2.7345000000000002</v>
      </c>
      <c r="CX448" s="2">
        <v>2.738</v>
      </c>
      <c r="CY448" s="2">
        <v>2.657</v>
      </c>
      <c r="CZ448" s="2">
        <v>2.6030000000000002</v>
      </c>
      <c r="DA448" s="2">
        <v>2.556</v>
      </c>
      <c r="DB448" s="2">
        <v>2.5489999999999999</v>
      </c>
      <c r="DC448" s="2">
        <v>2.552</v>
      </c>
      <c r="DD448" s="2">
        <v>2.56</v>
      </c>
      <c r="DE448" s="2">
        <v>2.57</v>
      </c>
      <c r="DF448" s="2">
        <v>2.59</v>
      </c>
      <c r="DG448" s="2">
        <v>2.63</v>
      </c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</row>
    <row r="449" spans="1:199" customFormat="1" hidden="1" x14ac:dyDescent="0.2">
      <c r="A449">
        <f t="shared" si="111"/>
        <v>3</v>
      </c>
      <c r="B449">
        <f t="shared" si="112"/>
        <v>10</v>
      </c>
      <c r="C449" s="1">
        <v>34619</v>
      </c>
      <c r="D449">
        <f t="shared" si="113"/>
        <v>10</v>
      </c>
      <c r="E449">
        <f t="shared" si="114"/>
        <v>1994</v>
      </c>
      <c r="F449" s="15"/>
      <c r="G449" s="16">
        <f t="shared" si="103"/>
        <v>0.13750000000000018</v>
      </c>
      <c r="H449" s="16">
        <f t="shared" si="104"/>
        <v>0.10750000000000037</v>
      </c>
      <c r="I449" s="16">
        <f t="shared" si="105"/>
        <v>0.24500000000000055</v>
      </c>
      <c r="J449" s="7">
        <f>VLOOKUP(C449,'Nymex hist.'!A:B,2,0)</f>
        <v>1.6419999999999999</v>
      </c>
      <c r="K449" s="7"/>
      <c r="L449" s="7"/>
      <c r="M449" s="9">
        <f t="shared" si="106"/>
        <v>2.0298333333333329</v>
      </c>
      <c r="N449" s="9">
        <f t="shared" si="107"/>
        <v>2.1673333333333331</v>
      </c>
      <c r="O449" s="9">
        <f t="shared" si="108"/>
        <v>2.2748333333333335</v>
      </c>
      <c r="P449" s="9">
        <f t="shared" si="109"/>
        <v>2.3848333333333334</v>
      </c>
      <c r="Q449" s="9">
        <f t="shared" si="110"/>
        <v>2.5048333333333335</v>
      </c>
      <c r="R449" s="8">
        <v>34619</v>
      </c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3"/>
      <c r="AK449" s="2"/>
      <c r="AL449" s="2"/>
      <c r="AM449" s="2"/>
      <c r="AN449" s="2">
        <v>1.6419999999999999</v>
      </c>
      <c r="AO449" s="2">
        <v>1.9670000000000001</v>
      </c>
      <c r="AP449" s="2">
        <v>2.0760000000000001</v>
      </c>
      <c r="AQ449" s="2">
        <v>2.0350000000000001</v>
      </c>
      <c r="AR449" s="2">
        <v>1.992</v>
      </c>
      <c r="AS449" s="2">
        <v>1.95</v>
      </c>
      <c r="AT449" s="2">
        <v>1.9550000000000001</v>
      </c>
      <c r="AU449" s="2">
        <v>1.96</v>
      </c>
      <c r="AV449" s="2">
        <v>1.968</v>
      </c>
      <c r="AW449" s="2">
        <v>1.978</v>
      </c>
      <c r="AX449" s="2">
        <v>1.998</v>
      </c>
      <c r="AY449" s="2">
        <v>2.0379999999999998</v>
      </c>
      <c r="AZ449" s="2">
        <v>2.1480000000000001</v>
      </c>
      <c r="BA449" s="2">
        <v>2.2599999999999998</v>
      </c>
      <c r="BB449" s="2">
        <v>2.27</v>
      </c>
      <c r="BC449" s="2">
        <v>2.1890000000000001</v>
      </c>
      <c r="BD449" s="2">
        <v>2.1349999999999998</v>
      </c>
      <c r="BE449" s="2">
        <v>2.0880000000000001</v>
      </c>
      <c r="BF449" s="2">
        <v>2.0826250000000002</v>
      </c>
      <c r="BG449" s="2">
        <v>2.0876250000000001</v>
      </c>
      <c r="BH449" s="2">
        <v>2.0956250000000001</v>
      </c>
      <c r="BI449" s="2">
        <v>2.1056249999999999</v>
      </c>
      <c r="BJ449" s="2">
        <v>2.1256249999999999</v>
      </c>
      <c r="BK449" s="2">
        <v>2.1656249999999999</v>
      </c>
      <c r="BL449" s="2">
        <v>2.2756249999999998</v>
      </c>
      <c r="BM449" s="2">
        <v>2.3876249999999999</v>
      </c>
      <c r="BN449" s="2">
        <v>2.3774999999999999</v>
      </c>
      <c r="BO449" s="2">
        <v>2.2965</v>
      </c>
      <c r="BP449" s="2">
        <v>2.2425000000000002</v>
      </c>
      <c r="BQ449" s="2">
        <v>2.1955</v>
      </c>
      <c r="BR449" s="2">
        <v>2.1901250000000001</v>
      </c>
      <c r="BS449" s="2">
        <v>2.195125</v>
      </c>
      <c r="BT449" s="2">
        <v>2.203125</v>
      </c>
      <c r="BU449" s="2">
        <v>2.2131249999999998</v>
      </c>
      <c r="BV449" s="2">
        <v>2.2331249999999998</v>
      </c>
      <c r="BW449" s="2">
        <v>2.2731249999999998</v>
      </c>
      <c r="BX449" s="2">
        <v>2.3831250000000002</v>
      </c>
      <c r="BY449" s="2">
        <v>2.4951249999999998</v>
      </c>
      <c r="BZ449" s="2">
        <v>2.4874999999999998</v>
      </c>
      <c r="CA449" s="2">
        <v>2.4064999999999999</v>
      </c>
      <c r="CB449" s="2">
        <v>2.3525</v>
      </c>
      <c r="CC449" s="2">
        <v>2.3054999999999999</v>
      </c>
      <c r="CD449" s="2">
        <v>2.300125</v>
      </c>
      <c r="CE449" s="2">
        <v>2.3051249999999999</v>
      </c>
      <c r="CF449" s="2">
        <v>2.3131249999999999</v>
      </c>
      <c r="CG449" s="2">
        <v>2.3231250000000001</v>
      </c>
      <c r="CH449" s="2">
        <v>2.3431250000000001</v>
      </c>
      <c r="CI449" s="2">
        <v>2.3831250000000002</v>
      </c>
      <c r="CJ449" s="2">
        <v>2.493125</v>
      </c>
      <c r="CK449" s="2">
        <v>2.6051250000000001</v>
      </c>
      <c r="CL449" s="2">
        <v>2.6074999999999999</v>
      </c>
      <c r="CM449" s="2">
        <v>2.5265</v>
      </c>
      <c r="CN449" s="2">
        <v>2.4725000000000001</v>
      </c>
      <c r="CO449" s="2">
        <v>2.4255</v>
      </c>
      <c r="CP449" s="2">
        <v>2.4201250000000001</v>
      </c>
      <c r="CQ449" s="2">
        <v>2.425125</v>
      </c>
      <c r="CR449" s="2">
        <v>2.433125</v>
      </c>
      <c r="CS449" s="2">
        <v>2.4431250000000002</v>
      </c>
      <c r="CT449" s="2">
        <v>2.4631249999999998</v>
      </c>
      <c r="CU449" s="2">
        <v>2.5031249999999998</v>
      </c>
      <c r="CV449" s="2">
        <v>2.6131250000000001</v>
      </c>
      <c r="CW449" s="2">
        <v>2.7251249999999998</v>
      </c>
      <c r="CX449" s="2">
        <v>2.73</v>
      </c>
      <c r="CY449" s="2">
        <v>2.649</v>
      </c>
      <c r="CZ449" s="2">
        <v>2.5950000000000002</v>
      </c>
      <c r="DA449" s="2">
        <v>2.548</v>
      </c>
      <c r="DB449" s="2">
        <v>2.5426250000000001</v>
      </c>
      <c r="DC449" s="2">
        <v>2.547625</v>
      </c>
      <c r="DD449" s="2">
        <v>2.555625</v>
      </c>
      <c r="DE449" s="2">
        <v>2.5656249999999998</v>
      </c>
      <c r="DF449" s="2">
        <v>2.5856249999999998</v>
      </c>
      <c r="DG449" s="2">
        <v>2.6256249999999999</v>
      </c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</row>
    <row r="450" spans="1:199" customFormat="1" hidden="1" x14ac:dyDescent="0.2">
      <c r="A450">
        <f t="shared" si="111"/>
        <v>4</v>
      </c>
      <c r="B450">
        <f t="shared" si="112"/>
        <v>10</v>
      </c>
      <c r="C450" s="1">
        <v>34620</v>
      </c>
      <c r="D450">
        <f t="shared" si="113"/>
        <v>10</v>
      </c>
      <c r="E450">
        <f t="shared" si="114"/>
        <v>1994</v>
      </c>
      <c r="F450" s="15"/>
      <c r="G450" s="16">
        <f t="shared" si="103"/>
        <v>0.13999999999999968</v>
      </c>
      <c r="H450" s="16">
        <f t="shared" si="104"/>
        <v>0.10749999999999993</v>
      </c>
      <c r="I450" s="16">
        <f t="shared" si="105"/>
        <v>0.24749999999999961</v>
      </c>
      <c r="J450" s="7">
        <f>VLOOKUP(C450,'Nymex hist.'!A:B,2,0)</f>
        <v>1.61</v>
      </c>
      <c r="K450" s="7"/>
      <c r="L450" s="7"/>
      <c r="M450" s="9">
        <f t="shared" si="106"/>
        <v>2.0136666666666669</v>
      </c>
      <c r="N450" s="9">
        <f t="shared" si="107"/>
        <v>2.1536666666666666</v>
      </c>
      <c r="O450" s="9">
        <f t="shared" si="108"/>
        <v>2.2611666666666665</v>
      </c>
      <c r="P450" s="9">
        <f t="shared" si="109"/>
        <v>2.3711666666666669</v>
      </c>
      <c r="Q450" s="9">
        <f t="shared" si="110"/>
        <v>2.4911666666666665</v>
      </c>
      <c r="R450" s="8">
        <v>34620</v>
      </c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3"/>
      <c r="AK450" s="2"/>
      <c r="AL450" s="2"/>
      <c r="AM450" s="2"/>
      <c r="AN450" s="2">
        <v>1.61</v>
      </c>
      <c r="AO450" s="2">
        <v>1.8979999999999999</v>
      </c>
      <c r="AP450" s="2">
        <v>2.0249999999999999</v>
      </c>
      <c r="AQ450" s="2">
        <v>2.004</v>
      </c>
      <c r="AR450" s="2">
        <v>1.9690000000000001</v>
      </c>
      <c r="AS450" s="2">
        <v>1.9339999999999999</v>
      </c>
      <c r="AT450" s="2">
        <v>1.9419999999999999</v>
      </c>
      <c r="AU450" s="2">
        <v>1.95</v>
      </c>
      <c r="AV450" s="2">
        <v>1.958</v>
      </c>
      <c r="AW450" s="2">
        <v>1.9690000000000001</v>
      </c>
      <c r="AX450" s="2">
        <v>1.99</v>
      </c>
      <c r="AY450" s="2">
        <v>2.0299999999999998</v>
      </c>
      <c r="AZ450" s="2">
        <v>2.14</v>
      </c>
      <c r="BA450" s="2">
        <v>2.2530000000000001</v>
      </c>
      <c r="BB450" s="2">
        <v>2.2629999999999999</v>
      </c>
      <c r="BC450" s="2">
        <v>2.1880000000000002</v>
      </c>
      <c r="BD450" s="2">
        <v>2.1339999999999999</v>
      </c>
      <c r="BE450" s="2">
        <v>2.0870000000000002</v>
      </c>
      <c r="BF450" s="2">
        <v>2.0594999999999999</v>
      </c>
      <c r="BG450" s="2">
        <v>2.0674999999999999</v>
      </c>
      <c r="BH450" s="2">
        <v>2.0754999999999999</v>
      </c>
      <c r="BI450" s="2">
        <v>2.0865</v>
      </c>
      <c r="BJ450" s="2">
        <v>2.1074999999999999</v>
      </c>
      <c r="BK450" s="2">
        <v>2.1475</v>
      </c>
      <c r="BL450" s="2">
        <v>2.2574999999999998</v>
      </c>
      <c r="BM450" s="2">
        <v>2.3704999999999998</v>
      </c>
      <c r="BN450" s="2">
        <v>2.3704999999999998</v>
      </c>
      <c r="BO450" s="2">
        <v>2.2955000000000001</v>
      </c>
      <c r="BP450" s="2">
        <v>2.2414999999999998</v>
      </c>
      <c r="BQ450" s="2">
        <v>2.1945000000000001</v>
      </c>
      <c r="BR450" s="2">
        <v>2.1669999999999998</v>
      </c>
      <c r="BS450" s="2">
        <v>2.1749999999999998</v>
      </c>
      <c r="BT450" s="2">
        <v>2.1829999999999998</v>
      </c>
      <c r="BU450" s="2">
        <v>2.194</v>
      </c>
      <c r="BV450" s="2">
        <v>2.2149999999999999</v>
      </c>
      <c r="BW450" s="2">
        <v>2.2549999999999999</v>
      </c>
      <c r="BX450" s="2">
        <v>2.3650000000000002</v>
      </c>
      <c r="BY450" s="2">
        <v>2.4780000000000002</v>
      </c>
      <c r="BZ450" s="2">
        <v>2.4805000000000001</v>
      </c>
      <c r="CA450" s="2">
        <v>2.4055</v>
      </c>
      <c r="CB450" s="2">
        <v>2.3515000000000001</v>
      </c>
      <c r="CC450" s="2">
        <v>2.3045</v>
      </c>
      <c r="CD450" s="2">
        <v>2.2770000000000001</v>
      </c>
      <c r="CE450" s="2">
        <v>2.2850000000000001</v>
      </c>
      <c r="CF450" s="2">
        <v>2.2930000000000001</v>
      </c>
      <c r="CG450" s="2">
        <v>2.3039999999999998</v>
      </c>
      <c r="CH450" s="2">
        <v>2.3250000000000002</v>
      </c>
      <c r="CI450" s="2">
        <v>2.3650000000000002</v>
      </c>
      <c r="CJ450" s="2">
        <v>2.4750000000000001</v>
      </c>
      <c r="CK450" s="2">
        <v>2.5880000000000001</v>
      </c>
      <c r="CL450" s="2">
        <v>2.6004999999999998</v>
      </c>
      <c r="CM450" s="2">
        <v>2.5255000000000001</v>
      </c>
      <c r="CN450" s="2">
        <v>2.4714999999999998</v>
      </c>
      <c r="CO450" s="2">
        <v>2.4245000000000001</v>
      </c>
      <c r="CP450" s="2">
        <v>2.3969999999999998</v>
      </c>
      <c r="CQ450" s="2">
        <v>2.4049999999999998</v>
      </c>
      <c r="CR450" s="2">
        <v>2.4129999999999998</v>
      </c>
      <c r="CS450" s="2">
        <v>2.4239999999999999</v>
      </c>
      <c r="CT450" s="2">
        <v>2.4449999999999998</v>
      </c>
      <c r="CU450" s="2">
        <v>2.4849999999999999</v>
      </c>
      <c r="CV450" s="2">
        <v>2.5950000000000002</v>
      </c>
      <c r="CW450" s="2">
        <v>2.7080000000000002</v>
      </c>
      <c r="CX450" s="2">
        <v>2.7229999999999999</v>
      </c>
      <c r="CY450" s="2">
        <v>2.6480000000000001</v>
      </c>
      <c r="CZ450" s="2">
        <v>2.5939999999999999</v>
      </c>
      <c r="DA450" s="2">
        <v>2.5470000000000002</v>
      </c>
      <c r="DB450" s="2">
        <v>2.5194999999999999</v>
      </c>
      <c r="DC450" s="2">
        <v>2.5274999999999999</v>
      </c>
      <c r="DD450" s="2">
        <v>2.5354999999999999</v>
      </c>
      <c r="DE450" s="2">
        <v>2.5465</v>
      </c>
      <c r="DF450" s="2">
        <v>2.5674999999999999</v>
      </c>
      <c r="DG450" s="2">
        <v>2.6074999999999999</v>
      </c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</row>
    <row r="451" spans="1:199" customFormat="1" hidden="1" x14ac:dyDescent="0.2">
      <c r="A451">
        <f t="shared" si="111"/>
        <v>5</v>
      </c>
      <c r="B451">
        <f t="shared" si="112"/>
        <v>10</v>
      </c>
      <c r="C451" s="1">
        <v>34621</v>
      </c>
      <c r="D451">
        <f t="shared" si="113"/>
        <v>10</v>
      </c>
      <c r="E451">
        <f t="shared" si="114"/>
        <v>1994</v>
      </c>
      <c r="F451" s="15"/>
      <c r="G451" s="16">
        <f t="shared" si="103"/>
        <v>0.14000000000000057</v>
      </c>
      <c r="H451" s="16">
        <f t="shared" si="104"/>
        <v>0.10749999999999993</v>
      </c>
      <c r="I451" s="16">
        <f t="shared" si="105"/>
        <v>0.2475000000000005</v>
      </c>
      <c r="J451" s="7">
        <f>VLOOKUP(C451,'Nymex hist.'!A:B,2,0)</f>
        <v>1.6319999999999999</v>
      </c>
      <c r="K451" s="7"/>
      <c r="L451" s="7"/>
      <c r="M451" s="9">
        <f t="shared" si="106"/>
        <v>2.0249166666666665</v>
      </c>
      <c r="N451" s="9">
        <f t="shared" si="107"/>
        <v>2.164916666666667</v>
      </c>
      <c r="O451" s="9">
        <f t="shared" si="108"/>
        <v>2.272416666666667</v>
      </c>
      <c r="P451" s="9">
        <f t="shared" si="109"/>
        <v>2.3824166666666664</v>
      </c>
      <c r="Q451" s="9">
        <f t="shared" si="110"/>
        <v>2.502416666666667</v>
      </c>
      <c r="R451" s="8">
        <v>34621</v>
      </c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3"/>
      <c r="AK451" s="2"/>
      <c r="AL451" s="2"/>
      <c r="AM451" s="2"/>
      <c r="AN451" s="2">
        <v>1.6319999999999999</v>
      </c>
      <c r="AO451" s="2">
        <v>1.9019999999999999</v>
      </c>
      <c r="AP451" s="2">
        <v>2.0339999999999998</v>
      </c>
      <c r="AQ451" s="2">
        <v>2.0190000000000001</v>
      </c>
      <c r="AR451" s="2">
        <v>1.984</v>
      </c>
      <c r="AS451" s="2">
        <v>1.9490000000000001</v>
      </c>
      <c r="AT451" s="2">
        <v>1.956</v>
      </c>
      <c r="AU451" s="2">
        <v>1.9610000000000001</v>
      </c>
      <c r="AV451" s="2">
        <v>1.9690000000000001</v>
      </c>
      <c r="AW451" s="2">
        <v>1.9790000000000001</v>
      </c>
      <c r="AX451" s="2">
        <v>1.9990000000000001</v>
      </c>
      <c r="AY451" s="2">
        <v>2.0390000000000001</v>
      </c>
      <c r="AZ451" s="2">
        <v>2.149</v>
      </c>
      <c r="BA451" s="2">
        <v>2.2610000000000001</v>
      </c>
      <c r="BB451" s="2">
        <v>2.2690000000000001</v>
      </c>
      <c r="BC451" s="2">
        <v>2.1989999999999998</v>
      </c>
      <c r="BD451" s="2">
        <v>2.149</v>
      </c>
      <c r="BE451" s="2">
        <v>2.1019999999999999</v>
      </c>
      <c r="BF451" s="2">
        <v>2.0743749999999999</v>
      </c>
      <c r="BG451" s="2">
        <v>2.0793750000000002</v>
      </c>
      <c r="BH451" s="2">
        <v>2.0873750000000002</v>
      </c>
      <c r="BI451" s="2">
        <v>2.097375</v>
      </c>
      <c r="BJ451" s="2">
        <v>2.117375</v>
      </c>
      <c r="BK451" s="2">
        <v>2.157375</v>
      </c>
      <c r="BL451" s="2">
        <v>2.2673749999999999</v>
      </c>
      <c r="BM451" s="2">
        <v>2.379375</v>
      </c>
      <c r="BN451" s="2">
        <v>2.3765000000000001</v>
      </c>
      <c r="BO451" s="2">
        <v>2.3065000000000002</v>
      </c>
      <c r="BP451" s="2">
        <v>2.2565</v>
      </c>
      <c r="BQ451" s="2">
        <v>2.2094999999999998</v>
      </c>
      <c r="BR451" s="2">
        <v>2.1818749999999998</v>
      </c>
      <c r="BS451" s="2">
        <v>2.1868750000000001</v>
      </c>
      <c r="BT451" s="2">
        <v>2.1948750000000001</v>
      </c>
      <c r="BU451" s="2">
        <v>2.2048749999999999</v>
      </c>
      <c r="BV451" s="2">
        <v>2.2248749999999999</v>
      </c>
      <c r="BW451" s="2">
        <v>2.264875</v>
      </c>
      <c r="BX451" s="2">
        <v>2.3748749999999998</v>
      </c>
      <c r="BY451" s="2">
        <v>2.4868749999999999</v>
      </c>
      <c r="BZ451" s="2">
        <v>2.4864999999999999</v>
      </c>
      <c r="CA451" s="2">
        <v>2.4165000000000001</v>
      </c>
      <c r="CB451" s="2">
        <v>2.3664999999999998</v>
      </c>
      <c r="CC451" s="2">
        <v>2.3195000000000001</v>
      </c>
      <c r="CD451" s="2">
        <v>2.2918750000000001</v>
      </c>
      <c r="CE451" s="2">
        <v>2.296875</v>
      </c>
      <c r="CF451" s="2">
        <v>2.304875</v>
      </c>
      <c r="CG451" s="2">
        <v>2.3148749999999998</v>
      </c>
      <c r="CH451" s="2">
        <v>2.3348749999999998</v>
      </c>
      <c r="CI451" s="2">
        <v>2.3748749999999998</v>
      </c>
      <c r="CJ451" s="2">
        <v>2.4848750000000002</v>
      </c>
      <c r="CK451" s="2">
        <v>2.5968749999999998</v>
      </c>
      <c r="CL451" s="2">
        <v>2.6065</v>
      </c>
      <c r="CM451" s="2">
        <v>2.5365000000000002</v>
      </c>
      <c r="CN451" s="2">
        <v>2.4864999999999999</v>
      </c>
      <c r="CO451" s="2">
        <v>2.4394999999999998</v>
      </c>
      <c r="CP451" s="2">
        <v>2.4118750000000002</v>
      </c>
      <c r="CQ451" s="2">
        <v>2.4168750000000001</v>
      </c>
      <c r="CR451" s="2">
        <v>2.4248750000000001</v>
      </c>
      <c r="CS451" s="2">
        <v>2.4348749999999999</v>
      </c>
      <c r="CT451" s="2">
        <v>2.4548749999999999</v>
      </c>
      <c r="CU451" s="2">
        <v>2.494875</v>
      </c>
      <c r="CV451" s="2">
        <v>2.6048749999999998</v>
      </c>
      <c r="CW451" s="2">
        <v>2.7168749999999999</v>
      </c>
      <c r="CX451" s="2">
        <v>2.7290000000000001</v>
      </c>
      <c r="CY451" s="2">
        <v>2.6589999999999998</v>
      </c>
      <c r="CZ451" s="2">
        <v>2.609</v>
      </c>
      <c r="DA451" s="2">
        <v>2.5619999999999998</v>
      </c>
      <c r="DB451" s="2">
        <v>2.5343749999999998</v>
      </c>
      <c r="DC451" s="2">
        <v>2.5393750000000002</v>
      </c>
      <c r="DD451" s="2">
        <v>2.5473750000000002</v>
      </c>
      <c r="DE451" s="2">
        <v>2.557375</v>
      </c>
      <c r="DF451" s="2">
        <v>2.577375</v>
      </c>
      <c r="DG451" s="2">
        <v>2.617375</v>
      </c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</row>
    <row r="452" spans="1:199" customFormat="1" hidden="1" x14ac:dyDescent="0.2">
      <c r="A452">
        <f t="shared" si="111"/>
        <v>1</v>
      </c>
      <c r="B452">
        <f t="shared" si="112"/>
        <v>10</v>
      </c>
      <c r="C452" s="1">
        <v>34624</v>
      </c>
      <c r="D452">
        <f t="shared" si="113"/>
        <v>10</v>
      </c>
      <c r="E452">
        <f t="shared" si="114"/>
        <v>1994</v>
      </c>
      <c r="F452" s="15"/>
      <c r="G452" s="16">
        <f t="shared" si="103"/>
        <v>0.13991666666666713</v>
      </c>
      <c r="H452" s="16">
        <f t="shared" si="104"/>
        <v>0.10749999999999948</v>
      </c>
      <c r="I452" s="16">
        <f t="shared" si="105"/>
        <v>0.24741666666666662</v>
      </c>
      <c r="J452" s="7">
        <f>VLOOKUP(C452,'Nymex hist.'!A:B,2,0)</f>
        <v>1.653</v>
      </c>
      <c r="K452" s="7"/>
      <c r="L452" s="7"/>
      <c r="M452" s="9">
        <f t="shared" si="106"/>
        <v>2.0383333333333331</v>
      </c>
      <c r="N452" s="9">
        <f t="shared" si="107"/>
        <v>2.1782500000000002</v>
      </c>
      <c r="O452" s="9">
        <f t="shared" si="108"/>
        <v>2.2857499999999997</v>
      </c>
      <c r="P452" s="9">
        <f t="shared" si="109"/>
        <v>2.39575</v>
      </c>
      <c r="Q452" s="9">
        <f t="shared" si="110"/>
        <v>2.5157499999999997</v>
      </c>
      <c r="R452" s="8">
        <v>34624</v>
      </c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3"/>
      <c r="AK452" s="2"/>
      <c r="AL452" s="2"/>
      <c r="AM452" s="2"/>
      <c r="AN452" s="2">
        <v>1.653</v>
      </c>
      <c r="AO452" s="2">
        <v>1.91</v>
      </c>
      <c r="AP452" s="2">
        <v>2.052</v>
      </c>
      <c r="AQ452" s="2">
        <v>2.032</v>
      </c>
      <c r="AR452" s="2">
        <v>1.9970000000000001</v>
      </c>
      <c r="AS452" s="2">
        <v>1.962</v>
      </c>
      <c r="AT452" s="2">
        <v>1.9690000000000001</v>
      </c>
      <c r="AU452" s="2">
        <v>1.974</v>
      </c>
      <c r="AV452" s="2">
        <v>1.982</v>
      </c>
      <c r="AW452" s="2">
        <v>1.992</v>
      </c>
      <c r="AX452" s="2">
        <v>2.012</v>
      </c>
      <c r="AY452" s="2">
        <v>2.052</v>
      </c>
      <c r="AZ452" s="2">
        <v>2.1619999999999999</v>
      </c>
      <c r="BA452" s="2">
        <v>2.274</v>
      </c>
      <c r="BB452" s="2">
        <v>2.282</v>
      </c>
      <c r="BC452" s="2">
        <v>2.2170000000000001</v>
      </c>
      <c r="BD452" s="2">
        <v>2.1669999999999998</v>
      </c>
      <c r="BE452" s="2">
        <v>2.12</v>
      </c>
      <c r="BF452" s="2">
        <v>2.0859999999999999</v>
      </c>
      <c r="BG452" s="2">
        <v>2.0910000000000002</v>
      </c>
      <c r="BH452" s="2">
        <v>2.0990000000000002</v>
      </c>
      <c r="BI452" s="2">
        <v>2.109</v>
      </c>
      <c r="BJ452" s="2">
        <v>2.129</v>
      </c>
      <c r="BK452" s="2">
        <v>2.169</v>
      </c>
      <c r="BL452" s="2">
        <v>2.2789999999999999</v>
      </c>
      <c r="BM452" s="2">
        <v>2.391</v>
      </c>
      <c r="BN452" s="2">
        <v>2.3895</v>
      </c>
      <c r="BO452" s="2">
        <v>2.3245</v>
      </c>
      <c r="BP452" s="2">
        <v>2.2745000000000002</v>
      </c>
      <c r="BQ452" s="2">
        <v>2.2275</v>
      </c>
      <c r="BR452" s="2">
        <v>2.1934999999999998</v>
      </c>
      <c r="BS452" s="2">
        <v>2.1985000000000001</v>
      </c>
      <c r="BT452" s="2">
        <v>2.2065000000000001</v>
      </c>
      <c r="BU452" s="2">
        <v>2.2164999999999999</v>
      </c>
      <c r="BV452" s="2">
        <v>2.2364999999999999</v>
      </c>
      <c r="BW452" s="2">
        <v>2.2765</v>
      </c>
      <c r="BX452" s="2">
        <v>2.3864999999999998</v>
      </c>
      <c r="BY452" s="2">
        <v>2.4984999999999999</v>
      </c>
      <c r="BZ452" s="2">
        <v>2.4994999999999998</v>
      </c>
      <c r="CA452" s="2">
        <v>2.4344999999999999</v>
      </c>
      <c r="CB452" s="2">
        <v>2.3845000000000001</v>
      </c>
      <c r="CC452" s="2">
        <v>2.3374999999999999</v>
      </c>
      <c r="CD452" s="2">
        <v>2.3035000000000001</v>
      </c>
      <c r="CE452" s="2">
        <v>2.3085</v>
      </c>
      <c r="CF452" s="2">
        <v>2.3165</v>
      </c>
      <c r="CG452" s="2">
        <v>2.3264999999999998</v>
      </c>
      <c r="CH452" s="2">
        <v>2.3464999999999998</v>
      </c>
      <c r="CI452" s="2">
        <v>2.3864999999999998</v>
      </c>
      <c r="CJ452" s="2">
        <v>2.4965000000000002</v>
      </c>
      <c r="CK452" s="2">
        <v>2.6084999999999998</v>
      </c>
      <c r="CL452" s="2">
        <v>2.6194999999999999</v>
      </c>
      <c r="CM452" s="2">
        <v>2.5545</v>
      </c>
      <c r="CN452" s="2">
        <v>2.5045000000000002</v>
      </c>
      <c r="CO452" s="2">
        <v>2.4575</v>
      </c>
      <c r="CP452" s="2">
        <v>2.4235000000000002</v>
      </c>
      <c r="CQ452" s="2">
        <v>2.4285000000000001</v>
      </c>
      <c r="CR452" s="2">
        <v>2.4365000000000001</v>
      </c>
      <c r="CS452" s="2">
        <v>2.4464999999999999</v>
      </c>
      <c r="CT452" s="2">
        <v>2.4664999999999999</v>
      </c>
      <c r="CU452" s="2">
        <v>2.5065</v>
      </c>
      <c r="CV452" s="2">
        <v>2.6164999999999998</v>
      </c>
      <c r="CW452" s="2">
        <v>2.7284999999999999</v>
      </c>
      <c r="CX452" s="2">
        <v>2.742</v>
      </c>
      <c r="CY452" s="2">
        <v>2.677</v>
      </c>
      <c r="CZ452" s="2">
        <v>2.6269999999999998</v>
      </c>
      <c r="DA452" s="2">
        <v>2.58</v>
      </c>
      <c r="DB452" s="2">
        <v>2.5459999999999998</v>
      </c>
      <c r="DC452" s="2">
        <v>2.5510000000000002</v>
      </c>
      <c r="DD452" s="2">
        <v>2.5590000000000002</v>
      </c>
      <c r="DE452" s="2">
        <v>2.569</v>
      </c>
      <c r="DF452" s="2">
        <v>2.589</v>
      </c>
      <c r="DG452" s="2">
        <v>2.629</v>
      </c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</row>
    <row r="453" spans="1:199" customFormat="1" hidden="1" x14ac:dyDescent="0.2">
      <c r="A453">
        <f t="shared" si="111"/>
        <v>2</v>
      </c>
      <c r="B453">
        <f t="shared" si="112"/>
        <v>10</v>
      </c>
      <c r="C453" s="1">
        <v>34625</v>
      </c>
      <c r="D453">
        <f t="shared" si="113"/>
        <v>10</v>
      </c>
      <c r="E453">
        <f t="shared" si="114"/>
        <v>1994</v>
      </c>
      <c r="F453" s="15"/>
      <c r="G453" s="16">
        <f t="shared" ref="G453:G516" si="116">N453-M453</f>
        <v>0.13983333333333325</v>
      </c>
      <c r="H453" s="16">
        <f t="shared" ref="H453:H516" si="117">O453-N453</f>
        <v>0.10749999999999993</v>
      </c>
      <c r="I453" s="16">
        <f t="shared" ref="I453:I516" si="118">O453-M453</f>
        <v>0.24733333333333318</v>
      </c>
      <c r="J453" s="7">
        <f>VLOOKUP(C453,'Nymex hist.'!A:B,2,0)</f>
        <v>1.635</v>
      </c>
      <c r="K453" s="7"/>
      <c r="L453" s="7"/>
      <c r="M453" s="9">
        <f t="shared" ref="M453:M516" si="119">SUMIF($S$3:$FQ$3,$E453+1,$S453:$FQ453)/COUNTIF($S$3:$FQ$3,$E453+1)</f>
        <v>2.0071666666666665</v>
      </c>
      <c r="N453" s="9">
        <f t="shared" ref="N453:N516" si="120">SUMIF($S$3:$FQ$3,$E453+2,$S453:$FQ453)/COUNTIF($S$3:$FQ$3,$E453+2)</f>
        <v>2.1469999999999998</v>
      </c>
      <c r="O453" s="9">
        <f t="shared" ref="O453:O516" si="121">SUMIF($S$3:$FQ$3,$E453+3,$S453:$FQ453)/COUNTIF($S$3:$FQ$3,$E453+3)</f>
        <v>2.2544999999999997</v>
      </c>
      <c r="P453" s="9">
        <f t="shared" ref="P453:P516" si="122">SUMIF($S$3:$FQ$3,$E453+4,$S453:$FQ453)/COUNTIF($S$3:$FQ$3,$E453+4)</f>
        <v>2.3645</v>
      </c>
      <c r="Q453" s="9">
        <f t="shared" ref="Q453:Q516" si="123">SUMIF($S$3:$FQ$3,$E453+5,$S453:$FQ453)/COUNTIF($S$3:$FQ$3,$E453+5)</f>
        <v>2.4845000000000002</v>
      </c>
      <c r="R453" s="8">
        <v>34625</v>
      </c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3"/>
      <c r="AK453" s="2"/>
      <c r="AL453" s="2"/>
      <c r="AM453" s="2"/>
      <c r="AN453" s="2">
        <v>1.635</v>
      </c>
      <c r="AO453" s="2">
        <v>1.8779999999999999</v>
      </c>
      <c r="AP453" s="2">
        <v>2.024</v>
      </c>
      <c r="AQ453" s="2">
        <v>2.0009999999999999</v>
      </c>
      <c r="AR453" s="2">
        <v>1.966</v>
      </c>
      <c r="AS453" s="2">
        <v>1.9330000000000001</v>
      </c>
      <c r="AT453" s="2">
        <v>1.9390000000000001</v>
      </c>
      <c r="AU453" s="2">
        <v>1.9430000000000001</v>
      </c>
      <c r="AV453" s="2">
        <v>1.95</v>
      </c>
      <c r="AW453" s="2">
        <v>1.96</v>
      </c>
      <c r="AX453" s="2">
        <v>1.98</v>
      </c>
      <c r="AY453" s="2">
        <v>2.02</v>
      </c>
      <c r="AZ453" s="2">
        <v>2.13</v>
      </c>
      <c r="BA453" s="2">
        <v>2.2400000000000002</v>
      </c>
      <c r="BB453" s="2">
        <v>2.25</v>
      </c>
      <c r="BC453" s="2">
        <v>2.181</v>
      </c>
      <c r="BD453" s="2">
        <v>2.1309999999999998</v>
      </c>
      <c r="BE453" s="2">
        <v>2.0880000000000001</v>
      </c>
      <c r="BF453" s="2">
        <v>2.0579999999999998</v>
      </c>
      <c r="BG453" s="2">
        <v>2.0619999999999998</v>
      </c>
      <c r="BH453" s="2">
        <v>2.069</v>
      </c>
      <c r="BI453" s="2">
        <v>2.0790000000000002</v>
      </c>
      <c r="BJ453" s="2">
        <v>2.0990000000000002</v>
      </c>
      <c r="BK453" s="2">
        <v>2.1389999999999998</v>
      </c>
      <c r="BL453" s="2">
        <v>2.2490000000000001</v>
      </c>
      <c r="BM453" s="2">
        <v>2.359</v>
      </c>
      <c r="BN453" s="2">
        <v>2.3574999999999999</v>
      </c>
      <c r="BO453" s="2">
        <v>2.2885</v>
      </c>
      <c r="BP453" s="2">
        <v>2.2385000000000002</v>
      </c>
      <c r="BQ453" s="2">
        <v>2.1955</v>
      </c>
      <c r="BR453" s="2">
        <v>2.1655000000000002</v>
      </c>
      <c r="BS453" s="2">
        <v>2.1695000000000002</v>
      </c>
      <c r="BT453" s="2">
        <v>2.1764999999999999</v>
      </c>
      <c r="BU453" s="2">
        <v>2.1865000000000001</v>
      </c>
      <c r="BV453" s="2">
        <v>2.2065000000000001</v>
      </c>
      <c r="BW453" s="2">
        <v>2.2465000000000002</v>
      </c>
      <c r="BX453" s="2">
        <v>2.3565</v>
      </c>
      <c r="BY453" s="2">
        <v>2.4664999999999999</v>
      </c>
      <c r="BZ453" s="2">
        <v>2.4674999999999998</v>
      </c>
      <c r="CA453" s="2">
        <v>2.3984999999999999</v>
      </c>
      <c r="CB453" s="2">
        <v>2.3485</v>
      </c>
      <c r="CC453" s="2">
        <v>2.3054999999999999</v>
      </c>
      <c r="CD453" s="2">
        <v>2.2755000000000001</v>
      </c>
      <c r="CE453" s="2">
        <v>2.2795000000000001</v>
      </c>
      <c r="CF453" s="2">
        <v>2.2865000000000002</v>
      </c>
      <c r="CG453" s="2">
        <v>2.2965</v>
      </c>
      <c r="CH453" s="2">
        <v>2.3165</v>
      </c>
      <c r="CI453" s="2">
        <v>2.3565</v>
      </c>
      <c r="CJ453" s="2">
        <v>2.4664999999999999</v>
      </c>
      <c r="CK453" s="2">
        <v>2.5764999999999998</v>
      </c>
      <c r="CL453" s="2">
        <v>2.5874999999999999</v>
      </c>
      <c r="CM453" s="2">
        <v>2.5185</v>
      </c>
      <c r="CN453" s="2">
        <v>2.4685000000000001</v>
      </c>
      <c r="CO453" s="2">
        <v>2.4255</v>
      </c>
      <c r="CP453" s="2">
        <v>2.3955000000000002</v>
      </c>
      <c r="CQ453" s="2">
        <v>2.3995000000000002</v>
      </c>
      <c r="CR453" s="2">
        <v>2.4064999999999999</v>
      </c>
      <c r="CS453" s="2">
        <v>2.4165000000000001</v>
      </c>
      <c r="CT453" s="2">
        <v>2.4365000000000001</v>
      </c>
      <c r="CU453" s="2">
        <v>2.4765000000000001</v>
      </c>
      <c r="CV453" s="2">
        <v>2.5865</v>
      </c>
      <c r="CW453" s="2">
        <v>2.6964999999999999</v>
      </c>
      <c r="CX453" s="2">
        <v>2.71</v>
      </c>
      <c r="CY453" s="2">
        <v>2.641</v>
      </c>
      <c r="CZ453" s="2">
        <v>2.5910000000000002</v>
      </c>
      <c r="DA453" s="2">
        <v>2.548</v>
      </c>
      <c r="DB453" s="2">
        <v>2.5179999999999998</v>
      </c>
      <c r="DC453" s="2">
        <v>2.5219999999999998</v>
      </c>
      <c r="DD453" s="2">
        <v>2.5289999999999999</v>
      </c>
      <c r="DE453" s="2">
        <v>2.5390000000000001</v>
      </c>
      <c r="DF453" s="2">
        <v>2.5590000000000002</v>
      </c>
      <c r="DG453" s="2">
        <v>2.5990000000000002</v>
      </c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</row>
    <row r="454" spans="1:199" customFormat="1" hidden="1" x14ac:dyDescent="0.2">
      <c r="A454">
        <f t="shared" ref="A454:A517" si="124">WEEKDAY(C454,2)</f>
        <v>3</v>
      </c>
      <c r="B454">
        <f t="shared" ref="B454:B517" si="125">MONTH(C454)</f>
        <v>10</v>
      </c>
      <c r="C454" s="1">
        <v>34626</v>
      </c>
      <c r="D454">
        <f t="shared" ref="D454:D517" si="126">MONTH(R454)</f>
        <v>10</v>
      </c>
      <c r="E454">
        <f t="shared" ref="E454:E517" si="127">YEAR(R454)</f>
        <v>1994</v>
      </c>
      <c r="F454" s="15"/>
      <c r="G454" s="16">
        <f t="shared" si="116"/>
        <v>0.14183333333333348</v>
      </c>
      <c r="H454" s="16">
        <f t="shared" si="117"/>
        <v>0.10749999999999993</v>
      </c>
      <c r="I454" s="16">
        <f t="shared" si="118"/>
        <v>0.24933333333333341</v>
      </c>
      <c r="J454" s="7">
        <f>VLOOKUP(C454,'Nymex hist.'!A:B,2,0)</f>
        <v>1.585</v>
      </c>
      <c r="K454" s="7"/>
      <c r="L454" s="7"/>
      <c r="M454" s="9">
        <f t="shared" si="119"/>
        <v>1.9801666666666664</v>
      </c>
      <c r="N454" s="9">
        <f t="shared" si="120"/>
        <v>2.1219999999999999</v>
      </c>
      <c r="O454" s="9">
        <f t="shared" si="121"/>
        <v>2.2294999999999998</v>
      </c>
      <c r="P454" s="9">
        <f t="shared" si="122"/>
        <v>2.3394999999999997</v>
      </c>
      <c r="Q454" s="9">
        <f t="shared" si="123"/>
        <v>2.4570000000000003</v>
      </c>
      <c r="R454" s="8">
        <v>34626</v>
      </c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3"/>
      <c r="AK454" s="2"/>
      <c r="AL454" s="2"/>
      <c r="AM454" s="2"/>
      <c r="AN454" s="2">
        <v>1.585</v>
      </c>
      <c r="AO454" s="2">
        <v>1.8460000000000001</v>
      </c>
      <c r="AP454" s="2">
        <v>1.996</v>
      </c>
      <c r="AQ454" s="2">
        <v>1.9730000000000001</v>
      </c>
      <c r="AR454" s="2">
        <v>1.9379999999999999</v>
      </c>
      <c r="AS454" s="2">
        <v>1.905</v>
      </c>
      <c r="AT454" s="2">
        <v>1.911</v>
      </c>
      <c r="AU454" s="2">
        <v>1.915</v>
      </c>
      <c r="AV454" s="2">
        <v>1.9239999999999999</v>
      </c>
      <c r="AW454" s="2">
        <v>1.9339999999999999</v>
      </c>
      <c r="AX454" s="2">
        <v>1.954</v>
      </c>
      <c r="AY454" s="2">
        <v>1.994</v>
      </c>
      <c r="AZ454" s="2">
        <v>2.1040000000000001</v>
      </c>
      <c r="BA454" s="2">
        <v>2.214</v>
      </c>
      <c r="BB454" s="2">
        <v>2.2240000000000002</v>
      </c>
      <c r="BC454" s="2">
        <v>2.1549999999999998</v>
      </c>
      <c r="BD454" s="2">
        <v>2.105</v>
      </c>
      <c r="BE454" s="2">
        <v>2.0619999999999998</v>
      </c>
      <c r="BF454" s="2">
        <v>2.032</v>
      </c>
      <c r="BG454" s="2">
        <v>2.036</v>
      </c>
      <c r="BH454" s="2">
        <v>2.0449999999999999</v>
      </c>
      <c r="BI454" s="2">
        <v>2.0550000000000002</v>
      </c>
      <c r="BJ454" s="2">
        <v>2.0750000000000002</v>
      </c>
      <c r="BK454" s="2">
        <v>2.1150000000000002</v>
      </c>
      <c r="BL454" s="2">
        <v>2.2250000000000001</v>
      </c>
      <c r="BM454" s="2">
        <v>2.335</v>
      </c>
      <c r="BN454" s="2">
        <v>2.3315000000000001</v>
      </c>
      <c r="BO454" s="2">
        <v>2.2625000000000002</v>
      </c>
      <c r="BP454" s="2">
        <v>2.2124999999999999</v>
      </c>
      <c r="BQ454" s="2">
        <v>2.1695000000000002</v>
      </c>
      <c r="BR454" s="2">
        <v>2.1395</v>
      </c>
      <c r="BS454" s="2">
        <v>2.1435</v>
      </c>
      <c r="BT454" s="2">
        <v>2.1524999999999999</v>
      </c>
      <c r="BU454" s="2">
        <v>2.1625000000000001</v>
      </c>
      <c r="BV454" s="2">
        <v>2.1825000000000001</v>
      </c>
      <c r="BW454" s="2">
        <v>2.2225000000000001</v>
      </c>
      <c r="BX454" s="2">
        <v>2.3325</v>
      </c>
      <c r="BY454" s="2">
        <v>2.4424999999999999</v>
      </c>
      <c r="BZ454" s="2">
        <v>2.4415</v>
      </c>
      <c r="CA454" s="2">
        <v>2.3725000000000001</v>
      </c>
      <c r="CB454" s="2">
        <v>2.3224999999999998</v>
      </c>
      <c r="CC454" s="2">
        <v>2.2795000000000001</v>
      </c>
      <c r="CD454" s="2">
        <v>2.2494999999999998</v>
      </c>
      <c r="CE454" s="2">
        <v>2.2534999999999998</v>
      </c>
      <c r="CF454" s="2">
        <v>2.2625000000000002</v>
      </c>
      <c r="CG454" s="2">
        <v>2.2725</v>
      </c>
      <c r="CH454" s="2">
        <v>2.2925</v>
      </c>
      <c r="CI454" s="2">
        <v>2.3325</v>
      </c>
      <c r="CJ454" s="2">
        <v>2.4424999999999999</v>
      </c>
      <c r="CK454" s="2">
        <v>2.5525000000000002</v>
      </c>
      <c r="CL454" s="2">
        <v>2.5590000000000002</v>
      </c>
      <c r="CM454" s="2">
        <v>2.4900000000000002</v>
      </c>
      <c r="CN454" s="2">
        <v>2.44</v>
      </c>
      <c r="CO454" s="2">
        <v>2.3969999999999998</v>
      </c>
      <c r="CP454" s="2">
        <v>2.367</v>
      </c>
      <c r="CQ454" s="2">
        <v>2.371</v>
      </c>
      <c r="CR454" s="2">
        <v>2.38</v>
      </c>
      <c r="CS454" s="2">
        <v>2.39</v>
      </c>
      <c r="CT454" s="2">
        <v>2.41</v>
      </c>
      <c r="CU454" s="2">
        <v>2.4500000000000002</v>
      </c>
      <c r="CV454" s="2">
        <v>2.56</v>
      </c>
      <c r="CW454" s="2">
        <v>2.67</v>
      </c>
      <c r="CX454" s="2">
        <v>2.6815000000000002</v>
      </c>
      <c r="CY454" s="2">
        <v>2.6124999999999998</v>
      </c>
      <c r="CZ454" s="2">
        <v>2.5625</v>
      </c>
      <c r="DA454" s="2">
        <v>2.5194999999999999</v>
      </c>
      <c r="DB454" s="2">
        <v>2.4895</v>
      </c>
      <c r="DC454" s="2">
        <v>2.4935</v>
      </c>
      <c r="DD454" s="2">
        <v>2.5024999999999999</v>
      </c>
      <c r="DE454" s="2">
        <v>2.5125000000000002</v>
      </c>
      <c r="DF454" s="2">
        <v>2.5325000000000002</v>
      </c>
      <c r="DG454" s="2">
        <v>2.5724999999999998</v>
      </c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</row>
    <row r="455" spans="1:199" customFormat="1" hidden="1" x14ac:dyDescent="0.2">
      <c r="A455">
        <f t="shared" si="124"/>
        <v>4</v>
      </c>
      <c r="B455">
        <f t="shared" si="125"/>
        <v>10</v>
      </c>
      <c r="C455" s="1">
        <v>34627</v>
      </c>
      <c r="D455">
        <f t="shared" si="126"/>
        <v>10</v>
      </c>
      <c r="E455">
        <f t="shared" si="127"/>
        <v>1994</v>
      </c>
      <c r="F455" s="15"/>
      <c r="G455" s="16">
        <f t="shared" si="116"/>
        <v>0.14450000000000007</v>
      </c>
      <c r="H455" s="16">
        <f t="shared" si="117"/>
        <v>0.10749999999999993</v>
      </c>
      <c r="I455" s="16">
        <f t="shared" si="118"/>
        <v>0.252</v>
      </c>
      <c r="J455" s="7">
        <f>VLOOKUP(C455,'Nymex hist.'!A:B,2,0)</f>
        <v>1.5569999999999999</v>
      </c>
      <c r="K455" s="7"/>
      <c r="L455" s="7"/>
      <c r="M455" s="9">
        <f t="shared" si="119"/>
        <v>1.9488333333333332</v>
      </c>
      <c r="N455" s="9">
        <f t="shared" si="120"/>
        <v>2.0933333333333333</v>
      </c>
      <c r="O455" s="9">
        <f t="shared" si="121"/>
        <v>2.2008333333333332</v>
      </c>
      <c r="P455" s="9">
        <f t="shared" si="122"/>
        <v>2.3108333333333335</v>
      </c>
      <c r="Q455" s="9">
        <f t="shared" si="123"/>
        <v>2.4283333333333332</v>
      </c>
      <c r="R455" s="8">
        <v>34627</v>
      </c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3"/>
      <c r="AK455" s="2"/>
      <c r="AL455" s="2"/>
      <c r="AM455" s="2"/>
      <c r="AN455" s="2">
        <v>1.5569999999999999</v>
      </c>
      <c r="AO455" s="2">
        <v>1.798</v>
      </c>
      <c r="AP455" s="2">
        <v>1.958</v>
      </c>
      <c r="AQ455" s="2">
        <v>1.9379999999999999</v>
      </c>
      <c r="AR455" s="2">
        <v>1.9059999999999999</v>
      </c>
      <c r="AS455" s="2">
        <v>1.8740000000000001</v>
      </c>
      <c r="AT455" s="2">
        <v>1.881</v>
      </c>
      <c r="AU455" s="2">
        <v>1.885</v>
      </c>
      <c r="AV455" s="2">
        <v>1.8939999999999999</v>
      </c>
      <c r="AW455" s="2">
        <v>1.9039999999999999</v>
      </c>
      <c r="AX455" s="2">
        <v>1.9239999999999999</v>
      </c>
      <c r="AY455" s="2">
        <v>1.964</v>
      </c>
      <c r="AZ455" s="2">
        <v>2.0739999999999998</v>
      </c>
      <c r="BA455" s="2">
        <v>2.1840000000000002</v>
      </c>
      <c r="BB455" s="2">
        <v>2.194</v>
      </c>
      <c r="BC455" s="2">
        <v>2.125</v>
      </c>
      <c r="BD455" s="2">
        <v>2.0750000000000002</v>
      </c>
      <c r="BE455" s="2">
        <v>2.032</v>
      </c>
      <c r="BF455" s="2">
        <v>2.004</v>
      </c>
      <c r="BG455" s="2">
        <v>2.008</v>
      </c>
      <c r="BH455" s="2">
        <v>2.0169999999999999</v>
      </c>
      <c r="BI455" s="2">
        <v>2.0270000000000001</v>
      </c>
      <c r="BJ455" s="2">
        <v>2.0470000000000002</v>
      </c>
      <c r="BK455" s="2">
        <v>2.0870000000000002</v>
      </c>
      <c r="BL455" s="2">
        <v>2.1970000000000001</v>
      </c>
      <c r="BM455" s="2">
        <v>2.3069999999999999</v>
      </c>
      <c r="BN455" s="2">
        <v>2.3014999999999999</v>
      </c>
      <c r="BO455" s="2">
        <v>2.2324999999999999</v>
      </c>
      <c r="BP455" s="2">
        <v>2.1825000000000001</v>
      </c>
      <c r="BQ455" s="2">
        <v>2.1395</v>
      </c>
      <c r="BR455" s="2">
        <v>2.1114999999999999</v>
      </c>
      <c r="BS455" s="2">
        <v>2.1154999999999999</v>
      </c>
      <c r="BT455" s="2">
        <v>2.1244999999999998</v>
      </c>
      <c r="BU455" s="2">
        <v>2.1345000000000001</v>
      </c>
      <c r="BV455" s="2">
        <v>2.1545000000000001</v>
      </c>
      <c r="BW455" s="2">
        <v>2.1945000000000001</v>
      </c>
      <c r="BX455" s="2">
        <v>2.3045</v>
      </c>
      <c r="BY455" s="2">
        <v>2.4144999999999999</v>
      </c>
      <c r="BZ455" s="2">
        <v>2.4115000000000002</v>
      </c>
      <c r="CA455" s="2">
        <v>2.3424999999999998</v>
      </c>
      <c r="CB455" s="2">
        <v>2.2925</v>
      </c>
      <c r="CC455" s="2">
        <v>2.2494999999999998</v>
      </c>
      <c r="CD455" s="2">
        <v>2.2214999999999998</v>
      </c>
      <c r="CE455" s="2">
        <v>2.2254999999999998</v>
      </c>
      <c r="CF455" s="2">
        <v>2.2345000000000002</v>
      </c>
      <c r="CG455" s="2">
        <v>2.2444999999999999</v>
      </c>
      <c r="CH455" s="2">
        <v>2.2645</v>
      </c>
      <c r="CI455" s="2">
        <v>2.3045</v>
      </c>
      <c r="CJ455" s="2">
        <v>2.4144999999999999</v>
      </c>
      <c r="CK455" s="2">
        <v>2.5245000000000002</v>
      </c>
      <c r="CL455" s="2">
        <v>2.5289999999999999</v>
      </c>
      <c r="CM455" s="2">
        <v>2.46</v>
      </c>
      <c r="CN455" s="2">
        <v>2.41</v>
      </c>
      <c r="CO455" s="2">
        <v>2.367</v>
      </c>
      <c r="CP455" s="2">
        <v>2.339</v>
      </c>
      <c r="CQ455" s="2">
        <v>2.343</v>
      </c>
      <c r="CR455" s="2">
        <v>2.3519999999999999</v>
      </c>
      <c r="CS455" s="2">
        <v>2.3620000000000001</v>
      </c>
      <c r="CT455" s="2">
        <v>2.3820000000000001</v>
      </c>
      <c r="CU455" s="2">
        <v>2.4220000000000002</v>
      </c>
      <c r="CV455" s="2">
        <v>2.532</v>
      </c>
      <c r="CW455" s="2">
        <v>2.6419999999999999</v>
      </c>
      <c r="CX455" s="2">
        <v>2.6515</v>
      </c>
      <c r="CY455" s="2">
        <v>2.5825</v>
      </c>
      <c r="CZ455" s="2">
        <v>2.5325000000000002</v>
      </c>
      <c r="DA455" s="2">
        <v>2.4895</v>
      </c>
      <c r="DB455" s="2">
        <v>2.4615</v>
      </c>
      <c r="DC455" s="2">
        <v>2.4655</v>
      </c>
      <c r="DD455" s="2">
        <v>2.4744999999999999</v>
      </c>
      <c r="DE455" s="2">
        <v>2.4845000000000002</v>
      </c>
      <c r="DF455" s="2">
        <v>2.5045000000000002</v>
      </c>
      <c r="DG455" s="2">
        <v>2.5445000000000002</v>
      </c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</row>
    <row r="456" spans="1:199" customFormat="1" hidden="1" x14ac:dyDescent="0.2">
      <c r="A456">
        <f t="shared" si="124"/>
        <v>5</v>
      </c>
      <c r="B456">
        <f t="shared" si="125"/>
        <v>10</v>
      </c>
      <c r="C456" s="1">
        <v>34628</v>
      </c>
      <c r="D456">
        <f t="shared" si="126"/>
        <v>10</v>
      </c>
      <c r="E456">
        <f t="shared" si="127"/>
        <v>1994</v>
      </c>
      <c r="F456" s="15"/>
      <c r="G456" s="16">
        <f t="shared" si="116"/>
        <v>0.13991666666666736</v>
      </c>
      <c r="H456" s="16">
        <f t="shared" si="117"/>
        <v>0.10499999999999998</v>
      </c>
      <c r="I456" s="16">
        <f t="shared" si="118"/>
        <v>0.24491666666666734</v>
      </c>
      <c r="J456" s="7">
        <f>VLOOKUP(C456,'Nymex hist.'!A:B,2,0)</f>
        <v>1.597</v>
      </c>
      <c r="K456" s="7"/>
      <c r="L456" s="7"/>
      <c r="M456" s="9">
        <f t="shared" si="119"/>
        <v>1.9671666666666663</v>
      </c>
      <c r="N456" s="9">
        <f t="shared" si="120"/>
        <v>2.1070833333333336</v>
      </c>
      <c r="O456" s="9">
        <f t="shared" si="121"/>
        <v>2.2120833333333336</v>
      </c>
      <c r="P456" s="9">
        <f t="shared" si="122"/>
        <v>2.3195833333333331</v>
      </c>
      <c r="Q456" s="9">
        <f t="shared" si="123"/>
        <v>2.4345833333333338</v>
      </c>
      <c r="R456" s="8">
        <v>34628</v>
      </c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3"/>
      <c r="AK456" s="2"/>
      <c r="AL456" s="2"/>
      <c r="AM456" s="2"/>
      <c r="AN456" s="2">
        <v>1.597</v>
      </c>
      <c r="AO456" s="2">
        <v>1.869</v>
      </c>
      <c r="AP456" s="2">
        <v>2.0049999999999999</v>
      </c>
      <c r="AQ456" s="2">
        <v>1.97</v>
      </c>
      <c r="AR456" s="2">
        <v>1.93</v>
      </c>
      <c r="AS456" s="2">
        <v>1.89</v>
      </c>
      <c r="AT456" s="2">
        <v>1.8959999999999999</v>
      </c>
      <c r="AU456" s="2">
        <v>1.9</v>
      </c>
      <c r="AV456" s="2">
        <v>1.9079999999999999</v>
      </c>
      <c r="AW456" s="2">
        <v>1.9179999999999999</v>
      </c>
      <c r="AX456" s="2">
        <v>1.9379999999999999</v>
      </c>
      <c r="AY456" s="2">
        <v>1.976</v>
      </c>
      <c r="AZ456" s="2">
        <v>2.0840000000000001</v>
      </c>
      <c r="BA456" s="2">
        <v>2.1909999999999998</v>
      </c>
      <c r="BB456" s="2">
        <v>2.2040000000000002</v>
      </c>
      <c r="BC456" s="2">
        <v>2.1349999999999998</v>
      </c>
      <c r="BD456" s="2">
        <v>2.085</v>
      </c>
      <c r="BE456" s="2">
        <v>2.0419999999999998</v>
      </c>
      <c r="BF456" s="2">
        <v>2.0219999999999998</v>
      </c>
      <c r="BG456" s="2">
        <v>2.0259999999999998</v>
      </c>
      <c r="BH456" s="2">
        <v>2.0339999999999998</v>
      </c>
      <c r="BI456" s="2">
        <v>2.044</v>
      </c>
      <c r="BJ456" s="2">
        <v>2.0640000000000001</v>
      </c>
      <c r="BK456" s="2">
        <v>2.1019999999999999</v>
      </c>
      <c r="BL456" s="2">
        <v>2.21</v>
      </c>
      <c r="BM456" s="2">
        <v>2.3170000000000002</v>
      </c>
      <c r="BN456" s="2">
        <v>2.3090000000000002</v>
      </c>
      <c r="BO456" s="2">
        <v>2.2400000000000002</v>
      </c>
      <c r="BP456" s="2">
        <v>2.19</v>
      </c>
      <c r="BQ456" s="2">
        <v>2.1469999999999998</v>
      </c>
      <c r="BR456" s="2">
        <v>2.1269999999999998</v>
      </c>
      <c r="BS456" s="2">
        <v>2.1309999999999998</v>
      </c>
      <c r="BT456" s="2">
        <v>2.1389999999999998</v>
      </c>
      <c r="BU456" s="2">
        <v>2.149</v>
      </c>
      <c r="BV456" s="2">
        <v>2.169</v>
      </c>
      <c r="BW456" s="2">
        <v>2.2069999999999999</v>
      </c>
      <c r="BX456" s="2">
        <v>2.3149999999999999</v>
      </c>
      <c r="BY456" s="2">
        <v>2.4220000000000002</v>
      </c>
      <c r="BZ456" s="2">
        <v>2.4165000000000001</v>
      </c>
      <c r="CA456" s="2">
        <v>2.3475000000000001</v>
      </c>
      <c r="CB456" s="2">
        <v>2.2974999999999999</v>
      </c>
      <c r="CC456" s="2">
        <v>2.2545000000000002</v>
      </c>
      <c r="CD456" s="2">
        <v>2.2345000000000002</v>
      </c>
      <c r="CE456" s="2">
        <v>2.2385000000000002</v>
      </c>
      <c r="CF456" s="2">
        <v>2.2465000000000002</v>
      </c>
      <c r="CG456" s="2">
        <v>2.2565</v>
      </c>
      <c r="CH456" s="2">
        <v>2.2765</v>
      </c>
      <c r="CI456" s="2">
        <v>2.3144999999999998</v>
      </c>
      <c r="CJ456" s="2">
        <v>2.4224999999999999</v>
      </c>
      <c r="CK456" s="2">
        <v>2.5295000000000001</v>
      </c>
      <c r="CL456" s="2">
        <v>2.5314999999999999</v>
      </c>
      <c r="CM456" s="2">
        <v>2.4624999999999999</v>
      </c>
      <c r="CN456" s="2">
        <v>2.4125000000000001</v>
      </c>
      <c r="CO456" s="2">
        <v>2.3694999999999999</v>
      </c>
      <c r="CP456" s="2">
        <v>2.3494999999999999</v>
      </c>
      <c r="CQ456" s="2">
        <v>2.3534999999999999</v>
      </c>
      <c r="CR456" s="2">
        <v>2.3614999999999999</v>
      </c>
      <c r="CS456" s="2">
        <v>2.3715000000000002</v>
      </c>
      <c r="CT456" s="2">
        <v>2.3915000000000002</v>
      </c>
      <c r="CU456" s="2">
        <v>2.4295</v>
      </c>
      <c r="CV456" s="2">
        <v>2.5375000000000001</v>
      </c>
      <c r="CW456" s="2">
        <v>2.6444999999999999</v>
      </c>
      <c r="CX456" s="2">
        <v>2.6539999999999999</v>
      </c>
      <c r="CY456" s="2">
        <v>2.585</v>
      </c>
      <c r="CZ456" s="2">
        <v>2.5350000000000001</v>
      </c>
      <c r="DA456" s="2">
        <v>2.492</v>
      </c>
      <c r="DB456" s="2">
        <v>2.472</v>
      </c>
      <c r="DC456" s="2">
        <v>2.476</v>
      </c>
      <c r="DD456" s="2">
        <v>2.484</v>
      </c>
      <c r="DE456" s="2">
        <v>2.4940000000000002</v>
      </c>
      <c r="DF456" s="2">
        <v>2.5139999999999998</v>
      </c>
      <c r="DG456" s="2">
        <v>2.552</v>
      </c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</row>
    <row r="457" spans="1:199" customFormat="1" hidden="1" x14ac:dyDescent="0.2">
      <c r="A457">
        <f t="shared" si="124"/>
        <v>1</v>
      </c>
      <c r="B457">
        <f t="shared" si="125"/>
        <v>10</v>
      </c>
      <c r="C457" s="1">
        <v>34631</v>
      </c>
      <c r="D457">
        <f t="shared" si="126"/>
        <v>10</v>
      </c>
      <c r="E457">
        <f t="shared" si="127"/>
        <v>1994</v>
      </c>
      <c r="F457" s="15"/>
      <c r="G457" s="16">
        <f t="shared" si="116"/>
        <v>0.13508333333333389</v>
      </c>
      <c r="H457" s="16">
        <f t="shared" si="117"/>
        <v>0.10499999999999909</v>
      </c>
      <c r="I457" s="16">
        <f t="shared" si="118"/>
        <v>0.24008333333333298</v>
      </c>
      <c r="J457" s="7">
        <f>VLOOKUP(C457,'Nymex hist.'!A:B,2,0)</f>
        <v>1.6830000000000001</v>
      </c>
      <c r="K457" s="7"/>
      <c r="L457" s="7"/>
      <c r="M457" s="9">
        <f t="shared" si="119"/>
        <v>1.9698333333333331</v>
      </c>
      <c r="N457" s="9">
        <f t="shared" si="120"/>
        <v>2.104916666666667</v>
      </c>
      <c r="O457" s="9">
        <f t="shared" si="121"/>
        <v>2.2099166666666661</v>
      </c>
      <c r="P457" s="9">
        <f t="shared" si="122"/>
        <v>2.3174166666666669</v>
      </c>
      <c r="Q457" s="9">
        <f t="shared" si="123"/>
        <v>2.4324166666666667</v>
      </c>
      <c r="R457" s="8">
        <v>34631</v>
      </c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3"/>
      <c r="AK457" s="2"/>
      <c r="AL457" s="2"/>
      <c r="AM457" s="2"/>
      <c r="AN457" s="2">
        <v>1.6830000000000001</v>
      </c>
      <c r="AO457" s="2">
        <v>1.9339999999999999</v>
      </c>
      <c r="AP457" s="2">
        <v>2.0409999999999999</v>
      </c>
      <c r="AQ457" s="2">
        <v>1.9910000000000001</v>
      </c>
      <c r="AR457" s="2">
        <v>1.9410000000000001</v>
      </c>
      <c r="AS457" s="2">
        <v>1.891</v>
      </c>
      <c r="AT457" s="2">
        <v>1.895</v>
      </c>
      <c r="AU457" s="2">
        <v>1.899</v>
      </c>
      <c r="AV457" s="2">
        <v>1.905</v>
      </c>
      <c r="AW457" s="2">
        <v>1.915</v>
      </c>
      <c r="AX457" s="2">
        <v>1.9350000000000001</v>
      </c>
      <c r="AY457" s="2">
        <v>1.97</v>
      </c>
      <c r="AZ457" s="2">
        <v>2.0750000000000002</v>
      </c>
      <c r="BA457" s="2">
        <v>2.1800000000000002</v>
      </c>
      <c r="BB457" s="2">
        <v>2.1930000000000001</v>
      </c>
      <c r="BC457" s="2">
        <v>2.125</v>
      </c>
      <c r="BD457" s="2">
        <v>2.0750000000000002</v>
      </c>
      <c r="BE457" s="2">
        <v>2.028</v>
      </c>
      <c r="BF457" s="2">
        <v>2.028</v>
      </c>
      <c r="BG457" s="2">
        <v>2.032</v>
      </c>
      <c r="BH457" s="2">
        <v>2.0379999999999998</v>
      </c>
      <c r="BI457" s="2">
        <v>2.048</v>
      </c>
      <c r="BJ457" s="2">
        <v>2.0680000000000001</v>
      </c>
      <c r="BK457" s="2">
        <v>2.1030000000000002</v>
      </c>
      <c r="BL457" s="2">
        <v>2.2080000000000002</v>
      </c>
      <c r="BM457" s="2">
        <v>2.3130000000000002</v>
      </c>
      <c r="BN457" s="2">
        <v>2.298</v>
      </c>
      <c r="BO457" s="2">
        <v>2.23</v>
      </c>
      <c r="BP457" s="2">
        <v>2.1800000000000002</v>
      </c>
      <c r="BQ457" s="2">
        <v>2.133</v>
      </c>
      <c r="BR457" s="2">
        <v>2.133</v>
      </c>
      <c r="BS457" s="2">
        <v>2.137</v>
      </c>
      <c r="BT457" s="2">
        <v>2.1429999999999998</v>
      </c>
      <c r="BU457" s="2">
        <v>2.153</v>
      </c>
      <c r="BV457" s="2">
        <v>2.173</v>
      </c>
      <c r="BW457" s="2">
        <v>2.2080000000000002</v>
      </c>
      <c r="BX457" s="2">
        <v>2.3130000000000002</v>
      </c>
      <c r="BY457" s="2">
        <v>2.4180000000000001</v>
      </c>
      <c r="BZ457" s="2">
        <v>2.4055</v>
      </c>
      <c r="CA457" s="2">
        <v>2.3374999999999999</v>
      </c>
      <c r="CB457" s="2">
        <v>2.2875000000000001</v>
      </c>
      <c r="CC457" s="2">
        <v>2.2404999999999999</v>
      </c>
      <c r="CD457" s="2">
        <v>2.2404999999999999</v>
      </c>
      <c r="CE457" s="2">
        <v>2.2444999999999999</v>
      </c>
      <c r="CF457" s="2">
        <v>2.2505000000000002</v>
      </c>
      <c r="CG457" s="2">
        <v>2.2605</v>
      </c>
      <c r="CH457" s="2">
        <v>2.2805</v>
      </c>
      <c r="CI457" s="2">
        <v>2.3155000000000001</v>
      </c>
      <c r="CJ457" s="2">
        <v>2.4205000000000001</v>
      </c>
      <c r="CK457" s="2">
        <v>2.5255000000000001</v>
      </c>
      <c r="CL457" s="2">
        <v>2.5205000000000002</v>
      </c>
      <c r="CM457" s="2">
        <v>2.4525000000000001</v>
      </c>
      <c r="CN457" s="2">
        <v>2.4024999999999999</v>
      </c>
      <c r="CO457" s="2">
        <v>2.3555000000000001</v>
      </c>
      <c r="CP457" s="2">
        <v>2.3555000000000001</v>
      </c>
      <c r="CQ457" s="2">
        <v>2.3595000000000002</v>
      </c>
      <c r="CR457" s="2">
        <v>2.3654999999999999</v>
      </c>
      <c r="CS457" s="2">
        <v>2.3755000000000002</v>
      </c>
      <c r="CT457" s="2">
        <v>2.3955000000000002</v>
      </c>
      <c r="CU457" s="2">
        <v>2.4304999999999999</v>
      </c>
      <c r="CV457" s="2">
        <v>2.5354999999999999</v>
      </c>
      <c r="CW457" s="2">
        <v>2.6404999999999998</v>
      </c>
      <c r="CX457" s="2">
        <v>2.6429999999999998</v>
      </c>
      <c r="CY457" s="2">
        <v>2.5750000000000002</v>
      </c>
      <c r="CZ457" s="2">
        <v>2.5249999999999999</v>
      </c>
      <c r="DA457" s="2">
        <v>2.4780000000000002</v>
      </c>
      <c r="DB457" s="2">
        <v>2.4780000000000002</v>
      </c>
      <c r="DC457" s="2">
        <v>2.4820000000000002</v>
      </c>
      <c r="DD457" s="2">
        <v>2.488</v>
      </c>
      <c r="DE457" s="2">
        <v>2.4980000000000002</v>
      </c>
      <c r="DF457" s="2">
        <v>2.5179999999999998</v>
      </c>
      <c r="DG457" s="2">
        <v>2.5529999999999999</v>
      </c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</row>
    <row r="458" spans="1:199" customFormat="1" hidden="1" x14ac:dyDescent="0.2">
      <c r="A458">
        <f t="shared" si="124"/>
        <v>2</v>
      </c>
      <c r="B458">
        <f t="shared" si="125"/>
        <v>10</v>
      </c>
      <c r="C458" s="1">
        <v>34632</v>
      </c>
      <c r="D458">
        <f t="shared" si="126"/>
        <v>10</v>
      </c>
      <c r="E458">
        <f t="shared" si="127"/>
        <v>1994</v>
      </c>
      <c r="F458" s="15"/>
      <c r="G458" s="16">
        <f t="shared" si="116"/>
        <v>0.12791666666666712</v>
      </c>
      <c r="H458" s="16">
        <f t="shared" si="117"/>
        <v>0.10708333333333364</v>
      </c>
      <c r="I458" s="16">
        <f t="shared" si="118"/>
        <v>0.23500000000000076</v>
      </c>
      <c r="J458" s="7">
        <f>VLOOKUP(C458,'Nymex hist.'!A:B,2,0)</f>
        <v>1.9470000000000001</v>
      </c>
      <c r="K458" s="7"/>
      <c r="L458" s="7"/>
      <c r="M458" s="9">
        <f t="shared" si="119"/>
        <v>1.964833333333333</v>
      </c>
      <c r="N458" s="9">
        <f t="shared" si="120"/>
        <v>2.0927500000000001</v>
      </c>
      <c r="O458" s="9">
        <f t="shared" si="121"/>
        <v>2.1998333333333338</v>
      </c>
      <c r="P458" s="9">
        <f t="shared" si="122"/>
        <v>2.3048333333333333</v>
      </c>
      <c r="Q458" s="9">
        <f t="shared" si="123"/>
        <v>2.4167083333333328</v>
      </c>
      <c r="R458" s="8">
        <v>34632</v>
      </c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3"/>
      <c r="AK458" s="2"/>
      <c r="AL458" s="2"/>
      <c r="AM458" s="2"/>
      <c r="AN458" s="2">
        <v>1.6830000000000001</v>
      </c>
      <c r="AO458" s="2">
        <v>1.9470000000000001</v>
      </c>
      <c r="AP458" s="2">
        <v>2.0419999999999998</v>
      </c>
      <c r="AQ458" s="2">
        <v>1.9950000000000001</v>
      </c>
      <c r="AR458" s="2">
        <v>1.9419999999999999</v>
      </c>
      <c r="AS458" s="2">
        <v>1.89</v>
      </c>
      <c r="AT458" s="2">
        <v>1.8919999999999999</v>
      </c>
      <c r="AU458" s="2">
        <v>1.895</v>
      </c>
      <c r="AV458" s="2">
        <v>1.9</v>
      </c>
      <c r="AW458" s="2">
        <v>1.91</v>
      </c>
      <c r="AX458" s="2">
        <v>1.923</v>
      </c>
      <c r="AY458" s="2">
        <v>1.958</v>
      </c>
      <c r="AZ458" s="2">
        <v>2.0630000000000002</v>
      </c>
      <c r="BA458" s="2">
        <v>2.1680000000000001</v>
      </c>
      <c r="BB458" s="2">
        <v>2.1800000000000002</v>
      </c>
      <c r="BC458" s="2">
        <v>2.1120000000000001</v>
      </c>
      <c r="BD458" s="2">
        <v>2.0619999999999998</v>
      </c>
      <c r="BE458" s="2">
        <v>2.0150000000000001</v>
      </c>
      <c r="BF458" s="2">
        <v>2.0169999999999999</v>
      </c>
      <c r="BG458" s="2">
        <v>2.0249999999999999</v>
      </c>
      <c r="BH458" s="2">
        <v>2.0299999999999998</v>
      </c>
      <c r="BI458" s="2">
        <v>2.04</v>
      </c>
      <c r="BJ458" s="2">
        <v>2.0529999999999999</v>
      </c>
      <c r="BK458" s="2">
        <v>2.0880000000000001</v>
      </c>
      <c r="BL458" s="2">
        <v>2.1930000000000001</v>
      </c>
      <c r="BM458" s="2">
        <v>2.298</v>
      </c>
      <c r="BN458" s="2">
        <v>2.31</v>
      </c>
      <c r="BO458" s="2">
        <v>2.2170000000000001</v>
      </c>
      <c r="BP458" s="2">
        <v>2.1669999999999998</v>
      </c>
      <c r="BQ458" s="2">
        <v>2.12</v>
      </c>
      <c r="BR458" s="2">
        <v>2.1219999999999999</v>
      </c>
      <c r="BS458" s="2">
        <v>2.13</v>
      </c>
      <c r="BT458" s="2">
        <v>2.1349999999999998</v>
      </c>
      <c r="BU458" s="2">
        <v>2.145</v>
      </c>
      <c r="BV458" s="2">
        <v>2.1579999999999999</v>
      </c>
      <c r="BW458" s="2">
        <v>2.1930000000000001</v>
      </c>
      <c r="BX458" s="2">
        <v>2.298</v>
      </c>
      <c r="BY458" s="2">
        <v>2.403</v>
      </c>
      <c r="BZ458" s="2">
        <v>2.415</v>
      </c>
      <c r="CA458" s="2">
        <v>2.3220000000000001</v>
      </c>
      <c r="CB458" s="2">
        <v>2.2719999999999998</v>
      </c>
      <c r="CC458" s="2">
        <v>2.2250000000000001</v>
      </c>
      <c r="CD458" s="2">
        <v>2.2269999999999999</v>
      </c>
      <c r="CE458" s="2">
        <v>2.2349999999999999</v>
      </c>
      <c r="CF458" s="2">
        <v>2.2400000000000002</v>
      </c>
      <c r="CG458" s="2">
        <v>2.25</v>
      </c>
      <c r="CH458" s="2">
        <v>2.2629999999999999</v>
      </c>
      <c r="CI458" s="2">
        <v>2.298</v>
      </c>
      <c r="CJ458" s="2">
        <v>2.403</v>
      </c>
      <c r="CK458" s="2">
        <v>2.508</v>
      </c>
      <c r="CL458" s="2">
        <v>2.52</v>
      </c>
      <c r="CM458" s="2">
        <v>2.4344999999999999</v>
      </c>
      <c r="CN458" s="2">
        <v>2.3845000000000001</v>
      </c>
      <c r="CO458" s="2">
        <v>2.3374999999999999</v>
      </c>
      <c r="CP458" s="2">
        <v>2.3395000000000001</v>
      </c>
      <c r="CQ458" s="2">
        <v>2.3475000000000001</v>
      </c>
      <c r="CR458" s="2">
        <v>2.3525</v>
      </c>
      <c r="CS458" s="2">
        <v>2.3624999999999998</v>
      </c>
      <c r="CT458" s="2">
        <v>2.3755000000000002</v>
      </c>
      <c r="CU458" s="2">
        <v>2.4104999999999999</v>
      </c>
      <c r="CV458" s="2">
        <v>2.5154999999999998</v>
      </c>
      <c r="CW458" s="2">
        <v>2.6204999999999998</v>
      </c>
      <c r="CX458" s="2">
        <v>2.6324999999999998</v>
      </c>
      <c r="CY458" s="2">
        <v>2.5569999999999999</v>
      </c>
      <c r="CZ458" s="2">
        <v>2.5070000000000001</v>
      </c>
      <c r="DA458" s="2">
        <v>2.46</v>
      </c>
      <c r="DB458" s="2">
        <v>2.4620000000000002</v>
      </c>
      <c r="DC458" s="2">
        <v>2.4700000000000002</v>
      </c>
      <c r="DD458" s="2">
        <v>2.4750000000000001</v>
      </c>
      <c r="DE458" s="2">
        <v>2.4849999999999999</v>
      </c>
      <c r="DF458" s="2">
        <v>2.4980000000000002</v>
      </c>
      <c r="DG458" s="2">
        <v>2.5329999999999999</v>
      </c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</row>
    <row r="459" spans="1:199" customFormat="1" hidden="1" x14ac:dyDescent="0.2">
      <c r="A459">
        <f t="shared" si="124"/>
        <v>3</v>
      </c>
      <c r="B459">
        <f t="shared" si="125"/>
        <v>10</v>
      </c>
      <c r="C459" s="1">
        <v>34633</v>
      </c>
      <c r="D459">
        <f t="shared" si="126"/>
        <v>10</v>
      </c>
      <c r="E459">
        <f t="shared" si="127"/>
        <v>1994</v>
      </c>
      <c r="F459" s="15"/>
      <c r="G459" s="16">
        <f t="shared" si="116"/>
        <v>0.12008333333333354</v>
      </c>
      <c r="H459" s="16">
        <f t="shared" si="117"/>
        <v>0.10249999999999915</v>
      </c>
      <c r="I459" s="16">
        <f t="shared" si="118"/>
        <v>0.22258333333333269</v>
      </c>
      <c r="J459" s="7">
        <f>VLOOKUP(C459,'Nymex hist.'!A:B,2,0)</f>
        <v>2.0310000000000001</v>
      </c>
      <c r="K459" s="7"/>
      <c r="L459" s="7"/>
      <c r="M459" s="9">
        <f t="shared" si="119"/>
        <v>2.0034166666666668</v>
      </c>
      <c r="N459" s="9">
        <f t="shared" si="120"/>
        <v>2.1235000000000004</v>
      </c>
      <c r="O459" s="9">
        <f t="shared" si="121"/>
        <v>2.2259999999999995</v>
      </c>
      <c r="P459" s="9">
        <f t="shared" si="122"/>
        <v>2.3305833333333332</v>
      </c>
      <c r="Q459" s="9">
        <f t="shared" si="123"/>
        <v>2.4424583333333332</v>
      </c>
      <c r="R459" s="8">
        <v>34633</v>
      </c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3"/>
      <c r="AK459" s="2"/>
      <c r="AL459" s="2"/>
      <c r="AM459" s="2"/>
      <c r="AN459" s="2">
        <v>1.6830000000000001</v>
      </c>
      <c r="AO459" s="2">
        <v>2.0310000000000001</v>
      </c>
      <c r="AP459" s="2">
        <v>2.1030000000000002</v>
      </c>
      <c r="AQ459" s="2">
        <v>2.0470000000000002</v>
      </c>
      <c r="AR459" s="2">
        <v>1.9890000000000001</v>
      </c>
      <c r="AS459" s="2">
        <v>1.929</v>
      </c>
      <c r="AT459" s="2">
        <v>1.93</v>
      </c>
      <c r="AU459" s="2">
        <v>1.9319999999999999</v>
      </c>
      <c r="AV459" s="2">
        <v>1.9350000000000001</v>
      </c>
      <c r="AW459" s="2">
        <v>1.9419999999999999</v>
      </c>
      <c r="AX459" s="2">
        <v>1.9550000000000001</v>
      </c>
      <c r="AY459" s="2">
        <v>1.99</v>
      </c>
      <c r="AZ459" s="2">
        <v>2.093</v>
      </c>
      <c r="BA459" s="2">
        <v>2.1960000000000002</v>
      </c>
      <c r="BB459" s="2">
        <v>2.2080000000000002</v>
      </c>
      <c r="BC459" s="2">
        <v>2.14</v>
      </c>
      <c r="BD459" s="2">
        <v>2.09</v>
      </c>
      <c r="BE459" s="2">
        <v>2.0430000000000001</v>
      </c>
      <c r="BF459" s="2">
        <v>2.048</v>
      </c>
      <c r="BG459" s="2">
        <v>2.0619999999999998</v>
      </c>
      <c r="BH459" s="2">
        <v>2.0649999999999999</v>
      </c>
      <c r="BI459" s="2">
        <v>2.0720000000000001</v>
      </c>
      <c r="BJ459" s="2">
        <v>2.085</v>
      </c>
      <c r="BK459" s="2">
        <v>2.12</v>
      </c>
      <c r="BL459" s="2">
        <v>2.2229999999999999</v>
      </c>
      <c r="BM459" s="2">
        <v>2.3260000000000001</v>
      </c>
      <c r="BN459" s="2">
        <v>2.3380000000000001</v>
      </c>
      <c r="BO459" s="2">
        <v>2.2400000000000002</v>
      </c>
      <c r="BP459" s="2">
        <v>2.19</v>
      </c>
      <c r="BQ459" s="2">
        <v>2.1429999999999998</v>
      </c>
      <c r="BR459" s="2">
        <v>2.1480000000000001</v>
      </c>
      <c r="BS459" s="2">
        <v>2.1619999999999999</v>
      </c>
      <c r="BT459" s="2">
        <v>2.165</v>
      </c>
      <c r="BU459" s="2">
        <v>2.1720000000000002</v>
      </c>
      <c r="BV459" s="2">
        <v>2.1850000000000001</v>
      </c>
      <c r="BW459" s="2">
        <v>2.2200000000000002</v>
      </c>
      <c r="BX459" s="2">
        <v>2.323</v>
      </c>
      <c r="BY459" s="2">
        <v>2.4260000000000002</v>
      </c>
      <c r="BZ459" s="2">
        <v>2.4380000000000002</v>
      </c>
      <c r="CA459" s="2">
        <v>2.3450000000000002</v>
      </c>
      <c r="CB459" s="2">
        <v>2.2949999999999999</v>
      </c>
      <c r="CC459" s="2">
        <v>2.2480000000000002</v>
      </c>
      <c r="CD459" s="2">
        <v>2.2530000000000001</v>
      </c>
      <c r="CE459" s="2">
        <v>2.2669999999999999</v>
      </c>
      <c r="CF459" s="2">
        <v>2.27</v>
      </c>
      <c r="CG459" s="2">
        <v>2.2770000000000001</v>
      </c>
      <c r="CH459" s="2">
        <v>2.29</v>
      </c>
      <c r="CI459" s="2">
        <v>2.3250000000000002</v>
      </c>
      <c r="CJ459" s="2">
        <v>2.4279999999999999</v>
      </c>
      <c r="CK459" s="2">
        <v>2.5310000000000001</v>
      </c>
      <c r="CL459" s="2">
        <v>2.5430000000000001</v>
      </c>
      <c r="CM459" s="2">
        <v>2.4575</v>
      </c>
      <c r="CN459" s="2">
        <v>2.4075000000000002</v>
      </c>
      <c r="CO459" s="2">
        <v>2.3605</v>
      </c>
      <c r="CP459" s="2">
        <v>2.3654999999999999</v>
      </c>
      <c r="CQ459" s="2">
        <v>2.3795000000000002</v>
      </c>
      <c r="CR459" s="2">
        <v>2.3824999999999998</v>
      </c>
      <c r="CS459" s="2">
        <v>2.3895</v>
      </c>
      <c r="CT459" s="2">
        <v>2.4024999999999999</v>
      </c>
      <c r="CU459" s="2">
        <v>2.4375</v>
      </c>
      <c r="CV459" s="2">
        <v>2.5405000000000002</v>
      </c>
      <c r="CW459" s="2">
        <v>2.6435</v>
      </c>
      <c r="CX459" s="2">
        <v>2.6555</v>
      </c>
      <c r="CY459" s="2">
        <v>2.58</v>
      </c>
      <c r="CZ459" s="2">
        <v>2.5299999999999998</v>
      </c>
      <c r="DA459" s="2">
        <v>2.4830000000000001</v>
      </c>
      <c r="DB459" s="2">
        <v>2.488</v>
      </c>
      <c r="DC459" s="2">
        <v>2.5019999999999998</v>
      </c>
      <c r="DD459" s="2">
        <v>2.5049999999999999</v>
      </c>
      <c r="DE459" s="2">
        <v>2.512</v>
      </c>
      <c r="DF459" s="2">
        <v>2.5249999999999999</v>
      </c>
      <c r="DG459" s="2">
        <v>2.56</v>
      </c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</row>
    <row r="460" spans="1:199" customFormat="1" hidden="1" x14ac:dyDescent="0.2">
      <c r="A460">
        <f t="shared" si="124"/>
        <v>4</v>
      </c>
      <c r="B460">
        <f t="shared" si="125"/>
        <v>10</v>
      </c>
      <c r="C460" s="1">
        <v>34634</v>
      </c>
      <c r="D460">
        <f t="shared" si="126"/>
        <v>10</v>
      </c>
      <c r="E460">
        <f t="shared" si="127"/>
        <v>1994</v>
      </c>
      <c r="F460" s="15"/>
      <c r="G460" s="16">
        <f t="shared" si="116"/>
        <v>0.11999999833333352</v>
      </c>
      <c r="H460" s="16">
        <f t="shared" si="117"/>
        <v>9.9999999999999645E-2</v>
      </c>
      <c r="I460" s="16">
        <f t="shared" si="118"/>
        <v>0.21999999833333317</v>
      </c>
      <c r="J460" s="7">
        <f>VLOOKUP(C460,'Nymex hist.'!A:B,2,0)</f>
        <v>2.008</v>
      </c>
      <c r="K460" s="7"/>
      <c r="L460" s="7"/>
      <c r="M460" s="9">
        <f t="shared" si="119"/>
        <v>1.986</v>
      </c>
      <c r="N460" s="9">
        <f t="shared" si="120"/>
        <v>2.1059999983333335</v>
      </c>
      <c r="O460" s="9">
        <f t="shared" si="121"/>
        <v>2.2059999983333332</v>
      </c>
      <c r="P460" s="9">
        <f t="shared" si="122"/>
        <v>2.3109999983333331</v>
      </c>
      <c r="Q460" s="9">
        <f t="shared" si="123"/>
        <v>2.4259999983333334</v>
      </c>
      <c r="R460" s="8">
        <v>34634</v>
      </c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3"/>
      <c r="AK460" s="2"/>
      <c r="AL460" s="2"/>
      <c r="AM460" s="2"/>
      <c r="AN460" s="2">
        <v>1.6830000000000001</v>
      </c>
      <c r="AO460" s="2">
        <v>2.008</v>
      </c>
      <c r="AP460" s="2">
        <v>2.0950000000000002</v>
      </c>
      <c r="AQ460" s="2">
        <v>2.0329999999999999</v>
      </c>
      <c r="AR460" s="2">
        <v>1.9730000000000001</v>
      </c>
      <c r="AS460" s="2">
        <v>1.91</v>
      </c>
      <c r="AT460" s="2">
        <v>1.911</v>
      </c>
      <c r="AU460" s="2">
        <v>1.913</v>
      </c>
      <c r="AV460" s="2">
        <v>1.9159999999999999</v>
      </c>
      <c r="AW460" s="2">
        <v>1.923</v>
      </c>
      <c r="AX460" s="2">
        <v>1.9359999999999999</v>
      </c>
      <c r="AY460" s="2">
        <v>1.9710000000000001</v>
      </c>
      <c r="AZ460" s="2">
        <v>2.0739999999999998</v>
      </c>
      <c r="BA460" s="2">
        <v>2.177</v>
      </c>
      <c r="BB460" s="2">
        <v>2.19</v>
      </c>
      <c r="BC460" s="2">
        <v>2.1219999999999999</v>
      </c>
      <c r="BD460" s="2">
        <v>2.0720000000000001</v>
      </c>
      <c r="BE460" s="2">
        <v>2.0249999999999999</v>
      </c>
      <c r="BF460" s="2">
        <v>2.0299999999999998</v>
      </c>
      <c r="BG460" s="2">
        <v>2.04485714</v>
      </c>
      <c r="BH460" s="2">
        <v>2.0478571400000001</v>
      </c>
      <c r="BI460" s="2">
        <v>2.0548571400000002</v>
      </c>
      <c r="BJ460" s="2">
        <v>2.0678571400000001</v>
      </c>
      <c r="BK460" s="2">
        <v>2.1028571399999998</v>
      </c>
      <c r="BL460" s="2">
        <v>2.20585714</v>
      </c>
      <c r="BM460" s="2">
        <v>2.3088571400000002</v>
      </c>
      <c r="BN460" s="2">
        <v>2.29</v>
      </c>
      <c r="BO460" s="2">
        <v>2.222</v>
      </c>
      <c r="BP460" s="2">
        <v>2.1720000000000002</v>
      </c>
      <c r="BQ460" s="2">
        <v>2.125</v>
      </c>
      <c r="BR460" s="2">
        <v>2.13</v>
      </c>
      <c r="BS460" s="2">
        <v>2.1448571400000001</v>
      </c>
      <c r="BT460" s="2">
        <v>2.1478571400000002</v>
      </c>
      <c r="BU460" s="2">
        <v>2.1548571399999998</v>
      </c>
      <c r="BV460" s="2">
        <v>2.1678571400000002</v>
      </c>
      <c r="BW460" s="2">
        <v>2.2028571399999999</v>
      </c>
      <c r="BX460" s="2">
        <v>2.3058571400000001</v>
      </c>
      <c r="BY460" s="2">
        <v>2.4088571399999998</v>
      </c>
      <c r="BZ460" s="2">
        <v>2.395</v>
      </c>
      <c r="CA460" s="2">
        <v>2.327</v>
      </c>
      <c r="CB460" s="2">
        <v>2.2770000000000001</v>
      </c>
      <c r="CC460" s="2">
        <v>2.23</v>
      </c>
      <c r="CD460" s="2">
        <v>2.2349999999999999</v>
      </c>
      <c r="CE460" s="2">
        <v>2.24985714</v>
      </c>
      <c r="CF460" s="2">
        <v>2.2528571400000001</v>
      </c>
      <c r="CG460" s="2">
        <v>2.2598571399999998</v>
      </c>
      <c r="CH460" s="2">
        <v>2.2728571400000002</v>
      </c>
      <c r="CI460" s="2">
        <v>2.3078571399999999</v>
      </c>
      <c r="CJ460" s="2">
        <v>2.4108571400000001</v>
      </c>
      <c r="CK460" s="2">
        <v>2.5138571399999998</v>
      </c>
      <c r="CL460" s="2">
        <v>2.5099999999999998</v>
      </c>
      <c r="CM460" s="2">
        <v>2.4420000000000002</v>
      </c>
      <c r="CN460" s="2">
        <v>2.3919999999999999</v>
      </c>
      <c r="CO460" s="2">
        <v>2.3450000000000002</v>
      </c>
      <c r="CP460" s="2">
        <v>2.35</v>
      </c>
      <c r="CQ460" s="2">
        <v>2.3648571399999998</v>
      </c>
      <c r="CR460" s="2">
        <v>2.3678571399999999</v>
      </c>
      <c r="CS460" s="2">
        <v>2.37485714</v>
      </c>
      <c r="CT460" s="2">
        <v>2.3878571399999999</v>
      </c>
      <c r="CU460" s="2">
        <v>2.4228571400000001</v>
      </c>
      <c r="CV460" s="2">
        <v>2.5258571399999998</v>
      </c>
      <c r="CW460" s="2">
        <v>2.62885714</v>
      </c>
      <c r="CX460" s="2">
        <v>2.63</v>
      </c>
      <c r="CY460" s="2">
        <v>2.5619999999999998</v>
      </c>
      <c r="CZ460" s="2">
        <v>2.512</v>
      </c>
      <c r="DA460" s="2">
        <v>2.4649999999999999</v>
      </c>
      <c r="DB460" s="2">
        <v>2.4700000000000002</v>
      </c>
      <c r="DC460" s="2">
        <v>2.4848571399999999</v>
      </c>
      <c r="DD460" s="2">
        <v>2.48785714</v>
      </c>
      <c r="DE460" s="2">
        <v>2.4948571400000001</v>
      </c>
      <c r="DF460" s="2">
        <v>2.50785714</v>
      </c>
      <c r="DG460" s="2">
        <v>2.5428571400000002</v>
      </c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</row>
    <row r="461" spans="1:199" customFormat="1" hidden="1" x14ac:dyDescent="0.2">
      <c r="A461">
        <f t="shared" si="124"/>
        <v>5</v>
      </c>
      <c r="B461">
        <f t="shared" si="125"/>
        <v>10</v>
      </c>
      <c r="C461" s="1">
        <v>34635</v>
      </c>
      <c r="D461">
        <f t="shared" si="126"/>
        <v>10</v>
      </c>
      <c r="E461">
        <f t="shared" si="127"/>
        <v>1994</v>
      </c>
      <c r="F461" s="15"/>
      <c r="G461" s="16">
        <f t="shared" si="116"/>
        <v>0.11924999999999963</v>
      </c>
      <c r="H461" s="16">
        <f t="shared" si="117"/>
        <v>0.10266666666666691</v>
      </c>
      <c r="I461" s="16">
        <f t="shared" si="118"/>
        <v>0.22191666666666654</v>
      </c>
      <c r="J461" s="7">
        <f>VLOOKUP(C461,'Nymex hist.'!A:B,2,0)</f>
        <v>1.992</v>
      </c>
      <c r="K461" s="7"/>
      <c r="L461" s="7"/>
      <c r="M461" s="9">
        <f t="shared" si="119"/>
        <v>1.9798333333333336</v>
      </c>
      <c r="N461" s="9">
        <f t="shared" si="120"/>
        <v>2.0990833333333332</v>
      </c>
      <c r="O461" s="9">
        <f t="shared" si="121"/>
        <v>2.2017500000000001</v>
      </c>
      <c r="P461" s="9">
        <f t="shared" si="122"/>
        <v>2.3017499999999997</v>
      </c>
      <c r="Q461" s="9">
        <f t="shared" si="123"/>
        <v>2.4132083333333334</v>
      </c>
      <c r="R461" s="8">
        <v>34635</v>
      </c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3"/>
      <c r="AK461" s="2"/>
      <c r="AL461" s="2"/>
      <c r="AM461" s="2"/>
      <c r="AN461" s="2">
        <v>1.6830000000000001</v>
      </c>
      <c r="AO461" s="2">
        <v>1.992</v>
      </c>
      <c r="AP461" s="2">
        <v>2.0939999999999999</v>
      </c>
      <c r="AQ461" s="2">
        <v>2.0289999999999999</v>
      </c>
      <c r="AR461" s="2">
        <v>1.9670000000000001</v>
      </c>
      <c r="AS461" s="2">
        <v>1.903</v>
      </c>
      <c r="AT461" s="2">
        <v>1.9039999999999999</v>
      </c>
      <c r="AU461" s="2">
        <v>1.9059999999999999</v>
      </c>
      <c r="AV461" s="2">
        <v>1.909</v>
      </c>
      <c r="AW461" s="2">
        <v>1.9159999999999999</v>
      </c>
      <c r="AX461" s="2">
        <v>1.929</v>
      </c>
      <c r="AY461" s="2">
        <v>1.964</v>
      </c>
      <c r="AZ461" s="2">
        <v>2.0670000000000002</v>
      </c>
      <c r="BA461" s="2">
        <v>2.17</v>
      </c>
      <c r="BB461" s="2">
        <v>2.1829999999999998</v>
      </c>
      <c r="BC461" s="2">
        <v>2.1150000000000002</v>
      </c>
      <c r="BD461" s="2">
        <v>2.0649999999999999</v>
      </c>
      <c r="BE461" s="2">
        <v>2.0179999999999998</v>
      </c>
      <c r="BF461" s="2">
        <v>2.0230000000000001</v>
      </c>
      <c r="BG461" s="2">
        <v>2.0379999999999998</v>
      </c>
      <c r="BH461" s="2">
        <v>2.0409999999999999</v>
      </c>
      <c r="BI461" s="2">
        <v>2.048</v>
      </c>
      <c r="BJ461" s="2">
        <v>2.0609999999999999</v>
      </c>
      <c r="BK461" s="2">
        <v>2.0960000000000001</v>
      </c>
      <c r="BL461" s="2">
        <v>2.1989999999999998</v>
      </c>
      <c r="BM461" s="2">
        <v>2.302</v>
      </c>
      <c r="BN461" s="2">
        <v>2.3149999999999999</v>
      </c>
      <c r="BO461" s="2">
        <v>2.2149999999999999</v>
      </c>
      <c r="BP461" s="2">
        <v>2.165</v>
      </c>
      <c r="BQ461" s="2">
        <v>2.1179999999999999</v>
      </c>
      <c r="BR461" s="2">
        <v>2.1230000000000002</v>
      </c>
      <c r="BS461" s="2">
        <v>2.1379999999999999</v>
      </c>
      <c r="BT461" s="2">
        <v>2.141</v>
      </c>
      <c r="BU461" s="2">
        <v>2.1480000000000001</v>
      </c>
      <c r="BV461" s="2">
        <v>2.161</v>
      </c>
      <c r="BW461" s="2">
        <v>2.1960000000000002</v>
      </c>
      <c r="BX461" s="2">
        <v>2.2989999999999999</v>
      </c>
      <c r="BY461" s="2">
        <v>2.4020000000000001</v>
      </c>
      <c r="BZ461" s="2">
        <v>2.415</v>
      </c>
      <c r="CA461" s="2">
        <v>2.3149999999999999</v>
      </c>
      <c r="CB461" s="2">
        <v>2.2650000000000001</v>
      </c>
      <c r="CC461" s="2">
        <v>2.218</v>
      </c>
      <c r="CD461" s="2">
        <v>2.2229999999999999</v>
      </c>
      <c r="CE461" s="2">
        <v>2.238</v>
      </c>
      <c r="CF461" s="2">
        <v>2.2410000000000001</v>
      </c>
      <c r="CG461" s="2">
        <v>2.2480000000000002</v>
      </c>
      <c r="CH461" s="2">
        <v>2.2610000000000001</v>
      </c>
      <c r="CI461" s="2">
        <v>2.2959999999999998</v>
      </c>
      <c r="CJ461" s="2">
        <v>2.399</v>
      </c>
      <c r="CK461" s="2">
        <v>2.5019999999999998</v>
      </c>
      <c r="CL461" s="2">
        <v>2.5150000000000001</v>
      </c>
      <c r="CM461" s="2">
        <v>2.4275000000000002</v>
      </c>
      <c r="CN461" s="2">
        <v>2.3774999999999999</v>
      </c>
      <c r="CO461" s="2">
        <v>2.3304999999999998</v>
      </c>
      <c r="CP461" s="2">
        <v>2.3355000000000001</v>
      </c>
      <c r="CQ461" s="2">
        <v>2.3504999999999998</v>
      </c>
      <c r="CR461" s="2">
        <v>2.3534999999999999</v>
      </c>
      <c r="CS461" s="2">
        <v>2.3605</v>
      </c>
      <c r="CT461" s="2">
        <v>2.3734999999999999</v>
      </c>
      <c r="CU461" s="2">
        <v>2.4085000000000001</v>
      </c>
      <c r="CV461" s="2">
        <v>2.5114999999999998</v>
      </c>
      <c r="CW461" s="2">
        <v>2.6145</v>
      </c>
      <c r="CX461" s="2">
        <v>2.6274999999999999</v>
      </c>
      <c r="CY461" s="2">
        <v>2.5499999999999998</v>
      </c>
      <c r="CZ461" s="2">
        <v>2.5</v>
      </c>
      <c r="DA461" s="2">
        <v>2.4529999999999998</v>
      </c>
      <c r="DB461" s="2">
        <v>2.4580000000000002</v>
      </c>
      <c r="DC461" s="2">
        <v>2.4729999999999999</v>
      </c>
      <c r="DD461" s="2">
        <v>2.476</v>
      </c>
      <c r="DE461" s="2">
        <v>2.4830000000000001</v>
      </c>
      <c r="DF461" s="2">
        <v>2.496</v>
      </c>
      <c r="DG461" s="2">
        <v>2.5310000000000001</v>
      </c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</row>
    <row r="462" spans="1:199" customFormat="1" hidden="1" x14ac:dyDescent="0.2">
      <c r="A462">
        <f t="shared" si="124"/>
        <v>1</v>
      </c>
      <c r="B462">
        <f t="shared" si="125"/>
        <v>10</v>
      </c>
      <c r="C462" s="1">
        <v>34638</v>
      </c>
      <c r="D462">
        <f t="shared" si="126"/>
        <v>10</v>
      </c>
      <c r="E462">
        <f t="shared" si="127"/>
        <v>1994</v>
      </c>
      <c r="F462" s="15"/>
      <c r="G462" s="16">
        <f t="shared" si="116"/>
        <v>0.11708333333333321</v>
      </c>
      <c r="H462" s="16">
        <f t="shared" si="117"/>
        <v>0.1020833333333333</v>
      </c>
      <c r="I462" s="16">
        <f t="shared" si="118"/>
        <v>0.21916666666666651</v>
      </c>
      <c r="J462" s="7">
        <f>VLOOKUP(C462,'Nymex hist.'!A:B,2,0)</f>
        <v>1.95</v>
      </c>
      <c r="K462" s="7"/>
      <c r="L462" s="7"/>
      <c r="M462" s="9">
        <f t="shared" si="119"/>
        <v>1.9645833333333333</v>
      </c>
      <c r="N462" s="9">
        <f t="shared" si="120"/>
        <v>2.0816666666666666</v>
      </c>
      <c r="O462" s="9">
        <f t="shared" si="121"/>
        <v>2.1837499999999999</v>
      </c>
      <c r="P462" s="9">
        <f t="shared" si="122"/>
        <v>2.2837499999999999</v>
      </c>
      <c r="Q462" s="9">
        <f t="shared" si="123"/>
        <v>2.3952083333333332</v>
      </c>
      <c r="R462" s="8">
        <v>34638</v>
      </c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3"/>
      <c r="AK462" s="2"/>
      <c r="AL462" s="2"/>
      <c r="AM462" s="2"/>
      <c r="AN462" s="2">
        <v>1.6830000000000001</v>
      </c>
      <c r="AO462" s="2">
        <v>1.95</v>
      </c>
      <c r="AP462" s="2">
        <v>2.0760000000000001</v>
      </c>
      <c r="AQ462" s="2">
        <v>2.0129999999999999</v>
      </c>
      <c r="AR462" s="2">
        <v>1.95</v>
      </c>
      <c r="AS462" s="2">
        <v>1.887</v>
      </c>
      <c r="AT462" s="2">
        <v>1.8879999999999999</v>
      </c>
      <c r="AU462" s="2">
        <v>1.89</v>
      </c>
      <c r="AV462" s="2">
        <v>1.895</v>
      </c>
      <c r="AW462" s="2">
        <v>1.9019999999999999</v>
      </c>
      <c r="AX462" s="2">
        <v>1.915</v>
      </c>
      <c r="AY462" s="2">
        <v>1.95</v>
      </c>
      <c r="AZ462" s="2">
        <v>2.0529999999999999</v>
      </c>
      <c r="BA462" s="2">
        <v>2.1560000000000001</v>
      </c>
      <c r="BB462" s="2">
        <v>2.1709999999999998</v>
      </c>
      <c r="BC462" s="2">
        <v>2.1030000000000002</v>
      </c>
      <c r="BD462" s="2">
        <v>2.0529999999999999</v>
      </c>
      <c r="BE462" s="2">
        <v>2.0059999999999998</v>
      </c>
      <c r="BF462" s="2">
        <v>2.0110000000000001</v>
      </c>
      <c r="BG462" s="2">
        <v>2.0150000000000001</v>
      </c>
      <c r="BH462" s="2">
        <v>2.02</v>
      </c>
      <c r="BI462" s="2">
        <v>2.0270000000000001</v>
      </c>
      <c r="BJ462" s="2">
        <v>2.04</v>
      </c>
      <c r="BK462" s="2">
        <v>2.0750000000000002</v>
      </c>
      <c r="BL462" s="2">
        <v>2.1779999999999999</v>
      </c>
      <c r="BM462" s="2">
        <v>2.2810000000000001</v>
      </c>
      <c r="BN462" s="2">
        <v>2.2959999999999998</v>
      </c>
      <c r="BO462" s="2">
        <v>2.2029999999999998</v>
      </c>
      <c r="BP462" s="2">
        <v>2.153</v>
      </c>
      <c r="BQ462" s="2">
        <v>2.1059999999999999</v>
      </c>
      <c r="BR462" s="2">
        <v>2.1110000000000002</v>
      </c>
      <c r="BS462" s="2">
        <v>2.1150000000000002</v>
      </c>
      <c r="BT462" s="2">
        <v>2.12</v>
      </c>
      <c r="BU462" s="2">
        <v>2.1269999999999998</v>
      </c>
      <c r="BV462" s="2">
        <v>2.14</v>
      </c>
      <c r="BW462" s="2">
        <v>2.1749999999999998</v>
      </c>
      <c r="BX462" s="2">
        <v>2.278</v>
      </c>
      <c r="BY462" s="2">
        <v>2.3809999999999998</v>
      </c>
      <c r="BZ462" s="2">
        <v>2.3959999999999999</v>
      </c>
      <c r="CA462" s="2">
        <v>2.3029999999999999</v>
      </c>
      <c r="CB462" s="2">
        <v>2.2530000000000001</v>
      </c>
      <c r="CC462" s="2">
        <v>2.206</v>
      </c>
      <c r="CD462" s="2">
        <v>2.2109999999999999</v>
      </c>
      <c r="CE462" s="2">
        <v>2.2149999999999999</v>
      </c>
      <c r="CF462" s="2">
        <v>2.2200000000000002</v>
      </c>
      <c r="CG462" s="2">
        <v>2.2269999999999999</v>
      </c>
      <c r="CH462" s="2">
        <v>2.2400000000000002</v>
      </c>
      <c r="CI462" s="2">
        <v>2.2749999999999999</v>
      </c>
      <c r="CJ462" s="2">
        <v>2.3780000000000001</v>
      </c>
      <c r="CK462" s="2">
        <v>2.4809999999999999</v>
      </c>
      <c r="CL462" s="2">
        <v>2.496</v>
      </c>
      <c r="CM462" s="2">
        <v>2.4155000000000002</v>
      </c>
      <c r="CN462" s="2">
        <v>2.3654999999999999</v>
      </c>
      <c r="CO462" s="2">
        <v>2.3184999999999998</v>
      </c>
      <c r="CP462" s="2">
        <v>2.3235000000000001</v>
      </c>
      <c r="CQ462" s="2">
        <v>2.3275000000000001</v>
      </c>
      <c r="CR462" s="2">
        <v>2.3325</v>
      </c>
      <c r="CS462" s="2">
        <v>2.3395000000000001</v>
      </c>
      <c r="CT462" s="2">
        <v>2.3525</v>
      </c>
      <c r="CU462" s="2">
        <v>2.3875000000000002</v>
      </c>
      <c r="CV462" s="2">
        <v>2.4904999999999999</v>
      </c>
      <c r="CW462" s="2">
        <v>2.5935000000000001</v>
      </c>
      <c r="CX462" s="2">
        <v>2.6084999999999998</v>
      </c>
      <c r="CY462" s="2">
        <v>2.5379999999999998</v>
      </c>
      <c r="CZ462" s="2">
        <v>2.488</v>
      </c>
      <c r="DA462" s="2">
        <v>2.4409999999999998</v>
      </c>
      <c r="DB462" s="2">
        <v>2.4460000000000002</v>
      </c>
      <c r="DC462" s="2">
        <v>2.4500000000000002</v>
      </c>
      <c r="DD462" s="2">
        <v>2.4550000000000001</v>
      </c>
      <c r="DE462" s="2">
        <v>2.4620000000000002</v>
      </c>
      <c r="DF462" s="2">
        <v>2.4750000000000001</v>
      </c>
      <c r="DG462" s="2">
        <v>2.5099999999999998</v>
      </c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</row>
    <row r="463" spans="1:199" customFormat="1" hidden="1" x14ac:dyDescent="0.2">
      <c r="A463">
        <f t="shared" si="124"/>
        <v>2</v>
      </c>
      <c r="B463">
        <f t="shared" si="125"/>
        <v>11</v>
      </c>
      <c r="C463" s="1">
        <v>34639</v>
      </c>
      <c r="D463">
        <f t="shared" si="126"/>
        <v>11</v>
      </c>
      <c r="E463">
        <f t="shared" si="127"/>
        <v>1994</v>
      </c>
      <c r="F463" s="15"/>
      <c r="G463" s="16">
        <f t="shared" si="116"/>
        <v>0.12000000249999987</v>
      </c>
      <c r="H463" s="16">
        <f t="shared" si="117"/>
        <v>0.10000000000000053</v>
      </c>
      <c r="I463" s="16">
        <f t="shared" si="118"/>
        <v>0.2200000025000004</v>
      </c>
      <c r="J463" s="7">
        <f>VLOOKUP(C463,'Nymex hist.'!A:B,2,0)</f>
        <v>1.9359999999999999</v>
      </c>
      <c r="K463" s="7"/>
      <c r="L463" s="7"/>
      <c r="M463" s="9">
        <f t="shared" si="119"/>
        <v>1.9613333333333332</v>
      </c>
      <c r="N463" s="9">
        <f t="shared" si="120"/>
        <v>2.081333335833333</v>
      </c>
      <c r="O463" s="9">
        <f t="shared" si="121"/>
        <v>2.1813333358333336</v>
      </c>
      <c r="P463" s="9">
        <f t="shared" si="122"/>
        <v>2.2838333358333336</v>
      </c>
      <c r="Q463" s="9">
        <f t="shared" si="123"/>
        <v>2.3963333358333334</v>
      </c>
      <c r="R463" s="8">
        <v>34639</v>
      </c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3"/>
      <c r="AK463" s="2"/>
      <c r="AL463" s="2"/>
      <c r="AM463" s="2"/>
      <c r="AN463" s="2"/>
      <c r="AO463" s="2">
        <v>1.9359999999999999</v>
      </c>
      <c r="AP463" s="2">
        <v>2.0680000000000001</v>
      </c>
      <c r="AQ463" s="2">
        <v>2.0049999999999999</v>
      </c>
      <c r="AR463" s="2">
        <v>1.9450000000000001</v>
      </c>
      <c r="AS463" s="2">
        <v>1.885</v>
      </c>
      <c r="AT463" s="2">
        <v>1.8859999999999999</v>
      </c>
      <c r="AU463" s="2">
        <v>1.8879999999999999</v>
      </c>
      <c r="AV463" s="2">
        <v>1.893</v>
      </c>
      <c r="AW463" s="2">
        <v>1.9</v>
      </c>
      <c r="AX463" s="2">
        <v>1.913</v>
      </c>
      <c r="AY463" s="2">
        <v>1.948</v>
      </c>
      <c r="AZ463" s="2">
        <v>2.0510000000000002</v>
      </c>
      <c r="BA463" s="2">
        <v>2.1539999999999999</v>
      </c>
      <c r="BB463" s="2">
        <v>2.1709999999999998</v>
      </c>
      <c r="BC463" s="2">
        <v>2.1059999999999999</v>
      </c>
      <c r="BD463" s="2">
        <v>2.056</v>
      </c>
      <c r="BE463" s="2">
        <v>2.0089999999999999</v>
      </c>
      <c r="BF463" s="2">
        <v>2.0139999999999998</v>
      </c>
      <c r="BG463" s="2">
        <v>2.0127142899999999</v>
      </c>
      <c r="BH463" s="2">
        <v>2.0177142899999998</v>
      </c>
      <c r="BI463" s="2">
        <v>2.0247142899999999</v>
      </c>
      <c r="BJ463" s="2">
        <v>2.0377142899999998</v>
      </c>
      <c r="BK463" s="2">
        <v>2.07271429</v>
      </c>
      <c r="BL463" s="2">
        <v>2.1757142900000002</v>
      </c>
      <c r="BM463" s="2">
        <v>2.2787142899999999</v>
      </c>
      <c r="BN463" s="2">
        <v>2.2709999999999999</v>
      </c>
      <c r="BO463" s="2">
        <v>2.206</v>
      </c>
      <c r="BP463" s="2">
        <v>2.1560000000000001</v>
      </c>
      <c r="BQ463" s="2">
        <v>2.109</v>
      </c>
      <c r="BR463" s="2">
        <v>2.1139999999999999</v>
      </c>
      <c r="BS463" s="2">
        <v>2.11271429</v>
      </c>
      <c r="BT463" s="2">
        <v>2.1177142899999999</v>
      </c>
      <c r="BU463" s="2">
        <v>2.12471429</v>
      </c>
      <c r="BV463" s="2">
        <v>2.1377142899999999</v>
      </c>
      <c r="BW463" s="2">
        <v>2.17271429</v>
      </c>
      <c r="BX463" s="2">
        <v>2.2757142899999998</v>
      </c>
      <c r="BY463" s="2">
        <v>2.37871429</v>
      </c>
      <c r="BZ463" s="2">
        <v>2.3734999999999999</v>
      </c>
      <c r="CA463" s="2">
        <v>2.3085</v>
      </c>
      <c r="CB463" s="2">
        <v>2.2585000000000002</v>
      </c>
      <c r="CC463" s="2">
        <v>2.2115</v>
      </c>
      <c r="CD463" s="2">
        <v>2.2164999999999999</v>
      </c>
      <c r="CE463" s="2">
        <v>2.21521429</v>
      </c>
      <c r="CF463" s="2">
        <v>2.2202142899999999</v>
      </c>
      <c r="CG463" s="2">
        <v>2.22721429</v>
      </c>
      <c r="CH463" s="2">
        <v>2.2402142899999999</v>
      </c>
      <c r="CI463" s="2">
        <v>2.2752142900000001</v>
      </c>
      <c r="CJ463" s="2">
        <v>2.3782142899999998</v>
      </c>
      <c r="CK463" s="2">
        <v>2.48121429</v>
      </c>
      <c r="CL463" s="2">
        <v>2.4860000000000002</v>
      </c>
      <c r="CM463" s="2">
        <v>2.4209999999999998</v>
      </c>
      <c r="CN463" s="2">
        <v>2.371</v>
      </c>
      <c r="CO463" s="2">
        <v>2.3239999999999998</v>
      </c>
      <c r="CP463" s="2">
        <v>2.3290000000000002</v>
      </c>
      <c r="CQ463" s="2">
        <v>2.3277142899999999</v>
      </c>
      <c r="CR463" s="2">
        <v>2.3327142900000002</v>
      </c>
      <c r="CS463" s="2">
        <v>2.3397142899999999</v>
      </c>
      <c r="CT463" s="2">
        <v>2.3527142900000002</v>
      </c>
      <c r="CU463" s="2">
        <v>2.3877142899999999</v>
      </c>
      <c r="CV463" s="2">
        <v>2.4907142900000001</v>
      </c>
      <c r="CW463" s="2">
        <v>2.5937142899999999</v>
      </c>
      <c r="CX463" s="2">
        <v>2.6084999999999998</v>
      </c>
      <c r="CY463" s="2">
        <v>2.5434999999999999</v>
      </c>
      <c r="CZ463" s="2">
        <v>2.4935</v>
      </c>
      <c r="DA463" s="2">
        <v>2.4464999999999999</v>
      </c>
      <c r="DB463" s="2">
        <v>2.4514999999999998</v>
      </c>
      <c r="DC463" s="2">
        <v>2.4502142899999999</v>
      </c>
      <c r="DD463" s="2">
        <v>2.4552142899999998</v>
      </c>
      <c r="DE463" s="2">
        <v>2.4622142899999999</v>
      </c>
      <c r="DF463" s="2">
        <v>2.4752142899999998</v>
      </c>
      <c r="DG463" s="2">
        <v>2.51021429</v>
      </c>
      <c r="DH463" s="2">
        <v>2.6132142900000002</v>
      </c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</row>
    <row r="464" spans="1:199" customFormat="1" hidden="1" x14ac:dyDescent="0.2">
      <c r="A464">
        <f t="shared" si="124"/>
        <v>3</v>
      </c>
      <c r="B464">
        <f t="shared" si="125"/>
        <v>11</v>
      </c>
      <c r="C464" s="1">
        <v>34640</v>
      </c>
      <c r="D464">
        <f t="shared" si="126"/>
        <v>11</v>
      </c>
      <c r="E464">
        <f t="shared" si="127"/>
        <v>1994</v>
      </c>
      <c r="F464" s="15"/>
      <c r="G464" s="16">
        <f t="shared" si="116"/>
        <v>0.12541666666666629</v>
      </c>
      <c r="H464" s="16">
        <f t="shared" si="117"/>
        <v>0.10166666666666657</v>
      </c>
      <c r="I464" s="16">
        <f t="shared" si="118"/>
        <v>0.22708333333333286</v>
      </c>
      <c r="J464" s="7">
        <f>VLOOKUP(C464,'Nymex hist.'!A:B,2,0)</f>
        <v>1.869</v>
      </c>
      <c r="K464" s="7"/>
      <c r="L464" s="7"/>
      <c r="M464" s="9">
        <f t="shared" si="119"/>
        <v>1.9463333333333335</v>
      </c>
      <c r="N464" s="9">
        <f t="shared" si="120"/>
        <v>2.0717499999999998</v>
      </c>
      <c r="O464" s="9">
        <f t="shared" si="121"/>
        <v>2.1734166666666663</v>
      </c>
      <c r="P464" s="9">
        <f t="shared" si="122"/>
        <v>2.278</v>
      </c>
      <c r="Q464" s="9">
        <f t="shared" si="123"/>
        <v>2.3898750000000004</v>
      </c>
      <c r="R464" s="8">
        <v>34640</v>
      </c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3"/>
      <c r="AK464" s="2"/>
      <c r="AL464" s="2"/>
      <c r="AM464" s="2"/>
      <c r="AN464" s="2"/>
      <c r="AO464" s="2">
        <v>1.869</v>
      </c>
      <c r="AP464" s="2">
        <v>2.0270000000000001</v>
      </c>
      <c r="AQ464" s="2">
        <v>1.9770000000000001</v>
      </c>
      <c r="AR464" s="2">
        <v>1.9219999999999999</v>
      </c>
      <c r="AS464" s="2">
        <v>1.8720000000000001</v>
      </c>
      <c r="AT464" s="2">
        <v>1.8740000000000001</v>
      </c>
      <c r="AU464" s="2">
        <v>1.877</v>
      </c>
      <c r="AV464" s="2">
        <v>1.8819999999999999</v>
      </c>
      <c r="AW464" s="2">
        <v>1.891</v>
      </c>
      <c r="AX464" s="2">
        <v>1.905</v>
      </c>
      <c r="AY464" s="2">
        <v>1.94</v>
      </c>
      <c r="AZ464" s="2">
        <v>2.0430000000000001</v>
      </c>
      <c r="BA464" s="2">
        <v>2.1459999999999999</v>
      </c>
      <c r="BB464" s="2">
        <v>2.165</v>
      </c>
      <c r="BC464" s="2">
        <v>2.1019999999999999</v>
      </c>
      <c r="BD464" s="2">
        <v>2.052</v>
      </c>
      <c r="BE464" s="2">
        <v>2.0049999999999999</v>
      </c>
      <c r="BF464" s="2">
        <v>2.0129999999999999</v>
      </c>
      <c r="BG464" s="2">
        <v>1.9970000000000001</v>
      </c>
      <c r="BH464" s="2">
        <v>2.0019999999999998</v>
      </c>
      <c r="BI464" s="2">
        <v>2.0110000000000001</v>
      </c>
      <c r="BJ464" s="2">
        <v>2.0249999999999999</v>
      </c>
      <c r="BK464" s="2">
        <v>2.06</v>
      </c>
      <c r="BL464" s="2">
        <v>2.1629999999999998</v>
      </c>
      <c r="BM464" s="2">
        <v>2.266</v>
      </c>
      <c r="BN464" s="2">
        <v>2.2850000000000001</v>
      </c>
      <c r="BO464" s="2">
        <v>2.202</v>
      </c>
      <c r="BP464" s="2">
        <v>2.1520000000000001</v>
      </c>
      <c r="BQ464" s="2">
        <v>2.105</v>
      </c>
      <c r="BR464" s="2">
        <v>2.113</v>
      </c>
      <c r="BS464" s="2">
        <v>2.097</v>
      </c>
      <c r="BT464" s="2">
        <v>2.1019999999999999</v>
      </c>
      <c r="BU464" s="2">
        <v>2.1110000000000002</v>
      </c>
      <c r="BV464" s="2">
        <v>2.125</v>
      </c>
      <c r="BW464" s="2">
        <v>2.16</v>
      </c>
      <c r="BX464" s="2">
        <v>2.2629999999999999</v>
      </c>
      <c r="BY464" s="2">
        <v>2.3660000000000001</v>
      </c>
      <c r="BZ464" s="2">
        <v>2.3849999999999998</v>
      </c>
      <c r="CA464" s="2">
        <v>2.3069999999999999</v>
      </c>
      <c r="CB464" s="2">
        <v>2.2570000000000001</v>
      </c>
      <c r="CC464" s="2">
        <v>2.21</v>
      </c>
      <c r="CD464" s="2">
        <v>2.218</v>
      </c>
      <c r="CE464" s="2">
        <v>2.202</v>
      </c>
      <c r="CF464" s="2">
        <v>2.2069999999999999</v>
      </c>
      <c r="CG464" s="2">
        <v>2.2160000000000002</v>
      </c>
      <c r="CH464" s="2">
        <v>2.23</v>
      </c>
      <c r="CI464" s="2">
        <v>2.2650000000000001</v>
      </c>
      <c r="CJ464" s="2">
        <v>2.3679999999999999</v>
      </c>
      <c r="CK464" s="2">
        <v>2.4710000000000001</v>
      </c>
      <c r="CL464" s="2">
        <v>2.4900000000000002</v>
      </c>
      <c r="CM464" s="2">
        <v>2.4195000000000002</v>
      </c>
      <c r="CN464" s="2">
        <v>2.3694999999999999</v>
      </c>
      <c r="CO464" s="2">
        <v>2.3224999999999998</v>
      </c>
      <c r="CP464" s="2">
        <v>2.3304999999999998</v>
      </c>
      <c r="CQ464" s="2">
        <v>2.3144999999999998</v>
      </c>
      <c r="CR464" s="2">
        <v>2.3195000000000001</v>
      </c>
      <c r="CS464" s="2">
        <v>2.3285</v>
      </c>
      <c r="CT464" s="2">
        <v>2.3424999999999998</v>
      </c>
      <c r="CU464" s="2">
        <v>2.3774999999999999</v>
      </c>
      <c r="CV464" s="2">
        <v>2.4805000000000001</v>
      </c>
      <c r="CW464" s="2">
        <v>2.5834999999999999</v>
      </c>
      <c r="CX464" s="2">
        <v>2.6025</v>
      </c>
      <c r="CY464" s="2">
        <v>2.5419999999999998</v>
      </c>
      <c r="CZ464" s="2">
        <v>2.492</v>
      </c>
      <c r="DA464" s="2">
        <v>2.4449999999999998</v>
      </c>
      <c r="DB464" s="2">
        <v>2.4529999999999998</v>
      </c>
      <c r="DC464" s="2">
        <v>2.4369999999999998</v>
      </c>
      <c r="DD464" s="2">
        <v>2.4420000000000002</v>
      </c>
      <c r="DE464" s="2">
        <v>2.4510000000000001</v>
      </c>
      <c r="DF464" s="2">
        <v>2.4649999999999999</v>
      </c>
      <c r="DG464" s="2">
        <v>2.5</v>
      </c>
      <c r="DH464" s="2">
        <v>2.6030000000000002</v>
      </c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</row>
    <row r="465" spans="1:199" customFormat="1" hidden="1" x14ac:dyDescent="0.2">
      <c r="A465">
        <f t="shared" si="124"/>
        <v>4</v>
      </c>
      <c r="B465">
        <f t="shared" si="125"/>
        <v>11</v>
      </c>
      <c r="C465" s="1">
        <v>34641</v>
      </c>
      <c r="D465">
        <f t="shared" si="126"/>
        <v>11</v>
      </c>
      <c r="E465">
        <f t="shared" si="127"/>
        <v>1994</v>
      </c>
      <c r="F465" s="15"/>
      <c r="G465" s="16">
        <f t="shared" si="116"/>
        <v>0.12466666666666626</v>
      </c>
      <c r="H465" s="16">
        <f t="shared" si="117"/>
        <v>0.10166666666666657</v>
      </c>
      <c r="I465" s="16">
        <f t="shared" si="118"/>
        <v>0.22633333333333283</v>
      </c>
      <c r="J465" s="7">
        <f>VLOOKUP(C465,'Nymex hist.'!A:B,2,0)</f>
        <v>1.861</v>
      </c>
      <c r="K465" s="7"/>
      <c r="L465" s="7"/>
      <c r="M465" s="9">
        <f t="shared" si="119"/>
        <v>1.941416666666667</v>
      </c>
      <c r="N465" s="9">
        <f t="shared" si="120"/>
        <v>2.0660833333333333</v>
      </c>
      <c r="O465" s="9">
        <f t="shared" si="121"/>
        <v>2.1677499999999998</v>
      </c>
      <c r="P465" s="9">
        <f t="shared" si="122"/>
        <v>2.2723333333333335</v>
      </c>
      <c r="Q465" s="9">
        <f t="shared" si="123"/>
        <v>2.384208333333333</v>
      </c>
      <c r="R465" s="8">
        <v>34641</v>
      </c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3"/>
      <c r="AK465" s="2"/>
      <c r="AL465" s="2"/>
      <c r="AM465" s="2"/>
      <c r="AN465" s="2"/>
      <c r="AO465" s="2">
        <v>1.861</v>
      </c>
      <c r="AP465" s="2">
        <v>2.016</v>
      </c>
      <c r="AQ465" s="2">
        <v>1.9710000000000001</v>
      </c>
      <c r="AR465" s="2">
        <v>1.919</v>
      </c>
      <c r="AS465" s="2">
        <v>1.869</v>
      </c>
      <c r="AT465" s="2">
        <v>1.871</v>
      </c>
      <c r="AU465" s="2">
        <v>1.8740000000000001</v>
      </c>
      <c r="AV465" s="2">
        <v>1.879</v>
      </c>
      <c r="AW465" s="2">
        <v>1.8879999999999999</v>
      </c>
      <c r="AX465" s="2">
        <v>1.901</v>
      </c>
      <c r="AY465" s="2">
        <v>1.9339999999999999</v>
      </c>
      <c r="AZ465" s="2">
        <v>2.036</v>
      </c>
      <c r="BA465" s="2">
        <v>2.1389999999999998</v>
      </c>
      <c r="BB465" s="2">
        <v>2.1579999999999999</v>
      </c>
      <c r="BC465" s="2">
        <v>2.0950000000000002</v>
      </c>
      <c r="BD465" s="2">
        <v>2.0449999999999999</v>
      </c>
      <c r="BE465" s="2">
        <v>1.998</v>
      </c>
      <c r="BF465" s="2">
        <v>2.0059999999999998</v>
      </c>
      <c r="BG465" s="2">
        <v>1.994</v>
      </c>
      <c r="BH465" s="2">
        <v>1.9990000000000001</v>
      </c>
      <c r="BI465" s="2">
        <v>2.008</v>
      </c>
      <c r="BJ465" s="2">
        <v>2.0209999999999999</v>
      </c>
      <c r="BK465" s="2">
        <v>2.0539999999999998</v>
      </c>
      <c r="BL465" s="2">
        <v>2.1560000000000001</v>
      </c>
      <c r="BM465" s="2">
        <v>2.2589999999999999</v>
      </c>
      <c r="BN465" s="2">
        <v>2.278</v>
      </c>
      <c r="BO465" s="2">
        <v>2.1949999999999998</v>
      </c>
      <c r="BP465" s="2">
        <v>2.145</v>
      </c>
      <c r="BQ465" s="2">
        <v>2.0979999999999999</v>
      </c>
      <c r="BR465" s="2">
        <v>2.1059999999999999</v>
      </c>
      <c r="BS465" s="2">
        <v>2.0939999999999999</v>
      </c>
      <c r="BT465" s="2">
        <v>2.0990000000000002</v>
      </c>
      <c r="BU465" s="2">
        <v>2.1080000000000001</v>
      </c>
      <c r="BV465" s="2">
        <v>2.121</v>
      </c>
      <c r="BW465" s="2">
        <v>2.1539999999999999</v>
      </c>
      <c r="BX465" s="2">
        <v>2.2559999999999998</v>
      </c>
      <c r="BY465" s="2">
        <v>2.359</v>
      </c>
      <c r="BZ465" s="2">
        <v>2.3780000000000001</v>
      </c>
      <c r="CA465" s="2">
        <v>2.2999999999999998</v>
      </c>
      <c r="CB465" s="2">
        <v>2.25</v>
      </c>
      <c r="CC465" s="2">
        <v>2.2029999999999998</v>
      </c>
      <c r="CD465" s="2">
        <v>2.2109999999999999</v>
      </c>
      <c r="CE465" s="2">
        <v>2.1989999999999998</v>
      </c>
      <c r="CF465" s="2">
        <v>2.2040000000000002</v>
      </c>
      <c r="CG465" s="2">
        <v>2.2130000000000001</v>
      </c>
      <c r="CH465" s="2">
        <v>2.226</v>
      </c>
      <c r="CI465" s="2">
        <v>2.2589999999999999</v>
      </c>
      <c r="CJ465" s="2">
        <v>2.3610000000000002</v>
      </c>
      <c r="CK465" s="2">
        <v>2.464</v>
      </c>
      <c r="CL465" s="2">
        <v>2.4830000000000001</v>
      </c>
      <c r="CM465" s="2">
        <v>2.4125000000000001</v>
      </c>
      <c r="CN465" s="2">
        <v>2.3624999999999998</v>
      </c>
      <c r="CO465" s="2">
        <v>2.3155000000000001</v>
      </c>
      <c r="CP465" s="2">
        <v>2.3235000000000001</v>
      </c>
      <c r="CQ465" s="2">
        <v>2.3115000000000001</v>
      </c>
      <c r="CR465" s="2">
        <v>2.3165</v>
      </c>
      <c r="CS465" s="2">
        <v>2.3254999999999999</v>
      </c>
      <c r="CT465" s="2">
        <v>2.3384999999999998</v>
      </c>
      <c r="CU465" s="2">
        <v>2.3715000000000002</v>
      </c>
      <c r="CV465" s="2">
        <v>2.4735</v>
      </c>
      <c r="CW465" s="2">
        <v>2.5764999999999998</v>
      </c>
      <c r="CX465" s="2">
        <v>2.5954999999999999</v>
      </c>
      <c r="CY465" s="2">
        <v>2.5350000000000001</v>
      </c>
      <c r="CZ465" s="2">
        <v>2.4849999999999999</v>
      </c>
      <c r="DA465" s="2">
        <v>2.4380000000000002</v>
      </c>
      <c r="DB465" s="2">
        <v>2.4460000000000002</v>
      </c>
      <c r="DC465" s="2">
        <v>2.4340000000000002</v>
      </c>
      <c r="DD465" s="2">
        <v>2.4390000000000001</v>
      </c>
      <c r="DE465" s="2">
        <v>2.448</v>
      </c>
      <c r="DF465" s="2">
        <v>2.4609999999999999</v>
      </c>
      <c r="DG465" s="2">
        <v>2.4940000000000002</v>
      </c>
      <c r="DH465" s="2">
        <v>2.5960000000000001</v>
      </c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</row>
    <row r="466" spans="1:199" customFormat="1" hidden="1" x14ac:dyDescent="0.2">
      <c r="A466">
        <f t="shared" si="124"/>
        <v>5</v>
      </c>
      <c r="B466">
        <f t="shared" si="125"/>
        <v>11</v>
      </c>
      <c r="C466" s="1">
        <v>34642</v>
      </c>
      <c r="D466">
        <f t="shared" si="126"/>
        <v>11</v>
      </c>
      <c r="E466">
        <f t="shared" si="127"/>
        <v>1994</v>
      </c>
      <c r="F466" s="15"/>
      <c r="G466" s="16">
        <f t="shared" si="116"/>
        <v>0.12474999999999992</v>
      </c>
      <c r="H466" s="16">
        <f t="shared" si="117"/>
        <v>0.10166666666666702</v>
      </c>
      <c r="I466" s="16">
        <f t="shared" si="118"/>
        <v>0.22641666666666693</v>
      </c>
      <c r="J466" s="7">
        <f>VLOOKUP(C466,'Nymex hist.'!A:B,2,0)</f>
        <v>1.8560000000000001</v>
      </c>
      <c r="K466" s="7"/>
      <c r="L466" s="7"/>
      <c r="M466" s="9">
        <f t="shared" si="119"/>
        <v>1.9393333333333331</v>
      </c>
      <c r="N466" s="9">
        <f t="shared" si="120"/>
        <v>2.064083333333333</v>
      </c>
      <c r="O466" s="9">
        <f t="shared" si="121"/>
        <v>2.1657500000000001</v>
      </c>
      <c r="P466" s="9">
        <f t="shared" si="122"/>
        <v>2.2703333333333338</v>
      </c>
      <c r="Q466" s="9">
        <f t="shared" si="123"/>
        <v>2.3822083333333333</v>
      </c>
      <c r="R466" s="8">
        <v>34642</v>
      </c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3"/>
      <c r="AK466" s="2"/>
      <c r="AL466" s="2"/>
      <c r="AM466" s="2"/>
      <c r="AN466" s="2"/>
      <c r="AO466" s="2">
        <v>1.8560000000000001</v>
      </c>
      <c r="AP466" s="2">
        <v>2.012</v>
      </c>
      <c r="AQ466" s="2">
        <v>1.97</v>
      </c>
      <c r="AR466" s="2">
        <v>1.917</v>
      </c>
      <c r="AS466" s="2">
        <v>1.867</v>
      </c>
      <c r="AT466" s="2">
        <v>1.869</v>
      </c>
      <c r="AU466" s="2">
        <v>1.8720000000000001</v>
      </c>
      <c r="AV466" s="2">
        <v>1.877</v>
      </c>
      <c r="AW466" s="2">
        <v>1.8859999999999999</v>
      </c>
      <c r="AX466" s="2">
        <v>1.899</v>
      </c>
      <c r="AY466" s="2">
        <v>1.9319999999999999</v>
      </c>
      <c r="AZ466" s="2">
        <v>2.0339999999999998</v>
      </c>
      <c r="BA466" s="2">
        <v>2.137</v>
      </c>
      <c r="BB466" s="2">
        <v>2.1560000000000001</v>
      </c>
      <c r="BC466" s="2">
        <v>2.093</v>
      </c>
      <c r="BD466" s="2">
        <v>2.0430000000000001</v>
      </c>
      <c r="BE466" s="2">
        <v>1.996</v>
      </c>
      <c r="BF466" s="2">
        <v>2.004</v>
      </c>
      <c r="BG466" s="2">
        <v>1.992</v>
      </c>
      <c r="BH466" s="2">
        <v>1.9970000000000001</v>
      </c>
      <c r="BI466" s="2">
        <v>2.0059999999999998</v>
      </c>
      <c r="BJ466" s="2">
        <v>2.0190000000000001</v>
      </c>
      <c r="BK466" s="2">
        <v>2.052</v>
      </c>
      <c r="BL466" s="2">
        <v>2.1539999999999999</v>
      </c>
      <c r="BM466" s="2">
        <v>2.2570000000000001</v>
      </c>
      <c r="BN466" s="2">
        <v>2.2759999999999998</v>
      </c>
      <c r="BO466" s="2">
        <v>2.1930000000000001</v>
      </c>
      <c r="BP466" s="2">
        <v>2.1429999999999998</v>
      </c>
      <c r="BQ466" s="2">
        <v>2.0960000000000001</v>
      </c>
      <c r="BR466" s="2">
        <v>2.1040000000000001</v>
      </c>
      <c r="BS466" s="2">
        <v>2.0920000000000001</v>
      </c>
      <c r="BT466" s="2">
        <v>2.097</v>
      </c>
      <c r="BU466" s="2">
        <v>2.1059999999999999</v>
      </c>
      <c r="BV466" s="2">
        <v>2.1190000000000002</v>
      </c>
      <c r="BW466" s="2">
        <v>2.1520000000000001</v>
      </c>
      <c r="BX466" s="2">
        <v>2.254</v>
      </c>
      <c r="BY466" s="2">
        <v>2.3570000000000002</v>
      </c>
      <c r="BZ466" s="2">
        <v>2.3759999999999999</v>
      </c>
      <c r="CA466" s="2">
        <v>2.298</v>
      </c>
      <c r="CB466" s="2">
        <v>2.2480000000000002</v>
      </c>
      <c r="CC466" s="2">
        <v>2.2010000000000001</v>
      </c>
      <c r="CD466" s="2">
        <v>2.2090000000000001</v>
      </c>
      <c r="CE466" s="2">
        <v>2.1970000000000001</v>
      </c>
      <c r="CF466" s="2">
        <v>2.202</v>
      </c>
      <c r="CG466" s="2">
        <v>2.2109999999999999</v>
      </c>
      <c r="CH466" s="2">
        <v>2.2240000000000002</v>
      </c>
      <c r="CI466" s="2">
        <v>2.2570000000000001</v>
      </c>
      <c r="CJ466" s="2">
        <v>2.359</v>
      </c>
      <c r="CK466" s="2">
        <v>2.4620000000000002</v>
      </c>
      <c r="CL466" s="2">
        <v>2.4809999999999999</v>
      </c>
      <c r="CM466" s="2">
        <v>2.4104999999999999</v>
      </c>
      <c r="CN466" s="2">
        <v>2.3605</v>
      </c>
      <c r="CO466" s="2">
        <v>2.3134999999999999</v>
      </c>
      <c r="CP466" s="2">
        <v>2.3214999999999999</v>
      </c>
      <c r="CQ466" s="2">
        <v>2.3094999999999999</v>
      </c>
      <c r="CR466" s="2">
        <v>2.3144999999999998</v>
      </c>
      <c r="CS466" s="2">
        <v>2.3235000000000001</v>
      </c>
      <c r="CT466" s="2">
        <v>2.3365</v>
      </c>
      <c r="CU466" s="2">
        <v>2.3694999999999999</v>
      </c>
      <c r="CV466" s="2">
        <v>2.4714999999999998</v>
      </c>
      <c r="CW466" s="2">
        <v>2.5745</v>
      </c>
      <c r="CX466" s="2">
        <v>2.5935000000000001</v>
      </c>
      <c r="CY466" s="2">
        <v>2.5329999999999999</v>
      </c>
      <c r="CZ466" s="2">
        <v>2.4830000000000001</v>
      </c>
      <c r="DA466" s="2">
        <v>2.4359999999999999</v>
      </c>
      <c r="DB466" s="2">
        <v>2.444</v>
      </c>
      <c r="DC466" s="2">
        <v>2.4319999999999999</v>
      </c>
      <c r="DD466" s="2">
        <v>2.4369999999999998</v>
      </c>
      <c r="DE466" s="2">
        <v>2.4460000000000002</v>
      </c>
      <c r="DF466" s="2">
        <v>2.4590000000000001</v>
      </c>
      <c r="DG466" s="2">
        <v>2.492</v>
      </c>
      <c r="DH466" s="2">
        <v>2.5939999999999999</v>
      </c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</row>
    <row r="467" spans="1:199" customFormat="1" hidden="1" x14ac:dyDescent="0.2">
      <c r="A467">
        <f t="shared" si="124"/>
        <v>1</v>
      </c>
      <c r="B467">
        <f t="shared" si="125"/>
        <v>11</v>
      </c>
      <c r="C467" s="1">
        <v>34645</v>
      </c>
      <c r="D467">
        <f t="shared" si="126"/>
        <v>11</v>
      </c>
      <c r="E467">
        <f t="shared" si="127"/>
        <v>1994</v>
      </c>
      <c r="F467" s="15"/>
      <c r="G467" s="16">
        <f t="shared" si="116"/>
        <v>0.12725000000000053</v>
      </c>
      <c r="H467" s="16">
        <f t="shared" si="117"/>
        <v>0.10541666666666671</v>
      </c>
      <c r="I467" s="16">
        <f t="shared" si="118"/>
        <v>0.23266666666666724</v>
      </c>
      <c r="J467" s="7">
        <f>VLOOKUP(C467,'Nymex hist.'!A:B,2,0)</f>
        <v>1.7589999999999999</v>
      </c>
      <c r="K467" s="7"/>
      <c r="L467" s="7"/>
      <c r="M467" s="9">
        <f t="shared" si="119"/>
        <v>1.8784999999999998</v>
      </c>
      <c r="N467" s="9">
        <f t="shared" si="120"/>
        <v>2.0057500000000004</v>
      </c>
      <c r="O467" s="9">
        <f t="shared" si="121"/>
        <v>2.1111666666666671</v>
      </c>
      <c r="P467" s="9">
        <f t="shared" si="122"/>
        <v>2.2207500000000002</v>
      </c>
      <c r="Q467" s="9">
        <f t="shared" si="123"/>
        <v>2.3353333333333337</v>
      </c>
      <c r="R467" s="8">
        <v>34645</v>
      </c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3"/>
      <c r="AK467" s="2"/>
      <c r="AL467" s="2"/>
      <c r="AM467" s="2"/>
      <c r="AN467" s="2"/>
      <c r="AO467" s="2">
        <v>1.7589999999999999</v>
      </c>
      <c r="AP467" s="2">
        <v>1.9119999999999999</v>
      </c>
      <c r="AQ467" s="2">
        <v>1.8839999999999999</v>
      </c>
      <c r="AR467" s="2">
        <v>1.847</v>
      </c>
      <c r="AS467" s="2">
        <v>1.81</v>
      </c>
      <c r="AT467" s="2">
        <v>1.8129999999999999</v>
      </c>
      <c r="AU467" s="2">
        <v>1.8180000000000001</v>
      </c>
      <c r="AV467" s="2">
        <v>1.825</v>
      </c>
      <c r="AW467" s="2">
        <v>1.835</v>
      </c>
      <c r="AX467" s="2">
        <v>1.8480000000000001</v>
      </c>
      <c r="AY467" s="2">
        <v>1.881</v>
      </c>
      <c r="AZ467" s="2">
        <v>1.9830000000000001</v>
      </c>
      <c r="BA467" s="2">
        <v>2.0859999999999999</v>
      </c>
      <c r="BB467" s="2">
        <v>2.1059999999999999</v>
      </c>
      <c r="BC467" s="2">
        <v>2.0419999999999998</v>
      </c>
      <c r="BD467" s="2">
        <v>1.9870000000000001</v>
      </c>
      <c r="BE467" s="2">
        <v>1.94</v>
      </c>
      <c r="BF467" s="2">
        <v>1.948</v>
      </c>
      <c r="BG467" s="2">
        <v>1.9279999999999999</v>
      </c>
      <c r="BH467" s="2">
        <v>1.9350000000000001</v>
      </c>
      <c r="BI467" s="2">
        <v>1.9450000000000001</v>
      </c>
      <c r="BJ467" s="2">
        <v>1.958</v>
      </c>
      <c r="BK467" s="2">
        <v>1.9910000000000001</v>
      </c>
      <c r="BL467" s="2">
        <v>2.093</v>
      </c>
      <c r="BM467" s="2">
        <v>2.1960000000000002</v>
      </c>
      <c r="BN467" s="2">
        <v>2.2160000000000002</v>
      </c>
      <c r="BO467" s="2">
        <v>2.1469999999999998</v>
      </c>
      <c r="BP467" s="2">
        <v>2.0920000000000001</v>
      </c>
      <c r="BQ467" s="2">
        <v>2.0449999999999999</v>
      </c>
      <c r="BR467" s="2">
        <v>2.0529999999999999</v>
      </c>
      <c r="BS467" s="2">
        <v>2.0329999999999999</v>
      </c>
      <c r="BT467" s="2">
        <v>2.04</v>
      </c>
      <c r="BU467" s="2">
        <v>2.0499999999999998</v>
      </c>
      <c r="BV467" s="2">
        <v>2.0630000000000002</v>
      </c>
      <c r="BW467" s="2">
        <v>2.0960000000000001</v>
      </c>
      <c r="BX467" s="2">
        <v>2.198</v>
      </c>
      <c r="BY467" s="2">
        <v>2.3010000000000002</v>
      </c>
      <c r="BZ467" s="2">
        <v>2.3210000000000002</v>
      </c>
      <c r="CA467" s="2">
        <v>2.2570000000000001</v>
      </c>
      <c r="CB467" s="2">
        <v>2.202</v>
      </c>
      <c r="CC467" s="2">
        <v>2.1549999999999998</v>
      </c>
      <c r="CD467" s="2">
        <v>2.1629999999999998</v>
      </c>
      <c r="CE467" s="2">
        <v>2.1429999999999998</v>
      </c>
      <c r="CF467" s="2">
        <v>2.15</v>
      </c>
      <c r="CG467" s="2">
        <v>2.16</v>
      </c>
      <c r="CH467" s="2">
        <v>2.173</v>
      </c>
      <c r="CI467" s="2">
        <v>2.206</v>
      </c>
      <c r="CJ467" s="2">
        <v>2.3079999999999998</v>
      </c>
      <c r="CK467" s="2">
        <v>2.411</v>
      </c>
      <c r="CL467" s="2">
        <v>2.431</v>
      </c>
      <c r="CM467" s="2">
        <v>2.3719999999999999</v>
      </c>
      <c r="CN467" s="2">
        <v>2.3170000000000002</v>
      </c>
      <c r="CO467" s="2">
        <v>2.27</v>
      </c>
      <c r="CP467" s="2">
        <v>2.278</v>
      </c>
      <c r="CQ467" s="2">
        <v>2.258</v>
      </c>
      <c r="CR467" s="2">
        <v>2.2650000000000001</v>
      </c>
      <c r="CS467" s="2">
        <v>2.2749999999999999</v>
      </c>
      <c r="CT467" s="2">
        <v>2.2879999999999998</v>
      </c>
      <c r="CU467" s="2">
        <v>2.3210000000000002</v>
      </c>
      <c r="CV467" s="2">
        <v>2.423</v>
      </c>
      <c r="CW467" s="2">
        <v>2.5259999999999998</v>
      </c>
      <c r="CX467" s="2">
        <v>2.5459999999999998</v>
      </c>
      <c r="CY467" s="2">
        <v>2.4944999999999999</v>
      </c>
      <c r="CZ467" s="2">
        <v>2.4394999999999998</v>
      </c>
      <c r="DA467" s="2">
        <v>2.3925000000000001</v>
      </c>
      <c r="DB467" s="2">
        <v>2.4005000000000001</v>
      </c>
      <c r="DC467" s="2">
        <v>2.3805000000000001</v>
      </c>
      <c r="DD467" s="2">
        <v>2.3875000000000002</v>
      </c>
      <c r="DE467" s="2">
        <v>2.3975</v>
      </c>
      <c r="DF467" s="2">
        <v>2.4104999999999999</v>
      </c>
      <c r="DG467" s="2">
        <v>2.4434999999999998</v>
      </c>
      <c r="DH467" s="2">
        <v>2.5455000000000001</v>
      </c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</row>
    <row r="468" spans="1:199" customFormat="1" hidden="1" x14ac:dyDescent="0.2">
      <c r="A468">
        <f t="shared" si="124"/>
        <v>2</v>
      </c>
      <c r="B468">
        <f t="shared" si="125"/>
        <v>11</v>
      </c>
      <c r="C468" s="1">
        <v>34646</v>
      </c>
      <c r="D468">
        <f t="shared" si="126"/>
        <v>11</v>
      </c>
      <c r="E468">
        <f t="shared" si="127"/>
        <v>1994</v>
      </c>
      <c r="F468" s="15"/>
      <c r="G468" s="16">
        <f t="shared" si="116"/>
        <v>0.1273333333333333</v>
      </c>
      <c r="H468" s="16">
        <f t="shared" si="117"/>
        <v>0.10516666666666685</v>
      </c>
      <c r="I468" s="16">
        <f t="shared" si="118"/>
        <v>0.23250000000000015</v>
      </c>
      <c r="J468" s="7">
        <f>VLOOKUP(C468,'Nymex hist.'!A:B,2,0)</f>
        <v>1.754</v>
      </c>
      <c r="K468" s="7"/>
      <c r="L468" s="7"/>
      <c r="M468" s="9">
        <f t="shared" si="119"/>
        <v>1.8804999999999998</v>
      </c>
      <c r="N468" s="9">
        <f t="shared" si="120"/>
        <v>2.0078333333333331</v>
      </c>
      <c r="O468" s="9">
        <f t="shared" si="121"/>
        <v>2.113</v>
      </c>
      <c r="P468" s="9">
        <f t="shared" si="122"/>
        <v>2.2225833333333331</v>
      </c>
      <c r="Q468" s="9">
        <f t="shared" si="123"/>
        <v>2.3371666666666666</v>
      </c>
      <c r="R468" s="8">
        <v>34646</v>
      </c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3"/>
      <c r="AK468" s="2"/>
      <c r="AL468" s="2"/>
      <c r="AM468" s="2"/>
      <c r="AN468" s="2"/>
      <c r="AO468" s="2">
        <v>1.754</v>
      </c>
      <c r="AP468" s="2">
        <v>1.9019999999999999</v>
      </c>
      <c r="AQ468" s="2">
        <v>1.8839999999999999</v>
      </c>
      <c r="AR468" s="2">
        <v>1.8480000000000001</v>
      </c>
      <c r="AS468" s="2">
        <v>1.8129999999999999</v>
      </c>
      <c r="AT468" s="2">
        <v>1.8160000000000001</v>
      </c>
      <c r="AU468" s="2">
        <v>1.821</v>
      </c>
      <c r="AV468" s="2">
        <v>1.8280000000000001</v>
      </c>
      <c r="AW468" s="2">
        <v>1.8380000000000001</v>
      </c>
      <c r="AX468" s="2">
        <v>1.851</v>
      </c>
      <c r="AY468" s="2">
        <v>1.8859999999999999</v>
      </c>
      <c r="AZ468" s="2">
        <v>1.988</v>
      </c>
      <c r="BA468" s="2">
        <v>2.0910000000000002</v>
      </c>
      <c r="BB468" s="2">
        <v>2.1110000000000002</v>
      </c>
      <c r="BC468" s="2">
        <v>2.0459999999999998</v>
      </c>
      <c r="BD468" s="2">
        <v>1.9910000000000001</v>
      </c>
      <c r="BE468" s="2">
        <v>1.9430000000000001</v>
      </c>
      <c r="BF468" s="2">
        <v>1.9510000000000001</v>
      </c>
      <c r="BG468" s="2">
        <v>1.9279999999999999</v>
      </c>
      <c r="BH468" s="2">
        <v>1.9350000000000001</v>
      </c>
      <c r="BI468" s="2">
        <v>1.9450000000000001</v>
      </c>
      <c r="BJ468" s="2">
        <v>1.958</v>
      </c>
      <c r="BK468" s="2">
        <v>1.9930000000000001</v>
      </c>
      <c r="BL468" s="2">
        <v>2.0950000000000002</v>
      </c>
      <c r="BM468" s="2">
        <v>2.198</v>
      </c>
      <c r="BN468" s="2">
        <v>2.218</v>
      </c>
      <c r="BO468" s="2">
        <v>2.1509999999999998</v>
      </c>
      <c r="BP468" s="2">
        <v>2.0960000000000001</v>
      </c>
      <c r="BQ468" s="2">
        <v>2.048</v>
      </c>
      <c r="BR468" s="2">
        <v>2.056</v>
      </c>
      <c r="BS468" s="2">
        <v>2.0329999999999999</v>
      </c>
      <c r="BT468" s="2">
        <v>2.04</v>
      </c>
      <c r="BU468" s="2">
        <v>2.0499999999999998</v>
      </c>
      <c r="BV468" s="2">
        <v>2.0630000000000002</v>
      </c>
      <c r="BW468" s="2">
        <v>2.0979999999999999</v>
      </c>
      <c r="BX468" s="2">
        <v>2.2000000000000002</v>
      </c>
      <c r="BY468" s="2">
        <v>2.3029999999999999</v>
      </c>
      <c r="BZ468" s="2">
        <v>2.323</v>
      </c>
      <c r="CA468" s="2">
        <v>2.2610000000000001</v>
      </c>
      <c r="CB468" s="2">
        <v>2.206</v>
      </c>
      <c r="CC468" s="2">
        <v>2.1579999999999999</v>
      </c>
      <c r="CD468" s="2">
        <v>2.1659999999999999</v>
      </c>
      <c r="CE468" s="2">
        <v>2.1429999999999998</v>
      </c>
      <c r="CF468" s="2">
        <v>2.15</v>
      </c>
      <c r="CG468" s="2">
        <v>2.16</v>
      </c>
      <c r="CH468" s="2">
        <v>2.173</v>
      </c>
      <c r="CI468" s="2">
        <v>2.2080000000000002</v>
      </c>
      <c r="CJ468" s="2">
        <v>2.31</v>
      </c>
      <c r="CK468" s="2">
        <v>2.4129999999999998</v>
      </c>
      <c r="CL468" s="2">
        <v>2.4329999999999998</v>
      </c>
      <c r="CM468" s="2">
        <v>2.3759999999999999</v>
      </c>
      <c r="CN468" s="2">
        <v>2.3210000000000002</v>
      </c>
      <c r="CO468" s="2">
        <v>2.2730000000000001</v>
      </c>
      <c r="CP468" s="2">
        <v>2.2810000000000001</v>
      </c>
      <c r="CQ468" s="2">
        <v>2.258</v>
      </c>
      <c r="CR468" s="2">
        <v>2.2650000000000001</v>
      </c>
      <c r="CS468" s="2">
        <v>2.2749999999999999</v>
      </c>
      <c r="CT468" s="2">
        <v>2.2879999999999998</v>
      </c>
      <c r="CU468" s="2">
        <v>2.323</v>
      </c>
      <c r="CV468" s="2">
        <v>2.4249999999999998</v>
      </c>
      <c r="CW468" s="2">
        <v>2.528</v>
      </c>
      <c r="CX468" s="2">
        <v>2.548</v>
      </c>
      <c r="CY468" s="2">
        <v>2.496</v>
      </c>
      <c r="CZ468" s="2">
        <v>2.4409999999999998</v>
      </c>
      <c r="DA468" s="2">
        <v>2.3929999999999998</v>
      </c>
      <c r="DB468" s="2">
        <v>2.4009999999999998</v>
      </c>
      <c r="DC468" s="2">
        <v>2.3780000000000001</v>
      </c>
      <c r="DD468" s="2">
        <v>2.3849999999999998</v>
      </c>
      <c r="DE468" s="2">
        <v>2.395</v>
      </c>
      <c r="DF468" s="2">
        <v>2.4079999999999999</v>
      </c>
      <c r="DG468" s="2">
        <v>2.4430000000000001</v>
      </c>
      <c r="DH468" s="2">
        <v>2.5449999999999999</v>
      </c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</row>
    <row r="469" spans="1:199" customFormat="1" hidden="1" x14ac:dyDescent="0.2">
      <c r="A469">
        <f t="shared" si="124"/>
        <v>3</v>
      </c>
      <c r="B469">
        <f t="shared" si="125"/>
        <v>11</v>
      </c>
      <c r="C469" s="1">
        <v>34647</v>
      </c>
      <c r="D469">
        <f t="shared" si="126"/>
        <v>11</v>
      </c>
      <c r="E469">
        <f t="shared" si="127"/>
        <v>1994</v>
      </c>
      <c r="F469" s="15"/>
      <c r="G469" s="16">
        <f t="shared" si="116"/>
        <v>0.12024999999999975</v>
      </c>
      <c r="H469" s="16">
        <f t="shared" si="117"/>
        <v>0.10254166666666631</v>
      </c>
      <c r="I469" s="16">
        <f t="shared" si="118"/>
        <v>0.22279166666666606</v>
      </c>
      <c r="J469" s="7">
        <f>VLOOKUP(C469,'Nymex hist.'!A:B,2,0)</f>
        <v>1.7749999999999999</v>
      </c>
      <c r="K469" s="7"/>
      <c r="L469" s="7"/>
      <c r="M469" s="9">
        <f t="shared" si="119"/>
        <v>1.9061666666666668</v>
      </c>
      <c r="N469" s="9">
        <f t="shared" si="120"/>
        <v>2.0264166666666665</v>
      </c>
      <c r="O469" s="9">
        <f t="shared" si="121"/>
        <v>2.1289583333333328</v>
      </c>
      <c r="P469" s="9">
        <f t="shared" si="122"/>
        <v>2.2360416666666665</v>
      </c>
      <c r="Q469" s="9">
        <f t="shared" si="123"/>
        <v>2.348125</v>
      </c>
      <c r="R469" s="8">
        <v>34647</v>
      </c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3"/>
      <c r="AK469" s="2"/>
      <c r="AL469" s="2"/>
      <c r="AM469" s="2"/>
      <c r="AN469" s="2"/>
      <c r="AO469" s="2">
        <v>1.7749999999999999</v>
      </c>
      <c r="AP469" s="2">
        <v>1.9159999999999999</v>
      </c>
      <c r="AQ469" s="2">
        <v>1.9059999999999999</v>
      </c>
      <c r="AR469" s="2">
        <v>1.8759999999999999</v>
      </c>
      <c r="AS469" s="2">
        <v>1.8460000000000001</v>
      </c>
      <c r="AT469" s="2">
        <v>1.8480000000000001</v>
      </c>
      <c r="AU469" s="2">
        <v>1.8520000000000001</v>
      </c>
      <c r="AV469" s="2">
        <v>1.8580000000000001</v>
      </c>
      <c r="AW469" s="2">
        <v>1.8660000000000001</v>
      </c>
      <c r="AX469" s="2">
        <v>1.8759999999999999</v>
      </c>
      <c r="AY469" s="2">
        <v>1.911</v>
      </c>
      <c r="AZ469" s="2">
        <v>2.0129999999999999</v>
      </c>
      <c r="BA469" s="2">
        <v>2.1059999999999999</v>
      </c>
      <c r="BB469" s="2">
        <v>2.1259999999999999</v>
      </c>
      <c r="BC469" s="2">
        <v>2.0609999999999999</v>
      </c>
      <c r="BD469" s="2">
        <v>2.0059999999999998</v>
      </c>
      <c r="BE469" s="2">
        <v>1.958</v>
      </c>
      <c r="BF469" s="2">
        <v>1.9630000000000001</v>
      </c>
      <c r="BG469" s="2">
        <v>1.9550000000000001</v>
      </c>
      <c r="BH469" s="2">
        <v>1.9610000000000001</v>
      </c>
      <c r="BI469" s="2">
        <v>1.9690000000000001</v>
      </c>
      <c r="BJ469" s="2">
        <v>1.9790000000000001</v>
      </c>
      <c r="BK469" s="2">
        <v>2.0139999999999998</v>
      </c>
      <c r="BL469" s="2">
        <v>2.1160000000000001</v>
      </c>
      <c r="BM469" s="2">
        <v>2.2090000000000001</v>
      </c>
      <c r="BN469" s="2">
        <v>2.2290000000000001</v>
      </c>
      <c r="BO469" s="2">
        <v>2.1635</v>
      </c>
      <c r="BP469" s="2">
        <v>2.1084999999999998</v>
      </c>
      <c r="BQ469" s="2">
        <v>2.0605000000000002</v>
      </c>
      <c r="BR469" s="2">
        <v>2.0655000000000001</v>
      </c>
      <c r="BS469" s="2">
        <v>2.0575000000000001</v>
      </c>
      <c r="BT469" s="2">
        <v>2.0634999999999999</v>
      </c>
      <c r="BU469" s="2">
        <v>2.0714999999999999</v>
      </c>
      <c r="BV469" s="2">
        <v>2.0815000000000001</v>
      </c>
      <c r="BW469" s="2">
        <v>2.1164999999999998</v>
      </c>
      <c r="BX469" s="2">
        <v>2.2185000000000001</v>
      </c>
      <c r="BY469" s="2">
        <v>2.3115000000000001</v>
      </c>
      <c r="BZ469" s="2">
        <v>2.3315000000000001</v>
      </c>
      <c r="CA469" s="2">
        <v>2.2709999999999999</v>
      </c>
      <c r="CB469" s="2">
        <v>2.2160000000000002</v>
      </c>
      <c r="CC469" s="2">
        <v>2.1680000000000001</v>
      </c>
      <c r="CD469" s="2">
        <v>2.173</v>
      </c>
      <c r="CE469" s="2">
        <v>2.165</v>
      </c>
      <c r="CF469" s="2">
        <v>2.1709999999999998</v>
      </c>
      <c r="CG469" s="2">
        <v>2.1789999999999998</v>
      </c>
      <c r="CH469" s="2">
        <v>2.1890000000000001</v>
      </c>
      <c r="CI469" s="2">
        <v>2.2240000000000002</v>
      </c>
      <c r="CJ469" s="2">
        <v>2.3260000000000001</v>
      </c>
      <c r="CK469" s="2">
        <v>2.419</v>
      </c>
      <c r="CL469" s="2">
        <v>2.4390000000000001</v>
      </c>
      <c r="CM469" s="2">
        <v>2.3835000000000002</v>
      </c>
      <c r="CN469" s="2">
        <v>2.3285</v>
      </c>
      <c r="CO469" s="2">
        <v>2.2805</v>
      </c>
      <c r="CP469" s="2">
        <v>2.2854999999999999</v>
      </c>
      <c r="CQ469" s="2">
        <v>2.2774999999999999</v>
      </c>
      <c r="CR469" s="2">
        <v>2.2835000000000001</v>
      </c>
      <c r="CS469" s="2">
        <v>2.2915000000000001</v>
      </c>
      <c r="CT469" s="2">
        <v>2.3014999999999999</v>
      </c>
      <c r="CU469" s="2">
        <v>2.3365</v>
      </c>
      <c r="CV469" s="2">
        <v>2.4384999999999999</v>
      </c>
      <c r="CW469" s="2">
        <v>2.5314999999999999</v>
      </c>
      <c r="CX469" s="2">
        <v>2.5514999999999999</v>
      </c>
      <c r="CY469" s="2">
        <v>2.5034999999999998</v>
      </c>
      <c r="CZ469" s="2">
        <v>2.4485000000000001</v>
      </c>
      <c r="DA469" s="2">
        <v>2.4005000000000001</v>
      </c>
      <c r="DB469" s="2">
        <v>2.4055</v>
      </c>
      <c r="DC469" s="2">
        <v>2.3975</v>
      </c>
      <c r="DD469" s="2">
        <v>2.4035000000000002</v>
      </c>
      <c r="DE469" s="2">
        <v>2.4115000000000002</v>
      </c>
      <c r="DF469" s="2">
        <v>2.4215</v>
      </c>
      <c r="DG469" s="2">
        <v>2.4565000000000001</v>
      </c>
      <c r="DH469" s="2">
        <v>2.5585</v>
      </c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</row>
    <row r="470" spans="1:199" customFormat="1" hidden="1" x14ac:dyDescent="0.2">
      <c r="A470">
        <f t="shared" si="124"/>
        <v>4</v>
      </c>
      <c r="B470">
        <f t="shared" si="125"/>
        <v>11</v>
      </c>
      <c r="C470" s="1">
        <v>34648</v>
      </c>
      <c r="D470">
        <f t="shared" si="126"/>
        <v>11</v>
      </c>
      <c r="E470">
        <f t="shared" si="127"/>
        <v>1994</v>
      </c>
      <c r="F470" s="15"/>
      <c r="G470" s="16">
        <f t="shared" si="116"/>
        <v>0.11974999999999958</v>
      </c>
      <c r="H470" s="16">
        <f t="shared" si="117"/>
        <v>9.9999999999999645E-2</v>
      </c>
      <c r="I470" s="16">
        <f t="shared" si="118"/>
        <v>0.21974999999999922</v>
      </c>
      <c r="J470" s="7">
        <f>VLOOKUP(C470,'Nymex hist.'!A:B,2,0)</f>
        <v>1.7410000000000001</v>
      </c>
      <c r="K470" s="7"/>
      <c r="L470" s="7"/>
      <c r="M470" s="9">
        <f t="shared" si="119"/>
        <v>1.8922500000000004</v>
      </c>
      <c r="N470" s="9">
        <f t="shared" si="120"/>
        <v>2.012</v>
      </c>
      <c r="O470" s="9">
        <f t="shared" si="121"/>
        <v>2.1119999999999997</v>
      </c>
      <c r="P470" s="9">
        <f t="shared" si="122"/>
        <v>2.2165833333333333</v>
      </c>
      <c r="Q470" s="9">
        <f t="shared" si="123"/>
        <v>2.3307500000000001</v>
      </c>
      <c r="R470" s="8">
        <v>34648</v>
      </c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3"/>
      <c r="AK470" s="2"/>
      <c r="AL470" s="2"/>
      <c r="AM470" s="2"/>
      <c r="AN470" s="2"/>
      <c r="AO470" s="2">
        <v>1.7410000000000001</v>
      </c>
      <c r="AP470" s="2">
        <v>1.879</v>
      </c>
      <c r="AQ470" s="2">
        <v>1.883</v>
      </c>
      <c r="AR470" s="2">
        <v>1.8660000000000001</v>
      </c>
      <c r="AS470" s="2">
        <v>1.8360000000000001</v>
      </c>
      <c r="AT470" s="2">
        <v>1.8380000000000001</v>
      </c>
      <c r="AU470" s="2">
        <v>1.8420000000000001</v>
      </c>
      <c r="AV470" s="2">
        <v>1.8480000000000001</v>
      </c>
      <c r="AW470" s="2">
        <v>1.8560000000000001</v>
      </c>
      <c r="AX470" s="2">
        <v>1.8660000000000001</v>
      </c>
      <c r="AY470" s="2">
        <v>1.901</v>
      </c>
      <c r="AZ470" s="2">
        <v>2.0009999999999999</v>
      </c>
      <c r="BA470" s="2">
        <v>2.0910000000000002</v>
      </c>
      <c r="BB470" s="2">
        <v>2.1110000000000002</v>
      </c>
      <c r="BC470" s="2">
        <v>2.0459999999999998</v>
      </c>
      <c r="BD470" s="2">
        <v>1.9910000000000001</v>
      </c>
      <c r="BE470" s="2">
        <v>1.9430000000000001</v>
      </c>
      <c r="BF470" s="2">
        <v>1.948</v>
      </c>
      <c r="BG470" s="2">
        <v>1.9419999999999999</v>
      </c>
      <c r="BH470" s="2">
        <v>1.948</v>
      </c>
      <c r="BI470" s="2">
        <v>1.956</v>
      </c>
      <c r="BJ470" s="2">
        <v>1.966</v>
      </c>
      <c r="BK470" s="2">
        <v>2.0009999999999999</v>
      </c>
      <c r="BL470" s="2">
        <v>2.101</v>
      </c>
      <c r="BM470" s="2">
        <v>2.1909999999999998</v>
      </c>
      <c r="BN470" s="2">
        <v>2.2109999999999999</v>
      </c>
      <c r="BO470" s="2">
        <v>2.1459999999999999</v>
      </c>
      <c r="BP470" s="2">
        <v>2.0910000000000002</v>
      </c>
      <c r="BQ470" s="2">
        <v>2.0430000000000001</v>
      </c>
      <c r="BR470" s="2">
        <v>2.048</v>
      </c>
      <c r="BS470" s="2">
        <v>2.0419999999999998</v>
      </c>
      <c r="BT470" s="2">
        <v>2.048</v>
      </c>
      <c r="BU470" s="2">
        <v>2.056</v>
      </c>
      <c r="BV470" s="2">
        <v>2.0659999999999998</v>
      </c>
      <c r="BW470" s="2">
        <v>2.101</v>
      </c>
      <c r="BX470" s="2">
        <v>2.2010000000000001</v>
      </c>
      <c r="BY470" s="2">
        <v>2.2909999999999999</v>
      </c>
      <c r="BZ470" s="2">
        <v>2.3109999999999999</v>
      </c>
      <c r="CA470" s="2">
        <v>2.2509999999999999</v>
      </c>
      <c r="CB470" s="2">
        <v>2.1960000000000002</v>
      </c>
      <c r="CC470" s="2">
        <v>2.1480000000000001</v>
      </c>
      <c r="CD470" s="2">
        <v>2.153</v>
      </c>
      <c r="CE470" s="2">
        <v>2.1469999999999998</v>
      </c>
      <c r="CF470" s="2">
        <v>2.153</v>
      </c>
      <c r="CG470" s="2">
        <v>2.161</v>
      </c>
      <c r="CH470" s="2">
        <v>2.1709999999999998</v>
      </c>
      <c r="CI470" s="2">
        <v>2.206</v>
      </c>
      <c r="CJ470" s="2">
        <v>2.306</v>
      </c>
      <c r="CK470" s="2">
        <v>2.3959999999999999</v>
      </c>
      <c r="CL470" s="2">
        <v>2.4159999999999999</v>
      </c>
      <c r="CM470" s="2">
        <v>2.3660000000000001</v>
      </c>
      <c r="CN470" s="2">
        <v>2.3109999999999999</v>
      </c>
      <c r="CO470" s="2">
        <v>2.2629999999999999</v>
      </c>
      <c r="CP470" s="2">
        <v>2.2679999999999998</v>
      </c>
      <c r="CQ470" s="2">
        <v>2.262</v>
      </c>
      <c r="CR470" s="2">
        <v>2.2679999999999998</v>
      </c>
      <c r="CS470" s="2">
        <v>2.2759999999999998</v>
      </c>
      <c r="CT470" s="2">
        <v>2.286</v>
      </c>
      <c r="CU470" s="2">
        <v>2.3210000000000002</v>
      </c>
      <c r="CV470" s="2">
        <v>2.4209999999999998</v>
      </c>
      <c r="CW470" s="2">
        <v>2.5110000000000001</v>
      </c>
      <c r="CX470" s="2">
        <v>2.5310000000000001</v>
      </c>
      <c r="CY470" s="2">
        <v>2.4860000000000002</v>
      </c>
      <c r="CZ470" s="2">
        <v>2.431</v>
      </c>
      <c r="DA470" s="2">
        <v>2.383</v>
      </c>
      <c r="DB470" s="2">
        <v>2.3879999999999999</v>
      </c>
      <c r="DC470" s="2">
        <v>2.3820000000000001</v>
      </c>
      <c r="DD470" s="2">
        <v>2.3879999999999999</v>
      </c>
      <c r="DE470" s="2">
        <v>2.3959999999999999</v>
      </c>
      <c r="DF470" s="2">
        <v>2.4060000000000001</v>
      </c>
      <c r="DG470" s="2">
        <v>2.4409999999999998</v>
      </c>
      <c r="DH470" s="2">
        <v>2.5409999999999999</v>
      </c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</row>
    <row r="471" spans="1:199" customFormat="1" hidden="1" x14ac:dyDescent="0.2">
      <c r="A471">
        <f t="shared" si="124"/>
        <v>5</v>
      </c>
      <c r="B471">
        <f t="shared" si="125"/>
        <v>11</v>
      </c>
      <c r="C471" s="1">
        <v>34649</v>
      </c>
      <c r="D471">
        <f t="shared" si="126"/>
        <v>11</v>
      </c>
      <c r="E471">
        <f t="shared" si="127"/>
        <v>1994</v>
      </c>
      <c r="F471" s="15"/>
      <c r="G471" s="16">
        <f t="shared" si="116"/>
        <v>0.11666666666666692</v>
      </c>
      <c r="H471" s="16">
        <f t="shared" si="117"/>
        <v>0.10008333333333308</v>
      </c>
      <c r="I471" s="16">
        <f t="shared" si="118"/>
        <v>0.21675</v>
      </c>
      <c r="J471" s="7">
        <f>VLOOKUP(C471,'Nymex hist.'!A:B,2,0)</f>
        <v>1.7410000000000001</v>
      </c>
      <c r="K471" s="7"/>
      <c r="L471" s="7"/>
      <c r="M471" s="9">
        <f t="shared" si="119"/>
        <v>1.8934999999999997</v>
      </c>
      <c r="N471" s="9">
        <f t="shared" si="120"/>
        <v>2.0101666666666667</v>
      </c>
      <c r="O471" s="9">
        <f t="shared" si="121"/>
        <v>2.1102499999999997</v>
      </c>
      <c r="P471" s="9">
        <f t="shared" si="122"/>
        <v>2.2148333333333334</v>
      </c>
      <c r="Q471" s="9">
        <f t="shared" si="123"/>
        <v>2.3289999999999997</v>
      </c>
      <c r="R471" s="8">
        <v>34649</v>
      </c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3"/>
      <c r="AK471" s="2"/>
      <c r="AL471" s="2"/>
      <c r="AM471" s="2"/>
      <c r="AN471" s="2"/>
      <c r="AO471" s="2">
        <v>1.7410000000000001</v>
      </c>
      <c r="AP471" s="2">
        <v>1.8759999999999999</v>
      </c>
      <c r="AQ471" s="2">
        <v>1.8859999999999999</v>
      </c>
      <c r="AR471" s="2">
        <v>1.869</v>
      </c>
      <c r="AS471" s="2">
        <v>1.839</v>
      </c>
      <c r="AT471" s="2">
        <v>1.841</v>
      </c>
      <c r="AU471" s="2">
        <v>1.845</v>
      </c>
      <c r="AV471" s="2">
        <v>1.851</v>
      </c>
      <c r="AW471" s="2">
        <v>1.859</v>
      </c>
      <c r="AX471" s="2">
        <v>1.869</v>
      </c>
      <c r="AY471" s="2">
        <v>1.9039999999999999</v>
      </c>
      <c r="AZ471" s="2">
        <v>1.9990000000000001</v>
      </c>
      <c r="BA471" s="2">
        <v>2.0840000000000001</v>
      </c>
      <c r="BB471" s="2">
        <v>2.1040000000000001</v>
      </c>
      <c r="BC471" s="2">
        <v>2.0390000000000001</v>
      </c>
      <c r="BD471" s="2">
        <v>1.984</v>
      </c>
      <c r="BE471" s="2">
        <v>1.9359999999999999</v>
      </c>
      <c r="BF471" s="2">
        <v>1.9410000000000001</v>
      </c>
      <c r="BG471" s="2">
        <v>1.946</v>
      </c>
      <c r="BH471" s="2">
        <v>1.952</v>
      </c>
      <c r="BI471" s="2">
        <v>1.96</v>
      </c>
      <c r="BJ471" s="2">
        <v>1.97</v>
      </c>
      <c r="BK471" s="2">
        <v>2.0049999999999999</v>
      </c>
      <c r="BL471" s="2">
        <v>2.1</v>
      </c>
      <c r="BM471" s="2">
        <v>2.1850000000000001</v>
      </c>
      <c r="BN471" s="2">
        <v>2.2050000000000001</v>
      </c>
      <c r="BO471" s="2">
        <v>2.1389999999999998</v>
      </c>
      <c r="BP471" s="2">
        <v>2.0840000000000001</v>
      </c>
      <c r="BQ471" s="2">
        <v>2.036</v>
      </c>
      <c r="BR471" s="2">
        <v>2.0409999999999999</v>
      </c>
      <c r="BS471" s="2">
        <v>2.0459999999999998</v>
      </c>
      <c r="BT471" s="2">
        <v>2.052</v>
      </c>
      <c r="BU471" s="2">
        <v>2.06</v>
      </c>
      <c r="BV471" s="2">
        <v>2.0699999999999998</v>
      </c>
      <c r="BW471" s="2">
        <v>2.105</v>
      </c>
      <c r="BX471" s="2">
        <v>2.2000000000000002</v>
      </c>
      <c r="BY471" s="2">
        <v>2.2850000000000001</v>
      </c>
      <c r="BZ471" s="2">
        <v>2.3050000000000002</v>
      </c>
      <c r="CA471" s="2">
        <v>2.2440000000000002</v>
      </c>
      <c r="CB471" s="2">
        <v>2.1890000000000001</v>
      </c>
      <c r="CC471" s="2">
        <v>2.141</v>
      </c>
      <c r="CD471" s="2">
        <v>2.1459999999999999</v>
      </c>
      <c r="CE471" s="2">
        <v>2.1509999999999998</v>
      </c>
      <c r="CF471" s="2">
        <v>2.157</v>
      </c>
      <c r="CG471" s="2">
        <v>2.165</v>
      </c>
      <c r="CH471" s="2">
        <v>2.1749999999999998</v>
      </c>
      <c r="CI471" s="2">
        <v>2.21</v>
      </c>
      <c r="CJ471" s="2">
        <v>2.3050000000000002</v>
      </c>
      <c r="CK471" s="2">
        <v>2.39</v>
      </c>
      <c r="CL471" s="2">
        <v>2.41</v>
      </c>
      <c r="CM471" s="2">
        <v>2.359</v>
      </c>
      <c r="CN471" s="2">
        <v>2.3039999999999998</v>
      </c>
      <c r="CO471" s="2">
        <v>2.2559999999999998</v>
      </c>
      <c r="CP471" s="2">
        <v>2.2610000000000001</v>
      </c>
      <c r="CQ471" s="2">
        <v>2.266</v>
      </c>
      <c r="CR471" s="2">
        <v>2.2719999999999998</v>
      </c>
      <c r="CS471" s="2">
        <v>2.2799999999999998</v>
      </c>
      <c r="CT471" s="2">
        <v>2.29</v>
      </c>
      <c r="CU471" s="2">
        <v>2.3250000000000002</v>
      </c>
      <c r="CV471" s="2">
        <v>2.42</v>
      </c>
      <c r="CW471" s="2">
        <v>2.5049999999999999</v>
      </c>
      <c r="CX471" s="2">
        <v>2.5249999999999999</v>
      </c>
      <c r="CY471" s="2">
        <v>2.4790000000000001</v>
      </c>
      <c r="CZ471" s="2">
        <v>2.4239999999999999</v>
      </c>
      <c r="DA471" s="2">
        <v>2.3759999999999999</v>
      </c>
      <c r="DB471" s="2">
        <v>2.3809999999999998</v>
      </c>
      <c r="DC471" s="2">
        <v>2.3860000000000001</v>
      </c>
      <c r="DD471" s="2">
        <v>2.3919999999999999</v>
      </c>
      <c r="DE471" s="2">
        <v>2.4</v>
      </c>
      <c r="DF471" s="2">
        <v>2.41</v>
      </c>
      <c r="DG471" s="2">
        <v>2.4449999999999998</v>
      </c>
      <c r="DH471" s="2">
        <v>2.54</v>
      </c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</row>
    <row r="472" spans="1:199" customFormat="1" hidden="1" x14ac:dyDescent="0.2">
      <c r="A472">
        <f t="shared" si="124"/>
        <v>1</v>
      </c>
      <c r="B472">
        <f t="shared" si="125"/>
        <v>11</v>
      </c>
      <c r="C472" s="1">
        <v>34652</v>
      </c>
      <c r="D472">
        <f t="shared" si="126"/>
        <v>11</v>
      </c>
      <c r="E472">
        <f t="shared" si="127"/>
        <v>1994</v>
      </c>
      <c r="F472" s="15"/>
      <c r="G472" s="16">
        <f t="shared" si="116"/>
        <v>0.10991666666666666</v>
      </c>
      <c r="H472" s="16">
        <f t="shared" si="117"/>
        <v>9.9166666666666403E-2</v>
      </c>
      <c r="I472" s="16">
        <f t="shared" si="118"/>
        <v>0.20908333333333307</v>
      </c>
      <c r="J472" s="7">
        <f>VLOOKUP(C472,'Nymex hist.'!A:B,2,0)</f>
        <v>1.7030000000000001</v>
      </c>
      <c r="K472" s="7"/>
      <c r="L472" s="7"/>
      <c r="M472" s="9">
        <f t="shared" si="119"/>
        <v>1.8809166666666668</v>
      </c>
      <c r="N472" s="9">
        <f t="shared" si="120"/>
        <v>1.9908333333333335</v>
      </c>
      <c r="O472" s="9">
        <f t="shared" si="121"/>
        <v>2.09</v>
      </c>
      <c r="P472" s="9">
        <f t="shared" si="122"/>
        <v>2.1945833333333336</v>
      </c>
      <c r="Q472" s="9">
        <f t="shared" si="123"/>
        <v>2.3087499999999999</v>
      </c>
      <c r="R472" s="8">
        <v>34652</v>
      </c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3"/>
      <c r="AK472" s="2"/>
      <c r="AL472" s="2"/>
      <c r="AM472" s="2"/>
      <c r="AN472" s="2"/>
      <c r="AO472" s="2">
        <v>1.7030000000000001</v>
      </c>
      <c r="AP472" s="2">
        <v>1.8580000000000001</v>
      </c>
      <c r="AQ472" s="2">
        <v>1.87</v>
      </c>
      <c r="AR472" s="2">
        <v>1.86</v>
      </c>
      <c r="AS472" s="2">
        <v>1.83</v>
      </c>
      <c r="AT472" s="2">
        <v>1.8320000000000001</v>
      </c>
      <c r="AU472" s="2">
        <v>1.837</v>
      </c>
      <c r="AV472" s="2">
        <v>1.8420000000000001</v>
      </c>
      <c r="AW472" s="2">
        <v>1.847</v>
      </c>
      <c r="AX472" s="2">
        <v>1.8540000000000001</v>
      </c>
      <c r="AY472" s="2">
        <v>1.889</v>
      </c>
      <c r="AZ472" s="2">
        <v>1.9810000000000001</v>
      </c>
      <c r="BA472" s="2">
        <v>2.0710000000000002</v>
      </c>
      <c r="BB472" s="2">
        <v>2.0910000000000002</v>
      </c>
      <c r="BC472" s="2">
        <v>2.0259999999999998</v>
      </c>
      <c r="BD472" s="2">
        <v>1.9710000000000001</v>
      </c>
      <c r="BE472" s="2">
        <v>1.923</v>
      </c>
      <c r="BF472" s="2">
        <v>1.9279999999999999</v>
      </c>
      <c r="BG472" s="2">
        <v>1.927</v>
      </c>
      <c r="BH472" s="2">
        <v>1.9319999999999999</v>
      </c>
      <c r="BI472" s="2">
        <v>1.9370000000000001</v>
      </c>
      <c r="BJ472" s="2">
        <v>1.944</v>
      </c>
      <c r="BK472" s="2">
        <v>1.9790000000000001</v>
      </c>
      <c r="BL472" s="2">
        <v>2.0710000000000002</v>
      </c>
      <c r="BM472" s="2">
        <v>2.161</v>
      </c>
      <c r="BN472" s="2">
        <v>2.181</v>
      </c>
      <c r="BO472" s="2">
        <v>2.1259999999999999</v>
      </c>
      <c r="BP472" s="2">
        <v>2.0710000000000002</v>
      </c>
      <c r="BQ472" s="2">
        <v>2.0230000000000001</v>
      </c>
      <c r="BR472" s="2">
        <v>2.028</v>
      </c>
      <c r="BS472" s="2">
        <v>2.0270000000000001</v>
      </c>
      <c r="BT472" s="2">
        <v>2.032</v>
      </c>
      <c r="BU472" s="2">
        <v>2.0369999999999999</v>
      </c>
      <c r="BV472" s="2">
        <v>2.044</v>
      </c>
      <c r="BW472" s="2">
        <v>2.0790000000000002</v>
      </c>
      <c r="BX472" s="2">
        <v>2.1709999999999998</v>
      </c>
      <c r="BY472" s="2">
        <v>2.2610000000000001</v>
      </c>
      <c r="BZ472" s="2">
        <v>2.2810000000000001</v>
      </c>
      <c r="CA472" s="2">
        <v>2.2309999999999999</v>
      </c>
      <c r="CB472" s="2">
        <v>2.1760000000000002</v>
      </c>
      <c r="CC472" s="2">
        <v>2.1280000000000001</v>
      </c>
      <c r="CD472" s="2">
        <v>2.133</v>
      </c>
      <c r="CE472" s="2">
        <v>2.1320000000000001</v>
      </c>
      <c r="CF472" s="2">
        <v>2.137</v>
      </c>
      <c r="CG472" s="2">
        <v>2.1419999999999999</v>
      </c>
      <c r="CH472" s="2">
        <v>2.149</v>
      </c>
      <c r="CI472" s="2">
        <v>2.1840000000000002</v>
      </c>
      <c r="CJ472" s="2">
        <v>2.2759999999999998</v>
      </c>
      <c r="CK472" s="2">
        <v>2.3660000000000001</v>
      </c>
      <c r="CL472" s="2">
        <v>2.3860000000000001</v>
      </c>
      <c r="CM472" s="2">
        <v>2.3460000000000001</v>
      </c>
      <c r="CN472" s="2">
        <v>2.2909999999999999</v>
      </c>
      <c r="CO472" s="2">
        <v>2.2429999999999999</v>
      </c>
      <c r="CP472" s="2">
        <v>2.2480000000000002</v>
      </c>
      <c r="CQ472" s="2">
        <v>2.2469999999999999</v>
      </c>
      <c r="CR472" s="2">
        <v>2.2519999999999998</v>
      </c>
      <c r="CS472" s="2">
        <v>2.2570000000000001</v>
      </c>
      <c r="CT472" s="2">
        <v>2.2639999999999998</v>
      </c>
      <c r="CU472" s="2">
        <v>2.2989999999999999</v>
      </c>
      <c r="CV472" s="2">
        <v>2.391</v>
      </c>
      <c r="CW472" s="2">
        <v>2.4809999999999999</v>
      </c>
      <c r="CX472" s="2">
        <v>2.5009999999999999</v>
      </c>
      <c r="CY472" s="2">
        <v>2.4660000000000002</v>
      </c>
      <c r="CZ472" s="2">
        <v>2.411</v>
      </c>
      <c r="DA472" s="2">
        <v>2.363</v>
      </c>
      <c r="DB472" s="2">
        <v>2.3679999999999999</v>
      </c>
      <c r="DC472" s="2">
        <v>2.367</v>
      </c>
      <c r="DD472" s="2">
        <v>2.3719999999999999</v>
      </c>
      <c r="DE472" s="2">
        <v>2.3769999999999998</v>
      </c>
      <c r="DF472" s="2">
        <v>2.3839999999999999</v>
      </c>
      <c r="DG472" s="2">
        <v>2.419</v>
      </c>
      <c r="DH472" s="2">
        <v>2.5110000000000001</v>
      </c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</row>
    <row r="473" spans="1:199" customFormat="1" hidden="1" x14ac:dyDescent="0.2">
      <c r="A473">
        <f t="shared" si="124"/>
        <v>2</v>
      </c>
      <c r="B473">
        <f t="shared" si="125"/>
        <v>11</v>
      </c>
      <c r="C473" s="1">
        <v>34653</v>
      </c>
      <c r="D473">
        <f t="shared" si="126"/>
        <v>11</v>
      </c>
      <c r="E473">
        <f t="shared" si="127"/>
        <v>1994</v>
      </c>
      <c r="F473" s="15"/>
      <c r="G473" s="16">
        <f t="shared" si="116"/>
        <v>0.10466666666666669</v>
      </c>
      <c r="H473" s="16">
        <f t="shared" si="117"/>
        <v>9.9666666666666348E-2</v>
      </c>
      <c r="I473" s="16">
        <f t="shared" si="118"/>
        <v>0.20433333333333303</v>
      </c>
      <c r="J473" s="7">
        <f>VLOOKUP(C473,'Nymex hist.'!A:B,2,0)</f>
        <v>1.7350000000000001</v>
      </c>
      <c r="K473" s="7"/>
      <c r="L473" s="7"/>
      <c r="M473" s="9">
        <f t="shared" si="119"/>
        <v>1.8915833333333332</v>
      </c>
      <c r="N473" s="9">
        <f t="shared" si="120"/>
        <v>1.9962499999999999</v>
      </c>
      <c r="O473" s="9">
        <f t="shared" si="121"/>
        <v>2.0959166666666662</v>
      </c>
      <c r="P473" s="9">
        <f t="shared" si="122"/>
        <v>2.2004999999999999</v>
      </c>
      <c r="Q473" s="9">
        <f t="shared" si="123"/>
        <v>2.3146666666666667</v>
      </c>
      <c r="R473" s="8">
        <v>34653</v>
      </c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3"/>
      <c r="AK473" s="2"/>
      <c r="AL473" s="2"/>
      <c r="AM473" s="2"/>
      <c r="AN473" s="2"/>
      <c r="AO473" s="2">
        <v>1.7350000000000001</v>
      </c>
      <c r="AP473" s="2">
        <v>1.907</v>
      </c>
      <c r="AQ473" s="2">
        <v>1.895</v>
      </c>
      <c r="AR473" s="2">
        <v>1.877</v>
      </c>
      <c r="AS473" s="2">
        <v>1.837</v>
      </c>
      <c r="AT473" s="2">
        <v>1.837</v>
      </c>
      <c r="AU473" s="2">
        <v>1.8420000000000001</v>
      </c>
      <c r="AV473" s="2">
        <v>1.847</v>
      </c>
      <c r="AW473" s="2">
        <v>1.8520000000000001</v>
      </c>
      <c r="AX473" s="2">
        <v>1.859</v>
      </c>
      <c r="AY473" s="2">
        <v>1.8939999999999999</v>
      </c>
      <c r="AZ473" s="2">
        <v>1.986</v>
      </c>
      <c r="BA473" s="2">
        <v>2.0659999999999998</v>
      </c>
      <c r="BB473" s="2">
        <v>2.0910000000000002</v>
      </c>
      <c r="BC473" s="2">
        <v>2.0259999999999998</v>
      </c>
      <c r="BD473" s="2">
        <v>1.9710000000000001</v>
      </c>
      <c r="BE473" s="2">
        <v>1.923</v>
      </c>
      <c r="BF473" s="2">
        <v>1.9259999999999999</v>
      </c>
      <c r="BG473" s="2">
        <v>1.9379999999999999</v>
      </c>
      <c r="BH473" s="2">
        <v>1.9430000000000001</v>
      </c>
      <c r="BI473" s="2">
        <v>1.948</v>
      </c>
      <c r="BJ473" s="2">
        <v>1.9550000000000001</v>
      </c>
      <c r="BK473" s="2">
        <v>1.99</v>
      </c>
      <c r="BL473" s="2">
        <v>2.0819999999999999</v>
      </c>
      <c r="BM473" s="2">
        <v>2.1619999999999999</v>
      </c>
      <c r="BN473" s="2">
        <v>2.1869999999999998</v>
      </c>
      <c r="BO473" s="2">
        <v>2.1259999999999999</v>
      </c>
      <c r="BP473" s="2">
        <v>2.0710000000000002</v>
      </c>
      <c r="BQ473" s="2">
        <v>2.0230000000000001</v>
      </c>
      <c r="BR473" s="2">
        <v>2.0259999999999998</v>
      </c>
      <c r="BS473" s="2">
        <v>2.0379999999999998</v>
      </c>
      <c r="BT473" s="2">
        <v>2.0430000000000001</v>
      </c>
      <c r="BU473" s="2">
        <v>2.048</v>
      </c>
      <c r="BV473" s="2">
        <v>2.0550000000000002</v>
      </c>
      <c r="BW473" s="2">
        <v>2.09</v>
      </c>
      <c r="BX473" s="2">
        <v>2.1819999999999999</v>
      </c>
      <c r="BY473" s="2">
        <v>2.262</v>
      </c>
      <c r="BZ473" s="2">
        <v>2.2869999999999999</v>
      </c>
      <c r="CA473" s="2">
        <v>2.2309999999999999</v>
      </c>
      <c r="CB473" s="2">
        <v>2.1760000000000002</v>
      </c>
      <c r="CC473" s="2">
        <v>2.1280000000000001</v>
      </c>
      <c r="CD473" s="2">
        <v>2.1309999999999998</v>
      </c>
      <c r="CE473" s="2">
        <v>2.1429999999999998</v>
      </c>
      <c r="CF473" s="2">
        <v>2.1480000000000001</v>
      </c>
      <c r="CG473" s="2">
        <v>2.153</v>
      </c>
      <c r="CH473" s="2">
        <v>2.16</v>
      </c>
      <c r="CI473" s="2">
        <v>2.1949999999999998</v>
      </c>
      <c r="CJ473" s="2">
        <v>2.2869999999999999</v>
      </c>
      <c r="CK473" s="2">
        <v>2.367</v>
      </c>
      <c r="CL473" s="2">
        <v>2.3919999999999999</v>
      </c>
      <c r="CM473" s="2">
        <v>2.3460000000000001</v>
      </c>
      <c r="CN473" s="2">
        <v>2.2909999999999999</v>
      </c>
      <c r="CO473" s="2">
        <v>2.2429999999999999</v>
      </c>
      <c r="CP473" s="2">
        <v>2.246</v>
      </c>
      <c r="CQ473" s="2">
        <v>2.258</v>
      </c>
      <c r="CR473" s="2">
        <v>2.2629999999999999</v>
      </c>
      <c r="CS473" s="2">
        <v>2.2679999999999998</v>
      </c>
      <c r="CT473" s="2">
        <v>2.2749999999999999</v>
      </c>
      <c r="CU473" s="2">
        <v>2.31</v>
      </c>
      <c r="CV473" s="2">
        <v>2.4020000000000001</v>
      </c>
      <c r="CW473" s="2">
        <v>2.4820000000000002</v>
      </c>
      <c r="CX473" s="2">
        <v>2.5070000000000001</v>
      </c>
      <c r="CY473" s="2">
        <v>2.4660000000000002</v>
      </c>
      <c r="CZ473" s="2">
        <v>2.411</v>
      </c>
      <c r="DA473" s="2">
        <v>2.363</v>
      </c>
      <c r="DB473" s="2">
        <v>2.3660000000000001</v>
      </c>
      <c r="DC473" s="2">
        <v>2.3780000000000001</v>
      </c>
      <c r="DD473" s="2">
        <v>2.383</v>
      </c>
      <c r="DE473" s="2">
        <v>2.3879999999999999</v>
      </c>
      <c r="DF473" s="2">
        <v>2.395</v>
      </c>
      <c r="DG473" s="2">
        <v>2.4300000000000002</v>
      </c>
      <c r="DH473" s="2">
        <v>2.5219999999999998</v>
      </c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</row>
    <row r="474" spans="1:199" customFormat="1" hidden="1" x14ac:dyDescent="0.2">
      <c r="A474">
        <f t="shared" si="124"/>
        <v>3</v>
      </c>
      <c r="B474">
        <f t="shared" si="125"/>
        <v>11</v>
      </c>
      <c r="C474" s="1">
        <v>34654</v>
      </c>
      <c r="D474">
        <f t="shared" si="126"/>
        <v>11</v>
      </c>
      <c r="E474">
        <f t="shared" si="127"/>
        <v>1994</v>
      </c>
      <c r="F474" s="15"/>
      <c r="G474" s="16">
        <f t="shared" si="116"/>
        <v>0.1100000000000001</v>
      </c>
      <c r="H474" s="16">
        <f t="shared" si="117"/>
        <v>9.9416666666666487E-2</v>
      </c>
      <c r="I474" s="16">
        <f t="shared" si="118"/>
        <v>0.20941666666666658</v>
      </c>
      <c r="J474" s="7">
        <f>VLOOKUP(C474,'Nymex hist.'!A:B,2,0)</f>
        <v>1.659</v>
      </c>
      <c r="K474" s="7"/>
      <c r="L474" s="7"/>
      <c r="M474" s="9">
        <f t="shared" si="119"/>
        <v>1.8514999999999999</v>
      </c>
      <c r="N474" s="9">
        <f t="shared" si="120"/>
        <v>1.9615</v>
      </c>
      <c r="O474" s="9">
        <f t="shared" si="121"/>
        <v>2.0609166666666665</v>
      </c>
      <c r="P474" s="9">
        <f t="shared" si="122"/>
        <v>2.1654999999999998</v>
      </c>
      <c r="Q474" s="9">
        <f t="shared" si="123"/>
        <v>2.279666666666667</v>
      </c>
      <c r="R474" s="8">
        <v>34654</v>
      </c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3"/>
      <c r="AK474" s="2"/>
      <c r="AL474" s="2"/>
      <c r="AM474" s="2"/>
      <c r="AN474" s="2"/>
      <c r="AO474" s="2">
        <v>1.659</v>
      </c>
      <c r="AP474" s="2">
        <v>1.833</v>
      </c>
      <c r="AQ474" s="2">
        <v>1.8340000000000001</v>
      </c>
      <c r="AR474" s="2">
        <v>1.8340000000000001</v>
      </c>
      <c r="AS474" s="2">
        <v>1.7989999999999999</v>
      </c>
      <c r="AT474" s="2">
        <v>1.8029999999999999</v>
      </c>
      <c r="AU474" s="2">
        <v>1.8089999999999999</v>
      </c>
      <c r="AV474" s="2">
        <v>1.8140000000000001</v>
      </c>
      <c r="AW474" s="2">
        <v>1.819</v>
      </c>
      <c r="AX474" s="2">
        <v>1.8260000000000001</v>
      </c>
      <c r="AY474" s="2">
        <v>1.861</v>
      </c>
      <c r="AZ474" s="2">
        <v>1.9530000000000001</v>
      </c>
      <c r="BA474" s="2">
        <v>2.0329999999999999</v>
      </c>
      <c r="BB474" s="2">
        <v>2.0579999999999998</v>
      </c>
      <c r="BC474" s="2">
        <v>1.9930000000000001</v>
      </c>
      <c r="BD474" s="2">
        <v>1.9379999999999999</v>
      </c>
      <c r="BE474" s="2">
        <v>1.89</v>
      </c>
      <c r="BF474" s="2">
        <v>1.893</v>
      </c>
      <c r="BG474" s="2">
        <v>1.9019999999999999</v>
      </c>
      <c r="BH474" s="2">
        <v>1.907</v>
      </c>
      <c r="BI474" s="2">
        <v>1.9119999999999999</v>
      </c>
      <c r="BJ474" s="2">
        <v>1.919</v>
      </c>
      <c r="BK474" s="2">
        <v>1.954</v>
      </c>
      <c r="BL474" s="2">
        <v>2.0459999999999998</v>
      </c>
      <c r="BM474" s="2">
        <v>2.1259999999999999</v>
      </c>
      <c r="BN474" s="2">
        <v>2.1509999999999998</v>
      </c>
      <c r="BO474" s="2">
        <v>2.093</v>
      </c>
      <c r="BP474" s="2">
        <v>2.0379999999999998</v>
      </c>
      <c r="BQ474" s="2">
        <v>1.99</v>
      </c>
      <c r="BR474" s="2">
        <v>1.9930000000000001</v>
      </c>
      <c r="BS474" s="2">
        <v>2.0019999999999998</v>
      </c>
      <c r="BT474" s="2">
        <v>2.0070000000000001</v>
      </c>
      <c r="BU474" s="2">
        <v>2.012</v>
      </c>
      <c r="BV474" s="2">
        <v>2.0190000000000001</v>
      </c>
      <c r="BW474" s="2">
        <v>2.0539999999999998</v>
      </c>
      <c r="BX474" s="2">
        <v>2.1459999999999999</v>
      </c>
      <c r="BY474" s="2">
        <v>2.226</v>
      </c>
      <c r="BZ474" s="2">
        <v>2.2509999999999999</v>
      </c>
      <c r="CA474" s="2">
        <v>2.198</v>
      </c>
      <c r="CB474" s="2">
        <v>2.1429999999999998</v>
      </c>
      <c r="CC474" s="2">
        <v>2.0950000000000002</v>
      </c>
      <c r="CD474" s="2">
        <v>2.0979999999999999</v>
      </c>
      <c r="CE474" s="2">
        <v>2.1070000000000002</v>
      </c>
      <c r="CF474" s="2">
        <v>2.1120000000000001</v>
      </c>
      <c r="CG474" s="2">
        <v>2.117</v>
      </c>
      <c r="CH474" s="2">
        <v>2.1240000000000001</v>
      </c>
      <c r="CI474" s="2">
        <v>2.1589999999999998</v>
      </c>
      <c r="CJ474" s="2">
        <v>2.2509999999999999</v>
      </c>
      <c r="CK474" s="2">
        <v>2.331</v>
      </c>
      <c r="CL474" s="2">
        <v>2.3559999999999999</v>
      </c>
      <c r="CM474" s="2">
        <v>2.3130000000000002</v>
      </c>
      <c r="CN474" s="2">
        <v>2.258</v>
      </c>
      <c r="CO474" s="2">
        <v>2.21</v>
      </c>
      <c r="CP474" s="2">
        <v>2.2130000000000001</v>
      </c>
      <c r="CQ474" s="2">
        <v>2.222</v>
      </c>
      <c r="CR474" s="2">
        <v>2.2269999999999999</v>
      </c>
      <c r="CS474" s="2">
        <v>2.2320000000000002</v>
      </c>
      <c r="CT474" s="2">
        <v>2.2389999999999999</v>
      </c>
      <c r="CU474" s="2">
        <v>2.274</v>
      </c>
      <c r="CV474" s="2">
        <v>2.3660000000000001</v>
      </c>
      <c r="CW474" s="2">
        <v>2.4460000000000002</v>
      </c>
      <c r="CX474" s="2">
        <v>2.4710000000000001</v>
      </c>
      <c r="CY474" s="2">
        <v>2.4329999999999998</v>
      </c>
      <c r="CZ474" s="2">
        <v>2.3780000000000001</v>
      </c>
      <c r="DA474" s="2">
        <v>2.33</v>
      </c>
      <c r="DB474" s="2">
        <v>2.3330000000000002</v>
      </c>
      <c r="DC474" s="2">
        <v>2.3420000000000001</v>
      </c>
      <c r="DD474" s="2">
        <v>2.347</v>
      </c>
      <c r="DE474" s="2">
        <v>2.3519999999999999</v>
      </c>
      <c r="DF474" s="2">
        <v>2.359</v>
      </c>
      <c r="DG474" s="2">
        <v>2.3940000000000001</v>
      </c>
      <c r="DH474" s="2">
        <v>2.4860000000000002</v>
      </c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</row>
    <row r="475" spans="1:199" customFormat="1" hidden="1" x14ac:dyDescent="0.2">
      <c r="A475">
        <f t="shared" si="124"/>
        <v>4</v>
      </c>
      <c r="B475">
        <f t="shared" si="125"/>
        <v>11</v>
      </c>
      <c r="C475" s="1">
        <v>34655</v>
      </c>
      <c r="D475">
        <f t="shared" si="126"/>
        <v>11</v>
      </c>
      <c r="E475">
        <f t="shared" si="127"/>
        <v>1994</v>
      </c>
      <c r="F475" s="15"/>
      <c r="G475" s="16">
        <f t="shared" si="116"/>
        <v>0.11450000000000027</v>
      </c>
      <c r="H475" s="16">
        <f t="shared" si="117"/>
        <v>9.9666666666666126E-2</v>
      </c>
      <c r="I475" s="16">
        <f t="shared" si="118"/>
        <v>0.21416666666666639</v>
      </c>
      <c r="J475" s="7">
        <f>VLOOKUP(C475,'Nymex hist.'!A:B,2,0)</f>
        <v>1.6180000000000001</v>
      </c>
      <c r="K475" s="7"/>
      <c r="L475" s="7"/>
      <c r="M475" s="9">
        <f t="shared" si="119"/>
        <v>1.8321666666666667</v>
      </c>
      <c r="N475" s="9">
        <f t="shared" si="120"/>
        <v>1.946666666666667</v>
      </c>
      <c r="O475" s="9">
        <f t="shared" si="121"/>
        <v>2.0463333333333331</v>
      </c>
      <c r="P475" s="9">
        <f t="shared" si="122"/>
        <v>2.1509166666666668</v>
      </c>
      <c r="Q475" s="9">
        <f t="shared" si="123"/>
        <v>2.2650833333333336</v>
      </c>
      <c r="R475" s="8">
        <v>34655</v>
      </c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3"/>
      <c r="AK475" s="2"/>
      <c r="AL475" s="2"/>
      <c r="AM475" s="2"/>
      <c r="AN475" s="2"/>
      <c r="AO475" s="2">
        <v>1.6180000000000001</v>
      </c>
      <c r="AP475" s="2">
        <v>1.7889999999999999</v>
      </c>
      <c r="AQ475" s="2">
        <v>1.8080000000000001</v>
      </c>
      <c r="AR475" s="2">
        <v>1.8080000000000001</v>
      </c>
      <c r="AS475" s="2">
        <v>1.7829999999999999</v>
      </c>
      <c r="AT475" s="2">
        <v>1.788</v>
      </c>
      <c r="AU475" s="2">
        <v>1.794</v>
      </c>
      <c r="AV475" s="2">
        <v>1.7989999999999999</v>
      </c>
      <c r="AW475" s="2">
        <v>1.804</v>
      </c>
      <c r="AX475" s="2">
        <v>1.8109999999999999</v>
      </c>
      <c r="AY475" s="2">
        <v>1.8460000000000001</v>
      </c>
      <c r="AZ475" s="2">
        <v>1.9379999999999999</v>
      </c>
      <c r="BA475" s="2">
        <v>2.0179999999999998</v>
      </c>
      <c r="BB475" s="2">
        <v>2.04</v>
      </c>
      <c r="BC475" s="2">
        <v>1.974</v>
      </c>
      <c r="BD475" s="2">
        <v>1.919</v>
      </c>
      <c r="BE475" s="2">
        <v>1.871</v>
      </c>
      <c r="BF475" s="2">
        <v>1.8740000000000001</v>
      </c>
      <c r="BG475" s="2">
        <v>1.89</v>
      </c>
      <c r="BH475" s="2">
        <v>1.895</v>
      </c>
      <c r="BI475" s="2">
        <v>1.9</v>
      </c>
      <c r="BJ475" s="2">
        <v>1.907</v>
      </c>
      <c r="BK475" s="2">
        <v>1.9419999999999999</v>
      </c>
      <c r="BL475" s="2">
        <v>2.0339999999999998</v>
      </c>
      <c r="BM475" s="2">
        <v>2.1139999999999999</v>
      </c>
      <c r="BN475" s="2">
        <v>2.1360000000000001</v>
      </c>
      <c r="BO475" s="2">
        <v>2.0739999999999998</v>
      </c>
      <c r="BP475" s="2">
        <v>2.0190000000000001</v>
      </c>
      <c r="BQ475" s="2">
        <v>1.9710000000000001</v>
      </c>
      <c r="BR475" s="2">
        <v>1.974</v>
      </c>
      <c r="BS475" s="2">
        <v>1.99</v>
      </c>
      <c r="BT475" s="2">
        <v>1.9950000000000001</v>
      </c>
      <c r="BU475" s="2">
        <v>2</v>
      </c>
      <c r="BV475" s="2">
        <v>2.0070000000000001</v>
      </c>
      <c r="BW475" s="2">
        <v>2.0419999999999998</v>
      </c>
      <c r="BX475" s="2">
        <v>2.1339999999999999</v>
      </c>
      <c r="BY475" s="2">
        <v>2.214</v>
      </c>
      <c r="BZ475" s="2">
        <v>2.2360000000000002</v>
      </c>
      <c r="CA475" s="2">
        <v>2.1789999999999998</v>
      </c>
      <c r="CB475" s="2">
        <v>2.1240000000000001</v>
      </c>
      <c r="CC475" s="2">
        <v>2.0760000000000001</v>
      </c>
      <c r="CD475" s="2">
        <v>2.0790000000000002</v>
      </c>
      <c r="CE475" s="2">
        <v>2.0950000000000002</v>
      </c>
      <c r="CF475" s="2">
        <v>2.1</v>
      </c>
      <c r="CG475" s="2">
        <v>2.105</v>
      </c>
      <c r="CH475" s="2">
        <v>2.1120000000000001</v>
      </c>
      <c r="CI475" s="2">
        <v>2.1469999999999998</v>
      </c>
      <c r="CJ475" s="2">
        <v>2.2389999999999999</v>
      </c>
      <c r="CK475" s="2">
        <v>2.319</v>
      </c>
      <c r="CL475" s="2">
        <v>2.3410000000000002</v>
      </c>
      <c r="CM475" s="2">
        <v>2.294</v>
      </c>
      <c r="CN475" s="2">
        <v>2.2389999999999999</v>
      </c>
      <c r="CO475" s="2">
        <v>2.1909999999999998</v>
      </c>
      <c r="CP475" s="2">
        <v>2.194</v>
      </c>
      <c r="CQ475" s="2">
        <v>2.21</v>
      </c>
      <c r="CR475" s="2">
        <v>2.2149999999999999</v>
      </c>
      <c r="CS475" s="2">
        <v>2.2200000000000002</v>
      </c>
      <c r="CT475" s="2">
        <v>2.2269999999999999</v>
      </c>
      <c r="CU475" s="2">
        <v>2.262</v>
      </c>
      <c r="CV475" s="2">
        <v>2.3540000000000001</v>
      </c>
      <c r="CW475" s="2">
        <v>2.4340000000000002</v>
      </c>
      <c r="CX475" s="2">
        <v>2.456</v>
      </c>
      <c r="CY475" s="2">
        <v>2.4140000000000001</v>
      </c>
      <c r="CZ475" s="2">
        <v>2.359</v>
      </c>
      <c r="DA475" s="2">
        <v>2.3109999999999999</v>
      </c>
      <c r="DB475" s="2">
        <v>2.3140000000000001</v>
      </c>
      <c r="DC475" s="2">
        <v>2.33</v>
      </c>
      <c r="DD475" s="2">
        <v>2.335</v>
      </c>
      <c r="DE475" s="2">
        <v>2.34</v>
      </c>
      <c r="DF475" s="2">
        <v>2.347</v>
      </c>
      <c r="DG475" s="2">
        <v>2.3820000000000001</v>
      </c>
      <c r="DH475" s="2">
        <v>2.4740000000000002</v>
      </c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</row>
    <row r="476" spans="1:199" customFormat="1" hidden="1" x14ac:dyDescent="0.2">
      <c r="A476">
        <f t="shared" si="124"/>
        <v>5</v>
      </c>
      <c r="B476">
        <f t="shared" si="125"/>
        <v>11</v>
      </c>
      <c r="C476" s="1">
        <v>34656</v>
      </c>
      <c r="D476">
        <f t="shared" si="126"/>
        <v>11</v>
      </c>
      <c r="E476">
        <f t="shared" si="127"/>
        <v>1994</v>
      </c>
      <c r="F476" s="15"/>
      <c r="G476" s="16">
        <f t="shared" si="116"/>
        <v>0.10983333333333345</v>
      </c>
      <c r="H476" s="16">
        <f t="shared" si="117"/>
        <v>9.9749999999999783E-2</v>
      </c>
      <c r="I476" s="16">
        <f t="shared" si="118"/>
        <v>0.20958333333333323</v>
      </c>
      <c r="J476" s="7">
        <f>VLOOKUP(C476,'Nymex hist.'!A:B,2,0)</f>
        <v>1.6850000000000001</v>
      </c>
      <c r="K476" s="7"/>
      <c r="L476" s="7"/>
      <c r="M476" s="9">
        <f t="shared" si="119"/>
        <v>1.8567499999999999</v>
      </c>
      <c r="N476" s="9">
        <f t="shared" si="120"/>
        <v>1.9665833333333333</v>
      </c>
      <c r="O476" s="9">
        <f t="shared" si="121"/>
        <v>2.0663333333333331</v>
      </c>
      <c r="P476" s="9">
        <f t="shared" si="122"/>
        <v>2.1709166666666664</v>
      </c>
      <c r="Q476" s="9">
        <f t="shared" si="123"/>
        <v>2.2850833333333331</v>
      </c>
      <c r="R476" s="8">
        <v>34656</v>
      </c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3"/>
      <c r="AK476" s="2"/>
      <c r="AL476" s="2"/>
      <c r="AM476" s="2"/>
      <c r="AN476" s="2"/>
      <c r="AO476" s="2">
        <v>1.6850000000000001</v>
      </c>
      <c r="AP476" s="2">
        <v>1.841</v>
      </c>
      <c r="AQ476" s="2">
        <v>1.843</v>
      </c>
      <c r="AR476" s="2">
        <v>1.8380000000000001</v>
      </c>
      <c r="AS476" s="2">
        <v>1.804</v>
      </c>
      <c r="AT476" s="2">
        <v>1.8069999999999999</v>
      </c>
      <c r="AU476" s="2">
        <v>1.8120000000000001</v>
      </c>
      <c r="AV476" s="2">
        <v>1.8169999999999999</v>
      </c>
      <c r="AW476" s="2">
        <v>1.8220000000000001</v>
      </c>
      <c r="AX476" s="2">
        <v>1.831</v>
      </c>
      <c r="AY476" s="2">
        <v>1.8660000000000001</v>
      </c>
      <c r="AZ476" s="2">
        <v>1.96</v>
      </c>
      <c r="BA476" s="2">
        <v>2.04</v>
      </c>
      <c r="BB476" s="2">
        <v>2.0619999999999998</v>
      </c>
      <c r="BC476" s="2">
        <v>1.992</v>
      </c>
      <c r="BD476" s="2">
        <v>1.9370000000000001</v>
      </c>
      <c r="BE476" s="2">
        <v>1.889</v>
      </c>
      <c r="BF476" s="2">
        <v>1.8919999999999999</v>
      </c>
      <c r="BG476" s="2">
        <v>1.909</v>
      </c>
      <c r="BH476" s="2">
        <v>1.9139999999999999</v>
      </c>
      <c r="BI476" s="2">
        <v>1.919</v>
      </c>
      <c r="BJ476" s="2">
        <v>1.9279999999999999</v>
      </c>
      <c r="BK476" s="2">
        <v>1.9630000000000001</v>
      </c>
      <c r="BL476" s="2">
        <v>2.0569999999999999</v>
      </c>
      <c r="BM476" s="2">
        <v>2.137</v>
      </c>
      <c r="BN476" s="2">
        <v>2.1589999999999998</v>
      </c>
      <c r="BO476" s="2">
        <v>2.0920000000000001</v>
      </c>
      <c r="BP476" s="2">
        <v>2.0369999999999999</v>
      </c>
      <c r="BQ476" s="2">
        <v>1.9890000000000001</v>
      </c>
      <c r="BR476" s="2">
        <v>1.992</v>
      </c>
      <c r="BS476" s="2">
        <v>2.0089999999999999</v>
      </c>
      <c r="BT476" s="2">
        <v>2.0139999999999998</v>
      </c>
      <c r="BU476" s="2">
        <v>2.0190000000000001</v>
      </c>
      <c r="BV476" s="2">
        <v>2.028</v>
      </c>
      <c r="BW476" s="2">
        <v>2.0630000000000002</v>
      </c>
      <c r="BX476" s="2">
        <v>2.157</v>
      </c>
      <c r="BY476" s="2">
        <v>2.2370000000000001</v>
      </c>
      <c r="BZ476" s="2">
        <v>2.2589999999999999</v>
      </c>
      <c r="CA476" s="2">
        <v>2.1970000000000001</v>
      </c>
      <c r="CB476" s="2">
        <v>2.1419999999999999</v>
      </c>
      <c r="CC476" s="2">
        <v>2.0939999999999999</v>
      </c>
      <c r="CD476" s="2">
        <v>2.097</v>
      </c>
      <c r="CE476" s="2">
        <v>2.1139999999999999</v>
      </c>
      <c r="CF476" s="2">
        <v>2.1190000000000002</v>
      </c>
      <c r="CG476" s="2">
        <v>2.1240000000000001</v>
      </c>
      <c r="CH476" s="2">
        <v>2.133</v>
      </c>
      <c r="CI476" s="2">
        <v>2.1680000000000001</v>
      </c>
      <c r="CJ476" s="2">
        <v>2.262</v>
      </c>
      <c r="CK476" s="2">
        <v>2.3420000000000001</v>
      </c>
      <c r="CL476" s="2">
        <v>2.3639999999999999</v>
      </c>
      <c r="CM476" s="2">
        <v>2.3119999999999998</v>
      </c>
      <c r="CN476" s="2">
        <v>2.2570000000000001</v>
      </c>
      <c r="CO476" s="2">
        <v>2.2090000000000001</v>
      </c>
      <c r="CP476" s="2">
        <v>2.2120000000000002</v>
      </c>
      <c r="CQ476" s="2">
        <v>2.2290000000000001</v>
      </c>
      <c r="CR476" s="2">
        <v>2.234</v>
      </c>
      <c r="CS476" s="2">
        <v>2.2389999999999999</v>
      </c>
      <c r="CT476" s="2">
        <v>2.2480000000000002</v>
      </c>
      <c r="CU476" s="2">
        <v>2.2829999999999999</v>
      </c>
      <c r="CV476" s="2">
        <v>2.3769999999999998</v>
      </c>
      <c r="CW476" s="2">
        <v>2.4569999999999999</v>
      </c>
      <c r="CX476" s="2">
        <v>2.4790000000000001</v>
      </c>
      <c r="CY476" s="2">
        <v>2.4319999999999999</v>
      </c>
      <c r="CZ476" s="2">
        <v>2.3769999999999998</v>
      </c>
      <c r="DA476" s="2">
        <v>2.3290000000000002</v>
      </c>
      <c r="DB476" s="2">
        <v>2.3319999999999999</v>
      </c>
      <c r="DC476" s="2">
        <v>2.3490000000000002</v>
      </c>
      <c r="DD476" s="2">
        <v>2.3540000000000001</v>
      </c>
      <c r="DE476" s="2">
        <v>2.359</v>
      </c>
      <c r="DF476" s="2">
        <v>2.3679999999999999</v>
      </c>
      <c r="DG476" s="2">
        <v>2.403</v>
      </c>
      <c r="DH476" s="2">
        <v>2.4969999999999999</v>
      </c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</row>
    <row r="477" spans="1:199" customFormat="1" hidden="1" x14ac:dyDescent="0.2">
      <c r="A477">
        <f t="shared" si="124"/>
        <v>1</v>
      </c>
      <c r="B477">
        <f t="shared" si="125"/>
        <v>11</v>
      </c>
      <c r="C477" s="1">
        <v>34659</v>
      </c>
      <c r="D477">
        <f t="shared" si="126"/>
        <v>11</v>
      </c>
      <c r="E477">
        <f t="shared" si="127"/>
        <v>1994</v>
      </c>
      <c r="F477" s="15"/>
      <c r="G477" s="16">
        <f t="shared" si="116"/>
        <v>0.1100000000000001</v>
      </c>
      <c r="H477" s="16">
        <f t="shared" si="117"/>
        <v>9.9583333333333801E-2</v>
      </c>
      <c r="I477" s="16">
        <f t="shared" si="118"/>
        <v>0.2095833333333339</v>
      </c>
      <c r="J477" s="7">
        <f>VLOOKUP(C477,'Nymex hist.'!A:B,2,0)</f>
        <v>1.661</v>
      </c>
      <c r="K477" s="7"/>
      <c r="L477" s="7"/>
      <c r="M477" s="9">
        <f t="shared" si="119"/>
        <v>1.8325833333333332</v>
      </c>
      <c r="N477" s="9">
        <f t="shared" si="120"/>
        <v>1.9425833333333333</v>
      </c>
      <c r="O477" s="9">
        <f t="shared" si="121"/>
        <v>2.0421666666666671</v>
      </c>
      <c r="P477" s="9">
        <f t="shared" si="122"/>
        <v>2.1467499999999999</v>
      </c>
      <c r="Q477" s="9">
        <f t="shared" si="123"/>
        <v>2.2609166666666667</v>
      </c>
      <c r="R477" s="8">
        <v>34659</v>
      </c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3"/>
      <c r="AK477" s="2"/>
      <c r="AL477" s="2"/>
      <c r="AM477" s="2"/>
      <c r="AN477" s="2"/>
      <c r="AO477" s="2">
        <v>1.661</v>
      </c>
      <c r="AP477" s="2">
        <v>1.8140000000000001</v>
      </c>
      <c r="AQ477" s="2">
        <v>1.8149999999999999</v>
      </c>
      <c r="AR477" s="2">
        <v>1.8149999999999999</v>
      </c>
      <c r="AS477" s="2">
        <v>1.78</v>
      </c>
      <c r="AT477" s="2">
        <v>1.7829999999999999</v>
      </c>
      <c r="AU477" s="2">
        <v>1.788</v>
      </c>
      <c r="AV477" s="2">
        <v>1.7929999999999999</v>
      </c>
      <c r="AW477" s="2">
        <v>1.8</v>
      </c>
      <c r="AX477" s="2">
        <v>1.8089999999999999</v>
      </c>
      <c r="AY477" s="2">
        <v>1.8440000000000001</v>
      </c>
      <c r="AZ477" s="2">
        <v>1.9350000000000001</v>
      </c>
      <c r="BA477" s="2">
        <v>2.0150000000000001</v>
      </c>
      <c r="BB477" s="2">
        <v>2.04</v>
      </c>
      <c r="BC477" s="2">
        <v>1.97</v>
      </c>
      <c r="BD477" s="2">
        <v>1.915</v>
      </c>
      <c r="BE477" s="2">
        <v>1.867</v>
      </c>
      <c r="BF477" s="2">
        <v>1.87</v>
      </c>
      <c r="BG477" s="2">
        <v>1.883</v>
      </c>
      <c r="BH477" s="2">
        <v>1.8879999999999999</v>
      </c>
      <c r="BI477" s="2">
        <v>1.895</v>
      </c>
      <c r="BJ477" s="2">
        <v>1.9039999999999999</v>
      </c>
      <c r="BK477" s="2">
        <v>1.9390000000000001</v>
      </c>
      <c r="BL477" s="2">
        <v>2.0299999999999998</v>
      </c>
      <c r="BM477" s="2">
        <v>2.11</v>
      </c>
      <c r="BN477" s="2">
        <v>2.1349999999999998</v>
      </c>
      <c r="BO477" s="2">
        <v>2.0699999999999998</v>
      </c>
      <c r="BP477" s="2">
        <v>2.0150000000000001</v>
      </c>
      <c r="BQ477" s="2">
        <v>1.9670000000000001</v>
      </c>
      <c r="BR477" s="2">
        <v>1.97</v>
      </c>
      <c r="BS477" s="2">
        <v>1.9830000000000001</v>
      </c>
      <c r="BT477" s="2">
        <v>1.988</v>
      </c>
      <c r="BU477" s="2">
        <v>1.9950000000000001</v>
      </c>
      <c r="BV477" s="2">
        <v>2.004</v>
      </c>
      <c r="BW477" s="2">
        <v>2.0390000000000001</v>
      </c>
      <c r="BX477" s="2">
        <v>2.13</v>
      </c>
      <c r="BY477" s="2">
        <v>2.21</v>
      </c>
      <c r="BZ477" s="2">
        <v>2.2349999999999999</v>
      </c>
      <c r="CA477" s="2">
        <v>2.1749999999999998</v>
      </c>
      <c r="CB477" s="2">
        <v>2.12</v>
      </c>
      <c r="CC477" s="2">
        <v>2.0720000000000001</v>
      </c>
      <c r="CD477" s="2">
        <v>2.0750000000000002</v>
      </c>
      <c r="CE477" s="2">
        <v>2.0880000000000001</v>
      </c>
      <c r="CF477" s="2">
        <v>2.093</v>
      </c>
      <c r="CG477" s="2">
        <v>2.1</v>
      </c>
      <c r="CH477" s="2">
        <v>2.109</v>
      </c>
      <c r="CI477" s="2">
        <v>2.1440000000000001</v>
      </c>
      <c r="CJ477" s="2">
        <v>2.2349999999999999</v>
      </c>
      <c r="CK477" s="2">
        <v>2.3149999999999999</v>
      </c>
      <c r="CL477" s="2">
        <v>2.34</v>
      </c>
      <c r="CM477" s="2">
        <v>2.29</v>
      </c>
      <c r="CN477" s="2">
        <v>2.2349999999999999</v>
      </c>
      <c r="CO477" s="2">
        <v>2.1869999999999998</v>
      </c>
      <c r="CP477" s="2">
        <v>2.19</v>
      </c>
      <c r="CQ477" s="2">
        <v>2.2029999999999998</v>
      </c>
      <c r="CR477" s="2">
        <v>2.2080000000000002</v>
      </c>
      <c r="CS477" s="2">
        <v>2.2149999999999999</v>
      </c>
      <c r="CT477" s="2">
        <v>2.2240000000000002</v>
      </c>
      <c r="CU477" s="2">
        <v>2.2589999999999999</v>
      </c>
      <c r="CV477" s="2">
        <v>2.35</v>
      </c>
      <c r="CW477" s="2">
        <v>2.4300000000000002</v>
      </c>
      <c r="CX477" s="2">
        <v>2.4550000000000001</v>
      </c>
      <c r="CY477" s="2">
        <v>2.41</v>
      </c>
      <c r="CZ477" s="2">
        <v>2.355</v>
      </c>
      <c r="DA477" s="2">
        <v>2.3069999999999999</v>
      </c>
      <c r="DB477" s="2">
        <v>2.31</v>
      </c>
      <c r="DC477" s="2">
        <v>2.323</v>
      </c>
      <c r="DD477" s="2">
        <v>2.3279999999999998</v>
      </c>
      <c r="DE477" s="2">
        <v>2.335</v>
      </c>
      <c r="DF477" s="2">
        <v>2.3439999999999999</v>
      </c>
      <c r="DG477" s="2">
        <v>2.379</v>
      </c>
      <c r="DH477" s="2">
        <v>2.4700000000000002</v>
      </c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</row>
    <row r="478" spans="1:199" customFormat="1" hidden="1" x14ac:dyDescent="0.2">
      <c r="A478">
        <f t="shared" si="124"/>
        <v>2</v>
      </c>
      <c r="B478">
        <f t="shared" si="125"/>
        <v>11</v>
      </c>
      <c r="C478" s="1">
        <v>34660</v>
      </c>
      <c r="D478">
        <f t="shared" si="126"/>
        <v>11</v>
      </c>
      <c r="E478">
        <f t="shared" si="127"/>
        <v>1994</v>
      </c>
      <c r="F478" s="15"/>
      <c r="G478" s="16">
        <f t="shared" si="116"/>
        <v>9.9083333333332968E-2</v>
      </c>
      <c r="H478" s="16">
        <f t="shared" si="117"/>
        <v>0.10000000000000053</v>
      </c>
      <c r="I478" s="16">
        <f t="shared" si="118"/>
        <v>0.1990833333333335</v>
      </c>
      <c r="J478" s="7">
        <f>VLOOKUP(C478,'Nymex hist.'!A:B,2,0)</f>
        <v>1.8740000000000001</v>
      </c>
      <c r="K478" s="7"/>
      <c r="L478" s="7"/>
      <c r="M478" s="9">
        <f t="shared" si="119"/>
        <v>1.8476666666666668</v>
      </c>
      <c r="N478" s="9">
        <f t="shared" si="120"/>
        <v>1.9467499999999998</v>
      </c>
      <c r="O478" s="9">
        <f t="shared" si="121"/>
        <v>2.0467500000000003</v>
      </c>
      <c r="P478" s="9">
        <f t="shared" si="122"/>
        <v>2.1467499999999999</v>
      </c>
      <c r="Q478" s="9">
        <f t="shared" si="123"/>
        <v>2.2567499999999998</v>
      </c>
      <c r="R478" s="8">
        <v>34660</v>
      </c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3"/>
      <c r="AK478" s="2"/>
      <c r="AL478" s="2"/>
      <c r="AM478" s="2"/>
      <c r="AN478" s="2"/>
      <c r="AO478" s="2">
        <v>1.661</v>
      </c>
      <c r="AP478" s="2">
        <v>1.8740000000000001</v>
      </c>
      <c r="AQ478" s="2">
        <v>1.863</v>
      </c>
      <c r="AR478" s="2">
        <v>1.835</v>
      </c>
      <c r="AS478" s="2">
        <v>1.79</v>
      </c>
      <c r="AT478" s="2">
        <v>1.7909999999999999</v>
      </c>
      <c r="AU478" s="2">
        <v>1.796</v>
      </c>
      <c r="AV478" s="2">
        <v>1.8009999999999999</v>
      </c>
      <c r="AW478" s="2">
        <v>1.8069999999999999</v>
      </c>
      <c r="AX478" s="2">
        <v>1.8120000000000001</v>
      </c>
      <c r="AY478" s="2">
        <v>1.847</v>
      </c>
      <c r="AZ478" s="2">
        <v>1.9379999999999999</v>
      </c>
      <c r="BA478" s="2">
        <v>2.0179999999999998</v>
      </c>
      <c r="BB478" s="2">
        <v>2.0430000000000001</v>
      </c>
      <c r="BC478" s="2">
        <v>1.9730000000000001</v>
      </c>
      <c r="BD478" s="2">
        <v>1.9179999999999999</v>
      </c>
      <c r="BE478" s="2">
        <v>1.87</v>
      </c>
      <c r="BF478" s="2">
        <v>1.873</v>
      </c>
      <c r="BG478" s="2">
        <v>1.873</v>
      </c>
      <c r="BH478" s="2">
        <v>1.899</v>
      </c>
      <c r="BI478" s="2">
        <v>1.905</v>
      </c>
      <c r="BJ478" s="2">
        <v>1.91</v>
      </c>
      <c r="BK478" s="2">
        <v>1.9450000000000001</v>
      </c>
      <c r="BL478" s="2">
        <v>2.036</v>
      </c>
      <c r="BM478" s="2">
        <v>2.1160000000000001</v>
      </c>
      <c r="BN478" s="2">
        <v>2.1429999999999998</v>
      </c>
      <c r="BO478" s="2">
        <v>2.073</v>
      </c>
      <c r="BP478" s="2">
        <v>2.0179999999999998</v>
      </c>
      <c r="BQ478" s="2">
        <v>1.97</v>
      </c>
      <c r="BR478" s="2">
        <v>1.9730000000000001</v>
      </c>
      <c r="BS478" s="2">
        <v>1.9730000000000001</v>
      </c>
      <c r="BT478" s="2">
        <v>1.9990000000000001</v>
      </c>
      <c r="BU478" s="2">
        <v>2.0049999999999999</v>
      </c>
      <c r="BV478" s="2">
        <v>2.0099999999999998</v>
      </c>
      <c r="BW478" s="2">
        <v>2.0449999999999999</v>
      </c>
      <c r="BX478" s="2">
        <v>2.1360000000000001</v>
      </c>
      <c r="BY478" s="2">
        <v>2.2160000000000002</v>
      </c>
      <c r="BZ478" s="2">
        <v>2.2429999999999999</v>
      </c>
      <c r="CA478" s="2">
        <v>2.173</v>
      </c>
      <c r="CB478" s="2">
        <v>2.1179999999999999</v>
      </c>
      <c r="CC478" s="2">
        <v>2.0699999999999998</v>
      </c>
      <c r="CD478" s="2">
        <v>2.073</v>
      </c>
      <c r="CE478" s="2">
        <v>2.073</v>
      </c>
      <c r="CF478" s="2">
        <v>2.0990000000000002</v>
      </c>
      <c r="CG478" s="2">
        <v>2.105</v>
      </c>
      <c r="CH478" s="2">
        <v>2.11</v>
      </c>
      <c r="CI478" s="2">
        <v>2.145</v>
      </c>
      <c r="CJ478" s="2">
        <v>2.2360000000000002</v>
      </c>
      <c r="CK478" s="2">
        <v>2.3159999999999998</v>
      </c>
      <c r="CL478" s="2">
        <v>2.3530000000000002</v>
      </c>
      <c r="CM478" s="2">
        <v>2.2829999999999999</v>
      </c>
      <c r="CN478" s="2">
        <v>2.2280000000000002</v>
      </c>
      <c r="CO478" s="2">
        <v>2.1800000000000002</v>
      </c>
      <c r="CP478" s="2">
        <v>2.1829999999999998</v>
      </c>
      <c r="CQ478" s="2">
        <v>2.1829999999999998</v>
      </c>
      <c r="CR478" s="2">
        <v>2.2090000000000001</v>
      </c>
      <c r="CS478" s="2">
        <v>2.2149999999999999</v>
      </c>
      <c r="CT478" s="2">
        <v>2.2200000000000002</v>
      </c>
      <c r="CU478" s="2">
        <v>2.2549999999999999</v>
      </c>
      <c r="CV478" s="2">
        <v>2.3460000000000001</v>
      </c>
      <c r="CW478" s="2">
        <v>2.4260000000000002</v>
      </c>
      <c r="CX478" s="2">
        <v>2.468</v>
      </c>
      <c r="CY478" s="2">
        <v>2.3980000000000001</v>
      </c>
      <c r="CZ478" s="2">
        <v>2.343</v>
      </c>
      <c r="DA478" s="2">
        <v>2.2949999999999999</v>
      </c>
      <c r="DB478" s="2">
        <v>2.298</v>
      </c>
      <c r="DC478" s="2">
        <v>2.298</v>
      </c>
      <c r="DD478" s="2">
        <v>2.3239999999999998</v>
      </c>
      <c r="DE478" s="2">
        <v>2.33</v>
      </c>
      <c r="DF478" s="2">
        <v>2.335</v>
      </c>
      <c r="DG478" s="2">
        <v>2.37</v>
      </c>
      <c r="DH478" s="2">
        <v>2.4609999999999999</v>
      </c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</row>
    <row r="479" spans="1:199" customFormat="1" hidden="1" x14ac:dyDescent="0.2">
      <c r="A479">
        <f t="shared" si="124"/>
        <v>3</v>
      </c>
      <c r="B479">
        <f t="shared" si="125"/>
        <v>11</v>
      </c>
      <c r="C479" s="1">
        <v>34661</v>
      </c>
      <c r="D479">
        <f t="shared" si="126"/>
        <v>11</v>
      </c>
      <c r="E479">
        <f t="shared" si="127"/>
        <v>1994</v>
      </c>
      <c r="F479" s="15"/>
      <c r="G479" s="16">
        <f t="shared" si="116"/>
        <v>9.4833333333333769E-2</v>
      </c>
      <c r="H479" s="16">
        <f t="shared" si="117"/>
        <v>9.4999999999999973E-2</v>
      </c>
      <c r="I479" s="16">
        <f t="shared" si="118"/>
        <v>0.18983333333333374</v>
      </c>
      <c r="J479" s="7">
        <f>VLOOKUP(C479,'Nymex hist.'!A:B,2,0)</f>
        <v>1.875</v>
      </c>
      <c r="K479" s="7"/>
      <c r="L479" s="7"/>
      <c r="M479" s="9">
        <f t="shared" si="119"/>
        <v>1.8496666666666666</v>
      </c>
      <c r="N479" s="9">
        <f t="shared" si="120"/>
        <v>1.9445000000000003</v>
      </c>
      <c r="O479" s="9">
        <f t="shared" si="121"/>
        <v>2.0395000000000003</v>
      </c>
      <c r="P479" s="9">
        <f t="shared" si="122"/>
        <v>2.1345000000000001</v>
      </c>
      <c r="Q479" s="9">
        <f t="shared" si="123"/>
        <v>2.2395</v>
      </c>
      <c r="R479" s="8">
        <v>34661</v>
      </c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3"/>
      <c r="AK479" s="2"/>
      <c r="AL479" s="2"/>
      <c r="AM479" s="2"/>
      <c r="AN479" s="2"/>
      <c r="AO479" s="2">
        <v>1.661</v>
      </c>
      <c r="AP479" s="2">
        <v>1.875</v>
      </c>
      <c r="AQ479" s="2">
        <v>1.875</v>
      </c>
      <c r="AR479" s="2">
        <v>1.841</v>
      </c>
      <c r="AS479" s="2">
        <v>1.796</v>
      </c>
      <c r="AT479" s="2">
        <v>1.796</v>
      </c>
      <c r="AU479" s="2">
        <v>1.7989999999999999</v>
      </c>
      <c r="AV479" s="2">
        <v>1.8029999999999999</v>
      </c>
      <c r="AW479" s="2">
        <v>1.8080000000000001</v>
      </c>
      <c r="AX479" s="2">
        <v>1.8080000000000001</v>
      </c>
      <c r="AY479" s="2">
        <v>1.845</v>
      </c>
      <c r="AZ479" s="2">
        <v>1.9350000000000001</v>
      </c>
      <c r="BA479" s="2">
        <v>2.0150000000000001</v>
      </c>
      <c r="BB479" s="2">
        <v>2.04</v>
      </c>
      <c r="BC479" s="2">
        <v>1.97</v>
      </c>
      <c r="BD479" s="2">
        <v>1.915</v>
      </c>
      <c r="BE479" s="2">
        <v>1.867</v>
      </c>
      <c r="BF479" s="2">
        <v>1.87</v>
      </c>
      <c r="BG479" s="2">
        <v>1.87</v>
      </c>
      <c r="BH479" s="2">
        <v>1.901</v>
      </c>
      <c r="BI479" s="2">
        <v>1.9059999999999999</v>
      </c>
      <c r="BJ479" s="2">
        <v>1.9059999999999999</v>
      </c>
      <c r="BK479" s="2">
        <v>1.9430000000000001</v>
      </c>
      <c r="BL479" s="2">
        <v>2.0329999999999999</v>
      </c>
      <c r="BM479" s="2">
        <v>2.113</v>
      </c>
      <c r="BN479" s="2">
        <v>2.1349999999999998</v>
      </c>
      <c r="BO479" s="2">
        <v>2.0649999999999999</v>
      </c>
      <c r="BP479" s="2">
        <v>2.0099999999999998</v>
      </c>
      <c r="BQ479" s="2">
        <v>1.962</v>
      </c>
      <c r="BR479" s="2">
        <v>1.9650000000000001</v>
      </c>
      <c r="BS479" s="2">
        <v>1.9650000000000001</v>
      </c>
      <c r="BT479" s="2">
        <v>1.996</v>
      </c>
      <c r="BU479" s="2">
        <v>2.0009999999999999</v>
      </c>
      <c r="BV479" s="2">
        <v>2.0009999999999999</v>
      </c>
      <c r="BW479" s="2">
        <v>2.0379999999999998</v>
      </c>
      <c r="BX479" s="2">
        <v>2.1280000000000001</v>
      </c>
      <c r="BY479" s="2">
        <v>2.2080000000000002</v>
      </c>
      <c r="BZ479" s="2">
        <v>2.23</v>
      </c>
      <c r="CA479" s="2">
        <v>2.16</v>
      </c>
      <c r="CB479" s="2">
        <v>2.105</v>
      </c>
      <c r="CC479" s="2">
        <v>2.0569999999999999</v>
      </c>
      <c r="CD479" s="2">
        <v>2.06</v>
      </c>
      <c r="CE479" s="2">
        <v>2.06</v>
      </c>
      <c r="CF479" s="2">
        <v>2.0910000000000002</v>
      </c>
      <c r="CG479" s="2">
        <v>2.0960000000000001</v>
      </c>
      <c r="CH479" s="2">
        <v>2.0960000000000001</v>
      </c>
      <c r="CI479" s="2">
        <v>2.133</v>
      </c>
      <c r="CJ479" s="2">
        <v>2.2229999999999999</v>
      </c>
      <c r="CK479" s="2">
        <v>2.3029999999999999</v>
      </c>
      <c r="CL479" s="2">
        <v>2.335</v>
      </c>
      <c r="CM479" s="2">
        <v>2.2650000000000001</v>
      </c>
      <c r="CN479" s="2">
        <v>2.21</v>
      </c>
      <c r="CO479" s="2">
        <v>2.1619999999999999</v>
      </c>
      <c r="CP479" s="2">
        <v>2.165</v>
      </c>
      <c r="CQ479" s="2">
        <v>2.165</v>
      </c>
      <c r="CR479" s="2">
        <v>2.1960000000000002</v>
      </c>
      <c r="CS479" s="2">
        <v>2.2010000000000001</v>
      </c>
      <c r="CT479" s="2">
        <v>2.2010000000000001</v>
      </c>
      <c r="CU479" s="2">
        <v>2.238</v>
      </c>
      <c r="CV479" s="2">
        <v>2.3279999999999998</v>
      </c>
      <c r="CW479" s="2">
        <v>2.4079999999999999</v>
      </c>
      <c r="CX479" s="2">
        <v>2.4474999999999998</v>
      </c>
      <c r="CY479" s="2">
        <v>2.3774999999999999</v>
      </c>
      <c r="CZ479" s="2">
        <v>2.3224999999999998</v>
      </c>
      <c r="DA479" s="2">
        <v>2.2745000000000002</v>
      </c>
      <c r="DB479" s="2">
        <v>2.2774999999999999</v>
      </c>
      <c r="DC479" s="2">
        <v>2.2774999999999999</v>
      </c>
      <c r="DD479" s="2">
        <v>2.3085</v>
      </c>
      <c r="DE479" s="2">
        <v>2.3134999999999999</v>
      </c>
      <c r="DF479" s="2">
        <v>2.3134999999999999</v>
      </c>
      <c r="DG479" s="2">
        <v>2.3504999999999998</v>
      </c>
      <c r="DH479" s="2">
        <v>2.4405000000000001</v>
      </c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</row>
    <row r="480" spans="1:199" customFormat="1" hidden="1" x14ac:dyDescent="0.2">
      <c r="A480">
        <f t="shared" si="124"/>
        <v>1</v>
      </c>
      <c r="B480">
        <f t="shared" si="125"/>
        <v>11</v>
      </c>
      <c r="C480" s="1">
        <v>34666</v>
      </c>
      <c r="D480">
        <f t="shared" si="126"/>
        <v>11</v>
      </c>
      <c r="E480">
        <f t="shared" si="127"/>
        <v>1994</v>
      </c>
      <c r="F480" s="15"/>
      <c r="G480" s="16">
        <f t="shared" si="116"/>
        <v>9.4583333333333464E-2</v>
      </c>
      <c r="H480" s="16">
        <f t="shared" si="117"/>
        <v>9.4999999999999751E-2</v>
      </c>
      <c r="I480" s="16">
        <f t="shared" si="118"/>
        <v>0.18958333333333321</v>
      </c>
      <c r="J480" s="7">
        <f>VLOOKUP(C480,'Nymex hist.'!A:B,2,0)</f>
        <v>1.871</v>
      </c>
      <c r="K480" s="7"/>
      <c r="L480" s="7"/>
      <c r="M480" s="9">
        <f t="shared" si="119"/>
        <v>1.8489166666666668</v>
      </c>
      <c r="N480" s="9">
        <f t="shared" si="120"/>
        <v>1.9435000000000002</v>
      </c>
      <c r="O480" s="9">
        <f t="shared" si="121"/>
        <v>2.0385</v>
      </c>
      <c r="P480" s="9">
        <f t="shared" si="122"/>
        <v>2.1335000000000002</v>
      </c>
      <c r="Q480" s="9">
        <f t="shared" si="123"/>
        <v>2.2384999999999997</v>
      </c>
      <c r="R480" s="8">
        <v>34666</v>
      </c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3"/>
      <c r="AK480" s="2"/>
      <c r="AL480" s="2"/>
      <c r="AM480" s="2"/>
      <c r="AN480" s="2"/>
      <c r="AO480" s="2">
        <v>1.661</v>
      </c>
      <c r="AP480" s="2">
        <v>1.871</v>
      </c>
      <c r="AQ480" s="2">
        <v>1.88</v>
      </c>
      <c r="AR480" s="2">
        <v>1.84</v>
      </c>
      <c r="AS480" s="2">
        <v>1.7949999999999999</v>
      </c>
      <c r="AT480" s="2">
        <v>1.7949999999999999</v>
      </c>
      <c r="AU480" s="2">
        <v>1.798</v>
      </c>
      <c r="AV480" s="2">
        <v>1.802</v>
      </c>
      <c r="AW480" s="2">
        <v>1.8069999999999999</v>
      </c>
      <c r="AX480" s="2">
        <v>1.8069999999999999</v>
      </c>
      <c r="AY480" s="2">
        <v>1.8440000000000001</v>
      </c>
      <c r="AZ480" s="2">
        <v>1.9339999999999999</v>
      </c>
      <c r="BA480" s="2">
        <v>2.0139999999999998</v>
      </c>
      <c r="BB480" s="2">
        <v>2.0390000000000001</v>
      </c>
      <c r="BC480" s="2">
        <v>1.9690000000000001</v>
      </c>
      <c r="BD480" s="2">
        <v>1.9139999999999999</v>
      </c>
      <c r="BE480" s="2">
        <v>1.8660000000000001</v>
      </c>
      <c r="BF480" s="2">
        <v>1.869</v>
      </c>
      <c r="BG480" s="2">
        <v>1.869</v>
      </c>
      <c r="BH480" s="2">
        <v>1.9</v>
      </c>
      <c r="BI480" s="2">
        <v>1.905</v>
      </c>
      <c r="BJ480" s="2">
        <v>1.905</v>
      </c>
      <c r="BK480" s="2">
        <v>1.9419999999999999</v>
      </c>
      <c r="BL480" s="2">
        <v>2.032</v>
      </c>
      <c r="BM480" s="2">
        <v>2.1120000000000001</v>
      </c>
      <c r="BN480" s="2">
        <v>2.1339999999999999</v>
      </c>
      <c r="BO480" s="2">
        <v>2.0640000000000001</v>
      </c>
      <c r="BP480" s="2">
        <v>2.0089999999999999</v>
      </c>
      <c r="BQ480" s="2">
        <v>1.9610000000000001</v>
      </c>
      <c r="BR480" s="2">
        <v>1.964</v>
      </c>
      <c r="BS480" s="2">
        <v>1.964</v>
      </c>
      <c r="BT480" s="2">
        <v>1.9950000000000001</v>
      </c>
      <c r="BU480" s="2">
        <v>2</v>
      </c>
      <c r="BV480" s="2">
        <v>2</v>
      </c>
      <c r="BW480" s="2">
        <v>2.0369999999999999</v>
      </c>
      <c r="BX480" s="2">
        <v>2.1269999999999998</v>
      </c>
      <c r="BY480" s="2">
        <v>2.2069999999999999</v>
      </c>
      <c r="BZ480" s="2">
        <v>2.2290000000000001</v>
      </c>
      <c r="CA480" s="2">
        <v>2.1589999999999998</v>
      </c>
      <c r="CB480" s="2">
        <v>2.1040000000000001</v>
      </c>
      <c r="CC480" s="2">
        <v>2.056</v>
      </c>
      <c r="CD480" s="2">
        <v>2.0590000000000002</v>
      </c>
      <c r="CE480" s="2">
        <v>2.0590000000000002</v>
      </c>
      <c r="CF480" s="2">
        <v>2.09</v>
      </c>
      <c r="CG480" s="2">
        <v>2.0950000000000002</v>
      </c>
      <c r="CH480" s="2">
        <v>2.0950000000000002</v>
      </c>
      <c r="CI480" s="2">
        <v>2.1320000000000001</v>
      </c>
      <c r="CJ480" s="2">
        <v>2.222</v>
      </c>
      <c r="CK480" s="2">
        <v>2.302</v>
      </c>
      <c r="CL480" s="2">
        <v>2.3340000000000001</v>
      </c>
      <c r="CM480" s="2">
        <v>2.2639999999999998</v>
      </c>
      <c r="CN480" s="2">
        <v>2.2090000000000001</v>
      </c>
      <c r="CO480" s="2">
        <v>2.161</v>
      </c>
      <c r="CP480" s="2">
        <v>2.1640000000000001</v>
      </c>
      <c r="CQ480" s="2">
        <v>2.1640000000000001</v>
      </c>
      <c r="CR480" s="2">
        <v>2.1949999999999998</v>
      </c>
      <c r="CS480" s="2">
        <v>2.2000000000000002</v>
      </c>
      <c r="CT480" s="2">
        <v>2.2000000000000002</v>
      </c>
      <c r="CU480" s="2">
        <v>2.2370000000000001</v>
      </c>
      <c r="CV480" s="2">
        <v>2.327</v>
      </c>
      <c r="CW480" s="2">
        <v>2.407</v>
      </c>
      <c r="CX480" s="2">
        <v>2.4464999999999999</v>
      </c>
      <c r="CY480" s="2">
        <v>2.3765000000000001</v>
      </c>
      <c r="CZ480" s="2">
        <v>2.3214999999999999</v>
      </c>
      <c r="DA480" s="2">
        <v>2.2734999999999999</v>
      </c>
      <c r="DB480" s="2">
        <v>2.2765</v>
      </c>
      <c r="DC480" s="2">
        <v>2.2765</v>
      </c>
      <c r="DD480" s="2">
        <v>2.3075000000000001</v>
      </c>
      <c r="DE480" s="2">
        <v>2.3125</v>
      </c>
      <c r="DF480" s="2">
        <v>2.3125</v>
      </c>
      <c r="DG480" s="2">
        <v>2.3494999999999999</v>
      </c>
      <c r="DH480" s="2">
        <v>2.4394999999999998</v>
      </c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</row>
    <row r="481" spans="1:199" customFormat="1" hidden="1" x14ac:dyDescent="0.2">
      <c r="A481">
        <f t="shared" si="124"/>
        <v>2</v>
      </c>
      <c r="B481">
        <f t="shared" si="125"/>
        <v>11</v>
      </c>
      <c r="C481" s="1">
        <v>34667</v>
      </c>
      <c r="D481">
        <f t="shared" si="126"/>
        <v>11</v>
      </c>
      <c r="E481">
        <f t="shared" si="127"/>
        <v>1994</v>
      </c>
      <c r="F481" s="15"/>
      <c r="G481" s="16">
        <f t="shared" si="116"/>
        <v>9.4749999999999668E-2</v>
      </c>
      <c r="H481" s="16">
        <f t="shared" si="117"/>
        <v>9.5000000000000417E-2</v>
      </c>
      <c r="I481" s="16">
        <f t="shared" si="118"/>
        <v>0.18975000000000009</v>
      </c>
      <c r="J481" s="7">
        <f>VLOOKUP(C481,'Nymex hist.'!A:B,2,0)</f>
        <v>1.77</v>
      </c>
      <c r="K481" s="7"/>
      <c r="L481" s="7"/>
      <c r="M481" s="9">
        <f t="shared" si="119"/>
        <v>1.7937500000000002</v>
      </c>
      <c r="N481" s="9">
        <f t="shared" si="120"/>
        <v>1.8884999999999998</v>
      </c>
      <c r="O481" s="9">
        <f t="shared" si="121"/>
        <v>1.9835000000000003</v>
      </c>
      <c r="P481" s="9">
        <f t="shared" si="122"/>
        <v>2.0785</v>
      </c>
      <c r="Q481" s="9">
        <f t="shared" si="123"/>
        <v>2.181</v>
      </c>
      <c r="R481" s="8">
        <v>34667</v>
      </c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3"/>
      <c r="AK481" s="2"/>
      <c r="AL481" s="2"/>
      <c r="AM481" s="2"/>
      <c r="AN481" s="2"/>
      <c r="AO481" s="2">
        <v>1.661</v>
      </c>
      <c r="AP481" s="2">
        <v>1.77</v>
      </c>
      <c r="AQ481" s="2">
        <v>1.7989999999999999</v>
      </c>
      <c r="AR481" s="2">
        <v>1.782</v>
      </c>
      <c r="AS481" s="2">
        <v>1.742</v>
      </c>
      <c r="AT481" s="2">
        <v>1.7450000000000001</v>
      </c>
      <c r="AU481" s="2">
        <v>1.7490000000000001</v>
      </c>
      <c r="AV481" s="2">
        <v>1.7569999999999999</v>
      </c>
      <c r="AW481" s="2">
        <v>1.762</v>
      </c>
      <c r="AX481" s="2">
        <v>1.762</v>
      </c>
      <c r="AY481" s="2">
        <v>1.7989999999999999</v>
      </c>
      <c r="AZ481" s="2">
        <v>1.889</v>
      </c>
      <c r="BA481" s="2">
        <v>1.9690000000000001</v>
      </c>
      <c r="BB481" s="2">
        <v>1.994</v>
      </c>
      <c r="BC481" s="2">
        <v>1.9239999999999999</v>
      </c>
      <c r="BD481" s="2">
        <v>1.869</v>
      </c>
      <c r="BE481" s="2">
        <v>1.821</v>
      </c>
      <c r="BF481" s="2">
        <v>1.8240000000000001</v>
      </c>
      <c r="BG481" s="2">
        <v>1.8240000000000001</v>
      </c>
      <c r="BH481" s="2">
        <v>1.835</v>
      </c>
      <c r="BI481" s="2">
        <v>1.84</v>
      </c>
      <c r="BJ481" s="2">
        <v>1.84</v>
      </c>
      <c r="BK481" s="2">
        <v>1.877</v>
      </c>
      <c r="BL481" s="2">
        <v>1.9670000000000001</v>
      </c>
      <c r="BM481" s="2">
        <v>2.0470000000000002</v>
      </c>
      <c r="BN481" s="2">
        <v>2.089</v>
      </c>
      <c r="BO481" s="2">
        <v>2.0190000000000001</v>
      </c>
      <c r="BP481" s="2">
        <v>1.964</v>
      </c>
      <c r="BQ481" s="2">
        <v>1.9159999999999999</v>
      </c>
      <c r="BR481" s="2">
        <v>1.919</v>
      </c>
      <c r="BS481" s="2">
        <v>1.919</v>
      </c>
      <c r="BT481" s="2">
        <v>1.93</v>
      </c>
      <c r="BU481" s="2">
        <v>1.9350000000000001</v>
      </c>
      <c r="BV481" s="2">
        <v>1.9350000000000001</v>
      </c>
      <c r="BW481" s="2">
        <v>1.972</v>
      </c>
      <c r="BX481" s="2">
        <v>2.0619999999999998</v>
      </c>
      <c r="BY481" s="2">
        <v>2.1419999999999999</v>
      </c>
      <c r="BZ481" s="2">
        <v>2.1840000000000002</v>
      </c>
      <c r="CA481" s="2">
        <v>2.1139999999999999</v>
      </c>
      <c r="CB481" s="2">
        <v>2.0590000000000002</v>
      </c>
      <c r="CC481" s="2">
        <v>2.0110000000000001</v>
      </c>
      <c r="CD481" s="2">
        <v>2.0139999999999998</v>
      </c>
      <c r="CE481" s="2">
        <v>2.0139999999999998</v>
      </c>
      <c r="CF481" s="2">
        <v>2.0249999999999999</v>
      </c>
      <c r="CG481" s="2">
        <v>2.0299999999999998</v>
      </c>
      <c r="CH481" s="2">
        <v>2.0299999999999998</v>
      </c>
      <c r="CI481" s="2">
        <v>2.0670000000000002</v>
      </c>
      <c r="CJ481" s="2">
        <v>2.157</v>
      </c>
      <c r="CK481" s="2">
        <v>2.2370000000000001</v>
      </c>
      <c r="CL481" s="2">
        <v>2.2865000000000002</v>
      </c>
      <c r="CM481" s="2">
        <v>2.2164999999999999</v>
      </c>
      <c r="CN481" s="2">
        <v>2.1615000000000002</v>
      </c>
      <c r="CO481" s="2">
        <v>2.1135000000000002</v>
      </c>
      <c r="CP481" s="2">
        <v>2.1164999999999998</v>
      </c>
      <c r="CQ481" s="2">
        <v>2.1164999999999998</v>
      </c>
      <c r="CR481" s="2">
        <v>2.1274999999999999</v>
      </c>
      <c r="CS481" s="2">
        <v>2.1324999999999998</v>
      </c>
      <c r="CT481" s="2">
        <v>2.1324999999999998</v>
      </c>
      <c r="CU481" s="2">
        <v>2.1695000000000002</v>
      </c>
      <c r="CV481" s="2">
        <v>2.2595000000000001</v>
      </c>
      <c r="CW481" s="2">
        <v>2.3395000000000001</v>
      </c>
      <c r="CX481" s="2">
        <v>2.399</v>
      </c>
      <c r="CY481" s="2">
        <v>2.3290000000000002</v>
      </c>
      <c r="CZ481" s="2">
        <v>2.274</v>
      </c>
      <c r="DA481" s="2">
        <v>2.226</v>
      </c>
      <c r="DB481" s="2">
        <v>2.2290000000000001</v>
      </c>
      <c r="DC481" s="2">
        <v>2.2290000000000001</v>
      </c>
      <c r="DD481" s="2">
        <v>2.2400000000000002</v>
      </c>
      <c r="DE481" s="2">
        <v>2.2450000000000001</v>
      </c>
      <c r="DF481" s="2">
        <v>2.2450000000000001</v>
      </c>
      <c r="DG481" s="2">
        <v>2.282</v>
      </c>
      <c r="DH481" s="2">
        <v>2.3719999999999999</v>
      </c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</row>
    <row r="482" spans="1:199" customFormat="1" hidden="1" x14ac:dyDescent="0.2">
      <c r="A482">
        <f t="shared" si="124"/>
        <v>3</v>
      </c>
      <c r="B482">
        <f t="shared" si="125"/>
        <v>11</v>
      </c>
      <c r="C482" s="1">
        <v>34668</v>
      </c>
      <c r="D482">
        <f t="shared" si="126"/>
        <v>11</v>
      </c>
      <c r="E482">
        <f t="shared" si="127"/>
        <v>1994</v>
      </c>
      <c r="F482" s="15"/>
      <c r="G482" s="16">
        <f t="shared" si="116"/>
        <v>0.10516666666666663</v>
      </c>
      <c r="H482" s="16">
        <f t="shared" si="117"/>
        <v>9.4999999999999751E-2</v>
      </c>
      <c r="I482" s="16">
        <f t="shared" si="118"/>
        <v>0.20016666666666638</v>
      </c>
      <c r="J482" s="7">
        <f>VLOOKUP(C482,'Nymex hist.'!A:B,2,0)</f>
        <v>1.6950000000000001</v>
      </c>
      <c r="K482" s="7"/>
      <c r="L482" s="7"/>
      <c r="M482" s="9">
        <f t="shared" si="119"/>
        <v>1.7678333333333336</v>
      </c>
      <c r="N482" s="9">
        <f t="shared" si="120"/>
        <v>1.8730000000000002</v>
      </c>
      <c r="O482" s="9">
        <f t="shared" si="121"/>
        <v>1.968</v>
      </c>
      <c r="P482" s="9">
        <f t="shared" si="122"/>
        <v>2.0629999999999997</v>
      </c>
      <c r="Q482" s="9">
        <f t="shared" si="123"/>
        <v>2.1659999999999999</v>
      </c>
      <c r="R482" s="8">
        <v>34668</v>
      </c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3"/>
      <c r="AK482" s="2"/>
      <c r="AL482" s="2"/>
      <c r="AM482" s="2"/>
      <c r="AN482" s="2"/>
      <c r="AO482" s="2">
        <v>1.661</v>
      </c>
      <c r="AP482" s="2">
        <v>1.6950000000000001</v>
      </c>
      <c r="AQ482" s="2">
        <v>1.7490000000000001</v>
      </c>
      <c r="AR482" s="2">
        <v>1.7450000000000001</v>
      </c>
      <c r="AS482" s="2">
        <v>1.7150000000000001</v>
      </c>
      <c r="AT482" s="2">
        <v>1.72</v>
      </c>
      <c r="AU482" s="2">
        <v>1.73</v>
      </c>
      <c r="AV482" s="2">
        <v>1.74</v>
      </c>
      <c r="AW482" s="2">
        <v>1.7470000000000001</v>
      </c>
      <c r="AX482" s="2">
        <v>1.7490000000000001</v>
      </c>
      <c r="AY482" s="2">
        <v>1.7869999999999999</v>
      </c>
      <c r="AZ482" s="2">
        <v>1.8779999999999999</v>
      </c>
      <c r="BA482" s="2">
        <v>1.9590000000000001</v>
      </c>
      <c r="BB482" s="2">
        <v>1.986</v>
      </c>
      <c r="BC482" s="2">
        <v>1.9159999999999999</v>
      </c>
      <c r="BD482" s="2">
        <v>1.861</v>
      </c>
      <c r="BE482" s="2">
        <v>1.8129999999999999</v>
      </c>
      <c r="BF482" s="2">
        <v>1.8160000000000001</v>
      </c>
      <c r="BG482" s="2">
        <v>1.8160000000000001</v>
      </c>
      <c r="BH482" s="2">
        <v>1.8080000000000001</v>
      </c>
      <c r="BI482" s="2">
        <v>1.8149999999999999</v>
      </c>
      <c r="BJ482" s="2">
        <v>1.8169999999999999</v>
      </c>
      <c r="BK482" s="2">
        <v>1.855</v>
      </c>
      <c r="BL482" s="2">
        <v>1.946</v>
      </c>
      <c r="BM482" s="2">
        <v>2.0270000000000001</v>
      </c>
      <c r="BN482" s="2">
        <v>2.081</v>
      </c>
      <c r="BO482" s="2">
        <v>2.0110000000000001</v>
      </c>
      <c r="BP482" s="2">
        <v>1.956</v>
      </c>
      <c r="BQ482" s="2">
        <v>1.9079999999999999</v>
      </c>
      <c r="BR482" s="2">
        <v>1.911</v>
      </c>
      <c r="BS482" s="2">
        <v>1.911</v>
      </c>
      <c r="BT482" s="2">
        <v>1.903</v>
      </c>
      <c r="BU482" s="2">
        <v>1.91</v>
      </c>
      <c r="BV482" s="2">
        <v>1.9119999999999999</v>
      </c>
      <c r="BW482" s="2">
        <v>1.95</v>
      </c>
      <c r="BX482" s="2">
        <v>2.0409999999999999</v>
      </c>
      <c r="BY482" s="2">
        <v>2.1219999999999999</v>
      </c>
      <c r="BZ482" s="2">
        <v>2.1760000000000002</v>
      </c>
      <c r="CA482" s="2">
        <v>2.1059999999999999</v>
      </c>
      <c r="CB482" s="2">
        <v>2.0510000000000002</v>
      </c>
      <c r="CC482" s="2">
        <v>2.0030000000000001</v>
      </c>
      <c r="CD482" s="2">
        <v>2.0059999999999998</v>
      </c>
      <c r="CE482" s="2">
        <v>2.0059999999999998</v>
      </c>
      <c r="CF482" s="2">
        <v>1.998</v>
      </c>
      <c r="CG482" s="2">
        <v>2.0049999999999999</v>
      </c>
      <c r="CH482" s="2">
        <v>2.0070000000000001</v>
      </c>
      <c r="CI482" s="2">
        <v>2.0449999999999999</v>
      </c>
      <c r="CJ482" s="2">
        <v>2.1360000000000001</v>
      </c>
      <c r="CK482" s="2">
        <v>2.2170000000000001</v>
      </c>
      <c r="CL482" s="2">
        <v>2.2789999999999999</v>
      </c>
      <c r="CM482" s="2">
        <v>2.2090000000000001</v>
      </c>
      <c r="CN482" s="2">
        <v>2.1539999999999999</v>
      </c>
      <c r="CO482" s="2">
        <v>2.1059999999999999</v>
      </c>
      <c r="CP482" s="2">
        <v>2.109</v>
      </c>
      <c r="CQ482" s="2">
        <v>2.109</v>
      </c>
      <c r="CR482" s="2">
        <v>2.101</v>
      </c>
      <c r="CS482" s="2">
        <v>2.1080000000000001</v>
      </c>
      <c r="CT482" s="2">
        <v>2.11</v>
      </c>
      <c r="CU482" s="2">
        <v>2.1480000000000001</v>
      </c>
      <c r="CV482" s="2">
        <v>2.2389999999999999</v>
      </c>
      <c r="CW482" s="2">
        <v>2.3199999999999998</v>
      </c>
      <c r="CX482" s="2">
        <v>2.391</v>
      </c>
      <c r="CY482" s="2">
        <v>2.3210000000000002</v>
      </c>
      <c r="CZ482" s="2">
        <v>2.266</v>
      </c>
      <c r="DA482" s="2">
        <v>2.218</v>
      </c>
      <c r="DB482" s="2">
        <v>2.2210000000000001</v>
      </c>
      <c r="DC482" s="2">
        <v>2.2210000000000001</v>
      </c>
      <c r="DD482" s="2">
        <v>2.2130000000000001</v>
      </c>
      <c r="DE482" s="2">
        <v>2.2200000000000002</v>
      </c>
      <c r="DF482" s="2">
        <v>2.222</v>
      </c>
      <c r="DG482" s="2">
        <v>2.2599999999999998</v>
      </c>
      <c r="DH482" s="2">
        <v>2.351</v>
      </c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</row>
    <row r="483" spans="1:199" customFormat="1" hidden="1" x14ac:dyDescent="0.2">
      <c r="A483">
        <f t="shared" si="124"/>
        <v>4</v>
      </c>
      <c r="B483">
        <f t="shared" si="125"/>
        <v>12</v>
      </c>
      <c r="C483" s="1">
        <v>34669</v>
      </c>
      <c r="D483">
        <f t="shared" si="126"/>
        <v>12</v>
      </c>
      <c r="E483">
        <f t="shared" si="127"/>
        <v>1994</v>
      </c>
      <c r="F483" s="15"/>
      <c r="G483" s="16">
        <f t="shared" si="116"/>
        <v>0.12000000000000033</v>
      </c>
      <c r="H483" s="16">
        <f t="shared" si="117"/>
        <v>9.4999999999999751E-2</v>
      </c>
      <c r="I483" s="16">
        <f t="shared" si="118"/>
        <v>0.21500000000000008</v>
      </c>
      <c r="J483" s="7">
        <f>VLOOKUP(C483,'Nymex hist.'!A:B,2,0)</f>
        <v>1.653</v>
      </c>
      <c r="K483" s="7"/>
      <c r="L483" s="7"/>
      <c r="M483" s="9">
        <f t="shared" si="119"/>
        <v>1.7296666666666665</v>
      </c>
      <c r="N483" s="9">
        <f t="shared" si="120"/>
        <v>1.8496666666666668</v>
      </c>
      <c r="O483" s="9">
        <f t="shared" si="121"/>
        <v>1.9446666666666665</v>
      </c>
      <c r="P483" s="9">
        <f t="shared" si="122"/>
        <v>2.0396666666666667</v>
      </c>
      <c r="Q483" s="9">
        <f t="shared" si="123"/>
        <v>2.1421666666666668</v>
      </c>
      <c r="R483" s="8">
        <v>34669</v>
      </c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3"/>
      <c r="AK483" s="2"/>
      <c r="AL483" s="2"/>
      <c r="AM483" s="2"/>
      <c r="AN483" s="2"/>
      <c r="AO483" s="2"/>
      <c r="AP483" s="2">
        <v>1.653</v>
      </c>
      <c r="AQ483" s="2">
        <v>1.694</v>
      </c>
      <c r="AR483" s="2">
        <v>1.6970000000000001</v>
      </c>
      <c r="AS483" s="2">
        <v>1.6739999999999999</v>
      </c>
      <c r="AT483" s="2">
        <v>1.679</v>
      </c>
      <c r="AU483" s="2">
        <v>1.6890000000000001</v>
      </c>
      <c r="AV483" s="2">
        <v>1.6990000000000001</v>
      </c>
      <c r="AW483" s="2">
        <v>1.7090000000000001</v>
      </c>
      <c r="AX483" s="2">
        <v>1.716</v>
      </c>
      <c r="AY483" s="2">
        <v>1.756</v>
      </c>
      <c r="AZ483" s="2">
        <v>1.851</v>
      </c>
      <c r="BA483" s="2">
        <v>1.9390000000000001</v>
      </c>
      <c r="BB483" s="2">
        <v>1.9690000000000001</v>
      </c>
      <c r="BC483" s="2">
        <v>1.899</v>
      </c>
      <c r="BD483" s="2">
        <v>1.8440000000000001</v>
      </c>
      <c r="BE483" s="2">
        <v>1.796</v>
      </c>
      <c r="BF483" s="2">
        <v>1.7989999999999999</v>
      </c>
      <c r="BG483" s="2">
        <v>1.7989999999999999</v>
      </c>
      <c r="BH483" s="2">
        <v>1.7689999999999999</v>
      </c>
      <c r="BI483" s="2">
        <v>1.7789999999999999</v>
      </c>
      <c r="BJ483" s="2">
        <v>1.786</v>
      </c>
      <c r="BK483" s="2">
        <v>1.8260000000000001</v>
      </c>
      <c r="BL483" s="2">
        <v>1.921</v>
      </c>
      <c r="BM483" s="2">
        <v>2.0089999999999999</v>
      </c>
      <c r="BN483" s="2">
        <v>2.0640000000000001</v>
      </c>
      <c r="BO483" s="2">
        <v>1.994</v>
      </c>
      <c r="BP483" s="2">
        <v>1.9390000000000001</v>
      </c>
      <c r="BQ483" s="2">
        <v>1.891</v>
      </c>
      <c r="BR483" s="2">
        <v>1.8939999999999999</v>
      </c>
      <c r="BS483" s="2">
        <v>1.8939999999999999</v>
      </c>
      <c r="BT483" s="2">
        <v>1.8640000000000001</v>
      </c>
      <c r="BU483" s="2">
        <v>1.8740000000000001</v>
      </c>
      <c r="BV483" s="2">
        <v>1.881</v>
      </c>
      <c r="BW483" s="2">
        <v>1.921</v>
      </c>
      <c r="BX483" s="2">
        <v>2.016</v>
      </c>
      <c r="BY483" s="2">
        <v>2.1040000000000001</v>
      </c>
      <c r="BZ483" s="2">
        <v>2.1589999999999998</v>
      </c>
      <c r="CA483" s="2">
        <v>2.089</v>
      </c>
      <c r="CB483" s="2">
        <v>2.0339999999999998</v>
      </c>
      <c r="CC483" s="2">
        <v>1.986</v>
      </c>
      <c r="CD483" s="2">
        <v>1.9890000000000001</v>
      </c>
      <c r="CE483" s="2">
        <v>1.9890000000000001</v>
      </c>
      <c r="CF483" s="2">
        <v>1.9590000000000001</v>
      </c>
      <c r="CG483" s="2">
        <v>1.9690000000000001</v>
      </c>
      <c r="CH483" s="2">
        <v>1.976</v>
      </c>
      <c r="CI483" s="2">
        <v>2.016</v>
      </c>
      <c r="CJ483" s="2">
        <v>2.1110000000000002</v>
      </c>
      <c r="CK483" s="2">
        <v>2.1989999999999998</v>
      </c>
      <c r="CL483" s="2">
        <v>2.2614999999999998</v>
      </c>
      <c r="CM483" s="2">
        <v>2.1915</v>
      </c>
      <c r="CN483" s="2">
        <v>2.1364999999999998</v>
      </c>
      <c r="CO483" s="2">
        <v>2.0884999999999998</v>
      </c>
      <c r="CP483" s="2">
        <v>2.0914999999999999</v>
      </c>
      <c r="CQ483" s="2">
        <v>2.0914999999999999</v>
      </c>
      <c r="CR483" s="2">
        <v>2.0615000000000001</v>
      </c>
      <c r="CS483" s="2">
        <v>2.0714999999999999</v>
      </c>
      <c r="CT483" s="2">
        <v>2.0785</v>
      </c>
      <c r="CU483" s="2">
        <v>2.1185</v>
      </c>
      <c r="CV483" s="2">
        <v>2.2134999999999998</v>
      </c>
      <c r="CW483" s="2">
        <v>2.3014999999999999</v>
      </c>
      <c r="CX483" s="2">
        <v>2.3740000000000001</v>
      </c>
      <c r="CY483" s="2">
        <v>2.3039999999999998</v>
      </c>
      <c r="CZ483" s="2">
        <v>2.2490000000000001</v>
      </c>
      <c r="DA483" s="2">
        <v>2.2010000000000001</v>
      </c>
      <c r="DB483" s="2">
        <v>2.2040000000000002</v>
      </c>
      <c r="DC483" s="2">
        <v>2.2040000000000002</v>
      </c>
      <c r="DD483" s="2">
        <v>2.1739999999999999</v>
      </c>
      <c r="DE483" s="2">
        <v>2.1840000000000002</v>
      </c>
      <c r="DF483" s="2">
        <v>2.1909999999999998</v>
      </c>
      <c r="DG483" s="2">
        <v>2.2309999999999999</v>
      </c>
      <c r="DH483" s="2">
        <v>2.3260000000000001</v>
      </c>
      <c r="DI483" s="2">
        <v>2.4140000000000001</v>
      </c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</row>
    <row r="484" spans="1:199" customFormat="1" hidden="1" x14ac:dyDescent="0.2">
      <c r="A484">
        <f t="shared" si="124"/>
        <v>5</v>
      </c>
      <c r="B484">
        <f t="shared" si="125"/>
        <v>12</v>
      </c>
      <c r="C484" s="1">
        <v>34670</v>
      </c>
      <c r="D484">
        <f t="shared" si="126"/>
        <v>12</v>
      </c>
      <c r="E484">
        <f t="shared" si="127"/>
        <v>1994</v>
      </c>
      <c r="F484" s="15"/>
      <c r="G484" s="16">
        <f t="shared" si="116"/>
        <v>0.13000000000000012</v>
      </c>
      <c r="H484" s="16">
        <f t="shared" si="117"/>
        <v>9.4999999999999751E-2</v>
      </c>
      <c r="I484" s="16">
        <f t="shared" si="118"/>
        <v>0.22499999999999987</v>
      </c>
      <c r="J484" s="7">
        <f>VLOOKUP(C484,'Nymex hist.'!A:B,2,0)</f>
        <v>1.635</v>
      </c>
      <c r="K484" s="7"/>
      <c r="L484" s="7"/>
      <c r="M484" s="9">
        <f t="shared" si="119"/>
        <v>1.718</v>
      </c>
      <c r="N484" s="9">
        <f t="shared" si="120"/>
        <v>1.8480000000000001</v>
      </c>
      <c r="O484" s="9">
        <f t="shared" si="121"/>
        <v>1.9429999999999998</v>
      </c>
      <c r="P484" s="9">
        <f t="shared" si="122"/>
        <v>2.0379999999999998</v>
      </c>
      <c r="Q484" s="9">
        <f t="shared" si="123"/>
        <v>2.1404999999999998</v>
      </c>
      <c r="R484" s="8">
        <v>34670</v>
      </c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3"/>
      <c r="AK484" s="2"/>
      <c r="AL484" s="2"/>
      <c r="AM484" s="2"/>
      <c r="AN484" s="2"/>
      <c r="AO484" s="2"/>
      <c r="AP484" s="2">
        <v>1.635</v>
      </c>
      <c r="AQ484" s="2">
        <v>1.6779999999999999</v>
      </c>
      <c r="AR484" s="2">
        <v>1.6850000000000001</v>
      </c>
      <c r="AS484" s="2">
        <v>1.6559999999999999</v>
      </c>
      <c r="AT484" s="2">
        <v>1.663</v>
      </c>
      <c r="AU484" s="2">
        <v>1.673</v>
      </c>
      <c r="AV484" s="2">
        <v>1.6859999999999999</v>
      </c>
      <c r="AW484" s="2">
        <v>1.696</v>
      </c>
      <c r="AX484" s="2">
        <v>1.706</v>
      </c>
      <c r="AY484" s="2">
        <v>1.7490000000000001</v>
      </c>
      <c r="AZ484" s="2">
        <v>1.8460000000000001</v>
      </c>
      <c r="BA484" s="2">
        <v>1.9430000000000001</v>
      </c>
      <c r="BB484" s="2">
        <v>1.9730000000000001</v>
      </c>
      <c r="BC484" s="2">
        <v>1.903</v>
      </c>
      <c r="BD484" s="2">
        <v>1.8480000000000001</v>
      </c>
      <c r="BE484" s="2">
        <v>1.8</v>
      </c>
      <c r="BF484" s="2">
        <v>1.8029999999999999</v>
      </c>
      <c r="BG484" s="2">
        <v>1.8029999999999999</v>
      </c>
      <c r="BH484" s="2">
        <v>1.756</v>
      </c>
      <c r="BI484" s="2">
        <v>1.766</v>
      </c>
      <c r="BJ484" s="2">
        <v>1.776</v>
      </c>
      <c r="BK484" s="2">
        <v>1.819</v>
      </c>
      <c r="BL484" s="2">
        <v>1.9159999999999999</v>
      </c>
      <c r="BM484" s="2">
        <v>2.0129999999999999</v>
      </c>
      <c r="BN484" s="2">
        <v>2.0680000000000001</v>
      </c>
      <c r="BO484" s="2">
        <v>1.998</v>
      </c>
      <c r="BP484" s="2">
        <v>1.9430000000000001</v>
      </c>
      <c r="BQ484" s="2">
        <v>1.895</v>
      </c>
      <c r="BR484" s="2">
        <v>1.8979999999999999</v>
      </c>
      <c r="BS484" s="2">
        <v>1.8979999999999999</v>
      </c>
      <c r="BT484" s="2">
        <v>1.851</v>
      </c>
      <c r="BU484" s="2">
        <v>1.861</v>
      </c>
      <c r="BV484" s="2">
        <v>1.871</v>
      </c>
      <c r="BW484" s="2">
        <v>1.9139999999999999</v>
      </c>
      <c r="BX484" s="2">
        <v>2.0110000000000001</v>
      </c>
      <c r="BY484" s="2">
        <v>2.1080000000000001</v>
      </c>
      <c r="BZ484" s="2">
        <v>2.1629999999999998</v>
      </c>
      <c r="CA484" s="2">
        <v>2.093</v>
      </c>
      <c r="CB484" s="2">
        <v>2.0379999999999998</v>
      </c>
      <c r="CC484" s="2">
        <v>1.99</v>
      </c>
      <c r="CD484" s="2">
        <v>1.9930000000000001</v>
      </c>
      <c r="CE484" s="2">
        <v>1.9930000000000001</v>
      </c>
      <c r="CF484" s="2">
        <v>1.946</v>
      </c>
      <c r="CG484" s="2">
        <v>1.956</v>
      </c>
      <c r="CH484" s="2">
        <v>1.966</v>
      </c>
      <c r="CI484" s="2">
        <v>2.0089999999999999</v>
      </c>
      <c r="CJ484" s="2">
        <v>2.1059999999999999</v>
      </c>
      <c r="CK484" s="2">
        <v>2.2029999999999998</v>
      </c>
      <c r="CL484" s="2">
        <v>2.2654999999999998</v>
      </c>
      <c r="CM484" s="2">
        <v>2.1955</v>
      </c>
      <c r="CN484" s="2">
        <v>2.1404999999999998</v>
      </c>
      <c r="CO484" s="2">
        <v>2.0924999999999998</v>
      </c>
      <c r="CP484" s="2">
        <v>2.0954999999999999</v>
      </c>
      <c r="CQ484" s="2">
        <v>2.0954999999999999</v>
      </c>
      <c r="CR484" s="2">
        <v>2.0485000000000002</v>
      </c>
      <c r="CS484" s="2">
        <v>2.0585</v>
      </c>
      <c r="CT484" s="2">
        <v>2.0684999999999998</v>
      </c>
      <c r="CU484" s="2">
        <v>2.1114999999999999</v>
      </c>
      <c r="CV484" s="2">
        <v>2.2084999999999999</v>
      </c>
      <c r="CW484" s="2">
        <v>2.3054999999999999</v>
      </c>
      <c r="CX484" s="2">
        <v>2.3780000000000001</v>
      </c>
      <c r="CY484" s="2">
        <v>2.3079999999999998</v>
      </c>
      <c r="CZ484" s="2">
        <v>2.2530000000000001</v>
      </c>
      <c r="DA484" s="2">
        <v>2.2050000000000001</v>
      </c>
      <c r="DB484" s="2">
        <v>2.2080000000000002</v>
      </c>
      <c r="DC484" s="2">
        <v>2.2080000000000002</v>
      </c>
      <c r="DD484" s="2">
        <v>2.161</v>
      </c>
      <c r="DE484" s="2">
        <v>2.1709999999999998</v>
      </c>
      <c r="DF484" s="2">
        <v>2.181</v>
      </c>
      <c r="DG484" s="2">
        <v>2.2240000000000002</v>
      </c>
      <c r="DH484" s="2">
        <v>2.3210000000000002</v>
      </c>
      <c r="DI484" s="2">
        <v>2.4180000000000001</v>
      </c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</row>
    <row r="485" spans="1:199" customFormat="1" hidden="1" x14ac:dyDescent="0.2">
      <c r="A485">
        <f t="shared" si="124"/>
        <v>1</v>
      </c>
      <c r="B485">
        <f t="shared" si="125"/>
        <v>12</v>
      </c>
      <c r="C485" s="1">
        <v>34673</v>
      </c>
      <c r="D485">
        <f t="shared" si="126"/>
        <v>12</v>
      </c>
      <c r="E485">
        <f t="shared" si="127"/>
        <v>1994</v>
      </c>
      <c r="F485" s="15"/>
      <c r="G485" s="16">
        <f t="shared" si="116"/>
        <v>0.1200833333333331</v>
      </c>
      <c r="H485" s="16">
        <f t="shared" si="117"/>
        <v>9.5000000000000195E-2</v>
      </c>
      <c r="I485" s="16">
        <f t="shared" si="118"/>
        <v>0.21508333333333329</v>
      </c>
      <c r="J485" s="7">
        <f>VLOOKUP(C485,'Nymex hist.'!A:B,2,0)</f>
        <v>1.728</v>
      </c>
      <c r="K485" s="7"/>
      <c r="L485" s="7"/>
      <c r="M485" s="9">
        <f t="shared" si="119"/>
        <v>1.7699166666666668</v>
      </c>
      <c r="N485" s="9">
        <f t="shared" si="120"/>
        <v>1.89</v>
      </c>
      <c r="O485" s="9">
        <f t="shared" si="121"/>
        <v>1.9850000000000001</v>
      </c>
      <c r="P485" s="9">
        <f t="shared" si="122"/>
        <v>2.0799999999999996</v>
      </c>
      <c r="Q485" s="9">
        <f t="shared" si="123"/>
        <v>2.1875</v>
      </c>
      <c r="R485" s="8">
        <v>34673</v>
      </c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3"/>
      <c r="AK485" s="2"/>
      <c r="AL485" s="2"/>
      <c r="AM485" s="2"/>
      <c r="AN485" s="2"/>
      <c r="AO485" s="2"/>
      <c r="AP485" s="2">
        <v>1.728</v>
      </c>
      <c r="AQ485" s="2">
        <v>1.744</v>
      </c>
      <c r="AR485" s="2">
        <v>1.7450000000000001</v>
      </c>
      <c r="AS485" s="2">
        <v>1.71</v>
      </c>
      <c r="AT485" s="2">
        <v>1.7130000000000001</v>
      </c>
      <c r="AU485" s="2">
        <v>1.7210000000000001</v>
      </c>
      <c r="AV485" s="2">
        <v>1.7310000000000001</v>
      </c>
      <c r="AW485" s="2">
        <v>1.74</v>
      </c>
      <c r="AX485" s="2">
        <v>1.7490000000000001</v>
      </c>
      <c r="AY485" s="2">
        <v>1.792</v>
      </c>
      <c r="AZ485" s="2">
        <v>1.8859999999999999</v>
      </c>
      <c r="BA485" s="2">
        <v>1.98</v>
      </c>
      <c r="BB485" s="2">
        <v>2.008</v>
      </c>
      <c r="BC485" s="2">
        <v>1.9379999999999999</v>
      </c>
      <c r="BD485" s="2">
        <v>1.8779999999999999</v>
      </c>
      <c r="BE485" s="2">
        <v>1.8260000000000001</v>
      </c>
      <c r="BF485" s="2">
        <v>1.8280000000000001</v>
      </c>
      <c r="BG485" s="2">
        <v>1.8260000000000001</v>
      </c>
      <c r="BH485" s="2">
        <v>1.8140000000000001</v>
      </c>
      <c r="BI485" s="2">
        <v>1.823</v>
      </c>
      <c r="BJ485" s="2">
        <v>1.8320000000000001</v>
      </c>
      <c r="BK485" s="2">
        <v>1.875</v>
      </c>
      <c r="BL485" s="2">
        <v>1.9690000000000001</v>
      </c>
      <c r="BM485" s="2">
        <v>2.0630000000000002</v>
      </c>
      <c r="BN485" s="2">
        <v>2.1030000000000002</v>
      </c>
      <c r="BO485" s="2">
        <v>2.0329999999999999</v>
      </c>
      <c r="BP485" s="2">
        <v>1.9730000000000001</v>
      </c>
      <c r="BQ485" s="2">
        <v>1.921</v>
      </c>
      <c r="BR485" s="2">
        <v>1.923</v>
      </c>
      <c r="BS485" s="2">
        <v>1.921</v>
      </c>
      <c r="BT485" s="2">
        <v>1.909</v>
      </c>
      <c r="BU485" s="2">
        <v>1.9179999999999999</v>
      </c>
      <c r="BV485" s="2">
        <v>1.927</v>
      </c>
      <c r="BW485" s="2">
        <v>1.97</v>
      </c>
      <c r="BX485" s="2">
        <v>2.0640000000000001</v>
      </c>
      <c r="BY485" s="2">
        <v>2.1579999999999999</v>
      </c>
      <c r="BZ485" s="2">
        <v>2.198</v>
      </c>
      <c r="CA485" s="2">
        <v>2.1280000000000001</v>
      </c>
      <c r="CB485" s="2">
        <v>2.0680000000000001</v>
      </c>
      <c r="CC485" s="2">
        <v>2.016</v>
      </c>
      <c r="CD485" s="2">
        <v>2.0179999999999998</v>
      </c>
      <c r="CE485" s="2">
        <v>2.016</v>
      </c>
      <c r="CF485" s="2">
        <v>2.004</v>
      </c>
      <c r="CG485" s="2">
        <v>2.0129999999999999</v>
      </c>
      <c r="CH485" s="2">
        <v>2.0219999999999998</v>
      </c>
      <c r="CI485" s="2">
        <v>2.0649999999999999</v>
      </c>
      <c r="CJ485" s="2">
        <v>2.1589999999999998</v>
      </c>
      <c r="CK485" s="2">
        <v>2.2530000000000001</v>
      </c>
      <c r="CL485" s="2">
        <v>2.3054999999999999</v>
      </c>
      <c r="CM485" s="2">
        <v>2.2355</v>
      </c>
      <c r="CN485" s="2">
        <v>2.1755</v>
      </c>
      <c r="CO485" s="2">
        <v>2.1234999999999999</v>
      </c>
      <c r="CP485" s="2">
        <v>2.1255000000000002</v>
      </c>
      <c r="CQ485" s="2">
        <v>2.1234999999999999</v>
      </c>
      <c r="CR485" s="2">
        <v>2.1114999999999999</v>
      </c>
      <c r="CS485" s="2">
        <v>2.1204999999999998</v>
      </c>
      <c r="CT485" s="2">
        <v>2.1295000000000002</v>
      </c>
      <c r="CU485" s="2">
        <v>2.1724999999999999</v>
      </c>
      <c r="CV485" s="2">
        <v>2.2665000000000002</v>
      </c>
      <c r="CW485" s="2">
        <v>2.3605</v>
      </c>
      <c r="CX485" s="2">
        <v>2.4205000000000001</v>
      </c>
      <c r="CY485" s="2">
        <v>2.3504999999999998</v>
      </c>
      <c r="CZ485" s="2">
        <v>2.2905000000000002</v>
      </c>
      <c r="DA485" s="2">
        <v>2.2385000000000002</v>
      </c>
      <c r="DB485" s="2">
        <v>2.2404999999999999</v>
      </c>
      <c r="DC485" s="2">
        <v>2.2385000000000002</v>
      </c>
      <c r="DD485" s="2">
        <v>2.2265000000000001</v>
      </c>
      <c r="DE485" s="2">
        <v>2.2355</v>
      </c>
      <c r="DF485" s="2">
        <v>2.2444999999999999</v>
      </c>
      <c r="DG485" s="2">
        <v>2.2875000000000001</v>
      </c>
      <c r="DH485" s="2">
        <v>2.3815</v>
      </c>
      <c r="DI485" s="2">
        <v>2.4754999999999998</v>
      </c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</row>
    <row r="486" spans="1:199" customFormat="1" hidden="1" x14ac:dyDescent="0.2">
      <c r="A486">
        <f t="shared" si="124"/>
        <v>2</v>
      </c>
      <c r="B486">
        <f t="shared" si="125"/>
        <v>12</v>
      </c>
      <c r="C486" s="1">
        <v>34674</v>
      </c>
      <c r="D486">
        <f t="shared" si="126"/>
        <v>12</v>
      </c>
      <c r="E486">
        <f t="shared" si="127"/>
        <v>1994</v>
      </c>
      <c r="F486" s="15"/>
      <c r="G486" s="16">
        <f t="shared" si="116"/>
        <v>0.12516666666666643</v>
      </c>
      <c r="H486" s="16">
        <f t="shared" si="117"/>
        <v>9.5000000000000195E-2</v>
      </c>
      <c r="I486" s="16">
        <f t="shared" si="118"/>
        <v>0.22016666666666662</v>
      </c>
      <c r="J486" s="7">
        <f>VLOOKUP(C486,'Nymex hist.'!A:B,2,0)</f>
        <v>1.6910000000000001</v>
      </c>
      <c r="K486" s="7"/>
      <c r="L486" s="7"/>
      <c r="M486" s="9">
        <f t="shared" si="119"/>
        <v>1.7590000000000001</v>
      </c>
      <c r="N486" s="9">
        <f t="shared" si="120"/>
        <v>1.8841666666666665</v>
      </c>
      <c r="O486" s="9">
        <f t="shared" si="121"/>
        <v>1.9791666666666667</v>
      </c>
      <c r="P486" s="9">
        <f t="shared" si="122"/>
        <v>2.0741666666666667</v>
      </c>
      <c r="Q486" s="9">
        <f t="shared" si="123"/>
        <v>2.1816666666666666</v>
      </c>
      <c r="R486" s="8">
        <v>34674</v>
      </c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3"/>
      <c r="AK486" s="2"/>
      <c r="AL486" s="2"/>
      <c r="AM486" s="2"/>
      <c r="AN486" s="2"/>
      <c r="AO486" s="2"/>
      <c r="AP486" s="2">
        <v>1.6910000000000001</v>
      </c>
      <c r="AQ486" s="2">
        <v>1.7150000000000001</v>
      </c>
      <c r="AR486" s="2">
        <v>1.7250000000000001</v>
      </c>
      <c r="AS486" s="2">
        <v>1.6970000000000001</v>
      </c>
      <c r="AT486" s="2">
        <v>1.702</v>
      </c>
      <c r="AU486" s="2">
        <v>1.712</v>
      </c>
      <c r="AV486" s="2">
        <v>1.724</v>
      </c>
      <c r="AW486" s="2">
        <v>1.736</v>
      </c>
      <c r="AX486" s="2">
        <v>1.748</v>
      </c>
      <c r="AY486" s="2">
        <v>1.792</v>
      </c>
      <c r="AZ486" s="2">
        <v>1.887</v>
      </c>
      <c r="BA486" s="2">
        <v>1.9790000000000001</v>
      </c>
      <c r="BB486" s="2">
        <v>1.9990000000000001</v>
      </c>
      <c r="BC486" s="2">
        <v>1.929</v>
      </c>
      <c r="BD486" s="2">
        <v>1.869</v>
      </c>
      <c r="BE486" s="2">
        <v>1.8169999999999999</v>
      </c>
      <c r="BF486" s="2">
        <v>1.819</v>
      </c>
      <c r="BG486" s="2">
        <v>1.819</v>
      </c>
      <c r="BH486" s="2">
        <v>1.806</v>
      </c>
      <c r="BI486" s="2">
        <v>1.8180000000000001</v>
      </c>
      <c r="BJ486" s="2">
        <v>1.83</v>
      </c>
      <c r="BK486" s="2">
        <v>1.8740000000000001</v>
      </c>
      <c r="BL486" s="2">
        <v>1.9690000000000001</v>
      </c>
      <c r="BM486" s="2">
        <v>2.0609999999999999</v>
      </c>
      <c r="BN486" s="2">
        <v>2.0939999999999999</v>
      </c>
      <c r="BO486" s="2">
        <v>2.024</v>
      </c>
      <c r="BP486" s="2">
        <v>1.964</v>
      </c>
      <c r="BQ486" s="2">
        <v>1.9119999999999999</v>
      </c>
      <c r="BR486" s="2">
        <v>1.9139999999999999</v>
      </c>
      <c r="BS486" s="2">
        <v>1.9139999999999999</v>
      </c>
      <c r="BT486" s="2">
        <v>1.901</v>
      </c>
      <c r="BU486" s="2">
        <v>1.913</v>
      </c>
      <c r="BV486" s="2">
        <v>1.925</v>
      </c>
      <c r="BW486" s="2">
        <v>1.9690000000000001</v>
      </c>
      <c r="BX486" s="2">
        <v>2.0640000000000001</v>
      </c>
      <c r="BY486" s="2">
        <v>2.1560000000000001</v>
      </c>
      <c r="BZ486" s="2">
        <v>2.1890000000000001</v>
      </c>
      <c r="CA486" s="2">
        <v>2.1190000000000002</v>
      </c>
      <c r="CB486" s="2">
        <v>2.0590000000000002</v>
      </c>
      <c r="CC486" s="2">
        <v>2.0070000000000001</v>
      </c>
      <c r="CD486" s="2">
        <v>2.0089999999999999</v>
      </c>
      <c r="CE486" s="2">
        <v>2.0089999999999999</v>
      </c>
      <c r="CF486" s="2">
        <v>1.996</v>
      </c>
      <c r="CG486" s="2">
        <v>2.008</v>
      </c>
      <c r="CH486" s="2">
        <v>2.02</v>
      </c>
      <c r="CI486" s="2">
        <v>2.0640000000000001</v>
      </c>
      <c r="CJ486" s="2">
        <v>2.1589999999999998</v>
      </c>
      <c r="CK486" s="2">
        <v>2.2509999999999999</v>
      </c>
      <c r="CL486" s="2">
        <v>2.2965</v>
      </c>
      <c r="CM486" s="2">
        <v>2.2265000000000001</v>
      </c>
      <c r="CN486" s="2">
        <v>2.1665000000000001</v>
      </c>
      <c r="CO486" s="2">
        <v>2.1145</v>
      </c>
      <c r="CP486" s="2">
        <v>2.1164999999999998</v>
      </c>
      <c r="CQ486" s="2">
        <v>2.1164999999999998</v>
      </c>
      <c r="CR486" s="2">
        <v>2.1034999999999999</v>
      </c>
      <c r="CS486" s="2">
        <v>2.1154999999999999</v>
      </c>
      <c r="CT486" s="2">
        <v>2.1274999999999999</v>
      </c>
      <c r="CU486" s="2">
        <v>2.1715</v>
      </c>
      <c r="CV486" s="2">
        <v>2.2665000000000002</v>
      </c>
      <c r="CW486" s="2">
        <v>2.3584999999999998</v>
      </c>
      <c r="CX486" s="2">
        <v>2.4115000000000002</v>
      </c>
      <c r="CY486" s="2">
        <v>2.3414999999999999</v>
      </c>
      <c r="CZ486" s="2">
        <v>2.2814999999999999</v>
      </c>
      <c r="DA486" s="2">
        <v>2.2294999999999998</v>
      </c>
      <c r="DB486" s="2">
        <v>2.2315</v>
      </c>
      <c r="DC486" s="2">
        <v>2.2315</v>
      </c>
      <c r="DD486" s="2">
        <v>2.2185000000000001</v>
      </c>
      <c r="DE486" s="2">
        <v>2.2305000000000001</v>
      </c>
      <c r="DF486" s="2">
        <v>2.2425000000000002</v>
      </c>
      <c r="DG486" s="2">
        <v>2.2865000000000002</v>
      </c>
      <c r="DH486" s="2">
        <v>2.3815</v>
      </c>
      <c r="DI486" s="2">
        <v>2.4735</v>
      </c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</row>
    <row r="487" spans="1:199" customFormat="1" hidden="1" x14ac:dyDescent="0.2">
      <c r="A487">
        <f t="shared" si="124"/>
        <v>3</v>
      </c>
      <c r="B487">
        <f t="shared" si="125"/>
        <v>12</v>
      </c>
      <c r="C487" s="1">
        <v>34675</v>
      </c>
      <c r="D487">
        <f t="shared" si="126"/>
        <v>12</v>
      </c>
      <c r="E487">
        <f t="shared" si="127"/>
        <v>1994</v>
      </c>
      <c r="F487" s="15"/>
      <c r="G487" s="16">
        <f t="shared" si="116"/>
        <v>0.12508333333333388</v>
      </c>
      <c r="H487" s="16">
        <f t="shared" si="117"/>
        <v>9.4999999999999529E-2</v>
      </c>
      <c r="I487" s="16">
        <f t="shared" si="118"/>
        <v>0.22008333333333341</v>
      </c>
      <c r="J487" s="7">
        <f>VLOOKUP(C487,'Nymex hist.'!A:B,2,0)</f>
        <v>1.784</v>
      </c>
      <c r="K487" s="7"/>
      <c r="L487" s="7"/>
      <c r="M487" s="9">
        <f t="shared" si="119"/>
        <v>1.8238333333333332</v>
      </c>
      <c r="N487" s="9">
        <f t="shared" si="120"/>
        <v>1.9489166666666671</v>
      </c>
      <c r="O487" s="9">
        <f t="shared" si="121"/>
        <v>2.0439166666666666</v>
      </c>
      <c r="P487" s="9">
        <f t="shared" si="122"/>
        <v>2.1389166666666668</v>
      </c>
      <c r="Q487" s="9">
        <f t="shared" si="123"/>
        <v>2.2464166666666663</v>
      </c>
      <c r="R487" s="8">
        <v>34675</v>
      </c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3"/>
      <c r="AK487" s="2"/>
      <c r="AL487" s="2"/>
      <c r="AM487" s="2"/>
      <c r="AN487" s="2"/>
      <c r="AO487" s="2"/>
      <c r="AP487" s="2">
        <v>1.784</v>
      </c>
      <c r="AQ487" s="2">
        <v>1.794</v>
      </c>
      <c r="AR487" s="2">
        <v>1.7929999999999999</v>
      </c>
      <c r="AS487" s="2">
        <v>1.7529999999999999</v>
      </c>
      <c r="AT487" s="2">
        <v>1.7529999999999999</v>
      </c>
      <c r="AU487" s="2">
        <v>1.768</v>
      </c>
      <c r="AV487" s="2">
        <v>1.7829999999999999</v>
      </c>
      <c r="AW487" s="2">
        <v>1.7929999999999999</v>
      </c>
      <c r="AX487" s="2">
        <v>1.8049999999999999</v>
      </c>
      <c r="AY487" s="2">
        <v>1.855</v>
      </c>
      <c r="AZ487" s="2">
        <v>1.9550000000000001</v>
      </c>
      <c r="BA487" s="2">
        <v>2.0499999999999998</v>
      </c>
      <c r="BB487" s="2">
        <v>2.0699999999999998</v>
      </c>
      <c r="BC487" s="2">
        <v>2</v>
      </c>
      <c r="BD487" s="2">
        <v>1.94</v>
      </c>
      <c r="BE487" s="2">
        <v>1.8879999999999999</v>
      </c>
      <c r="BF487" s="2">
        <v>1.89</v>
      </c>
      <c r="BG487" s="2">
        <v>1.89</v>
      </c>
      <c r="BH487" s="2">
        <v>1.861</v>
      </c>
      <c r="BI487" s="2">
        <v>1.871</v>
      </c>
      <c r="BJ487" s="2">
        <v>1.883</v>
      </c>
      <c r="BK487" s="2">
        <v>1.9330000000000001</v>
      </c>
      <c r="BL487" s="2">
        <v>2.0329999999999999</v>
      </c>
      <c r="BM487" s="2">
        <v>2.1280000000000001</v>
      </c>
      <c r="BN487" s="2">
        <v>2.165</v>
      </c>
      <c r="BO487" s="2">
        <v>2.0950000000000002</v>
      </c>
      <c r="BP487" s="2">
        <v>2.0350000000000001</v>
      </c>
      <c r="BQ487" s="2">
        <v>1.9830000000000001</v>
      </c>
      <c r="BR487" s="2">
        <v>1.9850000000000001</v>
      </c>
      <c r="BS487" s="2">
        <v>1.9850000000000001</v>
      </c>
      <c r="BT487" s="2">
        <v>1.956</v>
      </c>
      <c r="BU487" s="2">
        <v>1.966</v>
      </c>
      <c r="BV487" s="2">
        <v>1.978</v>
      </c>
      <c r="BW487" s="2">
        <v>2.028</v>
      </c>
      <c r="BX487" s="2">
        <v>2.1280000000000001</v>
      </c>
      <c r="BY487" s="2">
        <v>2.2229999999999999</v>
      </c>
      <c r="BZ487" s="2">
        <v>2.2599999999999998</v>
      </c>
      <c r="CA487" s="2">
        <v>2.19</v>
      </c>
      <c r="CB487" s="2">
        <v>2.13</v>
      </c>
      <c r="CC487" s="2">
        <v>2.0779999999999998</v>
      </c>
      <c r="CD487" s="2">
        <v>2.08</v>
      </c>
      <c r="CE487" s="2">
        <v>2.08</v>
      </c>
      <c r="CF487" s="2">
        <v>2.0510000000000002</v>
      </c>
      <c r="CG487" s="2">
        <v>2.0609999999999999</v>
      </c>
      <c r="CH487" s="2">
        <v>2.073</v>
      </c>
      <c r="CI487" s="2">
        <v>2.1230000000000002</v>
      </c>
      <c r="CJ487" s="2">
        <v>2.2229999999999999</v>
      </c>
      <c r="CK487" s="2">
        <v>2.3180000000000001</v>
      </c>
      <c r="CL487" s="2">
        <v>2.3675000000000002</v>
      </c>
      <c r="CM487" s="2">
        <v>2.2974999999999999</v>
      </c>
      <c r="CN487" s="2">
        <v>2.2374999999999998</v>
      </c>
      <c r="CO487" s="2">
        <v>2.1855000000000002</v>
      </c>
      <c r="CP487" s="2">
        <v>2.1875</v>
      </c>
      <c r="CQ487" s="2">
        <v>2.1875</v>
      </c>
      <c r="CR487" s="2">
        <v>2.1585000000000001</v>
      </c>
      <c r="CS487" s="2">
        <v>2.1684999999999999</v>
      </c>
      <c r="CT487" s="2">
        <v>2.1804999999999999</v>
      </c>
      <c r="CU487" s="2">
        <v>2.2305000000000001</v>
      </c>
      <c r="CV487" s="2">
        <v>2.3304999999999998</v>
      </c>
      <c r="CW487" s="2">
        <v>2.4255</v>
      </c>
      <c r="CX487" s="2">
        <v>2.4824999999999999</v>
      </c>
      <c r="CY487" s="2">
        <v>2.4125000000000001</v>
      </c>
      <c r="CZ487" s="2">
        <v>2.3525</v>
      </c>
      <c r="DA487" s="2">
        <v>2.3005</v>
      </c>
      <c r="DB487" s="2">
        <v>2.3025000000000002</v>
      </c>
      <c r="DC487" s="2">
        <v>2.3025000000000002</v>
      </c>
      <c r="DD487" s="2">
        <v>2.2734999999999999</v>
      </c>
      <c r="DE487" s="2">
        <v>2.2835000000000001</v>
      </c>
      <c r="DF487" s="2">
        <v>2.2955000000000001</v>
      </c>
      <c r="DG487" s="2">
        <v>2.3454999999999999</v>
      </c>
      <c r="DH487" s="2">
        <v>2.4455</v>
      </c>
      <c r="DI487" s="2">
        <v>2.5405000000000002</v>
      </c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</row>
    <row r="488" spans="1:199" customFormat="1" hidden="1" x14ac:dyDescent="0.2">
      <c r="A488">
        <f t="shared" si="124"/>
        <v>4</v>
      </c>
      <c r="B488">
        <f t="shared" si="125"/>
        <v>12</v>
      </c>
      <c r="C488" s="1">
        <v>34676</v>
      </c>
      <c r="D488">
        <f t="shared" si="126"/>
        <v>12</v>
      </c>
      <c r="E488">
        <f t="shared" si="127"/>
        <v>1994</v>
      </c>
      <c r="F488" s="15"/>
      <c r="G488" s="16">
        <f t="shared" si="116"/>
        <v>0.1047499999999999</v>
      </c>
      <c r="H488" s="16">
        <f t="shared" si="117"/>
        <v>9.0000000000000524E-2</v>
      </c>
      <c r="I488" s="16">
        <f t="shared" si="118"/>
        <v>0.19475000000000042</v>
      </c>
      <c r="J488" s="7">
        <f>VLOOKUP(C488,'Nymex hist.'!A:B,2,0)</f>
        <v>1.847</v>
      </c>
      <c r="K488" s="7"/>
      <c r="L488" s="7"/>
      <c r="M488" s="9">
        <f t="shared" si="119"/>
        <v>1.8501666666666665</v>
      </c>
      <c r="N488" s="9">
        <f t="shared" si="120"/>
        <v>1.9549166666666664</v>
      </c>
      <c r="O488" s="9">
        <f t="shared" si="121"/>
        <v>2.0449166666666669</v>
      </c>
      <c r="P488" s="9">
        <f t="shared" si="122"/>
        <v>2.1349166666666668</v>
      </c>
      <c r="Q488" s="9">
        <f t="shared" si="123"/>
        <v>2.2349166666666664</v>
      </c>
      <c r="R488" s="8">
        <v>34676</v>
      </c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3"/>
      <c r="AK488" s="2"/>
      <c r="AL488" s="2"/>
      <c r="AM488" s="2"/>
      <c r="AN488" s="2"/>
      <c r="AO488" s="2"/>
      <c r="AP488" s="2">
        <v>1.847</v>
      </c>
      <c r="AQ488" s="2">
        <v>1.861</v>
      </c>
      <c r="AR488" s="2">
        <v>1.8420000000000001</v>
      </c>
      <c r="AS488" s="2">
        <v>1.782</v>
      </c>
      <c r="AT488" s="2">
        <v>1.7789999999999999</v>
      </c>
      <c r="AU488" s="2">
        <v>1.7889999999999999</v>
      </c>
      <c r="AV488" s="2">
        <v>1.7989999999999999</v>
      </c>
      <c r="AW488" s="2">
        <v>1.8089999999999999</v>
      </c>
      <c r="AX488" s="2">
        <v>1.819</v>
      </c>
      <c r="AY488" s="2">
        <v>1.8660000000000001</v>
      </c>
      <c r="AZ488" s="2">
        <v>1.958</v>
      </c>
      <c r="BA488" s="2">
        <v>2.0510000000000002</v>
      </c>
      <c r="BB488" s="2">
        <v>2.0659999999999998</v>
      </c>
      <c r="BC488" s="2">
        <v>1.996</v>
      </c>
      <c r="BD488" s="2">
        <v>1.9359999999999999</v>
      </c>
      <c r="BE488" s="2">
        <v>1.879</v>
      </c>
      <c r="BF488" s="2">
        <v>1.879</v>
      </c>
      <c r="BG488" s="2">
        <v>1.879</v>
      </c>
      <c r="BH488" s="2">
        <v>1.8859999999999999</v>
      </c>
      <c r="BI488" s="2">
        <v>1.8959999999999999</v>
      </c>
      <c r="BJ488" s="2">
        <v>1.9059999999999999</v>
      </c>
      <c r="BK488" s="2">
        <v>1.9530000000000001</v>
      </c>
      <c r="BL488" s="2">
        <v>2.0449999999999999</v>
      </c>
      <c r="BM488" s="2">
        <v>2.1379999999999999</v>
      </c>
      <c r="BN488" s="2">
        <v>2.1560000000000001</v>
      </c>
      <c r="BO488" s="2">
        <v>2.0859999999999999</v>
      </c>
      <c r="BP488" s="2">
        <v>2.0259999999999998</v>
      </c>
      <c r="BQ488" s="2">
        <v>1.9690000000000001</v>
      </c>
      <c r="BR488" s="2">
        <v>1.9690000000000001</v>
      </c>
      <c r="BS488" s="2">
        <v>1.9690000000000001</v>
      </c>
      <c r="BT488" s="2">
        <v>1.976</v>
      </c>
      <c r="BU488" s="2">
        <v>1.986</v>
      </c>
      <c r="BV488" s="2">
        <v>1.996</v>
      </c>
      <c r="BW488" s="2">
        <v>2.0430000000000001</v>
      </c>
      <c r="BX488" s="2">
        <v>2.1349999999999998</v>
      </c>
      <c r="BY488" s="2">
        <v>2.2280000000000002</v>
      </c>
      <c r="BZ488" s="2">
        <v>2.246</v>
      </c>
      <c r="CA488" s="2">
        <v>2.1760000000000002</v>
      </c>
      <c r="CB488" s="2">
        <v>2.1160000000000001</v>
      </c>
      <c r="CC488" s="2">
        <v>2.0590000000000002</v>
      </c>
      <c r="CD488" s="2">
        <v>2.0590000000000002</v>
      </c>
      <c r="CE488" s="2">
        <v>2.0590000000000002</v>
      </c>
      <c r="CF488" s="2">
        <v>2.0659999999999998</v>
      </c>
      <c r="CG488" s="2">
        <v>2.0760000000000001</v>
      </c>
      <c r="CH488" s="2">
        <v>2.0859999999999999</v>
      </c>
      <c r="CI488" s="2">
        <v>2.133</v>
      </c>
      <c r="CJ488" s="2">
        <v>2.2250000000000001</v>
      </c>
      <c r="CK488" s="2">
        <v>2.3180000000000001</v>
      </c>
      <c r="CL488" s="2">
        <v>2.3460000000000001</v>
      </c>
      <c r="CM488" s="2">
        <v>2.2759999999999998</v>
      </c>
      <c r="CN488" s="2">
        <v>2.2160000000000002</v>
      </c>
      <c r="CO488" s="2">
        <v>2.1589999999999998</v>
      </c>
      <c r="CP488" s="2">
        <v>2.1589999999999998</v>
      </c>
      <c r="CQ488" s="2">
        <v>2.1589999999999998</v>
      </c>
      <c r="CR488" s="2">
        <v>2.1659999999999999</v>
      </c>
      <c r="CS488" s="2">
        <v>2.1760000000000002</v>
      </c>
      <c r="CT488" s="2">
        <v>2.1859999999999999</v>
      </c>
      <c r="CU488" s="2">
        <v>2.2330000000000001</v>
      </c>
      <c r="CV488" s="2">
        <v>2.3250000000000002</v>
      </c>
      <c r="CW488" s="2">
        <v>2.4180000000000001</v>
      </c>
      <c r="CX488" s="2">
        <v>2.456</v>
      </c>
      <c r="CY488" s="2">
        <v>2.3860000000000001</v>
      </c>
      <c r="CZ488" s="2">
        <v>2.3260000000000001</v>
      </c>
      <c r="DA488" s="2">
        <v>2.2690000000000001</v>
      </c>
      <c r="DB488" s="2">
        <v>2.2690000000000001</v>
      </c>
      <c r="DC488" s="2">
        <v>2.2690000000000001</v>
      </c>
      <c r="DD488" s="2">
        <v>2.2759999999999998</v>
      </c>
      <c r="DE488" s="2">
        <v>2.286</v>
      </c>
      <c r="DF488" s="2">
        <v>2.2959999999999998</v>
      </c>
      <c r="DG488" s="2">
        <v>2.343</v>
      </c>
      <c r="DH488" s="2">
        <v>2.4350000000000001</v>
      </c>
      <c r="DI488" s="2">
        <v>2.528</v>
      </c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</row>
    <row r="489" spans="1:199" customFormat="1" hidden="1" x14ac:dyDescent="0.2">
      <c r="A489">
        <f t="shared" si="124"/>
        <v>5</v>
      </c>
      <c r="B489">
        <f t="shared" si="125"/>
        <v>12</v>
      </c>
      <c r="C489" s="1">
        <v>34677</v>
      </c>
      <c r="D489">
        <f t="shared" si="126"/>
        <v>12</v>
      </c>
      <c r="E489">
        <f t="shared" si="127"/>
        <v>1994</v>
      </c>
      <c r="F489" s="15"/>
      <c r="G489" s="16">
        <f t="shared" si="116"/>
        <v>0.10341666666666649</v>
      </c>
      <c r="H489" s="16">
        <f t="shared" si="117"/>
        <v>9.2500000000000027E-2</v>
      </c>
      <c r="I489" s="16">
        <f t="shared" si="118"/>
        <v>0.19591666666666652</v>
      </c>
      <c r="J489" s="7">
        <f>VLOOKUP(C489,'Nymex hist.'!A:B,2,0)</f>
        <v>1.8420000000000001</v>
      </c>
      <c r="K489" s="7"/>
      <c r="L489" s="7"/>
      <c r="M489" s="9">
        <f t="shared" si="119"/>
        <v>1.8415000000000001</v>
      </c>
      <c r="N489" s="9">
        <f t="shared" si="120"/>
        <v>1.9449166666666666</v>
      </c>
      <c r="O489" s="9">
        <f t="shared" si="121"/>
        <v>2.0374166666666667</v>
      </c>
      <c r="P489" s="9">
        <f t="shared" si="122"/>
        <v>2.1299166666666665</v>
      </c>
      <c r="Q489" s="9">
        <f t="shared" si="123"/>
        <v>2.229916666666667</v>
      </c>
      <c r="R489" s="8">
        <v>34677</v>
      </c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3"/>
      <c r="AK489" s="2"/>
      <c r="AL489" s="2"/>
      <c r="AM489" s="2"/>
      <c r="AN489" s="2"/>
      <c r="AO489" s="2"/>
      <c r="AP489" s="2">
        <v>1.8420000000000001</v>
      </c>
      <c r="AQ489" s="2">
        <v>1.867</v>
      </c>
      <c r="AR489" s="2">
        <v>1.83</v>
      </c>
      <c r="AS489" s="2">
        <v>1.7689999999999999</v>
      </c>
      <c r="AT489" s="2">
        <v>1.7689999999999999</v>
      </c>
      <c r="AU489" s="2">
        <v>1.7789999999999999</v>
      </c>
      <c r="AV489" s="2">
        <v>1.7889999999999999</v>
      </c>
      <c r="AW489" s="2">
        <v>1.7989999999999999</v>
      </c>
      <c r="AX489" s="2">
        <v>1.8089999999999999</v>
      </c>
      <c r="AY489" s="2">
        <v>1.8560000000000001</v>
      </c>
      <c r="AZ489" s="2">
        <v>1.948</v>
      </c>
      <c r="BA489" s="2">
        <v>2.0409999999999999</v>
      </c>
      <c r="BB489" s="2">
        <v>2.056</v>
      </c>
      <c r="BC489" s="2">
        <v>1.986</v>
      </c>
      <c r="BD489" s="2">
        <v>1.9259999999999999</v>
      </c>
      <c r="BE489" s="2">
        <v>1.869</v>
      </c>
      <c r="BF489" s="2">
        <v>1.869</v>
      </c>
      <c r="BG489" s="2">
        <v>1.869</v>
      </c>
      <c r="BH489" s="2">
        <v>1.8759999999999999</v>
      </c>
      <c r="BI489" s="2">
        <v>1.8859999999999999</v>
      </c>
      <c r="BJ489" s="2">
        <v>1.8959999999999999</v>
      </c>
      <c r="BK489" s="2">
        <v>1.9430000000000001</v>
      </c>
      <c r="BL489" s="2">
        <v>2.0350000000000001</v>
      </c>
      <c r="BM489" s="2">
        <v>2.1280000000000001</v>
      </c>
      <c r="BN489" s="2">
        <v>2.1484999999999999</v>
      </c>
      <c r="BO489" s="2">
        <v>2.0785</v>
      </c>
      <c r="BP489" s="2">
        <v>2.0185</v>
      </c>
      <c r="BQ489" s="2">
        <v>1.9615</v>
      </c>
      <c r="BR489" s="2">
        <v>1.9615</v>
      </c>
      <c r="BS489" s="2">
        <v>1.9615</v>
      </c>
      <c r="BT489" s="2">
        <v>1.9684999999999999</v>
      </c>
      <c r="BU489" s="2">
        <v>1.9784999999999999</v>
      </c>
      <c r="BV489" s="2">
        <v>1.9884999999999999</v>
      </c>
      <c r="BW489" s="2">
        <v>2.0354999999999999</v>
      </c>
      <c r="BX489" s="2">
        <v>2.1274999999999999</v>
      </c>
      <c r="BY489" s="2">
        <v>2.2204999999999999</v>
      </c>
      <c r="BZ489" s="2">
        <v>2.2410000000000001</v>
      </c>
      <c r="CA489" s="2">
        <v>2.1709999999999998</v>
      </c>
      <c r="CB489" s="2">
        <v>2.1110000000000002</v>
      </c>
      <c r="CC489" s="2">
        <v>2.0539999999999998</v>
      </c>
      <c r="CD489" s="2">
        <v>2.0539999999999998</v>
      </c>
      <c r="CE489" s="2">
        <v>2.0539999999999998</v>
      </c>
      <c r="CF489" s="2">
        <v>2.0609999999999999</v>
      </c>
      <c r="CG489" s="2">
        <v>2.0710000000000002</v>
      </c>
      <c r="CH489" s="2">
        <v>2.081</v>
      </c>
      <c r="CI489" s="2">
        <v>2.1280000000000001</v>
      </c>
      <c r="CJ489" s="2">
        <v>2.2200000000000002</v>
      </c>
      <c r="CK489" s="2">
        <v>2.3130000000000002</v>
      </c>
      <c r="CL489" s="2">
        <v>2.3410000000000002</v>
      </c>
      <c r="CM489" s="2">
        <v>2.2709999999999999</v>
      </c>
      <c r="CN489" s="2">
        <v>2.2109999999999999</v>
      </c>
      <c r="CO489" s="2">
        <v>2.1539999999999999</v>
      </c>
      <c r="CP489" s="2">
        <v>2.1539999999999999</v>
      </c>
      <c r="CQ489" s="2">
        <v>2.1539999999999999</v>
      </c>
      <c r="CR489" s="2">
        <v>2.161</v>
      </c>
      <c r="CS489" s="2">
        <v>2.1709999999999998</v>
      </c>
      <c r="CT489" s="2">
        <v>2.181</v>
      </c>
      <c r="CU489" s="2">
        <v>2.2280000000000002</v>
      </c>
      <c r="CV489" s="2">
        <v>2.3199999999999998</v>
      </c>
      <c r="CW489" s="2">
        <v>2.4129999999999998</v>
      </c>
      <c r="CX489" s="2">
        <v>2.4510000000000001</v>
      </c>
      <c r="CY489" s="2">
        <v>2.3809999999999998</v>
      </c>
      <c r="CZ489" s="2">
        <v>2.3210000000000002</v>
      </c>
      <c r="DA489" s="2">
        <v>2.2639999999999998</v>
      </c>
      <c r="DB489" s="2">
        <v>2.2639999999999998</v>
      </c>
      <c r="DC489" s="2">
        <v>2.2639999999999998</v>
      </c>
      <c r="DD489" s="2">
        <v>2.2709999999999999</v>
      </c>
      <c r="DE489" s="2">
        <v>2.2810000000000001</v>
      </c>
      <c r="DF489" s="2">
        <v>2.2909999999999999</v>
      </c>
      <c r="DG489" s="2">
        <v>2.3380000000000001</v>
      </c>
      <c r="DH489" s="2">
        <v>2.4300000000000002</v>
      </c>
      <c r="DI489" s="2">
        <v>2.5230000000000001</v>
      </c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</row>
    <row r="490" spans="1:199" customFormat="1" hidden="1" x14ac:dyDescent="0.2">
      <c r="A490">
        <f t="shared" si="124"/>
        <v>1</v>
      </c>
      <c r="B490">
        <f t="shared" si="125"/>
        <v>12</v>
      </c>
      <c r="C490" s="1">
        <v>34680</v>
      </c>
      <c r="D490">
        <f t="shared" si="126"/>
        <v>12</v>
      </c>
      <c r="E490">
        <f t="shared" si="127"/>
        <v>1994</v>
      </c>
      <c r="F490" s="15"/>
      <c r="G490" s="16">
        <f t="shared" si="116"/>
        <v>8.9833333333333432E-2</v>
      </c>
      <c r="H490" s="16">
        <f t="shared" si="117"/>
        <v>9.2499999999999583E-2</v>
      </c>
      <c r="I490" s="16">
        <f t="shared" si="118"/>
        <v>0.18233333333333301</v>
      </c>
      <c r="J490" s="7">
        <f>VLOOKUP(C490,'Nymex hist.'!A:B,2,0)</f>
        <v>1.913</v>
      </c>
      <c r="K490" s="7"/>
      <c r="L490" s="7"/>
      <c r="M490" s="9">
        <f t="shared" si="119"/>
        <v>1.8459999999999999</v>
      </c>
      <c r="N490" s="9">
        <f t="shared" si="120"/>
        <v>1.9358333333333333</v>
      </c>
      <c r="O490" s="9">
        <f t="shared" si="121"/>
        <v>2.0283333333333329</v>
      </c>
      <c r="P490" s="9">
        <f t="shared" si="122"/>
        <v>2.1208333333333331</v>
      </c>
      <c r="Q490" s="9">
        <f t="shared" si="123"/>
        <v>2.2208333333333332</v>
      </c>
      <c r="R490" s="8">
        <v>34680</v>
      </c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3"/>
      <c r="AK490" s="2"/>
      <c r="AL490" s="2"/>
      <c r="AM490" s="2"/>
      <c r="AN490" s="2"/>
      <c r="AO490" s="2"/>
      <c r="AP490" s="2">
        <v>1.913</v>
      </c>
      <c r="AQ490" s="2">
        <v>1.9239999999999999</v>
      </c>
      <c r="AR490" s="2">
        <v>1.84</v>
      </c>
      <c r="AS490" s="2">
        <v>1.7669999999999999</v>
      </c>
      <c r="AT490" s="2">
        <v>1.766</v>
      </c>
      <c r="AU490" s="2">
        <v>1.7729999999999999</v>
      </c>
      <c r="AV490" s="2">
        <v>1.78</v>
      </c>
      <c r="AW490" s="2">
        <v>1.7869999999999999</v>
      </c>
      <c r="AX490" s="2">
        <v>1.794</v>
      </c>
      <c r="AY490" s="2">
        <v>1.8440000000000001</v>
      </c>
      <c r="AZ490" s="2">
        <v>1.9359999999999999</v>
      </c>
      <c r="BA490" s="2">
        <v>2.028</v>
      </c>
      <c r="BB490" s="2">
        <v>2.0430000000000001</v>
      </c>
      <c r="BC490" s="2">
        <v>1.9730000000000001</v>
      </c>
      <c r="BD490" s="2">
        <v>1.913</v>
      </c>
      <c r="BE490" s="2">
        <v>1.8560000000000001</v>
      </c>
      <c r="BF490" s="2">
        <v>1.8560000000000001</v>
      </c>
      <c r="BG490" s="2">
        <v>1.8560000000000001</v>
      </c>
      <c r="BH490" s="2">
        <v>1.8740000000000001</v>
      </c>
      <c r="BI490" s="2">
        <v>1.881</v>
      </c>
      <c r="BJ490" s="2">
        <v>1.8879999999999999</v>
      </c>
      <c r="BK490" s="2">
        <v>1.9379999999999999</v>
      </c>
      <c r="BL490" s="2">
        <v>2.0299999999999998</v>
      </c>
      <c r="BM490" s="2">
        <v>2.1219999999999999</v>
      </c>
      <c r="BN490" s="2">
        <v>2.1355</v>
      </c>
      <c r="BO490" s="2">
        <v>2.0655000000000001</v>
      </c>
      <c r="BP490" s="2">
        <v>2.0055000000000001</v>
      </c>
      <c r="BQ490" s="2">
        <v>1.9484999999999999</v>
      </c>
      <c r="BR490" s="2">
        <v>1.9484999999999999</v>
      </c>
      <c r="BS490" s="2">
        <v>1.9484999999999999</v>
      </c>
      <c r="BT490" s="2">
        <v>1.9664999999999999</v>
      </c>
      <c r="BU490" s="2">
        <v>1.9735</v>
      </c>
      <c r="BV490" s="2">
        <v>1.9804999999999999</v>
      </c>
      <c r="BW490" s="2">
        <v>2.0305</v>
      </c>
      <c r="BX490" s="2">
        <v>2.1225000000000001</v>
      </c>
      <c r="BY490" s="2">
        <v>2.2145000000000001</v>
      </c>
      <c r="BZ490" s="2">
        <v>2.2280000000000002</v>
      </c>
      <c r="CA490" s="2">
        <v>2.1579999999999999</v>
      </c>
      <c r="CB490" s="2">
        <v>2.0979999999999999</v>
      </c>
      <c r="CC490" s="2">
        <v>2.0409999999999999</v>
      </c>
      <c r="CD490" s="2">
        <v>2.0409999999999999</v>
      </c>
      <c r="CE490" s="2">
        <v>2.0409999999999999</v>
      </c>
      <c r="CF490" s="2">
        <v>2.0590000000000002</v>
      </c>
      <c r="CG490" s="2">
        <v>2.0659999999999998</v>
      </c>
      <c r="CH490" s="2">
        <v>2.073</v>
      </c>
      <c r="CI490" s="2">
        <v>2.1230000000000002</v>
      </c>
      <c r="CJ490" s="2">
        <v>2.2149999999999999</v>
      </c>
      <c r="CK490" s="2">
        <v>2.3069999999999999</v>
      </c>
      <c r="CL490" s="2">
        <v>2.3279999999999998</v>
      </c>
      <c r="CM490" s="2">
        <v>2.258</v>
      </c>
      <c r="CN490" s="2">
        <v>2.198</v>
      </c>
      <c r="CO490" s="2">
        <v>2.141</v>
      </c>
      <c r="CP490" s="2">
        <v>2.141</v>
      </c>
      <c r="CQ490" s="2">
        <v>2.141</v>
      </c>
      <c r="CR490" s="2">
        <v>2.1589999999999998</v>
      </c>
      <c r="CS490" s="2">
        <v>2.1659999999999999</v>
      </c>
      <c r="CT490" s="2">
        <v>2.173</v>
      </c>
      <c r="CU490" s="2">
        <v>2.2229999999999999</v>
      </c>
      <c r="CV490" s="2">
        <v>2.3149999999999999</v>
      </c>
      <c r="CW490" s="2">
        <v>2.407</v>
      </c>
      <c r="CX490" s="2">
        <v>2.4380000000000002</v>
      </c>
      <c r="CY490" s="2">
        <v>2.3679999999999999</v>
      </c>
      <c r="CZ490" s="2">
        <v>2.3079999999999998</v>
      </c>
      <c r="DA490" s="2">
        <v>2.2509999999999999</v>
      </c>
      <c r="DB490" s="2">
        <v>2.2509999999999999</v>
      </c>
      <c r="DC490" s="2">
        <v>2.2509999999999999</v>
      </c>
      <c r="DD490" s="2">
        <v>2.2690000000000001</v>
      </c>
      <c r="DE490" s="2">
        <v>2.2759999999999998</v>
      </c>
      <c r="DF490" s="2">
        <v>2.2829999999999999</v>
      </c>
      <c r="DG490" s="2">
        <v>2.3330000000000002</v>
      </c>
      <c r="DH490" s="2">
        <v>2.4249999999999998</v>
      </c>
      <c r="DI490" s="2">
        <v>2.5169999999999999</v>
      </c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</row>
    <row r="491" spans="1:199" customFormat="1" hidden="1" x14ac:dyDescent="0.2">
      <c r="A491">
        <f t="shared" si="124"/>
        <v>2</v>
      </c>
      <c r="B491">
        <f t="shared" si="125"/>
        <v>12</v>
      </c>
      <c r="C491" s="1">
        <v>34681</v>
      </c>
      <c r="D491">
        <f t="shared" si="126"/>
        <v>12</v>
      </c>
      <c r="E491">
        <f t="shared" si="127"/>
        <v>1994</v>
      </c>
      <c r="F491" s="15"/>
      <c r="G491" s="16">
        <f t="shared" si="116"/>
        <v>9.474999999999989E-2</v>
      </c>
      <c r="H491" s="16">
        <f t="shared" si="117"/>
        <v>9.2500000000000249E-2</v>
      </c>
      <c r="I491" s="16">
        <f t="shared" si="118"/>
        <v>0.18725000000000014</v>
      </c>
      <c r="J491" s="7">
        <f>VLOOKUP(C491,'Nymex hist.'!A:B,2,0)</f>
        <v>1.768</v>
      </c>
      <c r="K491" s="7"/>
      <c r="L491" s="7"/>
      <c r="M491" s="9">
        <f t="shared" si="119"/>
        <v>1.7625</v>
      </c>
      <c r="N491" s="9">
        <f t="shared" si="120"/>
        <v>1.8572499999999998</v>
      </c>
      <c r="O491" s="9">
        <f t="shared" si="121"/>
        <v>1.9497500000000001</v>
      </c>
      <c r="P491" s="9">
        <f t="shared" si="122"/>
        <v>2.0422500000000001</v>
      </c>
      <c r="Q491" s="9">
        <f t="shared" si="123"/>
        <v>2.1422499999999993</v>
      </c>
      <c r="R491" s="8">
        <v>34681</v>
      </c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3"/>
      <c r="AK491" s="2"/>
      <c r="AL491" s="2"/>
      <c r="AM491" s="2"/>
      <c r="AN491" s="2"/>
      <c r="AO491" s="2"/>
      <c r="AP491" s="2">
        <v>1.768</v>
      </c>
      <c r="AQ491" s="2">
        <v>1.8240000000000001</v>
      </c>
      <c r="AR491" s="2">
        <v>1.74</v>
      </c>
      <c r="AS491" s="2">
        <v>1.69</v>
      </c>
      <c r="AT491" s="2">
        <v>1.69</v>
      </c>
      <c r="AU491" s="2">
        <v>1.698</v>
      </c>
      <c r="AV491" s="2">
        <v>1.706</v>
      </c>
      <c r="AW491" s="2">
        <v>1.714</v>
      </c>
      <c r="AX491" s="2">
        <v>1.722</v>
      </c>
      <c r="AY491" s="2">
        <v>1.7729999999999999</v>
      </c>
      <c r="AZ491" s="2">
        <v>1.8660000000000001</v>
      </c>
      <c r="BA491" s="2">
        <v>1.9590000000000001</v>
      </c>
      <c r="BB491" s="2">
        <v>1.974</v>
      </c>
      <c r="BC491" s="2">
        <v>1.9039999999999999</v>
      </c>
      <c r="BD491" s="2">
        <v>1.84</v>
      </c>
      <c r="BE491" s="2">
        <v>1.7869999999999999</v>
      </c>
      <c r="BF491" s="2">
        <v>1.7869999999999999</v>
      </c>
      <c r="BG491" s="2">
        <v>1.7869999999999999</v>
      </c>
      <c r="BH491" s="2">
        <v>1.784</v>
      </c>
      <c r="BI491" s="2">
        <v>1.792</v>
      </c>
      <c r="BJ491" s="2">
        <v>1.8</v>
      </c>
      <c r="BK491" s="2">
        <v>1.851</v>
      </c>
      <c r="BL491" s="2">
        <v>1.944</v>
      </c>
      <c r="BM491" s="2">
        <v>2.0369999999999999</v>
      </c>
      <c r="BN491" s="2">
        <v>2.0665</v>
      </c>
      <c r="BO491" s="2">
        <v>1.9964999999999999</v>
      </c>
      <c r="BP491" s="2">
        <v>1.9325000000000001</v>
      </c>
      <c r="BQ491" s="2">
        <v>1.8794999999999999</v>
      </c>
      <c r="BR491" s="2">
        <v>1.8794999999999999</v>
      </c>
      <c r="BS491" s="2">
        <v>1.8794999999999999</v>
      </c>
      <c r="BT491" s="2">
        <v>1.8765000000000001</v>
      </c>
      <c r="BU491" s="2">
        <v>1.8845000000000001</v>
      </c>
      <c r="BV491" s="2">
        <v>1.8925000000000001</v>
      </c>
      <c r="BW491" s="2">
        <v>1.9435</v>
      </c>
      <c r="BX491" s="2">
        <v>2.0365000000000002</v>
      </c>
      <c r="BY491" s="2">
        <v>2.1295000000000002</v>
      </c>
      <c r="BZ491" s="2">
        <v>2.1589999999999998</v>
      </c>
      <c r="CA491" s="2">
        <v>2.089</v>
      </c>
      <c r="CB491" s="2">
        <v>2.0249999999999999</v>
      </c>
      <c r="CC491" s="2">
        <v>1.972</v>
      </c>
      <c r="CD491" s="2">
        <v>1.972</v>
      </c>
      <c r="CE491" s="2">
        <v>1.972</v>
      </c>
      <c r="CF491" s="2">
        <v>1.9690000000000001</v>
      </c>
      <c r="CG491" s="2">
        <v>1.9770000000000001</v>
      </c>
      <c r="CH491" s="2">
        <v>1.9850000000000001</v>
      </c>
      <c r="CI491" s="2">
        <v>2.036</v>
      </c>
      <c r="CJ491" s="2">
        <v>2.129</v>
      </c>
      <c r="CK491" s="2">
        <v>2.222</v>
      </c>
      <c r="CL491" s="2">
        <v>2.2589999999999999</v>
      </c>
      <c r="CM491" s="2">
        <v>2.1890000000000001</v>
      </c>
      <c r="CN491" s="2">
        <v>2.125</v>
      </c>
      <c r="CO491" s="2">
        <v>2.0720000000000001</v>
      </c>
      <c r="CP491" s="2">
        <v>2.0720000000000001</v>
      </c>
      <c r="CQ491" s="2">
        <v>2.0720000000000001</v>
      </c>
      <c r="CR491" s="2">
        <v>2.069</v>
      </c>
      <c r="CS491" s="2">
        <v>2.077</v>
      </c>
      <c r="CT491" s="2">
        <v>2.085</v>
      </c>
      <c r="CU491" s="2">
        <v>2.1360000000000001</v>
      </c>
      <c r="CV491" s="2">
        <v>2.2290000000000001</v>
      </c>
      <c r="CW491" s="2">
        <v>2.3220000000000001</v>
      </c>
      <c r="CX491" s="2">
        <v>2.3690000000000002</v>
      </c>
      <c r="CY491" s="2">
        <v>2.2989999999999999</v>
      </c>
      <c r="CZ491" s="2">
        <v>2.2349999999999999</v>
      </c>
      <c r="DA491" s="2">
        <v>2.1819999999999999</v>
      </c>
      <c r="DB491" s="2">
        <v>2.1819999999999999</v>
      </c>
      <c r="DC491" s="2">
        <v>2.1819999999999999</v>
      </c>
      <c r="DD491" s="2">
        <v>2.1789999999999998</v>
      </c>
      <c r="DE491" s="2">
        <v>2.1869999999999998</v>
      </c>
      <c r="DF491" s="2">
        <v>2.1949999999999998</v>
      </c>
      <c r="DG491" s="2">
        <v>2.246</v>
      </c>
      <c r="DH491" s="2">
        <v>2.339</v>
      </c>
      <c r="DI491" s="2">
        <v>2.4319999999999999</v>
      </c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</row>
    <row r="492" spans="1:199" customFormat="1" hidden="1" x14ac:dyDescent="0.2">
      <c r="A492">
        <f t="shared" si="124"/>
        <v>3</v>
      </c>
      <c r="B492">
        <f t="shared" si="125"/>
        <v>12</v>
      </c>
      <c r="C492" s="1">
        <v>34682</v>
      </c>
      <c r="D492">
        <f t="shared" si="126"/>
        <v>12</v>
      </c>
      <c r="E492">
        <f t="shared" si="127"/>
        <v>1994</v>
      </c>
      <c r="F492" s="15"/>
      <c r="G492" s="16">
        <f t="shared" si="116"/>
        <v>9.9749999999999339E-2</v>
      </c>
      <c r="H492" s="16">
        <f t="shared" si="117"/>
        <v>9.2500000000000693E-2</v>
      </c>
      <c r="I492" s="16">
        <f t="shared" si="118"/>
        <v>0.19225000000000003</v>
      </c>
      <c r="J492" s="7">
        <f>VLOOKUP(C492,'Nymex hist.'!A:B,2,0)</f>
        <v>1.714</v>
      </c>
      <c r="K492" s="7"/>
      <c r="L492" s="7"/>
      <c r="M492" s="9">
        <f t="shared" si="119"/>
        <v>1.7462500000000001</v>
      </c>
      <c r="N492" s="9">
        <f t="shared" si="120"/>
        <v>1.8459999999999994</v>
      </c>
      <c r="O492" s="9">
        <f t="shared" si="121"/>
        <v>1.9385000000000001</v>
      </c>
      <c r="P492" s="9">
        <f t="shared" si="122"/>
        <v>2.0310000000000001</v>
      </c>
      <c r="Q492" s="9">
        <f t="shared" si="123"/>
        <v>2.1309999999999998</v>
      </c>
      <c r="R492" s="8">
        <v>34682</v>
      </c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3"/>
      <c r="AK492" s="2"/>
      <c r="AL492" s="2"/>
      <c r="AM492" s="2"/>
      <c r="AN492" s="2"/>
      <c r="AO492" s="2"/>
      <c r="AP492" s="2">
        <v>1.714</v>
      </c>
      <c r="AQ492" s="2">
        <v>1.728</v>
      </c>
      <c r="AR492" s="2">
        <v>1.7150000000000001</v>
      </c>
      <c r="AS492" s="2">
        <v>1.6850000000000001</v>
      </c>
      <c r="AT492" s="2">
        <v>1.6850000000000001</v>
      </c>
      <c r="AU492" s="2">
        <v>1.6950000000000001</v>
      </c>
      <c r="AV492" s="2">
        <v>1.7050000000000001</v>
      </c>
      <c r="AW492" s="2">
        <v>1.7130000000000001</v>
      </c>
      <c r="AX492" s="2">
        <v>1.72</v>
      </c>
      <c r="AY492" s="2">
        <v>1.7729999999999999</v>
      </c>
      <c r="AZ492" s="2">
        <v>1.865</v>
      </c>
      <c r="BA492" s="2">
        <v>1.9570000000000001</v>
      </c>
      <c r="BB492" s="2">
        <v>1.97</v>
      </c>
      <c r="BC492" s="2">
        <v>1.9</v>
      </c>
      <c r="BD492" s="2">
        <v>1.84</v>
      </c>
      <c r="BE492" s="2">
        <v>1.7869999999999999</v>
      </c>
      <c r="BF492" s="2">
        <v>1.7869999999999999</v>
      </c>
      <c r="BG492" s="2">
        <v>1.7869999999999999</v>
      </c>
      <c r="BH492" s="2">
        <v>1.7629999999999999</v>
      </c>
      <c r="BI492" s="2">
        <v>1.7709999999999999</v>
      </c>
      <c r="BJ492" s="2">
        <v>1.778</v>
      </c>
      <c r="BK492" s="2">
        <v>1.831</v>
      </c>
      <c r="BL492" s="2">
        <v>1.923</v>
      </c>
      <c r="BM492" s="2">
        <v>2.0150000000000001</v>
      </c>
      <c r="BN492" s="2">
        <v>2.0625</v>
      </c>
      <c r="BO492" s="2">
        <v>1.9924999999999999</v>
      </c>
      <c r="BP492" s="2">
        <v>1.9325000000000001</v>
      </c>
      <c r="BQ492" s="2">
        <v>1.8794999999999999</v>
      </c>
      <c r="BR492" s="2">
        <v>1.8794999999999999</v>
      </c>
      <c r="BS492" s="2">
        <v>1.8794999999999999</v>
      </c>
      <c r="BT492" s="2">
        <v>1.8554999999999999</v>
      </c>
      <c r="BU492" s="2">
        <v>1.8634999999999999</v>
      </c>
      <c r="BV492" s="2">
        <v>1.8705000000000001</v>
      </c>
      <c r="BW492" s="2">
        <v>1.9235</v>
      </c>
      <c r="BX492" s="2">
        <v>2.0154999999999998</v>
      </c>
      <c r="BY492" s="2">
        <v>2.1074999999999999</v>
      </c>
      <c r="BZ492" s="2">
        <v>2.1549999999999998</v>
      </c>
      <c r="CA492" s="2">
        <v>2.085</v>
      </c>
      <c r="CB492" s="2">
        <v>2.0249999999999999</v>
      </c>
      <c r="CC492" s="2">
        <v>1.972</v>
      </c>
      <c r="CD492" s="2">
        <v>1.972</v>
      </c>
      <c r="CE492" s="2">
        <v>1.972</v>
      </c>
      <c r="CF492" s="2">
        <v>1.948</v>
      </c>
      <c r="CG492" s="2">
        <v>1.956</v>
      </c>
      <c r="CH492" s="2">
        <v>1.9630000000000001</v>
      </c>
      <c r="CI492" s="2">
        <v>2.016</v>
      </c>
      <c r="CJ492" s="2">
        <v>2.1080000000000001</v>
      </c>
      <c r="CK492" s="2">
        <v>2.2000000000000002</v>
      </c>
      <c r="CL492" s="2">
        <v>2.2549999999999999</v>
      </c>
      <c r="CM492" s="2">
        <v>2.1850000000000001</v>
      </c>
      <c r="CN492" s="2">
        <v>2.125</v>
      </c>
      <c r="CO492" s="2">
        <v>2.0720000000000001</v>
      </c>
      <c r="CP492" s="2">
        <v>2.0720000000000001</v>
      </c>
      <c r="CQ492" s="2">
        <v>2.0720000000000001</v>
      </c>
      <c r="CR492" s="2">
        <v>2.048</v>
      </c>
      <c r="CS492" s="2">
        <v>2.056</v>
      </c>
      <c r="CT492" s="2">
        <v>2.0630000000000002</v>
      </c>
      <c r="CU492" s="2">
        <v>2.1160000000000001</v>
      </c>
      <c r="CV492" s="2">
        <v>2.2080000000000002</v>
      </c>
      <c r="CW492" s="2">
        <v>2.2999999999999998</v>
      </c>
      <c r="CX492" s="2">
        <v>2.3650000000000002</v>
      </c>
      <c r="CY492" s="2">
        <v>2.2949999999999999</v>
      </c>
      <c r="CZ492" s="2">
        <v>2.2349999999999999</v>
      </c>
      <c r="DA492" s="2">
        <v>2.1819999999999999</v>
      </c>
      <c r="DB492" s="2">
        <v>2.1819999999999999</v>
      </c>
      <c r="DC492" s="2">
        <v>2.1819999999999999</v>
      </c>
      <c r="DD492" s="2">
        <v>2.1579999999999999</v>
      </c>
      <c r="DE492" s="2">
        <v>2.1659999999999999</v>
      </c>
      <c r="DF492" s="2">
        <v>2.173</v>
      </c>
      <c r="DG492" s="2">
        <v>2.226</v>
      </c>
      <c r="DH492" s="2">
        <v>2.3180000000000001</v>
      </c>
      <c r="DI492" s="2">
        <v>2.41</v>
      </c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</row>
    <row r="493" spans="1:199" customFormat="1" hidden="1" x14ac:dyDescent="0.2">
      <c r="A493">
        <f t="shared" si="124"/>
        <v>4</v>
      </c>
      <c r="B493">
        <f t="shared" si="125"/>
        <v>12</v>
      </c>
      <c r="C493" s="1">
        <v>34683</v>
      </c>
      <c r="D493">
        <f t="shared" si="126"/>
        <v>12</v>
      </c>
      <c r="E493">
        <f t="shared" si="127"/>
        <v>1994</v>
      </c>
      <c r="F493" s="15"/>
      <c r="G493" s="16">
        <f t="shared" si="116"/>
        <v>0.10000000166666645</v>
      </c>
      <c r="H493" s="16">
        <f t="shared" si="117"/>
        <v>9.2500000000000249E-2</v>
      </c>
      <c r="I493" s="16">
        <f t="shared" si="118"/>
        <v>0.1925000016666667</v>
      </c>
      <c r="J493" s="7">
        <f>VLOOKUP(C493,'Nymex hist.'!A:B,2,0)</f>
        <v>1.718</v>
      </c>
      <c r="K493" s="7"/>
      <c r="L493" s="7"/>
      <c r="M493" s="9">
        <f t="shared" si="119"/>
        <v>1.75</v>
      </c>
      <c r="N493" s="9">
        <f t="shared" si="120"/>
        <v>1.8500000016666664</v>
      </c>
      <c r="O493" s="9">
        <f t="shared" si="121"/>
        <v>1.9425000016666667</v>
      </c>
      <c r="P493" s="9">
        <f t="shared" si="122"/>
        <v>2.0350000016666669</v>
      </c>
      <c r="Q493" s="9">
        <f t="shared" si="123"/>
        <v>2.1350000016666661</v>
      </c>
      <c r="R493" s="8">
        <v>34683</v>
      </c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3"/>
      <c r="AK493" s="2"/>
      <c r="AL493" s="2"/>
      <c r="AM493" s="2"/>
      <c r="AN493" s="2"/>
      <c r="AO493" s="2"/>
      <c r="AP493" s="2">
        <v>1.718</v>
      </c>
      <c r="AQ493" s="2">
        <v>1.7210000000000001</v>
      </c>
      <c r="AR493" s="2">
        <v>1.72</v>
      </c>
      <c r="AS493" s="2">
        <v>1.69</v>
      </c>
      <c r="AT493" s="2">
        <v>1.69</v>
      </c>
      <c r="AU493" s="2">
        <v>1.7</v>
      </c>
      <c r="AV493" s="2">
        <v>1.71</v>
      </c>
      <c r="AW493" s="2">
        <v>1.718</v>
      </c>
      <c r="AX493" s="2">
        <v>1.7270000000000001</v>
      </c>
      <c r="AY493" s="2">
        <v>1.7769999999999999</v>
      </c>
      <c r="AZ493" s="2">
        <v>1.869</v>
      </c>
      <c r="BA493" s="2">
        <v>1.96</v>
      </c>
      <c r="BB493" s="2">
        <v>1.9770000000000001</v>
      </c>
      <c r="BC493" s="2">
        <v>1.911</v>
      </c>
      <c r="BD493" s="2">
        <v>1.847</v>
      </c>
      <c r="BE493" s="2">
        <v>1.794</v>
      </c>
      <c r="BF493" s="2">
        <v>1.794</v>
      </c>
      <c r="BG493" s="2">
        <v>1.794</v>
      </c>
      <c r="BH493" s="2">
        <v>1.7636666700000001</v>
      </c>
      <c r="BI493" s="2">
        <v>1.7716666700000001</v>
      </c>
      <c r="BJ493" s="2">
        <v>1.78066667</v>
      </c>
      <c r="BK493" s="2">
        <v>1.8306666700000001</v>
      </c>
      <c r="BL493" s="2">
        <v>1.9226666699999999</v>
      </c>
      <c r="BM493" s="2">
        <v>2.0136666700000001</v>
      </c>
      <c r="BN493" s="2">
        <v>2.0695000000000001</v>
      </c>
      <c r="BO493" s="2">
        <v>2.0034999999999998</v>
      </c>
      <c r="BP493" s="2">
        <v>1.9395</v>
      </c>
      <c r="BQ493" s="2">
        <v>1.8865000000000001</v>
      </c>
      <c r="BR493" s="2">
        <v>1.8865000000000001</v>
      </c>
      <c r="BS493" s="2">
        <v>1.8865000000000001</v>
      </c>
      <c r="BT493" s="2">
        <v>1.8561666699999999</v>
      </c>
      <c r="BU493" s="2">
        <v>1.8641666699999999</v>
      </c>
      <c r="BV493" s="2">
        <v>1.87316667</v>
      </c>
      <c r="BW493" s="2">
        <v>1.9231666700000001</v>
      </c>
      <c r="BX493" s="2">
        <v>2.0151666700000002</v>
      </c>
      <c r="BY493" s="2">
        <v>2.1061666699999999</v>
      </c>
      <c r="BZ493" s="2">
        <v>2.1619999999999999</v>
      </c>
      <c r="CA493" s="2">
        <v>2.0960000000000001</v>
      </c>
      <c r="CB493" s="2">
        <v>2.032</v>
      </c>
      <c r="CC493" s="2">
        <v>1.9790000000000001</v>
      </c>
      <c r="CD493" s="2">
        <v>1.9790000000000001</v>
      </c>
      <c r="CE493" s="2">
        <v>1.9790000000000001</v>
      </c>
      <c r="CF493" s="2">
        <v>1.9486666699999999</v>
      </c>
      <c r="CG493" s="2">
        <v>1.9566666699999999</v>
      </c>
      <c r="CH493" s="2">
        <v>1.9656666700000001</v>
      </c>
      <c r="CI493" s="2">
        <v>2.0156666699999999</v>
      </c>
      <c r="CJ493" s="2">
        <v>2.10766667</v>
      </c>
      <c r="CK493" s="2">
        <v>2.1986666700000002</v>
      </c>
      <c r="CL493" s="2">
        <v>2.262</v>
      </c>
      <c r="CM493" s="2">
        <v>2.1960000000000002</v>
      </c>
      <c r="CN493" s="2">
        <v>2.1320000000000001</v>
      </c>
      <c r="CO493" s="2">
        <v>2.0790000000000002</v>
      </c>
      <c r="CP493" s="2">
        <v>2.0790000000000002</v>
      </c>
      <c r="CQ493" s="2">
        <v>2.0790000000000002</v>
      </c>
      <c r="CR493" s="2">
        <v>2.0486666699999998</v>
      </c>
      <c r="CS493" s="2">
        <v>2.0566666699999998</v>
      </c>
      <c r="CT493" s="2">
        <v>2.0656666700000001</v>
      </c>
      <c r="CU493" s="2">
        <v>2.11566667</v>
      </c>
      <c r="CV493" s="2">
        <v>2.2076666700000001</v>
      </c>
      <c r="CW493" s="2">
        <v>2.2986666699999998</v>
      </c>
      <c r="CX493" s="2">
        <v>2.3719999999999999</v>
      </c>
      <c r="CY493" s="2">
        <v>2.306</v>
      </c>
      <c r="CZ493" s="2">
        <v>2.242</v>
      </c>
      <c r="DA493" s="2">
        <v>2.1890000000000001</v>
      </c>
      <c r="DB493" s="2">
        <v>2.1890000000000001</v>
      </c>
      <c r="DC493" s="2">
        <v>2.1890000000000001</v>
      </c>
      <c r="DD493" s="2">
        <v>2.1586666700000001</v>
      </c>
      <c r="DE493" s="2">
        <v>2.1666666700000001</v>
      </c>
      <c r="DF493" s="2">
        <v>2.17566667</v>
      </c>
      <c r="DG493" s="2">
        <v>2.2256666699999998</v>
      </c>
      <c r="DH493" s="2">
        <v>2.3176666699999999</v>
      </c>
      <c r="DI493" s="2">
        <v>2.4086666700000001</v>
      </c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</row>
    <row r="494" spans="1:199" customFormat="1" hidden="1" x14ac:dyDescent="0.2">
      <c r="A494">
        <f t="shared" si="124"/>
        <v>5</v>
      </c>
      <c r="B494">
        <f t="shared" si="125"/>
        <v>12</v>
      </c>
      <c r="C494" s="1">
        <v>34684</v>
      </c>
      <c r="D494">
        <f t="shared" si="126"/>
        <v>12</v>
      </c>
      <c r="E494">
        <f t="shared" si="127"/>
        <v>1994</v>
      </c>
      <c r="F494" s="15"/>
      <c r="G494" s="16">
        <f t="shared" si="116"/>
        <v>0.11000000166666668</v>
      </c>
      <c r="H494" s="16">
        <f t="shared" si="117"/>
        <v>8.9999999999999858E-2</v>
      </c>
      <c r="I494" s="16">
        <f t="shared" si="118"/>
        <v>0.20000000166666654</v>
      </c>
      <c r="J494" s="7">
        <f>VLOOKUP(C494,'Nymex hist.'!A:B,2,0)</f>
        <v>1.6850000000000001</v>
      </c>
      <c r="K494" s="7"/>
      <c r="L494" s="7"/>
      <c r="M494" s="9">
        <f t="shared" si="119"/>
        <v>1.7298333333333333</v>
      </c>
      <c r="N494" s="9">
        <f t="shared" si="120"/>
        <v>1.839833335</v>
      </c>
      <c r="O494" s="9">
        <f t="shared" si="121"/>
        <v>1.9298333349999999</v>
      </c>
      <c r="P494" s="9">
        <f t="shared" si="122"/>
        <v>2.0223333349999999</v>
      </c>
      <c r="Q494" s="9">
        <f t="shared" si="123"/>
        <v>2.122333335</v>
      </c>
      <c r="R494" s="8">
        <v>34684</v>
      </c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3"/>
      <c r="AK494" s="2"/>
      <c r="AL494" s="2"/>
      <c r="AM494" s="2"/>
      <c r="AN494" s="2"/>
      <c r="AO494" s="2"/>
      <c r="AP494" s="2">
        <v>1.6850000000000001</v>
      </c>
      <c r="AQ494" s="2">
        <v>1.68</v>
      </c>
      <c r="AR494" s="2">
        <v>1.6830000000000001</v>
      </c>
      <c r="AS494" s="2">
        <v>1.665</v>
      </c>
      <c r="AT494" s="2">
        <v>1.67</v>
      </c>
      <c r="AU494" s="2">
        <v>1.6819999999999999</v>
      </c>
      <c r="AV494" s="2">
        <v>1.6950000000000001</v>
      </c>
      <c r="AW494" s="2">
        <v>1.7050000000000001</v>
      </c>
      <c r="AX494" s="2">
        <v>1.7170000000000001</v>
      </c>
      <c r="AY494" s="2">
        <v>1.7669999999999999</v>
      </c>
      <c r="AZ494" s="2">
        <v>1.859</v>
      </c>
      <c r="BA494" s="2">
        <v>1.95</v>
      </c>
      <c r="BB494" s="2">
        <v>1.9670000000000001</v>
      </c>
      <c r="BC494" s="2">
        <v>1.901</v>
      </c>
      <c r="BD494" s="2">
        <v>1.837</v>
      </c>
      <c r="BE494" s="2">
        <v>1.784</v>
      </c>
      <c r="BF494" s="2">
        <v>1.784</v>
      </c>
      <c r="BG494" s="2">
        <v>1.784</v>
      </c>
      <c r="BH494" s="2">
        <v>1.7496666700000001</v>
      </c>
      <c r="BI494" s="2">
        <v>1.7596666700000001</v>
      </c>
      <c r="BJ494" s="2">
        <v>1.7716666700000001</v>
      </c>
      <c r="BK494" s="2">
        <v>1.8216666699999999</v>
      </c>
      <c r="BL494" s="2">
        <v>1.91366667</v>
      </c>
      <c r="BM494" s="2">
        <v>2.0046666700000002</v>
      </c>
      <c r="BN494" s="2">
        <v>2.0569999999999999</v>
      </c>
      <c r="BO494" s="2">
        <v>1.9910000000000001</v>
      </c>
      <c r="BP494" s="2">
        <v>1.927</v>
      </c>
      <c r="BQ494" s="2">
        <v>1.8740000000000001</v>
      </c>
      <c r="BR494" s="2">
        <v>1.8740000000000001</v>
      </c>
      <c r="BS494" s="2">
        <v>1.8740000000000001</v>
      </c>
      <c r="BT494" s="2">
        <v>1.8396666699999999</v>
      </c>
      <c r="BU494" s="2">
        <v>1.84966667</v>
      </c>
      <c r="BV494" s="2">
        <v>1.86166667</v>
      </c>
      <c r="BW494" s="2">
        <v>1.91166667</v>
      </c>
      <c r="BX494" s="2">
        <v>2.0036666699999999</v>
      </c>
      <c r="BY494" s="2">
        <v>2.0946666700000001</v>
      </c>
      <c r="BZ494" s="2">
        <v>2.1495000000000002</v>
      </c>
      <c r="CA494" s="2">
        <v>2.0834999999999999</v>
      </c>
      <c r="CB494" s="2">
        <v>2.0194999999999999</v>
      </c>
      <c r="CC494" s="2">
        <v>1.9664999999999999</v>
      </c>
      <c r="CD494" s="2">
        <v>1.9664999999999999</v>
      </c>
      <c r="CE494" s="2">
        <v>1.9664999999999999</v>
      </c>
      <c r="CF494" s="2">
        <v>1.93216667</v>
      </c>
      <c r="CG494" s="2">
        <v>1.94216667</v>
      </c>
      <c r="CH494" s="2">
        <v>1.95416667</v>
      </c>
      <c r="CI494" s="2">
        <v>2.00416667</v>
      </c>
      <c r="CJ494" s="2">
        <v>2.0961666700000001</v>
      </c>
      <c r="CK494" s="2">
        <v>2.1871666699999999</v>
      </c>
      <c r="CL494" s="2">
        <v>2.2494999999999998</v>
      </c>
      <c r="CM494" s="2">
        <v>2.1835</v>
      </c>
      <c r="CN494" s="2">
        <v>2.1194999999999999</v>
      </c>
      <c r="CO494" s="2">
        <v>2.0665</v>
      </c>
      <c r="CP494" s="2">
        <v>2.0665</v>
      </c>
      <c r="CQ494" s="2">
        <v>2.0665</v>
      </c>
      <c r="CR494" s="2">
        <v>2.0321666700000001</v>
      </c>
      <c r="CS494" s="2">
        <v>2.0421666699999999</v>
      </c>
      <c r="CT494" s="2">
        <v>2.0541666699999999</v>
      </c>
      <c r="CU494" s="2">
        <v>2.1041666700000001</v>
      </c>
      <c r="CV494" s="2">
        <v>2.1961666700000002</v>
      </c>
      <c r="CW494" s="2">
        <v>2.28716667</v>
      </c>
      <c r="CX494" s="2">
        <v>2.3595000000000002</v>
      </c>
      <c r="CY494" s="2">
        <v>2.2934999999999999</v>
      </c>
      <c r="CZ494" s="2">
        <v>2.2294999999999998</v>
      </c>
      <c r="DA494" s="2">
        <v>2.1764999999999999</v>
      </c>
      <c r="DB494" s="2">
        <v>2.1764999999999999</v>
      </c>
      <c r="DC494" s="2">
        <v>2.1764999999999999</v>
      </c>
      <c r="DD494" s="2">
        <v>2.1421666699999999</v>
      </c>
      <c r="DE494" s="2">
        <v>2.1521666700000002</v>
      </c>
      <c r="DF494" s="2">
        <v>2.1641666700000002</v>
      </c>
      <c r="DG494" s="2">
        <v>2.21416667</v>
      </c>
      <c r="DH494" s="2">
        <v>2.3061666700000001</v>
      </c>
      <c r="DI494" s="2">
        <v>2.3971666699999998</v>
      </c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</row>
    <row r="495" spans="1:199" customFormat="1" hidden="1" x14ac:dyDescent="0.2">
      <c r="A495">
        <f t="shared" si="124"/>
        <v>1</v>
      </c>
      <c r="B495">
        <f t="shared" si="125"/>
        <v>12</v>
      </c>
      <c r="C495" s="1">
        <v>34687</v>
      </c>
      <c r="D495">
        <f t="shared" si="126"/>
        <v>12</v>
      </c>
      <c r="E495">
        <f t="shared" si="127"/>
        <v>1994</v>
      </c>
      <c r="F495" s="15"/>
      <c r="G495" s="16">
        <f t="shared" si="116"/>
        <v>0.13449999833333326</v>
      </c>
      <c r="H495" s="16">
        <f t="shared" si="117"/>
        <v>8.9999999999999858E-2</v>
      </c>
      <c r="I495" s="16">
        <f t="shared" si="118"/>
        <v>0.22449999833333312</v>
      </c>
      <c r="J495" s="7">
        <f>VLOOKUP(C495,'Nymex hist.'!A:B,2,0)</f>
        <v>1.577</v>
      </c>
      <c r="K495" s="7"/>
      <c r="L495" s="7"/>
      <c r="M495" s="9">
        <f t="shared" si="119"/>
        <v>1.6643333333333332</v>
      </c>
      <c r="N495" s="9">
        <f t="shared" si="120"/>
        <v>1.7988333316666665</v>
      </c>
      <c r="O495" s="9">
        <f t="shared" si="121"/>
        <v>1.8888333316666663</v>
      </c>
      <c r="P495" s="9">
        <f t="shared" si="122"/>
        <v>1.983833331666667</v>
      </c>
      <c r="Q495" s="9">
        <f t="shared" si="123"/>
        <v>2.0838333316666664</v>
      </c>
      <c r="R495" s="8">
        <v>34687</v>
      </c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3"/>
      <c r="AK495" s="2"/>
      <c r="AL495" s="2"/>
      <c r="AM495" s="2"/>
      <c r="AN495" s="2"/>
      <c r="AO495" s="2"/>
      <c r="AP495" s="2">
        <v>1.577</v>
      </c>
      <c r="AQ495" s="2">
        <v>1.58</v>
      </c>
      <c r="AR495" s="2">
        <v>1.585</v>
      </c>
      <c r="AS495" s="2">
        <v>1.59</v>
      </c>
      <c r="AT495" s="2">
        <v>1.6</v>
      </c>
      <c r="AU495" s="2">
        <v>1.62</v>
      </c>
      <c r="AV495" s="2">
        <v>1.64</v>
      </c>
      <c r="AW495" s="2">
        <v>1.655</v>
      </c>
      <c r="AX495" s="2">
        <v>1.669</v>
      </c>
      <c r="AY495" s="2">
        <v>1.724</v>
      </c>
      <c r="AZ495" s="2">
        <v>1.819</v>
      </c>
      <c r="BA495" s="2">
        <v>1.913</v>
      </c>
      <c r="BB495" s="2">
        <v>1.93</v>
      </c>
      <c r="BC495" s="2">
        <v>1.8640000000000001</v>
      </c>
      <c r="BD495" s="2">
        <v>1.8</v>
      </c>
      <c r="BE495" s="2">
        <v>1.7470000000000001</v>
      </c>
      <c r="BF495" s="2">
        <v>1.7450000000000001</v>
      </c>
      <c r="BG495" s="2">
        <v>1.7450000000000001</v>
      </c>
      <c r="BH495" s="2">
        <v>1.6958333299999999</v>
      </c>
      <c r="BI495" s="2">
        <v>1.71083333</v>
      </c>
      <c r="BJ495" s="2">
        <v>1.7248333300000001</v>
      </c>
      <c r="BK495" s="2">
        <v>1.77983333</v>
      </c>
      <c r="BL495" s="2">
        <v>1.87483333</v>
      </c>
      <c r="BM495" s="2">
        <v>1.96883333</v>
      </c>
      <c r="BN495" s="2">
        <v>2.02</v>
      </c>
      <c r="BO495" s="2">
        <v>1.954</v>
      </c>
      <c r="BP495" s="2">
        <v>1.89</v>
      </c>
      <c r="BQ495" s="2">
        <v>1.837</v>
      </c>
      <c r="BR495" s="2">
        <v>1.835</v>
      </c>
      <c r="BS495" s="2">
        <v>1.835</v>
      </c>
      <c r="BT495" s="2">
        <v>1.78583333</v>
      </c>
      <c r="BU495" s="2">
        <v>1.8008333299999999</v>
      </c>
      <c r="BV495" s="2">
        <v>1.8148333299999999</v>
      </c>
      <c r="BW495" s="2">
        <v>1.8698333300000001</v>
      </c>
      <c r="BX495" s="2">
        <v>1.96483333</v>
      </c>
      <c r="BY495" s="2">
        <v>2.0588333300000001</v>
      </c>
      <c r="BZ495" s="2">
        <v>2.1150000000000002</v>
      </c>
      <c r="CA495" s="2">
        <v>2.0489999999999999</v>
      </c>
      <c r="CB495" s="2">
        <v>1.9850000000000001</v>
      </c>
      <c r="CC495" s="2">
        <v>1.9319999999999999</v>
      </c>
      <c r="CD495" s="2">
        <v>1.93</v>
      </c>
      <c r="CE495" s="2">
        <v>1.93</v>
      </c>
      <c r="CF495" s="2">
        <v>1.88083333</v>
      </c>
      <c r="CG495" s="2">
        <v>1.8958333300000001</v>
      </c>
      <c r="CH495" s="2">
        <v>1.9098333300000001</v>
      </c>
      <c r="CI495" s="2">
        <v>1.96483333</v>
      </c>
      <c r="CJ495" s="2">
        <v>2.05983333</v>
      </c>
      <c r="CK495" s="2">
        <v>2.1538333299999999</v>
      </c>
      <c r="CL495" s="2">
        <v>2.2149999999999999</v>
      </c>
      <c r="CM495" s="2">
        <v>2.149</v>
      </c>
      <c r="CN495" s="2">
        <v>2.085</v>
      </c>
      <c r="CO495" s="2">
        <v>2.032</v>
      </c>
      <c r="CP495" s="2">
        <v>2.0299999999999998</v>
      </c>
      <c r="CQ495" s="2">
        <v>2.0299999999999998</v>
      </c>
      <c r="CR495" s="2">
        <v>1.9808333300000001</v>
      </c>
      <c r="CS495" s="2">
        <v>1.99583333</v>
      </c>
      <c r="CT495" s="2">
        <v>2.0098333300000002</v>
      </c>
      <c r="CU495" s="2">
        <v>2.0648333299999999</v>
      </c>
      <c r="CV495" s="2">
        <v>2.1598333300000001</v>
      </c>
      <c r="CW495" s="2">
        <v>2.25383333</v>
      </c>
      <c r="CX495" s="2">
        <v>2.3250000000000002</v>
      </c>
      <c r="CY495" s="2">
        <v>2.2589999999999999</v>
      </c>
      <c r="CZ495" s="2">
        <v>2.1949999999999998</v>
      </c>
      <c r="DA495" s="2">
        <v>2.1419999999999999</v>
      </c>
      <c r="DB495" s="2">
        <v>2.14</v>
      </c>
      <c r="DC495" s="2">
        <v>2.14</v>
      </c>
      <c r="DD495" s="2">
        <v>2.0908333300000002</v>
      </c>
      <c r="DE495" s="2">
        <v>2.1058333299999998</v>
      </c>
      <c r="DF495" s="2">
        <v>2.1198333300000001</v>
      </c>
      <c r="DG495" s="2">
        <v>2.1748333299999998</v>
      </c>
      <c r="DH495" s="2">
        <v>2.26983333</v>
      </c>
      <c r="DI495" s="2">
        <v>2.3638333299999998</v>
      </c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</row>
    <row r="496" spans="1:199" customFormat="1" hidden="1" x14ac:dyDescent="0.2">
      <c r="A496">
        <f t="shared" si="124"/>
        <v>2</v>
      </c>
      <c r="B496">
        <f t="shared" si="125"/>
        <v>12</v>
      </c>
      <c r="C496" s="1">
        <v>34688</v>
      </c>
      <c r="D496">
        <f t="shared" si="126"/>
        <v>12</v>
      </c>
      <c r="E496">
        <f t="shared" si="127"/>
        <v>1994</v>
      </c>
      <c r="F496" s="15"/>
      <c r="G496" s="16">
        <f t="shared" si="116"/>
        <v>0.13999999999999968</v>
      </c>
      <c r="H496" s="16">
        <f t="shared" si="117"/>
        <v>8.9999999999999858E-2</v>
      </c>
      <c r="I496" s="16">
        <f t="shared" si="118"/>
        <v>0.22999999999999954</v>
      </c>
      <c r="J496" s="7">
        <f>VLOOKUP(C496,'Nymex hist.'!A:B,2,0)</f>
        <v>1.573</v>
      </c>
      <c r="K496" s="7"/>
      <c r="L496" s="7"/>
      <c r="M496" s="9">
        <f t="shared" si="119"/>
        <v>1.658166666666667</v>
      </c>
      <c r="N496" s="9">
        <f t="shared" si="120"/>
        <v>1.7981666666666667</v>
      </c>
      <c r="O496" s="9">
        <f t="shared" si="121"/>
        <v>1.8881666666666665</v>
      </c>
      <c r="P496" s="9">
        <f t="shared" si="122"/>
        <v>1.9831666666666667</v>
      </c>
      <c r="Q496" s="9">
        <f t="shared" si="123"/>
        <v>2.0831666666666662</v>
      </c>
      <c r="R496" s="8">
        <v>34688</v>
      </c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3"/>
      <c r="AK496" s="2"/>
      <c r="AL496" s="2"/>
      <c r="AM496" s="2"/>
      <c r="AN496" s="2"/>
      <c r="AO496" s="2"/>
      <c r="AP496" s="2">
        <v>1.573</v>
      </c>
      <c r="AQ496" s="2">
        <v>1.57</v>
      </c>
      <c r="AR496" s="2">
        <v>1.585</v>
      </c>
      <c r="AS496" s="2">
        <v>1.59</v>
      </c>
      <c r="AT496" s="2">
        <v>1.6</v>
      </c>
      <c r="AU496" s="2">
        <v>1.62</v>
      </c>
      <c r="AV496" s="2">
        <v>1.64</v>
      </c>
      <c r="AW496" s="2">
        <v>1.65</v>
      </c>
      <c r="AX496" s="2">
        <v>1.66</v>
      </c>
      <c r="AY496" s="2">
        <v>1.7150000000000001</v>
      </c>
      <c r="AZ496" s="2">
        <v>1.8049999999999999</v>
      </c>
      <c r="BA496" s="2">
        <v>1.89</v>
      </c>
      <c r="BB496" s="2">
        <v>1.9019999999999999</v>
      </c>
      <c r="BC496" s="2">
        <v>1.8320000000000001</v>
      </c>
      <c r="BD496" s="2">
        <v>1.772</v>
      </c>
      <c r="BE496" s="2">
        <v>1.72</v>
      </c>
      <c r="BF496" s="2">
        <v>1.72</v>
      </c>
      <c r="BG496" s="2">
        <v>1.72</v>
      </c>
      <c r="BH496" s="2">
        <v>1.732</v>
      </c>
      <c r="BI496" s="2">
        <v>1.742</v>
      </c>
      <c r="BJ496" s="2">
        <v>1.752</v>
      </c>
      <c r="BK496" s="2">
        <v>1.8069999999999999</v>
      </c>
      <c r="BL496" s="2">
        <v>1.897</v>
      </c>
      <c r="BM496" s="2">
        <v>1.982</v>
      </c>
      <c r="BN496" s="2">
        <v>1.992</v>
      </c>
      <c r="BO496" s="2">
        <v>1.9219999999999999</v>
      </c>
      <c r="BP496" s="2">
        <v>1.8620000000000001</v>
      </c>
      <c r="BQ496" s="2">
        <v>1.81</v>
      </c>
      <c r="BR496" s="2">
        <v>1.81</v>
      </c>
      <c r="BS496" s="2">
        <v>1.81</v>
      </c>
      <c r="BT496" s="2">
        <v>1.8220000000000001</v>
      </c>
      <c r="BU496" s="2">
        <v>1.8320000000000001</v>
      </c>
      <c r="BV496" s="2">
        <v>1.8420000000000001</v>
      </c>
      <c r="BW496" s="2">
        <v>1.897</v>
      </c>
      <c r="BX496" s="2">
        <v>1.9870000000000001</v>
      </c>
      <c r="BY496" s="2">
        <v>2.0720000000000001</v>
      </c>
      <c r="BZ496" s="2">
        <v>2.0870000000000002</v>
      </c>
      <c r="CA496" s="2">
        <v>2.0169999999999999</v>
      </c>
      <c r="CB496" s="2">
        <v>1.9570000000000001</v>
      </c>
      <c r="CC496" s="2">
        <v>1.905</v>
      </c>
      <c r="CD496" s="2">
        <v>1.905</v>
      </c>
      <c r="CE496" s="2">
        <v>1.905</v>
      </c>
      <c r="CF496" s="2">
        <v>1.917</v>
      </c>
      <c r="CG496" s="2">
        <v>1.927</v>
      </c>
      <c r="CH496" s="2">
        <v>1.9370000000000001</v>
      </c>
      <c r="CI496" s="2">
        <v>1.992</v>
      </c>
      <c r="CJ496" s="2">
        <v>2.0819999999999999</v>
      </c>
      <c r="CK496" s="2">
        <v>2.1669999999999998</v>
      </c>
      <c r="CL496" s="2">
        <v>2.1869999999999998</v>
      </c>
      <c r="CM496" s="2">
        <v>2.117</v>
      </c>
      <c r="CN496" s="2">
        <v>2.0569999999999999</v>
      </c>
      <c r="CO496" s="2">
        <v>2.0049999999999999</v>
      </c>
      <c r="CP496" s="2">
        <v>2.0049999999999999</v>
      </c>
      <c r="CQ496" s="2">
        <v>2.0049999999999999</v>
      </c>
      <c r="CR496" s="2">
        <v>2.0169999999999999</v>
      </c>
      <c r="CS496" s="2">
        <v>2.0270000000000001</v>
      </c>
      <c r="CT496" s="2">
        <v>2.0369999999999999</v>
      </c>
      <c r="CU496" s="2">
        <v>2.0920000000000001</v>
      </c>
      <c r="CV496" s="2">
        <v>2.1819999999999999</v>
      </c>
      <c r="CW496" s="2">
        <v>2.2669999999999999</v>
      </c>
      <c r="CX496" s="2">
        <v>2.2970000000000002</v>
      </c>
      <c r="CY496" s="2">
        <v>2.2269999999999999</v>
      </c>
      <c r="CZ496" s="2">
        <v>2.1669999999999998</v>
      </c>
      <c r="DA496" s="2">
        <v>2.1150000000000002</v>
      </c>
      <c r="DB496" s="2">
        <v>2.1150000000000002</v>
      </c>
      <c r="DC496" s="2">
        <v>2.1150000000000002</v>
      </c>
      <c r="DD496" s="2">
        <v>2.1269999999999998</v>
      </c>
      <c r="DE496" s="2">
        <v>2.137</v>
      </c>
      <c r="DF496" s="2">
        <v>2.1469999999999998</v>
      </c>
      <c r="DG496" s="2">
        <v>2.202</v>
      </c>
      <c r="DH496" s="2">
        <v>2.2919999999999998</v>
      </c>
      <c r="DI496" s="2">
        <v>2.3769999999999998</v>
      </c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</row>
    <row r="497" spans="1:199" customFormat="1" hidden="1" x14ac:dyDescent="0.2">
      <c r="A497">
        <f t="shared" si="124"/>
        <v>3</v>
      </c>
      <c r="B497">
        <f t="shared" si="125"/>
        <v>12</v>
      </c>
      <c r="C497" s="1">
        <v>34689</v>
      </c>
      <c r="D497">
        <f t="shared" si="126"/>
        <v>12</v>
      </c>
      <c r="E497">
        <f t="shared" si="127"/>
        <v>1994</v>
      </c>
      <c r="F497" s="15"/>
      <c r="G497" s="16">
        <f t="shared" si="116"/>
        <v>0.13949999999999974</v>
      </c>
      <c r="H497" s="16">
        <f t="shared" si="117"/>
        <v>9.0000000000000524E-2</v>
      </c>
      <c r="I497" s="16">
        <f t="shared" si="118"/>
        <v>0.22950000000000026</v>
      </c>
      <c r="J497" s="7">
        <f>VLOOKUP(C497,'Nymex hist.'!A:B,2,0)</f>
        <v>1.5920000000000001</v>
      </c>
      <c r="K497" s="7"/>
      <c r="L497" s="7"/>
      <c r="M497" s="9">
        <f t="shared" si="119"/>
        <v>1.6603333333333332</v>
      </c>
      <c r="N497" s="9">
        <f t="shared" si="120"/>
        <v>1.799833333333333</v>
      </c>
      <c r="O497" s="9">
        <f t="shared" si="121"/>
        <v>1.8898333333333335</v>
      </c>
      <c r="P497" s="9">
        <f t="shared" si="122"/>
        <v>1.9848333333333332</v>
      </c>
      <c r="Q497" s="9">
        <f t="shared" si="123"/>
        <v>2.0848333333333335</v>
      </c>
      <c r="R497" s="8">
        <v>34689</v>
      </c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3"/>
      <c r="AK497" s="2"/>
      <c r="AL497" s="2"/>
      <c r="AM497" s="2"/>
      <c r="AN497" s="2"/>
      <c r="AO497" s="2"/>
      <c r="AP497" s="2">
        <v>1.5920000000000001</v>
      </c>
      <c r="AQ497" s="2">
        <v>1.577</v>
      </c>
      <c r="AR497" s="2">
        <v>1.5920000000000001</v>
      </c>
      <c r="AS497" s="2">
        <v>1.587</v>
      </c>
      <c r="AT497" s="2">
        <v>1.597</v>
      </c>
      <c r="AU497" s="2">
        <v>1.617</v>
      </c>
      <c r="AV497" s="2">
        <v>1.637</v>
      </c>
      <c r="AW497" s="2">
        <v>1.649</v>
      </c>
      <c r="AX497" s="2">
        <v>1.661</v>
      </c>
      <c r="AY497" s="2">
        <v>1.716</v>
      </c>
      <c r="AZ497" s="2">
        <v>1.8069999999999999</v>
      </c>
      <c r="BA497" s="2">
        <v>1.8919999999999999</v>
      </c>
      <c r="BB497" s="2">
        <v>1.9039999999999999</v>
      </c>
      <c r="BC497" s="2">
        <v>1.8340000000000001</v>
      </c>
      <c r="BD497" s="2">
        <v>1.774</v>
      </c>
      <c r="BE497" s="2">
        <v>1.722</v>
      </c>
      <c r="BF497" s="2">
        <v>1.722</v>
      </c>
      <c r="BG497" s="2">
        <v>1.722</v>
      </c>
      <c r="BH497" s="2">
        <v>1.73</v>
      </c>
      <c r="BI497" s="2">
        <v>1.742</v>
      </c>
      <c r="BJ497" s="2">
        <v>1.754</v>
      </c>
      <c r="BK497" s="2">
        <v>1.8089999999999999</v>
      </c>
      <c r="BL497" s="2">
        <v>1.9</v>
      </c>
      <c r="BM497" s="2">
        <v>1.9850000000000001</v>
      </c>
      <c r="BN497" s="2">
        <v>1.994</v>
      </c>
      <c r="BO497" s="2">
        <v>1.9239999999999999</v>
      </c>
      <c r="BP497" s="2">
        <v>1.8640000000000001</v>
      </c>
      <c r="BQ497" s="2">
        <v>1.8120000000000001</v>
      </c>
      <c r="BR497" s="2">
        <v>1.8120000000000001</v>
      </c>
      <c r="BS497" s="2">
        <v>1.8120000000000001</v>
      </c>
      <c r="BT497" s="2">
        <v>1.82</v>
      </c>
      <c r="BU497" s="2">
        <v>1.8320000000000001</v>
      </c>
      <c r="BV497" s="2">
        <v>1.8440000000000001</v>
      </c>
      <c r="BW497" s="2">
        <v>1.899</v>
      </c>
      <c r="BX497" s="2">
        <v>1.99</v>
      </c>
      <c r="BY497" s="2">
        <v>2.0750000000000002</v>
      </c>
      <c r="BZ497" s="2">
        <v>2.089</v>
      </c>
      <c r="CA497" s="2">
        <v>2.0190000000000001</v>
      </c>
      <c r="CB497" s="2">
        <v>1.9590000000000001</v>
      </c>
      <c r="CC497" s="2">
        <v>1.907</v>
      </c>
      <c r="CD497" s="2">
        <v>1.907</v>
      </c>
      <c r="CE497" s="2">
        <v>1.907</v>
      </c>
      <c r="CF497" s="2">
        <v>1.915</v>
      </c>
      <c r="CG497" s="2">
        <v>1.927</v>
      </c>
      <c r="CH497" s="2">
        <v>1.9390000000000001</v>
      </c>
      <c r="CI497" s="2">
        <v>1.994</v>
      </c>
      <c r="CJ497" s="2">
        <v>2.085</v>
      </c>
      <c r="CK497" s="2">
        <v>2.17</v>
      </c>
      <c r="CL497" s="2">
        <v>2.1890000000000001</v>
      </c>
      <c r="CM497" s="2">
        <v>2.1190000000000002</v>
      </c>
      <c r="CN497" s="2">
        <v>2.0590000000000002</v>
      </c>
      <c r="CO497" s="2">
        <v>2.0070000000000001</v>
      </c>
      <c r="CP497" s="2">
        <v>2.0070000000000001</v>
      </c>
      <c r="CQ497" s="2">
        <v>2.0070000000000001</v>
      </c>
      <c r="CR497" s="2">
        <v>2.0150000000000001</v>
      </c>
      <c r="CS497" s="2">
        <v>2.0270000000000001</v>
      </c>
      <c r="CT497" s="2">
        <v>2.0390000000000001</v>
      </c>
      <c r="CU497" s="2">
        <v>2.0939999999999999</v>
      </c>
      <c r="CV497" s="2">
        <v>2.1850000000000001</v>
      </c>
      <c r="CW497" s="2">
        <v>2.27</v>
      </c>
      <c r="CX497" s="2">
        <v>2.2989999999999999</v>
      </c>
      <c r="CY497" s="2">
        <v>2.2290000000000001</v>
      </c>
      <c r="CZ497" s="2">
        <v>2.169</v>
      </c>
      <c r="DA497" s="2">
        <v>2.117</v>
      </c>
      <c r="DB497" s="2">
        <v>2.117</v>
      </c>
      <c r="DC497" s="2">
        <v>2.117</v>
      </c>
      <c r="DD497" s="2">
        <v>2.125</v>
      </c>
      <c r="DE497" s="2">
        <v>2.137</v>
      </c>
      <c r="DF497" s="2">
        <v>2.149</v>
      </c>
      <c r="DG497" s="2">
        <v>2.2040000000000002</v>
      </c>
      <c r="DH497" s="2">
        <v>2.2949999999999999</v>
      </c>
      <c r="DI497" s="2">
        <v>2.38</v>
      </c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</row>
    <row r="498" spans="1:199" customFormat="1" hidden="1" x14ac:dyDescent="0.2">
      <c r="A498">
        <f t="shared" si="124"/>
        <v>4</v>
      </c>
      <c r="B498">
        <f t="shared" si="125"/>
        <v>12</v>
      </c>
      <c r="C498" s="1">
        <v>34690</v>
      </c>
      <c r="D498">
        <f t="shared" si="126"/>
        <v>12</v>
      </c>
      <c r="E498">
        <f t="shared" si="127"/>
        <v>1994</v>
      </c>
      <c r="F498" s="15"/>
      <c r="G498" s="16">
        <f t="shared" si="116"/>
        <v>0.13458333333333328</v>
      </c>
      <c r="H498" s="16">
        <f t="shared" si="117"/>
        <v>9.000000000000008E-2</v>
      </c>
      <c r="I498" s="16">
        <f t="shared" si="118"/>
        <v>0.22458333333333336</v>
      </c>
      <c r="J498" s="7">
        <f>VLOOKUP(C498,'Nymex hist.'!A:B,2,0)</f>
        <v>1.639</v>
      </c>
      <c r="K498" s="7"/>
      <c r="L498" s="7"/>
      <c r="M498" s="9">
        <f t="shared" si="119"/>
        <v>1.6682499999999998</v>
      </c>
      <c r="N498" s="9">
        <f t="shared" si="120"/>
        <v>1.8028333333333331</v>
      </c>
      <c r="O498" s="9">
        <f t="shared" si="121"/>
        <v>1.8928333333333331</v>
      </c>
      <c r="P498" s="9">
        <f t="shared" si="122"/>
        <v>1.9878333333333333</v>
      </c>
      <c r="Q498" s="9">
        <f t="shared" si="123"/>
        <v>2.0878333333333337</v>
      </c>
      <c r="R498" s="8">
        <v>34690</v>
      </c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3"/>
      <c r="AK498" s="2"/>
      <c r="AL498" s="2"/>
      <c r="AM498" s="2"/>
      <c r="AN498" s="2"/>
      <c r="AO498" s="2"/>
      <c r="AP498" s="2">
        <v>1.639</v>
      </c>
      <c r="AQ498" s="2">
        <v>1.595</v>
      </c>
      <c r="AR498" s="2">
        <v>1.595</v>
      </c>
      <c r="AS498" s="2">
        <v>1.59</v>
      </c>
      <c r="AT498" s="2">
        <v>1.6</v>
      </c>
      <c r="AU498" s="2">
        <v>1.62</v>
      </c>
      <c r="AV498" s="2">
        <v>1.64</v>
      </c>
      <c r="AW498" s="2">
        <v>1.6519999999999999</v>
      </c>
      <c r="AX498" s="2">
        <v>1.6639999999999999</v>
      </c>
      <c r="AY498" s="2">
        <v>1.7190000000000001</v>
      </c>
      <c r="AZ498" s="2">
        <v>1.81</v>
      </c>
      <c r="BA498" s="2">
        <v>1.895</v>
      </c>
      <c r="BB498" s="2">
        <v>1.907</v>
      </c>
      <c r="BC498" s="2">
        <v>1.837</v>
      </c>
      <c r="BD498" s="2">
        <v>1.7769999999999999</v>
      </c>
      <c r="BE498" s="2">
        <v>1.7250000000000001</v>
      </c>
      <c r="BF498" s="2">
        <v>1.7250000000000001</v>
      </c>
      <c r="BG498" s="2">
        <v>1.7250000000000001</v>
      </c>
      <c r="BH498" s="2">
        <v>1.7330000000000001</v>
      </c>
      <c r="BI498" s="2">
        <v>1.7450000000000001</v>
      </c>
      <c r="BJ498" s="2">
        <v>1.7569999999999999</v>
      </c>
      <c r="BK498" s="2">
        <v>1.8120000000000001</v>
      </c>
      <c r="BL498" s="2">
        <v>1.903</v>
      </c>
      <c r="BM498" s="2">
        <v>1.988</v>
      </c>
      <c r="BN498" s="2">
        <v>1.9970000000000001</v>
      </c>
      <c r="BO498" s="2">
        <v>1.927</v>
      </c>
      <c r="BP498" s="2">
        <v>1.867</v>
      </c>
      <c r="BQ498" s="2">
        <v>1.8149999999999999</v>
      </c>
      <c r="BR498" s="2">
        <v>1.8149999999999999</v>
      </c>
      <c r="BS498" s="2">
        <v>1.8149999999999999</v>
      </c>
      <c r="BT498" s="2">
        <v>1.823</v>
      </c>
      <c r="BU498" s="2">
        <v>1.835</v>
      </c>
      <c r="BV498" s="2">
        <v>1.847</v>
      </c>
      <c r="BW498" s="2">
        <v>1.9019999999999999</v>
      </c>
      <c r="BX498" s="2">
        <v>1.9930000000000001</v>
      </c>
      <c r="BY498" s="2">
        <v>2.0779999999999998</v>
      </c>
      <c r="BZ498" s="2">
        <v>2.0920000000000001</v>
      </c>
      <c r="CA498" s="2">
        <v>2.0219999999999998</v>
      </c>
      <c r="CB498" s="2">
        <v>1.962</v>
      </c>
      <c r="CC498" s="2">
        <v>1.91</v>
      </c>
      <c r="CD498" s="2">
        <v>1.91</v>
      </c>
      <c r="CE498" s="2">
        <v>1.91</v>
      </c>
      <c r="CF498" s="2">
        <v>1.9179999999999999</v>
      </c>
      <c r="CG498" s="2">
        <v>1.93</v>
      </c>
      <c r="CH498" s="2">
        <v>1.9419999999999999</v>
      </c>
      <c r="CI498" s="2">
        <v>1.9970000000000001</v>
      </c>
      <c r="CJ498" s="2">
        <v>2.0880000000000001</v>
      </c>
      <c r="CK498" s="2">
        <v>2.173</v>
      </c>
      <c r="CL498" s="2">
        <v>2.1920000000000002</v>
      </c>
      <c r="CM498" s="2">
        <v>2.1219999999999999</v>
      </c>
      <c r="CN498" s="2">
        <v>2.0619999999999998</v>
      </c>
      <c r="CO498" s="2">
        <v>2.0099999999999998</v>
      </c>
      <c r="CP498" s="2">
        <v>2.0099999999999998</v>
      </c>
      <c r="CQ498" s="2">
        <v>2.0099999999999998</v>
      </c>
      <c r="CR498" s="2">
        <v>2.0179999999999998</v>
      </c>
      <c r="CS498" s="2">
        <v>2.0299999999999998</v>
      </c>
      <c r="CT498" s="2">
        <v>2.0419999999999998</v>
      </c>
      <c r="CU498" s="2">
        <v>2.097</v>
      </c>
      <c r="CV498" s="2">
        <v>2.1880000000000002</v>
      </c>
      <c r="CW498" s="2">
        <v>2.2730000000000001</v>
      </c>
      <c r="CX498" s="2">
        <v>2.302</v>
      </c>
      <c r="CY498" s="2">
        <v>2.2320000000000002</v>
      </c>
      <c r="CZ498" s="2">
        <v>2.1720000000000002</v>
      </c>
      <c r="DA498" s="2">
        <v>2.12</v>
      </c>
      <c r="DB498" s="2">
        <v>2.12</v>
      </c>
      <c r="DC498" s="2">
        <v>2.12</v>
      </c>
      <c r="DD498" s="2">
        <v>2.1280000000000001</v>
      </c>
      <c r="DE498" s="2">
        <v>2.14</v>
      </c>
      <c r="DF498" s="2">
        <v>2.1520000000000001</v>
      </c>
      <c r="DG498" s="2">
        <v>2.2069999999999999</v>
      </c>
      <c r="DH498" s="2">
        <v>2.298</v>
      </c>
      <c r="DI498" s="2">
        <v>2.383</v>
      </c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</row>
    <row r="499" spans="1:199" customFormat="1" hidden="1" x14ac:dyDescent="0.2">
      <c r="A499">
        <f t="shared" si="124"/>
        <v>5</v>
      </c>
      <c r="B499">
        <f t="shared" si="125"/>
        <v>12</v>
      </c>
      <c r="C499" s="1">
        <v>34691</v>
      </c>
      <c r="D499">
        <f t="shared" si="126"/>
        <v>12</v>
      </c>
      <c r="E499">
        <f t="shared" si="127"/>
        <v>1994</v>
      </c>
      <c r="F499" s="15"/>
      <c r="G499" s="16">
        <f t="shared" si="116"/>
        <v>0.13591666666666669</v>
      </c>
      <c r="H499" s="16">
        <f t="shared" si="117"/>
        <v>8.9999999999999858E-2</v>
      </c>
      <c r="I499" s="16">
        <f t="shared" si="118"/>
        <v>0.22591666666666654</v>
      </c>
      <c r="J499" s="7">
        <f>VLOOKUP(C499,'Nymex hist.'!A:B,2,0)</f>
        <v>1.571</v>
      </c>
      <c r="K499" s="7"/>
      <c r="L499" s="7"/>
      <c r="M499" s="9">
        <f t="shared" si="119"/>
        <v>1.64625</v>
      </c>
      <c r="N499" s="9">
        <f t="shared" si="120"/>
        <v>1.7821666666666667</v>
      </c>
      <c r="O499" s="9">
        <f t="shared" si="121"/>
        <v>1.8721666666666665</v>
      </c>
      <c r="P499" s="9">
        <f t="shared" si="122"/>
        <v>1.9671666666666667</v>
      </c>
      <c r="Q499" s="9">
        <f t="shared" si="123"/>
        <v>2.0671666666666666</v>
      </c>
      <c r="R499" s="8">
        <v>34691</v>
      </c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3"/>
      <c r="AK499" s="2"/>
      <c r="AL499" s="2"/>
      <c r="AM499" s="2"/>
      <c r="AN499" s="2"/>
      <c r="AO499" s="2"/>
      <c r="AP499" s="2">
        <v>1.639</v>
      </c>
      <c r="AQ499" s="2">
        <v>1.571</v>
      </c>
      <c r="AR499" s="2">
        <v>1.571</v>
      </c>
      <c r="AS499" s="2">
        <v>1.5660000000000001</v>
      </c>
      <c r="AT499" s="2">
        <v>1.5760000000000001</v>
      </c>
      <c r="AU499" s="2">
        <v>1.5960000000000001</v>
      </c>
      <c r="AV499" s="2">
        <v>1.6160000000000001</v>
      </c>
      <c r="AW499" s="2">
        <v>1.6279999999999999</v>
      </c>
      <c r="AX499" s="2">
        <v>1.64</v>
      </c>
      <c r="AY499" s="2">
        <v>1.6950000000000001</v>
      </c>
      <c r="AZ499" s="2">
        <v>1.786</v>
      </c>
      <c r="BA499" s="2">
        <v>1.871</v>
      </c>
      <c r="BB499" s="2">
        <v>1.8859999999999999</v>
      </c>
      <c r="BC499" s="2">
        <v>1.8160000000000001</v>
      </c>
      <c r="BD499" s="2">
        <v>1.756</v>
      </c>
      <c r="BE499" s="2">
        <v>1.7090000000000001</v>
      </c>
      <c r="BF499" s="2">
        <v>1.7090000000000001</v>
      </c>
      <c r="BG499" s="2">
        <v>1.7090000000000001</v>
      </c>
      <c r="BH499" s="2">
        <v>1.716</v>
      </c>
      <c r="BI499" s="2">
        <v>1.7210000000000001</v>
      </c>
      <c r="BJ499" s="2">
        <v>1.7330000000000001</v>
      </c>
      <c r="BK499" s="2">
        <v>1.788</v>
      </c>
      <c r="BL499" s="2">
        <v>1.879</v>
      </c>
      <c r="BM499" s="2">
        <v>1.964</v>
      </c>
      <c r="BN499" s="2">
        <v>1.976</v>
      </c>
      <c r="BO499" s="2">
        <v>1.9059999999999999</v>
      </c>
      <c r="BP499" s="2">
        <v>1.8460000000000001</v>
      </c>
      <c r="BQ499" s="2">
        <v>1.7989999999999999</v>
      </c>
      <c r="BR499" s="2">
        <v>1.7989999999999999</v>
      </c>
      <c r="BS499" s="2">
        <v>1.7989999999999999</v>
      </c>
      <c r="BT499" s="2">
        <v>1.806</v>
      </c>
      <c r="BU499" s="2">
        <v>1.8109999999999999</v>
      </c>
      <c r="BV499" s="2">
        <v>1.823</v>
      </c>
      <c r="BW499" s="2">
        <v>1.8779999999999999</v>
      </c>
      <c r="BX499" s="2">
        <v>1.9690000000000001</v>
      </c>
      <c r="BY499" s="2">
        <v>2.0539999999999998</v>
      </c>
      <c r="BZ499" s="2">
        <v>2.0710000000000002</v>
      </c>
      <c r="CA499" s="2">
        <v>2.0009999999999999</v>
      </c>
      <c r="CB499" s="2">
        <v>1.9410000000000001</v>
      </c>
      <c r="CC499" s="2">
        <v>1.8939999999999999</v>
      </c>
      <c r="CD499" s="2">
        <v>1.8939999999999999</v>
      </c>
      <c r="CE499" s="2">
        <v>1.8939999999999999</v>
      </c>
      <c r="CF499" s="2">
        <v>1.901</v>
      </c>
      <c r="CG499" s="2">
        <v>1.9059999999999999</v>
      </c>
      <c r="CH499" s="2">
        <v>1.9179999999999999</v>
      </c>
      <c r="CI499" s="2">
        <v>1.9730000000000001</v>
      </c>
      <c r="CJ499" s="2">
        <v>2.0640000000000001</v>
      </c>
      <c r="CK499" s="2">
        <v>2.149</v>
      </c>
      <c r="CL499" s="2">
        <v>2.1709999999999998</v>
      </c>
      <c r="CM499" s="2">
        <v>2.101</v>
      </c>
      <c r="CN499" s="2">
        <v>2.0409999999999999</v>
      </c>
      <c r="CO499" s="2">
        <v>1.994</v>
      </c>
      <c r="CP499" s="2">
        <v>1.994</v>
      </c>
      <c r="CQ499" s="2">
        <v>1.994</v>
      </c>
      <c r="CR499" s="2">
        <v>2.0009999999999999</v>
      </c>
      <c r="CS499" s="2">
        <v>2.0059999999999998</v>
      </c>
      <c r="CT499" s="2">
        <v>2.0179999999999998</v>
      </c>
      <c r="CU499" s="2">
        <v>2.073</v>
      </c>
      <c r="CV499" s="2">
        <v>2.1640000000000001</v>
      </c>
      <c r="CW499" s="2">
        <v>2.2490000000000001</v>
      </c>
      <c r="CX499" s="2">
        <v>2.2810000000000001</v>
      </c>
      <c r="CY499" s="2">
        <v>2.2109999999999999</v>
      </c>
      <c r="CZ499" s="2">
        <v>2.1509999999999998</v>
      </c>
      <c r="DA499" s="2">
        <v>2.1040000000000001</v>
      </c>
      <c r="DB499" s="2">
        <v>2.1040000000000001</v>
      </c>
      <c r="DC499" s="2">
        <v>2.1040000000000001</v>
      </c>
      <c r="DD499" s="2">
        <v>2.1110000000000002</v>
      </c>
      <c r="DE499" s="2">
        <v>2.1160000000000001</v>
      </c>
      <c r="DF499" s="2">
        <v>2.1280000000000001</v>
      </c>
      <c r="DG499" s="2">
        <v>2.1829999999999998</v>
      </c>
      <c r="DH499" s="2">
        <v>2.274</v>
      </c>
      <c r="DI499" s="2">
        <v>2.359</v>
      </c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</row>
    <row r="500" spans="1:199" customFormat="1" hidden="1" x14ac:dyDescent="0.2">
      <c r="A500">
        <f t="shared" si="124"/>
        <v>2</v>
      </c>
      <c r="B500">
        <f t="shared" si="125"/>
        <v>12</v>
      </c>
      <c r="C500" s="1">
        <v>34695</v>
      </c>
      <c r="D500">
        <f t="shared" si="126"/>
        <v>12</v>
      </c>
      <c r="E500">
        <f t="shared" si="127"/>
        <v>1994</v>
      </c>
      <c r="F500" s="15"/>
      <c r="G500" s="16">
        <f t="shared" si="116"/>
        <v>0.13074999999999992</v>
      </c>
      <c r="H500" s="16">
        <f t="shared" si="117"/>
        <v>9.4999999999999751E-2</v>
      </c>
      <c r="I500" s="16">
        <f t="shared" si="118"/>
        <v>0.22574999999999967</v>
      </c>
      <c r="J500" s="7">
        <f>VLOOKUP(C500,'Nymex hist.'!A:B,2,0)</f>
        <v>1.694</v>
      </c>
      <c r="K500" s="7"/>
      <c r="L500" s="7"/>
      <c r="M500" s="9">
        <f t="shared" si="119"/>
        <v>1.7142500000000001</v>
      </c>
      <c r="N500" s="9">
        <f t="shared" si="120"/>
        <v>1.845</v>
      </c>
      <c r="O500" s="9">
        <f t="shared" si="121"/>
        <v>1.9399999999999997</v>
      </c>
      <c r="P500" s="9">
        <f t="shared" si="122"/>
        <v>2.0399999999999996</v>
      </c>
      <c r="Q500" s="9">
        <f t="shared" si="123"/>
        <v>2.145</v>
      </c>
      <c r="R500" s="8">
        <v>34695</v>
      </c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3"/>
      <c r="AK500" s="2"/>
      <c r="AL500" s="2"/>
      <c r="AM500" s="2"/>
      <c r="AN500" s="2"/>
      <c r="AO500" s="2"/>
      <c r="AP500" s="2">
        <v>1.639</v>
      </c>
      <c r="AQ500" s="2">
        <v>1.694</v>
      </c>
      <c r="AR500" s="2">
        <v>1.671</v>
      </c>
      <c r="AS500" s="2">
        <v>1.6479999999999999</v>
      </c>
      <c r="AT500" s="2">
        <v>1.6479999999999999</v>
      </c>
      <c r="AU500" s="2">
        <v>1.663</v>
      </c>
      <c r="AV500" s="2">
        <v>1.6779999999999999</v>
      </c>
      <c r="AW500" s="2">
        <v>1.69</v>
      </c>
      <c r="AX500" s="2">
        <v>1.702</v>
      </c>
      <c r="AY500" s="2">
        <v>1.7569999999999999</v>
      </c>
      <c r="AZ500" s="2">
        <v>1.8480000000000001</v>
      </c>
      <c r="BA500" s="2">
        <v>1.9330000000000001</v>
      </c>
      <c r="BB500" s="2">
        <v>1.948</v>
      </c>
      <c r="BC500" s="2">
        <v>1.8779999999999999</v>
      </c>
      <c r="BD500" s="2">
        <v>1.8180000000000001</v>
      </c>
      <c r="BE500" s="2">
        <v>1.7709999999999999</v>
      </c>
      <c r="BF500" s="2">
        <v>1.7709999999999999</v>
      </c>
      <c r="BG500" s="2">
        <v>1.7709999999999999</v>
      </c>
      <c r="BH500" s="2">
        <v>1.778</v>
      </c>
      <c r="BI500" s="2">
        <v>1.7849999999999999</v>
      </c>
      <c r="BJ500" s="2">
        <v>1.7969999999999999</v>
      </c>
      <c r="BK500" s="2">
        <v>1.8520000000000001</v>
      </c>
      <c r="BL500" s="2">
        <v>1.9430000000000001</v>
      </c>
      <c r="BM500" s="2">
        <v>2.028</v>
      </c>
      <c r="BN500" s="2">
        <v>2.0430000000000001</v>
      </c>
      <c r="BO500" s="2">
        <v>1.9730000000000001</v>
      </c>
      <c r="BP500" s="2">
        <v>1.913</v>
      </c>
      <c r="BQ500" s="2">
        <v>1.8660000000000001</v>
      </c>
      <c r="BR500" s="2">
        <v>1.8660000000000001</v>
      </c>
      <c r="BS500" s="2">
        <v>1.8660000000000001</v>
      </c>
      <c r="BT500" s="2">
        <v>1.873</v>
      </c>
      <c r="BU500" s="2">
        <v>1.88</v>
      </c>
      <c r="BV500" s="2">
        <v>1.8919999999999999</v>
      </c>
      <c r="BW500" s="2">
        <v>1.9470000000000001</v>
      </c>
      <c r="BX500" s="2">
        <v>2.0379999999999998</v>
      </c>
      <c r="BY500" s="2">
        <v>2.1230000000000002</v>
      </c>
      <c r="BZ500" s="2">
        <v>2.1429999999999998</v>
      </c>
      <c r="CA500" s="2">
        <v>2.073</v>
      </c>
      <c r="CB500" s="2">
        <v>2.0129999999999999</v>
      </c>
      <c r="CC500" s="2">
        <v>1.966</v>
      </c>
      <c r="CD500" s="2">
        <v>1.966</v>
      </c>
      <c r="CE500" s="2">
        <v>1.966</v>
      </c>
      <c r="CF500" s="2">
        <v>1.9730000000000001</v>
      </c>
      <c r="CG500" s="2">
        <v>1.98</v>
      </c>
      <c r="CH500" s="2">
        <v>1.992</v>
      </c>
      <c r="CI500" s="2">
        <v>2.0470000000000002</v>
      </c>
      <c r="CJ500" s="2">
        <v>2.1379999999999999</v>
      </c>
      <c r="CK500" s="2">
        <v>2.2229999999999999</v>
      </c>
      <c r="CL500" s="2">
        <v>2.2480000000000002</v>
      </c>
      <c r="CM500" s="2">
        <v>2.1779999999999999</v>
      </c>
      <c r="CN500" s="2">
        <v>2.1179999999999999</v>
      </c>
      <c r="CO500" s="2">
        <v>2.0710000000000002</v>
      </c>
      <c r="CP500" s="2">
        <v>2.0710000000000002</v>
      </c>
      <c r="CQ500" s="2">
        <v>2.0710000000000002</v>
      </c>
      <c r="CR500" s="2">
        <v>2.0779999999999998</v>
      </c>
      <c r="CS500" s="2">
        <v>2.085</v>
      </c>
      <c r="CT500" s="2">
        <v>2.097</v>
      </c>
      <c r="CU500" s="2">
        <v>2.1520000000000001</v>
      </c>
      <c r="CV500" s="2">
        <v>2.2429999999999999</v>
      </c>
      <c r="CW500" s="2">
        <v>2.3279999999999998</v>
      </c>
      <c r="CX500" s="2">
        <v>2.3580000000000001</v>
      </c>
      <c r="CY500" s="2">
        <v>2.2879999999999998</v>
      </c>
      <c r="CZ500" s="2">
        <v>2.2280000000000002</v>
      </c>
      <c r="DA500" s="2">
        <v>2.181</v>
      </c>
      <c r="DB500" s="2">
        <v>2.181</v>
      </c>
      <c r="DC500" s="2">
        <v>2.181</v>
      </c>
      <c r="DD500" s="2">
        <v>2.1880000000000002</v>
      </c>
      <c r="DE500" s="2">
        <v>2.1949999999999998</v>
      </c>
      <c r="DF500" s="2">
        <v>2.2069999999999999</v>
      </c>
      <c r="DG500" s="2">
        <v>2.262</v>
      </c>
      <c r="DH500" s="2">
        <v>2.3530000000000002</v>
      </c>
      <c r="DI500" s="2">
        <v>2.4380000000000002</v>
      </c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</row>
    <row r="501" spans="1:199" customFormat="1" hidden="1" x14ac:dyDescent="0.2">
      <c r="A501">
        <f t="shared" si="124"/>
        <v>3</v>
      </c>
      <c r="B501">
        <f t="shared" si="125"/>
        <v>12</v>
      </c>
      <c r="C501" s="1">
        <v>34696</v>
      </c>
      <c r="D501">
        <f t="shared" si="126"/>
        <v>12</v>
      </c>
      <c r="E501">
        <f t="shared" si="127"/>
        <v>1994</v>
      </c>
      <c r="F501" s="15"/>
      <c r="G501" s="16">
        <f t="shared" si="116"/>
        <v>0.13149999999999995</v>
      </c>
      <c r="H501" s="16">
        <f t="shared" si="117"/>
        <v>9.7000000000000419E-2</v>
      </c>
      <c r="I501" s="16">
        <f t="shared" si="118"/>
        <v>0.22850000000000037</v>
      </c>
      <c r="J501" s="7">
        <f>VLOOKUP(C501,'Nymex hist.'!A:B,2,0)</f>
        <v>1.6850000000000001</v>
      </c>
      <c r="K501" s="7"/>
      <c r="L501" s="7"/>
      <c r="M501" s="9">
        <f t="shared" si="119"/>
        <v>1.7115833333333332</v>
      </c>
      <c r="N501" s="9">
        <f t="shared" si="120"/>
        <v>1.8430833333333332</v>
      </c>
      <c r="O501" s="9">
        <f t="shared" si="121"/>
        <v>1.9400833333333336</v>
      </c>
      <c r="P501" s="9">
        <f t="shared" si="122"/>
        <v>2.0400833333333335</v>
      </c>
      <c r="Q501" s="9">
        <f t="shared" si="123"/>
        <v>2.1450833333333335</v>
      </c>
      <c r="R501" s="8">
        <v>34696</v>
      </c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3"/>
      <c r="AK501" s="2"/>
      <c r="AL501" s="2"/>
      <c r="AM501" s="2"/>
      <c r="AN501" s="2"/>
      <c r="AO501" s="2"/>
      <c r="AP501" s="2">
        <v>1.639</v>
      </c>
      <c r="AQ501" s="2">
        <v>1.6850000000000001</v>
      </c>
      <c r="AR501" s="2">
        <v>1.679</v>
      </c>
      <c r="AS501" s="2">
        <v>1.6459999999999999</v>
      </c>
      <c r="AT501" s="2">
        <v>1.6459999999999999</v>
      </c>
      <c r="AU501" s="2">
        <v>1.66</v>
      </c>
      <c r="AV501" s="2">
        <v>1.6739999999999999</v>
      </c>
      <c r="AW501" s="2">
        <v>1.6859999999999999</v>
      </c>
      <c r="AX501" s="2">
        <v>1.698</v>
      </c>
      <c r="AY501" s="2">
        <v>1.7529999999999999</v>
      </c>
      <c r="AZ501" s="2">
        <v>1.8440000000000001</v>
      </c>
      <c r="BA501" s="2">
        <v>1.929</v>
      </c>
      <c r="BB501" s="2">
        <v>1.944</v>
      </c>
      <c r="BC501" s="2">
        <v>1.8740000000000001</v>
      </c>
      <c r="BD501" s="2">
        <v>1.8140000000000001</v>
      </c>
      <c r="BE501" s="2">
        <v>1.7669999999999999</v>
      </c>
      <c r="BF501" s="2">
        <v>1.7669999999999999</v>
      </c>
      <c r="BG501" s="2">
        <v>1.7669999999999999</v>
      </c>
      <c r="BH501" s="2">
        <v>1.774</v>
      </c>
      <c r="BI501" s="2">
        <v>1.786</v>
      </c>
      <c r="BJ501" s="2">
        <v>1.798</v>
      </c>
      <c r="BK501" s="2">
        <v>1.853</v>
      </c>
      <c r="BL501" s="2">
        <v>1.944</v>
      </c>
      <c r="BM501" s="2">
        <v>2.0289999999999999</v>
      </c>
      <c r="BN501" s="2">
        <v>2.0409999999999999</v>
      </c>
      <c r="BO501" s="2">
        <v>1.9710000000000001</v>
      </c>
      <c r="BP501" s="2">
        <v>1.911</v>
      </c>
      <c r="BQ501" s="2">
        <v>1.8640000000000001</v>
      </c>
      <c r="BR501" s="2">
        <v>1.8640000000000001</v>
      </c>
      <c r="BS501" s="2">
        <v>1.8640000000000001</v>
      </c>
      <c r="BT501" s="2">
        <v>1.871</v>
      </c>
      <c r="BU501" s="2">
        <v>1.883</v>
      </c>
      <c r="BV501" s="2">
        <v>1.895</v>
      </c>
      <c r="BW501" s="2">
        <v>1.95</v>
      </c>
      <c r="BX501" s="2">
        <v>2.0409999999999999</v>
      </c>
      <c r="BY501" s="2">
        <v>2.1259999999999999</v>
      </c>
      <c r="BZ501" s="2">
        <v>2.141</v>
      </c>
      <c r="CA501" s="2">
        <v>2.0710000000000002</v>
      </c>
      <c r="CB501" s="2">
        <v>2.0110000000000001</v>
      </c>
      <c r="CC501" s="2">
        <v>1.964</v>
      </c>
      <c r="CD501" s="2">
        <v>1.964</v>
      </c>
      <c r="CE501" s="2">
        <v>1.964</v>
      </c>
      <c r="CF501" s="2">
        <v>1.9710000000000001</v>
      </c>
      <c r="CG501" s="2">
        <v>1.9830000000000001</v>
      </c>
      <c r="CH501" s="2">
        <v>1.9950000000000001</v>
      </c>
      <c r="CI501" s="2">
        <v>2.0499999999999998</v>
      </c>
      <c r="CJ501" s="2">
        <v>2.141</v>
      </c>
      <c r="CK501" s="2">
        <v>2.226</v>
      </c>
      <c r="CL501" s="2">
        <v>2.246</v>
      </c>
      <c r="CM501" s="2">
        <v>2.1760000000000002</v>
      </c>
      <c r="CN501" s="2">
        <v>2.1160000000000001</v>
      </c>
      <c r="CO501" s="2">
        <v>2.069</v>
      </c>
      <c r="CP501" s="2">
        <v>2.069</v>
      </c>
      <c r="CQ501" s="2">
        <v>2.069</v>
      </c>
      <c r="CR501" s="2">
        <v>2.0760000000000001</v>
      </c>
      <c r="CS501" s="2">
        <v>2.0880000000000001</v>
      </c>
      <c r="CT501" s="2">
        <v>2.1</v>
      </c>
      <c r="CU501" s="2">
        <v>2.1549999999999998</v>
      </c>
      <c r="CV501" s="2">
        <v>2.246</v>
      </c>
      <c r="CW501" s="2">
        <v>2.331</v>
      </c>
      <c r="CX501" s="2">
        <v>2.3559999999999999</v>
      </c>
      <c r="CY501" s="2">
        <v>2.286</v>
      </c>
      <c r="CZ501" s="2">
        <v>2.226</v>
      </c>
      <c r="DA501" s="2">
        <v>2.1789999999999998</v>
      </c>
      <c r="DB501" s="2">
        <v>2.1789999999999998</v>
      </c>
      <c r="DC501" s="2">
        <v>2.1789999999999998</v>
      </c>
      <c r="DD501" s="2">
        <v>2.1859999999999999</v>
      </c>
      <c r="DE501" s="2">
        <v>2.198</v>
      </c>
      <c r="DF501" s="2">
        <v>2.21</v>
      </c>
      <c r="DG501" s="2">
        <v>2.2650000000000001</v>
      </c>
      <c r="DH501" s="2">
        <v>2.3559999999999999</v>
      </c>
      <c r="DI501" s="2">
        <v>2.4409999999999998</v>
      </c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</row>
    <row r="502" spans="1:199" customFormat="1" hidden="1" x14ac:dyDescent="0.2">
      <c r="A502">
        <f t="shared" si="124"/>
        <v>4</v>
      </c>
      <c r="B502">
        <f t="shared" si="125"/>
        <v>12</v>
      </c>
      <c r="C502" s="1">
        <v>34697</v>
      </c>
      <c r="D502">
        <f t="shared" si="126"/>
        <v>12</v>
      </c>
      <c r="E502">
        <f t="shared" si="127"/>
        <v>1994</v>
      </c>
      <c r="F502" s="15"/>
      <c r="G502" s="16">
        <f t="shared" si="116"/>
        <v>0.13583333333333347</v>
      </c>
      <c r="H502" s="16">
        <f t="shared" si="117"/>
        <v>9.4999999999999751E-2</v>
      </c>
      <c r="I502" s="16">
        <f t="shared" si="118"/>
        <v>0.23083333333333322</v>
      </c>
      <c r="J502" s="7">
        <f>VLOOKUP(C502,'Nymex hist.'!A:B,2,0)</f>
        <v>1.6859999999999999</v>
      </c>
      <c r="K502" s="7"/>
      <c r="L502" s="7"/>
      <c r="M502" s="9">
        <f t="shared" si="119"/>
        <v>1.7289166666666667</v>
      </c>
      <c r="N502" s="9">
        <f t="shared" si="120"/>
        <v>1.8647500000000001</v>
      </c>
      <c r="O502" s="9">
        <f t="shared" si="121"/>
        <v>1.9597499999999999</v>
      </c>
      <c r="P502" s="9">
        <f t="shared" si="122"/>
        <v>2.0597500000000002</v>
      </c>
      <c r="Q502" s="9">
        <f t="shared" si="123"/>
        <v>2.1647500000000002</v>
      </c>
      <c r="R502" s="8">
        <v>34697</v>
      </c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3"/>
      <c r="AK502" s="2"/>
      <c r="AL502" s="2"/>
      <c r="AM502" s="2"/>
      <c r="AN502" s="2"/>
      <c r="AO502" s="2"/>
      <c r="AP502" s="2">
        <v>1.639</v>
      </c>
      <c r="AQ502" s="2">
        <v>1.6859999999999999</v>
      </c>
      <c r="AR502" s="2">
        <v>1.69</v>
      </c>
      <c r="AS502" s="2">
        <v>1.665</v>
      </c>
      <c r="AT502" s="2">
        <v>1.665</v>
      </c>
      <c r="AU502" s="2">
        <v>1.68</v>
      </c>
      <c r="AV502" s="2">
        <v>1.6950000000000001</v>
      </c>
      <c r="AW502" s="2">
        <v>1.708</v>
      </c>
      <c r="AX502" s="2">
        <v>1.7210000000000001</v>
      </c>
      <c r="AY502" s="2">
        <v>1.7769999999999999</v>
      </c>
      <c r="AZ502" s="2">
        <v>1.8680000000000001</v>
      </c>
      <c r="BA502" s="2">
        <v>1.9530000000000001</v>
      </c>
      <c r="BB502" s="2">
        <v>1.968</v>
      </c>
      <c r="BC502" s="2">
        <v>1.8979999999999999</v>
      </c>
      <c r="BD502" s="2">
        <v>1.8380000000000001</v>
      </c>
      <c r="BE502" s="2">
        <v>1.7909999999999999</v>
      </c>
      <c r="BF502" s="2">
        <v>1.7909999999999999</v>
      </c>
      <c r="BG502" s="2">
        <v>1.7909999999999999</v>
      </c>
      <c r="BH502" s="2">
        <v>1.798</v>
      </c>
      <c r="BI502" s="2">
        <v>1.8029999999999999</v>
      </c>
      <c r="BJ502" s="2">
        <v>1.8160000000000001</v>
      </c>
      <c r="BK502" s="2">
        <v>1.8720000000000001</v>
      </c>
      <c r="BL502" s="2">
        <v>1.9630000000000001</v>
      </c>
      <c r="BM502" s="2">
        <v>2.048</v>
      </c>
      <c r="BN502" s="2">
        <v>2.0630000000000002</v>
      </c>
      <c r="BO502" s="2">
        <v>1.9930000000000001</v>
      </c>
      <c r="BP502" s="2">
        <v>1.9330000000000001</v>
      </c>
      <c r="BQ502" s="2">
        <v>1.8859999999999999</v>
      </c>
      <c r="BR502" s="2">
        <v>1.8859999999999999</v>
      </c>
      <c r="BS502" s="2">
        <v>1.8859999999999999</v>
      </c>
      <c r="BT502" s="2">
        <v>1.893</v>
      </c>
      <c r="BU502" s="2">
        <v>1.8979999999999999</v>
      </c>
      <c r="BV502" s="2">
        <v>1.911</v>
      </c>
      <c r="BW502" s="2">
        <v>1.9670000000000001</v>
      </c>
      <c r="BX502" s="2">
        <v>2.0579999999999998</v>
      </c>
      <c r="BY502" s="2">
        <v>2.1429999999999998</v>
      </c>
      <c r="BZ502" s="2">
        <v>2.1629999999999998</v>
      </c>
      <c r="CA502" s="2">
        <v>2.093</v>
      </c>
      <c r="CB502" s="2">
        <v>2.0329999999999999</v>
      </c>
      <c r="CC502" s="2">
        <v>1.986</v>
      </c>
      <c r="CD502" s="2">
        <v>1.986</v>
      </c>
      <c r="CE502" s="2">
        <v>1.986</v>
      </c>
      <c r="CF502" s="2">
        <v>1.9930000000000001</v>
      </c>
      <c r="CG502" s="2">
        <v>1.998</v>
      </c>
      <c r="CH502" s="2">
        <v>2.0110000000000001</v>
      </c>
      <c r="CI502" s="2">
        <v>2.0670000000000002</v>
      </c>
      <c r="CJ502" s="2">
        <v>2.1579999999999999</v>
      </c>
      <c r="CK502" s="2">
        <v>2.2429999999999999</v>
      </c>
      <c r="CL502" s="2">
        <v>2.2679999999999998</v>
      </c>
      <c r="CM502" s="2">
        <v>2.198</v>
      </c>
      <c r="CN502" s="2">
        <v>2.1379999999999999</v>
      </c>
      <c r="CO502" s="2">
        <v>2.0910000000000002</v>
      </c>
      <c r="CP502" s="2">
        <v>2.0910000000000002</v>
      </c>
      <c r="CQ502" s="2">
        <v>2.0910000000000002</v>
      </c>
      <c r="CR502" s="2">
        <v>2.0979999999999999</v>
      </c>
      <c r="CS502" s="2">
        <v>2.1030000000000002</v>
      </c>
      <c r="CT502" s="2">
        <v>2.1160000000000001</v>
      </c>
      <c r="CU502" s="2">
        <v>2.1720000000000002</v>
      </c>
      <c r="CV502" s="2">
        <v>2.2629999999999999</v>
      </c>
      <c r="CW502" s="2">
        <v>2.3479999999999999</v>
      </c>
      <c r="CX502" s="2">
        <v>2.3780000000000001</v>
      </c>
      <c r="CY502" s="2">
        <v>2.3079999999999998</v>
      </c>
      <c r="CZ502" s="2">
        <v>2.2480000000000002</v>
      </c>
      <c r="DA502" s="2">
        <v>2.2010000000000001</v>
      </c>
      <c r="DB502" s="2">
        <v>2.2010000000000001</v>
      </c>
      <c r="DC502" s="2">
        <v>2.2010000000000001</v>
      </c>
      <c r="DD502" s="2">
        <v>2.2080000000000002</v>
      </c>
      <c r="DE502" s="2">
        <v>2.2130000000000001</v>
      </c>
      <c r="DF502" s="2">
        <v>2.226</v>
      </c>
      <c r="DG502" s="2">
        <v>2.282</v>
      </c>
      <c r="DH502" s="2">
        <v>2.3730000000000002</v>
      </c>
      <c r="DI502" s="2">
        <v>2.4580000000000002</v>
      </c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</row>
    <row r="503" spans="1:199" customFormat="1" hidden="1" x14ac:dyDescent="0.2">
      <c r="A503">
        <f t="shared" si="124"/>
        <v>5</v>
      </c>
      <c r="B503">
        <f t="shared" si="125"/>
        <v>12</v>
      </c>
      <c r="C503" s="1">
        <v>34698</v>
      </c>
      <c r="D503">
        <f t="shared" si="126"/>
        <v>12</v>
      </c>
      <c r="E503">
        <f t="shared" si="127"/>
        <v>1994</v>
      </c>
      <c r="F503" s="15"/>
      <c r="G503" s="16">
        <f t="shared" si="116"/>
        <v>0.13300000000000001</v>
      </c>
      <c r="H503" s="16">
        <f t="shared" si="117"/>
        <v>9.5000000000000195E-2</v>
      </c>
      <c r="I503" s="16">
        <f t="shared" si="118"/>
        <v>0.2280000000000002</v>
      </c>
      <c r="J503" s="7">
        <f>VLOOKUP(C503,'Nymex hist.'!A:B,2,0)</f>
        <v>1.7250000000000001</v>
      </c>
      <c r="K503" s="7"/>
      <c r="L503" s="7"/>
      <c r="M503" s="9">
        <f t="shared" si="119"/>
        <v>1.7509166666666667</v>
      </c>
      <c r="N503" s="9">
        <f t="shared" si="120"/>
        <v>1.8839166666666667</v>
      </c>
      <c r="O503" s="9">
        <f t="shared" si="121"/>
        <v>1.9789166666666669</v>
      </c>
      <c r="P503" s="9">
        <f t="shared" si="122"/>
        <v>2.0789166666666667</v>
      </c>
      <c r="Q503" s="9">
        <f t="shared" si="123"/>
        <v>2.1839166666666667</v>
      </c>
      <c r="R503" s="8">
        <v>34698</v>
      </c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3"/>
      <c r="AK503" s="2"/>
      <c r="AL503" s="2"/>
      <c r="AM503" s="2"/>
      <c r="AN503" s="2"/>
      <c r="AO503" s="2"/>
      <c r="AP503" s="2">
        <v>1.639</v>
      </c>
      <c r="AQ503" s="2">
        <v>1.7250000000000001</v>
      </c>
      <c r="AR503" s="2">
        <v>1.7330000000000001</v>
      </c>
      <c r="AS503" s="2">
        <v>1.6930000000000001</v>
      </c>
      <c r="AT503" s="2">
        <v>1.6879999999999999</v>
      </c>
      <c r="AU503" s="2">
        <v>1.7010000000000001</v>
      </c>
      <c r="AV503" s="2">
        <v>1.7150000000000001</v>
      </c>
      <c r="AW503" s="2">
        <v>1.7270000000000001</v>
      </c>
      <c r="AX503" s="2">
        <v>1.738</v>
      </c>
      <c r="AY503" s="2">
        <v>1.7949999999999999</v>
      </c>
      <c r="AZ503" s="2">
        <v>1.8859999999999999</v>
      </c>
      <c r="BA503" s="2">
        <v>1.9710000000000001</v>
      </c>
      <c r="BB503" s="2">
        <v>1.988</v>
      </c>
      <c r="BC503" s="2">
        <v>1.9179999999999999</v>
      </c>
      <c r="BD503" s="2">
        <v>1.8580000000000001</v>
      </c>
      <c r="BE503" s="2">
        <v>1.8109999999999999</v>
      </c>
      <c r="BF503" s="2">
        <v>1.8109999999999999</v>
      </c>
      <c r="BG503" s="2">
        <v>1.8109999999999999</v>
      </c>
      <c r="BH503" s="2">
        <v>1.8180000000000001</v>
      </c>
      <c r="BI503" s="2">
        <v>1.8220000000000001</v>
      </c>
      <c r="BJ503" s="2">
        <v>1.833</v>
      </c>
      <c r="BK503" s="2">
        <v>1.89</v>
      </c>
      <c r="BL503" s="2">
        <v>1.9810000000000001</v>
      </c>
      <c r="BM503" s="2">
        <v>2.0659999999999998</v>
      </c>
      <c r="BN503" s="2">
        <v>2.0830000000000002</v>
      </c>
      <c r="BO503" s="2">
        <v>2.0129999999999999</v>
      </c>
      <c r="BP503" s="2">
        <v>1.9530000000000001</v>
      </c>
      <c r="BQ503" s="2">
        <v>1.9059999999999999</v>
      </c>
      <c r="BR503" s="2">
        <v>1.9059999999999999</v>
      </c>
      <c r="BS503" s="2">
        <v>1.9059999999999999</v>
      </c>
      <c r="BT503" s="2">
        <v>1.913</v>
      </c>
      <c r="BU503" s="2">
        <v>1.917</v>
      </c>
      <c r="BV503" s="2">
        <v>1.9279999999999999</v>
      </c>
      <c r="BW503" s="2">
        <v>1.9850000000000001</v>
      </c>
      <c r="BX503" s="2">
        <v>2.0760000000000001</v>
      </c>
      <c r="BY503" s="2">
        <v>2.161</v>
      </c>
      <c r="BZ503" s="2">
        <v>2.1829999999999998</v>
      </c>
      <c r="CA503" s="2">
        <v>2.113</v>
      </c>
      <c r="CB503" s="2">
        <v>2.0529999999999999</v>
      </c>
      <c r="CC503" s="2">
        <v>2.0059999999999998</v>
      </c>
      <c r="CD503" s="2">
        <v>2.0059999999999998</v>
      </c>
      <c r="CE503" s="2">
        <v>2.0059999999999998</v>
      </c>
      <c r="CF503" s="2">
        <v>2.0129999999999999</v>
      </c>
      <c r="CG503" s="2">
        <v>2.0169999999999999</v>
      </c>
      <c r="CH503" s="2">
        <v>2.028</v>
      </c>
      <c r="CI503" s="2">
        <v>2.085</v>
      </c>
      <c r="CJ503" s="2">
        <v>2.1760000000000002</v>
      </c>
      <c r="CK503" s="2">
        <v>2.2610000000000001</v>
      </c>
      <c r="CL503" s="2">
        <v>2.2879999999999998</v>
      </c>
      <c r="CM503" s="2">
        <v>2.218</v>
      </c>
      <c r="CN503" s="2">
        <v>2.1579999999999999</v>
      </c>
      <c r="CO503" s="2">
        <v>2.1110000000000002</v>
      </c>
      <c r="CP503" s="2">
        <v>2.1110000000000002</v>
      </c>
      <c r="CQ503" s="2">
        <v>2.1110000000000002</v>
      </c>
      <c r="CR503" s="2">
        <v>2.1179999999999999</v>
      </c>
      <c r="CS503" s="2">
        <v>2.1219999999999999</v>
      </c>
      <c r="CT503" s="2">
        <v>2.133</v>
      </c>
      <c r="CU503" s="2">
        <v>2.19</v>
      </c>
      <c r="CV503" s="2">
        <v>2.2810000000000001</v>
      </c>
      <c r="CW503" s="2">
        <v>2.3660000000000001</v>
      </c>
      <c r="CX503" s="2">
        <v>2.3980000000000001</v>
      </c>
      <c r="CY503" s="2">
        <v>2.3279999999999998</v>
      </c>
      <c r="CZ503" s="2">
        <v>2.2679999999999998</v>
      </c>
      <c r="DA503" s="2">
        <v>2.2210000000000001</v>
      </c>
      <c r="DB503" s="2">
        <v>2.2210000000000001</v>
      </c>
      <c r="DC503" s="2">
        <v>2.2210000000000001</v>
      </c>
      <c r="DD503" s="2">
        <v>2.2280000000000002</v>
      </c>
      <c r="DE503" s="2">
        <v>2.2320000000000002</v>
      </c>
      <c r="DF503" s="2">
        <v>2.2429999999999999</v>
      </c>
      <c r="DG503" s="2">
        <v>2.2999999999999998</v>
      </c>
      <c r="DH503" s="2">
        <v>2.391</v>
      </c>
      <c r="DI503" s="2">
        <v>2.476</v>
      </c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</row>
    <row r="504" spans="1:199" customFormat="1" hidden="1" x14ac:dyDescent="0.2">
      <c r="A504">
        <f t="shared" si="124"/>
        <v>2</v>
      </c>
      <c r="B504">
        <f t="shared" si="125"/>
        <v>1</v>
      </c>
      <c r="C504" s="1">
        <v>34702</v>
      </c>
      <c r="D504">
        <f t="shared" si="126"/>
        <v>1</v>
      </c>
      <c r="E504">
        <f t="shared" si="127"/>
        <v>1995</v>
      </c>
      <c r="F504" s="17">
        <f>L504-K504</f>
        <v>0.2051999999999996</v>
      </c>
      <c r="G504" s="16">
        <f t="shared" si="116"/>
        <v>9.4999999999999751E-2</v>
      </c>
      <c r="H504" s="16">
        <f t="shared" si="117"/>
        <v>0.10000000000000009</v>
      </c>
      <c r="I504" s="16">
        <f t="shared" si="118"/>
        <v>0.19499999999999984</v>
      </c>
      <c r="J504" s="7">
        <f>VLOOKUP(C504,'Nymex hist.'!A:B,2,0)</f>
        <v>1.6830000000000001</v>
      </c>
      <c r="K504" s="11">
        <f t="shared" ref="K504:K535" si="128">AVERAGE(AS504:AY504)</f>
        <v>1.6800000000000002</v>
      </c>
      <c r="L504" s="11">
        <f>AVERAGE(AZ504:BD504)</f>
        <v>1.8851999999999998</v>
      </c>
      <c r="M504" s="9">
        <f t="shared" si="119"/>
        <v>1.8446666666666669</v>
      </c>
      <c r="N504" s="9">
        <f t="shared" si="120"/>
        <v>1.9396666666666667</v>
      </c>
      <c r="O504" s="9">
        <f t="shared" si="121"/>
        <v>2.0396666666666667</v>
      </c>
      <c r="P504" s="9">
        <f t="shared" si="122"/>
        <v>2.1446666666666663</v>
      </c>
      <c r="Q504" s="9">
        <f t="shared" si="123"/>
        <v>2.2546666666666666</v>
      </c>
      <c r="R504" s="8">
        <v>34702</v>
      </c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3"/>
      <c r="AK504" s="2"/>
      <c r="AL504" s="2"/>
      <c r="AM504" s="2"/>
      <c r="AN504" s="2"/>
      <c r="AO504" s="2"/>
      <c r="AP504" s="2"/>
      <c r="AQ504" s="2">
        <v>1.6830000000000001</v>
      </c>
      <c r="AR504" s="2">
        <v>1.681</v>
      </c>
      <c r="AS504" s="2">
        <v>1.6439999999999999</v>
      </c>
      <c r="AT504" s="2">
        <v>1.6439999999999999</v>
      </c>
      <c r="AU504" s="2">
        <v>1.659</v>
      </c>
      <c r="AV504" s="2">
        <v>1.673</v>
      </c>
      <c r="AW504" s="2">
        <v>1.6859999999999999</v>
      </c>
      <c r="AX504" s="2">
        <v>1.698</v>
      </c>
      <c r="AY504" s="2">
        <v>1.756</v>
      </c>
      <c r="AZ504" s="2">
        <v>1.847</v>
      </c>
      <c r="BA504" s="2">
        <v>1.9319999999999999</v>
      </c>
      <c r="BB504" s="2">
        <v>1.9490000000000001</v>
      </c>
      <c r="BC504" s="2">
        <v>1.879</v>
      </c>
      <c r="BD504" s="2">
        <v>1.819</v>
      </c>
      <c r="BE504" s="2">
        <v>1.772</v>
      </c>
      <c r="BF504" s="2">
        <v>1.772</v>
      </c>
      <c r="BG504" s="2">
        <v>1.772</v>
      </c>
      <c r="BH504" s="2">
        <v>1.7789999999999999</v>
      </c>
      <c r="BI504" s="2">
        <v>1.7809999999999999</v>
      </c>
      <c r="BJ504" s="2">
        <v>1.7929999999999999</v>
      </c>
      <c r="BK504" s="2">
        <v>1.851</v>
      </c>
      <c r="BL504" s="2">
        <v>1.9419999999999999</v>
      </c>
      <c r="BM504" s="2">
        <v>2.0270000000000001</v>
      </c>
      <c r="BN504" s="2">
        <v>2.044</v>
      </c>
      <c r="BO504" s="2">
        <v>1.974</v>
      </c>
      <c r="BP504" s="2">
        <v>1.9139999999999999</v>
      </c>
      <c r="BQ504" s="2">
        <v>1.867</v>
      </c>
      <c r="BR504" s="2">
        <v>1.867</v>
      </c>
      <c r="BS504" s="2">
        <v>1.867</v>
      </c>
      <c r="BT504" s="2">
        <v>1.8740000000000001</v>
      </c>
      <c r="BU504" s="2">
        <v>1.8759999999999999</v>
      </c>
      <c r="BV504" s="2">
        <v>1.8879999999999999</v>
      </c>
      <c r="BW504" s="2">
        <v>1.946</v>
      </c>
      <c r="BX504" s="2">
        <v>2.0369999999999999</v>
      </c>
      <c r="BY504" s="2">
        <v>2.1219999999999999</v>
      </c>
      <c r="BZ504" s="2">
        <v>2.1440000000000001</v>
      </c>
      <c r="CA504" s="2">
        <v>2.0739999999999998</v>
      </c>
      <c r="CB504" s="2">
        <v>2.0139999999999998</v>
      </c>
      <c r="CC504" s="2">
        <v>1.9670000000000001</v>
      </c>
      <c r="CD504" s="2">
        <v>1.9670000000000001</v>
      </c>
      <c r="CE504" s="2">
        <v>1.9670000000000001</v>
      </c>
      <c r="CF504" s="2">
        <v>1.974</v>
      </c>
      <c r="CG504" s="2">
        <v>1.976</v>
      </c>
      <c r="CH504" s="2">
        <v>1.988</v>
      </c>
      <c r="CI504" s="2">
        <v>2.0459999999999998</v>
      </c>
      <c r="CJ504" s="2">
        <v>2.137</v>
      </c>
      <c r="CK504" s="2">
        <v>2.222</v>
      </c>
      <c r="CL504" s="2">
        <v>2.2490000000000001</v>
      </c>
      <c r="CM504" s="2">
        <v>2.1789999999999998</v>
      </c>
      <c r="CN504" s="2">
        <v>2.1190000000000002</v>
      </c>
      <c r="CO504" s="2">
        <v>2.0720000000000001</v>
      </c>
      <c r="CP504" s="2">
        <v>2.0720000000000001</v>
      </c>
      <c r="CQ504" s="2">
        <v>2.0720000000000001</v>
      </c>
      <c r="CR504" s="2">
        <v>2.0790000000000002</v>
      </c>
      <c r="CS504" s="2">
        <v>2.081</v>
      </c>
      <c r="CT504" s="2">
        <v>2.093</v>
      </c>
      <c r="CU504" s="2">
        <v>2.1509999999999998</v>
      </c>
      <c r="CV504" s="2">
        <v>2.242</v>
      </c>
      <c r="CW504" s="2">
        <v>2.327</v>
      </c>
      <c r="CX504" s="2">
        <v>2.359</v>
      </c>
      <c r="CY504" s="2">
        <v>2.2890000000000001</v>
      </c>
      <c r="CZ504" s="2">
        <v>2.2290000000000001</v>
      </c>
      <c r="DA504" s="2">
        <v>2.1819999999999999</v>
      </c>
      <c r="DB504" s="2">
        <v>2.1819999999999999</v>
      </c>
      <c r="DC504" s="2">
        <v>2.1819999999999999</v>
      </c>
      <c r="DD504" s="2">
        <v>2.1890000000000001</v>
      </c>
      <c r="DE504" s="2">
        <v>2.1909999999999998</v>
      </c>
      <c r="DF504" s="2">
        <v>2.2029999999999998</v>
      </c>
      <c r="DG504" s="2">
        <v>2.2610000000000001</v>
      </c>
      <c r="DH504" s="2">
        <v>2.3519999999999999</v>
      </c>
      <c r="DI504" s="2">
        <v>2.4369999999999998</v>
      </c>
      <c r="DJ504" s="2">
        <v>2.4790000000000001</v>
      </c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</row>
    <row r="505" spans="1:199" customFormat="1" hidden="1" x14ac:dyDescent="0.2">
      <c r="A505">
        <f t="shared" si="124"/>
        <v>3</v>
      </c>
      <c r="B505">
        <f t="shared" si="125"/>
        <v>1</v>
      </c>
      <c r="C505" s="1">
        <v>34703</v>
      </c>
      <c r="D505">
        <f t="shared" si="126"/>
        <v>1</v>
      </c>
      <c r="E505">
        <f t="shared" si="127"/>
        <v>1995</v>
      </c>
      <c r="F505" s="17">
        <f t="shared" ref="F505:F568" si="129">L505-K505</f>
        <v>0.20785714285714252</v>
      </c>
      <c r="G505" s="16">
        <f t="shared" si="116"/>
        <v>9.4999999999999973E-2</v>
      </c>
      <c r="H505" s="16">
        <f t="shared" si="117"/>
        <v>0.10000000000000031</v>
      </c>
      <c r="I505" s="16">
        <f t="shared" si="118"/>
        <v>0.19500000000000028</v>
      </c>
      <c r="J505" s="7">
        <f>VLOOKUP(C505,'Nymex hist.'!A:B,2,0)</f>
        <v>1.617</v>
      </c>
      <c r="K505" s="11">
        <f t="shared" si="128"/>
        <v>1.6501428571428574</v>
      </c>
      <c r="L505" s="11">
        <f t="shared" ref="L505:L568" si="130">AVERAGE(AZ505:BD505)</f>
        <v>1.8579999999999999</v>
      </c>
      <c r="M505" s="9">
        <f t="shared" si="119"/>
        <v>1.8175833333333333</v>
      </c>
      <c r="N505" s="9">
        <f t="shared" si="120"/>
        <v>1.9125833333333333</v>
      </c>
      <c r="O505" s="9">
        <f t="shared" si="121"/>
        <v>2.0125833333333336</v>
      </c>
      <c r="P505" s="9">
        <f t="shared" si="122"/>
        <v>2.1175833333333327</v>
      </c>
      <c r="Q505" s="9">
        <f t="shared" si="123"/>
        <v>2.2275833333333335</v>
      </c>
      <c r="R505" s="8">
        <v>34703</v>
      </c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3"/>
      <c r="AK505" s="2"/>
      <c r="AL505" s="2"/>
      <c r="AM505" s="2"/>
      <c r="AN505" s="2"/>
      <c r="AO505" s="2"/>
      <c r="AP505" s="2"/>
      <c r="AQ505" s="2">
        <v>1.617</v>
      </c>
      <c r="AR505" s="2">
        <v>1.619</v>
      </c>
      <c r="AS505" s="2">
        <v>1.609</v>
      </c>
      <c r="AT505" s="2">
        <v>1.6140000000000001</v>
      </c>
      <c r="AU505" s="2">
        <v>1.629</v>
      </c>
      <c r="AV505" s="2">
        <v>1.6439999999999999</v>
      </c>
      <c r="AW505" s="2">
        <v>1.659</v>
      </c>
      <c r="AX505" s="2">
        <v>1.669</v>
      </c>
      <c r="AY505" s="2">
        <v>1.7270000000000001</v>
      </c>
      <c r="AZ505" s="2">
        <v>1.8180000000000001</v>
      </c>
      <c r="BA505" s="2">
        <v>1.903</v>
      </c>
      <c r="BB505" s="2">
        <v>1.923</v>
      </c>
      <c r="BC505" s="2">
        <v>1.853</v>
      </c>
      <c r="BD505" s="2">
        <v>1.7929999999999999</v>
      </c>
      <c r="BE505" s="2">
        <v>1.746</v>
      </c>
      <c r="BF505" s="2">
        <v>1.746</v>
      </c>
      <c r="BG505" s="2">
        <v>1.746</v>
      </c>
      <c r="BH505" s="2">
        <v>1.7529999999999999</v>
      </c>
      <c r="BI505" s="2">
        <v>1.754</v>
      </c>
      <c r="BJ505" s="2">
        <v>1.764</v>
      </c>
      <c r="BK505" s="2">
        <v>1.8220000000000001</v>
      </c>
      <c r="BL505" s="2">
        <v>1.913</v>
      </c>
      <c r="BM505" s="2">
        <v>1.998</v>
      </c>
      <c r="BN505" s="2">
        <v>2.0179999999999998</v>
      </c>
      <c r="BO505" s="2">
        <v>1.948</v>
      </c>
      <c r="BP505" s="2">
        <v>1.8879999999999999</v>
      </c>
      <c r="BQ505" s="2">
        <v>1.841</v>
      </c>
      <c r="BR505" s="2">
        <v>1.841</v>
      </c>
      <c r="BS505" s="2">
        <v>1.841</v>
      </c>
      <c r="BT505" s="2">
        <v>1.8480000000000001</v>
      </c>
      <c r="BU505" s="2">
        <v>1.849</v>
      </c>
      <c r="BV505" s="2">
        <v>1.859</v>
      </c>
      <c r="BW505" s="2">
        <v>1.917</v>
      </c>
      <c r="BX505" s="2">
        <v>2.008</v>
      </c>
      <c r="BY505" s="2">
        <v>2.093</v>
      </c>
      <c r="BZ505" s="2">
        <v>2.1179999999999999</v>
      </c>
      <c r="CA505" s="2">
        <v>2.048</v>
      </c>
      <c r="CB505" s="2">
        <v>1.988</v>
      </c>
      <c r="CC505" s="2">
        <v>1.9410000000000001</v>
      </c>
      <c r="CD505" s="2">
        <v>1.9410000000000001</v>
      </c>
      <c r="CE505" s="2">
        <v>1.9410000000000001</v>
      </c>
      <c r="CF505" s="2">
        <v>1.948</v>
      </c>
      <c r="CG505" s="2">
        <v>1.9490000000000001</v>
      </c>
      <c r="CH505" s="2">
        <v>1.9590000000000001</v>
      </c>
      <c r="CI505" s="2">
        <v>2.0169999999999999</v>
      </c>
      <c r="CJ505" s="2">
        <v>2.1080000000000001</v>
      </c>
      <c r="CK505" s="2">
        <v>2.1930000000000001</v>
      </c>
      <c r="CL505" s="2">
        <v>2.2229999999999999</v>
      </c>
      <c r="CM505" s="2">
        <v>2.153</v>
      </c>
      <c r="CN505" s="2">
        <v>2.093</v>
      </c>
      <c r="CO505" s="2">
        <v>2.0459999999999998</v>
      </c>
      <c r="CP505" s="2">
        <v>2.0459999999999998</v>
      </c>
      <c r="CQ505" s="2">
        <v>2.0459999999999998</v>
      </c>
      <c r="CR505" s="2">
        <v>2.0529999999999999</v>
      </c>
      <c r="CS505" s="2">
        <v>2.0539999999999998</v>
      </c>
      <c r="CT505" s="2">
        <v>2.0640000000000001</v>
      </c>
      <c r="CU505" s="2">
        <v>2.1219999999999999</v>
      </c>
      <c r="CV505" s="2">
        <v>2.2130000000000001</v>
      </c>
      <c r="CW505" s="2">
        <v>2.298</v>
      </c>
      <c r="CX505" s="2">
        <v>2.3330000000000002</v>
      </c>
      <c r="CY505" s="2">
        <v>2.2629999999999999</v>
      </c>
      <c r="CZ505" s="2">
        <v>2.2029999999999998</v>
      </c>
      <c r="DA505" s="2">
        <v>2.1560000000000001</v>
      </c>
      <c r="DB505" s="2">
        <v>2.1560000000000001</v>
      </c>
      <c r="DC505" s="2">
        <v>2.1560000000000001</v>
      </c>
      <c r="DD505" s="2">
        <v>2.1629999999999998</v>
      </c>
      <c r="DE505" s="2">
        <v>2.1640000000000001</v>
      </c>
      <c r="DF505" s="2">
        <v>2.1739999999999999</v>
      </c>
      <c r="DG505" s="2">
        <v>2.2320000000000002</v>
      </c>
      <c r="DH505" s="2">
        <v>2.323</v>
      </c>
      <c r="DI505" s="2">
        <v>2.4079999999999999</v>
      </c>
      <c r="DJ505" s="2">
        <v>2.4529999999999998</v>
      </c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</row>
    <row r="506" spans="1:199" x14ac:dyDescent="0.2">
      <c r="A506" s="36">
        <f t="shared" si="124"/>
        <v>4</v>
      </c>
      <c r="B506" s="36">
        <f t="shared" si="125"/>
        <v>1</v>
      </c>
      <c r="C506" s="1">
        <v>34704</v>
      </c>
      <c r="D506">
        <f t="shared" si="126"/>
        <v>1</v>
      </c>
      <c r="E506">
        <f t="shared" si="127"/>
        <v>1995</v>
      </c>
      <c r="F506" s="21">
        <f t="shared" si="129"/>
        <v>0.21885714285714286</v>
      </c>
      <c r="G506" s="21">
        <f t="shared" si="116"/>
        <v>9.7500000000000142E-2</v>
      </c>
      <c r="H506" s="21">
        <f t="shared" si="117"/>
        <v>0.10249999999999959</v>
      </c>
      <c r="I506" s="21">
        <f t="shared" si="118"/>
        <v>0.19999999999999973</v>
      </c>
      <c r="J506" s="23">
        <f>VLOOKUP(C506,'Nymex hist.'!A:B,2,0)</f>
        <v>1.552</v>
      </c>
      <c r="K506" s="23">
        <f t="shared" si="128"/>
        <v>1.6251428571428572</v>
      </c>
      <c r="L506" s="23">
        <f t="shared" si="130"/>
        <v>1.8440000000000001</v>
      </c>
      <c r="M506" s="23">
        <f t="shared" si="119"/>
        <v>1.806</v>
      </c>
      <c r="N506" s="23">
        <f t="shared" si="120"/>
        <v>1.9035000000000002</v>
      </c>
      <c r="O506" s="23">
        <f t="shared" si="121"/>
        <v>2.0059999999999998</v>
      </c>
      <c r="P506" s="23">
        <f t="shared" si="122"/>
        <v>2.1110000000000002</v>
      </c>
      <c r="Q506" s="23">
        <f t="shared" si="123"/>
        <v>2.2210000000000001</v>
      </c>
      <c r="R506" s="30">
        <v>34704</v>
      </c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4"/>
      <c r="AK506" s="32"/>
      <c r="AL506" s="32"/>
      <c r="AM506" s="32"/>
      <c r="AN506" s="32"/>
      <c r="AO506" s="32"/>
      <c r="AP506" s="32"/>
      <c r="AQ506" s="32">
        <v>1.552</v>
      </c>
      <c r="AR506" s="32">
        <v>1.5740000000000001</v>
      </c>
      <c r="AS506" s="32">
        <v>1.5740000000000001</v>
      </c>
      <c r="AT506" s="32">
        <v>1.5840000000000001</v>
      </c>
      <c r="AU506" s="32">
        <v>1.6020000000000001</v>
      </c>
      <c r="AV506" s="32">
        <v>1.621</v>
      </c>
      <c r="AW506" s="32">
        <v>1.637</v>
      </c>
      <c r="AX506" s="32">
        <v>1.649</v>
      </c>
      <c r="AY506" s="32">
        <v>1.7090000000000001</v>
      </c>
      <c r="AZ506" s="32">
        <v>1.804</v>
      </c>
      <c r="BA506" s="32">
        <v>1.889</v>
      </c>
      <c r="BB506" s="32">
        <v>1.909</v>
      </c>
      <c r="BC506" s="32">
        <v>1.839</v>
      </c>
      <c r="BD506" s="32">
        <v>1.7789999999999999</v>
      </c>
      <c r="BE506" s="32">
        <v>1.736</v>
      </c>
      <c r="BF506" s="32">
        <v>1.7370000000000001</v>
      </c>
      <c r="BG506" s="32">
        <v>1.738</v>
      </c>
      <c r="BH506" s="32">
        <v>1.746</v>
      </c>
      <c r="BI506" s="32">
        <v>1.7370000000000001</v>
      </c>
      <c r="BJ506" s="32">
        <v>1.7490000000000001</v>
      </c>
      <c r="BK506" s="32">
        <v>1.8089999999999999</v>
      </c>
      <c r="BL506" s="32">
        <v>1.9039999999999999</v>
      </c>
      <c r="BM506" s="32">
        <v>1.9890000000000001</v>
      </c>
      <c r="BN506" s="32">
        <v>2.0065</v>
      </c>
      <c r="BO506" s="32">
        <v>1.9365000000000001</v>
      </c>
      <c r="BP506" s="32">
        <v>1.8765000000000001</v>
      </c>
      <c r="BQ506" s="32">
        <v>1.8334999999999999</v>
      </c>
      <c r="BR506" s="32">
        <v>1.8345</v>
      </c>
      <c r="BS506" s="32">
        <v>1.8354999999999999</v>
      </c>
      <c r="BT506" s="32">
        <v>1.8434999999999999</v>
      </c>
      <c r="BU506" s="32">
        <v>1.8345</v>
      </c>
      <c r="BV506" s="32">
        <v>1.8465</v>
      </c>
      <c r="BW506" s="32">
        <v>1.9065000000000001</v>
      </c>
      <c r="BX506" s="32">
        <v>2.0015000000000001</v>
      </c>
      <c r="BY506" s="32">
        <v>2.0865</v>
      </c>
      <c r="BZ506" s="32">
        <v>2.109</v>
      </c>
      <c r="CA506" s="32">
        <v>2.0390000000000001</v>
      </c>
      <c r="CB506" s="32">
        <v>1.9790000000000001</v>
      </c>
      <c r="CC506" s="32">
        <v>1.9359999999999999</v>
      </c>
      <c r="CD506" s="32">
        <v>1.9370000000000001</v>
      </c>
      <c r="CE506" s="32">
        <v>1.9379999999999999</v>
      </c>
      <c r="CF506" s="32">
        <v>1.946</v>
      </c>
      <c r="CG506" s="32">
        <v>1.9370000000000001</v>
      </c>
      <c r="CH506" s="32">
        <v>1.9490000000000001</v>
      </c>
      <c r="CI506" s="32">
        <v>2.0089999999999999</v>
      </c>
      <c r="CJ506" s="32">
        <v>2.1040000000000001</v>
      </c>
      <c r="CK506" s="32">
        <v>2.1890000000000001</v>
      </c>
      <c r="CL506" s="32">
        <v>2.214</v>
      </c>
      <c r="CM506" s="32">
        <v>2.1440000000000001</v>
      </c>
      <c r="CN506" s="32">
        <v>2.0840000000000001</v>
      </c>
      <c r="CO506" s="32">
        <v>2.0409999999999999</v>
      </c>
      <c r="CP506" s="32">
        <v>2.0419999999999998</v>
      </c>
      <c r="CQ506" s="32">
        <v>2.0430000000000001</v>
      </c>
      <c r="CR506" s="32">
        <v>2.0510000000000002</v>
      </c>
      <c r="CS506" s="32">
        <v>2.0419999999999998</v>
      </c>
      <c r="CT506" s="32">
        <v>2.0539999999999998</v>
      </c>
      <c r="CU506" s="32">
        <v>2.1139999999999999</v>
      </c>
      <c r="CV506" s="32">
        <v>2.2090000000000001</v>
      </c>
      <c r="CW506" s="32">
        <v>2.294</v>
      </c>
      <c r="CX506" s="32">
        <v>2.3239999999999998</v>
      </c>
      <c r="CY506" s="32">
        <v>2.254</v>
      </c>
      <c r="CZ506" s="32">
        <v>2.194</v>
      </c>
      <c r="DA506" s="32">
        <v>2.1509999999999998</v>
      </c>
      <c r="DB506" s="32">
        <v>2.1520000000000001</v>
      </c>
      <c r="DC506" s="32">
        <v>2.153</v>
      </c>
      <c r="DD506" s="32">
        <v>2.161</v>
      </c>
      <c r="DE506" s="32">
        <v>2.1520000000000001</v>
      </c>
      <c r="DF506" s="32">
        <v>2.1640000000000001</v>
      </c>
      <c r="DG506" s="32">
        <v>2.2240000000000002</v>
      </c>
      <c r="DH506" s="32">
        <v>2.319</v>
      </c>
      <c r="DI506" s="32">
        <v>2.4039999999999999</v>
      </c>
      <c r="DJ506" s="32">
        <v>2.444</v>
      </c>
      <c r="DK506" s="32"/>
      <c r="DL506" s="32"/>
      <c r="DM506" s="32"/>
      <c r="DN506" s="32"/>
      <c r="DO506" s="32"/>
      <c r="DP506" s="32"/>
      <c r="DQ506" s="32"/>
      <c r="DR506" s="32"/>
      <c r="DS506" s="32"/>
      <c r="DT506" s="32"/>
      <c r="DU506" s="32"/>
      <c r="DV506" s="32"/>
      <c r="DW506" s="32"/>
      <c r="DX506" s="32"/>
      <c r="DY506" s="32"/>
      <c r="DZ506" s="32"/>
      <c r="EA506" s="32"/>
      <c r="EB506" s="32"/>
      <c r="EC506" s="32"/>
      <c r="ED506" s="32"/>
      <c r="EE506" s="32"/>
      <c r="EF506" s="32"/>
      <c r="EG506" s="32"/>
      <c r="EH506" s="32"/>
      <c r="EI506" s="32"/>
      <c r="EJ506" s="32"/>
      <c r="EK506" s="32"/>
      <c r="EL506" s="32"/>
      <c r="EM506" s="32"/>
      <c r="EN506" s="32"/>
      <c r="EO506" s="32"/>
      <c r="EP506" s="32"/>
      <c r="EQ506" s="32"/>
      <c r="ER506" s="32"/>
      <c r="ES506" s="32"/>
      <c r="ET506" s="32"/>
      <c r="EU506" s="32"/>
      <c r="EV506" s="32"/>
      <c r="EW506" s="32"/>
      <c r="EX506" s="32"/>
      <c r="EY506" s="32"/>
      <c r="EZ506" s="32"/>
      <c r="FA506" s="32"/>
      <c r="FB506" s="32"/>
      <c r="FC506" s="32"/>
      <c r="FD506" s="32"/>
      <c r="FE506" s="32"/>
      <c r="FF506" s="32"/>
      <c r="FG506" s="32"/>
      <c r="FH506" s="32"/>
      <c r="FI506" s="32"/>
      <c r="FJ506" s="32"/>
      <c r="FK506" s="32"/>
      <c r="FL506" s="32"/>
      <c r="FM506" s="32"/>
      <c r="FN506" s="32"/>
      <c r="FO506" s="32"/>
      <c r="FP506" s="32"/>
      <c r="FQ506" s="32"/>
      <c r="FR506" s="32"/>
      <c r="FS506" s="32"/>
      <c r="FT506" s="32"/>
      <c r="FU506" s="32"/>
      <c r="FV506" s="32"/>
      <c r="FW506" s="32"/>
      <c r="FX506" s="32"/>
      <c r="FY506" s="32"/>
      <c r="FZ506" s="32"/>
      <c r="GA506" s="32"/>
      <c r="GB506" s="32"/>
      <c r="GC506" s="32"/>
      <c r="GD506" s="32"/>
      <c r="GE506" s="32"/>
      <c r="GF506" s="32"/>
      <c r="GG506" s="32"/>
      <c r="GH506" s="32"/>
      <c r="GI506" s="32"/>
      <c r="GJ506" s="32"/>
      <c r="GK506" s="32"/>
      <c r="GL506" s="32"/>
      <c r="GM506" s="32"/>
      <c r="GN506" s="32"/>
      <c r="GO506" s="32"/>
      <c r="GP506" s="32"/>
      <c r="GQ506" s="32"/>
    </row>
    <row r="507" spans="1:199" customFormat="1" hidden="1" x14ac:dyDescent="0.2">
      <c r="A507">
        <f t="shared" si="124"/>
        <v>5</v>
      </c>
      <c r="B507">
        <f t="shared" si="125"/>
        <v>1</v>
      </c>
      <c r="C507" s="1">
        <v>34705</v>
      </c>
      <c r="D507">
        <f t="shared" si="126"/>
        <v>1</v>
      </c>
      <c r="E507">
        <f t="shared" si="127"/>
        <v>1995</v>
      </c>
      <c r="F507" s="17">
        <f t="shared" si="129"/>
        <v>0.22314285714285709</v>
      </c>
      <c r="G507" s="16">
        <f t="shared" si="116"/>
        <v>9.5000000000000195E-2</v>
      </c>
      <c r="H507" s="16">
        <f t="shared" si="117"/>
        <v>9.9999999999999645E-2</v>
      </c>
      <c r="I507" s="16">
        <f t="shared" si="118"/>
        <v>0.19499999999999984</v>
      </c>
      <c r="J507" s="7">
        <f>VLOOKUP(C507,'Nymex hist.'!A:B,2,0)</f>
        <v>1.4990000000000001</v>
      </c>
      <c r="K507" s="11">
        <f t="shared" si="128"/>
        <v>1.5878571428571429</v>
      </c>
      <c r="L507" s="11">
        <f t="shared" si="130"/>
        <v>1.8109999999999999</v>
      </c>
      <c r="M507" s="9">
        <f t="shared" si="119"/>
        <v>1.7700416666666665</v>
      </c>
      <c r="N507" s="9">
        <f t="shared" si="120"/>
        <v>1.8650416666666667</v>
      </c>
      <c r="O507" s="9">
        <f t="shared" si="121"/>
        <v>1.9650416666666664</v>
      </c>
      <c r="P507" s="9">
        <f t="shared" si="122"/>
        <v>2.0700416666666661</v>
      </c>
      <c r="Q507" s="9">
        <f t="shared" si="123"/>
        <v>2.1825416666666668</v>
      </c>
      <c r="R507" s="8">
        <v>34705</v>
      </c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3"/>
      <c r="AK507" s="2"/>
      <c r="AL507" s="2"/>
      <c r="AM507" s="2"/>
      <c r="AN507" s="2"/>
      <c r="AO507" s="2"/>
      <c r="AP507" s="2"/>
      <c r="AQ507" s="2">
        <v>1.4990000000000001</v>
      </c>
      <c r="AR507" s="2">
        <v>1.5309999999999999</v>
      </c>
      <c r="AS507" s="2">
        <v>1.5329999999999999</v>
      </c>
      <c r="AT507" s="2">
        <v>1.5429999999999999</v>
      </c>
      <c r="AU507" s="2">
        <v>1.5629999999999999</v>
      </c>
      <c r="AV507" s="2">
        <v>1.583</v>
      </c>
      <c r="AW507" s="2">
        <v>1.601</v>
      </c>
      <c r="AX507" s="2">
        <v>1.6160000000000001</v>
      </c>
      <c r="AY507" s="2">
        <v>1.6759999999999999</v>
      </c>
      <c r="AZ507" s="2">
        <v>1.7709999999999999</v>
      </c>
      <c r="BA507" s="2">
        <v>1.8560000000000001</v>
      </c>
      <c r="BB507" s="2">
        <v>1.8759999999999999</v>
      </c>
      <c r="BC507" s="2">
        <v>1.806</v>
      </c>
      <c r="BD507" s="2">
        <v>1.746</v>
      </c>
      <c r="BE507" s="2">
        <v>1.698</v>
      </c>
      <c r="BF507" s="2">
        <v>1.6990000000000001</v>
      </c>
      <c r="BG507" s="2">
        <v>1.7</v>
      </c>
      <c r="BH507" s="2">
        <v>1.708</v>
      </c>
      <c r="BI507" s="2">
        <v>1.6984999999999999</v>
      </c>
      <c r="BJ507" s="2">
        <v>1.7135</v>
      </c>
      <c r="BK507" s="2">
        <v>1.7735000000000001</v>
      </c>
      <c r="BL507" s="2">
        <v>1.8685</v>
      </c>
      <c r="BM507" s="2">
        <v>1.9535</v>
      </c>
      <c r="BN507" s="2">
        <v>1.9710000000000001</v>
      </c>
      <c r="BO507" s="2">
        <v>1.901</v>
      </c>
      <c r="BP507" s="2">
        <v>1.841</v>
      </c>
      <c r="BQ507" s="2">
        <v>1.7929999999999999</v>
      </c>
      <c r="BR507" s="2">
        <v>1.794</v>
      </c>
      <c r="BS507" s="2">
        <v>1.7949999999999999</v>
      </c>
      <c r="BT507" s="2">
        <v>1.8029999999999999</v>
      </c>
      <c r="BU507" s="2">
        <v>1.7935000000000001</v>
      </c>
      <c r="BV507" s="2">
        <v>1.8085</v>
      </c>
      <c r="BW507" s="2">
        <v>1.8685</v>
      </c>
      <c r="BX507" s="2">
        <v>1.9635</v>
      </c>
      <c r="BY507" s="2">
        <v>2.0485000000000002</v>
      </c>
      <c r="BZ507" s="2">
        <v>2.0710000000000002</v>
      </c>
      <c r="CA507" s="2">
        <v>2.0009999999999999</v>
      </c>
      <c r="CB507" s="2">
        <v>1.9410000000000001</v>
      </c>
      <c r="CC507" s="2">
        <v>1.893</v>
      </c>
      <c r="CD507" s="2">
        <v>1.8939999999999999</v>
      </c>
      <c r="CE507" s="2">
        <v>1.895</v>
      </c>
      <c r="CF507" s="2">
        <v>1.903</v>
      </c>
      <c r="CG507" s="2">
        <v>1.8935</v>
      </c>
      <c r="CH507" s="2">
        <v>1.9085000000000001</v>
      </c>
      <c r="CI507" s="2">
        <v>1.9684999999999999</v>
      </c>
      <c r="CJ507" s="2">
        <v>2.0634999999999999</v>
      </c>
      <c r="CK507" s="2">
        <v>2.1484999999999999</v>
      </c>
      <c r="CL507" s="2">
        <v>2.1760000000000002</v>
      </c>
      <c r="CM507" s="2">
        <v>2.1059999999999999</v>
      </c>
      <c r="CN507" s="2">
        <v>2.0459999999999998</v>
      </c>
      <c r="CO507" s="2">
        <v>1.998</v>
      </c>
      <c r="CP507" s="2">
        <v>1.9990000000000001</v>
      </c>
      <c r="CQ507" s="2">
        <v>2</v>
      </c>
      <c r="CR507" s="2">
        <v>2.008</v>
      </c>
      <c r="CS507" s="2">
        <v>1.9984999999999999</v>
      </c>
      <c r="CT507" s="2">
        <v>2.0135000000000001</v>
      </c>
      <c r="CU507" s="2">
        <v>2.0735000000000001</v>
      </c>
      <c r="CV507" s="2">
        <v>2.1684999999999999</v>
      </c>
      <c r="CW507" s="2">
        <v>2.2534999999999998</v>
      </c>
      <c r="CX507" s="2">
        <v>2.2885</v>
      </c>
      <c r="CY507" s="2">
        <v>2.2185000000000001</v>
      </c>
      <c r="CZ507" s="2">
        <v>2.1585000000000001</v>
      </c>
      <c r="DA507" s="2">
        <v>2.1105</v>
      </c>
      <c r="DB507" s="2">
        <v>2.1114999999999999</v>
      </c>
      <c r="DC507" s="2">
        <v>2.1124999999999998</v>
      </c>
      <c r="DD507" s="2">
        <v>2.1204999999999998</v>
      </c>
      <c r="DE507" s="2">
        <v>2.1110000000000002</v>
      </c>
      <c r="DF507" s="2">
        <v>2.1259999999999999</v>
      </c>
      <c r="DG507" s="2">
        <v>2.1859999999999999</v>
      </c>
      <c r="DH507" s="2">
        <v>2.2810000000000001</v>
      </c>
      <c r="DI507" s="2">
        <v>2.3660000000000001</v>
      </c>
      <c r="DJ507" s="2">
        <v>2.411</v>
      </c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</row>
    <row r="508" spans="1:199" customFormat="1" hidden="1" x14ac:dyDescent="0.2">
      <c r="A508">
        <f t="shared" si="124"/>
        <v>1</v>
      </c>
      <c r="B508">
        <f t="shared" si="125"/>
        <v>1</v>
      </c>
      <c r="C508" s="1">
        <v>34708</v>
      </c>
      <c r="D508">
        <f t="shared" si="126"/>
        <v>1</v>
      </c>
      <c r="E508">
        <f t="shared" si="127"/>
        <v>1995</v>
      </c>
      <c r="F508" s="17">
        <f t="shared" si="129"/>
        <v>0.23882857142857139</v>
      </c>
      <c r="G508" s="16">
        <f t="shared" si="116"/>
        <v>9.7499999999999476E-2</v>
      </c>
      <c r="H508" s="16">
        <f t="shared" si="117"/>
        <v>0.10000000000000031</v>
      </c>
      <c r="I508" s="16">
        <f t="shared" si="118"/>
        <v>0.19749999999999979</v>
      </c>
      <c r="J508" s="7">
        <f>VLOOKUP(C508,'Nymex hist.'!A:B,2,0)</f>
        <v>1.454</v>
      </c>
      <c r="K508" s="11">
        <f t="shared" si="128"/>
        <v>1.5605714285714285</v>
      </c>
      <c r="L508" s="11">
        <f t="shared" si="130"/>
        <v>1.7993999999999999</v>
      </c>
      <c r="M508" s="9">
        <f t="shared" si="119"/>
        <v>1.759916666666667</v>
      </c>
      <c r="N508" s="9">
        <f t="shared" si="120"/>
        <v>1.8574166666666665</v>
      </c>
      <c r="O508" s="9">
        <f t="shared" si="121"/>
        <v>1.9574166666666668</v>
      </c>
      <c r="P508" s="9">
        <f t="shared" si="122"/>
        <v>2.0624166666666666</v>
      </c>
      <c r="Q508" s="9">
        <f t="shared" si="123"/>
        <v>2.1774166666666663</v>
      </c>
      <c r="R508" s="8">
        <v>34708</v>
      </c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3"/>
      <c r="AK508" s="2"/>
      <c r="AL508" s="2"/>
      <c r="AM508" s="2"/>
      <c r="AN508" s="2"/>
      <c r="AO508" s="2"/>
      <c r="AP508" s="2"/>
      <c r="AQ508" s="2">
        <v>1.454</v>
      </c>
      <c r="AR508" s="2">
        <v>1.482</v>
      </c>
      <c r="AS508" s="2">
        <v>1.494</v>
      </c>
      <c r="AT508" s="2">
        <v>1.5069999999999999</v>
      </c>
      <c r="AU508" s="2">
        <v>1.53</v>
      </c>
      <c r="AV508" s="2">
        <v>1.5580000000000001</v>
      </c>
      <c r="AW508" s="2">
        <v>1.5780000000000001</v>
      </c>
      <c r="AX508" s="2">
        <v>1.597</v>
      </c>
      <c r="AY508" s="2">
        <v>1.66</v>
      </c>
      <c r="AZ508" s="2">
        <v>1.7569999999999999</v>
      </c>
      <c r="BA508" s="2">
        <v>1.845</v>
      </c>
      <c r="BB508" s="2">
        <v>1.865</v>
      </c>
      <c r="BC508" s="2">
        <v>1.7949999999999999</v>
      </c>
      <c r="BD508" s="2">
        <v>1.7350000000000001</v>
      </c>
      <c r="BE508" s="2">
        <v>1.6870000000000001</v>
      </c>
      <c r="BF508" s="2">
        <v>1.6879999999999999</v>
      </c>
      <c r="BG508" s="2">
        <v>1.6890000000000001</v>
      </c>
      <c r="BH508" s="2">
        <v>1.698</v>
      </c>
      <c r="BI508" s="2">
        <v>1.6830000000000001</v>
      </c>
      <c r="BJ508" s="2">
        <v>1.702</v>
      </c>
      <c r="BK508" s="2">
        <v>1.7649999999999999</v>
      </c>
      <c r="BL508" s="2">
        <v>1.8620000000000001</v>
      </c>
      <c r="BM508" s="2">
        <v>1.95</v>
      </c>
      <c r="BN508" s="2">
        <v>1.9624999999999999</v>
      </c>
      <c r="BO508" s="2">
        <v>1.8925000000000001</v>
      </c>
      <c r="BP508" s="2">
        <v>1.8325</v>
      </c>
      <c r="BQ508" s="2">
        <v>1.7845</v>
      </c>
      <c r="BR508" s="2">
        <v>1.7855000000000001</v>
      </c>
      <c r="BS508" s="2">
        <v>1.7865</v>
      </c>
      <c r="BT508" s="2">
        <v>1.7955000000000001</v>
      </c>
      <c r="BU508" s="2">
        <v>1.7805</v>
      </c>
      <c r="BV508" s="2">
        <v>1.7995000000000001</v>
      </c>
      <c r="BW508" s="2">
        <v>1.8625</v>
      </c>
      <c r="BX508" s="2">
        <v>1.9595</v>
      </c>
      <c r="BY508" s="2">
        <v>2.0474999999999999</v>
      </c>
      <c r="BZ508" s="2">
        <v>2.0625</v>
      </c>
      <c r="CA508" s="2">
        <v>1.9924999999999999</v>
      </c>
      <c r="CB508" s="2">
        <v>1.9325000000000001</v>
      </c>
      <c r="CC508" s="2">
        <v>1.8845000000000001</v>
      </c>
      <c r="CD508" s="2">
        <v>1.8855</v>
      </c>
      <c r="CE508" s="2">
        <v>1.8865000000000001</v>
      </c>
      <c r="CF508" s="2">
        <v>1.8955</v>
      </c>
      <c r="CG508" s="2">
        <v>1.8805000000000001</v>
      </c>
      <c r="CH508" s="2">
        <v>1.8995</v>
      </c>
      <c r="CI508" s="2">
        <v>1.9624999999999999</v>
      </c>
      <c r="CJ508" s="2">
        <v>2.0594999999999999</v>
      </c>
      <c r="CK508" s="2">
        <v>2.1475</v>
      </c>
      <c r="CL508" s="2">
        <v>2.1675</v>
      </c>
      <c r="CM508" s="2">
        <v>2.0975000000000001</v>
      </c>
      <c r="CN508" s="2">
        <v>2.0375000000000001</v>
      </c>
      <c r="CO508" s="2">
        <v>1.9895</v>
      </c>
      <c r="CP508" s="2">
        <v>1.9904999999999999</v>
      </c>
      <c r="CQ508" s="2">
        <v>1.9915</v>
      </c>
      <c r="CR508" s="2">
        <v>2.0005000000000002</v>
      </c>
      <c r="CS508" s="2">
        <v>1.9855</v>
      </c>
      <c r="CT508" s="2">
        <v>2.0045000000000002</v>
      </c>
      <c r="CU508" s="2">
        <v>2.0674999999999999</v>
      </c>
      <c r="CV508" s="2">
        <v>2.1644999999999999</v>
      </c>
      <c r="CW508" s="2">
        <v>2.2524999999999999</v>
      </c>
      <c r="CX508" s="2">
        <v>2.2825000000000002</v>
      </c>
      <c r="CY508" s="2">
        <v>2.2124999999999999</v>
      </c>
      <c r="CZ508" s="2">
        <v>2.1524999999999999</v>
      </c>
      <c r="DA508" s="2">
        <v>2.1044999999999998</v>
      </c>
      <c r="DB508" s="2">
        <v>2.1055000000000001</v>
      </c>
      <c r="DC508" s="2">
        <v>2.1065</v>
      </c>
      <c r="DD508" s="2">
        <v>2.1154999999999999</v>
      </c>
      <c r="DE508" s="2">
        <v>2.1004999999999998</v>
      </c>
      <c r="DF508" s="2">
        <v>2.1194999999999999</v>
      </c>
      <c r="DG508" s="2">
        <v>2.1825000000000001</v>
      </c>
      <c r="DH508" s="2">
        <v>2.2795000000000001</v>
      </c>
      <c r="DI508" s="2">
        <v>2.3675000000000002</v>
      </c>
      <c r="DJ508" s="2">
        <v>2.4075000000000002</v>
      </c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</row>
    <row r="509" spans="1:199" customFormat="1" hidden="1" x14ac:dyDescent="0.2">
      <c r="A509">
        <f t="shared" si="124"/>
        <v>2</v>
      </c>
      <c r="B509">
        <f t="shared" si="125"/>
        <v>1</v>
      </c>
      <c r="C509" s="1">
        <v>34709</v>
      </c>
      <c r="D509">
        <f t="shared" si="126"/>
        <v>1</v>
      </c>
      <c r="E509">
        <f t="shared" si="127"/>
        <v>1995</v>
      </c>
      <c r="F509" s="17">
        <f t="shared" si="129"/>
        <v>0.24705714285714286</v>
      </c>
      <c r="G509" s="16">
        <f t="shared" si="116"/>
        <v>9.7499999999999698E-2</v>
      </c>
      <c r="H509" s="16">
        <f t="shared" si="117"/>
        <v>9.9999999999999645E-2</v>
      </c>
      <c r="I509" s="16">
        <f t="shared" si="118"/>
        <v>0.19749999999999934</v>
      </c>
      <c r="J509" s="7">
        <f>VLOOKUP(C509,'Nymex hist.'!A:B,2,0)</f>
        <v>1.4390000000000001</v>
      </c>
      <c r="K509" s="11">
        <f t="shared" si="128"/>
        <v>1.5751428571428572</v>
      </c>
      <c r="L509" s="11">
        <f t="shared" si="130"/>
        <v>1.8222</v>
      </c>
      <c r="M509" s="9">
        <f t="shared" si="119"/>
        <v>1.7817500000000004</v>
      </c>
      <c r="N509" s="9">
        <f t="shared" si="120"/>
        <v>1.8792500000000001</v>
      </c>
      <c r="O509" s="9">
        <f t="shared" si="121"/>
        <v>1.9792499999999997</v>
      </c>
      <c r="P509" s="9">
        <f t="shared" si="122"/>
        <v>2.0842499999999999</v>
      </c>
      <c r="Q509" s="9">
        <f t="shared" si="123"/>
        <v>2.1992499999999997</v>
      </c>
      <c r="R509" s="8">
        <v>34709</v>
      </c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3"/>
      <c r="AK509" s="2"/>
      <c r="AL509" s="2"/>
      <c r="AM509" s="2"/>
      <c r="AN509" s="2"/>
      <c r="AO509" s="2"/>
      <c r="AP509" s="2"/>
      <c r="AQ509" s="2">
        <v>1.4390000000000001</v>
      </c>
      <c r="AR509" s="2">
        <v>1.48</v>
      </c>
      <c r="AS509" s="2">
        <v>1.5</v>
      </c>
      <c r="AT509" s="2">
        <v>1.5149999999999999</v>
      </c>
      <c r="AU509" s="2">
        <v>1.5429999999999999</v>
      </c>
      <c r="AV509" s="2">
        <v>1.573</v>
      </c>
      <c r="AW509" s="2">
        <v>1.5960000000000001</v>
      </c>
      <c r="AX509" s="2">
        <v>1.6180000000000001</v>
      </c>
      <c r="AY509" s="2">
        <v>1.681</v>
      </c>
      <c r="AZ509" s="2">
        <v>1.778</v>
      </c>
      <c r="BA509" s="2">
        <v>1.8660000000000001</v>
      </c>
      <c r="BB509" s="2">
        <v>1.8879999999999999</v>
      </c>
      <c r="BC509" s="2">
        <v>1.819</v>
      </c>
      <c r="BD509" s="2">
        <v>1.76</v>
      </c>
      <c r="BE509" s="2">
        <v>1.7050000000000001</v>
      </c>
      <c r="BF509" s="2">
        <v>1.7090000000000001</v>
      </c>
      <c r="BG509" s="2">
        <v>1.7130000000000001</v>
      </c>
      <c r="BH509" s="2">
        <v>1.7230000000000001</v>
      </c>
      <c r="BI509" s="2">
        <v>1.7010000000000001</v>
      </c>
      <c r="BJ509" s="2">
        <v>1.7230000000000001</v>
      </c>
      <c r="BK509" s="2">
        <v>1.786</v>
      </c>
      <c r="BL509" s="2">
        <v>1.883</v>
      </c>
      <c r="BM509" s="2">
        <v>1.9710000000000001</v>
      </c>
      <c r="BN509" s="2">
        <v>1.9855</v>
      </c>
      <c r="BO509" s="2">
        <v>1.9165000000000001</v>
      </c>
      <c r="BP509" s="2">
        <v>1.8574999999999999</v>
      </c>
      <c r="BQ509" s="2">
        <v>1.8025</v>
      </c>
      <c r="BR509" s="2">
        <v>1.8065</v>
      </c>
      <c r="BS509" s="2">
        <v>1.8105</v>
      </c>
      <c r="BT509" s="2">
        <v>1.8205</v>
      </c>
      <c r="BU509" s="2">
        <v>1.7985</v>
      </c>
      <c r="BV509" s="2">
        <v>1.8205</v>
      </c>
      <c r="BW509" s="2">
        <v>1.8835</v>
      </c>
      <c r="BX509" s="2">
        <v>1.9804999999999999</v>
      </c>
      <c r="BY509" s="2">
        <v>2.0684999999999998</v>
      </c>
      <c r="BZ509" s="2">
        <v>2.0855000000000001</v>
      </c>
      <c r="CA509" s="2">
        <v>2.0165000000000002</v>
      </c>
      <c r="CB509" s="2">
        <v>1.9575</v>
      </c>
      <c r="CC509" s="2">
        <v>1.9025000000000001</v>
      </c>
      <c r="CD509" s="2">
        <v>1.9065000000000001</v>
      </c>
      <c r="CE509" s="2">
        <v>1.9105000000000001</v>
      </c>
      <c r="CF509" s="2">
        <v>1.9205000000000001</v>
      </c>
      <c r="CG509" s="2">
        <v>1.8985000000000001</v>
      </c>
      <c r="CH509" s="2">
        <v>1.9205000000000001</v>
      </c>
      <c r="CI509" s="2">
        <v>1.9835</v>
      </c>
      <c r="CJ509" s="2">
        <v>2.0804999999999998</v>
      </c>
      <c r="CK509" s="2">
        <v>2.1684999999999999</v>
      </c>
      <c r="CL509" s="2">
        <v>2.1905000000000001</v>
      </c>
      <c r="CM509" s="2">
        <v>2.1215000000000002</v>
      </c>
      <c r="CN509" s="2">
        <v>2.0625</v>
      </c>
      <c r="CO509" s="2">
        <v>2.0074999999999998</v>
      </c>
      <c r="CP509" s="2">
        <v>2.0114999999999998</v>
      </c>
      <c r="CQ509" s="2">
        <v>2.0154999999999998</v>
      </c>
      <c r="CR509" s="2">
        <v>2.0255000000000001</v>
      </c>
      <c r="CS509" s="2">
        <v>2.0034999999999998</v>
      </c>
      <c r="CT509" s="2">
        <v>2.0255000000000001</v>
      </c>
      <c r="CU509" s="2">
        <v>2.0884999999999998</v>
      </c>
      <c r="CV509" s="2">
        <v>2.1855000000000002</v>
      </c>
      <c r="CW509" s="2">
        <v>2.2734999999999999</v>
      </c>
      <c r="CX509" s="2">
        <v>2.3054999999999999</v>
      </c>
      <c r="CY509" s="2">
        <v>2.2364999999999999</v>
      </c>
      <c r="CZ509" s="2">
        <v>2.1775000000000002</v>
      </c>
      <c r="DA509" s="2">
        <v>2.1225000000000001</v>
      </c>
      <c r="DB509" s="2">
        <v>2.1265000000000001</v>
      </c>
      <c r="DC509" s="2">
        <v>2.1305000000000001</v>
      </c>
      <c r="DD509" s="2">
        <v>2.1404999999999998</v>
      </c>
      <c r="DE509" s="2">
        <v>2.1185</v>
      </c>
      <c r="DF509" s="2">
        <v>2.1404999999999998</v>
      </c>
      <c r="DG509" s="2">
        <v>2.2035</v>
      </c>
      <c r="DH509" s="2">
        <v>2.3005</v>
      </c>
      <c r="DI509" s="2">
        <v>2.3885000000000001</v>
      </c>
      <c r="DJ509" s="2">
        <v>2.4304999999999999</v>
      </c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</row>
    <row r="510" spans="1:199" customFormat="1" hidden="1" x14ac:dyDescent="0.2">
      <c r="A510">
        <f t="shared" si="124"/>
        <v>3</v>
      </c>
      <c r="B510">
        <f t="shared" si="125"/>
        <v>1</v>
      </c>
      <c r="C510" s="1">
        <v>34710</v>
      </c>
      <c r="D510">
        <f t="shared" si="126"/>
        <v>1</v>
      </c>
      <c r="E510">
        <f t="shared" si="127"/>
        <v>1995</v>
      </c>
      <c r="F510" s="17">
        <f t="shared" si="129"/>
        <v>0.24405714285714275</v>
      </c>
      <c r="G510" s="16">
        <f t="shared" si="116"/>
        <v>9.7499999999999476E-2</v>
      </c>
      <c r="H510" s="16">
        <f t="shared" si="117"/>
        <v>0.10000000000000009</v>
      </c>
      <c r="I510" s="16">
        <f t="shared" si="118"/>
        <v>0.19749999999999956</v>
      </c>
      <c r="J510" s="7">
        <f>VLOOKUP(C510,'Nymex hist.'!A:B,2,0)</f>
        <v>1.4370000000000001</v>
      </c>
      <c r="K510" s="11">
        <f t="shared" si="128"/>
        <v>1.5751428571428572</v>
      </c>
      <c r="L510" s="11">
        <f t="shared" si="130"/>
        <v>1.8191999999999999</v>
      </c>
      <c r="M510" s="9">
        <f t="shared" si="119"/>
        <v>1.7787500000000005</v>
      </c>
      <c r="N510" s="9">
        <f t="shared" si="120"/>
        <v>1.87625</v>
      </c>
      <c r="O510" s="9">
        <f t="shared" si="121"/>
        <v>1.9762500000000001</v>
      </c>
      <c r="P510" s="9">
        <f t="shared" si="122"/>
        <v>2.0812499999999998</v>
      </c>
      <c r="Q510" s="9">
        <f t="shared" si="123"/>
        <v>2.1962500000000005</v>
      </c>
      <c r="R510" s="8">
        <v>34710</v>
      </c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3"/>
      <c r="AK510" s="2"/>
      <c r="AL510" s="2"/>
      <c r="AM510" s="2"/>
      <c r="AN510" s="2"/>
      <c r="AO510" s="2"/>
      <c r="AP510" s="2"/>
      <c r="AQ510" s="2">
        <v>1.4370000000000001</v>
      </c>
      <c r="AR510" s="2">
        <v>1.478</v>
      </c>
      <c r="AS510" s="2">
        <v>1.5029999999999999</v>
      </c>
      <c r="AT510" s="2">
        <v>1.52</v>
      </c>
      <c r="AU510" s="2">
        <v>1.5449999999999999</v>
      </c>
      <c r="AV510" s="2">
        <v>1.5720000000000001</v>
      </c>
      <c r="AW510" s="2">
        <v>1.593</v>
      </c>
      <c r="AX510" s="2">
        <v>1.615</v>
      </c>
      <c r="AY510" s="2">
        <v>1.6779999999999999</v>
      </c>
      <c r="AZ510" s="2">
        <v>1.7749999999999999</v>
      </c>
      <c r="BA510" s="2">
        <v>1.863</v>
      </c>
      <c r="BB510" s="2">
        <v>1.885</v>
      </c>
      <c r="BC510" s="2">
        <v>1.8160000000000001</v>
      </c>
      <c r="BD510" s="2">
        <v>1.7569999999999999</v>
      </c>
      <c r="BE510" s="2">
        <v>1.6919999999999999</v>
      </c>
      <c r="BF510" s="2">
        <v>1.6919999999999999</v>
      </c>
      <c r="BG510" s="2">
        <v>1.6970000000000001</v>
      </c>
      <c r="BH510" s="2">
        <v>1.7070000000000001</v>
      </c>
      <c r="BI510" s="2">
        <v>1.708</v>
      </c>
      <c r="BJ510" s="2">
        <v>1.73</v>
      </c>
      <c r="BK510" s="2">
        <v>1.7929999999999999</v>
      </c>
      <c r="BL510" s="2">
        <v>1.89</v>
      </c>
      <c r="BM510" s="2">
        <v>1.978</v>
      </c>
      <c r="BN510" s="2">
        <v>1.9824999999999999</v>
      </c>
      <c r="BO510" s="2">
        <v>1.9135</v>
      </c>
      <c r="BP510" s="2">
        <v>1.8545</v>
      </c>
      <c r="BQ510" s="2">
        <v>1.7895000000000001</v>
      </c>
      <c r="BR510" s="2">
        <v>1.7895000000000001</v>
      </c>
      <c r="BS510" s="2">
        <v>1.7945</v>
      </c>
      <c r="BT510" s="2">
        <v>1.8045</v>
      </c>
      <c r="BU510" s="2">
        <v>1.8055000000000001</v>
      </c>
      <c r="BV510" s="2">
        <v>1.8274999999999999</v>
      </c>
      <c r="BW510" s="2">
        <v>1.8905000000000001</v>
      </c>
      <c r="BX510" s="2">
        <v>1.9875</v>
      </c>
      <c r="BY510" s="2">
        <v>2.0754999999999999</v>
      </c>
      <c r="BZ510" s="2">
        <v>2.0825</v>
      </c>
      <c r="CA510" s="2">
        <v>2.0135000000000001</v>
      </c>
      <c r="CB510" s="2">
        <v>1.9544999999999999</v>
      </c>
      <c r="CC510" s="2">
        <v>1.8895</v>
      </c>
      <c r="CD510" s="2">
        <v>1.8895</v>
      </c>
      <c r="CE510" s="2">
        <v>1.8945000000000001</v>
      </c>
      <c r="CF510" s="2">
        <v>1.9045000000000001</v>
      </c>
      <c r="CG510" s="2">
        <v>1.9055</v>
      </c>
      <c r="CH510" s="2">
        <v>1.9275</v>
      </c>
      <c r="CI510" s="2">
        <v>1.9904999999999999</v>
      </c>
      <c r="CJ510" s="2">
        <v>2.0874999999999999</v>
      </c>
      <c r="CK510" s="2">
        <v>2.1755</v>
      </c>
      <c r="CL510" s="2">
        <v>2.1875</v>
      </c>
      <c r="CM510" s="2">
        <v>2.1185</v>
      </c>
      <c r="CN510" s="2">
        <v>2.0594999999999999</v>
      </c>
      <c r="CO510" s="2">
        <v>1.9944999999999999</v>
      </c>
      <c r="CP510" s="2">
        <v>1.9944999999999999</v>
      </c>
      <c r="CQ510" s="2">
        <v>1.9995000000000001</v>
      </c>
      <c r="CR510" s="2">
        <v>2.0095000000000001</v>
      </c>
      <c r="CS510" s="2">
        <v>2.0105</v>
      </c>
      <c r="CT510" s="2">
        <v>2.0325000000000002</v>
      </c>
      <c r="CU510" s="2">
        <v>2.0954999999999999</v>
      </c>
      <c r="CV510" s="2">
        <v>2.1924999999999999</v>
      </c>
      <c r="CW510" s="2">
        <v>2.2805</v>
      </c>
      <c r="CX510" s="2">
        <v>2.3025000000000002</v>
      </c>
      <c r="CY510" s="2">
        <v>2.2334999999999998</v>
      </c>
      <c r="CZ510" s="2">
        <v>2.1745000000000001</v>
      </c>
      <c r="DA510" s="2">
        <v>2.1095000000000002</v>
      </c>
      <c r="DB510" s="2">
        <v>2.1095000000000002</v>
      </c>
      <c r="DC510" s="2">
        <v>2.1145</v>
      </c>
      <c r="DD510" s="2">
        <v>2.1244999999999998</v>
      </c>
      <c r="DE510" s="2">
        <v>2.1255000000000002</v>
      </c>
      <c r="DF510" s="2">
        <v>2.1475</v>
      </c>
      <c r="DG510" s="2">
        <v>2.2105000000000001</v>
      </c>
      <c r="DH510" s="2">
        <v>2.3075000000000001</v>
      </c>
      <c r="DI510" s="2">
        <v>2.3955000000000002</v>
      </c>
      <c r="DJ510" s="2">
        <v>2.4275000000000002</v>
      </c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</row>
    <row r="511" spans="1:199" x14ac:dyDescent="0.2">
      <c r="A511" s="36">
        <f t="shared" si="124"/>
        <v>4</v>
      </c>
      <c r="B511" s="36">
        <f t="shared" si="125"/>
        <v>1</v>
      </c>
      <c r="C511" s="1">
        <v>34711</v>
      </c>
      <c r="D511">
        <f t="shared" si="126"/>
        <v>1</v>
      </c>
      <c r="E511">
        <f t="shared" si="127"/>
        <v>1995</v>
      </c>
      <c r="F511" s="21">
        <f t="shared" si="129"/>
        <v>0.25328571428571411</v>
      </c>
      <c r="G511" s="21">
        <f t="shared" si="116"/>
        <v>9.9999999999999867E-2</v>
      </c>
      <c r="H511" s="21">
        <f t="shared" si="117"/>
        <v>0.10250000000000048</v>
      </c>
      <c r="I511" s="21">
        <f t="shared" si="118"/>
        <v>0.20250000000000035</v>
      </c>
      <c r="J511" s="23">
        <f>VLOOKUP(C511,'Nymex hist.'!A:B,2,0)</f>
        <v>1.343</v>
      </c>
      <c r="K511" s="23">
        <f t="shared" si="128"/>
        <v>1.5467142857142859</v>
      </c>
      <c r="L511" s="23">
        <f t="shared" si="130"/>
        <v>1.8</v>
      </c>
      <c r="M511" s="23">
        <f t="shared" si="119"/>
        <v>1.7622499999999999</v>
      </c>
      <c r="N511" s="23">
        <f t="shared" si="120"/>
        <v>1.8622499999999997</v>
      </c>
      <c r="O511" s="23">
        <f t="shared" si="121"/>
        <v>1.9647500000000002</v>
      </c>
      <c r="P511" s="23">
        <f t="shared" si="122"/>
        <v>2.0697499999999995</v>
      </c>
      <c r="Q511" s="23">
        <f t="shared" si="123"/>
        <v>2.1847499999999997</v>
      </c>
      <c r="R511" s="30">
        <v>34711</v>
      </c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4"/>
      <c r="AK511" s="32"/>
      <c r="AL511" s="32"/>
      <c r="AM511" s="32"/>
      <c r="AN511" s="32"/>
      <c r="AO511" s="32"/>
      <c r="AP511" s="32"/>
      <c r="AQ511" s="32">
        <v>1.343</v>
      </c>
      <c r="AR511" s="32">
        <v>1.415</v>
      </c>
      <c r="AS511" s="32">
        <v>1.4550000000000001</v>
      </c>
      <c r="AT511" s="32">
        <v>1.4850000000000001</v>
      </c>
      <c r="AU511" s="32">
        <v>1.5169999999999999</v>
      </c>
      <c r="AV511" s="32">
        <v>1.546</v>
      </c>
      <c r="AW511" s="32">
        <v>1.57</v>
      </c>
      <c r="AX511" s="32">
        <v>1.5920000000000001</v>
      </c>
      <c r="AY511" s="32">
        <v>1.6619999999999999</v>
      </c>
      <c r="AZ511" s="32">
        <v>1.762</v>
      </c>
      <c r="BA511" s="32">
        <v>1.8420000000000001</v>
      </c>
      <c r="BB511" s="32">
        <v>1.8620000000000001</v>
      </c>
      <c r="BC511" s="32">
        <v>1.7969999999999999</v>
      </c>
      <c r="BD511" s="32">
        <v>1.7370000000000001</v>
      </c>
      <c r="BE511" s="32">
        <v>1.6819999999999999</v>
      </c>
      <c r="BF511" s="32">
        <v>1.6819999999999999</v>
      </c>
      <c r="BG511" s="32">
        <v>1.6870000000000001</v>
      </c>
      <c r="BH511" s="32">
        <v>1.6970000000000001</v>
      </c>
      <c r="BI511" s="32">
        <v>1.6850000000000001</v>
      </c>
      <c r="BJ511" s="32">
        <v>1.7070000000000001</v>
      </c>
      <c r="BK511" s="32">
        <v>1.7769999999999999</v>
      </c>
      <c r="BL511" s="32">
        <v>1.877</v>
      </c>
      <c r="BM511" s="32">
        <v>1.9570000000000001</v>
      </c>
      <c r="BN511" s="32">
        <v>1.962</v>
      </c>
      <c r="BO511" s="32">
        <v>1.897</v>
      </c>
      <c r="BP511" s="32">
        <v>1.837</v>
      </c>
      <c r="BQ511" s="32">
        <v>1.782</v>
      </c>
      <c r="BR511" s="32">
        <v>1.782</v>
      </c>
      <c r="BS511" s="32">
        <v>1.7869999999999999</v>
      </c>
      <c r="BT511" s="32">
        <v>1.7969999999999999</v>
      </c>
      <c r="BU511" s="32">
        <v>1.7849999999999999</v>
      </c>
      <c r="BV511" s="32">
        <v>1.8069999999999999</v>
      </c>
      <c r="BW511" s="32">
        <v>1.877</v>
      </c>
      <c r="BX511" s="32">
        <v>1.9770000000000001</v>
      </c>
      <c r="BY511" s="32">
        <v>2.0569999999999999</v>
      </c>
      <c r="BZ511" s="32">
        <v>2.0644999999999998</v>
      </c>
      <c r="CA511" s="32">
        <v>1.9995000000000001</v>
      </c>
      <c r="CB511" s="32">
        <v>1.9395</v>
      </c>
      <c r="CC511" s="32">
        <v>1.8845000000000001</v>
      </c>
      <c r="CD511" s="32">
        <v>1.8845000000000001</v>
      </c>
      <c r="CE511" s="32">
        <v>1.8895</v>
      </c>
      <c r="CF511" s="32">
        <v>1.8995</v>
      </c>
      <c r="CG511" s="32">
        <v>1.8875</v>
      </c>
      <c r="CH511" s="32">
        <v>1.9095</v>
      </c>
      <c r="CI511" s="32">
        <v>1.9795</v>
      </c>
      <c r="CJ511" s="32">
        <v>2.0794999999999999</v>
      </c>
      <c r="CK511" s="32">
        <v>2.1595</v>
      </c>
      <c r="CL511" s="32">
        <v>2.1695000000000002</v>
      </c>
      <c r="CM511" s="32">
        <v>2.1044999999999998</v>
      </c>
      <c r="CN511" s="32">
        <v>2.0445000000000002</v>
      </c>
      <c r="CO511" s="32">
        <v>1.9895</v>
      </c>
      <c r="CP511" s="32">
        <v>1.9895</v>
      </c>
      <c r="CQ511" s="32">
        <v>1.9944999999999999</v>
      </c>
      <c r="CR511" s="32">
        <v>2.0045000000000002</v>
      </c>
      <c r="CS511" s="32">
        <v>1.9924999999999999</v>
      </c>
      <c r="CT511" s="32">
        <v>2.0145</v>
      </c>
      <c r="CU511" s="32">
        <v>2.0844999999999998</v>
      </c>
      <c r="CV511" s="32">
        <v>2.1844999999999999</v>
      </c>
      <c r="CW511" s="32">
        <v>2.2645</v>
      </c>
      <c r="CX511" s="32">
        <v>2.2845</v>
      </c>
      <c r="CY511" s="32">
        <v>2.2195</v>
      </c>
      <c r="CZ511" s="32">
        <v>2.1595</v>
      </c>
      <c r="DA511" s="32">
        <v>2.1044999999999998</v>
      </c>
      <c r="DB511" s="32">
        <v>2.1044999999999998</v>
      </c>
      <c r="DC511" s="32">
        <v>2.1095000000000002</v>
      </c>
      <c r="DD511" s="32">
        <v>2.1194999999999999</v>
      </c>
      <c r="DE511" s="32">
        <v>2.1074999999999999</v>
      </c>
      <c r="DF511" s="32">
        <v>2.1295000000000002</v>
      </c>
      <c r="DG511" s="32">
        <v>2.1995</v>
      </c>
      <c r="DH511" s="32">
        <v>2.2995000000000001</v>
      </c>
      <c r="DI511" s="32">
        <v>2.3795000000000002</v>
      </c>
      <c r="DJ511" s="32">
        <v>2.4095</v>
      </c>
      <c r="DK511" s="32"/>
      <c r="DL511" s="32"/>
      <c r="DM511" s="32"/>
      <c r="DN511" s="32"/>
      <c r="DO511" s="32"/>
      <c r="DP511" s="32"/>
      <c r="DQ511" s="32"/>
      <c r="DR511" s="32"/>
      <c r="DS511" s="32"/>
      <c r="DT511" s="32"/>
      <c r="DU511" s="32"/>
      <c r="DV511" s="32"/>
      <c r="DW511" s="32"/>
      <c r="DX511" s="32"/>
      <c r="DY511" s="32"/>
      <c r="DZ511" s="32"/>
      <c r="EA511" s="32"/>
      <c r="EB511" s="32"/>
      <c r="EC511" s="32"/>
      <c r="ED511" s="32"/>
      <c r="EE511" s="32"/>
      <c r="EF511" s="32"/>
      <c r="EG511" s="32"/>
      <c r="EH511" s="32"/>
      <c r="EI511" s="32"/>
      <c r="EJ511" s="32"/>
      <c r="EK511" s="32"/>
      <c r="EL511" s="32"/>
      <c r="EM511" s="32"/>
      <c r="EN511" s="32"/>
      <c r="EO511" s="32"/>
      <c r="EP511" s="32"/>
      <c r="EQ511" s="32"/>
      <c r="ER511" s="32"/>
      <c r="ES511" s="32"/>
      <c r="ET511" s="32"/>
      <c r="EU511" s="32"/>
      <c r="EV511" s="32"/>
      <c r="EW511" s="32"/>
      <c r="EX511" s="32"/>
      <c r="EY511" s="32"/>
      <c r="EZ511" s="32"/>
      <c r="FA511" s="32"/>
      <c r="FB511" s="32"/>
      <c r="FC511" s="32"/>
      <c r="FD511" s="32"/>
      <c r="FE511" s="32"/>
      <c r="FF511" s="32"/>
      <c r="FG511" s="32"/>
      <c r="FH511" s="32"/>
      <c r="FI511" s="32"/>
      <c r="FJ511" s="32"/>
      <c r="FK511" s="32"/>
      <c r="FL511" s="32"/>
      <c r="FM511" s="32"/>
      <c r="FN511" s="32"/>
      <c r="FO511" s="32"/>
      <c r="FP511" s="32"/>
      <c r="FQ511" s="32"/>
      <c r="FR511" s="32"/>
      <c r="FS511" s="32"/>
      <c r="FT511" s="32"/>
      <c r="FU511" s="32"/>
      <c r="FV511" s="32"/>
      <c r="FW511" s="32"/>
      <c r="FX511" s="32"/>
      <c r="FY511" s="32"/>
      <c r="FZ511" s="32"/>
      <c r="GA511" s="32"/>
      <c r="GB511" s="32"/>
      <c r="GC511" s="32"/>
      <c r="GD511" s="32"/>
      <c r="GE511" s="32"/>
      <c r="GF511" s="32"/>
      <c r="GG511" s="32"/>
      <c r="GH511" s="32"/>
      <c r="GI511" s="32"/>
      <c r="GJ511" s="32"/>
      <c r="GK511" s="32"/>
      <c r="GL511" s="32"/>
      <c r="GM511" s="32"/>
      <c r="GN511" s="32"/>
      <c r="GO511" s="32"/>
      <c r="GP511" s="32"/>
      <c r="GQ511" s="32"/>
    </row>
    <row r="512" spans="1:199" customFormat="1" hidden="1" x14ac:dyDescent="0.2">
      <c r="A512">
        <f t="shared" si="124"/>
        <v>5</v>
      </c>
      <c r="B512">
        <f t="shared" si="125"/>
        <v>1</v>
      </c>
      <c r="C512" s="1">
        <v>34712</v>
      </c>
      <c r="D512">
        <f t="shared" si="126"/>
        <v>1</v>
      </c>
      <c r="E512">
        <f t="shared" si="127"/>
        <v>1995</v>
      </c>
      <c r="F512" s="17">
        <f t="shared" si="129"/>
        <v>0.25157142857142878</v>
      </c>
      <c r="G512" s="16">
        <f t="shared" si="116"/>
        <v>0.10499999999999976</v>
      </c>
      <c r="H512" s="16">
        <f t="shared" si="117"/>
        <v>0.1050000000000002</v>
      </c>
      <c r="I512" s="16">
        <f t="shared" si="118"/>
        <v>0.20999999999999996</v>
      </c>
      <c r="J512" s="7">
        <f>VLOOKUP(C512,'Nymex hist.'!A:B,2,0)</f>
        <v>1.323</v>
      </c>
      <c r="K512" s="11">
        <f t="shared" si="128"/>
        <v>1.5284285714285712</v>
      </c>
      <c r="L512" s="11">
        <f t="shared" si="130"/>
        <v>1.78</v>
      </c>
      <c r="M512" s="9">
        <f t="shared" si="119"/>
        <v>1.7484999999999999</v>
      </c>
      <c r="N512" s="9">
        <f t="shared" si="120"/>
        <v>1.8534999999999997</v>
      </c>
      <c r="O512" s="9">
        <f t="shared" si="121"/>
        <v>1.9584999999999999</v>
      </c>
      <c r="P512" s="9">
        <f t="shared" si="122"/>
        <v>2.0660000000000003</v>
      </c>
      <c r="Q512" s="9">
        <f t="shared" si="123"/>
        <v>2.181</v>
      </c>
      <c r="R512" s="8">
        <v>34712</v>
      </c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3"/>
      <c r="AK512" s="2"/>
      <c r="AL512" s="2"/>
      <c r="AM512" s="2"/>
      <c r="AN512" s="2"/>
      <c r="AO512" s="2"/>
      <c r="AP512" s="2"/>
      <c r="AQ512" s="2">
        <v>1.323</v>
      </c>
      <c r="AR512" s="2">
        <v>1.3779999999999999</v>
      </c>
      <c r="AS512" s="2">
        <v>1.4379999999999999</v>
      </c>
      <c r="AT512" s="2">
        <v>1.468</v>
      </c>
      <c r="AU512" s="2">
        <v>1.5</v>
      </c>
      <c r="AV512" s="2">
        <v>1.5289999999999999</v>
      </c>
      <c r="AW512" s="2">
        <v>1.55</v>
      </c>
      <c r="AX512" s="2">
        <v>1.5720000000000001</v>
      </c>
      <c r="AY512" s="2">
        <v>1.6419999999999999</v>
      </c>
      <c r="AZ512" s="2">
        <v>1.742</v>
      </c>
      <c r="BA512" s="2">
        <v>1.8220000000000001</v>
      </c>
      <c r="BB512" s="2">
        <v>1.8420000000000001</v>
      </c>
      <c r="BC512" s="2">
        <v>1.7769999999999999</v>
      </c>
      <c r="BD512" s="2">
        <v>1.7170000000000001</v>
      </c>
      <c r="BE512" s="2">
        <v>1.6619999999999999</v>
      </c>
      <c r="BF512" s="2">
        <v>1.6619999999999999</v>
      </c>
      <c r="BG512" s="2">
        <v>1.667</v>
      </c>
      <c r="BH512" s="2">
        <v>1.677</v>
      </c>
      <c r="BI512" s="2">
        <v>1.68</v>
      </c>
      <c r="BJ512" s="2">
        <v>1.702</v>
      </c>
      <c r="BK512" s="2">
        <v>1.772</v>
      </c>
      <c r="BL512" s="2">
        <v>1.8720000000000001</v>
      </c>
      <c r="BM512" s="2">
        <v>1.952</v>
      </c>
      <c r="BN512" s="2">
        <v>1.9470000000000001</v>
      </c>
      <c r="BO512" s="2">
        <v>1.8819999999999999</v>
      </c>
      <c r="BP512" s="2">
        <v>1.8220000000000001</v>
      </c>
      <c r="BQ512" s="2">
        <v>1.7669999999999999</v>
      </c>
      <c r="BR512" s="2">
        <v>1.7669999999999999</v>
      </c>
      <c r="BS512" s="2">
        <v>1.772</v>
      </c>
      <c r="BT512" s="2">
        <v>1.782</v>
      </c>
      <c r="BU512" s="2">
        <v>1.7849999999999999</v>
      </c>
      <c r="BV512" s="2">
        <v>1.8069999999999999</v>
      </c>
      <c r="BW512" s="2">
        <v>1.877</v>
      </c>
      <c r="BX512" s="2">
        <v>1.9770000000000001</v>
      </c>
      <c r="BY512" s="2">
        <v>2.0569999999999999</v>
      </c>
      <c r="BZ512" s="2">
        <v>2.052</v>
      </c>
      <c r="CA512" s="2">
        <v>1.9870000000000001</v>
      </c>
      <c r="CB512" s="2">
        <v>1.927</v>
      </c>
      <c r="CC512" s="2">
        <v>1.8720000000000001</v>
      </c>
      <c r="CD512" s="2">
        <v>1.8720000000000001</v>
      </c>
      <c r="CE512" s="2">
        <v>1.877</v>
      </c>
      <c r="CF512" s="2">
        <v>1.887</v>
      </c>
      <c r="CG512" s="2">
        <v>1.89</v>
      </c>
      <c r="CH512" s="2">
        <v>1.9119999999999999</v>
      </c>
      <c r="CI512" s="2">
        <v>1.982</v>
      </c>
      <c r="CJ512" s="2">
        <v>2.0819999999999999</v>
      </c>
      <c r="CK512" s="2">
        <v>2.1619999999999999</v>
      </c>
      <c r="CL512" s="2">
        <v>2.1595</v>
      </c>
      <c r="CM512" s="2">
        <v>2.0945</v>
      </c>
      <c r="CN512" s="2">
        <v>2.0345</v>
      </c>
      <c r="CO512" s="2">
        <v>1.9795</v>
      </c>
      <c r="CP512" s="2">
        <v>1.9795</v>
      </c>
      <c r="CQ512" s="2">
        <v>1.9844999999999999</v>
      </c>
      <c r="CR512" s="2">
        <v>1.9944999999999999</v>
      </c>
      <c r="CS512" s="2">
        <v>1.9975000000000001</v>
      </c>
      <c r="CT512" s="2">
        <v>2.0194999999999999</v>
      </c>
      <c r="CU512" s="2">
        <v>2.0895000000000001</v>
      </c>
      <c r="CV512" s="2">
        <v>2.1894999999999998</v>
      </c>
      <c r="CW512" s="2">
        <v>2.2694999999999999</v>
      </c>
      <c r="CX512" s="2">
        <v>2.2745000000000002</v>
      </c>
      <c r="CY512" s="2">
        <v>2.2094999999999998</v>
      </c>
      <c r="CZ512" s="2">
        <v>2.1495000000000002</v>
      </c>
      <c r="DA512" s="2">
        <v>2.0945</v>
      </c>
      <c r="DB512" s="2">
        <v>2.0945</v>
      </c>
      <c r="DC512" s="2">
        <v>2.0994999999999999</v>
      </c>
      <c r="DD512" s="2">
        <v>2.1095000000000002</v>
      </c>
      <c r="DE512" s="2">
        <v>2.1124999999999998</v>
      </c>
      <c r="DF512" s="2">
        <v>2.1345000000000001</v>
      </c>
      <c r="DG512" s="2">
        <v>2.2044999999999999</v>
      </c>
      <c r="DH512" s="2">
        <v>2.3045</v>
      </c>
      <c r="DI512" s="2">
        <v>2.3845000000000001</v>
      </c>
      <c r="DJ512" s="2">
        <v>2.3995000000000002</v>
      </c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</row>
    <row r="513" spans="1:199" customFormat="1" hidden="1" x14ac:dyDescent="0.2">
      <c r="A513">
        <f t="shared" si="124"/>
        <v>1</v>
      </c>
      <c r="B513">
        <f t="shared" si="125"/>
        <v>1</v>
      </c>
      <c r="C513" s="1">
        <v>34715</v>
      </c>
      <c r="D513">
        <f t="shared" si="126"/>
        <v>1</v>
      </c>
      <c r="E513">
        <f t="shared" si="127"/>
        <v>1995</v>
      </c>
      <c r="F513" s="17">
        <f t="shared" si="129"/>
        <v>0.24077142857142841</v>
      </c>
      <c r="G513" s="16">
        <f t="shared" si="116"/>
        <v>0.10749999999999971</v>
      </c>
      <c r="H513" s="16">
        <f t="shared" si="117"/>
        <v>0.10999999999999965</v>
      </c>
      <c r="I513" s="16">
        <f t="shared" si="118"/>
        <v>0.21749999999999936</v>
      </c>
      <c r="J513" s="7">
        <f>VLOOKUP(C513,'Nymex hist.'!A:B,2,0)</f>
        <v>1.39</v>
      </c>
      <c r="K513" s="11">
        <f t="shared" si="128"/>
        <v>1.5674285714285716</v>
      </c>
      <c r="L513" s="11">
        <f t="shared" si="130"/>
        <v>1.8082</v>
      </c>
      <c r="M513" s="9">
        <f t="shared" si="119"/>
        <v>1.7798333333333336</v>
      </c>
      <c r="N513" s="9">
        <f t="shared" si="120"/>
        <v>1.8873333333333333</v>
      </c>
      <c r="O513" s="9">
        <f t="shared" si="121"/>
        <v>1.997333333333333</v>
      </c>
      <c r="P513" s="9">
        <f t="shared" si="122"/>
        <v>2.109833333333333</v>
      </c>
      <c r="Q513" s="9">
        <f t="shared" si="123"/>
        <v>2.2248333333333332</v>
      </c>
      <c r="R513" s="8">
        <v>34715</v>
      </c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3"/>
      <c r="AK513" s="2"/>
      <c r="AL513" s="2"/>
      <c r="AM513" s="2"/>
      <c r="AN513" s="2"/>
      <c r="AO513" s="2"/>
      <c r="AP513" s="2"/>
      <c r="AQ513" s="2">
        <v>1.39</v>
      </c>
      <c r="AR513" s="2">
        <v>1.44</v>
      </c>
      <c r="AS513" s="2">
        <v>1.4850000000000001</v>
      </c>
      <c r="AT513" s="2">
        <v>1.5129999999999999</v>
      </c>
      <c r="AU513" s="2">
        <v>1.5429999999999999</v>
      </c>
      <c r="AV513" s="2">
        <v>1.57</v>
      </c>
      <c r="AW513" s="2">
        <v>1.5880000000000001</v>
      </c>
      <c r="AX513" s="2">
        <v>1.603</v>
      </c>
      <c r="AY513" s="2">
        <v>1.67</v>
      </c>
      <c r="AZ513" s="2">
        <v>1.768</v>
      </c>
      <c r="BA513" s="2">
        <v>1.8480000000000001</v>
      </c>
      <c r="BB513" s="2">
        <v>1.8680000000000001</v>
      </c>
      <c r="BC513" s="2">
        <v>1.8080000000000001</v>
      </c>
      <c r="BD513" s="2">
        <v>1.7490000000000001</v>
      </c>
      <c r="BE513" s="2">
        <v>1.6950000000000001</v>
      </c>
      <c r="BF513" s="2">
        <v>1.696</v>
      </c>
      <c r="BG513" s="2">
        <v>1.702</v>
      </c>
      <c r="BH513" s="2">
        <v>1.7130000000000001</v>
      </c>
      <c r="BI513" s="2">
        <v>1.718</v>
      </c>
      <c r="BJ513" s="2">
        <v>1.7330000000000001</v>
      </c>
      <c r="BK513" s="2">
        <v>1.8</v>
      </c>
      <c r="BL513" s="2">
        <v>1.8979999999999999</v>
      </c>
      <c r="BM513" s="2">
        <v>1.978</v>
      </c>
      <c r="BN513" s="2">
        <v>1.9755</v>
      </c>
      <c r="BO513" s="2">
        <v>1.9155</v>
      </c>
      <c r="BP513" s="2">
        <v>1.8565</v>
      </c>
      <c r="BQ513" s="2">
        <v>1.8025</v>
      </c>
      <c r="BR513" s="2">
        <v>1.8035000000000001</v>
      </c>
      <c r="BS513" s="2">
        <v>1.8095000000000001</v>
      </c>
      <c r="BT513" s="2">
        <v>1.8205</v>
      </c>
      <c r="BU513" s="2">
        <v>1.8254999999999999</v>
      </c>
      <c r="BV513" s="2">
        <v>1.8405</v>
      </c>
      <c r="BW513" s="2">
        <v>1.9075</v>
      </c>
      <c r="BX513" s="2">
        <v>2.0055000000000001</v>
      </c>
      <c r="BY513" s="2">
        <v>2.0855000000000001</v>
      </c>
      <c r="BZ513" s="2">
        <v>2.0855000000000001</v>
      </c>
      <c r="CA513" s="2">
        <v>2.0255000000000001</v>
      </c>
      <c r="CB513" s="2">
        <v>1.9664999999999999</v>
      </c>
      <c r="CC513" s="2">
        <v>1.9125000000000001</v>
      </c>
      <c r="CD513" s="2">
        <v>1.9135</v>
      </c>
      <c r="CE513" s="2">
        <v>1.9195</v>
      </c>
      <c r="CF513" s="2">
        <v>1.9305000000000001</v>
      </c>
      <c r="CG513" s="2">
        <v>1.9355</v>
      </c>
      <c r="CH513" s="2">
        <v>1.9504999999999999</v>
      </c>
      <c r="CI513" s="2">
        <v>2.0175000000000001</v>
      </c>
      <c r="CJ513" s="2">
        <v>2.1154999999999999</v>
      </c>
      <c r="CK513" s="2">
        <v>2.1955</v>
      </c>
      <c r="CL513" s="2">
        <v>2.198</v>
      </c>
      <c r="CM513" s="2">
        <v>2.1379999999999999</v>
      </c>
      <c r="CN513" s="2">
        <v>2.0790000000000002</v>
      </c>
      <c r="CO513" s="2">
        <v>2.0249999999999999</v>
      </c>
      <c r="CP513" s="2">
        <v>2.0259999999999998</v>
      </c>
      <c r="CQ513" s="2">
        <v>2.032</v>
      </c>
      <c r="CR513" s="2">
        <v>2.0430000000000001</v>
      </c>
      <c r="CS513" s="2">
        <v>2.048</v>
      </c>
      <c r="CT513" s="2">
        <v>2.0630000000000002</v>
      </c>
      <c r="CU513" s="2">
        <v>2.13</v>
      </c>
      <c r="CV513" s="2">
        <v>2.2280000000000002</v>
      </c>
      <c r="CW513" s="2">
        <v>2.3079999999999998</v>
      </c>
      <c r="CX513" s="2">
        <v>2.3130000000000002</v>
      </c>
      <c r="CY513" s="2">
        <v>2.2530000000000001</v>
      </c>
      <c r="CZ513" s="2">
        <v>2.194</v>
      </c>
      <c r="DA513" s="2">
        <v>2.14</v>
      </c>
      <c r="DB513" s="2">
        <v>2.141</v>
      </c>
      <c r="DC513" s="2">
        <v>2.1469999999999998</v>
      </c>
      <c r="DD513" s="2">
        <v>2.1579999999999999</v>
      </c>
      <c r="DE513" s="2">
        <v>2.1629999999999998</v>
      </c>
      <c r="DF513" s="2">
        <v>2.1779999999999999</v>
      </c>
      <c r="DG513" s="2">
        <v>2.2450000000000001</v>
      </c>
      <c r="DH513" s="2">
        <v>2.343</v>
      </c>
      <c r="DI513" s="2">
        <v>2.423</v>
      </c>
      <c r="DJ513" s="2">
        <v>2.4380000000000002</v>
      </c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</row>
    <row r="514" spans="1:199" customFormat="1" hidden="1" x14ac:dyDescent="0.2">
      <c r="A514">
        <f t="shared" si="124"/>
        <v>2</v>
      </c>
      <c r="B514">
        <f t="shared" si="125"/>
        <v>1</v>
      </c>
      <c r="C514" s="1">
        <v>34716</v>
      </c>
      <c r="D514">
        <f t="shared" si="126"/>
        <v>1</v>
      </c>
      <c r="E514">
        <f t="shared" si="127"/>
        <v>1995</v>
      </c>
      <c r="F514" s="17">
        <f t="shared" si="129"/>
        <v>0.23097142857142861</v>
      </c>
      <c r="G514" s="16">
        <f t="shared" si="116"/>
        <v>0.10749999999999971</v>
      </c>
      <c r="H514" s="16">
        <f t="shared" si="117"/>
        <v>0.11000000000000032</v>
      </c>
      <c r="I514" s="16">
        <f t="shared" si="118"/>
        <v>0.21750000000000003</v>
      </c>
      <c r="J514" s="7">
        <f>VLOOKUP(C514,'Nymex hist.'!A:B,2,0)</f>
        <v>1.4339999999999999</v>
      </c>
      <c r="K514" s="11">
        <f t="shared" si="128"/>
        <v>1.5694285714285716</v>
      </c>
      <c r="L514" s="11">
        <f t="shared" si="130"/>
        <v>1.8004000000000002</v>
      </c>
      <c r="M514" s="9">
        <f t="shared" si="119"/>
        <v>1.7724166666666668</v>
      </c>
      <c r="N514" s="9">
        <f t="shared" si="120"/>
        <v>1.8799166666666665</v>
      </c>
      <c r="O514" s="9">
        <f t="shared" si="121"/>
        <v>1.9899166666666668</v>
      </c>
      <c r="P514" s="9">
        <f t="shared" si="122"/>
        <v>2.1024166666666666</v>
      </c>
      <c r="Q514" s="9">
        <f t="shared" si="123"/>
        <v>2.2174166666666664</v>
      </c>
      <c r="R514" s="8">
        <v>34716</v>
      </c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3"/>
      <c r="AK514" s="2"/>
      <c r="AL514" s="2"/>
      <c r="AM514" s="2"/>
      <c r="AN514" s="2"/>
      <c r="AO514" s="2"/>
      <c r="AP514" s="2"/>
      <c r="AQ514" s="2">
        <v>1.4339999999999999</v>
      </c>
      <c r="AR514" s="2">
        <v>1.4770000000000001</v>
      </c>
      <c r="AS514" s="2">
        <v>1.502</v>
      </c>
      <c r="AT514" s="2">
        <v>1.522</v>
      </c>
      <c r="AU514" s="2">
        <v>1.5489999999999999</v>
      </c>
      <c r="AV514" s="2">
        <v>1.5720000000000001</v>
      </c>
      <c r="AW514" s="2">
        <v>1.5840000000000001</v>
      </c>
      <c r="AX514" s="2">
        <v>1.5960000000000001</v>
      </c>
      <c r="AY514" s="2">
        <v>1.661</v>
      </c>
      <c r="AZ514" s="2">
        <v>1.7589999999999999</v>
      </c>
      <c r="BA514" s="2">
        <v>1.839</v>
      </c>
      <c r="BB514" s="2">
        <v>1.857</v>
      </c>
      <c r="BC514" s="2">
        <v>1.8009999999999999</v>
      </c>
      <c r="BD514" s="2">
        <v>1.746</v>
      </c>
      <c r="BE514" s="2">
        <v>1.6890000000000001</v>
      </c>
      <c r="BF514" s="2">
        <v>1.69</v>
      </c>
      <c r="BG514" s="2">
        <v>1.6930000000000001</v>
      </c>
      <c r="BH514" s="2">
        <v>1.704</v>
      </c>
      <c r="BI514" s="2">
        <v>1.714</v>
      </c>
      <c r="BJ514" s="2">
        <v>1.726</v>
      </c>
      <c r="BK514" s="2">
        <v>1.7909999999999999</v>
      </c>
      <c r="BL514" s="2">
        <v>1.889</v>
      </c>
      <c r="BM514" s="2">
        <v>1.9690000000000001</v>
      </c>
      <c r="BN514" s="2">
        <v>1.9644999999999999</v>
      </c>
      <c r="BO514" s="2">
        <v>1.9085000000000001</v>
      </c>
      <c r="BP514" s="2">
        <v>1.8534999999999999</v>
      </c>
      <c r="BQ514" s="2">
        <v>1.7965</v>
      </c>
      <c r="BR514" s="2">
        <v>1.7975000000000001</v>
      </c>
      <c r="BS514" s="2">
        <v>1.8005</v>
      </c>
      <c r="BT514" s="2">
        <v>1.8115000000000001</v>
      </c>
      <c r="BU514" s="2">
        <v>1.8214999999999999</v>
      </c>
      <c r="BV514" s="2">
        <v>1.8334999999999999</v>
      </c>
      <c r="BW514" s="2">
        <v>1.8985000000000001</v>
      </c>
      <c r="BX514" s="2">
        <v>1.9964999999999999</v>
      </c>
      <c r="BY514" s="2">
        <v>2.0764999999999998</v>
      </c>
      <c r="BZ514" s="2">
        <v>2.0745</v>
      </c>
      <c r="CA514" s="2">
        <v>2.0185</v>
      </c>
      <c r="CB514" s="2">
        <v>1.9635</v>
      </c>
      <c r="CC514" s="2">
        <v>1.9065000000000001</v>
      </c>
      <c r="CD514" s="2">
        <v>1.9075</v>
      </c>
      <c r="CE514" s="2">
        <v>1.9105000000000001</v>
      </c>
      <c r="CF514" s="2">
        <v>1.9215</v>
      </c>
      <c r="CG514" s="2">
        <v>1.9315</v>
      </c>
      <c r="CH514" s="2">
        <v>1.9435</v>
      </c>
      <c r="CI514" s="2">
        <v>2.0085000000000002</v>
      </c>
      <c r="CJ514" s="2">
        <v>2.1065</v>
      </c>
      <c r="CK514" s="2">
        <v>2.1865000000000001</v>
      </c>
      <c r="CL514" s="2">
        <v>2.1869999999999998</v>
      </c>
      <c r="CM514" s="2">
        <v>2.1309999999999998</v>
      </c>
      <c r="CN514" s="2">
        <v>2.0760000000000001</v>
      </c>
      <c r="CO514" s="2">
        <v>2.0190000000000001</v>
      </c>
      <c r="CP514" s="2">
        <v>2.02</v>
      </c>
      <c r="CQ514" s="2">
        <v>2.0230000000000001</v>
      </c>
      <c r="CR514" s="2">
        <v>2.0339999999999998</v>
      </c>
      <c r="CS514" s="2">
        <v>2.044</v>
      </c>
      <c r="CT514" s="2">
        <v>2.056</v>
      </c>
      <c r="CU514" s="2">
        <v>2.121</v>
      </c>
      <c r="CV514" s="2">
        <v>2.2189999999999999</v>
      </c>
      <c r="CW514" s="2">
        <v>2.2989999999999999</v>
      </c>
      <c r="CX514" s="2">
        <v>2.302</v>
      </c>
      <c r="CY514" s="2">
        <v>2.246</v>
      </c>
      <c r="CZ514" s="2">
        <v>2.1909999999999998</v>
      </c>
      <c r="DA514" s="2">
        <v>2.1339999999999999</v>
      </c>
      <c r="DB514" s="2">
        <v>2.1349999999999998</v>
      </c>
      <c r="DC514" s="2">
        <v>2.1379999999999999</v>
      </c>
      <c r="DD514" s="2">
        <v>2.149</v>
      </c>
      <c r="DE514" s="2">
        <v>2.1589999999999998</v>
      </c>
      <c r="DF514" s="2">
        <v>2.1709999999999998</v>
      </c>
      <c r="DG514" s="2">
        <v>2.2360000000000002</v>
      </c>
      <c r="DH514" s="2">
        <v>2.3340000000000001</v>
      </c>
      <c r="DI514" s="2">
        <v>2.4140000000000001</v>
      </c>
      <c r="DJ514" s="2">
        <v>2.427</v>
      </c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</row>
    <row r="515" spans="1:199" customFormat="1" hidden="1" x14ac:dyDescent="0.2">
      <c r="A515">
        <f t="shared" si="124"/>
        <v>3</v>
      </c>
      <c r="B515">
        <f t="shared" si="125"/>
        <v>1</v>
      </c>
      <c r="C515" s="1">
        <v>34717</v>
      </c>
      <c r="D515">
        <f t="shared" si="126"/>
        <v>1</v>
      </c>
      <c r="E515">
        <f t="shared" si="127"/>
        <v>1995</v>
      </c>
      <c r="F515" s="17">
        <f t="shared" si="129"/>
        <v>0.24488571428571415</v>
      </c>
      <c r="G515" s="16">
        <f t="shared" si="116"/>
        <v>0.10749999999999971</v>
      </c>
      <c r="H515" s="16">
        <f t="shared" si="117"/>
        <v>0.11000000000000032</v>
      </c>
      <c r="I515" s="16">
        <f t="shared" si="118"/>
        <v>0.21750000000000003</v>
      </c>
      <c r="J515" s="7">
        <f>VLOOKUP(C515,'Nymex hist.'!A:B,2,0)</f>
        <v>1.335</v>
      </c>
      <c r="K515" s="11">
        <f t="shared" si="128"/>
        <v>1.5367142857142857</v>
      </c>
      <c r="L515" s="11">
        <f t="shared" si="130"/>
        <v>1.7815999999999999</v>
      </c>
      <c r="M515" s="9">
        <f t="shared" si="119"/>
        <v>1.7556666666666667</v>
      </c>
      <c r="N515" s="9">
        <f t="shared" si="120"/>
        <v>1.8631666666666664</v>
      </c>
      <c r="O515" s="9">
        <f t="shared" si="121"/>
        <v>1.9731666666666667</v>
      </c>
      <c r="P515" s="9">
        <f t="shared" si="122"/>
        <v>2.0856666666666666</v>
      </c>
      <c r="Q515" s="9">
        <f t="shared" si="123"/>
        <v>2.2006666666666668</v>
      </c>
      <c r="R515" s="8">
        <v>34717</v>
      </c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3"/>
      <c r="AK515" s="2"/>
      <c r="AL515" s="2"/>
      <c r="AM515" s="2"/>
      <c r="AN515" s="2"/>
      <c r="AO515" s="2"/>
      <c r="AP515" s="2"/>
      <c r="AQ515" s="2">
        <v>1.335</v>
      </c>
      <c r="AR515" s="2">
        <v>1.397</v>
      </c>
      <c r="AS515" s="2">
        <v>1.4470000000000001</v>
      </c>
      <c r="AT515" s="2">
        <v>1.48</v>
      </c>
      <c r="AU515" s="2">
        <v>1.51</v>
      </c>
      <c r="AV515" s="2">
        <v>1.5449999999999999</v>
      </c>
      <c r="AW515" s="2">
        <v>1.56</v>
      </c>
      <c r="AX515" s="2">
        <v>1.575</v>
      </c>
      <c r="AY515" s="2">
        <v>1.64</v>
      </c>
      <c r="AZ515" s="2">
        <v>1.74</v>
      </c>
      <c r="BA515" s="2">
        <v>1.8149999999999999</v>
      </c>
      <c r="BB515" s="2">
        <v>1.835</v>
      </c>
      <c r="BC515" s="2">
        <v>1.7849999999999999</v>
      </c>
      <c r="BD515" s="2">
        <v>1.7330000000000001</v>
      </c>
      <c r="BE515" s="2">
        <v>1.681</v>
      </c>
      <c r="BF515" s="2">
        <v>1.6819999999999999</v>
      </c>
      <c r="BG515" s="2">
        <v>1.6830000000000001</v>
      </c>
      <c r="BH515" s="2">
        <v>1.6890000000000001</v>
      </c>
      <c r="BI515" s="2">
        <v>1.69</v>
      </c>
      <c r="BJ515" s="2">
        <v>1.7050000000000001</v>
      </c>
      <c r="BK515" s="2">
        <v>1.77</v>
      </c>
      <c r="BL515" s="2">
        <v>1.87</v>
      </c>
      <c r="BM515" s="2">
        <v>1.9450000000000001</v>
      </c>
      <c r="BN515" s="2">
        <v>1.9424999999999999</v>
      </c>
      <c r="BO515" s="2">
        <v>1.8925000000000001</v>
      </c>
      <c r="BP515" s="2">
        <v>1.8405</v>
      </c>
      <c r="BQ515" s="2">
        <v>1.7885</v>
      </c>
      <c r="BR515" s="2">
        <v>1.7895000000000001</v>
      </c>
      <c r="BS515" s="2">
        <v>1.7905</v>
      </c>
      <c r="BT515" s="2">
        <v>1.7965</v>
      </c>
      <c r="BU515" s="2">
        <v>1.7975000000000001</v>
      </c>
      <c r="BV515" s="2">
        <v>1.8125</v>
      </c>
      <c r="BW515" s="2">
        <v>1.8774999999999999</v>
      </c>
      <c r="BX515" s="2">
        <v>1.9775</v>
      </c>
      <c r="BY515" s="2">
        <v>2.0525000000000002</v>
      </c>
      <c r="BZ515" s="2">
        <v>2.0525000000000002</v>
      </c>
      <c r="CA515" s="2">
        <v>2.0024999999999999</v>
      </c>
      <c r="CB515" s="2">
        <v>1.9504999999999999</v>
      </c>
      <c r="CC515" s="2">
        <v>1.8985000000000001</v>
      </c>
      <c r="CD515" s="2">
        <v>1.8995</v>
      </c>
      <c r="CE515" s="2">
        <v>1.9005000000000001</v>
      </c>
      <c r="CF515" s="2">
        <v>1.9065000000000001</v>
      </c>
      <c r="CG515" s="2">
        <v>1.9075</v>
      </c>
      <c r="CH515" s="2">
        <v>1.9225000000000001</v>
      </c>
      <c r="CI515" s="2">
        <v>1.9875</v>
      </c>
      <c r="CJ515" s="2">
        <v>2.0874999999999999</v>
      </c>
      <c r="CK515" s="2">
        <v>2.1625000000000001</v>
      </c>
      <c r="CL515" s="2">
        <v>2.165</v>
      </c>
      <c r="CM515" s="2">
        <v>2.1150000000000002</v>
      </c>
      <c r="CN515" s="2">
        <v>2.0630000000000002</v>
      </c>
      <c r="CO515" s="2">
        <v>2.0110000000000001</v>
      </c>
      <c r="CP515" s="2">
        <v>2.012</v>
      </c>
      <c r="CQ515" s="2">
        <v>2.0129999999999999</v>
      </c>
      <c r="CR515" s="2">
        <v>2.0190000000000001</v>
      </c>
      <c r="CS515" s="2">
        <v>2.02</v>
      </c>
      <c r="CT515" s="2">
        <v>2.0350000000000001</v>
      </c>
      <c r="CU515" s="2">
        <v>2.1</v>
      </c>
      <c r="CV515" s="2">
        <v>2.2000000000000002</v>
      </c>
      <c r="CW515" s="2">
        <v>2.2749999999999999</v>
      </c>
      <c r="CX515" s="2">
        <v>2.2799999999999998</v>
      </c>
      <c r="CY515" s="2">
        <v>2.23</v>
      </c>
      <c r="CZ515" s="2">
        <v>2.1779999999999999</v>
      </c>
      <c r="DA515" s="2">
        <v>2.1259999999999999</v>
      </c>
      <c r="DB515" s="2">
        <v>2.1269999999999998</v>
      </c>
      <c r="DC515" s="2">
        <v>2.1280000000000001</v>
      </c>
      <c r="DD515" s="2">
        <v>2.1339999999999999</v>
      </c>
      <c r="DE515" s="2">
        <v>2.1349999999999998</v>
      </c>
      <c r="DF515" s="2">
        <v>2.15</v>
      </c>
      <c r="DG515" s="2">
        <v>2.2149999999999999</v>
      </c>
      <c r="DH515" s="2">
        <v>2.3149999999999999</v>
      </c>
      <c r="DI515" s="2">
        <v>2.39</v>
      </c>
      <c r="DJ515" s="2">
        <v>2.4049999999999998</v>
      </c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</row>
    <row r="516" spans="1:199" x14ac:dyDescent="0.2">
      <c r="A516" s="36">
        <f t="shared" si="124"/>
        <v>4</v>
      </c>
      <c r="B516" s="36">
        <f t="shared" si="125"/>
        <v>1</v>
      </c>
      <c r="C516" s="1">
        <v>34718</v>
      </c>
      <c r="D516">
        <f t="shared" si="126"/>
        <v>1</v>
      </c>
      <c r="E516">
        <f t="shared" si="127"/>
        <v>1995</v>
      </c>
      <c r="F516" s="21">
        <f t="shared" si="129"/>
        <v>0.24488571428571437</v>
      </c>
      <c r="G516" s="21">
        <f t="shared" si="116"/>
        <v>0.10749999999999993</v>
      </c>
      <c r="H516" s="21">
        <f t="shared" si="117"/>
        <v>0.11000000000000032</v>
      </c>
      <c r="I516" s="21">
        <f t="shared" si="118"/>
        <v>0.21750000000000025</v>
      </c>
      <c r="J516" s="23">
        <f>VLOOKUP(C516,'Nymex hist.'!A:B,2,0)</f>
        <v>1.359</v>
      </c>
      <c r="K516" s="23">
        <f t="shared" si="128"/>
        <v>1.5497142857142858</v>
      </c>
      <c r="L516" s="23">
        <f t="shared" si="130"/>
        <v>1.7946000000000002</v>
      </c>
      <c r="M516" s="23">
        <f t="shared" si="119"/>
        <v>1.7686666666666664</v>
      </c>
      <c r="N516" s="23">
        <f t="shared" si="120"/>
        <v>1.8761666666666663</v>
      </c>
      <c r="O516" s="23">
        <f t="shared" si="121"/>
        <v>1.9861666666666666</v>
      </c>
      <c r="P516" s="23">
        <f t="shared" si="122"/>
        <v>2.0986666666666669</v>
      </c>
      <c r="Q516" s="23">
        <f t="shared" si="123"/>
        <v>2.2136666666666667</v>
      </c>
      <c r="R516" s="30">
        <v>34718</v>
      </c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4"/>
      <c r="AK516" s="32"/>
      <c r="AL516" s="32"/>
      <c r="AM516" s="32"/>
      <c r="AN516" s="32"/>
      <c r="AO516" s="32"/>
      <c r="AP516" s="32"/>
      <c r="AQ516" s="32">
        <v>1.359</v>
      </c>
      <c r="AR516" s="32">
        <v>1.41</v>
      </c>
      <c r="AS516" s="32">
        <v>1.46</v>
      </c>
      <c r="AT516" s="32">
        <v>1.4930000000000001</v>
      </c>
      <c r="AU516" s="32">
        <v>1.5229999999999999</v>
      </c>
      <c r="AV516" s="32">
        <v>1.5580000000000001</v>
      </c>
      <c r="AW516" s="32">
        <v>1.573</v>
      </c>
      <c r="AX516" s="32">
        <v>1.5880000000000001</v>
      </c>
      <c r="AY516" s="32">
        <v>1.653</v>
      </c>
      <c r="AZ516" s="32">
        <v>1.7529999999999999</v>
      </c>
      <c r="BA516" s="32">
        <v>1.8280000000000001</v>
      </c>
      <c r="BB516" s="32">
        <v>1.8480000000000001</v>
      </c>
      <c r="BC516" s="32">
        <v>1.798</v>
      </c>
      <c r="BD516" s="32">
        <v>1.746</v>
      </c>
      <c r="BE516" s="32">
        <v>1.694</v>
      </c>
      <c r="BF516" s="32">
        <v>1.6950000000000001</v>
      </c>
      <c r="BG516" s="32">
        <v>1.696</v>
      </c>
      <c r="BH516" s="32">
        <v>1.702</v>
      </c>
      <c r="BI516" s="32">
        <v>1.7030000000000001</v>
      </c>
      <c r="BJ516" s="32">
        <v>1.718</v>
      </c>
      <c r="BK516" s="32">
        <v>1.7829999999999999</v>
      </c>
      <c r="BL516" s="32">
        <v>1.883</v>
      </c>
      <c r="BM516" s="32">
        <v>1.958</v>
      </c>
      <c r="BN516" s="32">
        <v>1.9555</v>
      </c>
      <c r="BO516" s="32">
        <v>1.9055</v>
      </c>
      <c r="BP516" s="32">
        <v>1.8534999999999999</v>
      </c>
      <c r="BQ516" s="32">
        <v>1.8015000000000001</v>
      </c>
      <c r="BR516" s="32">
        <v>1.8025</v>
      </c>
      <c r="BS516" s="32">
        <v>1.8035000000000001</v>
      </c>
      <c r="BT516" s="32">
        <v>1.8095000000000001</v>
      </c>
      <c r="BU516" s="32">
        <v>1.8105</v>
      </c>
      <c r="BV516" s="32">
        <v>1.8254999999999999</v>
      </c>
      <c r="BW516" s="32">
        <v>1.8905000000000001</v>
      </c>
      <c r="BX516" s="32">
        <v>1.9904999999999999</v>
      </c>
      <c r="BY516" s="32">
        <v>2.0655000000000001</v>
      </c>
      <c r="BZ516" s="32">
        <v>2.0655000000000001</v>
      </c>
      <c r="CA516" s="32">
        <v>2.0154999999999998</v>
      </c>
      <c r="CB516" s="32">
        <v>1.9635</v>
      </c>
      <c r="CC516" s="32">
        <v>1.9115</v>
      </c>
      <c r="CD516" s="32">
        <v>1.9125000000000001</v>
      </c>
      <c r="CE516" s="32">
        <v>1.9135</v>
      </c>
      <c r="CF516" s="32">
        <v>1.9195</v>
      </c>
      <c r="CG516" s="32">
        <v>1.9205000000000001</v>
      </c>
      <c r="CH516" s="32">
        <v>1.9355</v>
      </c>
      <c r="CI516" s="32">
        <v>2.0005000000000002</v>
      </c>
      <c r="CJ516" s="32">
        <v>2.1004999999999998</v>
      </c>
      <c r="CK516" s="32">
        <v>2.1755</v>
      </c>
      <c r="CL516" s="32">
        <v>2.1779999999999999</v>
      </c>
      <c r="CM516" s="32">
        <v>2.1280000000000001</v>
      </c>
      <c r="CN516" s="32">
        <v>2.0760000000000001</v>
      </c>
      <c r="CO516" s="32">
        <v>2.024</v>
      </c>
      <c r="CP516" s="32">
        <v>2.0249999999999999</v>
      </c>
      <c r="CQ516" s="32">
        <v>2.0259999999999998</v>
      </c>
      <c r="CR516" s="32">
        <v>2.032</v>
      </c>
      <c r="CS516" s="32">
        <v>2.0329999999999999</v>
      </c>
      <c r="CT516" s="32">
        <v>2.048</v>
      </c>
      <c r="CU516" s="32">
        <v>2.113</v>
      </c>
      <c r="CV516" s="32">
        <v>2.2130000000000001</v>
      </c>
      <c r="CW516" s="32">
        <v>2.2879999999999998</v>
      </c>
      <c r="CX516" s="32">
        <v>2.2930000000000001</v>
      </c>
      <c r="CY516" s="32">
        <v>2.2429999999999999</v>
      </c>
      <c r="CZ516" s="32">
        <v>2.1909999999999998</v>
      </c>
      <c r="DA516" s="32">
        <v>2.1389999999999998</v>
      </c>
      <c r="DB516" s="32">
        <v>2.14</v>
      </c>
      <c r="DC516" s="32">
        <v>2.141</v>
      </c>
      <c r="DD516" s="32">
        <v>2.1469999999999998</v>
      </c>
      <c r="DE516" s="32">
        <v>2.1480000000000001</v>
      </c>
      <c r="DF516" s="32">
        <v>2.1629999999999998</v>
      </c>
      <c r="DG516" s="32">
        <v>2.2280000000000002</v>
      </c>
      <c r="DH516" s="32">
        <v>2.3279999999999998</v>
      </c>
      <c r="DI516" s="32">
        <v>2.403</v>
      </c>
      <c r="DJ516" s="32">
        <v>2.4180000000000001</v>
      </c>
      <c r="DK516" s="32"/>
      <c r="DL516" s="32"/>
      <c r="DM516" s="32"/>
      <c r="DN516" s="32"/>
      <c r="DO516" s="32"/>
      <c r="DP516" s="32"/>
      <c r="DQ516" s="32"/>
      <c r="DR516" s="32"/>
      <c r="DS516" s="32"/>
      <c r="DT516" s="32"/>
      <c r="DU516" s="32"/>
      <c r="DV516" s="32"/>
      <c r="DW516" s="32"/>
      <c r="DX516" s="32"/>
      <c r="DY516" s="32"/>
      <c r="DZ516" s="32"/>
      <c r="EA516" s="32"/>
      <c r="EB516" s="32"/>
      <c r="EC516" s="32"/>
      <c r="ED516" s="32"/>
      <c r="EE516" s="32"/>
      <c r="EF516" s="32"/>
      <c r="EG516" s="32"/>
      <c r="EH516" s="32"/>
      <c r="EI516" s="32"/>
      <c r="EJ516" s="32"/>
      <c r="EK516" s="32"/>
      <c r="EL516" s="32"/>
      <c r="EM516" s="32"/>
      <c r="EN516" s="32"/>
      <c r="EO516" s="32"/>
      <c r="EP516" s="32"/>
      <c r="EQ516" s="32"/>
      <c r="ER516" s="32"/>
      <c r="ES516" s="32"/>
      <c r="ET516" s="32"/>
      <c r="EU516" s="32"/>
      <c r="EV516" s="32"/>
      <c r="EW516" s="32"/>
      <c r="EX516" s="32"/>
      <c r="EY516" s="32"/>
      <c r="EZ516" s="32"/>
      <c r="FA516" s="32"/>
      <c r="FB516" s="32"/>
      <c r="FC516" s="32"/>
      <c r="FD516" s="32"/>
      <c r="FE516" s="32"/>
      <c r="FF516" s="32"/>
      <c r="FG516" s="32"/>
      <c r="FH516" s="32"/>
      <c r="FI516" s="32"/>
      <c r="FJ516" s="32"/>
      <c r="FK516" s="32"/>
      <c r="FL516" s="32"/>
      <c r="FM516" s="32"/>
      <c r="FN516" s="32"/>
      <c r="FO516" s="32"/>
      <c r="FP516" s="32"/>
      <c r="FQ516" s="32"/>
      <c r="FR516" s="32"/>
      <c r="FS516" s="32"/>
      <c r="FT516" s="32"/>
      <c r="FU516" s="32"/>
      <c r="FV516" s="32"/>
      <c r="FW516" s="32"/>
      <c r="FX516" s="32"/>
      <c r="FY516" s="32"/>
      <c r="FZ516" s="32"/>
      <c r="GA516" s="32"/>
      <c r="GB516" s="32"/>
      <c r="GC516" s="32"/>
      <c r="GD516" s="32"/>
      <c r="GE516" s="32"/>
      <c r="GF516" s="32"/>
      <c r="GG516" s="32"/>
      <c r="GH516" s="32"/>
      <c r="GI516" s="32"/>
      <c r="GJ516" s="32"/>
      <c r="GK516" s="32"/>
      <c r="GL516" s="32"/>
      <c r="GM516" s="32"/>
      <c r="GN516" s="32"/>
      <c r="GO516" s="32"/>
      <c r="GP516" s="32"/>
      <c r="GQ516" s="32"/>
    </row>
    <row r="517" spans="1:199" customFormat="1" hidden="1" x14ac:dyDescent="0.2">
      <c r="A517">
        <f t="shared" si="124"/>
        <v>5</v>
      </c>
      <c r="B517">
        <f t="shared" si="125"/>
        <v>1</v>
      </c>
      <c r="C517" s="1">
        <v>34719</v>
      </c>
      <c r="D517">
        <f t="shared" si="126"/>
        <v>1</v>
      </c>
      <c r="E517">
        <f t="shared" si="127"/>
        <v>1995</v>
      </c>
      <c r="F517" s="17">
        <f t="shared" si="129"/>
        <v>0.23639999999999994</v>
      </c>
      <c r="G517" s="16">
        <f t="shared" ref="G517:G580" si="131">N517-M517</f>
        <v>0.10750000000000037</v>
      </c>
      <c r="H517" s="16">
        <f t="shared" ref="H517:H580" si="132">O517-N517</f>
        <v>0.1100000000000001</v>
      </c>
      <c r="I517" s="16">
        <f t="shared" ref="I517:I580" si="133">O517-M517</f>
        <v>0.21750000000000047</v>
      </c>
      <c r="J517" s="7">
        <f>VLOOKUP(C517,'Nymex hist.'!A:B,2,0)</f>
        <v>1.425</v>
      </c>
      <c r="K517" s="11">
        <f t="shared" si="128"/>
        <v>1.583</v>
      </c>
      <c r="L517" s="11">
        <f t="shared" si="130"/>
        <v>1.8193999999999999</v>
      </c>
      <c r="M517" s="9">
        <f t="shared" ref="M517:M580" si="134">SUMIF($S$3:$FQ$3,$E517+1,$S517:$FQ517)/COUNTIF($S$3:$FQ$3,$E517+1)</f>
        <v>1.7947499999999998</v>
      </c>
      <c r="N517" s="9">
        <f t="shared" ref="N517:N580" si="135">SUMIF($S$3:$FQ$3,$E517+2,$S517:$FQ517)/COUNTIF($S$3:$FQ$3,$E517+2)</f>
        <v>1.9022500000000002</v>
      </c>
      <c r="O517" s="9">
        <f t="shared" ref="O517:O580" si="136">SUMIF($S$3:$FQ$3,$E517+3,$S517:$FQ517)/COUNTIF($S$3:$FQ$3,$E517+3)</f>
        <v>2.0122500000000003</v>
      </c>
      <c r="P517" s="9">
        <f t="shared" ref="P517:P580" si="137">SUMIF($S$3:$FQ$3,$E517+4,$S517:$FQ517)/COUNTIF($S$3:$FQ$3,$E517+4)</f>
        <v>2.1247500000000001</v>
      </c>
      <c r="Q517" s="9">
        <f t="shared" ref="Q517:Q580" si="138">SUMIF($S$3:$FQ$3,$E517+5,$S517:$FQ517)/COUNTIF($S$3:$FQ$3,$E517+5)</f>
        <v>2.2397499999999995</v>
      </c>
      <c r="R517" s="8">
        <v>34719</v>
      </c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3"/>
      <c r="AK517" s="2"/>
      <c r="AL517" s="2"/>
      <c r="AM517" s="2"/>
      <c r="AN517" s="2"/>
      <c r="AO517" s="2"/>
      <c r="AP517" s="2"/>
      <c r="AQ517" s="2">
        <v>1.425</v>
      </c>
      <c r="AR517" s="2">
        <v>1.4570000000000001</v>
      </c>
      <c r="AS517" s="2">
        <v>1.4990000000000001</v>
      </c>
      <c r="AT517" s="2">
        <v>1.5289999999999999</v>
      </c>
      <c r="AU517" s="2">
        <v>1.5569999999999999</v>
      </c>
      <c r="AV517" s="2">
        <v>1.589</v>
      </c>
      <c r="AW517" s="2">
        <v>1.6040000000000001</v>
      </c>
      <c r="AX517" s="2">
        <v>1.619</v>
      </c>
      <c r="AY517" s="2">
        <v>1.6839999999999999</v>
      </c>
      <c r="AZ517" s="2">
        <v>1.7789999999999999</v>
      </c>
      <c r="BA517" s="2">
        <v>1.8540000000000001</v>
      </c>
      <c r="BB517" s="2">
        <v>1.8720000000000001</v>
      </c>
      <c r="BC517" s="2">
        <v>1.8220000000000001</v>
      </c>
      <c r="BD517" s="2">
        <v>1.77</v>
      </c>
      <c r="BE517" s="2">
        <v>1.718</v>
      </c>
      <c r="BF517" s="2">
        <v>1.7190000000000001</v>
      </c>
      <c r="BG517" s="2">
        <v>1.72</v>
      </c>
      <c r="BH517" s="2">
        <v>1.726</v>
      </c>
      <c r="BI517" s="2">
        <v>1.734</v>
      </c>
      <c r="BJ517" s="2">
        <v>1.7490000000000001</v>
      </c>
      <c r="BK517" s="2">
        <v>1.8140000000000001</v>
      </c>
      <c r="BL517" s="2">
        <v>1.909</v>
      </c>
      <c r="BM517" s="2">
        <v>1.984</v>
      </c>
      <c r="BN517" s="2">
        <v>1.9795</v>
      </c>
      <c r="BO517" s="2">
        <v>1.9295</v>
      </c>
      <c r="BP517" s="2">
        <v>1.8774999999999999</v>
      </c>
      <c r="BQ517" s="2">
        <v>1.8254999999999999</v>
      </c>
      <c r="BR517" s="2">
        <v>1.8265</v>
      </c>
      <c r="BS517" s="2">
        <v>1.8274999999999999</v>
      </c>
      <c r="BT517" s="2">
        <v>1.8334999999999999</v>
      </c>
      <c r="BU517" s="2">
        <v>1.8414999999999999</v>
      </c>
      <c r="BV517" s="2">
        <v>1.8565</v>
      </c>
      <c r="BW517" s="2">
        <v>1.9215</v>
      </c>
      <c r="BX517" s="2">
        <v>2.0165000000000002</v>
      </c>
      <c r="BY517" s="2">
        <v>2.0914999999999999</v>
      </c>
      <c r="BZ517" s="2">
        <v>2.0895000000000001</v>
      </c>
      <c r="CA517" s="2">
        <v>2.0394999999999999</v>
      </c>
      <c r="CB517" s="2">
        <v>1.9875</v>
      </c>
      <c r="CC517" s="2">
        <v>1.9355</v>
      </c>
      <c r="CD517" s="2">
        <v>1.9365000000000001</v>
      </c>
      <c r="CE517" s="2">
        <v>1.9375</v>
      </c>
      <c r="CF517" s="2">
        <v>1.9435</v>
      </c>
      <c r="CG517" s="2">
        <v>1.9515</v>
      </c>
      <c r="CH517" s="2">
        <v>1.9664999999999999</v>
      </c>
      <c r="CI517" s="2">
        <v>2.0314999999999999</v>
      </c>
      <c r="CJ517" s="2">
        <v>2.1265000000000001</v>
      </c>
      <c r="CK517" s="2">
        <v>2.2014999999999998</v>
      </c>
      <c r="CL517" s="2">
        <v>2.202</v>
      </c>
      <c r="CM517" s="2">
        <v>2.1520000000000001</v>
      </c>
      <c r="CN517" s="2">
        <v>2.1</v>
      </c>
      <c r="CO517" s="2">
        <v>2.048</v>
      </c>
      <c r="CP517" s="2">
        <v>2.0489999999999999</v>
      </c>
      <c r="CQ517" s="2">
        <v>2.0499999999999998</v>
      </c>
      <c r="CR517" s="2">
        <v>2.056</v>
      </c>
      <c r="CS517" s="2">
        <v>2.0640000000000001</v>
      </c>
      <c r="CT517" s="2">
        <v>2.0790000000000002</v>
      </c>
      <c r="CU517" s="2">
        <v>2.1440000000000001</v>
      </c>
      <c r="CV517" s="2">
        <v>2.2389999999999999</v>
      </c>
      <c r="CW517" s="2">
        <v>2.3140000000000001</v>
      </c>
      <c r="CX517" s="2">
        <v>2.3170000000000002</v>
      </c>
      <c r="CY517" s="2">
        <v>2.2669999999999999</v>
      </c>
      <c r="CZ517" s="2">
        <v>2.2149999999999999</v>
      </c>
      <c r="DA517" s="2">
        <v>2.1629999999999998</v>
      </c>
      <c r="DB517" s="2">
        <v>2.1640000000000001</v>
      </c>
      <c r="DC517" s="2">
        <v>2.165</v>
      </c>
      <c r="DD517" s="2">
        <v>2.1709999999999998</v>
      </c>
      <c r="DE517" s="2">
        <v>2.1789999999999998</v>
      </c>
      <c r="DF517" s="2">
        <v>2.194</v>
      </c>
      <c r="DG517" s="2">
        <v>2.2589999999999999</v>
      </c>
      <c r="DH517" s="2">
        <v>2.3540000000000001</v>
      </c>
      <c r="DI517" s="2">
        <v>2.4289999999999998</v>
      </c>
      <c r="DJ517" s="2">
        <v>2.4420000000000002</v>
      </c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</row>
    <row r="518" spans="1:199" customFormat="1" hidden="1" x14ac:dyDescent="0.2">
      <c r="A518">
        <f t="shared" ref="A518:A581" si="139">WEEKDAY(C518,2)</f>
        <v>1</v>
      </c>
      <c r="B518">
        <f t="shared" ref="B518:B581" si="140">MONTH(C518)</f>
        <v>1</v>
      </c>
      <c r="C518" s="1">
        <v>34722</v>
      </c>
      <c r="D518">
        <f t="shared" ref="D518:D581" si="141">MONTH(R518)</f>
        <v>1</v>
      </c>
      <c r="E518">
        <f t="shared" ref="E518:E581" si="142">YEAR(R518)</f>
        <v>1995</v>
      </c>
      <c r="F518" s="17">
        <f t="shared" si="129"/>
        <v>0.24822857142857124</v>
      </c>
      <c r="G518" s="16">
        <f t="shared" si="131"/>
        <v>0.10749999999999948</v>
      </c>
      <c r="H518" s="16">
        <f t="shared" si="132"/>
        <v>0.1100000000000001</v>
      </c>
      <c r="I518" s="16">
        <f t="shared" si="133"/>
        <v>0.21749999999999958</v>
      </c>
      <c r="J518" s="7">
        <f>VLOOKUP(C518,'Nymex hist.'!A:B,2,0)</f>
        <v>1.389</v>
      </c>
      <c r="K518" s="11">
        <f t="shared" si="128"/>
        <v>1.5395714285714288</v>
      </c>
      <c r="L518" s="11">
        <f t="shared" si="130"/>
        <v>1.7878000000000001</v>
      </c>
      <c r="M518" s="9">
        <f t="shared" si="134"/>
        <v>1.7620833333333337</v>
      </c>
      <c r="N518" s="9">
        <f t="shared" si="135"/>
        <v>1.8695833333333332</v>
      </c>
      <c r="O518" s="9">
        <f t="shared" si="136"/>
        <v>1.9795833333333333</v>
      </c>
      <c r="P518" s="9">
        <f t="shared" si="137"/>
        <v>2.0920833333333335</v>
      </c>
      <c r="Q518" s="9">
        <f t="shared" si="138"/>
        <v>2.2070833333333337</v>
      </c>
      <c r="R518" s="8">
        <v>34722</v>
      </c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3"/>
      <c r="AK518" s="2"/>
      <c r="AL518" s="2"/>
      <c r="AM518" s="2"/>
      <c r="AN518" s="2"/>
      <c r="AO518" s="2"/>
      <c r="AP518" s="2"/>
      <c r="AQ518" s="2">
        <v>1.389</v>
      </c>
      <c r="AR518" s="2">
        <v>1.3859999999999999</v>
      </c>
      <c r="AS518" s="2">
        <v>1.4410000000000001</v>
      </c>
      <c r="AT518" s="2">
        <v>1.4810000000000001</v>
      </c>
      <c r="AU518" s="2">
        <v>1.5129999999999999</v>
      </c>
      <c r="AV518" s="2">
        <v>1.5449999999999999</v>
      </c>
      <c r="AW518" s="2">
        <v>1.5640000000000001</v>
      </c>
      <c r="AX518" s="2">
        <v>1.583</v>
      </c>
      <c r="AY518" s="2">
        <v>1.65</v>
      </c>
      <c r="AZ518" s="2">
        <v>1.7450000000000001</v>
      </c>
      <c r="BA518" s="2">
        <v>1.823</v>
      </c>
      <c r="BB518" s="2">
        <v>1.841</v>
      </c>
      <c r="BC518" s="2">
        <v>1.7909999999999999</v>
      </c>
      <c r="BD518" s="2">
        <v>1.7390000000000001</v>
      </c>
      <c r="BE518" s="2">
        <v>1.6870000000000001</v>
      </c>
      <c r="BF518" s="2">
        <v>1.6879999999999999</v>
      </c>
      <c r="BG518" s="2">
        <v>1.6890000000000001</v>
      </c>
      <c r="BH518" s="2">
        <v>1.6950000000000001</v>
      </c>
      <c r="BI518" s="2">
        <v>1.694</v>
      </c>
      <c r="BJ518" s="2">
        <v>1.7130000000000001</v>
      </c>
      <c r="BK518" s="2">
        <v>1.78</v>
      </c>
      <c r="BL518" s="2">
        <v>1.875</v>
      </c>
      <c r="BM518" s="2">
        <v>1.9530000000000001</v>
      </c>
      <c r="BN518" s="2">
        <v>1.9484999999999999</v>
      </c>
      <c r="BO518" s="2">
        <v>1.8985000000000001</v>
      </c>
      <c r="BP518" s="2">
        <v>1.8465</v>
      </c>
      <c r="BQ518" s="2">
        <v>1.7945</v>
      </c>
      <c r="BR518" s="2">
        <v>1.7955000000000001</v>
      </c>
      <c r="BS518" s="2">
        <v>1.7965</v>
      </c>
      <c r="BT518" s="2">
        <v>1.8025</v>
      </c>
      <c r="BU518" s="2">
        <v>1.8015000000000001</v>
      </c>
      <c r="BV518" s="2">
        <v>1.8205</v>
      </c>
      <c r="BW518" s="2">
        <v>1.8875</v>
      </c>
      <c r="BX518" s="2">
        <v>1.9824999999999999</v>
      </c>
      <c r="BY518" s="2">
        <v>2.0605000000000002</v>
      </c>
      <c r="BZ518" s="2">
        <v>2.0585</v>
      </c>
      <c r="CA518" s="2">
        <v>2.0085000000000002</v>
      </c>
      <c r="CB518" s="2">
        <v>1.9564999999999999</v>
      </c>
      <c r="CC518" s="2">
        <v>1.9045000000000001</v>
      </c>
      <c r="CD518" s="2">
        <v>1.9055</v>
      </c>
      <c r="CE518" s="2">
        <v>1.9065000000000001</v>
      </c>
      <c r="CF518" s="2">
        <v>1.9125000000000001</v>
      </c>
      <c r="CG518" s="2">
        <v>1.9115</v>
      </c>
      <c r="CH518" s="2">
        <v>1.9305000000000001</v>
      </c>
      <c r="CI518" s="2">
        <v>1.9975000000000001</v>
      </c>
      <c r="CJ518" s="2">
        <v>2.0924999999999998</v>
      </c>
      <c r="CK518" s="2">
        <v>2.1705000000000001</v>
      </c>
      <c r="CL518" s="2">
        <v>2.1709999999999998</v>
      </c>
      <c r="CM518" s="2">
        <v>2.121</v>
      </c>
      <c r="CN518" s="2">
        <v>2.069</v>
      </c>
      <c r="CO518" s="2">
        <v>2.0169999999999999</v>
      </c>
      <c r="CP518" s="2">
        <v>2.0179999999999998</v>
      </c>
      <c r="CQ518" s="2">
        <v>2.0190000000000001</v>
      </c>
      <c r="CR518" s="2">
        <v>2.0249999999999999</v>
      </c>
      <c r="CS518" s="2">
        <v>2.024</v>
      </c>
      <c r="CT518" s="2">
        <v>2.0430000000000001</v>
      </c>
      <c r="CU518" s="2">
        <v>2.11</v>
      </c>
      <c r="CV518" s="2">
        <v>2.2050000000000001</v>
      </c>
      <c r="CW518" s="2">
        <v>2.2829999999999999</v>
      </c>
      <c r="CX518" s="2">
        <v>2.286</v>
      </c>
      <c r="CY518" s="2">
        <v>2.2360000000000002</v>
      </c>
      <c r="CZ518" s="2">
        <v>2.1840000000000002</v>
      </c>
      <c r="DA518" s="2">
        <v>2.1320000000000001</v>
      </c>
      <c r="DB518" s="2">
        <v>2.133</v>
      </c>
      <c r="DC518" s="2">
        <v>2.1339999999999999</v>
      </c>
      <c r="DD518" s="2">
        <v>2.14</v>
      </c>
      <c r="DE518" s="2">
        <v>2.1389999999999998</v>
      </c>
      <c r="DF518" s="2">
        <v>2.1579999999999999</v>
      </c>
      <c r="DG518" s="2">
        <v>2.2250000000000001</v>
      </c>
      <c r="DH518" s="2">
        <v>2.3199999999999998</v>
      </c>
      <c r="DI518" s="2">
        <v>2.3980000000000001</v>
      </c>
      <c r="DJ518" s="2">
        <v>2.411</v>
      </c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</row>
    <row r="519" spans="1:199" customFormat="1" hidden="1" x14ac:dyDescent="0.2">
      <c r="A519">
        <f t="shared" si="139"/>
        <v>2</v>
      </c>
      <c r="B519">
        <f t="shared" si="140"/>
        <v>1</v>
      </c>
      <c r="C519" s="1">
        <v>34723</v>
      </c>
      <c r="D519">
        <f t="shared" si="141"/>
        <v>1</v>
      </c>
      <c r="E519">
        <f t="shared" si="142"/>
        <v>1995</v>
      </c>
      <c r="F519" s="17">
        <f t="shared" si="129"/>
        <v>0.2493714285714288</v>
      </c>
      <c r="G519" s="16">
        <f t="shared" si="131"/>
        <v>0.10749999999999971</v>
      </c>
      <c r="H519" s="16">
        <f t="shared" si="132"/>
        <v>0.11000000000000032</v>
      </c>
      <c r="I519" s="16">
        <f t="shared" si="133"/>
        <v>0.21750000000000003</v>
      </c>
      <c r="J519" s="7">
        <f>VLOOKUP(C519,'Nymex hist.'!A:B,2,0)</f>
        <v>1.4159999999999999</v>
      </c>
      <c r="K519" s="11">
        <f t="shared" si="128"/>
        <v>1.5404285714285713</v>
      </c>
      <c r="L519" s="11">
        <f t="shared" si="130"/>
        <v>1.7898000000000001</v>
      </c>
      <c r="M519" s="9">
        <f t="shared" si="134"/>
        <v>1.7644166666666667</v>
      </c>
      <c r="N519" s="9">
        <f t="shared" si="135"/>
        <v>1.8719166666666665</v>
      </c>
      <c r="O519" s="9">
        <f t="shared" si="136"/>
        <v>1.9819166666666668</v>
      </c>
      <c r="P519" s="9">
        <f t="shared" si="137"/>
        <v>2.094416666666667</v>
      </c>
      <c r="Q519" s="9">
        <f t="shared" si="138"/>
        <v>2.2094166666666664</v>
      </c>
      <c r="R519" s="8">
        <v>34723</v>
      </c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3"/>
      <c r="AK519" s="2"/>
      <c r="AL519" s="2"/>
      <c r="AM519" s="2"/>
      <c r="AN519" s="2"/>
      <c r="AO519" s="2"/>
      <c r="AP519" s="2"/>
      <c r="AQ519" s="2">
        <v>1.4159999999999999</v>
      </c>
      <c r="AR519" s="2">
        <v>1.385</v>
      </c>
      <c r="AS519" s="2">
        <v>1.4330000000000001</v>
      </c>
      <c r="AT519" s="2">
        <v>1.478</v>
      </c>
      <c r="AU519" s="2">
        <v>1.5129999999999999</v>
      </c>
      <c r="AV519" s="2">
        <v>1.548</v>
      </c>
      <c r="AW519" s="2">
        <v>1.5680000000000001</v>
      </c>
      <c r="AX519" s="2">
        <v>1.5880000000000001</v>
      </c>
      <c r="AY519" s="2">
        <v>1.655</v>
      </c>
      <c r="AZ519" s="2">
        <v>1.75</v>
      </c>
      <c r="BA519" s="2">
        <v>1.825</v>
      </c>
      <c r="BB519" s="2">
        <v>1.8420000000000001</v>
      </c>
      <c r="BC519" s="2">
        <v>1.792</v>
      </c>
      <c r="BD519" s="2">
        <v>1.74</v>
      </c>
      <c r="BE519" s="2">
        <v>1.6879999999999999</v>
      </c>
      <c r="BF519" s="2">
        <v>1.6890000000000001</v>
      </c>
      <c r="BG519" s="2">
        <v>1.69</v>
      </c>
      <c r="BH519" s="2">
        <v>1.696</v>
      </c>
      <c r="BI519" s="2">
        <v>1.698</v>
      </c>
      <c r="BJ519" s="2">
        <v>1.718</v>
      </c>
      <c r="BK519" s="2">
        <v>1.7849999999999999</v>
      </c>
      <c r="BL519" s="2">
        <v>1.88</v>
      </c>
      <c r="BM519" s="2">
        <v>1.9550000000000001</v>
      </c>
      <c r="BN519" s="2">
        <v>1.9495</v>
      </c>
      <c r="BO519" s="2">
        <v>1.8995</v>
      </c>
      <c r="BP519" s="2">
        <v>1.8474999999999999</v>
      </c>
      <c r="BQ519" s="2">
        <v>1.7955000000000001</v>
      </c>
      <c r="BR519" s="2">
        <v>1.7965</v>
      </c>
      <c r="BS519" s="2">
        <v>1.7975000000000001</v>
      </c>
      <c r="BT519" s="2">
        <v>1.8035000000000001</v>
      </c>
      <c r="BU519" s="2">
        <v>1.8055000000000001</v>
      </c>
      <c r="BV519" s="2">
        <v>1.8254999999999999</v>
      </c>
      <c r="BW519" s="2">
        <v>1.8925000000000001</v>
      </c>
      <c r="BX519" s="2">
        <v>1.9875</v>
      </c>
      <c r="BY519" s="2">
        <v>2.0625</v>
      </c>
      <c r="BZ519" s="2">
        <v>2.0594999999999999</v>
      </c>
      <c r="CA519" s="2">
        <v>2.0095000000000001</v>
      </c>
      <c r="CB519" s="2">
        <v>1.9575</v>
      </c>
      <c r="CC519" s="2">
        <v>1.9055</v>
      </c>
      <c r="CD519" s="2">
        <v>1.9065000000000001</v>
      </c>
      <c r="CE519" s="2">
        <v>1.9075</v>
      </c>
      <c r="CF519" s="2">
        <v>1.9135</v>
      </c>
      <c r="CG519" s="2">
        <v>1.9155</v>
      </c>
      <c r="CH519" s="2">
        <v>1.9355</v>
      </c>
      <c r="CI519" s="2">
        <v>2.0024999999999999</v>
      </c>
      <c r="CJ519" s="2">
        <v>2.0975000000000001</v>
      </c>
      <c r="CK519" s="2">
        <v>2.1724999999999999</v>
      </c>
      <c r="CL519" s="2">
        <v>2.1720000000000002</v>
      </c>
      <c r="CM519" s="2">
        <v>2.1219999999999999</v>
      </c>
      <c r="CN519" s="2">
        <v>2.0699999999999998</v>
      </c>
      <c r="CO519" s="2">
        <v>2.0179999999999998</v>
      </c>
      <c r="CP519" s="2">
        <v>2.0190000000000001</v>
      </c>
      <c r="CQ519" s="2">
        <v>2.02</v>
      </c>
      <c r="CR519" s="2">
        <v>2.0259999999999998</v>
      </c>
      <c r="CS519" s="2">
        <v>2.028</v>
      </c>
      <c r="CT519" s="2">
        <v>2.048</v>
      </c>
      <c r="CU519" s="2">
        <v>2.1150000000000002</v>
      </c>
      <c r="CV519" s="2">
        <v>2.21</v>
      </c>
      <c r="CW519" s="2">
        <v>2.2850000000000001</v>
      </c>
      <c r="CX519" s="2">
        <v>2.2869999999999999</v>
      </c>
      <c r="CY519" s="2">
        <v>2.2370000000000001</v>
      </c>
      <c r="CZ519" s="2">
        <v>2.1850000000000001</v>
      </c>
      <c r="DA519" s="2">
        <v>2.133</v>
      </c>
      <c r="DB519" s="2">
        <v>2.1339999999999999</v>
      </c>
      <c r="DC519" s="2">
        <v>2.1349999999999998</v>
      </c>
      <c r="DD519" s="2">
        <v>2.141</v>
      </c>
      <c r="DE519" s="2">
        <v>2.1429999999999998</v>
      </c>
      <c r="DF519" s="2">
        <v>2.1629999999999998</v>
      </c>
      <c r="DG519" s="2">
        <v>2.23</v>
      </c>
      <c r="DH519" s="2">
        <v>2.3250000000000002</v>
      </c>
      <c r="DI519" s="2">
        <v>2.4</v>
      </c>
      <c r="DJ519" s="2">
        <v>2.4119999999999999</v>
      </c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</row>
    <row r="520" spans="1:199" customFormat="1" hidden="1" x14ac:dyDescent="0.2">
      <c r="A520">
        <f t="shared" si="139"/>
        <v>3</v>
      </c>
      <c r="B520">
        <f t="shared" si="140"/>
        <v>1</v>
      </c>
      <c r="C520" s="1">
        <v>34724</v>
      </c>
      <c r="D520">
        <f t="shared" si="141"/>
        <v>1</v>
      </c>
      <c r="E520">
        <f t="shared" si="142"/>
        <v>1995</v>
      </c>
      <c r="F520" s="17">
        <f t="shared" si="129"/>
        <v>0.25905714285714265</v>
      </c>
      <c r="G520" s="16">
        <f t="shared" si="131"/>
        <v>0.10750000000000015</v>
      </c>
      <c r="H520" s="16">
        <f t="shared" si="132"/>
        <v>0.10999999999999988</v>
      </c>
      <c r="I520" s="16">
        <f t="shared" si="133"/>
        <v>0.21750000000000003</v>
      </c>
      <c r="J520" s="7">
        <f>VLOOKUP(C520,'Nymex hist.'!A:B,2,0)</f>
        <v>1.361</v>
      </c>
      <c r="K520" s="11">
        <f t="shared" si="128"/>
        <v>1.5271428571428571</v>
      </c>
      <c r="L520" s="11">
        <f t="shared" si="130"/>
        <v>1.7861999999999998</v>
      </c>
      <c r="M520" s="9">
        <f t="shared" si="134"/>
        <v>1.7624166666666667</v>
      </c>
      <c r="N520" s="9">
        <f t="shared" si="135"/>
        <v>1.8699166666666669</v>
      </c>
      <c r="O520" s="9">
        <f t="shared" si="136"/>
        <v>1.9799166666666668</v>
      </c>
      <c r="P520" s="9">
        <f t="shared" si="137"/>
        <v>2.0922083333333341</v>
      </c>
      <c r="Q520" s="9">
        <f t="shared" si="138"/>
        <v>2.207208333333333</v>
      </c>
      <c r="R520" s="8">
        <v>34724</v>
      </c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3"/>
      <c r="AK520" s="2"/>
      <c r="AL520" s="2"/>
      <c r="AM520" s="2"/>
      <c r="AN520" s="2"/>
      <c r="AO520" s="2"/>
      <c r="AP520" s="2"/>
      <c r="AQ520" s="2">
        <v>1.4159999999999999</v>
      </c>
      <c r="AR520" s="2">
        <v>1.361</v>
      </c>
      <c r="AS520" s="2">
        <v>1.4</v>
      </c>
      <c r="AT520" s="2">
        <v>1.4550000000000001</v>
      </c>
      <c r="AU520" s="2">
        <v>1.5</v>
      </c>
      <c r="AV520" s="2">
        <v>1.54</v>
      </c>
      <c r="AW520" s="2">
        <v>1.5609999999999999</v>
      </c>
      <c r="AX520" s="2">
        <v>1.5820000000000001</v>
      </c>
      <c r="AY520" s="2">
        <v>1.6519999999999999</v>
      </c>
      <c r="AZ520" s="2">
        <v>1.7470000000000001</v>
      </c>
      <c r="BA520" s="2">
        <v>1.8220000000000001</v>
      </c>
      <c r="BB520" s="2">
        <v>1.84</v>
      </c>
      <c r="BC520" s="2">
        <v>1.7869999999999999</v>
      </c>
      <c r="BD520" s="2">
        <v>1.7350000000000001</v>
      </c>
      <c r="BE520" s="2">
        <v>1.6850000000000001</v>
      </c>
      <c r="BF520" s="2">
        <v>1.6879999999999999</v>
      </c>
      <c r="BG520" s="2">
        <v>1.6910000000000001</v>
      </c>
      <c r="BH520" s="2">
        <v>1.6970000000000001</v>
      </c>
      <c r="BI520" s="2">
        <v>1.7030000000000001</v>
      </c>
      <c r="BJ520" s="2">
        <v>1.712</v>
      </c>
      <c r="BK520" s="2">
        <v>1.782</v>
      </c>
      <c r="BL520" s="2">
        <v>1.877</v>
      </c>
      <c r="BM520" s="2">
        <v>1.952</v>
      </c>
      <c r="BN520" s="2">
        <v>1.9475</v>
      </c>
      <c r="BO520" s="2">
        <v>1.8945000000000001</v>
      </c>
      <c r="BP520" s="2">
        <v>1.8425</v>
      </c>
      <c r="BQ520" s="2">
        <v>1.7925</v>
      </c>
      <c r="BR520" s="2">
        <v>1.7955000000000001</v>
      </c>
      <c r="BS520" s="2">
        <v>1.7985</v>
      </c>
      <c r="BT520" s="2">
        <v>1.8045</v>
      </c>
      <c r="BU520" s="2">
        <v>1.8105</v>
      </c>
      <c r="BV520" s="2">
        <v>1.8194999999999999</v>
      </c>
      <c r="BW520" s="2">
        <v>1.8895</v>
      </c>
      <c r="BX520" s="2">
        <v>1.9844999999999999</v>
      </c>
      <c r="BY520" s="2">
        <v>2.0594999999999999</v>
      </c>
      <c r="BZ520" s="2">
        <v>2.0575000000000001</v>
      </c>
      <c r="CA520" s="2">
        <v>2.0045000000000002</v>
      </c>
      <c r="CB520" s="2">
        <v>1.9524999999999999</v>
      </c>
      <c r="CC520" s="2">
        <v>1.9025000000000001</v>
      </c>
      <c r="CD520" s="2">
        <v>1.9055</v>
      </c>
      <c r="CE520" s="2">
        <v>1.9085000000000001</v>
      </c>
      <c r="CF520" s="2">
        <v>1.9145000000000001</v>
      </c>
      <c r="CG520" s="2">
        <v>1.9205000000000001</v>
      </c>
      <c r="CH520" s="2">
        <v>1.9295</v>
      </c>
      <c r="CI520" s="2">
        <v>1.9995000000000001</v>
      </c>
      <c r="CJ520" s="2">
        <v>2.0945</v>
      </c>
      <c r="CK520" s="2">
        <v>2.1695000000000002</v>
      </c>
      <c r="CL520" s="2">
        <v>2.1675</v>
      </c>
      <c r="CM520" s="2">
        <v>2.117</v>
      </c>
      <c r="CN520" s="2">
        <v>2.0649999999999999</v>
      </c>
      <c r="CO520" s="2">
        <v>2.0150000000000001</v>
      </c>
      <c r="CP520" s="2">
        <v>2.0179999999999998</v>
      </c>
      <c r="CQ520" s="2">
        <v>2.0209999999999999</v>
      </c>
      <c r="CR520" s="2">
        <v>2.0270000000000001</v>
      </c>
      <c r="CS520" s="2">
        <v>2.0329999999999999</v>
      </c>
      <c r="CT520" s="2">
        <v>2.0419999999999998</v>
      </c>
      <c r="CU520" s="2">
        <v>2.1120000000000001</v>
      </c>
      <c r="CV520" s="2">
        <v>2.2069999999999999</v>
      </c>
      <c r="CW520" s="2">
        <v>2.282</v>
      </c>
      <c r="CX520" s="2">
        <v>2.2825000000000002</v>
      </c>
      <c r="CY520" s="2">
        <v>2.2320000000000002</v>
      </c>
      <c r="CZ520" s="2">
        <v>2.1800000000000002</v>
      </c>
      <c r="DA520" s="2">
        <v>2.13</v>
      </c>
      <c r="DB520" s="2">
        <v>2.133</v>
      </c>
      <c r="DC520" s="2">
        <v>2.1360000000000001</v>
      </c>
      <c r="DD520" s="2">
        <v>2.1419999999999999</v>
      </c>
      <c r="DE520" s="2">
        <v>2.1480000000000001</v>
      </c>
      <c r="DF520" s="2">
        <v>2.157</v>
      </c>
      <c r="DG520" s="2">
        <v>2.2269999999999999</v>
      </c>
      <c r="DH520" s="2">
        <v>2.3220000000000001</v>
      </c>
      <c r="DI520" s="2">
        <v>2.3969999999999998</v>
      </c>
      <c r="DJ520" s="2">
        <v>2.4075000000000002</v>
      </c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</row>
    <row r="521" spans="1:199" x14ac:dyDescent="0.2">
      <c r="A521" s="36">
        <f t="shared" si="139"/>
        <v>4</v>
      </c>
      <c r="B521" s="36">
        <f t="shared" si="140"/>
        <v>1</v>
      </c>
      <c r="C521" s="1">
        <v>34725</v>
      </c>
      <c r="D521">
        <f t="shared" si="141"/>
        <v>1</v>
      </c>
      <c r="E521">
        <f t="shared" si="142"/>
        <v>1995</v>
      </c>
      <c r="F521" s="21">
        <f t="shared" si="129"/>
        <v>0.26094285714285692</v>
      </c>
      <c r="G521" s="21">
        <f t="shared" si="131"/>
        <v>0.10749999999999993</v>
      </c>
      <c r="H521" s="21">
        <f t="shared" si="132"/>
        <v>0.10999999999999988</v>
      </c>
      <c r="I521" s="21">
        <f t="shared" si="133"/>
        <v>0.2174999999999998</v>
      </c>
      <c r="J521" s="23">
        <f>VLOOKUP(C521,'Nymex hist.'!A:B,2,0)</f>
        <v>1.3819999999999999</v>
      </c>
      <c r="K521" s="23">
        <f t="shared" si="128"/>
        <v>1.5468571428571429</v>
      </c>
      <c r="L521" s="23">
        <f t="shared" si="130"/>
        <v>1.8077999999999999</v>
      </c>
      <c r="M521" s="23">
        <f t="shared" si="134"/>
        <v>1.7900833333333335</v>
      </c>
      <c r="N521" s="23">
        <f t="shared" si="135"/>
        <v>1.8975833333333334</v>
      </c>
      <c r="O521" s="23">
        <f t="shared" si="136"/>
        <v>2.0075833333333333</v>
      </c>
      <c r="P521" s="23">
        <f t="shared" si="137"/>
        <v>2.119875</v>
      </c>
      <c r="Q521" s="23">
        <f t="shared" si="138"/>
        <v>2.2348749999999993</v>
      </c>
      <c r="R521" s="30">
        <v>34725</v>
      </c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4"/>
      <c r="AK521" s="32"/>
      <c r="AL521" s="32"/>
      <c r="AM521" s="32"/>
      <c r="AN521" s="32"/>
      <c r="AO521" s="32"/>
      <c r="AP521" s="32"/>
      <c r="AQ521" s="32">
        <v>1.4159999999999999</v>
      </c>
      <c r="AR521" s="32">
        <v>1.3819999999999999</v>
      </c>
      <c r="AS521" s="32">
        <v>1.42</v>
      </c>
      <c r="AT521" s="32">
        <v>1.4730000000000001</v>
      </c>
      <c r="AU521" s="32">
        <v>1.52</v>
      </c>
      <c r="AV521" s="32">
        <v>1.56</v>
      </c>
      <c r="AW521" s="32">
        <v>1.581</v>
      </c>
      <c r="AX521" s="32">
        <v>1.6020000000000001</v>
      </c>
      <c r="AY521" s="32">
        <v>1.6719999999999999</v>
      </c>
      <c r="AZ521" s="32">
        <v>1.7669999999999999</v>
      </c>
      <c r="BA521" s="32">
        <v>1.8420000000000001</v>
      </c>
      <c r="BB521" s="32">
        <v>1.86</v>
      </c>
      <c r="BC521" s="32">
        <v>1.81</v>
      </c>
      <c r="BD521" s="32">
        <v>1.76</v>
      </c>
      <c r="BE521" s="32">
        <v>1.7150000000000001</v>
      </c>
      <c r="BF521" s="32">
        <v>1.722</v>
      </c>
      <c r="BG521" s="32">
        <v>1.7290000000000001</v>
      </c>
      <c r="BH521" s="32">
        <v>1.736</v>
      </c>
      <c r="BI521" s="32">
        <v>1.746</v>
      </c>
      <c r="BJ521" s="32">
        <v>1.732</v>
      </c>
      <c r="BK521" s="32">
        <v>1.802</v>
      </c>
      <c r="BL521" s="32">
        <v>1.897</v>
      </c>
      <c r="BM521" s="32">
        <v>1.972</v>
      </c>
      <c r="BN521" s="32">
        <v>1.9675</v>
      </c>
      <c r="BO521" s="32">
        <v>1.9175</v>
      </c>
      <c r="BP521" s="32">
        <v>1.8674999999999999</v>
      </c>
      <c r="BQ521" s="32">
        <v>1.8225</v>
      </c>
      <c r="BR521" s="32">
        <v>1.8294999999999999</v>
      </c>
      <c r="BS521" s="32">
        <v>1.8365</v>
      </c>
      <c r="BT521" s="32">
        <v>1.8434999999999999</v>
      </c>
      <c r="BU521" s="32">
        <v>1.8534999999999999</v>
      </c>
      <c r="BV521" s="32">
        <v>1.8394999999999999</v>
      </c>
      <c r="BW521" s="32">
        <v>1.9095</v>
      </c>
      <c r="BX521" s="32">
        <v>2.0045000000000002</v>
      </c>
      <c r="BY521" s="32">
        <v>2.0794999999999999</v>
      </c>
      <c r="BZ521" s="32">
        <v>2.0775000000000001</v>
      </c>
      <c r="CA521" s="32">
        <v>2.0274999999999999</v>
      </c>
      <c r="CB521" s="32">
        <v>1.9775</v>
      </c>
      <c r="CC521" s="32">
        <v>1.9325000000000001</v>
      </c>
      <c r="CD521" s="32">
        <v>1.9395</v>
      </c>
      <c r="CE521" s="32">
        <v>1.9464999999999999</v>
      </c>
      <c r="CF521" s="32">
        <v>1.9535</v>
      </c>
      <c r="CG521" s="32">
        <v>1.9635</v>
      </c>
      <c r="CH521" s="32">
        <v>1.9495</v>
      </c>
      <c r="CI521" s="32">
        <v>2.0194999999999999</v>
      </c>
      <c r="CJ521" s="32">
        <v>2.1145</v>
      </c>
      <c r="CK521" s="32">
        <v>2.1894999999999998</v>
      </c>
      <c r="CL521" s="32">
        <v>2.1875</v>
      </c>
      <c r="CM521" s="32">
        <v>2.14</v>
      </c>
      <c r="CN521" s="32">
        <v>2.09</v>
      </c>
      <c r="CO521" s="32">
        <v>2.0449999999999999</v>
      </c>
      <c r="CP521" s="32">
        <v>2.052</v>
      </c>
      <c r="CQ521" s="32">
        <v>2.0590000000000002</v>
      </c>
      <c r="CR521" s="32">
        <v>2.0659999999999998</v>
      </c>
      <c r="CS521" s="32">
        <v>2.0760000000000001</v>
      </c>
      <c r="CT521" s="32">
        <v>2.0619999999999998</v>
      </c>
      <c r="CU521" s="32">
        <v>2.1320000000000001</v>
      </c>
      <c r="CV521" s="32">
        <v>2.2269999999999999</v>
      </c>
      <c r="CW521" s="32">
        <v>2.302</v>
      </c>
      <c r="CX521" s="32">
        <v>2.3025000000000002</v>
      </c>
      <c r="CY521" s="32">
        <v>2.2549999999999999</v>
      </c>
      <c r="CZ521" s="32">
        <v>2.2050000000000001</v>
      </c>
      <c r="DA521" s="32">
        <v>2.16</v>
      </c>
      <c r="DB521" s="32">
        <v>2.1669999999999998</v>
      </c>
      <c r="DC521" s="32">
        <v>2.1739999999999999</v>
      </c>
      <c r="DD521" s="32">
        <v>2.181</v>
      </c>
      <c r="DE521" s="32">
        <v>2.1909999999999998</v>
      </c>
      <c r="DF521" s="32">
        <v>2.177</v>
      </c>
      <c r="DG521" s="32">
        <v>2.2469999999999999</v>
      </c>
      <c r="DH521" s="32">
        <v>2.3420000000000001</v>
      </c>
      <c r="DI521" s="32">
        <v>2.4169999999999998</v>
      </c>
      <c r="DJ521" s="32">
        <v>2.4275000000000002</v>
      </c>
      <c r="DK521" s="32"/>
      <c r="DL521" s="32"/>
      <c r="DM521" s="32"/>
      <c r="DN521" s="32"/>
      <c r="DO521" s="32"/>
      <c r="DP521" s="32"/>
      <c r="DQ521" s="32"/>
      <c r="DR521" s="32"/>
      <c r="DS521" s="32"/>
      <c r="DT521" s="32"/>
      <c r="DU521" s="32"/>
      <c r="DV521" s="32"/>
      <c r="DW521" s="32"/>
      <c r="DX521" s="32"/>
      <c r="DY521" s="32"/>
      <c r="DZ521" s="32"/>
      <c r="EA521" s="32"/>
      <c r="EB521" s="32"/>
      <c r="EC521" s="32"/>
      <c r="ED521" s="32"/>
      <c r="EE521" s="32"/>
      <c r="EF521" s="32"/>
      <c r="EG521" s="32"/>
      <c r="EH521" s="32"/>
      <c r="EI521" s="32"/>
      <c r="EJ521" s="32"/>
      <c r="EK521" s="32"/>
      <c r="EL521" s="32"/>
      <c r="EM521" s="32"/>
      <c r="EN521" s="32"/>
      <c r="EO521" s="32"/>
      <c r="EP521" s="32"/>
      <c r="EQ521" s="32"/>
      <c r="ER521" s="32"/>
      <c r="ES521" s="32"/>
      <c r="ET521" s="32"/>
      <c r="EU521" s="32"/>
      <c r="EV521" s="32"/>
      <c r="EW521" s="32"/>
      <c r="EX521" s="32"/>
      <c r="EY521" s="32"/>
      <c r="EZ521" s="32"/>
      <c r="FA521" s="32"/>
      <c r="FB521" s="32"/>
      <c r="FC521" s="32"/>
      <c r="FD521" s="32"/>
      <c r="FE521" s="32"/>
      <c r="FF521" s="32"/>
      <c r="FG521" s="32"/>
      <c r="FH521" s="32"/>
      <c r="FI521" s="32"/>
      <c r="FJ521" s="32"/>
      <c r="FK521" s="32"/>
      <c r="FL521" s="32"/>
      <c r="FM521" s="32"/>
      <c r="FN521" s="32"/>
      <c r="FO521" s="32"/>
      <c r="FP521" s="32"/>
      <c r="FQ521" s="32"/>
      <c r="FR521" s="32"/>
      <c r="FS521" s="32"/>
      <c r="FT521" s="32"/>
      <c r="FU521" s="32"/>
      <c r="FV521" s="32"/>
      <c r="FW521" s="32"/>
      <c r="FX521" s="32"/>
      <c r="FY521" s="32"/>
      <c r="FZ521" s="32"/>
      <c r="GA521" s="32"/>
      <c r="GB521" s="32"/>
      <c r="GC521" s="32"/>
      <c r="GD521" s="32"/>
      <c r="GE521" s="32"/>
      <c r="GF521" s="32"/>
      <c r="GG521" s="32"/>
      <c r="GH521" s="32"/>
      <c r="GI521" s="32"/>
      <c r="GJ521" s="32"/>
      <c r="GK521" s="32"/>
      <c r="GL521" s="32"/>
      <c r="GM521" s="32"/>
      <c r="GN521" s="32"/>
      <c r="GO521" s="32"/>
      <c r="GP521" s="32"/>
      <c r="GQ521" s="32"/>
    </row>
    <row r="522" spans="1:199" customFormat="1" hidden="1" x14ac:dyDescent="0.2">
      <c r="A522">
        <f t="shared" si="139"/>
        <v>5</v>
      </c>
      <c r="B522">
        <f t="shared" si="140"/>
        <v>1</v>
      </c>
      <c r="C522" s="1">
        <v>34726</v>
      </c>
      <c r="D522">
        <f t="shared" si="141"/>
        <v>1</v>
      </c>
      <c r="E522">
        <f t="shared" si="142"/>
        <v>1995</v>
      </c>
      <c r="F522" s="17">
        <f t="shared" si="129"/>
        <v>0.25728571428571456</v>
      </c>
      <c r="G522" s="16">
        <f t="shared" si="131"/>
        <v>0.10749999999999993</v>
      </c>
      <c r="H522" s="16">
        <f t="shared" si="132"/>
        <v>0.11000000000000032</v>
      </c>
      <c r="I522" s="16">
        <f t="shared" si="133"/>
        <v>0.21750000000000025</v>
      </c>
      <c r="J522" s="7">
        <f>VLOOKUP(C522,'Nymex hist.'!A:B,2,0)</f>
        <v>1.391</v>
      </c>
      <c r="K522" s="11">
        <f t="shared" si="128"/>
        <v>1.5447142857142855</v>
      </c>
      <c r="L522" s="11">
        <f t="shared" si="130"/>
        <v>1.802</v>
      </c>
      <c r="M522" s="9">
        <f t="shared" si="134"/>
        <v>1.7841666666666667</v>
      </c>
      <c r="N522" s="9">
        <f t="shared" si="135"/>
        <v>1.8916666666666666</v>
      </c>
      <c r="O522" s="9">
        <f t="shared" si="136"/>
        <v>2.0016666666666669</v>
      </c>
      <c r="P522" s="9">
        <f t="shared" si="137"/>
        <v>2.1139583333333332</v>
      </c>
      <c r="Q522" s="9">
        <f t="shared" si="138"/>
        <v>2.2289583333333338</v>
      </c>
      <c r="R522" s="8">
        <v>34726</v>
      </c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3"/>
      <c r="AK522" s="2"/>
      <c r="AL522" s="2"/>
      <c r="AM522" s="2"/>
      <c r="AN522" s="2"/>
      <c r="AO522" s="2"/>
      <c r="AP522" s="2"/>
      <c r="AQ522" s="2">
        <v>1.4159999999999999</v>
      </c>
      <c r="AR522" s="2">
        <v>1.391</v>
      </c>
      <c r="AS522" s="2">
        <v>1.4179999999999999</v>
      </c>
      <c r="AT522" s="2">
        <v>1.47</v>
      </c>
      <c r="AU522" s="2">
        <v>1.518</v>
      </c>
      <c r="AV522" s="2">
        <v>1.5580000000000001</v>
      </c>
      <c r="AW522" s="2">
        <v>1.579</v>
      </c>
      <c r="AX522" s="2">
        <v>1.6</v>
      </c>
      <c r="AY522" s="2">
        <v>1.67</v>
      </c>
      <c r="AZ522" s="2">
        <v>1.762</v>
      </c>
      <c r="BA522" s="2">
        <v>1.8360000000000001</v>
      </c>
      <c r="BB522" s="2">
        <v>1.8540000000000001</v>
      </c>
      <c r="BC522" s="2">
        <v>1.804</v>
      </c>
      <c r="BD522" s="2">
        <v>1.754</v>
      </c>
      <c r="BE522" s="2">
        <v>1.708</v>
      </c>
      <c r="BF522" s="2">
        <v>1.7150000000000001</v>
      </c>
      <c r="BG522" s="2">
        <v>1.7210000000000001</v>
      </c>
      <c r="BH522" s="2">
        <v>1.728</v>
      </c>
      <c r="BI522" s="2">
        <v>1.738</v>
      </c>
      <c r="BJ522" s="2">
        <v>1.73</v>
      </c>
      <c r="BK522" s="2">
        <v>1.8</v>
      </c>
      <c r="BL522" s="2">
        <v>1.8919999999999999</v>
      </c>
      <c r="BM522" s="2">
        <v>1.966</v>
      </c>
      <c r="BN522" s="2">
        <v>1.9615</v>
      </c>
      <c r="BO522" s="2">
        <v>1.9115</v>
      </c>
      <c r="BP522" s="2">
        <v>1.8614999999999999</v>
      </c>
      <c r="BQ522" s="2">
        <v>1.8154999999999999</v>
      </c>
      <c r="BR522" s="2">
        <v>1.8225</v>
      </c>
      <c r="BS522" s="2">
        <v>1.8285</v>
      </c>
      <c r="BT522" s="2">
        <v>1.8354999999999999</v>
      </c>
      <c r="BU522" s="2">
        <v>1.8454999999999999</v>
      </c>
      <c r="BV522" s="2">
        <v>1.8374999999999999</v>
      </c>
      <c r="BW522" s="2">
        <v>1.9075</v>
      </c>
      <c r="BX522" s="2">
        <v>1.9995000000000001</v>
      </c>
      <c r="BY522" s="2">
        <v>2.0735000000000001</v>
      </c>
      <c r="BZ522" s="2">
        <v>2.0714999999999999</v>
      </c>
      <c r="CA522" s="2">
        <v>2.0215000000000001</v>
      </c>
      <c r="CB522" s="2">
        <v>1.9715</v>
      </c>
      <c r="CC522" s="2">
        <v>1.9255</v>
      </c>
      <c r="CD522" s="2">
        <v>1.9325000000000001</v>
      </c>
      <c r="CE522" s="2">
        <v>1.9384999999999999</v>
      </c>
      <c r="CF522" s="2">
        <v>1.9455</v>
      </c>
      <c r="CG522" s="2">
        <v>1.9555</v>
      </c>
      <c r="CH522" s="2">
        <v>1.9475</v>
      </c>
      <c r="CI522" s="2">
        <v>2.0175000000000001</v>
      </c>
      <c r="CJ522" s="2">
        <v>2.1095000000000002</v>
      </c>
      <c r="CK522" s="2">
        <v>2.1835</v>
      </c>
      <c r="CL522" s="2">
        <v>2.1815000000000002</v>
      </c>
      <c r="CM522" s="2">
        <v>2.1339999999999999</v>
      </c>
      <c r="CN522" s="2">
        <v>2.0840000000000001</v>
      </c>
      <c r="CO522" s="2">
        <v>2.0379999999999998</v>
      </c>
      <c r="CP522" s="2">
        <v>2.0449999999999999</v>
      </c>
      <c r="CQ522" s="2">
        <v>2.0510000000000002</v>
      </c>
      <c r="CR522" s="2">
        <v>2.0579999999999998</v>
      </c>
      <c r="CS522" s="2">
        <v>2.0680000000000001</v>
      </c>
      <c r="CT522" s="2">
        <v>2.06</v>
      </c>
      <c r="CU522" s="2">
        <v>2.13</v>
      </c>
      <c r="CV522" s="2">
        <v>2.222</v>
      </c>
      <c r="CW522" s="2">
        <v>2.2959999999999998</v>
      </c>
      <c r="CX522" s="2">
        <v>2.2965</v>
      </c>
      <c r="CY522" s="2">
        <v>2.2490000000000001</v>
      </c>
      <c r="CZ522" s="2">
        <v>2.1989999999999998</v>
      </c>
      <c r="DA522" s="2">
        <v>2.153</v>
      </c>
      <c r="DB522" s="2">
        <v>2.16</v>
      </c>
      <c r="DC522" s="2">
        <v>2.1659999999999999</v>
      </c>
      <c r="DD522" s="2">
        <v>2.173</v>
      </c>
      <c r="DE522" s="2">
        <v>2.1829999999999998</v>
      </c>
      <c r="DF522" s="2">
        <v>2.1749999999999998</v>
      </c>
      <c r="DG522" s="2">
        <v>2.2450000000000001</v>
      </c>
      <c r="DH522" s="2">
        <v>2.3370000000000002</v>
      </c>
      <c r="DI522" s="2">
        <v>2.411</v>
      </c>
      <c r="DJ522" s="2">
        <v>2.4215</v>
      </c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</row>
    <row r="523" spans="1:199" customFormat="1" hidden="1" x14ac:dyDescent="0.2">
      <c r="A523">
        <f t="shared" si="139"/>
        <v>1</v>
      </c>
      <c r="B523">
        <f t="shared" si="140"/>
        <v>1</v>
      </c>
      <c r="C523" s="1">
        <v>34729</v>
      </c>
      <c r="D523">
        <f t="shared" si="141"/>
        <v>1</v>
      </c>
      <c r="E523">
        <f t="shared" si="142"/>
        <v>1995</v>
      </c>
      <c r="F523" s="17">
        <f t="shared" si="129"/>
        <v>0.25397142857142829</v>
      </c>
      <c r="G523" s="16">
        <f t="shared" si="131"/>
        <v>0.10749999999999993</v>
      </c>
      <c r="H523" s="16">
        <f t="shared" si="132"/>
        <v>0.10999999999999988</v>
      </c>
      <c r="I523" s="16">
        <f t="shared" si="133"/>
        <v>0.2174999999999998</v>
      </c>
      <c r="J523" s="7">
        <f>VLOOKUP(C523,'Nymex hist.'!A:B,2,0)</f>
        <v>1.3779999999999999</v>
      </c>
      <c r="K523" s="11">
        <f t="shared" si="128"/>
        <v>1.5314285714285716</v>
      </c>
      <c r="L523" s="11">
        <f t="shared" si="130"/>
        <v>1.7853999999999999</v>
      </c>
      <c r="M523" s="9">
        <f t="shared" si="134"/>
        <v>1.7680833333333335</v>
      </c>
      <c r="N523" s="9">
        <f t="shared" si="135"/>
        <v>1.8755833333333334</v>
      </c>
      <c r="O523" s="9">
        <f t="shared" si="136"/>
        <v>1.9855833333333333</v>
      </c>
      <c r="P523" s="9">
        <f t="shared" si="137"/>
        <v>2.0978750000000002</v>
      </c>
      <c r="Q523" s="9">
        <f t="shared" si="138"/>
        <v>2.2128749999999999</v>
      </c>
      <c r="R523" s="8">
        <v>34729</v>
      </c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3"/>
      <c r="AK523" s="2"/>
      <c r="AL523" s="2"/>
      <c r="AM523" s="2"/>
      <c r="AN523" s="2"/>
      <c r="AO523" s="2"/>
      <c r="AP523" s="2"/>
      <c r="AQ523" s="2">
        <v>1.4159999999999999</v>
      </c>
      <c r="AR523" s="2">
        <v>1.3779999999999999</v>
      </c>
      <c r="AS523" s="2">
        <v>1.401</v>
      </c>
      <c r="AT523" s="2">
        <v>1.4550000000000001</v>
      </c>
      <c r="AU523" s="2">
        <v>1.506</v>
      </c>
      <c r="AV523" s="2">
        <v>1.546</v>
      </c>
      <c r="AW523" s="2">
        <v>1.5669999999999999</v>
      </c>
      <c r="AX523" s="2">
        <v>1.5880000000000001</v>
      </c>
      <c r="AY523" s="2">
        <v>1.657</v>
      </c>
      <c r="AZ523" s="2">
        <v>1.7470000000000001</v>
      </c>
      <c r="BA523" s="2">
        <v>1.819</v>
      </c>
      <c r="BB523" s="2">
        <v>1.837</v>
      </c>
      <c r="BC523" s="2">
        <v>1.7869999999999999</v>
      </c>
      <c r="BD523" s="2">
        <v>1.7370000000000001</v>
      </c>
      <c r="BE523" s="2">
        <v>1.6910000000000001</v>
      </c>
      <c r="BF523" s="2">
        <v>1.698</v>
      </c>
      <c r="BG523" s="2">
        <v>1.704</v>
      </c>
      <c r="BH523" s="2">
        <v>1.7110000000000001</v>
      </c>
      <c r="BI523" s="2">
        <v>1.7210000000000001</v>
      </c>
      <c r="BJ523" s="2">
        <v>1.718</v>
      </c>
      <c r="BK523" s="2">
        <v>1.7869999999999999</v>
      </c>
      <c r="BL523" s="2">
        <v>1.877</v>
      </c>
      <c r="BM523" s="2">
        <v>1.9490000000000001</v>
      </c>
      <c r="BN523" s="2">
        <v>1.9444999999999999</v>
      </c>
      <c r="BO523" s="2">
        <v>1.8945000000000001</v>
      </c>
      <c r="BP523" s="2">
        <v>1.8445</v>
      </c>
      <c r="BQ523" s="2">
        <v>1.7985</v>
      </c>
      <c r="BR523" s="2">
        <v>1.8055000000000001</v>
      </c>
      <c r="BS523" s="2">
        <v>1.8115000000000001</v>
      </c>
      <c r="BT523" s="2">
        <v>1.8185</v>
      </c>
      <c r="BU523" s="2">
        <v>1.8285</v>
      </c>
      <c r="BV523" s="2">
        <v>1.8254999999999999</v>
      </c>
      <c r="BW523" s="2">
        <v>1.8945000000000001</v>
      </c>
      <c r="BX523" s="2">
        <v>1.9844999999999999</v>
      </c>
      <c r="BY523" s="2">
        <v>2.0565000000000002</v>
      </c>
      <c r="BZ523" s="2">
        <v>2.0545</v>
      </c>
      <c r="CA523" s="2">
        <v>2.0045000000000002</v>
      </c>
      <c r="CB523" s="2">
        <v>1.9544999999999999</v>
      </c>
      <c r="CC523" s="2">
        <v>1.9085000000000001</v>
      </c>
      <c r="CD523" s="2">
        <v>1.9155</v>
      </c>
      <c r="CE523" s="2">
        <v>1.9215</v>
      </c>
      <c r="CF523" s="2">
        <v>1.9285000000000001</v>
      </c>
      <c r="CG523" s="2">
        <v>1.9384999999999999</v>
      </c>
      <c r="CH523" s="2">
        <v>1.9355</v>
      </c>
      <c r="CI523" s="2">
        <v>2.0045000000000002</v>
      </c>
      <c r="CJ523" s="2">
        <v>2.0945</v>
      </c>
      <c r="CK523" s="2">
        <v>2.1665000000000001</v>
      </c>
      <c r="CL523" s="2">
        <v>2.1644999999999999</v>
      </c>
      <c r="CM523" s="2">
        <v>2.117</v>
      </c>
      <c r="CN523" s="2">
        <v>2.0670000000000002</v>
      </c>
      <c r="CO523" s="2">
        <v>2.0209999999999999</v>
      </c>
      <c r="CP523" s="2">
        <v>2.028</v>
      </c>
      <c r="CQ523" s="2">
        <v>2.0339999999999998</v>
      </c>
      <c r="CR523" s="2">
        <v>2.0409999999999999</v>
      </c>
      <c r="CS523" s="2">
        <v>2.0510000000000002</v>
      </c>
      <c r="CT523" s="2">
        <v>2.048</v>
      </c>
      <c r="CU523" s="2">
        <v>2.117</v>
      </c>
      <c r="CV523" s="2">
        <v>2.2069999999999999</v>
      </c>
      <c r="CW523" s="2">
        <v>2.2789999999999999</v>
      </c>
      <c r="CX523" s="2">
        <v>2.2795000000000001</v>
      </c>
      <c r="CY523" s="2">
        <v>2.2320000000000002</v>
      </c>
      <c r="CZ523" s="2">
        <v>2.1819999999999999</v>
      </c>
      <c r="DA523" s="2">
        <v>2.1360000000000001</v>
      </c>
      <c r="DB523" s="2">
        <v>2.1429999999999998</v>
      </c>
      <c r="DC523" s="2">
        <v>2.149</v>
      </c>
      <c r="DD523" s="2">
        <v>2.1560000000000001</v>
      </c>
      <c r="DE523" s="2">
        <v>2.1659999999999999</v>
      </c>
      <c r="DF523" s="2">
        <v>2.1629999999999998</v>
      </c>
      <c r="DG523" s="2">
        <v>2.2320000000000002</v>
      </c>
      <c r="DH523" s="2">
        <v>2.3220000000000001</v>
      </c>
      <c r="DI523" s="2">
        <v>2.3940000000000001</v>
      </c>
      <c r="DJ523" s="2">
        <v>2.4020000000000001</v>
      </c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</row>
    <row r="524" spans="1:199" customFormat="1" hidden="1" x14ac:dyDescent="0.2">
      <c r="A524">
        <f t="shared" si="139"/>
        <v>2</v>
      </c>
      <c r="B524">
        <f t="shared" si="140"/>
        <v>1</v>
      </c>
      <c r="C524" s="1">
        <v>34730</v>
      </c>
      <c r="D524">
        <f t="shared" si="141"/>
        <v>1</v>
      </c>
      <c r="E524">
        <f t="shared" si="142"/>
        <v>1995</v>
      </c>
      <c r="F524" s="17">
        <f t="shared" si="129"/>
        <v>0.26174285714285728</v>
      </c>
      <c r="G524" s="16">
        <f t="shared" si="131"/>
        <v>0.10750000000000015</v>
      </c>
      <c r="H524" s="16">
        <f t="shared" si="132"/>
        <v>0.10999999999999988</v>
      </c>
      <c r="I524" s="16">
        <f t="shared" si="133"/>
        <v>0.21750000000000003</v>
      </c>
      <c r="J524" s="7">
        <f>VLOOKUP(C524,'Nymex hist.'!A:B,2,0)</f>
        <v>1.3540000000000001</v>
      </c>
      <c r="K524" s="11">
        <f t="shared" si="128"/>
        <v>1.5088571428571427</v>
      </c>
      <c r="L524" s="11">
        <f t="shared" si="130"/>
        <v>1.7706</v>
      </c>
      <c r="M524" s="9">
        <f t="shared" si="134"/>
        <v>1.7567500000000003</v>
      </c>
      <c r="N524" s="9">
        <f t="shared" si="135"/>
        <v>1.8642500000000004</v>
      </c>
      <c r="O524" s="9">
        <f t="shared" si="136"/>
        <v>1.9742500000000003</v>
      </c>
      <c r="P524" s="9">
        <f t="shared" si="137"/>
        <v>2.0867499999999999</v>
      </c>
      <c r="Q524" s="9">
        <f t="shared" si="138"/>
        <v>2.2017500000000001</v>
      </c>
      <c r="R524" s="8">
        <v>34730</v>
      </c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3"/>
      <c r="AK524" s="2"/>
      <c r="AL524" s="2"/>
      <c r="AM524" s="2"/>
      <c r="AN524" s="2"/>
      <c r="AO524" s="2"/>
      <c r="AP524" s="2"/>
      <c r="AQ524" s="2">
        <v>1.4159999999999999</v>
      </c>
      <c r="AR524" s="2">
        <v>1.3540000000000001</v>
      </c>
      <c r="AS524" s="2">
        <v>1.3740000000000001</v>
      </c>
      <c r="AT524" s="2">
        <v>1.423</v>
      </c>
      <c r="AU524" s="2">
        <v>1.4810000000000001</v>
      </c>
      <c r="AV524" s="2">
        <v>1.5229999999999999</v>
      </c>
      <c r="AW524" s="2">
        <v>1.548</v>
      </c>
      <c r="AX524" s="2">
        <v>1.5720000000000001</v>
      </c>
      <c r="AY524" s="2">
        <v>1.641</v>
      </c>
      <c r="AZ524" s="2">
        <v>1.7310000000000001</v>
      </c>
      <c r="BA524" s="2">
        <v>1.8029999999999999</v>
      </c>
      <c r="BB524" s="2">
        <v>1.821</v>
      </c>
      <c r="BC524" s="2">
        <v>1.7729999999999999</v>
      </c>
      <c r="BD524" s="2">
        <v>1.7250000000000001</v>
      </c>
      <c r="BE524" s="2">
        <v>1.681</v>
      </c>
      <c r="BF524" s="2">
        <v>1.6879999999999999</v>
      </c>
      <c r="BG524" s="2">
        <v>1.694</v>
      </c>
      <c r="BH524" s="2">
        <v>1.7010000000000001</v>
      </c>
      <c r="BI524" s="2">
        <v>1.7110000000000001</v>
      </c>
      <c r="BJ524" s="2">
        <v>1.7070000000000001</v>
      </c>
      <c r="BK524" s="2">
        <v>1.776</v>
      </c>
      <c r="BL524" s="2">
        <v>1.8660000000000001</v>
      </c>
      <c r="BM524" s="2">
        <v>1.9379999999999999</v>
      </c>
      <c r="BN524" s="2">
        <v>1.9285000000000001</v>
      </c>
      <c r="BO524" s="2">
        <v>1.8805000000000001</v>
      </c>
      <c r="BP524" s="2">
        <v>1.8325</v>
      </c>
      <c r="BQ524" s="2">
        <v>1.7885</v>
      </c>
      <c r="BR524" s="2">
        <v>1.7955000000000001</v>
      </c>
      <c r="BS524" s="2">
        <v>1.8015000000000001</v>
      </c>
      <c r="BT524" s="2">
        <v>1.8085</v>
      </c>
      <c r="BU524" s="2">
        <v>1.8185</v>
      </c>
      <c r="BV524" s="2">
        <v>1.8145</v>
      </c>
      <c r="BW524" s="2">
        <v>1.8835</v>
      </c>
      <c r="BX524" s="2">
        <v>1.9735</v>
      </c>
      <c r="BY524" s="2">
        <v>2.0455000000000001</v>
      </c>
      <c r="BZ524" s="2">
        <v>2.0385</v>
      </c>
      <c r="CA524" s="2">
        <v>1.9904999999999999</v>
      </c>
      <c r="CB524" s="2">
        <v>1.9424999999999999</v>
      </c>
      <c r="CC524" s="2">
        <v>1.8985000000000001</v>
      </c>
      <c r="CD524" s="2">
        <v>1.9055</v>
      </c>
      <c r="CE524" s="2">
        <v>1.9115</v>
      </c>
      <c r="CF524" s="2">
        <v>1.9185000000000001</v>
      </c>
      <c r="CG524" s="2">
        <v>1.9285000000000001</v>
      </c>
      <c r="CH524" s="2">
        <v>1.9245000000000001</v>
      </c>
      <c r="CI524" s="2">
        <v>1.9935</v>
      </c>
      <c r="CJ524" s="2">
        <v>2.0834999999999999</v>
      </c>
      <c r="CK524" s="2">
        <v>2.1555</v>
      </c>
      <c r="CL524" s="2">
        <v>2.1509999999999998</v>
      </c>
      <c r="CM524" s="2">
        <v>2.1030000000000002</v>
      </c>
      <c r="CN524" s="2">
        <v>2.0550000000000002</v>
      </c>
      <c r="CO524" s="2">
        <v>2.0110000000000001</v>
      </c>
      <c r="CP524" s="2">
        <v>2.0179999999999998</v>
      </c>
      <c r="CQ524" s="2">
        <v>2.024</v>
      </c>
      <c r="CR524" s="2">
        <v>2.0310000000000001</v>
      </c>
      <c r="CS524" s="2">
        <v>2.0409999999999999</v>
      </c>
      <c r="CT524" s="2">
        <v>2.0369999999999999</v>
      </c>
      <c r="CU524" s="2">
        <v>2.1059999999999999</v>
      </c>
      <c r="CV524" s="2">
        <v>2.1960000000000002</v>
      </c>
      <c r="CW524" s="2">
        <v>2.2679999999999998</v>
      </c>
      <c r="CX524" s="2">
        <v>2.266</v>
      </c>
      <c r="CY524" s="2">
        <v>2.218</v>
      </c>
      <c r="CZ524" s="2">
        <v>2.17</v>
      </c>
      <c r="DA524" s="2">
        <v>2.1259999999999999</v>
      </c>
      <c r="DB524" s="2">
        <v>2.133</v>
      </c>
      <c r="DC524" s="2">
        <v>2.1389999999999998</v>
      </c>
      <c r="DD524" s="2">
        <v>2.1459999999999999</v>
      </c>
      <c r="DE524" s="2">
        <v>2.1560000000000001</v>
      </c>
      <c r="DF524" s="2">
        <v>2.1520000000000001</v>
      </c>
      <c r="DG524" s="2">
        <v>2.2210000000000001</v>
      </c>
      <c r="DH524" s="2">
        <v>2.3109999999999999</v>
      </c>
      <c r="DI524" s="2">
        <v>2.383</v>
      </c>
      <c r="DJ524" s="2">
        <v>2.3885000000000001</v>
      </c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</row>
    <row r="525" spans="1:199" customFormat="1" hidden="1" x14ac:dyDescent="0.2">
      <c r="A525">
        <f t="shared" si="139"/>
        <v>3</v>
      </c>
      <c r="B525">
        <f t="shared" si="140"/>
        <v>2</v>
      </c>
      <c r="C525" s="1">
        <v>34731</v>
      </c>
      <c r="D525">
        <f t="shared" si="141"/>
        <v>2</v>
      </c>
      <c r="E525">
        <f t="shared" si="142"/>
        <v>1995</v>
      </c>
      <c r="F525" s="17">
        <f t="shared" si="129"/>
        <v>0.25451428571428547</v>
      </c>
      <c r="G525" s="16">
        <f t="shared" si="131"/>
        <v>0.10750000000000037</v>
      </c>
      <c r="H525" s="16">
        <f t="shared" si="132"/>
        <v>0.10999999999999988</v>
      </c>
      <c r="I525" s="16">
        <f t="shared" si="133"/>
        <v>0.21750000000000025</v>
      </c>
      <c r="J525" s="7">
        <f>VLOOKUP(C525,'Nymex hist.'!A:B,2,0)</f>
        <v>1.39</v>
      </c>
      <c r="K525" s="11">
        <f t="shared" si="128"/>
        <v>1.5262857142857145</v>
      </c>
      <c r="L525" s="11">
        <f t="shared" si="130"/>
        <v>1.7807999999999999</v>
      </c>
      <c r="M525" s="9">
        <f t="shared" si="134"/>
        <v>1.7649999999999999</v>
      </c>
      <c r="N525" s="9">
        <f t="shared" si="135"/>
        <v>1.8725000000000003</v>
      </c>
      <c r="O525" s="9">
        <f t="shared" si="136"/>
        <v>1.9825000000000002</v>
      </c>
      <c r="P525" s="9">
        <f t="shared" si="137"/>
        <v>2.0950000000000002</v>
      </c>
      <c r="Q525" s="9">
        <f t="shared" si="138"/>
        <v>2.2100000000000004</v>
      </c>
      <c r="R525" s="8">
        <v>34731</v>
      </c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3"/>
      <c r="AK525" s="2"/>
      <c r="AL525" s="2"/>
      <c r="AM525" s="2"/>
      <c r="AN525" s="2"/>
      <c r="AO525" s="2"/>
      <c r="AP525" s="2"/>
      <c r="AQ525" s="2"/>
      <c r="AR525" s="2">
        <v>1.39</v>
      </c>
      <c r="AS525" s="2">
        <v>1.403</v>
      </c>
      <c r="AT525" s="2">
        <v>1.4450000000000001</v>
      </c>
      <c r="AU525" s="2">
        <v>1.498</v>
      </c>
      <c r="AV525" s="2">
        <v>1.538</v>
      </c>
      <c r="AW525" s="2">
        <v>1.5620000000000001</v>
      </c>
      <c r="AX525" s="2">
        <v>1.585</v>
      </c>
      <c r="AY525" s="2">
        <v>1.653</v>
      </c>
      <c r="AZ525" s="2">
        <v>1.74</v>
      </c>
      <c r="BA525" s="2">
        <v>1.8149999999999999</v>
      </c>
      <c r="BB525" s="2">
        <v>1.833</v>
      </c>
      <c r="BC525" s="2">
        <v>1.7829999999999999</v>
      </c>
      <c r="BD525" s="2">
        <v>1.7330000000000001</v>
      </c>
      <c r="BE525" s="2">
        <v>1.6870000000000001</v>
      </c>
      <c r="BF525" s="2">
        <v>1.6930000000000001</v>
      </c>
      <c r="BG525" s="2">
        <v>1.698</v>
      </c>
      <c r="BH525" s="2">
        <v>1.7050000000000001</v>
      </c>
      <c r="BI525" s="2">
        <v>1.7150000000000001</v>
      </c>
      <c r="BJ525" s="2">
        <v>1.72</v>
      </c>
      <c r="BK525" s="2">
        <v>1.788</v>
      </c>
      <c r="BL525" s="2">
        <v>1.875</v>
      </c>
      <c r="BM525" s="2">
        <v>1.95</v>
      </c>
      <c r="BN525" s="2">
        <v>1.9404999999999999</v>
      </c>
      <c r="BO525" s="2">
        <v>1.8905000000000001</v>
      </c>
      <c r="BP525" s="2">
        <v>1.8405</v>
      </c>
      <c r="BQ525" s="2">
        <v>1.7945</v>
      </c>
      <c r="BR525" s="2">
        <v>1.8005</v>
      </c>
      <c r="BS525" s="2">
        <v>1.8055000000000001</v>
      </c>
      <c r="BT525" s="2">
        <v>1.8125</v>
      </c>
      <c r="BU525" s="2">
        <v>1.8225</v>
      </c>
      <c r="BV525" s="2">
        <v>1.8274999999999999</v>
      </c>
      <c r="BW525" s="2">
        <v>1.8955</v>
      </c>
      <c r="BX525" s="2">
        <v>1.9824999999999999</v>
      </c>
      <c r="BY525" s="2">
        <v>2.0575000000000001</v>
      </c>
      <c r="BZ525" s="2">
        <v>2.0505</v>
      </c>
      <c r="CA525" s="2">
        <v>2.0005000000000002</v>
      </c>
      <c r="CB525" s="2">
        <v>1.9504999999999999</v>
      </c>
      <c r="CC525" s="2">
        <v>1.9045000000000001</v>
      </c>
      <c r="CD525" s="2">
        <v>1.9105000000000001</v>
      </c>
      <c r="CE525" s="2">
        <v>1.9155</v>
      </c>
      <c r="CF525" s="2">
        <v>1.9225000000000001</v>
      </c>
      <c r="CG525" s="2">
        <v>1.9325000000000001</v>
      </c>
      <c r="CH525" s="2">
        <v>1.9375</v>
      </c>
      <c r="CI525" s="2">
        <v>2.0055000000000001</v>
      </c>
      <c r="CJ525" s="2">
        <v>2.0924999999999998</v>
      </c>
      <c r="CK525" s="2">
        <v>2.1675</v>
      </c>
      <c r="CL525" s="2">
        <v>2.1629999999999998</v>
      </c>
      <c r="CM525" s="2">
        <v>2.113</v>
      </c>
      <c r="CN525" s="2">
        <v>2.0630000000000002</v>
      </c>
      <c r="CO525" s="2">
        <v>2.0169999999999999</v>
      </c>
      <c r="CP525" s="2">
        <v>2.0230000000000001</v>
      </c>
      <c r="CQ525" s="2">
        <v>2.028</v>
      </c>
      <c r="CR525" s="2">
        <v>2.0350000000000001</v>
      </c>
      <c r="CS525" s="2">
        <v>2.0449999999999999</v>
      </c>
      <c r="CT525" s="2">
        <v>2.0499999999999998</v>
      </c>
      <c r="CU525" s="2">
        <v>2.1179999999999999</v>
      </c>
      <c r="CV525" s="2">
        <v>2.2050000000000001</v>
      </c>
      <c r="CW525" s="2">
        <v>2.2799999999999998</v>
      </c>
      <c r="CX525" s="2">
        <v>2.278</v>
      </c>
      <c r="CY525" s="2">
        <v>2.2280000000000002</v>
      </c>
      <c r="CZ525" s="2">
        <v>2.1779999999999999</v>
      </c>
      <c r="DA525" s="2">
        <v>2.1320000000000001</v>
      </c>
      <c r="DB525" s="2">
        <v>2.1379999999999999</v>
      </c>
      <c r="DC525" s="2">
        <v>2.1429999999999998</v>
      </c>
      <c r="DD525" s="2">
        <v>2.15</v>
      </c>
      <c r="DE525" s="2">
        <v>2.16</v>
      </c>
      <c r="DF525" s="2">
        <v>2.165</v>
      </c>
      <c r="DG525" s="2">
        <v>2.2330000000000001</v>
      </c>
      <c r="DH525" s="2">
        <v>2.3199999999999998</v>
      </c>
      <c r="DI525" s="2">
        <v>2.395</v>
      </c>
      <c r="DJ525" s="2">
        <v>2.4005000000000001</v>
      </c>
      <c r="DK525" s="2">
        <v>2.3504999999999998</v>
      </c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</row>
    <row r="526" spans="1:199" x14ac:dyDescent="0.2">
      <c r="A526" s="36">
        <f t="shared" si="139"/>
        <v>4</v>
      </c>
      <c r="B526" s="36">
        <f t="shared" si="140"/>
        <v>2</v>
      </c>
      <c r="C526" s="1">
        <v>34732</v>
      </c>
      <c r="D526">
        <f t="shared" si="141"/>
        <v>2</v>
      </c>
      <c r="E526">
        <f t="shared" si="142"/>
        <v>1995</v>
      </c>
      <c r="F526" s="21">
        <f t="shared" si="129"/>
        <v>0.24865714285714291</v>
      </c>
      <c r="G526" s="21">
        <f t="shared" si="131"/>
        <v>0.10750000000000037</v>
      </c>
      <c r="H526" s="21">
        <f t="shared" si="132"/>
        <v>0.10999999999999988</v>
      </c>
      <c r="I526" s="21">
        <f t="shared" si="133"/>
        <v>0.21750000000000025</v>
      </c>
      <c r="J526" s="23">
        <f>VLOOKUP(C526,'Nymex hist.'!A:B,2,0)</f>
        <v>1.4350000000000001</v>
      </c>
      <c r="K526" s="23">
        <f t="shared" si="128"/>
        <v>1.5491428571428572</v>
      </c>
      <c r="L526" s="23">
        <f t="shared" si="130"/>
        <v>1.7978000000000001</v>
      </c>
      <c r="M526" s="23">
        <f t="shared" si="134"/>
        <v>1.7820833333333332</v>
      </c>
      <c r="N526" s="23">
        <f t="shared" si="135"/>
        <v>1.8895833333333336</v>
      </c>
      <c r="O526" s="23">
        <f t="shared" si="136"/>
        <v>1.9995833333333335</v>
      </c>
      <c r="P526" s="23">
        <f t="shared" si="137"/>
        <v>2.1120833333333335</v>
      </c>
      <c r="Q526" s="23">
        <f t="shared" si="138"/>
        <v>2.2270833333333333</v>
      </c>
      <c r="R526" s="30">
        <v>34732</v>
      </c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4"/>
      <c r="AK526" s="32"/>
      <c r="AL526" s="32"/>
      <c r="AM526" s="32"/>
      <c r="AN526" s="32"/>
      <c r="AO526" s="32"/>
      <c r="AP526" s="32"/>
      <c r="AQ526" s="32"/>
      <c r="AR526" s="32">
        <v>1.4350000000000001</v>
      </c>
      <c r="AS526" s="32">
        <v>1.4419999999999999</v>
      </c>
      <c r="AT526" s="32">
        <v>1.472</v>
      </c>
      <c r="AU526" s="32">
        <v>1.52</v>
      </c>
      <c r="AV526" s="32">
        <v>1.5569999999999999</v>
      </c>
      <c r="AW526" s="32">
        <v>1.58</v>
      </c>
      <c r="AX526" s="32">
        <v>1.603</v>
      </c>
      <c r="AY526" s="32">
        <v>1.67</v>
      </c>
      <c r="AZ526" s="32">
        <v>1.7569999999999999</v>
      </c>
      <c r="BA526" s="32">
        <v>1.8320000000000001</v>
      </c>
      <c r="BB526" s="32">
        <v>1.85</v>
      </c>
      <c r="BC526" s="32">
        <v>1.8</v>
      </c>
      <c r="BD526" s="32">
        <v>1.75</v>
      </c>
      <c r="BE526" s="32">
        <v>1.704</v>
      </c>
      <c r="BF526" s="32">
        <v>1.71</v>
      </c>
      <c r="BG526" s="32">
        <v>1.7150000000000001</v>
      </c>
      <c r="BH526" s="32">
        <v>1.722</v>
      </c>
      <c r="BI526" s="32">
        <v>1.732</v>
      </c>
      <c r="BJ526" s="32">
        <v>1.738</v>
      </c>
      <c r="BK526" s="32">
        <v>1.8049999999999999</v>
      </c>
      <c r="BL526" s="32">
        <v>1.8919999999999999</v>
      </c>
      <c r="BM526" s="32">
        <v>1.9670000000000001</v>
      </c>
      <c r="BN526" s="32">
        <v>1.9575</v>
      </c>
      <c r="BO526" s="32">
        <v>1.9075</v>
      </c>
      <c r="BP526" s="32">
        <v>1.8574999999999999</v>
      </c>
      <c r="BQ526" s="32">
        <v>1.8115000000000001</v>
      </c>
      <c r="BR526" s="32">
        <v>1.8174999999999999</v>
      </c>
      <c r="BS526" s="32">
        <v>1.8225</v>
      </c>
      <c r="BT526" s="32">
        <v>1.8294999999999999</v>
      </c>
      <c r="BU526" s="32">
        <v>1.8394999999999999</v>
      </c>
      <c r="BV526" s="32">
        <v>1.8454999999999999</v>
      </c>
      <c r="BW526" s="32">
        <v>1.9125000000000001</v>
      </c>
      <c r="BX526" s="32">
        <v>1.9995000000000001</v>
      </c>
      <c r="BY526" s="32">
        <v>2.0745</v>
      </c>
      <c r="BZ526" s="32">
        <v>2.0674999999999999</v>
      </c>
      <c r="CA526" s="32">
        <v>2.0175000000000001</v>
      </c>
      <c r="CB526" s="32">
        <v>1.9675</v>
      </c>
      <c r="CC526" s="32">
        <v>1.9215</v>
      </c>
      <c r="CD526" s="32">
        <v>1.9275</v>
      </c>
      <c r="CE526" s="32">
        <v>1.9325000000000001</v>
      </c>
      <c r="CF526" s="32">
        <v>1.9395</v>
      </c>
      <c r="CG526" s="32">
        <v>1.9495</v>
      </c>
      <c r="CH526" s="32">
        <v>1.9555</v>
      </c>
      <c r="CI526" s="32">
        <v>2.0225</v>
      </c>
      <c r="CJ526" s="32">
        <v>2.1095000000000002</v>
      </c>
      <c r="CK526" s="32">
        <v>2.1844999999999999</v>
      </c>
      <c r="CL526" s="32">
        <v>2.1800000000000002</v>
      </c>
      <c r="CM526" s="32">
        <v>2.13</v>
      </c>
      <c r="CN526" s="32">
        <v>2.08</v>
      </c>
      <c r="CO526" s="32">
        <v>2.0339999999999998</v>
      </c>
      <c r="CP526" s="32">
        <v>2.04</v>
      </c>
      <c r="CQ526" s="32">
        <v>2.0449999999999999</v>
      </c>
      <c r="CR526" s="32">
        <v>2.052</v>
      </c>
      <c r="CS526" s="32">
        <v>2.0619999999999998</v>
      </c>
      <c r="CT526" s="32">
        <v>2.0680000000000001</v>
      </c>
      <c r="CU526" s="32">
        <v>2.1349999999999998</v>
      </c>
      <c r="CV526" s="32">
        <v>2.222</v>
      </c>
      <c r="CW526" s="32">
        <v>2.2970000000000002</v>
      </c>
      <c r="CX526" s="32">
        <v>2.2949999999999999</v>
      </c>
      <c r="CY526" s="32">
        <v>2.2450000000000001</v>
      </c>
      <c r="CZ526" s="32">
        <v>2.1949999999999998</v>
      </c>
      <c r="DA526" s="32">
        <v>2.149</v>
      </c>
      <c r="DB526" s="32">
        <v>2.1549999999999998</v>
      </c>
      <c r="DC526" s="32">
        <v>2.16</v>
      </c>
      <c r="DD526" s="32">
        <v>2.1669999999999998</v>
      </c>
      <c r="DE526" s="32">
        <v>2.177</v>
      </c>
      <c r="DF526" s="32">
        <v>2.1829999999999998</v>
      </c>
      <c r="DG526" s="32">
        <v>2.25</v>
      </c>
      <c r="DH526" s="32">
        <v>2.3370000000000002</v>
      </c>
      <c r="DI526" s="32">
        <v>2.4119999999999999</v>
      </c>
      <c r="DJ526" s="32">
        <v>2.4175</v>
      </c>
      <c r="DK526" s="32">
        <v>2.3675000000000002</v>
      </c>
      <c r="DL526" s="32"/>
      <c r="DM526" s="32"/>
      <c r="DN526" s="32"/>
      <c r="DO526" s="32"/>
      <c r="DP526" s="32"/>
      <c r="DQ526" s="32"/>
      <c r="DR526" s="32"/>
      <c r="DS526" s="32"/>
      <c r="DT526" s="32"/>
      <c r="DU526" s="32"/>
      <c r="DV526" s="32"/>
      <c r="DW526" s="32"/>
      <c r="DX526" s="32"/>
      <c r="DY526" s="32"/>
      <c r="DZ526" s="32"/>
      <c r="EA526" s="32"/>
      <c r="EB526" s="32"/>
      <c r="EC526" s="32"/>
      <c r="ED526" s="32"/>
      <c r="EE526" s="32"/>
      <c r="EF526" s="32"/>
      <c r="EG526" s="32"/>
      <c r="EH526" s="32"/>
      <c r="EI526" s="32"/>
      <c r="EJ526" s="32"/>
      <c r="EK526" s="32"/>
      <c r="EL526" s="32"/>
      <c r="EM526" s="32"/>
      <c r="EN526" s="32"/>
      <c r="EO526" s="32"/>
      <c r="EP526" s="32"/>
      <c r="EQ526" s="32"/>
      <c r="ER526" s="32"/>
      <c r="ES526" s="32"/>
      <c r="ET526" s="32"/>
      <c r="EU526" s="32"/>
      <c r="EV526" s="32"/>
      <c r="EW526" s="32"/>
      <c r="EX526" s="32"/>
      <c r="EY526" s="32"/>
      <c r="EZ526" s="32"/>
      <c r="FA526" s="32"/>
      <c r="FB526" s="32"/>
      <c r="FC526" s="32"/>
      <c r="FD526" s="32"/>
      <c r="FE526" s="32"/>
      <c r="FF526" s="32"/>
      <c r="FG526" s="32"/>
      <c r="FH526" s="32"/>
      <c r="FI526" s="32"/>
      <c r="FJ526" s="32"/>
      <c r="FK526" s="32"/>
      <c r="FL526" s="32"/>
      <c r="FM526" s="32"/>
      <c r="FN526" s="32"/>
      <c r="FO526" s="32"/>
      <c r="FP526" s="32"/>
      <c r="FQ526" s="32"/>
      <c r="FR526" s="32"/>
      <c r="FS526" s="32"/>
      <c r="FT526" s="32"/>
      <c r="FU526" s="32"/>
      <c r="FV526" s="32"/>
      <c r="FW526" s="32"/>
      <c r="FX526" s="32"/>
      <c r="FY526" s="32"/>
      <c r="FZ526" s="32"/>
      <c r="GA526" s="32"/>
      <c r="GB526" s="32"/>
      <c r="GC526" s="32"/>
      <c r="GD526" s="32"/>
      <c r="GE526" s="32"/>
      <c r="GF526" s="32"/>
      <c r="GG526" s="32"/>
      <c r="GH526" s="32"/>
      <c r="GI526" s="32"/>
      <c r="GJ526" s="32"/>
      <c r="GK526" s="32"/>
      <c r="GL526" s="32"/>
      <c r="GM526" s="32"/>
      <c r="GN526" s="32"/>
      <c r="GO526" s="32"/>
      <c r="GP526" s="32"/>
      <c r="GQ526" s="32"/>
    </row>
    <row r="527" spans="1:199" customFormat="1" hidden="1" x14ac:dyDescent="0.2">
      <c r="A527">
        <f t="shared" si="139"/>
        <v>5</v>
      </c>
      <c r="B527">
        <f t="shared" si="140"/>
        <v>2</v>
      </c>
      <c r="C527" s="1">
        <v>34733</v>
      </c>
      <c r="D527">
        <f t="shared" si="141"/>
        <v>2</v>
      </c>
      <c r="E527">
        <f t="shared" si="142"/>
        <v>1995</v>
      </c>
      <c r="F527" s="17">
        <f t="shared" si="129"/>
        <v>0.23165714285714301</v>
      </c>
      <c r="G527" s="16">
        <f t="shared" si="131"/>
        <v>0.10499999999999976</v>
      </c>
      <c r="H527" s="16">
        <f t="shared" si="132"/>
        <v>0.1050000000000002</v>
      </c>
      <c r="I527" s="16">
        <f t="shared" si="133"/>
        <v>0.20999999999999996</v>
      </c>
      <c r="J527" s="7">
        <f>VLOOKUP(C527,'Nymex hist.'!A:B,2,0)</f>
        <v>1.482</v>
      </c>
      <c r="K527" s="11">
        <f t="shared" si="128"/>
        <v>1.5701428571428571</v>
      </c>
      <c r="L527" s="11">
        <f t="shared" si="130"/>
        <v>1.8018000000000001</v>
      </c>
      <c r="M527" s="9">
        <f t="shared" si="134"/>
        <v>1.7785</v>
      </c>
      <c r="N527" s="9">
        <f t="shared" si="135"/>
        <v>1.8834999999999997</v>
      </c>
      <c r="O527" s="9">
        <f t="shared" si="136"/>
        <v>1.9884999999999999</v>
      </c>
      <c r="P527" s="9">
        <f t="shared" si="137"/>
        <v>2.0980833333333333</v>
      </c>
      <c r="Q527" s="9">
        <f t="shared" si="138"/>
        <v>2.2130833333333331</v>
      </c>
      <c r="R527" s="8">
        <v>34733</v>
      </c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3"/>
      <c r="AK527" s="2"/>
      <c r="AL527" s="2"/>
      <c r="AM527" s="2"/>
      <c r="AN527" s="2"/>
      <c r="AO527" s="2"/>
      <c r="AP527" s="2"/>
      <c r="AQ527" s="2"/>
      <c r="AR527" s="2">
        <v>1.482</v>
      </c>
      <c r="AS527" s="2">
        <v>1.482</v>
      </c>
      <c r="AT527" s="2">
        <v>1.5069999999999999</v>
      </c>
      <c r="AU527" s="2">
        <v>1.542</v>
      </c>
      <c r="AV527" s="2">
        <v>1.577</v>
      </c>
      <c r="AW527" s="2">
        <v>1.5940000000000001</v>
      </c>
      <c r="AX527" s="2">
        <v>1.6120000000000001</v>
      </c>
      <c r="AY527" s="2">
        <v>1.677</v>
      </c>
      <c r="AZ527" s="2">
        <v>1.764</v>
      </c>
      <c r="BA527" s="2">
        <v>1.839</v>
      </c>
      <c r="BB527" s="2">
        <v>1.857</v>
      </c>
      <c r="BC527" s="2">
        <v>1.802</v>
      </c>
      <c r="BD527" s="2">
        <v>1.7470000000000001</v>
      </c>
      <c r="BE527" s="2">
        <v>1.6970000000000001</v>
      </c>
      <c r="BF527" s="2">
        <v>1.7030000000000001</v>
      </c>
      <c r="BG527" s="2">
        <v>1.7050000000000001</v>
      </c>
      <c r="BH527" s="2">
        <v>1.7070000000000001</v>
      </c>
      <c r="BI527" s="2">
        <v>1.712</v>
      </c>
      <c r="BJ527" s="2">
        <v>1.742</v>
      </c>
      <c r="BK527" s="2">
        <v>1.8069999999999999</v>
      </c>
      <c r="BL527" s="2">
        <v>1.8939999999999999</v>
      </c>
      <c r="BM527" s="2">
        <v>1.9690000000000001</v>
      </c>
      <c r="BN527" s="2">
        <v>1.962</v>
      </c>
      <c r="BO527" s="2">
        <v>1.907</v>
      </c>
      <c r="BP527" s="2">
        <v>1.8520000000000001</v>
      </c>
      <c r="BQ527" s="2">
        <v>1.802</v>
      </c>
      <c r="BR527" s="2">
        <v>1.8080000000000001</v>
      </c>
      <c r="BS527" s="2">
        <v>1.81</v>
      </c>
      <c r="BT527" s="2">
        <v>1.8120000000000001</v>
      </c>
      <c r="BU527" s="2">
        <v>1.8169999999999999</v>
      </c>
      <c r="BV527" s="2">
        <v>1.847</v>
      </c>
      <c r="BW527" s="2">
        <v>1.9119999999999999</v>
      </c>
      <c r="BX527" s="2">
        <v>1.9990000000000001</v>
      </c>
      <c r="BY527" s="2">
        <v>2.0739999999999998</v>
      </c>
      <c r="BZ527" s="2">
        <v>2.0670000000000002</v>
      </c>
      <c r="CA527" s="2">
        <v>2.012</v>
      </c>
      <c r="CB527" s="2">
        <v>1.9570000000000001</v>
      </c>
      <c r="CC527" s="2">
        <v>1.907</v>
      </c>
      <c r="CD527" s="2">
        <v>1.913</v>
      </c>
      <c r="CE527" s="2">
        <v>1.915</v>
      </c>
      <c r="CF527" s="2">
        <v>1.917</v>
      </c>
      <c r="CG527" s="2">
        <v>1.9219999999999999</v>
      </c>
      <c r="CH527" s="2">
        <v>1.952</v>
      </c>
      <c r="CI527" s="2">
        <v>2.0169999999999999</v>
      </c>
      <c r="CJ527" s="2">
        <v>2.1040000000000001</v>
      </c>
      <c r="CK527" s="2">
        <v>2.1789999999999998</v>
      </c>
      <c r="CL527" s="2">
        <v>2.1720000000000002</v>
      </c>
      <c r="CM527" s="2">
        <v>2.1219999999999999</v>
      </c>
      <c r="CN527" s="2">
        <v>2.0670000000000002</v>
      </c>
      <c r="CO527" s="2">
        <v>2.0169999999999999</v>
      </c>
      <c r="CP527" s="2">
        <v>2.0230000000000001</v>
      </c>
      <c r="CQ527" s="2">
        <v>2.0249999999999999</v>
      </c>
      <c r="CR527" s="2">
        <v>2.0270000000000001</v>
      </c>
      <c r="CS527" s="2">
        <v>2.032</v>
      </c>
      <c r="CT527" s="2">
        <v>2.0619999999999998</v>
      </c>
      <c r="CU527" s="2">
        <v>2.1269999999999998</v>
      </c>
      <c r="CV527" s="2">
        <v>2.214</v>
      </c>
      <c r="CW527" s="2">
        <v>2.2890000000000001</v>
      </c>
      <c r="CX527" s="2">
        <v>2.2869999999999999</v>
      </c>
      <c r="CY527" s="2">
        <v>2.2370000000000001</v>
      </c>
      <c r="CZ527" s="2">
        <v>2.1819999999999999</v>
      </c>
      <c r="DA527" s="2">
        <v>2.1320000000000001</v>
      </c>
      <c r="DB527" s="2">
        <v>2.1379999999999999</v>
      </c>
      <c r="DC527" s="2">
        <v>2.14</v>
      </c>
      <c r="DD527" s="2">
        <v>2.1419999999999999</v>
      </c>
      <c r="DE527" s="2">
        <v>2.1469999999999998</v>
      </c>
      <c r="DF527" s="2">
        <v>2.177</v>
      </c>
      <c r="DG527" s="2">
        <v>2.242</v>
      </c>
      <c r="DH527" s="2">
        <v>2.3290000000000002</v>
      </c>
      <c r="DI527" s="2">
        <v>2.4039999999999999</v>
      </c>
      <c r="DJ527" s="2">
        <v>2.4095</v>
      </c>
      <c r="DK527" s="2">
        <v>2.3595000000000002</v>
      </c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</row>
    <row r="528" spans="1:199" customFormat="1" hidden="1" x14ac:dyDescent="0.2">
      <c r="A528">
        <f t="shared" si="139"/>
        <v>1</v>
      </c>
      <c r="B528">
        <f t="shared" si="140"/>
        <v>2</v>
      </c>
      <c r="C528" s="1">
        <v>34736</v>
      </c>
      <c r="D528">
        <f t="shared" si="141"/>
        <v>2</v>
      </c>
      <c r="E528">
        <f t="shared" si="142"/>
        <v>1995</v>
      </c>
      <c r="F528" s="17">
        <f t="shared" si="129"/>
        <v>0.21385714285714319</v>
      </c>
      <c r="G528" s="16">
        <f t="shared" si="131"/>
        <v>0.1050000000000002</v>
      </c>
      <c r="H528" s="16">
        <f t="shared" si="132"/>
        <v>0.10499999999999976</v>
      </c>
      <c r="I528" s="16">
        <f t="shared" si="133"/>
        <v>0.20999999999999996</v>
      </c>
      <c r="J528" s="7">
        <f>VLOOKUP(C528,'Nymex hist.'!A:B,2,0)</f>
        <v>1.538</v>
      </c>
      <c r="K528" s="11">
        <f t="shared" si="128"/>
        <v>1.605142857142857</v>
      </c>
      <c r="L528" s="11">
        <f t="shared" si="130"/>
        <v>1.8190000000000002</v>
      </c>
      <c r="M528" s="9">
        <f t="shared" si="134"/>
        <v>1.7908333333333335</v>
      </c>
      <c r="N528" s="9">
        <f t="shared" si="135"/>
        <v>1.8958333333333337</v>
      </c>
      <c r="O528" s="9">
        <f t="shared" si="136"/>
        <v>2.0008333333333335</v>
      </c>
      <c r="P528" s="9">
        <f t="shared" si="137"/>
        <v>2.1104166666666666</v>
      </c>
      <c r="Q528" s="9">
        <f t="shared" si="138"/>
        <v>2.2254166666666664</v>
      </c>
      <c r="R528" s="8">
        <v>34736</v>
      </c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3"/>
      <c r="AK528" s="2"/>
      <c r="AL528" s="2"/>
      <c r="AM528" s="2"/>
      <c r="AN528" s="2"/>
      <c r="AO528" s="2"/>
      <c r="AP528" s="2"/>
      <c r="AQ528" s="2"/>
      <c r="AR528" s="2">
        <v>1.538</v>
      </c>
      <c r="AS528" s="2">
        <v>1.542</v>
      </c>
      <c r="AT528" s="2">
        <v>1.5489999999999999</v>
      </c>
      <c r="AU528" s="2">
        <v>1.579</v>
      </c>
      <c r="AV528" s="2">
        <v>1.609</v>
      </c>
      <c r="AW528" s="2">
        <v>1.6220000000000001</v>
      </c>
      <c r="AX528" s="2">
        <v>1.6359999999999999</v>
      </c>
      <c r="AY528" s="2">
        <v>1.6990000000000001</v>
      </c>
      <c r="AZ528" s="2">
        <v>1.7829999999999999</v>
      </c>
      <c r="BA528" s="2">
        <v>1.8580000000000001</v>
      </c>
      <c r="BB528" s="2">
        <v>1.873</v>
      </c>
      <c r="BC528" s="2">
        <v>1.8180000000000001</v>
      </c>
      <c r="BD528" s="2">
        <v>1.7629999999999999</v>
      </c>
      <c r="BE528" s="2">
        <v>1.7130000000000001</v>
      </c>
      <c r="BF528" s="2">
        <v>1.7170000000000001</v>
      </c>
      <c r="BG528" s="2">
        <v>1.7190000000000001</v>
      </c>
      <c r="BH528" s="2">
        <v>1.7210000000000001</v>
      </c>
      <c r="BI528" s="2">
        <v>1.726</v>
      </c>
      <c r="BJ528" s="2">
        <v>1.752</v>
      </c>
      <c r="BK528" s="2">
        <v>1.8149999999999999</v>
      </c>
      <c r="BL528" s="2">
        <v>1.899</v>
      </c>
      <c r="BM528" s="2">
        <v>1.974</v>
      </c>
      <c r="BN528" s="2">
        <v>1.978</v>
      </c>
      <c r="BO528" s="2">
        <v>1.923</v>
      </c>
      <c r="BP528" s="2">
        <v>1.8680000000000001</v>
      </c>
      <c r="BQ528" s="2">
        <v>1.8180000000000001</v>
      </c>
      <c r="BR528" s="2">
        <v>1.8220000000000001</v>
      </c>
      <c r="BS528" s="2">
        <v>1.8240000000000001</v>
      </c>
      <c r="BT528" s="2">
        <v>1.8260000000000001</v>
      </c>
      <c r="BU528" s="2">
        <v>1.831</v>
      </c>
      <c r="BV528" s="2">
        <v>1.857</v>
      </c>
      <c r="BW528" s="2">
        <v>1.92</v>
      </c>
      <c r="BX528" s="2">
        <v>2.004</v>
      </c>
      <c r="BY528" s="2">
        <v>2.0790000000000002</v>
      </c>
      <c r="BZ528" s="2">
        <v>2.0830000000000002</v>
      </c>
      <c r="CA528" s="2">
        <v>2.028</v>
      </c>
      <c r="CB528" s="2">
        <v>1.9730000000000001</v>
      </c>
      <c r="CC528" s="2">
        <v>1.923</v>
      </c>
      <c r="CD528" s="2">
        <v>1.927</v>
      </c>
      <c r="CE528" s="2">
        <v>1.929</v>
      </c>
      <c r="CF528" s="2">
        <v>1.931</v>
      </c>
      <c r="CG528" s="2">
        <v>1.9359999999999999</v>
      </c>
      <c r="CH528" s="2">
        <v>1.962</v>
      </c>
      <c r="CI528" s="2">
        <v>2.0249999999999999</v>
      </c>
      <c r="CJ528" s="2">
        <v>2.109</v>
      </c>
      <c r="CK528" s="2">
        <v>2.1840000000000002</v>
      </c>
      <c r="CL528" s="2">
        <v>2.1880000000000002</v>
      </c>
      <c r="CM528" s="2">
        <v>2.1379999999999999</v>
      </c>
      <c r="CN528" s="2">
        <v>2.0830000000000002</v>
      </c>
      <c r="CO528" s="2">
        <v>2.0329999999999999</v>
      </c>
      <c r="CP528" s="2">
        <v>2.0369999999999999</v>
      </c>
      <c r="CQ528" s="2">
        <v>2.0390000000000001</v>
      </c>
      <c r="CR528" s="2">
        <v>2.0409999999999999</v>
      </c>
      <c r="CS528" s="2">
        <v>2.0459999999999998</v>
      </c>
      <c r="CT528" s="2">
        <v>2.0720000000000001</v>
      </c>
      <c r="CU528" s="2">
        <v>2.1349999999999998</v>
      </c>
      <c r="CV528" s="2">
        <v>2.2189999999999999</v>
      </c>
      <c r="CW528" s="2">
        <v>2.294</v>
      </c>
      <c r="CX528" s="2">
        <v>2.3029999999999999</v>
      </c>
      <c r="CY528" s="2">
        <v>2.2530000000000001</v>
      </c>
      <c r="CZ528" s="2">
        <v>2.198</v>
      </c>
      <c r="DA528" s="2">
        <v>2.1480000000000001</v>
      </c>
      <c r="DB528" s="2">
        <v>2.1520000000000001</v>
      </c>
      <c r="DC528" s="2">
        <v>2.1539999999999999</v>
      </c>
      <c r="DD528" s="2">
        <v>2.1560000000000001</v>
      </c>
      <c r="DE528" s="2">
        <v>2.161</v>
      </c>
      <c r="DF528" s="2">
        <v>2.1869999999999998</v>
      </c>
      <c r="DG528" s="2">
        <v>2.25</v>
      </c>
      <c r="DH528" s="2">
        <v>2.3340000000000001</v>
      </c>
      <c r="DI528" s="2">
        <v>2.4089999999999998</v>
      </c>
      <c r="DJ528" s="2">
        <v>2.4255</v>
      </c>
      <c r="DK528" s="2">
        <v>2.3755000000000002</v>
      </c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</row>
    <row r="529" spans="1:199" customFormat="1" hidden="1" x14ac:dyDescent="0.2">
      <c r="A529">
        <f t="shared" si="139"/>
        <v>2</v>
      </c>
      <c r="B529">
        <f t="shared" si="140"/>
        <v>2</v>
      </c>
      <c r="C529" s="1">
        <v>34737</v>
      </c>
      <c r="D529">
        <f t="shared" si="141"/>
        <v>2</v>
      </c>
      <c r="E529">
        <f t="shared" si="142"/>
        <v>1995</v>
      </c>
      <c r="F529" s="17">
        <f t="shared" si="129"/>
        <v>0.24068571428571417</v>
      </c>
      <c r="G529" s="16">
        <f t="shared" si="131"/>
        <v>0.10499999999999998</v>
      </c>
      <c r="H529" s="16">
        <f t="shared" si="132"/>
        <v>0.1050000000000002</v>
      </c>
      <c r="I529" s="16">
        <f t="shared" si="133"/>
        <v>0.21000000000000019</v>
      </c>
      <c r="J529" s="7">
        <f>VLOOKUP(C529,'Nymex hist.'!A:B,2,0)</f>
        <v>1.421</v>
      </c>
      <c r="K529" s="11">
        <f t="shared" si="128"/>
        <v>1.5637142857142858</v>
      </c>
      <c r="L529" s="11">
        <f t="shared" si="130"/>
        <v>1.8044</v>
      </c>
      <c r="M529" s="9">
        <f t="shared" si="134"/>
        <v>1.7784166666666665</v>
      </c>
      <c r="N529" s="9">
        <f t="shared" si="135"/>
        <v>1.8834166666666665</v>
      </c>
      <c r="O529" s="9">
        <f t="shared" si="136"/>
        <v>1.9884166666666667</v>
      </c>
      <c r="P529" s="9">
        <f t="shared" si="137"/>
        <v>2.0979999999999999</v>
      </c>
      <c r="Q529" s="9">
        <f t="shared" si="138"/>
        <v>2.2130000000000001</v>
      </c>
      <c r="R529" s="8">
        <v>34737</v>
      </c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3"/>
      <c r="AK529" s="2"/>
      <c r="AL529" s="2"/>
      <c r="AM529" s="2"/>
      <c r="AN529" s="2"/>
      <c r="AO529" s="2"/>
      <c r="AP529" s="2"/>
      <c r="AQ529" s="2"/>
      <c r="AR529" s="2">
        <v>1.421</v>
      </c>
      <c r="AS529" s="2">
        <v>1.456</v>
      </c>
      <c r="AT529" s="2">
        <v>1.488</v>
      </c>
      <c r="AU529" s="2">
        <v>1.5329999999999999</v>
      </c>
      <c r="AV529" s="2">
        <v>1.5760000000000001</v>
      </c>
      <c r="AW529" s="2">
        <v>1.5960000000000001</v>
      </c>
      <c r="AX529" s="2">
        <v>1.6160000000000001</v>
      </c>
      <c r="AY529" s="2">
        <v>1.681</v>
      </c>
      <c r="AZ529" s="2">
        <v>1.766</v>
      </c>
      <c r="BA529" s="2">
        <v>1.8440000000000001</v>
      </c>
      <c r="BB529" s="2">
        <v>1.859</v>
      </c>
      <c r="BC529" s="2">
        <v>1.804</v>
      </c>
      <c r="BD529" s="2">
        <v>1.7490000000000001</v>
      </c>
      <c r="BE529" s="2">
        <v>1.6990000000000001</v>
      </c>
      <c r="BF529" s="2">
        <v>1.7070000000000001</v>
      </c>
      <c r="BG529" s="2">
        <v>1.7090000000000001</v>
      </c>
      <c r="BH529" s="2">
        <v>1.7110000000000001</v>
      </c>
      <c r="BI529" s="2">
        <v>1.716</v>
      </c>
      <c r="BJ529" s="2">
        <v>1.736</v>
      </c>
      <c r="BK529" s="2">
        <v>1.8009999999999999</v>
      </c>
      <c r="BL529" s="2">
        <v>1.8859999999999999</v>
      </c>
      <c r="BM529" s="2">
        <v>1.964</v>
      </c>
      <c r="BN529" s="2">
        <v>1.964</v>
      </c>
      <c r="BO529" s="2">
        <v>1.909</v>
      </c>
      <c r="BP529" s="2">
        <v>1.8540000000000001</v>
      </c>
      <c r="BQ529" s="2">
        <v>1.804</v>
      </c>
      <c r="BR529" s="2">
        <v>1.8120000000000001</v>
      </c>
      <c r="BS529" s="2">
        <v>1.8140000000000001</v>
      </c>
      <c r="BT529" s="2">
        <v>1.8160000000000001</v>
      </c>
      <c r="BU529" s="2">
        <v>1.821</v>
      </c>
      <c r="BV529" s="2">
        <v>1.841</v>
      </c>
      <c r="BW529" s="2">
        <v>1.9059999999999999</v>
      </c>
      <c r="BX529" s="2">
        <v>1.9910000000000001</v>
      </c>
      <c r="BY529" s="2">
        <v>2.069</v>
      </c>
      <c r="BZ529" s="2">
        <v>2.069</v>
      </c>
      <c r="CA529" s="2">
        <v>2.0139999999999998</v>
      </c>
      <c r="CB529" s="2">
        <v>1.9590000000000001</v>
      </c>
      <c r="CC529" s="2">
        <v>1.909</v>
      </c>
      <c r="CD529" s="2">
        <v>1.917</v>
      </c>
      <c r="CE529" s="2">
        <v>1.919</v>
      </c>
      <c r="CF529" s="2">
        <v>1.921</v>
      </c>
      <c r="CG529" s="2">
        <v>1.9259999999999999</v>
      </c>
      <c r="CH529" s="2">
        <v>1.946</v>
      </c>
      <c r="CI529" s="2">
        <v>2.0110000000000001</v>
      </c>
      <c r="CJ529" s="2">
        <v>2.0960000000000001</v>
      </c>
      <c r="CK529" s="2">
        <v>2.1739999999999999</v>
      </c>
      <c r="CL529" s="2">
        <v>2.1739999999999999</v>
      </c>
      <c r="CM529" s="2">
        <v>2.1240000000000001</v>
      </c>
      <c r="CN529" s="2">
        <v>2.069</v>
      </c>
      <c r="CO529" s="2">
        <v>2.0190000000000001</v>
      </c>
      <c r="CP529" s="2">
        <v>2.0270000000000001</v>
      </c>
      <c r="CQ529" s="2">
        <v>2.0289999999999999</v>
      </c>
      <c r="CR529" s="2">
        <v>2.0310000000000001</v>
      </c>
      <c r="CS529" s="2">
        <v>2.036</v>
      </c>
      <c r="CT529" s="2">
        <v>2.056</v>
      </c>
      <c r="CU529" s="2">
        <v>2.121</v>
      </c>
      <c r="CV529" s="2">
        <v>2.206</v>
      </c>
      <c r="CW529" s="2">
        <v>2.2839999999999998</v>
      </c>
      <c r="CX529" s="2">
        <v>2.2890000000000001</v>
      </c>
      <c r="CY529" s="2">
        <v>2.2389999999999999</v>
      </c>
      <c r="CZ529" s="2">
        <v>2.1840000000000002</v>
      </c>
      <c r="DA529" s="2">
        <v>2.1339999999999999</v>
      </c>
      <c r="DB529" s="2">
        <v>2.1419999999999999</v>
      </c>
      <c r="DC529" s="2">
        <v>2.1440000000000001</v>
      </c>
      <c r="DD529" s="2">
        <v>2.1459999999999999</v>
      </c>
      <c r="DE529" s="2">
        <v>2.1509999999999998</v>
      </c>
      <c r="DF529" s="2">
        <v>2.1709999999999998</v>
      </c>
      <c r="DG529" s="2">
        <v>2.2360000000000002</v>
      </c>
      <c r="DH529" s="2">
        <v>2.3210000000000002</v>
      </c>
      <c r="DI529" s="2">
        <v>2.399</v>
      </c>
      <c r="DJ529" s="2">
        <v>2.4115000000000002</v>
      </c>
      <c r="DK529" s="2">
        <v>2.3614999999999999</v>
      </c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</row>
    <row r="530" spans="1:199" customFormat="1" hidden="1" x14ac:dyDescent="0.2">
      <c r="A530">
        <f t="shared" si="139"/>
        <v>3</v>
      </c>
      <c r="B530">
        <f t="shared" si="140"/>
        <v>2</v>
      </c>
      <c r="C530" s="1">
        <v>34738</v>
      </c>
      <c r="D530">
        <f t="shared" si="141"/>
        <v>2</v>
      </c>
      <c r="E530">
        <f t="shared" si="142"/>
        <v>1995</v>
      </c>
      <c r="F530" s="17">
        <f t="shared" si="129"/>
        <v>0.23954285714285728</v>
      </c>
      <c r="G530" s="16">
        <f t="shared" si="131"/>
        <v>0.10499999999999998</v>
      </c>
      <c r="H530" s="16">
        <f t="shared" si="132"/>
        <v>0.1050000000000002</v>
      </c>
      <c r="I530" s="16">
        <f t="shared" si="133"/>
        <v>0.21000000000000019</v>
      </c>
      <c r="J530" s="7">
        <f>VLOOKUP(C530,'Nymex hist.'!A:B,2,0)</f>
        <v>1.4379999999999999</v>
      </c>
      <c r="K530" s="11">
        <f t="shared" si="128"/>
        <v>1.5788571428571427</v>
      </c>
      <c r="L530" s="11">
        <f t="shared" si="130"/>
        <v>1.8184</v>
      </c>
      <c r="M530" s="9">
        <f t="shared" si="134"/>
        <v>1.7905833333333334</v>
      </c>
      <c r="N530" s="9">
        <f t="shared" si="135"/>
        <v>1.8955833333333334</v>
      </c>
      <c r="O530" s="9">
        <f t="shared" si="136"/>
        <v>2.0005833333333336</v>
      </c>
      <c r="P530" s="9">
        <f t="shared" si="137"/>
        <v>2.1101666666666663</v>
      </c>
      <c r="Q530" s="9">
        <f t="shared" si="138"/>
        <v>2.225166666666667</v>
      </c>
      <c r="R530" s="8">
        <v>34738</v>
      </c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3"/>
      <c r="AK530" s="2"/>
      <c r="AL530" s="2"/>
      <c r="AM530" s="2"/>
      <c r="AN530" s="2"/>
      <c r="AO530" s="2"/>
      <c r="AP530" s="2"/>
      <c r="AQ530" s="2"/>
      <c r="AR530" s="2">
        <v>1.4379999999999999</v>
      </c>
      <c r="AS530" s="2">
        <v>1.4710000000000001</v>
      </c>
      <c r="AT530" s="2">
        <v>1.502</v>
      </c>
      <c r="AU530" s="2">
        <v>1.5469999999999999</v>
      </c>
      <c r="AV530" s="2">
        <v>1.5920000000000001</v>
      </c>
      <c r="AW530" s="2">
        <v>1.6120000000000001</v>
      </c>
      <c r="AX530" s="2">
        <v>1.6319999999999999</v>
      </c>
      <c r="AY530" s="2">
        <v>1.696</v>
      </c>
      <c r="AZ530" s="2">
        <v>1.78</v>
      </c>
      <c r="BA530" s="2">
        <v>1.8580000000000001</v>
      </c>
      <c r="BB530" s="2">
        <v>1.873</v>
      </c>
      <c r="BC530" s="2">
        <v>1.8180000000000001</v>
      </c>
      <c r="BD530" s="2">
        <v>1.7629999999999999</v>
      </c>
      <c r="BE530" s="2">
        <v>1.7130000000000001</v>
      </c>
      <c r="BF530" s="2">
        <v>1.7150000000000001</v>
      </c>
      <c r="BG530" s="2">
        <v>1.7170000000000001</v>
      </c>
      <c r="BH530" s="2">
        <v>1.7190000000000001</v>
      </c>
      <c r="BI530" s="2">
        <v>1.7230000000000001</v>
      </c>
      <c r="BJ530" s="2">
        <v>1.752</v>
      </c>
      <c r="BK530" s="2">
        <v>1.8160000000000001</v>
      </c>
      <c r="BL530" s="2">
        <v>1.9</v>
      </c>
      <c r="BM530" s="2">
        <v>1.978</v>
      </c>
      <c r="BN530" s="2">
        <v>1.978</v>
      </c>
      <c r="BO530" s="2">
        <v>1.923</v>
      </c>
      <c r="BP530" s="2">
        <v>1.8680000000000001</v>
      </c>
      <c r="BQ530" s="2">
        <v>1.8180000000000001</v>
      </c>
      <c r="BR530" s="2">
        <v>1.82</v>
      </c>
      <c r="BS530" s="2">
        <v>1.8220000000000001</v>
      </c>
      <c r="BT530" s="2">
        <v>1.8240000000000001</v>
      </c>
      <c r="BU530" s="2">
        <v>1.8280000000000001</v>
      </c>
      <c r="BV530" s="2">
        <v>1.857</v>
      </c>
      <c r="BW530" s="2">
        <v>1.921</v>
      </c>
      <c r="BX530" s="2">
        <v>2.0049999999999999</v>
      </c>
      <c r="BY530" s="2">
        <v>2.0830000000000002</v>
      </c>
      <c r="BZ530" s="2">
        <v>2.0830000000000002</v>
      </c>
      <c r="CA530" s="2">
        <v>2.028</v>
      </c>
      <c r="CB530" s="2">
        <v>1.9730000000000001</v>
      </c>
      <c r="CC530" s="2">
        <v>1.923</v>
      </c>
      <c r="CD530" s="2">
        <v>1.925</v>
      </c>
      <c r="CE530" s="2">
        <v>1.927</v>
      </c>
      <c r="CF530" s="2">
        <v>1.929</v>
      </c>
      <c r="CG530" s="2">
        <v>1.9330000000000001</v>
      </c>
      <c r="CH530" s="2">
        <v>1.962</v>
      </c>
      <c r="CI530" s="2">
        <v>2.0259999999999998</v>
      </c>
      <c r="CJ530" s="2">
        <v>2.11</v>
      </c>
      <c r="CK530" s="2">
        <v>2.1880000000000002</v>
      </c>
      <c r="CL530" s="2">
        <v>2.1880000000000002</v>
      </c>
      <c r="CM530" s="2">
        <v>2.1379999999999999</v>
      </c>
      <c r="CN530" s="2">
        <v>2.0830000000000002</v>
      </c>
      <c r="CO530" s="2">
        <v>2.0329999999999999</v>
      </c>
      <c r="CP530" s="2">
        <v>2.0350000000000001</v>
      </c>
      <c r="CQ530" s="2">
        <v>2.0369999999999999</v>
      </c>
      <c r="CR530" s="2">
        <v>2.0390000000000001</v>
      </c>
      <c r="CS530" s="2">
        <v>2.0430000000000001</v>
      </c>
      <c r="CT530" s="2">
        <v>2.0720000000000001</v>
      </c>
      <c r="CU530" s="2">
        <v>2.1360000000000001</v>
      </c>
      <c r="CV530" s="2">
        <v>2.2200000000000002</v>
      </c>
      <c r="CW530" s="2">
        <v>2.298</v>
      </c>
      <c r="CX530" s="2">
        <v>2.3029999999999999</v>
      </c>
      <c r="CY530" s="2">
        <v>2.2530000000000001</v>
      </c>
      <c r="CZ530" s="2">
        <v>2.198</v>
      </c>
      <c r="DA530" s="2">
        <v>2.1480000000000001</v>
      </c>
      <c r="DB530" s="2">
        <v>2.15</v>
      </c>
      <c r="DC530" s="2">
        <v>2.1520000000000001</v>
      </c>
      <c r="DD530" s="2">
        <v>2.1539999999999999</v>
      </c>
      <c r="DE530" s="2">
        <v>2.1579999999999999</v>
      </c>
      <c r="DF530" s="2">
        <v>2.1869999999999998</v>
      </c>
      <c r="DG530" s="2">
        <v>2.2509999999999999</v>
      </c>
      <c r="DH530" s="2">
        <v>2.335</v>
      </c>
      <c r="DI530" s="2">
        <v>2.4129999999999998</v>
      </c>
      <c r="DJ530" s="2">
        <v>2.4255</v>
      </c>
      <c r="DK530" s="2">
        <v>2.3755000000000002</v>
      </c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</row>
    <row r="531" spans="1:199" x14ac:dyDescent="0.2">
      <c r="A531" s="36">
        <f t="shared" si="139"/>
        <v>4</v>
      </c>
      <c r="B531" s="36">
        <f t="shared" si="140"/>
        <v>2</v>
      </c>
      <c r="C531" s="1">
        <v>34739</v>
      </c>
      <c r="D531">
        <f t="shared" si="141"/>
        <v>2</v>
      </c>
      <c r="E531">
        <f t="shared" si="142"/>
        <v>1995</v>
      </c>
      <c r="F531" s="21">
        <f t="shared" si="129"/>
        <v>0.2338285714285715</v>
      </c>
      <c r="G531" s="21">
        <f t="shared" si="131"/>
        <v>0.10499999999999954</v>
      </c>
      <c r="H531" s="21">
        <f t="shared" si="132"/>
        <v>0.10499999999999976</v>
      </c>
      <c r="I531" s="21">
        <f t="shared" si="133"/>
        <v>0.2099999999999993</v>
      </c>
      <c r="J531" s="23">
        <f>VLOOKUP(C531,'Nymex hist.'!A:B,2,0)</f>
        <v>1.4890000000000001</v>
      </c>
      <c r="K531" s="23">
        <f t="shared" si="128"/>
        <v>1.6085714285714285</v>
      </c>
      <c r="L531" s="23">
        <f t="shared" si="130"/>
        <v>1.8424</v>
      </c>
      <c r="M531" s="23">
        <f t="shared" si="134"/>
        <v>1.811166666666667</v>
      </c>
      <c r="N531" s="23">
        <f t="shared" si="135"/>
        <v>1.9161666666666666</v>
      </c>
      <c r="O531" s="23">
        <f t="shared" si="136"/>
        <v>2.0211666666666663</v>
      </c>
      <c r="P531" s="23">
        <f t="shared" si="137"/>
        <v>2.1307500000000004</v>
      </c>
      <c r="Q531" s="23">
        <f t="shared" si="138"/>
        <v>2.2457499999999997</v>
      </c>
      <c r="R531" s="30">
        <v>34739</v>
      </c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4"/>
      <c r="AK531" s="32"/>
      <c r="AL531" s="32"/>
      <c r="AM531" s="32"/>
      <c r="AN531" s="32"/>
      <c r="AO531" s="32"/>
      <c r="AP531" s="32"/>
      <c r="AQ531" s="32"/>
      <c r="AR531" s="32">
        <v>1.4890000000000001</v>
      </c>
      <c r="AS531" s="32">
        <v>1.512</v>
      </c>
      <c r="AT531" s="32">
        <v>1.5369999999999999</v>
      </c>
      <c r="AU531" s="32">
        <v>1.5780000000000001</v>
      </c>
      <c r="AV531" s="32">
        <v>1.62</v>
      </c>
      <c r="AW531" s="32">
        <v>1.6379999999999999</v>
      </c>
      <c r="AX531" s="32">
        <v>1.655</v>
      </c>
      <c r="AY531" s="32">
        <v>1.72</v>
      </c>
      <c r="AZ531" s="32">
        <v>1.804</v>
      </c>
      <c r="BA531" s="32">
        <v>1.8819999999999999</v>
      </c>
      <c r="BB531" s="32">
        <v>1.897</v>
      </c>
      <c r="BC531" s="32">
        <v>1.8420000000000001</v>
      </c>
      <c r="BD531" s="32">
        <v>1.7869999999999999</v>
      </c>
      <c r="BE531" s="32">
        <v>1.7370000000000001</v>
      </c>
      <c r="BF531" s="32">
        <v>1.7390000000000001</v>
      </c>
      <c r="BG531" s="32">
        <v>1.7410000000000001</v>
      </c>
      <c r="BH531" s="32">
        <v>1.7430000000000001</v>
      </c>
      <c r="BI531" s="32">
        <v>1.7470000000000001</v>
      </c>
      <c r="BJ531" s="32">
        <v>1.7649999999999999</v>
      </c>
      <c r="BK531" s="32">
        <v>1.83</v>
      </c>
      <c r="BL531" s="32">
        <v>1.9139999999999999</v>
      </c>
      <c r="BM531" s="32">
        <v>1.992</v>
      </c>
      <c r="BN531" s="32">
        <v>2.0019999999999998</v>
      </c>
      <c r="BO531" s="32">
        <v>1.9470000000000001</v>
      </c>
      <c r="BP531" s="32">
        <v>1.8919999999999999</v>
      </c>
      <c r="BQ531" s="32">
        <v>1.8420000000000001</v>
      </c>
      <c r="BR531" s="32">
        <v>1.8440000000000001</v>
      </c>
      <c r="BS531" s="32">
        <v>1.8460000000000001</v>
      </c>
      <c r="BT531" s="32">
        <v>1.8480000000000001</v>
      </c>
      <c r="BU531" s="32">
        <v>1.8520000000000001</v>
      </c>
      <c r="BV531" s="32">
        <v>1.87</v>
      </c>
      <c r="BW531" s="32">
        <v>1.9350000000000001</v>
      </c>
      <c r="BX531" s="32">
        <v>2.0190000000000001</v>
      </c>
      <c r="BY531" s="32">
        <v>2.097</v>
      </c>
      <c r="BZ531" s="32">
        <v>2.1070000000000002</v>
      </c>
      <c r="CA531" s="32">
        <v>2.052</v>
      </c>
      <c r="CB531" s="32">
        <v>1.9970000000000001</v>
      </c>
      <c r="CC531" s="32">
        <v>1.9470000000000001</v>
      </c>
      <c r="CD531" s="32">
        <v>1.9490000000000001</v>
      </c>
      <c r="CE531" s="32">
        <v>1.9510000000000001</v>
      </c>
      <c r="CF531" s="32">
        <v>1.9530000000000001</v>
      </c>
      <c r="CG531" s="32">
        <v>1.9570000000000001</v>
      </c>
      <c r="CH531" s="32">
        <v>1.9750000000000001</v>
      </c>
      <c r="CI531" s="32">
        <v>2.04</v>
      </c>
      <c r="CJ531" s="32">
        <v>2.1240000000000001</v>
      </c>
      <c r="CK531" s="32">
        <v>2.202</v>
      </c>
      <c r="CL531" s="32">
        <v>2.2120000000000002</v>
      </c>
      <c r="CM531" s="32">
        <v>2.1619999999999999</v>
      </c>
      <c r="CN531" s="32">
        <v>2.1070000000000002</v>
      </c>
      <c r="CO531" s="32">
        <v>2.0569999999999999</v>
      </c>
      <c r="CP531" s="32">
        <v>2.0590000000000002</v>
      </c>
      <c r="CQ531" s="32">
        <v>2.0609999999999999</v>
      </c>
      <c r="CR531" s="32">
        <v>2.0630000000000002</v>
      </c>
      <c r="CS531" s="32">
        <v>2.0670000000000002</v>
      </c>
      <c r="CT531" s="32">
        <v>2.085</v>
      </c>
      <c r="CU531" s="32">
        <v>2.15</v>
      </c>
      <c r="CV531" s="32">
        <v>2.234</v>
      </c>
      <c r="CW531" s="32">
        <v>2.3119999999999998</v>
      </c>
      <c r="CX531" s="32">
        <v>2.327</v>
      </c>
      <c r="CY531" s="32">
        <v>2.2770000000000001</v>
      </c>
      <c r="CZ531" s="32">
        <v>2.222</v>
      </c>
      <c r="DA531" s="32">
        <v>2.1720000000000002</v>
      </c>
      <c r="DB531" s="32">
        <v>2.1739999999999999</v>
      </c>
      <c r="DC531" s="32">
        <v>2.1760000000000002</v>
      </c>
      <c r="DD531" s="32">
        <v>2.1779999999999999</v>
      </c>
      <c r="DE531" s="32">
        <v>2.1819999999999999</v>
      </c>
      <c r="DF531" s="32">
        <v>2.2000000000000002</v>
      </c>
      <c r="DG531" s="32">
        <v>2.2650000000000001</v>
      </c>
      <c r="DH531" s="32">
        <v>2.3490000000000002</v>
      </c>
      <c r="DI531" s="32">
        <v>2.427</v>
      </c>
      <c r="DJ531" s="32">
        <v>2.4495</v>
      </c>
      <c r="DK531" s="32">
        <v>2.3995000000000002</v>
      </c>
      <c r="DL531" s="32"/>
      <c r="DM531" s="32"/>
      <c r="DN531" s="32"/>
      <c r="DO531" s="32"/>
      <c r="DP531" s="32"/>
      <c r="DQ531" s="32"/>
      <c r="DR531" s="32"/>
      <c r="DS531" s="32"/>
      <c r="DT531" s="32"/>
      <c r="DU531" s="32"/>
      <c r="DV531" s="32"/>
      <c r="DW531" s="32"/>
      <c r="DX531" s="32"/>
      <c r="DY531" s="32"/>
      <c r="DZ531" s="32"/>
      <c r="EA531" s="32"/>
      <c r="EB531" s="32"/>
      <c r="EC531" s="32"/>
      <c r="ED531" s="32"/>
      <c r="EE531" s="32"/>
      <c r="EF531" s="32"/>
      <c r="EG531" s="32"/>
      <c r="EH531" s="32"/>
      <c r="EI531" s="32"/>
      <c r="EJ531" s="32"/>
      <c r="EK531" s="32"/>
      <c r="EL531" s="32"/>
      <c r="EM531" s="32"/>
      <c r="EN531" s="32"/>
      <c r="EO531" s="32"/>
      <c r="EP531" s="32"/>
      <c r="EQ531" s="32"/>
      <c r="ER531" s="32"/>
      <c r="ES531" s="32"/>
      <c r="ET531" s="32"/>
      <c r="EU531" s="32"/>
      <c r="EV531" s="32"/>
      <c r="EW531" s="32"/>
      <c r="EX531" s="32"/>
      <c r="EY531" s="32"/>
      <c r="EZ531" s="32"/>
      <c r="FA531" s="32"/>
      <c r="FB531" s="32"/>
      <c r="FC531" s="32"/>
      <c r="FD531" s="32"/>
      <c r="FE531" s="32"/>
      <c r="FF531" s="32"/>
      <c r="FG531" s="32"/>
      <c r="FH531" s="32"/>
      <c r="FI531" s="32"/>
      <c r="FJ531" s="32"/>
      <c r="FK531" s="32"/>
      <c r="FL531" s="32"/>
      <c r="FM531" s="32"/>
      <c r="FN531" s="32"/>
      <c r="FO531" s="32"/>
      <c r="FP531" s="32"/>
      <c r="FQ531" s="32"/>
      <c r="FR531" s="32"/>
      <c r="FS531" s="32"/>
      <c r="FT531" s="32"/>
      <c r="FU531" s="32"/>
      <c r="FV531" s="32"/>
      <c r="FW531" s="32"/>
      <c r="FX531" s="32"/>
      <c r="FY531" s="32"/>
      <c r="FZ531" s="32"/>
      <c r="GA531" s="32"/>
      <c r="GB531" s="32"/>
      <c r="GC531" s="32"/>
      <c r="GD531" s="32"/>
      <c r="GE531" s="32"/>
      <c r="GF531" s="32"/>
      <c r="GG531" s="32"/>
      <c r="GH531" s="32"/>
      <c r="GI531" s="32"/>
      <c r="GJ531" s="32"/>
      <c r="GK531" s="32"/>
      <c r="GL531" s="32"/>
      <c r="GM531" s="32"/>
      <c r="GN531" s="32"/>
      <c r="GO531" s="32"/>
      <c r="GP531" s="32"/>
      <c r="GQ531" s="32"/>
    </row>
    <row r="532" spans="1:199" customFormat="1" hidden="1" x14ac:dyDescent="0.2">
      <c r="A532">
        <f t="shared" si="139"/>
        <v>5</v>
      </c>
      <c r="B532">
        <f t="shared" si="140"/>
        <v>2</v>
      </c>
      <c r="C532" s="1">
        <v>34740</v>
      </c>
      <c r="D532">
        <f t="shared" si="141"/>
        <v>2</v>
      </c>
      <c r="E532">
        <f t="shared" si="142"/>
        <v>1995</v>
      </c>
      <c r="F532" s="17">
        <f t="shared" si="129"/>
        <v>0.23411428571428594</v>
      </c>
      <c r="G532" s="16">
        <f t="shared" si="131"/>
        <v>0.10500000000000043</v>
      </c>
      <c r="H532" s="16">
        <f t="shared" si="132"/>
        <v>0.10499999999999976</v>
      </c>
      <c r="I532" s="16">
        <f t="shared" si="133"/>
        <v>0.21000000000000019</v>
      </c>
      <c r="J532" s="7">
        <f>VLOOKUP(C532,'Nymex hist.'!A:B,2,0)</f>
        <v>1.47</v>
      </c>
      <c r="K532" s="11">
        <f t="shared" si="128"/>
        <v>1.5752857142857142</v>
      </c>
      <c r="L532" s="11">
        <f t="shared" si="130"/>
        <v>1.8094000000000001</v>
      </c>
      <c r="M532" s="9">
        <f t="shared" si="134"/>
        <v>1.7781666666666665</v>
      </c>
      <c r="N532" s="9">
        <f t="shared" si="135"/>
        <v>1.8831666666666669</v>
      </c>
      <c r="O532" s="9">
        <f t="shared" si="136"/>
        <v>1.9881666666666666</v>
      </c>
      <c r="P532" s="9">
        <f t="shared" si="137"/>
        <v>2.09775</v>
      </c>
      <c r="Q532" s="9">
        <f t="shared" si="138"/>
        <v>2.2127499999999998</v>
      </c>
      <c r="R532" s="8">
        <v>34740</v>
      </c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3"/>
      <c r="AK532" s="2"/>
      <c r="AL532" s="2"/>
      <c r="AM532" s="2"/>
      <c r="AN532" s="2"/>
      <c r="AO532" s="2"/>
      <c r="AP532" s="2"/>
      <c r="AQ532" s="2"/>
      <c r="AR532" s="2">
        <v>1.47</v>
      </c>
      <c r="AS532" s="2">
        <v>1.4750000000000001</v>
      </c>
      <c r="AT532" s="2">
        <v>1.5049999999999999</v>
      </c>
      <c r="AU532" s="2">
        <v>1.5449999999999999</v>
      </c>
      <c r="AV532" s="2">
        <v>1.587</v>
      </c>
      <c r="AW532" s="2">
        <v>1.6060000000000001</v>
      </c>
      <c r="AX532" s="2">
        <v>1.6220000000000001</v>
      </c>
      <c r="AY532" s="2">
        <v>1.6870000000000001</v>
      </c>
      <c r="AZ532" s="2">
        <v>1.7709999999999999</v>
      </c>
      <c r="BA532" s="2">
        <v>1.849</v>
      </c>
      <c r="BB532" s="2">
        <v>1.8640000000000001</v>
      </c>
      <c r="BC532" s="2">
        <v>1.8089999999999999</v>
      </c>
      <c r="BD532" s="2">
        <v>1.754</v>
      </c>
      <c r="BE532" s="2">
        <v>1.704</v>
      </c>
      <c r="BF532" s="2">
        <v>1.706</v>
      </c>
      <c r="BG532" s="2">
        <v>1.708</v>
      </c>
      <c r="BH532" s="2">
        <v>1.71</v>
      </c>
      <c r="BI532" s="2">
        <v>1.714</v>
      </c>
      <c r="BJ532" s="2">
        <v>1.732</v>
      </c>
      <c r="BK532" s="2">
        <v>1.7969999999999999</v>
      </c>
      <c r="BL532" s="2">
        <v>1.881</v>
      </c>
      <c r="BM532" s="2">
        <v>1.9590000000000001</v>
      </c>
      <c r="BN532" s="2">
        <v>1.9690000000000001</v>
      </c>
      <c r="BO532" s="2">
        <v>1.9139999999999999</v>
      </c>
      <c r="BP532" s="2">
        <v>1.859</v>
      </c>
      <c r="BQ532" s="2">
        <v>1.8089999999999999</v>
      </c>
      <c r="BR532" s="2">
        <v>1.8109999999999999</v>
      </c>
      <c r="BS532" s="2">
        <v>1.8129999999999999</v>
      </c>
      <c r="BT532" s="2">
        <v>1.8149999999999999</v>
      </c>
      <c r="BU532" s="2">
        <v>1.819</v>
      </c>
      <c r="BV532" s="2">
        <v>1.837</v>
      </c>
      <c r="BW532" s="2">
        <v>1.9019999999999999</v>
      </c>
      <c r="BX532" s="2">
        <v>1.986</v>
      </c>
      <c r="BY532" s="2">
        <v>2.0640000000000001</v>
      </c>
      <c r="BZ532" s="2">
        <v>2.0739999999999998</v>
      </c>
      <c r="CA532" s="2">
        <v>2.0190000000000001</v>
      </c>
      <c r="CB532" s="2">
        <v>1.964</v>
      </c>
      <c r="CC532" s="2">
        <v>1.9139999999999999</v>
      </c>
      <c r="CD532" s="2">
        <v>1.9159999999999999</v>
      </c>
      <c r="CE532" s="2">
        <v>1.9179999999999999</v>
      </c>
      <c r="CF532" s="2">
        <v>1.92</v>
      </c>
      <c r="CG532" s="2">
        <v>1.9239999999999999</v>
      </c>
      <c r="CH532" s="2">
        <v>1.9419999999999999</v>
      </c>
      <c r="CI532" s="2">
        <v>2.0070000000000001</v>
      </c>
      <c r="CJ532" s="2">
        <v>2.0910000000000002</v>
      </c>
      <c r="CK532" s="2">
        <v>2.169</v>
      </c>
      <c r="CL532" s="2">
        <v>2.1789999999999998</v>
      </c>
      <c r="CM532" s="2">
        <v>2.129</v>
      </c>
      <c r="CN532" s="2">
        <v>2.0739999999999998</v>
      </c>
      <c r="CO532" s="2">
        <v>2.024</v>
      </c>
      <c r="CP532" s="2">
        <v>2.0259999999999998</v>
      </c>
      <c r="CQ532" s="2">
        <v>2.028</v>
      </c>
      <c r="CR532" s="2">
        <v>2.0299999999999998</v>
      </c>
      <c r="CS532" s="2">
        <v>2.0339999999999998</v>
      </c>
      <c r="CT532" s="2">
        <v>2.052</v>
      </c>
      <c r="CU532" s="2">
        <v>2.117</v>
      </c>
      <c r="CV532" s="2">
        <v>2.2010000000000001</v>
      </c>
      <c r="CW532" s="2">
        <v>2.2789999999999999</v>
      </c>
      <c r="CX532" s="2">
        <v>2.294</v>
      </c>
      <c r="CY532" s="2">
        <v>2.2440000000000002</v>
      </c>
      <c r="CZ532" s="2">
        <v>2.1890000000000001</v>
      </c>
      <c r="DA532" s="2">
        <v>2.1389999999999998</v>
      </c>
      <c r="DB532" s="2">
        <v>2.141</v>
      </c>
      <c r="DC532" s="2">
        <v>2.1429999999999998</v>
      </c>
      <c r="DD532" s="2">
        <v>2.145</v>
      </c>
      <c r="DE532" s="2">
        <v>2.149</v>
      </c>
      <c r="DF532" s="2">
        <v>2.1669999999999998</v>
      </c>
      <c r="DG532" s="2">
        <v>2.2320000000000002</v>
      </c>
      <c r="DH532" s="2">
        <v>2.3159999999999998</v>
      </c>
      <c r="DI532" s="2">
        <v>2.3940000000000001</v>
      </c>
      <c r="DJ532" s="2">
        <v>2.4165000000000001</v>
      </c>
      <c r="DK532" s="2">
        <v>2.3664999999999998</v>
      </c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</row>
    <row r="533" spans="1:199" customFormat="1" hidden="1" x14ac:dyDescent="0.2">
      <c r="A533">
        <f t="shared" si="139"/>
        <v>1</v>
      </c>
      <c r="B533">
        <f t="shared" si="140"/>
        <v>2</v>
      </c>
      <c r="C533" s="1">
        <v>34743</v>
      </c>
      <c r="D533">
        <f t="shared" si="141"/>
        <v>2</v>
      </c>
      <c r="E533">
        <f t="shared" si="142"/>
        <v>1995</v>
      </c>
      <c r="F533" s="17">
        <f t="shared" si="129"/>
        <v>0.2576857142857143</v>
      </c>
      <c r="G533" s="16">
        <f t="shared" si="131"/>
        <v>0.10500000000000043</v>
      </c>
      <c r="H533" s="16">
        <f t="shared" si="132"/>
        <v>0.10499999999999954</v>
      </c>
      <c r="I533" s="16">
        <f t="shared" si="133"/>
        <v>0.20999999999999996</v>
      </c>
      <c r="J533" s="7">
        <f>VLOOKUP(C533,'Nymex hist.'!A:B,2,0)</f>
        <v>1.39</v>
      </c>
      <c r="K533" s="11">
        <f t="shared" si="128"/>
        <v>1.5307142857142857</v>
      </c>
      <c r="L533" s="11">
        <f t="shared" si="130"/>
        <v>1.7884</v>
      </c>
      <c r="M533" s="9">
        <f t="shared" si="134"/>
        <v>1.7564166666666665</v>
      </c>
      <c r="N533" s="9">
        <f t="shared" si="135"/>
        <v>1.8614166666666669</v>
      </c>
      <c r="O533" s="9">
        <f t="shared" si="136"/>
        <v>1.9664166666666665</v>
      </c>
      <c r="P533" s="9">
        <f t="shared" si="137"/>
        <v>2.0760000000000001</v>
      </c>
      <c r="Q533" s="9">
        <f t="shared" si="138"/>
        <v>2.1910000000000003</v>
      </c>
      <c r="R533" s="8">
        <v>34743</v>
      </c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3"/>
      <c r="AK533" s="2"/>
      <c r="AL533" s="2"/>
      <c r="AM533" s="2"/>
      <c r="AN533" s="2"/>
      <c r="AO533" s="2"/>
      <c r="AP533" s="2"/>
      <c r="AQ533" s="2"/>
      <c r="AR533" s="2">
        <v>1.39</v>
      </c>
      <c r="AS533" s="2">
        <v>1.397</v>
      </c>
      <c r="AT533" s="2">
        <v>1.4470000000000001</v>
      </c>
      <c r="AU533" s="2">
        <v>1.4970000000000001</v>
      </c>
      <c r="AV533" s="2">
        <v>1.5469999999999999</v>
      </c>
      <c r="AW533" s="2">
        <v>1.569</v>
      </c>
      <c r="AX533" s="2">
        <v>1.5940000000000001</v>
      </c>
      <c r="AY533" s="2">
        <v>1.6639999999999999</v>
      </c>
      <c r="AZ533" s="2">
        <v>1.75</v>
      </c>
      <c r="BA533" s="2">
        <v>1.8280000000000001</v>
      </c>
      <c r="BB533" s="2">
        <v>1.843</v>
      </c>
      <c r="BC533" s="2">
        <v>1.788</v>
      </c>
      <c r="BD533" s="2">
        <v>1.7330000000000001</v>
      </c>
      <c r="BE533" s="2">
        <v>1.6830000000000001</v>
      </c>
      <c r="BF533" s="2">
        <v>1.6850000000000001</v>
      </c>
      <c r="BG533" s="2">
        <v>1.6870000000000001</v>
      </c>
      <c r="BH533" s="2">
        <v>1.6890000000000001</v>
      </c>
      <c r="BI533" s="2">
        <v>1.6930000000000001</v>
      </c>
      <c r="BJ533" s="2">
        <v>1.704</v>
      </c>
      <c r="BK533" s="2">
        <v>1.774</v>
      </c>
      <c r="BL533" s="2">
        <v>1.86</v>
      </c>
      <c r="BM533" s="2">
        <v>1.9379999999999999</v>
      </c>
      <c r="BN533" s="2">
        <v>1.948</v>
      </c>
      <c r="BO533" s="2">
        <v>1.893</v>
      </c>
      <c r="BP533" s="2">
        <v>1.8380000000000001</v>
      </c>
      <c r="BQ533" s="2">
        <v>1.788</v>
      </c>
      <c r="BR533" s="2">
        <v>1.79</v>
      </c>
      <c r="BS533" s="2">
        <v>1.792</v>
      </c>
      <c r="BT533" s="2">
        <v>1.794</v>
      </c>
      <c r="BU533" s="2">
        <v>1.798</v>
      </c>
      <c r="BV533" s="2">
        <v>1.8089999999999999</v>
      </c>
      <c r="BW533" s="2">
        <v>1.879</v>
      </c>
      <c r="BX533" s="2">
        <v>1.9650000000000001</v>
      </c>
      <c r="BY533" s="2">
        <v>2.0430000000000001</v>
      </c>
      <c r="BZ533" s="2">
        <v>2.0529999999999999</v>
      </c>
      <c r="CA533" s="2">
        <v>1.998</v>
      </c>
      <c r="CB533" s="2">
        <v>1.9430000000000001</v>
      </c>
      <c r="CC533" s="2">
        <v>1.893</v>
      </c>
      <c r="CD533" s="2">
        <v>1.895</v>
      </c>
      <c r="CE533" s="2">
        <v>1.897</v>
      </c>
      <c r="CF533" s="2">
        <v>1.899</v>
      </c>
      <c r="CG533" s="2">
        <v>1.903</v>
      </c>
      <c r="CH533" s="2">
        <v>1.9139999999999999</v>
      </c>
      <c r="CI533" s="2">
        <v>1.984</v>
      </c>
      <c r="CJ533" s="2">
        <v>2.0699999999999998</v>
      </c>
      <c r="CK533" s="2">
        <v>2.1480000000000001</v>
      </c>
      <c r="CL533" s="2">
        <v>2.1579999999999999</v>
      </c>
      <c r="CM533" s="2">
        <v>2.1080000000000001</v>
      </c>
      <c r="CN533" s="2">
        <v>2.0529999999999999</v>
      </c>
      <c r="CO533" s="2">
        <v>2.0030000000000001</v>
      </c>
      <c r="CP533" s="2">
        <v>2.0049999999999999</v>
      </c>
      <c r="CQ533" s="2">
        <v>2.0070000000000001</v>
      </c>
      <c r="CR533" s="2">
        <v>2.0089999999999999</v>
      </c>
      <c r="CS533" s="2">
        <v>2.0129999999999999</v>
      </c>
      <c r="CT533" s="2">
        <v>2.024</v>
      </c>
      <c r="CU533" s="2">
        <v>2.0939999999999999</v>
      </c>
      <c r="CV533" s="2">
        <v>2.1800000000000002</v>
      </c>
      <c r="CW533" s="2">
        <v>2.258</v>
      </c>
      <c r="CX533" s="2">
        <v>2.2730000000000001</v>
      </c>
      <c r="CY533" s="2">
        <v>2.2229999999999999</v>
      </c>
      <c r="CZ533" s="2">
        <v>2.1680000000000001</v>
      </c>
      <c r="DA533" s="2">
        <v>2.1179999999999999</v>
      </c>
      <c r="DB533" s="2">
        <v>2.12</v>
      </c>
      <c r="DC533" s="2">
        <v>2.1219999999999999</v>
      </c>
      <c r="DD533" s="2">
        <v>2.1240000000000001</v>
      </c>
      <c r="DE533" s="2">
        <v>2.1280000000000001</v>
      </c>
      <c r="DF533" s="2">
        <v>2.1389999999999998</v>
      </c>
      <c r="DG533" s="2">
        <v>2.2090000000000001</v>
      </c>
      <c r="DH533" s="2">
        <v>2.2949999999999999</v>
      </c>
      <c r="DI533" s="2">
        <v>2.3730000000000002</v>
      </c>
      <c r="DJ533" s="2">
        <v>2.3955000000000002</v>
      </c>
      <c r="DK533" s="2">
        <v>2.3454999999999999</v>
      </c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</row>
    <row r="534" spans="1:199" customFormat="1" hidden="1" x14ac:dyDescent="0.2">
      <c r="A534">
        <f t="shared" si="139"/>
        <v>2</v>
      </c>
      <c r="B534">
        <f t="shared" si="140"/>
        <v>2</v>
      </c>
      <c r="C534" s="1">
        <v>34744</v>
      </c>
      <c r="D534">
        <f t="shared" si="141"/>
        <v>2</v>
      </c>
      <c r="E534">
        <f t="shared" si="142"/>
        <v>1995</v>
      </c>
      <c r="F534" s="17">
        <f t="shared" si="129"/>
        <v>0.26257142857142846</v>
      </c>
      <c r="G534" s="16">
        <f t="shared" si="131"/>
        <v>0.10500000000000043</v>
      </c>
      <c r="H534" s="16">
        <f t="shared" si="132"/>
        <v>0.10499999999999954</v>
      </c>
      <c r="I534" s="16">
        <f t="shared" si="133"/>
        <v>0.20999999999999996</v>
      </c>
      <c r="J534" s="7">
        <f>VLOOKUP(C534,'Nymex hist.'!A:B,2,0)</f>
        <v>1.3919999999999999</v>
      </c>
      <c r="K534" s="11">
        <f t="shared" si="128"/>
        <v>1.5454285714285714</v>
      </c>
      <c r="L534" s="11">
        <f t="shared" si="130"/>
        <v>1.8079999999999998</v>
      </c>
      <c r="M534" s="9">
        <f t="shared" si="134"/>
        <v>1.7785000000000002</v>
      </c>
      <c r="N534" s="9">
        <f t="shared" si="135"/>
        <v>1.8835000000000006</v>
      </c>
      <c r="O534" s="9">
        <f t="shared" si="136"/>
        <v>1.9885000000000002</v>
      </c>
      <c r="P534" s="9">
        <f t="shared" si="137"/>
        <v>2.0980833333333333</v>
      </c>
      <c r="Q534" s="9">
        <f t="shared" si="138"/>
        <v>2.2130833333333335</v>
      </c>
      <c r="R534" s="8">
        <v>34744</v>
      </c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3"/>
      <c r="AK534" s="2"/>
      <c r="AL534" s="2"/>
      <c r="AM534" s="2"/>
      <c r="AN534" s="2"/>
      <c r="AO534" s="2"/>
      <c r="AP534" s="2"/>
      <c r="AQ534" s="2"/>
      <c r="AR534" s="2">
        <v>1.3919999999999999</v>
      </c>
      <c r="AS534" s="2">
        <v>1.395</v>
      </c>
      <c r="AT534" s="2">
        <v>1.452</v>
      </c>
      <c r="AU534" s="2">
        <v>1.512</v>
      </c>
      <c r="AV534" s="2">
        <v>1.5649999999999999</v>
      </c>
      <c r="AW534" s="2">
        <v>1.59</v>
      </c>
      <c r="AX534" s="2">
        <v>1.617</v>
      </c>
      <c r="AY534" s="2">
        <v>1.6870000000000001</v>
      </c>
      <c r="AZ534" s="2">
        <v>1.772</v>
      </c>
      <c r="BA534" s="2">
        <v>1.85</v>
      </c>
      <c r="BB534" s="2">
        <v>1.863</v>
      </c>
      <c r="BC534" s="2">
        <v>1.8049999999999999</v>
      </c>
      <c r="BD534" s="2">
        <v>1.75</v>
      </c>
      <c r="BE534" s="2">
        <v>1.7050000000000001</v>
      </c>
      <c r="BF534" s="2">
        <v>1.708</v>
      </c>
      <c r="BG534" s="2">
        <v>1.7110000000000001</v>
      </c>
      <c r="BH534" s="2">
        <v>1.714</v>
      </c>
      <c r="BI534" s="2">
        <v>1.72</v>
      </c>
      <c r="BJ534" s="2">
        <v>1.7270000000000001</v>
      </c>
      <c r="BK534" s="2">
        <v>1.7969999999999999</v>
      </c>
      <c r="BL534" s="2">
        <v>1.8819999999999999</v>
      </c>
      <c r="BM534" s="2">
        <v>1.96</v>
      </c>
      <c r="BN534" s="2">
        <v>1.968</v>
      </c>
      <c r="BO534" s="2">
        <v>1.91</v>
      </c>
      <c r="BP534" s="2">
        <v>1.855</v>
      </c>
      <c r="BQ534" s="2">
        <v>1.81</v>
      </c>
      <c r="BR534" s="2">
        <v>1.8129999999999999</v>
      </c>
      <c r="BS534" s="2">
        <v>1.8160000000000001</v>
      </c>
      <c r="BT534" s="2">
        <v>1.819</v>
      </c>
      <c r="BU534" s="2">
        <v>1.825</v>
      </c>
      <c r="BV534" s="2">
        <v>1.8320000000000001</v>
      </c>
      <c r="BW534" s="2">
        <v>1.9019999999999999</v>
      </c>
      <c r="BX534" s="2">
        <v>1.9870000000000001</v>
      </c>
      <c r="BY534" s="2">
        <v>2.0649999999999999</v>
      </c>
      <c r="BZ534" s="2">
        <v>2.073</v>
      </c>
      <c r="CA534" s="2">
        <v>2.0150000000000001</v>
      </c>
      <c r="CB534" s="2">
        <v>1.96</v>
      </c>
      <c r="CC534" s="2">
        <v>1.915</v>
      </c>
      <c r="CD534" s="2">
        <v>1.9179999999999999</v>
      </c>
      <c r="CE534" s="2">
        <v>1.921</v>
      </c>
      <c r="CF534" s="2">
        <v>1.9239999999999999</v>
      </c>
      <c r="CG534" s="2">
        <v>1.93</v>
      </c>
      <c r="CH534" s="2">
        <v>1.9370000000000001</v>
      </c>
      <c r="CI534" s="2">
        <v>2.0070000000000001</v>
      </c>
      <c r="CJ534" s="2">
        <v>2.0920000000000001</v>
      </c>
      <c r="CK534" s="2">
        <v>2.17</v>
      </c>
      <c r="CL534" s="2">
        <v>2.1779999999999999</v>
      </c>
      <c r="CM534" s="2">
        <v>2.125</v>
      </c>
      <c r="CN534" s="2">
        <v>2.0699999999999998</v>
      </c>
      <c r="CO534" s="2">
        <v>2.0249999999999999</v>
      </c>
      <c r="CP534" s="2">
        <v>2.028</v>
      </c>
      <c r="CQ534" s="2">
        <v>2.0310000000000001</v>
      </c>
      <c r="CR534" s="2">
        <v>2.0339999999999998</v>
      </c>
      <c r="CS534" s="2">
        <v>2.04</v>
      </c>
      <c r="CT534" s="2">
        <v>2.0470000000000002</v>
      </c>
      <c r="CU534" s="2">
        <v>2.117</v>
      </c>
      <c r="CV534" s="2">
        <v>2.202</v>
      </c>
      <c r="CW534" s="2">
        <v>2.2799999999999998</v>
      </c>
      <c r="CX534" s="2">
        <v>2.2930000000000001</v>
      </c>
      <c r="CY534" s="2">
        <v>2.2400000000000002</v>
      </c>
      <c r="CZ534" s="2">
        <v>2.1850000000000001</v>
      </c>
      <c r="DA534" s="2">
        <v>2.14</v>
      </c>
      <c r="DB534" s="2">
        <v>2.1429999999999998</v>
      </c>
      <c r="DC534" s="2">
        <v>2.1459999999999999</v>
      </c>
      <c r="DD534" s="2">
        <v>2.149</v>
      </c>
      <c r="DE534" s="2">
        <v>2.1549999999999998</v>
      </c>
      <c r="DF534" s="2">
        <v>2.1619999999999999</v>
      </c>
      <c r="DG534" s="2">
        <v>2.2320000000000002</v>
      </c>
      <c r="DH534" s="2">
        <v>2.3170000000000002</v>
      </c>
      <c r="DI534" s="2">
        <v>2.395</v>
      </c>
      <c r="DJ534" s="2">
        <v>2.4155000000000002</v>
      </c>
      <c r="DK534" s="2">
        <v>2.3624999999999998</v>
      </c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</row>
    <row r="535" spans="1:199" customFormat="1" hidden="1" x14ac:dyDescent="0.2">
      <c r="A535">
        <f t="shared" si="139"/>
        <v>3</v>
      </c>
      <c r="B535">
        <f t="shared" si="140"/>
        <v>2</v>
      </c>
      <c r="C535" s="1">
        <v>34745</v>
      </c>
      <c r="D535">
        <f t="shared" si="141"/>
        <v>2</v>
      </c>
      <c r="E535">
        <f t="shared" si="142"/>
        <v>1995</v>
      </c>
      <c r="F535" s="17">
        <f t="shared" si="129"/>
        <v>0.26342857142857135</v>
      </c>
      <c r="G535" s="16">
        <f t="shared" si="131"/>
        <v>0.10499999999999954</v>
      </c>
      <c r="H535" s="16">
        <f t="shared" si="132"/>
        <v>0.10499999999999976</v>
      </c>
      <c r="I535" s="16">
        <f t="shared" si="133"/>
        <v>0.2099999999999993</v>
      </c>
      <c r="J535" s="7">
        <f>VLOOKUP(C535,'Nymex hist.'!A:B,2,0)</f>
        <v>1.3859999999999999</v>
      </c>
      <c r="K535" s="11">
        <f t="shared" si="128"/>
        <v>1.5425714285714285</v>
      </c>
      <c r="L535" s="11">
        <f t="shared" si="130"/>
        <v>1.8059999999999998</v>
      </c>
      <c r="M535" s="9">
        <f t="shared" si="134"/>
        <v>1.7749166666666669</v>
      </c>
      <c r="N535" s="9">
        <f t="shared" si="135"/>
        <v>1.8799166666666665</v>
      </c>
      <c r="O535" s="9">
        <f t="shared" si="136"/>
        <v>1.9849166666666662</v>
      </c>
      <c r="P535" s="9">
        <f t="shared" si="137"/>
        <v>2.0945</v>
      </c>
      <c r="Q535" s="9">
        <f t="shared" si="138"/>
        <v>2.2094999999999998</v>
      </c>
      <c r="R535" s="8">
        <v>34745</v>
      </c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3"/>
      <c r="AK535" s="2"/>
      <c r="AL535" s="2"/>
      <c r="AM535" s="2"/>
      <c r="AN535" s="2"/>
      <c r="AO535" s="2"/>
      <c r="AP535" s="2"/>
      <c r="AQ535" s="2"/>
      <c r="AR535" s="2">
        <v>1.3859999999999999</v>
      </c>
      <c r="AS535" s="2">
        <v>1.383</v>
      </c>
      <c r="AT535" s="2">
        <v>1.448</v>
      </c>
      <c r="AU535" s="2">
        <v>1.51</v>
      </c>
      <c r="AV535" s="2">
        <v>1.5629999999999999</v>
      </c>
      <c r="AW535" s="2">
        <v>1.5880000000000001</v>
      </c>
      <c r="AX535" s="2">
        <v>1.6180000000000001</v>
      </c>
      <c r="AY535" s="2">
        <v>1.6879999999999999</v>
      </c>
      <c r="AZ535" s="2">
        <v>1.7729999999999999</v>
      </c>
      <c r="BA535" s="2">
        <v>1.853</v>
      </c>
      <c r="BB535" s="2">
        <v>1.863</v>
      </c>
      <c r="BC535" s="2">
        <v>1.798</v>
      </c>
      <c r="BD535" s="2">
        <v>1.7430000000000001</v>
      </c>
      <c r="BE535" s="2">
        <v>1.698</v>
      </c>
      <c r="BF535" s="2">
        <v>1.7010000000000001</v>
      </c>
      <c r="BG535" s="2">
        <v>1.704</v>
      </c>
      <c r="BH535" s="2">
        <v>1.7070000000000001</v>
      </c>
      <c r="BI535" s="2">
        <v>1.7130000000000001</v>
      </c>
      <c r="BJ535" s="2">
        <v>1.728</v>
      </c>
      <c r="BK535" s="2">
        <v>1.798</v>
      </c>
      <c r="BL535" s="2">
        <v>1.883</v>
      </c>
      <c r="BM535" s="2">
        <v>1.9630000000000001</v>
      </c>
      <c r="BN535" s="2">
        <v>1.968</v>
      </c>
      <c r="BO535" s="2">
        <v>1.903</v>
      </c>
      <c r="BP535" s="2">
        <v>1.8480000000000001</v>
      </c>
      <c r="BQ535" s="2">
        <v>1.8029999999999999</v>
      </c>
      <c r="BR535" s="2">
        <v>1.806</v>
      </c>
      <c r="BS535" s="2">
        <v>1.8089999999999999</v>
      </c>
      <c r="BT535" s="2">
        <v>1.8120000000000001</v>
      </c>
      <c r="BU535" s="2">
        <v>1.8180000000000001</v>
      </c>
      <c r="BV535" s="2">
        <v>1.833</v>
      </c>
      <c r="BW535" s="2">
        <v>1.903</v>
      </c>
      <c r="BX535" s="2">
        <v>1.988</v>
      </c>
      <c r="BY535" s="2">
        <v>2.0680000000000001</v>
      </c>
      <c r="BZ535" s="2">
        <v>2.073</v>
      </c>
      <c r="CA535" s="2">
        <v>2.008</v>
      </c>
      <c r="CB535" s="2">
        <v>1.9530000000000001</v>
      </c>
      <c r="CC535" s="2">
        <v>1.9079999999999999</v>
      </c>
      <c r="CD535" s="2">
        <v>1.911</v>
      </c>
      <c r="CE535" s="2">
        <v>1.9139999999999999</v>
      </c>
      <c r="CF535" s="2">
        <v>1.917</v>
      </c>
      <c r="CG535" s="2">
        <v>1.923</v>
      </c>
      <c r="CH535" s="2">
        <v>1.9379999999999999</v>
      </c>
      <c r="CI535" s="2">
        <v>2.008</v>
      </c>
      <c r="CJ535" s="2">
        <v>2.093</v>
      </c>
      <c r="CK535" s="2">
        <v>2.173</v>
      </c>
      <c r="CL535" s="2">
        <v>2.1779999999999999</v>
      </c>
      <c r="CM535" s="2">
        <v>2.1179999999999999</v>
      </c>
      <c r="CN535" s="2">
        <v>2.0630000000000002</v>
      </c>
      <c r="CO535" s="2">
        <v>2.0179999999999998</v>
      </c>
      <c r="CP535" s="2">
        <v>2.0209999999999999</v>
      </c>
      <c r="CQ535" s="2">
        <v>2.024</v>
      </c>
      <c r="CR535" s="2">
        <v>2.0270000000000001</v>
      </c>
      <c r="CS535" s="2">
        <v>2.0329999999999999</v>
      </c>
      <c r="CT535" s="2">
        <v>2.048</v>
      </c>
      <c r="CU535" s="2">
        <v>2.1179999999999999</v>
      </c>
      <c r="CV535" s="2">
        <v>2.2029999999999998</v>
      </c>
      <c r="CW535" s="2">
        <v>2.2829999999999999</v>
      </c>
      <c r="CX535" s="2">
        <v>2.2930000000000001</v>
      </c>
      <c r="CY535" s="2">
        <v>2.2330000000000001</v>
      </c>
      <c r="CZ535" s="2">
        <v>2.1779999999999999</v>
      </c>
      <c r="DA535" s="2">
        <v>2.133</v>
      </c>
      <c r="DB535" s="2">
        <v>2.1360000000000001</v>
      </c>
      <c r="DC535" s="2">
        <v>2.1389999999999998</v>
      </c>
      <c r="DD535" s="2">
        <v>2.1419999999999999</v>
      </c>
      <c r="DE535" s="2">
        <v>2.1480000000000001</v>
      </c>
      <c r="DF535" s="2">
        <v>2.1629999999999998</v>
      </c>
      <c r="DG535" s="2">
        <v>2.2330000000000001</v>
      </c>
      <c r="DH535" s="2">
        <v>2.3180000000000001</v>
      </c>
      <c r="DI535" s="2">
        <v>2.3980000000000001</v>
      </c>
      <c r="DJ535" s="2">
        <v>2.4155000000000002</v>
      </c>
      <c r="DK535" s="2">
        <v>2.3555000000000001</v>
      </c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</row>
    <row r="536" spans="1:199" x14ac:dyDescent="0.2">
      <c r="A536" s="36">
        <f t="shared" si="139"/>
        <v>4</v>
      </c>
      <c r="B536" s="36">
        <f t="shared" si="140"/>
        <v>2</v>
      </c>
      <c r="C536" s="1">
        <v>34746</v>
      </c>
      <c r="D536">
        <f t="shared" si="141"/>
        <v>2</v>
      </c>
      <c r="E536">
        <f t="shared" si="142"/>
        <v>1995</v>
      </c>
      <c r="F536" s="21">
        <f t="shared" si="129"/>
        <v>0.26105714285714265</v>
      </c>
      <c r="G536" s="21">
        <f t="shared" si="131"/>
        <v>0.10749999999999993</v>
      </c>
      <c r="H536" s="21">
        <f t="shared" si="132"/>
        <v>0.10499999999999976</v>
      </c>
      <c r="I536" s="21">
        <f t="shared" si="133"/>
        <v>0.21249999999999969</v>
      </c>
      <c r="J536" s="23">
        <f>VLOOKUP(C536,'Nymex hist.'!A:B,2,0)</f>
        <v>1.399</v>
      </c>
      <c r="K536" s="23">
        <f t="shared" ref="K536:K567" si="143">AVERAGE(AS536:AY536)</f>
        <v>1.5491428571428574</v>
      </c>
      <c r="L536" s="23">
        <f t="shared" si="130"/>
        <v>1.8102</v>
      </c>
      <c r="M536" s="23">
        <f t="shared" si="134"/>
        <v>1.7770000000000001</v>
      </c>
      <c r="N536" s="23">
        <f t="shared" si="135"/>
        <v>1.8845000000000001</v>
      </c>
      <c r="O536" s="23">
        <f t="shared" si="136"/>
        <v>1.9894999999999998</v>
      </c>
      <c r="P536" s="23">
        <f t="shared" si="137"/>
        <v>2.0990833333333332</v>
      </c>
      <c r="Q536" s="23">
        <f t="shared" si="138"/>
        <v>2.2140833333333334</v>
      </c>
      <c r="R536" s="30">
        <v>34746</v>
      </c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4"/>
      <c r="AK536" s="32"/>
      <c r="AL536" s="32"/>
      <c r="AM536" s="32"/>
      <c r="AN536" s="32"/>
      <c r="AO536" s="32"/>
      <c r="AP536" s="32"/>
      <c r="AQ536" s="32"/>
      <c r="AR536" s="32">
        <v>1.399</v>
      </c>
      <c r="AS536" s="32">
        <v>1.3919999999999999</v>
      </c>
      <c r="AT536" s="32">
        <v>1.45</v>
      </c>
      <c r="AU536" s="32">
        <v>1.5169999999999999</v>
      </c>
      <c r="AV536" s="32">
        <v>1.57</v>
      </c>
      <c r="AW536" s="32">
        <v>1.595</v>
      </c>
      <c r="AX536" s="32">
        <v>1.625</v>
      </c>
      <c r="AY536" s="32">
        <v>1.6950000000000001</v>
      </c>
      <c r="AZ536" s="32">
        <v>1.78</v>
      </c>
      <c r="BA536" s="32">
        <v>1.86</v>
      </c>
      <c r="BB536" s="32">
        <v>1.87</v>
      </c>
      <c r="BC536" s="32">
        <v>1.798</v>
      </c>
      <c r="BD536" s="32">
        <v>1.7430000000000001</v>
      </c>
      <c r="BE536" s="32">
        <v>1.696</v>
      </c>
      <c r="BF536" s="32">
        <v>1.6990000000000001</v>
      </c>
      <c r="BG536" s="32">
        <v>1.702</v>
      </c>
      <c r="BH536" s="32">
        <v>1.7050000000000001</v>
      </c>
      <c r="BI536" s="32">
        <v>1.7110000000000001</v>
      </c>
      <c r="BJ536" s="32">
        <v>1.7350000000000001</v>
      </c>
      <c r="BK536" s="32">
        <v>1.8049999999999999</v>
      </c>
      <c r="BL536" s="32">
        <v>1.89</v>
      </c>
      <c r="BM536" s="32">
        <v>1.97</v>
      </c>
      <c r="BN536" s="32">
        <v>1.9775</v>
      </c>
      <c r="BO536" s="32">
        <v>1.9055</v>
      </c>
      <c r="BP536" s="32">
        <v>1.8505</v>
      </c>
      <c r="BQ536" s="32">
        <v>1.8035000000000001</v>
      </c>
      <c r="BR536" s="32">
        <v>1.8065</v>
      </c>
      <c r="BS536" s="32">
        <v>1.8095000000000001</v>
      </c>
      <c r="BT536" s="32">
        <v>1.8125</v>
      </c>
      <c r="BU536" s="32">
        <v>1.8185</v>
      </c>
      <c r="BV536" s="32">
        <v>1.8425</v>
      </c>
      <c r="BW536" s="32">
        <v>1.9125000000000001</v>
      </c>
      <c r="BX536" s="32">
        <v>1.9975000000000001</v>
      </c>
      <c r="BY536" s="32">
        <v>2.0775000000000001</v>
      </c>
      <c r="BZ536" s="32">
        <v>2.0825</v>
      </c>
      <c r="CA536" s="32">
        <v>2.0105</v>
      </c>
      <c r="CB536" s="32">
        <v>1.9555</v>
      </c>
      <c r="CC536" s="32">
        <v>1.9085000000000001</v>
      </c>
      <c r="CD536" s="32">
        <v>1.9115</v>
      </c>
      <c r="CE536" s="32">
        <v>1.9145000000000001</v>
      </c>
      <c r="CF536" s="32">
        <v>1.9175</v>
      </c>
      <c r="CG536" s="32">
        <v>1.9235</v>
      </c>
      <c r="CH536" s="32">
        <v>1.9475</v>
      </c>
      <c r="CI536" s="32">
        <v>2.0175000000000001</v>
      </c>
      <c r="CJ536" s="32">
        <v>2.1025</v>
      </c>
      <c r="CK536" s="32">
        <v>2.1825000000000001</v>
      </c>
      <c r="CL536" s="32">
        <v>2.1875</v>
      </c>
      <c r="CM536" s="32">
        <v>2.1204999999999998</v>
      </c>
      <c r="CN536" s="32">
        <v>2.0655000000000001</v>
      </c>
      <c r="CO536" s="32">
        <v>2.0185</v>
      </c>
      <c r="CP536" s="32">
        <v>2.0215000000000001</v>
      </c>
      <c r="CQ536" s="32">
        <v>2.0245000000000002</v>
      </c>
      <c r="CR536" s="32">
        <v>2.0274999999999999</v>
      </c>
      <c r="CS536" s="32">
        <v>2.0335000000000001</v>
      </c>
      <c r="CT536" s="32">
        <v>2.0575000000000001</v>
      </c>
      <c r="CU536" s="32">
        <v>2.1274999999999999</v>
      </c>
      <c r="CV536" s="32">
        <v>2.2124999999999999</v>
      </c>
      <c r="CW536" s="32">
        <v>2.2925</v>
      </c>
      <c r="CX536" s="32">
        <v>2.3025000000000002</v>
      </c>
      <c r="CY536" s="32">
        <v>2.2355</v>
      </c>
      <c r="CZ536" s="32">
        <v>2.1804999999999999</v>
      </c>
      <c r="DA536" s="32">
        <v>2.1335000000000002</v>
      </c>
      <c r="DB536" s="32">
        <v>2.1364999999999998</v>
      </c>
      <c r="DC536" s="32">
        <v>2.1395</v>
      </c>
      <c r="DD536" s="32">
        <v>2.1425000000000001</v>
      </c>
      <c r="DE536" s="32">
        <v>2.1484999999999999</v>
      </c>
      <c r="DF536" s="32">
        <v>2.1724999999999999</v>
      </c>
      <c r="DG536" s="32">
        <v>2.2425000000000002</v>
      </c>
      <c r="DH536" s="32">
        <v>2.3275000000000001</v>
      </c>
      <c r="DI536" s="32">
        <v>2.4075000000000002</v>
      </c>
      <c r="DJ536" s="32">
        <v>2.4249999999999998</v>
      </c>
      <c r="DK536" s="32">
        <v>2.3580000000000001</v>
      </c>
      <c r="DL536" s="32"/>
      <c r="DM536" s="32"/>
      <c r="DN536" s="32"/>
      <c r="DO536" s="32"/>
      <c r="DP536" s="32"/>
      <c r="DQ536" s="32"/>
      <c r="DR536" s="32"/>
      <c r="DS536" s="32"/>
      <c r="DT536" s="32"/>
      <c r="DU536" s="32"/>
      <c r="DV536" s="32"/>
      <c r="DW536" s="32"/>
      <c r="DX536" s="32"/>
      <c r="DY536" s="32"/>
      <c r="DZ536" s="32"/>
      <c r="EA536" s="32"/>
      <c r="EB536" s="32"/>
      <c r="EC536" s="32"/>
      <c r="ED536" s="32"/>
      <c r="EE536" s="32"/>
      <c r="EF536" s="32"/>
      <c r="EG536" s="32"/>
      <c r="EH536" s="32"/>
      <c r="EI536" s="32"/>
      <c r="EJ536" s="32"/>
      <c r="EK536" s="32"/>
      <c r="EL536" s="32"/>
      <c r="EM536" s="32"/>
      <c r="EN536" s="32"/>
      <c r="EO536" s="32"/>
      <c r="EP536" s="32"/>
      <c r="EQ536" s="32"/>
      <c r="ER536" s="32"/>
      <c r="ES536" s="32"/>
      <c r="ET536" s="32"/>
      <c r="EU536" s="32"/>
      <c r="EV536" s="32"/>
      <c r="EW536" s="32"/>
      <c r="EX536" s="32"/>
      <c r="EY536" s="32"/>
      <c r="EZ536" s="32"/>
      <c r="FA536" s="32"/>
      <c r="FB536" s="32"/>
      <c r="FC536" s="32"/>
      <c r="FD536" s="32"/>
      <c r="FE536" s="32"/>
      <c r="FF536" s="32"/>
      <c r="FG536" s="32"/>
      <c r="FH536" s="32"/>
      <c r="FI536" s="32"/>
      <c r="FJ536" s="32"/>
      <c r="FK536" s="32"/>
      <c r="FL536" s="32"/>
      <c r="FM536" s="32"/>
      <c r="FN536" s="32"/>
      <c r="FO536" s="32"/>
      <c r="FP536" s="32"/>
      <c r="FQ536" s="32"/>
      <c r="FR536" s="32"/>
      <c r="FS536" s="32"/>
      <c r="FT536" s="32"/>
      <c r="FU536" s="32"/>
      <c r="FV536" s="32"/>
      <c r="FW536" s="32"/>
      <c r="FX536" s="32"/>
      <c r="FY536" s="32"/>
      <c r="FZ536" s="32"/>
      <c r="GA536" s="32"/>
      <c r="GB536" s="32"/>
      <c r="GC536" s="32"/>
      <c r="GD536" s="32"/>
      <c r="GE536" s="32"/>
      <c r="GF536" s="32"/>
      <c r="GG536" s="32"/>
      <c r="GH536" s="32"/>
      <c r="GI536" s="32"/>
      <c r="GJ536" s="32"/>
      <c r="GK536" s="32"/>
      <c r="GL536" s="32"/>
      <c r="GM536" s="32"/>
      <c r="GN536" s="32"/>
      <c r="GO536" s="32"/>
      <c r="GP536" s="32"/>
      <c r="GQ536" s="32"/>
    </row>
    <row r="537" spans="1:199" customFormat="1" hidden="1" x14ac:dyDescent="0.2">
      <c r="A537">
        <f t="shared" si="139"/>
        <v>5</v>
      </c>
      <c r="B537">
        <f t="shared" si="140"/>
        <v>2</v>
      </c>
      <c r="C537" s="1">
        <v>34747</v>
      </c>
      <c r="D537">
        <f t="shared" si="141"/>
        <v>2</v>
      </c>
      <c r="E537">
        <f t="shared" si="142"/>
        <v>1995</v>
      </c>
      <c r="F537" s="17">
        <f t="shared" si="129"/>
        <v>0.26077142857142888</v>
      </c>
      <c r="G537" s="16">
        <f t="shared" si="131"/>
        <v>0.10749999999999993</v>
      </c>
      <c r="H537" s="16">
        <f t="shared" si="132"/>
        <v>0.10499999999999998</v>
      </c>
      <c r="I537" s="16">
        <f t="shared" si="133"/>
        <v>0.21249999999999991</v>
      </c>
      <c r="J537" s="7">
        <f>VLOOKUP(C537,'Nymex hist.'!A:B,2,0)</f>
        <v>1.419</v>
      </c>
      <c r="K537" s="11">
        <f t="shared" si="143"/>
        <v>1.5394285714285714</v>
      </c>
      <c r="L537" s="11">
        <f t="shared" si="130"/>
        <v>1.8002000000000002</v>
      </c>
      <c r="M537" s="9">
        <f t="shared" si="134"/>
        <v>1.7670000000000001</v>
      </c>
      <c r="N537" s="9">
        <f t="shared" si="135"/>
        <v>1.8745000000000001</v>
      </c>
      <c r="O537" s="9">
        <f t="shared" si="136"/>
        <v>1.9795</v>
      </c>
      <c r="P537" s="9">
        <f t="shared" si="137"/>
        <v>2.0890833333333334</v>
      </c>
      <c r="Q537" s="9">
        <f t="shared" si="138"/>
        <v>2.2040833333333336</v>
      </c>
      <c r="R537" s="8">
        <v>34747</v>
      </c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3"/>
      <c r="AK537" s="2"/>
      <c r="AL537" s="2"/>
      <c r="AM537" s="2"/>
      <c r="AN537" s="2"/>
      <c r="AO537" s="2"/>
      <c r="AP537" s="2"/>
      <c r="AQ537" s="2"/>
      <c r="AR537" s="2">
        <v>1.419</v>
      </c>
      <c r="AS537" s="2">
        <v>1.387</v>
      </c>
      <c r="AT537" s="2">
        <v>1.4370000000000001</v>
      </c>
      <c r="AU537" s="2">
        <v>1.5069999999999999</v>
      </c>
      <c r="AV537" s="2">
        <v>1.56</v>
      </c>
      <c r="AW537" s="2">
        <v>1.585</v>
      </c>
      <c r="AX537" s="2">
        <v>1.615</v>
      </c>
      <c r="AY537" s="2">
        <v>1.6850000000000001</v>
      </c>
      <c r="AZ537" s="2">
        <v>1.77</v>
      </c>
      <c r="BA537" s="2">
        <v>1.85</v>
      </c>
      <c r="BB537" s="2">
        <v>1.86</v>
      </c>
      <c r="BC537" s="2">
        <v>1.788</v>
      </c>
      <c r="BD537" s="2">
        <v>1.7330000000000001</v>
      </c>
      <c r="BE537" s="2">
        <v>1.6859999999999999</v>
      </c>
      <c r="BF537" s="2">
        <v>1.6890000000000001</v>
      </c>
      <c r="BG537" s="2">
        <v>1.6919999999999999</v>
      </c>
      <c r="BH537" s="2">
        <v>1.6950000000000001</v>
      </c>
      <c r="BI537" s="2">
        <v>1.7010000000000001</v>
      </c>
      <c r="BJ537" s="2">
        <v>1.7250000000000001</v>
      </c>
      <c r="BK537" s="2">
        <v>1.7949999999999999</v>
      </c>
      <c r="BL537" s="2">
        <v>1.88</v>
      </c>
      <c r="BM537" s="2">
        <v>1.96</v>
      </c>
      <c r="BN537" s="2">
        <v>1.9675</v>
      </c>
      <c r="BO537" s="2">
        <v>1.8955</v>
      </c>
      <c r="BP537" s="2">
        <v>1.8405</v>
      </c>
      <c r="BQ537" s="2">
        <v>1.7935000000000001</v>
      </c>
      <c r="BR537" s="2">
        <v>1.7965</v>
      </c>
      <c r="BS537" s="2">
        <v>1.7995000000000001</v>
      </c>
      <c r="BT537" s="2">
        <v>1.8025</v>
      </c>
      <c r="BU537" s="2">
        <v>1.8085</v>
      </c>
      <c r="BV537" s="2">
        <v>1.8325</v>
      </c>
      <c r="BW537" s="2">
        <v>1.9025000000000001</v>
      </c>
      <c r="BX537" s="2">
        <v>1.9875</v>
      </c>
      <c r="BY537" s="2">
        <v>2.0674999999999999</v>
      </c>
      <c r="BZ537" s="2">
        <v>2.0724999999999998</v>
      </c>
      <c r="CA537" s="2">
        <v>2.0005000000000002</v>
      </c>
      <c r="CB537" s="2">
        <v>1.9455</v>
      </c>
      <c r="CC537" s="2">
        <v>1.8985000000000001</v>
      </c>
      <c r="CD537" s="2">
        <v>1.9015</v>
      </c>
      <c r="CE537" s="2">
        <v>1.9045000000000001</v>
      </c>
      <c r="CF537" s="2">
        <v>1.9075</v>
      </c>
      <c r="CG537" s="2">
        <v>1.9135</v>
      </c>
      <c r="CH537" s="2">
        <v>1.9375</v>
      </c>
      <c r="CI537" s="2">
        <v>2.0074999999999998</v>
      </c>
      <c r="CJ537" s="2">
        <v>2.0924999999999998</v>
      </c>
      <c r="CK537" s="2">
        <v>2.1724999999999999</v>
      </c>
      <c r="CL537" s="2">
        <v>2.1775000000000002</v>
      </c>
      <c r="CM537" s="2">
        <v>2.1105</v>
      </c>
      <c r="CN537" s="2">
        <v>2.0554999999999999</v>
      </c>
      <c r="CO537" s="2">
        <v>2.0085000000000002</v>
      </c>
      <c r="CP537" s="2">
        <v>2.0114999999999998</v>
      </c>
      <c r="CQ537" s="2">
        <v>2.0145</v>
      </c>
      <c r="CR537" s="2">
        <v>2.0175000000000001</v>
      </c>
      <c r="CS537" s="2">
        <v>2.0234999999999999</v>
      </c>
      <c r="CT537" s="2">
        <v>2.0474999999999999</v>
      </c>
      <c r="CU537" s="2">
        <v>2.1175000000000002</v>
      </c>
      <c r="CV537" s="2">
        <v>2.2025000000000001</v>
      </c>
      <c r="CW537" s="2">
        <v>2.2825000000000002</v>
      </c>
      <c r="CX537" s="2">
        <v>2.2925</v>
      </c>
      <c r="CY537" s="2">
        <v>2.2254999999999998</v>
      </c>
      <c r="CZ537" s="2">
        <v>2.1705000000000001</v>
      </c>
      <c r="DA537" s="2">
        <v>2.1234999999999999</v>
      </c>
      <c r="DB537" s="2">
        <v>2.1265000000000001</v>
      </c>
      <c r="DC537" s="2">
        <v>2.1295000000000002</v>
      </c>
      <c r="DD537" s="2">
        <v>2.1324999999999998</v>
      </c>
      <c r="DE537" s="2">
        <v>2.1385000000000001</v>
      </c>
      <c r="DF537" s="2">
        <v>2.1625000000000001</v>
      </c>
      <c r="DG537" s="2">
        <v>2.2324999999999999</v>
      </c>
      <c r="DH537" s="2">
        <v>2.3174999999999999</v>
      </c>
      <c r="DI537" s="2">
        <v>2.3975</v>
      </c>
      <c r="DJ537" s="2">
        <v>2.415</v>
      </c>
      <c r="DK537" s="2">
        <v>2.3479999999999999</v>
      </c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</row>
    <row r="538" spans="1:199" customFormat="1" hidden="1" x14ac:dyDescent="0.2">
      <c r="A538">
        <f t="shared" si="139"/>
        <v>2</v>
      </c>
      <c r="B538">
        <f t="shared" si="140"/>
        <v>2</v>
      </c>
      <c r="C538" s="1">
        <v>34751</v>
      </c>
      <c r="D538">
        <f t="shared" si="141"/>
        <v>2</v>
      </c>
      <c r="E538">
        <f t="shared" si="142"/>
        <v>1995</v>
      </c>
      <c r="F538" s="17">
        <f t="shared" si="129"/>
        <v>0.26062857142857143</v>
      </c>
      <c r="G538" s="16">
        <f t="shared" si="131"/>
        <v>0.10750000000000015</v>
      </c>
      <c r="H538" s="16">
        <f t="shared" si="132"/>
        <v>0.1050000000000002</v>
      </c>
      <c r="I538" s="16">
        <f t="shared" si="133"/>
        <v>0.21250000000000036</v>
      </c>
      <c r="J538" s="7">
        <f>VLOOKUP(C538,'Nymex hist.'!A:B,2,0)</f>
        <v>1.4279999999999999</v>
      </c>
      <c r="K538" s="11">
        <f t="shared" si="143"/>
        <v>1.5405714285714287</v>
      </c>
      <c r="L538" s="11">
        <f t="shared" si="130"/>
        <v>1.8012000000000001</v>
      </c>
      <c r="M538" s="9">
        <f t="shared" si="134"/>
        <v>1.7679999999999998</v>
      </c>
      <c r="N538" s="9">
        <f t="shared" si="135"/>
        <v>1.8754999999999999</v>
      </c>
      <c r="O538" s="9">
        <f t="shared" si="136"/>
        <v>1.9805000000000001</v>
      </c>
      <c r="P538" s="9">
        <f t="shared" si="137"/>
        <v>2.0900833333333333</v>
      </c>
      <c r="Q538" s="9">
        <f t="shared" si="138"/>
        <v>2.2050833333333331</v>
      </c>
      <c r="R538" s="8">
        <v>34751</v>
      </c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3"/>
      <c r="AK538" s="2"/>
      <c r="AL538" s="2"/>
      <c r="AM538" s="2"/>
      <c r="AN538" s="2"/>
      <c r="AO538" s="2"/>
      <c r="AP538" s="2"/>
      <c r="AQ538" s="2"/>
      <c r="AR538" s="2">
        <v>1.4279999999999999</v>
      </c>
      <c r="AS538" s="2">
        <v>1.393</v>
      </c>
      <c r="AT538" s="2">
        <v>1.4359999999999999</v>
      </c>
      <c r="AU538" s="2">
        <v>1.506</v>
      </c>
      <c r="AV538" s="2">
        <v>1.5609999999999999</v>
      </c>
      <c r="AW538" s="2">
        <v>1.5860000000000001</v>
      </c>
      <c r="AX538" s="2">
        <v>1.6160000000000001</v>
      </c>
      <c r="AY538" s="2">
        <v>1.6859999999999999</v>
      </c>
      <c r="AZ538" s="2">
        <v>1.7709999999999999</v>
      </c>
      <c r="BA538" s="2">
        <v>1.851</v>
      </c>
      <c r="BB538" s="2">
        <v>1.861</v>
      </c>
      <c r="BC538" s="2">
        <v>1.7889999999999999</v>
      </c>
      <c r="BD538" s="2">
        <v>1.734</v>
      </c>
      <c r="BE538" s="2">
        <v>1.6870000000000001</v>
      </c>
      <c r="BF538" s="2">
        <v>1.69</v>
      </c>
      <c r="BG538" s="2">
        <v>1.6930000000000001</v>
      </c>
      <c r="BH538" s="2">
        <v>1.696</v>
      </c>
      <c r="BI538" s="2">
        <v>1.702</v>
      </c>
      <c r="BJ538" s="2">
        <v>1.726</v>
      </c>
      <c r="BK538" s="2">
        <v>1.796</v>
      </c>
      <c r="BL538" s="2">
        <v>1.881</v>
      </c>
      <c r="BM538" s="2">
        <v>1.9610000000000001</v>
      </c>
      <c r="BN538" s="2">
        <v>1.9684999999999999</v>
      </c>
      <c r="BO538" s="2">
        <v>1.8965000000000001</v>
      </c>
      <c r="BP538" s="2">
        <v>1.8414999999999999</v>
      </c>
      <c r="BQ538" s="2">
        <v>1.7945</v>
      </c>
      <c r="BR538" s="2">
        <v>1.7975000000000001</v>
      </c>
      <c r="BS538" s="2">
        <v>1.8005</v>
      </c>
      <c r="BT538" s="2">
        <v>1.8035000000000001</v>
      </c>
      <c r="BU538" s="2">
        <v>1.8095000000000001</v>
      </c>
      <c r="BV538" s="2">
        <v>1.8334999999999999</v>
      </c>
      <c r="BW538" s="2">
        <v>1.9035</v>
      </c>
      <c r="BX538" s="2">
        <v>1.9884999999999999</v>
      </c>
      <c r="BY538" s="2">
        <v>2.0684999999999998</v>
      </c>
      <c r="BZ538" s="2">
        <v>2.0735000000000001</v>
      </c>
      <c r="CA538" s="2">
        <v>2.0015000000000001</v>
      </c>
      <c r="CB538" s="2">
        <v>1.9464999999999999</v>
      </c>
      <c r="CC538" s="2">
        <v>1.8995</v>
      </c>
      <c r="CD538" s="2">
        <v>1.9025000000000001</v>
      </c>
      <c r="CE538" s="2">
        <v>1.9055</v>
      </c>
      <c r="CF538" s="2">
        <v>1.9085000000000001</v>
      </c>
      <c r="CG538" s="2">
        <v>1.9145000000000001</v>
      </c>
      <c r="CH538" s="2">
        <v>1.9384999999999999</v>
      </c>
      <c r="CI538" s="2">
        <v>2.0085000000000002</v>
      </c>
      <c r="CJ538" s="2">
        <v>2.0935000000000001</v>
      </c>
      <c r="CK538" s="2">
        <v>2.1735000000000002</v>
      </c>
      <c r="CL538" s="2">
        <v>2.1785000000000001</v>
      </c>
      <c r="CM538" s="2">
        <v>2.1114999999999999</v>
      </c>
      <c r="CN538" s="2">
        <v>2.0565000000000002</v>
      </c>
      <c r="CO538" s="2">
        <v>2.0095000000000001</v>
      </c>
      <c r="CP538" s="2">
        <v>2.0125000000000002</v>
      </c>
      <c r="CQ538" s="2">
        <v>2.0154999999999998</v>
      </c>
      <c r="CR538" s="2">
        <v>2.0185</v>
      </c>
      <c r="CS538" s="2">
        <v>2.0245000000000002</v>
      </c>
      <c r="CT538" s="2">
        <v>2.0485000000000002</v>
      </c>
      <c r="CU538" s="2">
        <v>2.1185</v>
      </c>
      <c r="CV538" s="2">
        <v>2.2035</v>
      </c>
      <c r="CW538" s="2">
        <v>2.2835000000000001</v>
      </c>
      <c r="CX538" s="2">
        <v>2.2934999999999999</v>
      </c>
      <c r="CY538" s="2">
        <v>2.2265000000000001</v>
      </c>
      <c r="CZ538" s="2">
        <v>2.1715</v>
      </c>
      <c r="DA538" s="2">
        <v>2.1244999999999998</v>
      </c>
      <c r="DB538" s="2">
        <v>2.1274999999999999</v>
      </c>
      <c r="DC538" s="2">
        <v>2.1305000000000001</v>
      </c>
      <c r="DD538" s="2">
        <v>2.1335000000000002</v>
      </c>
      <c r="DE538" s="2">
        <v>2.1395</v>
      </c>
      <c r="DF538" s="2">
        <v>2.1635</v>
      </c>
      <c r="DG538" s="2">
        <v>2.2334999999999998</v>
      </c>
      <c r="DH538" s="2">
        <v>2.3184999999999998</v>
      </c>
      <c r="DI538" s="2">
        <v>2.3984999999999999</v>
      </c>
      <c r="DJ538" s="2">
        <v>2.4159999999999999</v>
      </c>
      <c r="DK538" s="2">
        <v>2.3490000000000002</v>
      </c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</row>
    <row r="539" spans="1:199" customFormat="1" hidden="1" x14ac:dyDescent="0.2">
      <c r="A539">
        <f t="shared" si="139"/>
        <v>3</v>
      </c>
      <c r="B539">
        <f t="shared" si="140"/>
        <v>2</v>
      </c>
      <c r="C539" s="1">
        <v>34752</v>
      </c>
      <c r="D539">
        <f t="shared" si="141"/>
        <v>2</v>
      </c>
      <c r="E539">
        <f t="shared" si="142"/>
        <v>1995</v>
      </c>
      <c r="F539" s="17">
        <f t="shared" si="129"/>
        <v>0.25234285714285765</v>
      </c>
      <c r="G539" s="16">
        <f t="shared" si="131"/>
        <v>0.10749999999999993</v>
      </c>
      <c r="H539" s="16">
        <f t="shared" si="132"/>
        <v>0.10500000000000043</v>
      </c>
      <c r="I539" s="16">
        <f t="shared" si="133"/>
        <v>0.21250000000000036</v>
      </c>
      <c r="J539" s="7">
        <f>VLOOKUP(C539,'Nymex hist.'!A:B,2,0)</f>
        <v>1.4279999999999999</v>
      </c>
      <c r="K539" s="11">
        <f t="shared" si="143"/>
        <v>1.5518571428571426</v>
      </c>
      <c r="L539" s="11">
        <f t="shared" si="130"/>
        <v>1.8042000000000002</v>
      </c>
      <c r="M539" s="9">
        <f t="shared" si="134"/>
        <v>1.7735833333333331</v>
      </c>
      <c r="N539" s="9">
        <f t="shared" si="135"/>
        <v>1.881083333333333</v>
      </c>
      <c r="O539" s="9">
        <f t="shared" si="136"/>
        <v>1.9860833333333334</v>
      </c>
      <c r="P539" s="9">
        <f t="shared" si="137"/>
        <v>2.0960833333333331</v>
      </c>
      <c r="Q539" s="9">
        <f t="shared" si="138"/>
        <v>2.2110833333333333</v>
      </c>
      <c r="R539" s="8">
        <v>34752</v>
      </c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3"/>
      <c r="AK539" s="2"/>
      <c r="AL539" s="2"/>
      <c r="AM539" s="2"/>
      <c r="AN539" s="2"/>
      <c r="AO539" s="2"/>
      <c r="AP539" s="2"/>
      <c r="AQ539" s="2"/>
      <c r="AR539" s="2">
        <v>1.4279999999999999</v>
      </c>
      <c r="AS539" s="2">
        <v>1.4279999999999999</v>
      </c>
      <c r="AT539" s="2">
        <v>1.4550000000000001</v>
      </c>
      <c r="AU539" s="2">
        <v>1.5149999999999999</v>
      </c>
      <c r="AV539" s="2">
        <v>1.5649999999999999</v>
      </c>
      <c r="AW539" s="2">
        <v>1.59</v>
      </c>
      <c r="AX539" s="2">
        <v>1.62</v>
      </c>
      <c r="AY539" s="2">
        <v>1.69</v>
      </c>
      <c r="AZ539" s="2">
        <v>1.7749999999999999</v>
      </c>
      <c r="BA539" s="2">
        <v>1.855</v>
      </c>
      <c r="BB539" s="2">
        <v>1.8640000000000001</v>
      </c>
      <c r="BC539" s="2">
        <v>1.7909999999999999</v>
      </c>
      <c r="BD539" s="2">
        <v>1.736</v>
      </c>
      <c r="BE539" s="2">
        <v>1.6890000000000001</v>
      </c>
      <c r="BF539" s="2">
        <v>1.6930000000000001</v>
      </c>
      <c r="BG539" s="2">
        <v>1.6970000000000001</v>
      </c>
      <c r="BH539" s="2">
        <v>1.702</v>
      </c>
      <c r="BI539" s="2">
        <v>1.71</v>
      </c>
      <c r="BJ539" s="2">
        <v>1.736</v>
      </c>
      <c r="BK539" s="2">
        <v>1.8049999999999999</v>
      </c>
      <c r="BL539" s="2">
        <v>1.89</v>
      </c>
      <c r="BM539" s="2">
        <v>1.97</v>
      </c>
      <c r="BN539" s="2">
        <v>1.9715</v>
      </c>
      <c r="BO539" s="2">
        <v>1.8985000000000001</v>
      </c>
      <c r="BP539" s="2">
        <v>1.8434999999999999</v>
      </c>
      <c r="BQ539" s="2">
        <v>1.7965</v>
      </c>
      <c r="BR539" s="2">
        <v>1.8005</v>
      </c>
      <c r="BS539" s="2">
        <v>1.8045</v>
      </c>
      <c r="BT539" s="2">
        <v>1.8095000000000001</v>
      </c>
      <c r="BU539" s="2">
        <v>1.8174999999999999</v>
      </c>
      <c r="BV539" s="2">
        <v>1.8434999999999999</v>
      </c>
      <c r="BW539" s="2">
        <v>1.9125000000000001</v>
      </c>
      <c r="BX539" s="2">
        <v>1.9975000000000001</v>
      </c>
      <c r="BY539" s="2">
        <v>2.0775000000000001</v>
      </c>
      <c r="BZ539" s="2">
        <v>2.0764999999999998</v>
      </c>
      <c r="CA539" s="2">
        <v>2.0034999999999998</v>
      </c>
      <c r="CB539" s="2">
        <v>1.9484999999999999</v>
      </c>
      <c r="CC539" s="2">
        <v>1.9015</v>
      </c>
      <c r="CD539" s="2">
        <v>1.9055</v>
      </c>
      <c r="CE539" s="2">
        <v>1.9095</v>
      </c>
      <c r="CF539" s="2">
        <v>1.9145000000000001</v>
      </c>
      <c r="CG539" s="2">
        <v>1.9225000000000001</v>
      </c>
      <c r="CH539" s="2">
        <v>1.9484999999999999</v>
      </c>
      <c r="CI539" s="2">
        <v>2.0175000000000001</v>
      </c>
      <c r="CJ539" s="2">
        <v>2.1025</v>
      </c>
      <c r="CK539" s="2">
        <v>2.1825000000000001</v>
      </c>
      <c r="CL539" s="2">
        <v>2.1865000000000001</v>
      </c>
      <c r="CM539" s="2">
        <v>2.1135000000000002</v>
      </c>
      <c r="CN539" s="2">
        <v>2.0585</v>
      </c>
      <c r="CO539" s="2">
        <v>2.0114999999999998</v>
      </c>
      <c r="CP539" s="2">
        <v>2.0154999999999998</v>
      </c>
      <c r="CQ539" s="2">
        <v>2.0194999999999999</v>
      </c>
      <c r="CR539" s="2">
        <v>2.0245000000000002</v>
      </c>
      <c r="CS539" s="2">
        <v>2.0325000000000002</v>
      </c>
      <c r="CT539" s="2">
        <v>2.0585</v>
      </c>
      <c r="CU539" s="2">
        <v>2.1274999999999999</v>
      </c>
      <c r="CV539" s="2">
        <v>2.2124999999999999</v>
      </c>
      <c r="CW539" s="2">
        <v>2.2925</v>
      </c>
      <c r="CX539" s="2">
        <v>2.3014999999999999</v>
      </c>
      <c r="CY539" s="2">
        <v>2.2284999999999999</v>
      </c>
      <c r="CZ539" s="2">
        <v>2.1735000000000002</v>
      </c>
      <c r="DA539" s="2">
        <v>2.1265000000000001</v>
      </c>
      <c r="DB539" s="2">
        <v>2.1305000000000001</v>
      </c>
      <c r="DC539" s="2">
        <v>2.1345000000000001</v>
      </c>
      <c r="DD539" s="2">
        <v>2.1395</v>
      </c>
      <c r="DE539" s="2">
        <v>2.1475</v>
      </c>
      <c r="DF539" s="2">
        <v>2.1735000000000002</v>
      </c>
      <c r="DG539" s="2">
        <v>2.2425000000000002</v>
      </c>
      <c r="DH539" s="2">
        <v>2.3275000000000001</v>
      </c>
      <c r="DI539" s="2">
        <v>2.4075000000000002</v>
      </c>
      <c r="DJ539" s="2">
        <v>2.4239999999999999</v>
      </c>
      <c r="DK539" s="2">
        <v>2.351</v>
      </c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</row>
    <row r="540" spans="1:199" x14ac:dyDescent="0.2">
      <c r="A540" s="36">
        <f t="shared" si="139"/>
        <v>4</v>
      </c>
      <c r="B540" s="36">
        <f t="shared" si="140"/>
        <v>2</v>
      </c>
      <c r="C540" s="1">
        <v>34753</v>
      </c>
      <c r="D540">
        <f t="shared" si="141"/>
        <v>2</v>
      </c>
      <c r="E540">
        <f t="shared" si="142"/>
        <v>1995</v>
      </c>
      <c r="F540" s="21">
        <f t="shared" si="129"/>
        <v>0.24999999999999978</v>
      </c>
      <c r="G540" s="21">
        <f t="shared" si="131"/>
        <v>0.10500000000000043</v>
      </c>
      <c r="H540" s="21">
        <f t="shared" si="132"/>
        <v>0.10750000000000015</v>
      </c>
      <c r="I540" s="21">
        <f t="shared" si="133"/>
        <v>0.21250000000000058</v>
      </c>
      <c r="J540" s="23">
        <f>VLOOKUP(C540,'Nymex hist.'!A:B,2,0)</f>
        <v>1.46</v>
      </c>
      <c r="K540" s="23">
        <f t="shared" si="143"/>
        <v>1.5790000000000002</v>
      </c>
      <c r="L540" s="23">
        <f t="shared" si="130"/>
        <v>1.829</v>
      </c>
      <c r="M540" s="23">
        <f t="shared" si="134"/>
        <v>1.7983333333333331</v>
      </c>
      <c r="N540" s="23">
        <f t="shared" si="135"/>
        <v>1.9033333333333335</v>
      </c>
      <c r="O540" s="23">
        <f t="shared" si="136"/>
        <v>2.0108333333333337</v>
      </c>
      <c r="P540" s="23">
        <f t="shared" si="137"/>
        <v>2.1208333333333331</v>
      </c>
      <c r="Q540" s="23">
        <f t="shared" si="138"/>
        <v>2.2358333333333333</v>
      </c>
      <c r="R540" s="30">
        <v>34753</v>
      </c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4"/>
      <c r="AK540" s="32"/>
      <c r="AL540" s="32"/>
      <c r="AM540" s="32"/>
      <c r="AN540" s="32"/>
      <c r="AO540" s="32"/>
      <c r="AP540" s="32"/>
      <c r="AQ540" s="32"/>
      <c r="AR540" s="32">
        <v>1.4279999999999999</v>
      </c>
      <c r="AS540" s="32">
        <v>1.46</v>
      </c>
      <c r="AT540" s="32">
        <v>1.4850000000000001</v>
      </c>
      <c r="AU540" s="32">
        <v>1.5429999999999999</v>
      </c>
      <c r="AV540" s="32">
        <v>1.59</v>
      </c>
      <c r="AW540" s="32">
        <v>1.615</v>
      </c>
      <c r="AX540" s="32">
        <v>1.645</v>
      </c>
      <c r="AY540" s="32">
        <v>1.7150000000000001</v>
      </c>
      <c r="AZ540" s="32">
        <v>1.8</v>
      </c>
      <c r="BA540" s="32">
        <v>1.88</v>
      </c>
      <c r="BB540" s="32">
        <v>1.89</v>
      </c>
      <c r="BC540" s="32">
        <v>1.8149999999999999</v>
      </c>
      <c r="BD540" s="32">
        <v>1.76</v>
      </c>
      <c r="BE540" s="32">
        <v>1.7130000000000001</v>
      </c>
      <c r="BF540" s="32">
        <v>1.7170000000000001</v>
      </c>
      <c r="BG540" s="32">
        <v>1.722</v>
      </c>
      <c r="BH540" s="32">
        <v>1.7270000000000001</v>
      </c>
      <c r="BI540" s="32">
        <v>1.7350000000000001</v>
      </c>
      <c r="BJ540" s="32">
        <v>1.7609999999999999</v>
      </c>
      <c r="BK540" s="32">
        <v>1.83</v>
      </c>
      <c r="BL540" s="32">
        <v>1.915</v>
      </c>
      <c r="BM540" s="32">
        <v>1.9950000000000001</v>
      </c>
      <c r="BN540" s="32">
        <v>1.9950000000000001</v>
      </c>
      <c r="BO540" s="32">
        <v>1.92</v>
      </c>
      <c r="BP540" s="32">
        <v>1.865</v>
      </c>
      <c r="BQ540" s="32">
        <v>1.8180000000000001</v>
      </c>
      <c r="BR540" s="32">
        <v>1.8220000000000001</v>
      </c>
      <c r="BS540" s="32">
        <v>1.827</v>
      </c>
      <c r="BT540" s="32">
        <v>1.8320000000000001</v>
      </c>
      <c r="BU540" s="32">
        <v>1.84</v>
      </c>
      <c r="BV540" s="32">
        <v>1.8660000000000001</v>
      </c>
      <c r="BW540" s="32">
        <v>1.9350000000000001</v>
      </c>
      <c r="BX540" s="32">
        <v>2.02</v>
      </c>
      <c r="BY540" s="32">
        <v>2.1</v>
      </c>
      <c r="BZ540" s="32">
        <v>2.1025</v>
      </c>
      <c r="CA540" s="32">
        <v>2.0274999999999999</v>
      </c>
      <c r="CB540" s="32">
        <v>1.9724999999999999</v>
      </c>
      <c r="CC540" s="32">
        <v>1.9255</v>
      </c>
      <c r="CD540" s="32">
        <v>1.9295</v>
      </c>
      <c r="CE540" s="32">
        <v>1.9345000000000001</v>
      </c>
      <c r="CF540" s="32">
        <v>1.9395</v>
      </c>
      <c r="CG540" s="32">
        <v>1.9475</v>
      </c>
      <c r="CH540" s="32">
        <v>1.9735</v>
      </c>
      <c r="CI540" s="32">
        <v>2.0425</v>
      </c>
      <c r="CJ540" s="32">
        <v>2.1274999999999999</v>
      </c>
      <c r="CK540" s="32">
        <v>2.2075</v>
      </c>
      <c r="CL540" s="32">
        <v>2.2124999999999999</v>
      </c>
      <c r="CM540" s="32">
        <v>2.1375000000000002</v>
      </c>
      <c r="CN540" s="32">
        <v>2.0825</v>
      </c>
      <c r="CO540" s="32">
        <v>2.0354999999999999</v>
      </c>
      <c r="CP540" s="32">
        <v>2.0394999999999999</v>
      </c>
      <c r="CQ540" s="32">
        <v>2.0445000000000002</v>
      </c>
      <c r="CR540" s="32">
        <v>2.0495000000000001</v>
      </c>
      <c r="CS540" s="32">
        <v>2.0575000000000001</v>
      </c>
      <c r="CT540" s="32">
        <v>2.0834999999999999</v>
      </c>
      <c r="CU540" s="32">
        <v>2.1524999999999999</v>
      </c>
      <c r="CV540" s="32">
        <v>2.2374999999999998</v>
      </c>
      <c r="CW540" s="32">
        <v>2.3174999999999999</v>
      </c>
      <c r="CX540" s="32">
        <v>2.3275000000000001</v>
      </c>
      <c r="CY540" s="32">
        <v>2.2524999999999999</v>
      </c>
      <c r="CZ540" s="32">
        <v>2.1974999999999998</v>
      </c>
      <c r="DA540" s="32">
        <v>2.1505000000000001</v>
      </c>
      <c r="DB540" s="32">
        <v>2.1545000000000001</v>
      </c>
      <c r="DC540" s="32">
        <v>2.1595</v>
      </c>
      <c r="DD540" s="32">
        <v>2.1644999999999999</v>
      </c>
      <c r="DE540" s="32">
        <v>2.1724999999999999</v>
      </c>
      <c r="DF540" s="32">
        <v>2.1985000000000001</v>
      </c>
      <c r="DG540" s="32">
        <v>2.2675000000000001</v>
      </c>
      <c r="DH540" s="32">
        <v>2.3525</v>
      </c>
      <c r="DI540" s="32">
        <v>2.4325000000000001</v>
      </c>
      <c r="DJ540" s="32">
        <v>2.4500000000000002</v>
      </c>
      <c r="DK540" s="32">
        <v>2.375</v>
      </c>
      <c r="DL540" s="32"/>
      <c r="DM540" s="32"/>
      <c r="DN540" s="32"/>
      <c r="DO540" s="32"/>
      <c r="DP540" s="32"/>
      <c r="DQ540" s="32"/>
      <c r="DR540" s="32"/>
      <c r="DS540" s="32"/>
      <c r="DT540" s="32"/>
      <c r="DU540" s="32"/>
      <c r="DV540" s="32"/>
      <c r="DW540" s="32"/>
      <c r="DX540" s="32"/>
      <c r="DY540" s="32"/>
      <c r="DZ540" s="32"/>
      <c r="EA540" s="32"/>
      <c r="EB540" s="32"/>
      <c r="EC540" s="32"/>
      <c r="ED540" s="32"/>
      <c r="EE540" s="32"/>
      <c r="EF540" s="32"/>
      <c r="EG540" s="32"/>
      <c r="EH540" s="32"/>
      <c r="EI540" s="32"/>
      <c r="EJ540" s="32"/>
      <c r="EK540" s="32"/>
      <c r="EL540" s="32"/>
      <c r="EM540" s="32"/>
      <c r="EN540" s="32"/>
      <c r="EO540" s="32"/>
      <c r="EP540" s="32"/>
      <c r="EQ540" s="32"/>
      <c r="ER540" s="32"/>
      <c r="ES540" s="32"/>
      <c r="ET540" s="32"/>
      <c r="EU540" s="32"/>
      <c r="EV540" s="32"/>
      <c r="EW540" s="32"/>
      <c r="EX540" s="32"/>
      <c r="EY540" s="32"/>
      <c r="EZ540" s="32"/>
      <c r="FA540" s="32"/>
      <c r="FB540" s="32"/>
      <c r="FC540" s="32"/>
      <c r="FD540" s="32"/>
      <c r="FE540" s="32"/>
      <c r="FF540" s="32"/>
      <c r="FG540" s="32"/>
      <c r="FH540" s="32"/>
      <c r="FI540" s="32"/>
      <c r="FJ540" s="32"/>
      <c r="FK540" s="32"/>
      <c r="FL540" s="32"/>
      <c r="FM540" s="32"/>
      <c r="FN540" s="32"/>
      <c r="FO540" s="32"/>
      <c r="FP540" s="32"/>
      <c r="FQ540" s="32"/>
      <c r="FR540" s="32"/>
      <c r="FS540" s="32"/>
      <c r="FT540" s="32"/>
      <c r="FU540" s="32"/>
      <c r="FV540" s="32"/>
      <c r="FW540" s="32"/>
      <c r="FX540" s="32"/>
      <c r="FY540" s="32"/>
      <c r="FZ540" s="32"/>
      <c r="GA540" s="32"/>
      <c r="GB540" s="32"/>
      <c r="GC540" s="32"/>
      <c r="GD540" s="32"/>
      <c r="GE540" s="32"/>
      <c r="GF540" s="32"/>
      <c r="GG540" s="32"/>
      <c r="GH540" s="32"/>
      <c r="GI540" s="32"/>
      <c r="GJ540" s="32"/>
      <c r="GK540" s="32"/>
      <c r="GL540" s="32"/>
      <c r="GM540" s="32"/>
      <c r="GN540" s="32"/>
      <c r="GO540" s="32"/>
      <c r="GP540" s="32"/>
      <c r="GQ540" s="32"/>
    </row>
    <row r="541" spans="1:199" customFormat="1" hidden="1" x14ac:dyDescent="0.2">
      <c r="A541">
        <f t="shared" si="139"/>
        <v>5</v>
      </c>
      <c r="B541">
        <f t="shared" si="140"/>
        <v>2</v>
      </c>
      <c r="C541" s="1">
        <v>34754</v>
      </c>
      <c r="D541">
        <f t="shared" si="141"/>
        <v>2</v>
      </c>
      <c r="E541">
        <f t="shared" si="142"/>
        <v>1995</v>
      </c>
      <c r="F541" s="17">
        <f t="shared" si="129"/>
        <v>0.24671428571428566</v>
      </c>
      <c r="G541" s="16">
        <f t="shared" si="131"/>
        <v>0.10499999999999998</v>
      </c>
      <c r="H541" s="16">
        <f t="shared" si="132"/>
        <v>0.10750000000000015</v>
      </c>
      <c r="I541" s="16">
        <f t="shared" si="133"/>
        <v>0.21250000000000013</v>
      </c>
      <c r="J541" s="7">
        <f>VLOOKUP(C541,'Nymex hist.'!A:B,2,0)</f>
        <v>1.4690000000000001</v>
      </c>
      <c r="K541" s="11">
        <f t="shared" si="143"/>
        <v>1.5822857142857143</v>
      </c>
      <c r="L541" s="11">
        <f t="shared" si="130"/>
        <v>1.829</v>
      </c>
      <c r="M541" s="9">
        <f t="shared" si="134"/>
        <v>1.7975000000000001</v>
      </c>
      <c r="N541" s="9">
        <f t="shared" si="135"/>
        <v>1.9025000000000001</v>
      </c>
      <c r="O541" s="9">
        <f t="shared" si="136"/>
        <v>2.0100000000000002</v>
      </c>
      <c r="P541" s="9">
        <f t="shared" si="137"/>
        <v>2.1199999999999997</v>
      </c>
      <c r="Q541" s="9">
        <f t="shared" si="138"/>
        <v>2.2350000000000003</v>
      </c>
      <c r="R541" s="8">
        <v>34754</v>
      </c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3"/>
      <c r="AK541" s="2"/>
      <c r="AL541" s="2"/>
      <c r="AM541" s="2"/>
      <c r="AN541" s="2"/>
      <c r="AO541" s="2"/>
      <c r="AP541" s="2"/>
      <c r="AQ541" s="2"/>
      <c r="AR541" s="2">
        <v>1.4279999999999999</v>
      </c>
      <c r="AS541" s="2">
        <v>1.4690000000000001</v>
      </c>
      <c r="AT541" s="2">
        <v>1.4950000000000001</v>
      </c>
      <c r="AU541" s="2">
        <v>1.5469999999999999</v>
      </c>
      <c r="AV541" s="2">
        <v>1.59</v>
      </c>
      <c r="AW541" s="2">
        <v>1.615</v>
      </c>
      <c r="AX541" s="2">
        <v>1.645</v>
      </c>
      <c r="AY541" s="2">
        <v>1.7150000000000001</v>
      </c>
      <c r="AZ541" s="2">
        <v>1.8</v>
      </c>
      <c r="BA541" s="2">
        <v>1.88</v>
      </c>
      <c r="BB541" s="2">
        <v>1.89</v>
      </c>
      <c r="BC541" s="2">
        <v>1.8149999999999999</v>
      </c>
      <c r="BD541" s="2">
        <v>1.76</v>
      </c>
      <c r="BE541" s="2">
        <v>1.712</v>
      </c>
      <c r="BF541" s="2">
        <v>1.716</v>
      </c>
      <c r="BG541" s="2">
        <v>1.72</v>
      </c>
      <c r="BH541" s="2">
        <v>1.7250000000000001</v>
      </c>
      <c r="BI541" s="2">
        <v>1.7330000000000001</v>
      </c>
      <c r="BJ541" s="2">
        <v>1.7589999999999999</v>
      </c>
      <c r="BK541" s="2">
        <v>1.83</v>
      </c>
      <c r="BL541" s="2">
        <v>1.915</v>
      </c>
      <c r="BM541" s="2">
        <v>1.9950000000000001</v>
      </c>
      <c r="BN541" s="2">
        <v>1.9950000000000001</v>
      </c>
      <c r="BO541" s="2">
        <v>1.92</v>
      </c>
      <c r="BP541" s="2">
        <v>1.865</v>
      </c>
      <c r="BQ541" s="2">
        <v>1.8169999999999999</v>
      </c>
      <c r="BR541" s="2">
        <v>1.821</v>
      </c>
      <c r="BS541" s="2">
        <v>1.825</v>
      </c>
      <c r="BT541" s="2">
        <v>1.83</v>
      </c>
      <c r="BU541" s="2">
        <v>1.8380000000000001</v>
      </c>
      <c r="BV541" s="2">
        <v>1.8640000000000001</v>
      </c>
      <c r="BW541" s="2">
        <v>1.9350000000000001</v>
      </c>
      <c r="BX541" s="2">
        <v>2.02</v>
      </c>
      <c r="BY541" s="2">
        <v>2.1</v>
      </c>
      <c r="BZ541" s="2">
        <v>2.1025</v>
      </c>
      <c r="CA541" s="2">
        <v>2.0274999999999999</v>
      </c>
      <c r="CB541" s="2">
        <v>1.9724999999999999</v>
      </c>
      <c r="CC541" s="2">
        <v>1.9245000000000001</v>
      </c>
      <c r="CD541" s="2">
        <v>1.9285000000000001</v>
      </c>
      <c r="CE541" s="2">
        <v>1.9325000000000001</v>
      </c>
      <c r="CF541" s="2">
        <v>1.9375</v>
      </c>
      <c r="CG541" s="2">
        <v>1.9455</v>
      </c>
      <c r="CH541" s="2">
        <v>1.9715</v>
      </c>
      <c r="CI541" s="2">
        <v>2.0425</v>
      </c>
      <c r="CJ541" s="2">
        <v>2.1274999999999999</v>
      </c>
      <c r="CK541" s="2">
        <v>2.2075</v>
      </c>
      <c r="CL541" s="2">
        <v>2.2124999999999999</v>
      </c>
      <c r="CM541" s="2">
        <v>2.1375000000000002</v>
      </c>
      <c r="CN541" s="2">
        <v>2.0825</v>
      </c>
      <c r="CO541" s="2">
        <v>2.0345</v>
      </c>
      <c r="CP541" s="2">
        <v>2.0385</v>
      </c>
      <c r="CQ541" s="2">
        <v>2.0425</v>
      </c>
      <c r="CR541" s="2">
        <v>2.0474999999999999</v>
      </c>
      <c r="CS541" s="2">
        <v>2.0554999999999999</v>
      </c>
      <c r="CT541" s="2">
        <v>2.0815000000000001</v>
      </c>
      <c r="CU541" s="2">
        <v>2.1524999999999999</v>
      </c>
      <c r="CV541" s="2">
        <v>2.2374999999999998</v>
      </c>
      <c r="CW541" s="2">
        <v>2.3174999999999999</v>
      </c>
      <c r="CX541" s="2">
        <v>2.3275000000000001</v>
      </c>
      <c r="CY541" s="2">
        <v>2.2524999999999999</v>
      </c>
      <c r="CZ541" s="2">
        <v>2.1974999999999998</v>
      </c>
      <c r="DA541" s="2">
        <v>2.1495000000000002</v>
      </c>
      <c r="DB541" s="2">
        <v>2.1535000000000002</v>
      </c>
      <c r="DC541" s="2">
        <v>2.1575000000000002</v>
      </c>
      <c r="DD541" s="2">
        <v>2.1625000000000001</v>
      </c>
      <c r="DE541" s="2">
        <v>2.1705000000000001</v>
      </c>
      <c r="DF541" s="2">
        <v>2.1964999999999999</v>
      </c>
      <c r="DG541" s="2">
        <v>2.2675000000000001</v>
      </c>
      <c r="DH541" s="2">
        <v>2.3525</v>
      </c>
      <c r="DI541" s="2">
        <v>2.4325000000000001</v>
      </c>
      <c r="DJ541" s="2">
        <v>2.4500000000000002</v>
      </c>
      <c r="DK541" s="2">
        <v>2.375</v>
      </c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</row>
    <row r="542" spans="1:199" customFormat="1" hidden="1" x14ac:dyDescent="0.2">
      <c r="A542">
        <f t="shared" si="139"/>
        <v>1</v>
      </c>
      <c r="B542">
        <f t="shared" si="140"/>
        <v>2</v>
      </c>
      <c r="C542" s="1">
        <v>34757</v>
      </c>
      <c r="D542">
        <f t="shared" si="141"/>
        <v>2</v>
      </c>
      <c r="E542">
        <f t="shared" si="142"/>
        <v>1995</v>
      </c>
      <c r="F542" s="17">
        <f t="shared" si="129"/>
        <v>0.25800000000000023</v>
      </c>
      <c r="G542" s="16">
        <f t="shared" si="131"/>
        <v>0.10750000000000015</v>
      </c>
      <c r="H542" s="16">
        <f t="shared" si="132"/>
        <v>0.10499999999999976</v>
      </c>
      <c r="I542" s="16">
        <f t="shared" si="133"/>
        <v>0.21249999999999991</v>
      </c>
      <c r="J542" s="7">
        <f>VLOOKUP(C542,'Nymex hist.'!A:B,2,0)</f>
        <v>1.43</v>
      </c>
      <c r="K542" s="11">
        <f t="shared" si="143"/>
        <v>1.5529999999999997</v>
      </c>
      <c r="L542" s="11">
        <f t="shared" si="130"/>
        <v>1.8109999999999999</v>
      </c>
      <c r="M542" s="9">
        <f t="shared" si="134"/>
        <v>1.7829166666666667</v>
      </c>
      <c r="N542" s="9">
        <f t="shared" si="135"/>
        <v>1.8904166666666669</v>
      </c>
      <c r="O542" s="9">
        <f t="shared" si="136"/>
        <v>1.9954166666666666</v>
      </c>
      <c r="P542" s="9">
        <f t="shared" si="137"/>
        <v>2.1054166666666663</v>
      </c>
      <c r="Q542" s="9">
        <f t="shared" si="138"/>
        <v>2.2204166666666669</v>
      </c>
      <c r="R542" s="8">
        <v>34757</v>
      </c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3"/>
      <c r="AK542" s="2"/>
      <c r="AL542" s="2"/>
      <c r="AM542" s="2"/>
      <c r="AN542" s="2"/>
      <c r="AO542" s="2"/>
      <c r="AP542" s="2"/>
      <c r="AQ542" s="2"/>
      <c r="AR542" s="2">
        <v>1.4279999999999999</v>
      </c>
      <c r="AS542" s="2">
        <v>1.43</v>
      </c>
      <c r="AT542" s="2">
        <v>1.46</v>
      </c>
      <c r="AU542" s="2">
        <v>1.5149999999999999</v>
      </c>
      <c r="AV542" s="2">
        <v>1.56</v>
      </c>
      <c r="AW542" s="2">
        <v>1.59</v>
      </c>
      <c r="AX542" s="2">
        <v>1.6220000000000001</v>
      </c>
      <c r="AY542" s="2">
        <v>1.694</v>
      </c>
      <c r="AZ542" s="2">
        <v>1.78</v>
      </c>
      <c r="BA542" s="2">
        <v>1.86</v>
      </c>
      <c r="BB542" s="2">
        <v>1.87</v>
      </c>
      <c r="BC542" s="2">
        <v>1.7989999999999999</v>
      </c>
      <c r="BD542" s="2">
        <v>1.746</v>
      </c>
      <c r="BE542" s="2">
        <v>1.6990000000000001</v>
      </c>
      <c r="BF542" s="2">
        <v>1.704</v>
      </c>
      <c r="BG542" s="2">
        <v>1.7090000000000001</v>
      </c>
      <c r="BH542" s="2">
        <v>1.7150000000000001</v>
      </c>
      <c r="BI542" s="2">
        <v>1.724</v>
      </c>
      <c r="BJ542" s="2">
        <v>1.75</v>
      </c>
      <c r="BK542" s="2">
        <v>1.8089999999999999</v>
      </c>
      <c r="BL542" s="2">
        <v>1.895</v>
      </c>
      <c r="BM542" s="2">
        <v>1.9750000000000001</v>
      </c>
      <c r="BN542" s="2">
        <v>1.9775</v>
      </c>
      <c r="BO542" s="2">
        <v>1.9065000000000001</v>
      </c>
      <c r="BP542" s="2">
        <v>1.8534999999999999</v>
      </c>
      <c r="BQ542" s="2">
        <v>1.8065</v>
      </c>
      <c r="BR542" s="2">
        <v>1.8115000000000001</v>
      </c>
      <c r="BS542" s="2">
        <v>1.8165</v>
      </c>
      <c r="BT542" s="2">
        <v>1.8225</v>
      </c>
      <c r="BU542" s="2">
        <v>1.8314999999999999</v>
      </c>
      <c r="BV542" s="2">
        <v>1.8574999999999999</v>
      </c>
      <c r="BW542" s="2">
        <v>1.9165000000000001</v>
      </c>
      <c r="BX542" s="2">
        <v>2.0024999999999999</v>
      </c>
      <c r="BY542" s="2">
        <v>2.0825</v>
      </c>
      <c r="BZ542" s="2">
        <v>2.0825</v>
      </c>
      <c r="CA542" s="2">
        <v>2.0114999999999998</v>
      </c>
      <c r="CB542" s="2">
        <v>1.9584999999999999</v>
      </c>
      <c r="CC542" s="2">
        <v>1.9115</v>
      </c>
      <c r="CD542" s="2">
        <v>1.9165000000000001</v>
      </c>
      <c r="CE542" s="2">
        <v>1.9215</v>
      </c>
      <c r="CF542" s="2">
        <v>1.9275</v>
      </c>
      <c r="CG542" s="2">
        <v>1.9365000000000001</v>
      </c>
      <c r="CH542" s="2">
        <v>1.9624999999999999</v>
      </c>
      <c r="CI542" s="2">
        <v>2.0215000000000001</v>
      </c>
      <c r="CJ542" s="2">
        <v>2.1074999999999999</v>
      </c>
      <c r="CK542" s="2">
        <v>2.1875</v>
      </c>
      <c r="CL542" s="2">
        <v>2.1924999999999999</v>
      </c>
      <c r="CM542" s="2">
        <v>2.1215000000000002</v>
      </c>
      <c r="CN542" s="2">
        <v>2.0684999999999998</v>
      </c>
      <c r="CO542" s="2">
        <v>2.0215000000000001</v>
      </c>
      <c r="CP542" s="2">
        <v>2.0265</v>
      </c>
      <c r="CQ542" s="2">
        <v>2.0314999999999999</v>
      </c>
      <c r="CR542" s="2">
        <v>2.0375000000000001</v>
      </c>
      <c r="CS542" s="2">
        <v>2.0465</v>
      </c>
      <c r="CT542" s="2">
        <v>2.0724999999999998</v>
      </c>
      <c r="CU542" s="2">
        <v>2.1315</v>
      </c>
      <c r="CV542" s="2">
        <v>2.2174999999999998</v>
      </c>
      <c r="CW542" s="2">
        <v>2.2974999999999999</v>
      </c>
      <c r="CX542" s="2">
        <v>2.3075000000000001</v>
      </c>
      <c r="CY542" s="2">
        <v>2.2364999999999999</v>
      </c>
      <c r="CZ542" s="2">
        <v>2.1835</v>
      </c>
      <c r="DA542" s="2">
        <v>2.1364999999999998</v>
      </c>
      <c r="DB542" s="2">
        <v>2.1415000000000002</v>
      </c>
      <c r="DC542" s="2">
        <v>2.1465000000000001</v>
      </c>
      <c r="DD542" s="2">
        <v>2.1524999999999999</v>
      </c>
      <c r="DE542" s="2">
        <v>2.1615000000000002</v>
      </c>
      <c r="DF542" s="2">
        <v>2.1875</v>
      </c>
      <c r="DG542" s="2">
        <v>2.2465000000000002</v>
      </c>
      <c r="DH542" s="2">
        <v>2.3325</v>
      </c>
      <c r="DI542" s="2">
        <v>2.4125000000000001</v>
      </c>
      <c r="DJ542" s="2">
        <v>2.4300000000000002</v>
      </c>
      <c r="DK542" s="2">
        <v>2.359</v>
      </c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</row>
    <row r="543" spans="1:199" customFormat="1" hidden="1" x14ac:dyDescent="0.2">
      <c r="A543">
        <f t="shared" si="139"/>
        <v>2</v>
      </c>
      <c r="B543">
        <f t="shared" si="140"/>
        <v>2</v>
      </c>
      <c r="C543" s="1">
        <v>34758</v>
      </c>
      <c r="D543">
        <f t="shared" si="141"/>
        <v>2</v>
      </c>
      <c r="E543">
        <f t="shared" si="142"/>
        <v>1995</v>
      </c>
      <c r="F543" s="17">
        <f t="shared" si="129"/>
        <v>0.24525714285714284</v>
      </c>
      <c r="G543" s="16">
        <f t="shared" si="131"/>
        <v>0.10999999999999988</v>
      </c>
      <c r="H543" s="16">
        <f t="shared" si="132"/>
        <v>0.1050000000000002</v>
      </c>
      <c r="I543" s="16">
        <f t="shared" si="133"/>
        <v>0.21500000000000008</v>
      </c>
      <c r="J543" s="7">
        <f>VLOOKUP(C543,'Nymex hist.'!A:B,2,0)</f>
        <v>1.4830000000000001</v>
      </c>
      <c r="K543" s="11">
        <f t="shared" si="143"/>
        <v>1.5891428571428572</v>
      </c>
      <c r="L543" s="11">
        <f t="shared" si="130"/>
        <v>1.8344</v>
      </c>
      <c r="M543" s="9">
        <f t="shared" si="134"/>
        <v>1.8078333333333332</v>
      </c>
      <c r="N543" s="9">
        <f t="shared" si="135"/>
        <v>1.9178333333333331</v>
      </c>
      <c r="O543" s="9">
        <f t="shared" si="136"/>
        <v>2.0228333333333333</v>
      </c>
      <c r="P543" s="9">
        <f t="shared" si="137"/>
        <v>2.1328333333333331</v>
      </c>
      <c r="Q543" s="9">
        <f t="shared" si="138"/>
        <v>2.2478333333333338</v>
      </c>
      <c r="R543" s="8">
        <v>34758</v>
      </c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3"/>
      <c r="AK543" s="2"/>
      <c r="AL543" s="2"/>
      <c r="AM543" s="2"/>
      <c r="AN543" s="2"/>
      <c r="AO543" s="2"/>
      <c r="AP543" s="2"/>
      <c r="AQ543" s="2"/>
      <c r="AR543" s="2">
        <v>1.4279999999999999</v>
      </c>
      <c r="AS543" s="2">
        <v>1.4830000000000001</v>
      </c>
      <c r="AT543" s="2">
        <v>1.504</v>
      </c>
      <c r="AU543" s="2">
        <v>1.554</v>
      </c>
      <c r="AV543" s="2">
        <v>1.5940000000000001</v>
      </c>
      <c r="AW543" s="2">
        <v>1.621</v>
      </c>
      <c r="AX543" s="2">
        <v>1.649</v>
      </c>
      <c r="AY543" s="2">
        <v>1.7190000000000001</v>
      </c>
      <c r="AZ543" s="2">
        <v>1.802</v>
      </c>
      <c r="BA543" s="2">
        <v>1.8839999999999999</v>
      </c>
      <c r="BB543" s="2">
        <v>1.8939999999999999</v>
      </c>
      <c r="BC543" s="2">
        <v>1.8220000000000001</v>
      </c>
      <c r="BD543" s="2">
        <v>1.77</v>
      </c>
      <c r="BE543" s="2">
        <v>1.7250000000000001</v>
      </c>
      <c r="BF543" s="2">
        <v>1.7310000000000001</v>
      </c>
      <c r="BG543" s="2">
        <v>1.7370000000000001</v>
      </c>
      <c r="BH543" s="2">
        <v>1.744</v>
      </c>
      <c r="BI543" s="2">
        <v>1.754</v>
      </c>
      <c r="BJ543" s="2">
        <v>1.782</v>
      </c>
      <c r="BK543" s="2">
        <v>1.829</v>
      </c>
      <c r="BL543" s="2">
        <v>1.9119999999999999</v>
      </c>
      <c r="BM543" s="2">
        <v>1.994</v>
      </c>
      <c r="BN543" s="2">
        <v>2.004</v>
      </c>
      <c r="BO543" s="2">
        <v>1.9319999999999999</v>
      </c>
      <c r="BP543" s="2">
        <v>1.88</v>
      </c>
      <c r="BQ543" s="2">
        <v>1.835</v>
      </c>
      <c r="BR543" s="2">
        <v>1.841</v>
      </c>
      <c r="BS543" s="2">
        <v>1.847</v>
      </c>
      <c r="BT543" s="2">
        <v>1.8540000000000001</v>
      </c>
      <c r="BU543" s="2">
        <v>1.8640000000000001</v>
      </c>
      <c r="BV543" s="2">
        <v>1.8919999999999999</v>
      </c>
      <c r="BW543" s="2">
        <v>1.9390000000000001</v>
      </c>
      <c r="BX543" s="2">
        <v>2.0219999999999998</v>
      </c>
      <c r="BY543" s="2">
        <v>2.1040000000000001</v>
      </c>
      <c r="BZ543" s="2">
        <v>2.109</v>
      </c>
      <c r="CA543" s="2">
        <v>2.0369999999999999</v>
      </c>
      <c r="CB543" s="2">
        <v>1.9850000000000001</v>
      </c>
      <c r="CC543" s="2">
        <v>1.94</v>
      </c>
      <c r="CD543" s="2">
        <v>1.946</v>
      </c>
      <c r="CE543" s="2">
        <v>1.952</v>
      </c>
      <c r="CF543" s="2">
        <v>1.9590000000000001</v>
      </c>
      <c r="CG543" s="2">
        <v>1.9690000000000001</v>
      </c>
      <c r="CH543" s="2">
        <v>1.9970000000000001</v>
      </c>
      <c r="CI543" s="2">
        <v>2.044</v>
      </c>
      <c r="CJ543" s="2">
        <v>2.1269999999999998</v>
      </c>
      <c r="CK543" s="2">
        <v>2.2090000000000001</v>
      </c>
      <c r="CL543" s="2">
        <v>2.2189999999999999</v>
      </c>
      <c r="CM543" s="2">
        <v>2.1469999999999998</v>
      </c>
      <c r="CN543" s="2">
        <v>2.0950000000000002</v>
      </c>
      <c r="CO543" s="2">
        <v>2.0499999999999998</v>
      </c>
      <c r="CP543" s="2">
        <v>2.056</v>
      </c>
      <c r="CQ543" s="2">
        <v>2.0619999999999998</v>
      </c>
      <c r="CR543" s="2">
        <v>2.069</v>
      </c>
      <c r="CS543" s="2">
        <v>2.0790000000000002</v>
      </c>
      <c r="CT543" s="2">
        <v>2.1070000000000002</v>
      </c>
      <c r="CU543" s="2">
        <v>2.1539999999999999</v>
      </c>
      <c r="CV543" s="2">
        <v>2.2370000000000001</v>
      </c>
      <c r="CW543" s="2">
        <v>2.319</v>
      </c>
      <c r="CX543" s="2">
        <v>2.3340000000000001</v>
      </c>
      <c r="CY543" s="2">
        <v>2.262</v>
      </c>
      <c r="CZ543" s="2">
        <v>2.21</v>
      </c>
      <c r="DA543" s="2">
        <v>2.165</v>
      </c>
      <c r="DB543" s="2">
        <v>2.1709999999999998</v>
      </c>
      <c r="DC543" s="2">
        <v>2.177</v>
      </c>
      <c r="DD543" s="2">
        <v>2.1840000000000002</v>
      </c>
      <c r="DE543" s="2">
        <v>2.194</v>
      </c>
      <c r="DF543" s="2">
        <v>2.222</v>
      </c>
      <c r="DG543" s="2">
        <v>2.2690000000000001</v>
      </c>
      <c r="DH543" s="2">
        <v>2.3519999999999999</v>
      </c>
      <c r="DI543" s="2">
        <v>2.4340000000000002</v>
      </c>
      <c r="DJ543" s="2">
        <v>2.4565000000000001</v>
      </c>
      <c r="DK543" s="2">
        <v>2.3845000000000001</v>
      </c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</row>
    <row r="544" spans="1:199" customFormat="1" hidden="1" x14ac:dyDescent="0.2">
      <c r="A544">
        <f t="shared" si="139"/>
        <v>3</v>
      </c>
      <c r="B544">
        <f t="shared" si="140"/>
        <v>3</v>
      </c>
      <c r="C544" s="1">
        <v>34759</v>
      </c>
      <c r="D544">
        <f t="shared" si="141"/>
        <v>3</v>
      </c>
      <c r="E544">
        <f t="shared" si="142"/>
        <v>1995</v>
      </c>
      <c r="F544" s="17">
        <f t="shared" si="129"/>
        <v>0.24342857142857133</v>
      </c>
      <c r="G544" s="16">
        <f t="shared" si="131"/>
        <v>0.10749999999999993</v>
      </c>
      <c r="H544" s="16">
        <f t="shared" si="132"/>
        <v>0.10499999999999998</v>
      </c>
      <c r="I544" s="16">
        <f t="shared" si="133"/>
        <v>0.21249999999999991</v>
      </c>
      <c r="J544" s="7">
        <f>VLOOKUP(C544,'Nymex hist.'!A:B,2,0)</f>
        <v>1.4830000000000001</v>
      </c>
      <c r="K544" s="11">
        <f t="shared" si="143"/>
        <v>1.5785714285714285</v>
      </c>
      <c r="L544" s="11">
        <f t="shared" si="130"/>
        <v>1.8219999999999998</v>
      </c>
      <c r="M544" s="9">
        <f t="shared" si="134"/>
        <v>1.8000833333333333</v>
      </c>
      <c r="N544" s="9">
        <f t="shared" si="135"/>
        <v>1.9075833333333332</v>
      </c>
      <c r="O544" s="9">
        <f t="shared" si="136"/>
        <v>2.0125833333333332</v>
      </c>
      <c r="P544" s="9">
        <f t="shared" si="137"/>
        <v>2.122583333333333</v>
      </c>
      <c r="Q544" s="9">
        <f t="shared" si="138"/>
        <v>2.2375833333333337</v>
      </c>
      <c r="R544" s="8">
        <v>34759</v>
      </c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3"/>
      <c r="AK544" s="2"/>
      <c r="AL544" s="2"/>
      <c r="AM544" s="2"/>
      <c r="AN544" s="2"/>
      <c r="AO544" s="2"/>
      <c r="AP544" s="2"/>
      <c r="AQ544" s="2"/>
      <c r="AR544" s="2"/>
      <c r="AS544" s="2">
        <v>1.4830000000000001</v>
      </c>
      <c r="AT544" s="2">
        <v>1.496</v>
      </c>
      <c r="AU544" s="2">
        <v>1.5429999999999999</v>
      </c>
      <c r="AV544" s="2">
        <v>1.5820000000000001</v>
      </c>
      <c r="AW544" s="2">
        <v>1.6080000000000001</v>
      </c>
      <c r="AX544" s="2">
        <v>1.635</v>
      </c>
      <c r="AY544" s="2">
        <v>1.7030000000000001</v>
      </c>
      <c r="AZ544" s="2">
        <v>1.786</v>
      </c>
      <c r="BA544" s="2">
        <v>1.871</v>
      </c>
      <c r="BB544" s="2">
        <v>1.883</v>
      </c>
      <c r="BC544" s="2">
        <v>1.8109999999999999</v>
      </c>
      <c r="BD544" s="2">
        <v>1.7589999999999999</v>
      </c>
      <c r="BE544" s="2">
        <v>1.7190000000000001</v>
      </c>
      <c r="BF544" s="2">
        <v>1.7250000000000001</v>
      </c>
      <c r="BG544" s="2">
        <v>1.7310000000000001</v>
      </c>
      <c r="BH544" s="2">
        <v>1.738</v>
      </c>
      <c r="BI544" s="2">
        <v>1.75</v>
      </c>
      <c r="BJ544" s="2">
        <v>1.78</v>
      </c>
      <c r="BK544" s="2">
        <v>1.8180000000000001</v>
      </c>
      <c r="BL544" s="2">
        <v>1.901</v>
      </c>
      <c r="BM544" s="2">
        <v>1.986</v>
      </c>
      <c r="BN544" s="2">
        <v>1.9904999999999999</v>
      </c>
      <c r="BO544" s="2">
        <v>1.9185000000000001</v>
      </c>
      <c r="BP544" s="2">
        <v>1.8665</v>
      </c>
      <c r="BQ544" s="2">
        <v>1.8265</v>
      </c>
      <c r="BR544" s="2">
        <v>1.8325</v>
      </c>
      <c r="BS544" s="2">
        <v>1.8385</v>
      </c>
      <c r="BT544" s="2">
        <v>1.8454999999999999</v>
      </c>
      <c r="BU544" s="2">
        <v>1.8574999999999999</v>
      </c>
      <c r="BV544" s="2">
        <v>1.8875</v>
      </c>
      <c r="BW544" s="2">
        <v>1.9255</v>
      </c>
      <c r="BX544" s="2">
        <v>2.0085000000000002</v>
      </c>
      <c r="BY544" s="2">
        <v>2.0935000000000001</v>
      </c>
      <c r="BZ544" s="2">
        <v>2.0954999999999999</v>
      </c>
      <c r="CA544" s="2">
        <v>2.0234999999999999</v>
      </c>
      <c r="CB544" s="2">
        <v>1.9715</v>
      </c>
      <c r="CC544" s="2">
        <v>1.9315</v>
      </c>
      <c r="CD544" s="2">
        <v>1.9375</v>
      </c>
      <c r="CE544" s="2">
        <v>1.9435</v>
      </c>
      <c r="CF544" s="2">
        <v>1.9504999999999999</v>
      </c>
      <c r="CG544" s="2">
        <v>1.9624999999999999</v>
      </c>
      <c r="CH544" s="2">
        <v>1.9924999999999999</v>
      </c>
      <c r="CI544" s="2">
        <v>2.0305</v>
      </c>
      <c r="CJ544" s="2">
        <v>2.1135000000000002</v>
      </c>
      <c r="CK544" s="2">
        <v>2.1985000000000001</v>
      </c>
      <c r="CL544" s="2">
        <v>2.2054999999999998</v>
      </c>
      <c r="CM544" s="2">
        <v>2.1335000000000002</v>
      </c>
      <c r="CN544" s="2">
        <v>2.0815000000000001</v>
      </c>
      <c r="CO544" s="2">
        <v>2.0415000000000001</v>
      </c>
      <c r="CP544" s="2">
        <v>2.0474999999999999</v>
      </c>
      <c r="CQ544" s="2">
        <v>2.0535000000000001</v>
      </c>
      <c r="CR544" s="2">
        <v>2.0605000000000002</v>
      </c>
      <c r="CS544" s="2">
        <v>2.0724999999999998</v>
      </c>
      <c r="CT544" s="2">
        <v>2.1025</v>
      </c>
      <c r="CU544" s="2">
        <v>2.1404999999999998</v>
      </c>
      <c r="CV544" s="2">
        <v>2.2235</v>
      </c>
      <c r="CW544" s="2">
        <v>2.3085</v>
      </c>
      <c r="CX544" s="2">
        <v>2.3205</v>
      </c>
      <c r="CY544" s="2">
        <v>2.2484999999999999</v>
      </c>
      <c r="CZ544" s="2">
        <v>2.1964999999999999</v>
      </c>
      <c r="DA544" s="2">
        <v>2.1564999999999999</v>
      </c>
      <c r="DB544" s="2">
        <v>2.1625000000000001</v>
      </c>
      <c r="DC544" s="2">
        <v>2.1684999999999999</v>
      </c>
      <c r="DD544" s="2">
        <v>2.1755</v>
      </c>
      <c r="DE544" s="2">
        <v>2.1875</v>
      </c>
      <c r="DF544" s="2">
        <v>2.2174999999999998</v>
      </c>
      <c r="DG544" s="2">
        <v>2.2555000000000001</v>
      </c>
      <c r="DH544" s="2">
        <v>2.3384999999999998</v>
      </c>
      <c r="DI544" s="2">
        <v>2.4235000000000002</v>
      </c>
      <c r="DJ544" s="2">
        <v>2.4430000000000001</v>
      </c>
      <c r="DK544" s="2">
        <v>2.371</v>
      </c>
      <c r="DL544" s="2">
        <v>2.319</v>
      </c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</row>
    <row r="545" spans="1:199" x14ac:dyDescent="0.2">
      <c r="A545" s="36">
        <f t="shared" si="139"/>
        <v>4</v>
      </c>
      <c r="B545" s="36">
        <f t="shared" si="140"/>
        <v>3</v>
      </c>
      <c r="C545" s="1">
        <v>34760</v>
      </c>
      <c r="D545">
        <f t="shared" si="141"/>
        <v>3</v>
      </c>
      <c r="E545">
        <f t="shared" si="142"/>
        <v>1995</v>
      </c>
      <c r="F545" s="21">
        <f t="shared" si="129"/>
        <v>0.24480000000000013</v>
      </c>
      <c r="G545" s="21">
        <f t="shared" si="131"/>
        <v>0.10749999999999993</v>
      </c>
      <c r="H545" s="21">
        <f t="shared" si="132"/>
        <v>0.10499999999999976</v>
      </c>
      <c r="I545" s="21">
        <f t="shared" si="133"/>
        <v>0.21249999999999969</v>
      </c>
      <c r="J545" s="23">
        <f>VLOOKUP(C545,'Nymex hist.'!A:B,2,0)</f>
        <v>1.4810000000000001</v>
      </c>
      <c r="K545" s="23">
        <f t="shared" si="143"/>
        <v>1.58</v>
      </c>
      <c r="L545" s="23">
        <f t="shared" si="130"/>
        <v>1.8248000000000002</v>
      </c>
      <c r="M545" s="23">
        <f t="shared" si="134"/>
        <v>1.8043333333333333</v>
      </c>
      <c r="N545" s="23">
        <f t="shared" si="135"/>
        <v>1.9118333333333333</v>
      </c>
      <c r="O545" s="23">
        <f t="shared" si="136"/>
        <v>2.016833333333333</v>
      </c>
      <c r="P545" s="23">
        <f t="shared" si="137"/>
        <v>2.1268333333333334</v>
      </c>
      <c r="Q545" s="23">
        <f t="shared" si="138"/>
        <v>2.2418333333333331</v>
      </c>
      <c r="R545" s="30">
        <v>34760</v>
      </c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4"/>
      <c r="AK545" s="32"/>
      <c r="AL545" s="32"/>
      <c r="AM545" s="32"/>
      <c r="AN545" s="32"/>
      <c r="AO545" s="32"/>
      <c r="AP545" s="32"/>
      <c r="AQ545" s="32"/>
      <c r="AR545" s="32"/>
      <c r="AS545" s="32">
        <v>1.4810000000000001</v>
      </c>
      <c r="AT545" s="32">
        <v>1.4950000000000001</v>
      </c>
      <c r="AU545" s="32">
        <v>1.5449999999999999</v>
      </c>
      <c r="AV545" s="32">
        <v>1.585</v>
      </c>
      <c r="AW545" s="32">
        <v>1.611</v>
      </c>
      <c r="AX545" s="32">
        <v>1.6379999999999999</v>
      </c>
      <c r="AY545" s="32">
        <v>1.7050000000000001</v>
      </c>
      <c r="AZ545" s="32">
        <v>1.7889999999999999</v>
      </c>
      <c r="BA545" s="32">
        <v>1.8740000000000001</v>
      </c>
      <c r="BB545" s="32">
        <v>1.8859999999999999</v>
      </c>
      <c r="BC545" s="32">
        <v>1.8140000000000001</v>
      </c>
      <c r="BD545" s="32">
        <v>1.7609999999999999</v>
      </c>
      <c r="BE545" s="32">
        <v>1.7190000000000001</v>
      </c>
      <c r="BF545" s="32">
        <v>1.728</v>
      </c>
      <c r="BG545" s="32">
        <v>1.7350000000000001</v>
      </c>
      <c r="BH545" s="32">
        <v>1.744</v>
      </c>
      <c r="BI545" s="32">
        <v>1.7589999999999999</v>
      </c>
      <c r="BJ545" s="32">
        <v>1.7929999999999999</v>
      </c>
      <c r="BK545" s="32">
        <v>1.82</v>
      </c>
      <c r="BL545" s="32">
        <v>1.9039999999999999</v>
      </c>
      <c r="BM545" s="32">
        <v>1.9890000000000001</v>
      </c>
      <c r="BN545" s="32">
        <v>1.9935</v>
      </c>
      <c r="BO545" s="32">
        <v>1.9215</v>
      </c>
      <c r="BP545" s="32">
        <v>1.8685</v>
      </c>
      <c r="BQ545" s="32">
        <v>1.8265</v>
      </c>
      <c r="BR545" s="32">
        <v>1.8354999999999999</v>
      </c>
      <c r="BS545" s="32">
        <v>1.8425</v>
      </c>
      <c r="BT545" s="32">
        <v>1.8514999999999999</v>
      </c>
      <c r="BU545" s="32">
        <v>1.8665</v>
      </c>
      <c r="BV545" s="32">
        <v>1.9005000000000001</v>
      </c>
      <c r="BW545" s="32">
        <v>1.9275</v>
      </c>
      <c r="BX545" s="32">
        <v>2.0114999999999998</v>
      </c>
      <c r="BY545" s="32">
        <v>2.0964999999999998</v>
      </c>
      <c r="BZ545" s="32">
        <v>2.0985</v>
      </c>
      <c r="CA545" s="32">
        <v>2.0265</v>
      </c>
      <c r="CB545" s="32">
        <v>1.9735</v>
      </c>
      <c r="CC545" s="32">
        <v>1.9315</v>
      </c>
      <c r="CD545" s="32">
        <v>1.9404999999999999</v>
      </c>
      <c r="CE545" s="32">
        <v>1.9475</v>
      </c>
      <c r="CF545" s="32">
        <v>1.9564999999999999</v>
      </c>
      <c r="CG545" s="32">
        <v>1.9715</v>
      </c>
      <c r="CH545" s="32">
        <v>2.0055000000000001</v>
      </c>
      <c r="CI545" s="32">
        <v>2.0325000000000002</v>
      </c>
      <c r="CJ545" s="32">
        <v>2.1164999999999998</v>
      </c>
      <c r="CK545" s="32">
        <v>2.2014999999999998</v>
      </c>
      <c r="CL545" s="32">
        <v>2.2084999999999999</v>
      </c>
      <c r="CM545" s="32">
        <v>2.1364999999999998</v>
      </c>
      <c r="CN545" s="32">
        <v>2.0834999999999999</v>
      </c>
      <c r="CO545" s="32">
        <v>2.0415000000000001</v>
      </c>
      <c r="CP545" s="32">
        <v>2.0505</v>
      </c>
      <c r="CQ545" s="32">
        <v>2.0575000000000001</v>
      </c>
      <c r="CR545" s="32">
        <v>2.0665</v>
      </c>
      <c r="CS545" s="32">
        <v>2.0815000000000001</v>
      </c>
      <c r="CT545" s="32">
        <v>2.1154999999999999</v>
      </c>
      <c r="CU545" s="32">
        <v>2.1425000000000001</v>
      </c>
      <c r="CV545" s="32">
        <v>2.2265000000000001</v>
      </c>
      <c r="CW545" s="32">
        <v>2.3115000000000001</v>
      </c>
      <c r="CX545" s="32">
        <v>2.3235000000000001</v>
      </c>
      <c r="CY545" s="32">
        <v>2.2515000000000001</v>
      </c>
      <c r="CZ545" s="32">
        <v>2.1985000000000001</v>
      </c>
      <c r="DA545" s="32">
        <v>2.1564999999999999</v>
      </c>
      <c r="DB545" s="32">
        <v>2.1655000000000002</v>
      </c>
      <c r="DC545" s="32">
        <v>2.1724999999999999</v>
      </c>
      <c r="DD545" s="32">
        <v>2.1815000000000002</v>
      </c>
      <c r="DE545" s="32">
        <v>2.1964999999999999</v>
      </c>
      <c r="DF545" s="32">
        <v>2.2305000000000001</v>
      </c>
      <c r="DG545" s="32">
        <v>2.2574999999999998</v>
      </c>
      <c r="DH545" s="32">
        <v>2.3414999999999999</v>
      </c>
      <c r="DI545" s="32">
        <v>2.4264999999999999</v>
      </c>
      <c r="DJ545" s="32">
        <v>2.4460000000000002</v>
      </c>
      <c r="DK545" s="32">
        <v>2.3740000000000001</v>
      </c>
      <c r="DL545" s="32">
        <v>2.3210000000000002</v>
      </c>
      <c r="DM545" s="32"/>
      <c r="DN545" s="32"/>
      <c r="DO545" s="32"/>
      <c r="DP545" s="32"/>
      <c r="DQ545" s="32"/>
      <c r="DR545" s="32"/>
      <c r="DS545" s="32"/>
      <c r="DT545" s="32"/>
      <c r="DU545" s="32"/>
      <c r="DV545" s="32"/>
      <c r="DW545" s="32"/>
      <c r="DX545" s="32"/>
      <c r="DY545" s="32"/>
      <c r="DZ545" s="32"/>
      <c r="EA545" s="32"/>
      <c r="EB545" s="32"/>
      <c r="EC545" s="32"/>
      <c r="ED545" s="32"/>
      <c r="EE545" s="32"/>
      <c r="EF545" s="32"/>
      <c r="EG545" s="32"/>
      <c r="EH545" s="32"/>
      <c r="EI545" s="32"/>
      <c r="EJ545" s="32"/>
      <c r="EK545" s="32"/>
      <c r="EL545" s="32"/>
      <c r="EM545" s="32"/>
      <c r="EN545" s="32"/>
      <c r="EO545" s="32"/>
      <c r="EP545" s="32"/>
      <c r="EQ545" s="32"/>
      <c r="ER545" s="32"/>
      <c r="ES545" s="32"/>
      <c r="ET545" s="32"/>
      <c r="EU545" s="32"/>
      <c r="EV545" s="32"/>
      <c r="EW545" s="32"/>
      <c r="EX545" s="32"/>
      <c r="EY545" s="32"/>
      <c r="EZ545" s="32"/>
      <c r="FA545" s="32"/>
      <c r="FB545" s="32"/>
      <c r="FC545" s="32"/>
      <c r="FD545" s="32"/>
      <c r="FE545" s="32"/>
      <c r="FF545" s="32"/>
      <c r="FG545" s="32"/>
      <c r="FH545" s="32"/>
      <c r="FI545" s="32"/>
      <c r="FJ545" s="32"/>
      <c r="FK545" s="32"/>
      <c r="FL545" s="32"/>
      <c r="FM545" s="32"/>
      <c r="FN545" s="32"/>
      <c r="FO545" s="32"/>
      <c r="FP545" s="32"/>
      <c r="FQ545" s="32"/>
      <c r="FR545" s="32"/>
      <c r="FS545" s="32"/>
      <c r="FT545" s="32"/>
      <c r="FU545" s="32"/>
      <c r="FV545" s="32"/>
      <c r="FW545" s="32"/>
      <c r="FX545" s="32"/>
      <c r="FY545" s="32"/>
      <c r="FZ545" s="32"/>
      <c r="GA545" s="32"/>
      <c r="GB545" s="32"/>
      <c r="GC545" s="32"/>
      <c r="GD545" s="32"/>
      <c r="GE545" s="32"/>
      <c r="GF545" s="32"/>
      <c r="GG545" s="32"/>
      <c r="GH545" s="32"/>
      <c r="GI545" s="32"/>
      <c r="GJ545" s="32"/>
      <c r="GK545" s="32"/>
      <c r="GL545" s="32"/>
      <c r="GM545" s="32"/>
      <c r="GN545" s="32"/>
      <c r="GO545" s="32"/>
      <c r="GP545" s="32"/>
      <c r="GQ545" s="32"/>
    </row>
    <row r="546" spans="1:199" customFormat="1" hidden="1" x14ac:dyDescent="0.2">
      <c r="A546">
        <f t="shared" si="139"/>
        <v>5</v>
      </c>
      <c r="B546">
        <f t="shared" si="140"/>
        <v>3</v>
      </c>
      <c r="C546" s="1">
        <v>34761</v>
      </c>
      <c r="D546">
        <f t="shared" si="141"/>
        <v>3</v>
      </c>
      <c r="E546">
        <f t="shared" si="142"/>
        <v>1995</v>
      </c>
      <c r="F546" s="17">
        <f t="shared" si="129"/>
        <v>0.25305714285714287</v>
      </c>
      <c r="G546" s="16">
        <f t="shared" si="131"/>
        <v>0.11000000000000032</v>
      </c>
      <c r="H546" s="16">
        <f t="shared" si="132"/>
        <v>0.10499999999999954</v>
      </c>
      <c r="I546" s="16">
        <f t="shared" si="133"/>
        <v>0.21499999999999986</v>
      </c>
      <c r="J546" s="7">
        <f>VLOOKUP(C546,'Nymex hist.'!A:B,2,0)</f>
        <v>1.448</v>
      </c>
      <c r="K546" s="11">
        <f t="shared" si="143"/>
        <v>1.5571428571428572</v>
      </c>
      <c r="L546" s="11">
        <f t="shared" si="130"/>
        <v>1.8102</v>
      </c>
      <c r="M546" s="9">
        <f t="shared" si="134"/>
        <v>1.7929166666666667</v>
      </c>
      <c r="N546" s="9">
        <f t="shared" si="135"/>
        <v>1.902916666666667</v>
      </c>
      <c r="O546" s="9">
        <f t="shared" si="136"/>
        <v>2.0079166666666666</v>
      </c>
      <c r="P546" s="9">
        <f t="shared" si="137"/>
        <v>2.1179166666666669</v>
      </c>
      <c r="Q546" s="9">
        <f t="shared" si="138"/>
        <v>2.2329166666666667</v>
      </c>
      <c r="R546" s="8">
        <v>34761</v>
      </c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3"/>
      <c r="AK546" s="2"/>
      <c r="AL546" s="2"/>
      <c r="AM546" s="2"/>
      <c r="AN546" s="2"/>
      <c r="AO546" s="2"/>
      <c r="AP546" s="2"/>
      <c r="AQ546" s="2"/>
      <c r="AR546" s="2"/>
      <c r="AS546" s="2">
        <v>1.448</v>
      </c>
      <c r="AT546" s="2">
        <v>1.4690000000000001</v>
      </c>
      <c r="AU546" s="2">
        <v>1.522</v>
      </c>
      <c r="AV546" s="2">
        <v>1.5640000000000001</v>
      </c>
      <c r="AW546" s="2">
        <v>1.5940000000000001</v>
      </c>
      <c r="AX546" s="2">
        <v>1.619</v>
      </c>
      <c r="AY546" s="2">
        <v>1.6839999999999999</v>
      </c>
      <c r="AZ546" s="2">
        <v>1.7689999999999999</v>
      </c>
      <c r="BA546" s="2">
        <v>1.859</v>
      </c>
      <c r="BB546" s="2">
        <v>1.8740000000000001</v>
      </c>
      <c r="BC546" s="2">
        <v>1.8</v>
      </c>
      <c r="BD546" s="2">
        <v>1.7490000000000001</v>
      </c>
      <c r="BE546" s="2">
        <v>1.7070000000000001</v>
      </c>
      <c r="BF546" s="2">
        <v>1.716</v>
      </c>
      <c r="BG546" s="2">
        <v>1.7230000000000001</v>
      </c>
      <c r="BH546" s="2">
        <v>1.732</v>
      </c>
      <c r="BI546" s="2">
        <v>1.7470000000000001</v>
      </c>
      <c r="BJ546" s="2">
        <v>1.78</v>
      </c>
      <c r="BK546" s="2">
        <v>1.8089999999999999</v>
      </c>
      <c r="BL546" s="2">
        <v>1.8939999999999999</v>
      </c>
      <c r="BM546" s="2">
        <v>1.984</v>
      </c>
      <c r="BN546" s="2">
        <v>1.984</v>
      </c>
      <c r="BO546" s="2">
        <v>1.91</v>
      </c>
      <c r="BP546" s="2">
        <v>1.859</v>
      </c>
      <c r="BQ546" s="2">
        <v>1.8169999999999999</v>
      </c>
      <c r="BR546" s="2">
        <v>1.8260000000000001</v>
      </c>
      <c r="BS546" s="2">
        <v>1.833</v>
      </c>
      <c r="BT546" s="2">
        <v>1.8420000000000001</v>
      </c>
      <c r="BU546" s="2">
        <v>1.857</v>
      </c>
      <c r="BV546" s="2">
        <v>1.89</v>
      </c>
      <c r="BW546" s="2">
        <v>1.919</v>
      </c>
      <c r="BX546" s="2">
        <v>2.004</v>
      </c>
      <c r="BY546" s="2">
        <v>2.0939999999999999</v>
      </c>
      <c r="BZ546" s="2">
        <v>2.089</v>
      </c>
      <c r="CA546" s="2">
        <v>2.0150000000000001</v>
      </c>
      <c r="CB546" s="2">
        <v>1.964</v>
      </c>
      <c r="CC546" s="2">
        <v>1.9219999999999999</v>
      </c>
      <c r="CD546" s="2">
        <v>1.931</v>
      </c>
      <c r="CE546" s="2">
        <v>1.9379999999999999</v>
      </c>
      <c r="CF546" s="2">
        <v>1.9470000000000001</v>
      </c>
      <c r="CG546" s="2">
        <v>1.962</v>
      </c>
      <c r="CH546" s="2">
        <v>1.9950000000000001</v>
      </c>
      <c r="CI546" s="2">
        <v>2.024</v>
      </c>
      <c r="CJ546" s="2">
        <v>2.109</v>
      </c>
      <c r="CK546" s="2">
        <v>2.1989999999999998</v>
      </c>
      <c r="CL546" s="2">
        <v>2.1989999999999998</v>
      </c>
      <c r="CM546" s="2">
        <v>2.125</v>
      </c>
      <c r="CN546" s="2">
        <v>2.0739999999999998</v>
      </c>
      <c r="CO546" s="2">
        <v>2.032</v>
      </c>
      <c r="CP546" s="2">
        <v>2.0409999999999999</v>
      </c>
      <c r="CQ546" s="2">
        <v>2.048</v>
      </c>
      <c r="CR546" s="2">
        <v>2.0569999999999999</v>
      </c>
      <c r="CS546" s="2">
        <v>2.0720000000000001</v>
      </c>
      <c r="CT546" s="2">
        <v>2.105</v>
      </c>
      <c r="CU546" s="2">
        <v>2.1339999999999999</v>
      </c>
      <c r="CV546" s="2">
        <v>2.2189999999999999</v>
      </c>
      <c r="CW546" s="2">
        <v>2.3090000000000002</v>
      </c>
      <c r="CX546" s="2">
        <v>2.3140000000000001</v>
      </c>
      <c r="CY546" s="2">
        <v>2.2400000000000002</v>
      </c>
      <c r="CZ546" s="2">
        <v>2.1890000000000001</v>
      </c>
      <c r="DA546" s="2">
        <v>2.1469999999999998</v>
      </c>
      <c r="DB546" s="2">
        <v>2.1560000000000001</v>
      </c>
      <c r="DC546" s="2">
        <v>2.1629999999999998</v>
      </c>
      <c r="DD546" s="2">
        <v>2.1720000000000002</v>
      </c>
      <c r="DE546" s="2">
        <v>2.1869999999999998</v>
      </c>
      <c r="DF546" s="2">
        <v>2.2200000000000002</v>
      </c>
      <c r="DG546" s="2">
        <v>2.2490000000000001</v>
      </c>
      <c r="DH546" s="2">
        <v>2.3340000000000001</v>
      </c>
      <c r="DI546" s="2">
        <v>2.4239999999999999</v>
      </c>
      <c r="DJ546" s="2">
        <v>2.4365000000000001</v>
      </c>
      <c r="DK546" s="2">
        <v>2.3624999999999998</v>
      </c>
      <c r="DL546" s="2">
        <v>2.3115000000000001</v>
      </c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</row>
    <row r="547" spans="1:199" customFormat="1" hidden="1" x14ac:dyDescent="0.2">
      <c r="A547">
        <f t="shared" si="139"/>
        <v>1</v>
      </c>
      <c r="B547">
        <f t="shared" si="140"/>
        <v>3</v>
      </c>
      <c r="C547" s="1">
        <v>34764</v>
      </c>
      <c r="D547">
        <f t="shared" si="141"/>
        <v>3</v>
      </c>
      <c r="E547">
        <f t="shared" si="142"/>
        <v>1995</v>
      </c>
      <c r="F547" s="17">
        <f t="shared" si="129"/>
        <v>0.26497142857142864</v>
      </c>
      <c r="G547" s="16">
        <f t="shared" si="131"/>
        <v>0.1100000000000001</v>
      </c>
      <c r="H547" s="16">
        <f t="shared" si="132"/>
        <v>0.10499999999999998</v>
      </c>
      <c r="I547" s="16">
        <f t="shared" si="133"/>
        <v>0.21500000000000008</v>
      </c>
      <c r="J547" s="7">
        <f>VLOOKUP(C547,'Nymex hist.'!A:B,2,0)</f>
        <v>1.431</v>
      </c>
      <c r="K547" s="11">
        <f t="shared" si="143"/>
        <v>1.5594285714285714</v>
      </c>
      <c r="L547" s="11">
        <f t="shared" si="130"/>
        <v>1.8244</v>
      </c>
      <c r="M547" s="9">
        <f t="shared" si="134"/>
        <v>1.8109166666666667</v>
      </c>
      <c r="N547" s="9">
        <f t="shared" si="135"/>
        <v>1.9209166666666668</v>
      </c>
      <c r="O547" s="9">
        <f t="shared" si="136"/>
        <v>2.0259166666666668</v>
      </c>
      <c r="P547" s="9">
        <f t="shared" si="137"/>
        <v>2.1359166666666667</v>
      </c>
      <c r="Q547" s="9">
        <f t="shared" si="138"/>
        <v>2.2509166666666665</v>
      </c>
      <c r="R547" s="8">
        <v>34764</v>
      </c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3"/>
      <c r="AK547" s="2"/>
      <c r="AL547" s="2"/>
      <c r="AM547" s="2"/>
      <c r="AN547" s="2"/>
      <c r="AO547" s="2"/>
      <c r="AP547" s="2"/>
      <c r="AQ547" s="2"/>
      <c r="AR547" s="2"/>
      <c r="AS547" s="2">
        <v>1.431</v>
      </c>
      <c r="AT547" s="2">
        <v>1.4650000000000001</v>
      </c>
      <c r="AU547" s="2">
        <v>1.522</v>
      </c>
      <c r="AV547" s="2">
        <v>1.569</v>
      </c>
      <c r="AW547" s="2">
        <v>1.6040000000000001</v>
      </c>
      <c r="AX547" s="2">
        <v>1.63</v>
      </c>
      <c r="AY547" s="2">
        <v>1.6950000000000001</v>
      </c>
      <c r="AZ547" s="2">
        <v>1.78</v>
      </c>
      <c r="BA547" s="2">
        <v>1.8720000000000001</v>
      </c>
      <c r="BB547" s="2">
        <v>1.887</v>
      </c>
      <c r="BC547" s="2">
        <v>1.8169999999999999</v>
      </c>
      <c r="BD547" s="2">
        <v>1.766</v>
      </c>
      <c r="BE547" s="2">
        <v>1.724</v>
      </c>
      <c r="BF547" s="2">
        <v>1.734</v>
      </c>
      <c r="BG547" s="2">
        <v>1.744</v>
      </c>
      <c r="BH547" s="2">
        <v>1.7529999999999999</v>
      </c>
      <c r="BI547" s="2">
        <v>1.768</v>
      </c>
      <c r="BJ547" s="2">
        <v>1.8009999999999999</v>
      </c>
      <c r="BK547" s="2">
        <v>1.825</v>
      </c>
      <c r="BL547" s="2">
        <v>1.91</v>
      </c>
      <c r="BM547" s="2">
        <v>2.0019999999999998</v>
      </c>
      <c r="BN547" s="2">
        <v>1.9970000000000001</v>
      </c>
      <c r="BO547" s="2">
        <v>1.927</v>
      </c>
      <c r="BP547" s="2">
        <v>1.8759999999999999</v>
      </c>
      <c r="BQ547" s="2">
        <v>1.8340000000000001</v>
      </c>
      <c r="BR547" s="2">
        <v>1.8440000000000001</v>
      </c>
      <c r="BS547" s="2">
        <v>1.8540000000000001</v>
      </c>
      <c r="BT547" s="2">
        <v>1.863</v>
      </c>
      <c r="BU547" s="2">
        <v>1.8779999999999999</v>
      </c>
      <c r="BV547" s="2">
        <v>1.911</v>
      </c>
      <c r="BW547" s="2">
        <v>1.9350000000000001</v>
      </c>
      <c r="BX547" s="2">
        <v>2.02</v>
      </c>
      <c r="BY547" s="2">
        <v>2.1120000000000001</v>
      </c>
      <c r="BZ547" s="2">
        <v>2.1019999999999999</v>
      </c>
      <c r="CA547" s="2">
        <v>2.032</v>
      </c>
      <c r="CB547" s="2">
        <v>1.9810000000000001</v>
      </c>
      <c r="CC547" s="2">
        <v>1.9390000000000001</v>
      </c>
      <c r="CD547" s="2">
        <v>1.9490000000000001</v>
      </c>
      <c r="CE547" s="2">
        <v>1.9590000000000001</v>
      </c>
      <c r="CF547" s="2">
        <v>1.968</v>
      </c>
      <c r="CG547" s="2">
        <v>1.9830000000000001</v>
      </c>
      <c r="CH547" s="2">
        <v>2.016</v>
      </c>
      <c r="CI547" s="2">
        <v>2.04</v>
      </c>
      <c r="CJ547" s="2">
        <v>2.125</v>
      </c>
      <c r="CK547" s="2">
        <v>2.2170000000000001</v>
      </c>
      <c r="CL547" s="2">
        <v>2.2120000000000002</v>
      </c>
      <c r="CM547" s="2">
        <v>2.1419999999999999</v>
      </c>
      <c r="CN547" s="2">
        <v>2.0910000000000002</v>
      </c>
      <c r="CO547" s="2">
        <v>2.0489999999999999</v>
      </c>
      <c r="CP547" s="2">
        <v>2.0590000000000002</v>
      </c>
      <c r="CQ547" s="2">
        <v>2.069</v>
      </c>
      <c r="CR547" s="2">
        <v>2.0779999999999998</v>
      </c>
      <c r="CS547" s="2">
        <v>2.093</v>
      </c>
      <c r="CT547" s="2">
        <v>2.1259999999999999</v>
      </c>
      <c r="CU547" s="2">
        <v>2.15</v>
      </c>
      <c r="CV547" s="2">
        <v>2.2349999999999999</v>
      </c>
      <c r="CW547" s="2">
        <v>2.327</v>
      </c>
      <c r="CX547" s="2">
        <v>2.327</v>
      </c>
      <c r="CY547" s="2">
        <v>2.2570000000000001</v>
      </c>
      <c r="CZ547" s="2">
        <v>2.206</v>
      </c>
      <c r="DA547" s="2">
        <v>2.1640000000000001</v>
      </c>
      <c r="DB547" s="2">
        <v>2.1739999999999999</v>
      </c>
      <c r="DC547" s="2">
        <v>2.1840000000000002</v>
      </c>
      <c r="DD547" s="2">
        <v>2.1930000000000001</v>
      </c>
      <c r="DE547" s="2">
        <v>2.2080000000000002</v>
      </c>
      <c r="DF547" s="2">
        <v>2.2410000000000001</v>
      </c>
      <c r="DG547" s="2">
        <v>2.2650000000000001</v>
      </c>
      <c r="DH547" s="2">
        <v>2.35</v>
      </c>
      <c r="DI547" s="2">
        <v>2.4420000000000002</v>
      </c>
      <c r="DJ547" s="2">
        <v>2.4495</v>
      </c>
      <c r="DK547" s="2">
        <v>2.3795000000000002</v>
      </c>
      <c r="DL547" s="2">
        <v>2.3285</v>
      </c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</row>
    <row r="548" spans="1:199" customFormat="1" hidden="1" x14ac:dyDescent="0.2">
      <c r="A548">
        <f t="shared" si="139"/>
        <v>2</v>
      </c>
      <c r="B548">
        <f t="shared" si="140"/>
        <v>3</v>
      </c>
      <c r="C548" s="1">
        <v>34765</v>
      </c>
      <c r="D548">
        <f t="shared" si="141"/>
        <v>3</v>
      </c>
      <c r="E548">
        <f t="shared" si="142"/>
        <v>1995</v>
      </c>
      <c r="F548" s="17">
        <f t="shared" si="129"/>
        <v>0.26191428571428532</v>
      </c>
      <c r="G548" s="16">
        <f t="shared" si="131"/>
        <v>0.10999999999999988</v>
      </c>
      <c r="H548" s="16">
        <f t="shared" si="132"/>
        <v>0.1050000000000002</v>
      </c>
      <c r="I548" s="16">
        <f t="shared" si="133"/>
        <v>0.21500000000000008</v>
      </c>
      <c r="J548" s="7">
        <f>VLOOKUP(C548,'Nymex hist.'!A:B,2,0)</f>
        <v>1.4319999999999999</v>
      </c>
      <c r="K548" s="11">
        <f t="shared" si="143"/>
        <v>1.5662857142857143</v>
      </c>
      <c r="L548" s="11">
        <f t="shared" si="130"/>
        <v>1.8281999999999996</v>
      </c>
      <c r="M548" s="9">
        <f t="shared" si="134"/>
        <v>1.8166666666666667</v>
      </c>
      <c r="N548" s="9">
        <f t="shared" si="135"/>
        <v>1.9266666666666665</v>
      </c>
      <c r="O548" s="9">
        <f t="shared" si="136"/>
        <v>2.0316666666666667</v>
      </c>
      <c r="P548" s="9">
        <f t="shared" si="137"/>
        <v>2.1416666666666662</v>
      </c>
      <c r="Q548" s="9">
        <f t="shared" si="138"/>
        <v>2.2566666666666673</v>
      </c>
      <c r="R548" s="8">
        <v>34765</v>
      </c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3"/>
      <c r="AK548" s="2"/>
      <c r="AL548" s="2"/>
      <c r="AM548" s="2"/>
      <c r="AN548" s="2"/>
      <c r="AO548" s="2"/>
      <c r="AP548" s="2"/>
      <c r="AQ548" s="2"/>
      <c r="AR548" s="2"/>
      <c r="AS548" s="2">
        <v>1.4319999999999999</v>
      </c>
      <c r="AT548" s="2">
        <v>1.4770000000000001</v>
      </c>
      <c r="AU548" s="2">
        <v>1.532</v>
      </c>
      <c r="AV548" s="2">
        <v>1.5780000000000001</v>
      </c>
      <c r="AW548" s="2">
        <v>1.611</v>
      </c>
      <c r="AX548" s="2">
        <v>1.635</v>
      </c>
      <c r="AY548" s="2">
        <v>1.6990000000000001</v>
      </c>
      <c r="AZ548" s="2">
        <v>1.7829999999999999</v>
      </c>
      <c r="BA548" s="2">
        <v>1.875</v>
      </c>
      <c r="BB548" s="2">
        <v>1.891</v>
      </c>
      <c r="BC548" s="2">
        <v>1.821</v>
      </c>
      <c r="BD548" s="2">
        <v>1.7709999999999999</v>
      </c>
      <c r="BE548" s="2">
        <v>1.7310000000000001</v>
      </c>
      <c r="BF548" s="2">
        <v>1.7410000000000001</v>
      </c>
      <c r="BG548" s="2">
        <v>1.752</v>
      </c>
      <c r="BH548" s="2">
        <v>1.7609999999999999</v>
      </c>
      <c r="BI548" s="2">
        <v>1.776</v>
      </c>
      <c r="BJ548" s="2">
        <v>1.8089999999999999</v>
      </c>
      <c r="BK548" s="2">
        <v>1.829</v>
      </c>
      <c r="BL548" s="2">
        <v>1.913</v>
      </c>
      <c r="BM548" s="2">
        <v>2.0049999999999999</v>
      </c>
      <c r="BN548" s="2">
        <v>2.0009999999999999</v>
      </c>
      <c r="BO548" s="2">
        <v>1.931</v>
      </c>
      <c r="BP548" s="2">
        <v>1.881</v>
      </c>
      <c r="BQ548" s="2">
        <v>1.841</v>
      </c>
      <c r="BR548" s="2">
        <v>1.851</v>
      </c>
      <c r="BS548" s="2">
        <v>1.8620000000000001</v>
      </c>
      <c r="BT548" s="2">
        <v>1.871</v>
      </c>
      <c r="BU548" s="2">
        <v>1.8859999999999999</v>
      </c>
      <c r="BV548" s="2">
        <v>1.919</v>
      </c>
      <c r="BW548" s="2">
        <v>1.9390000000000001</v>
      </c>
      <c r="BX548" s="2">
        <v>2.0230000000000001</v>
      </c>
      <c r="BY548" s="2">
        <v>2.1150000000000002</v>
      </c>
      <c r="BZ548" s="2">
        <v>2.1059999999999999</v>
      </c>
      <c r="CA548" s="2">
        <v>2.036</v>
      </c>
      <c r="CB548" s="2">
        <v>1.986</v>
      </c>
      <c r="CC548" s="2">
        <v>1.946</v>
      </c>
      <c r="CD548" s="2">
        <v>1.956</v>
      </c>
      <c r="CE548" s="2">
        <v>1.9670000000000001</v>
      </c>
      <c r="CF548" s="2">
        <v>1.976</v>
      </c>
      <c r="CG548" s="2">
        <v>1.9910000000000001</v>
      </c>
      <c r="CH548" s="2">
        <v>2.024</v>
      </c>
      <c r="CI548" s="2">
        <v>2.044</v>
      </c>
      <c r="CJ548" s="2">
        <v>2.1280000000000001</v>
      </c>
      <c r="CK548" s="2">
        <v>2.2200000000000002</v>
      </c>
      <c r="CL548" s="2">
        <v>2.2160000000000002</v>
      </c>
      <c r="CM548" s="2">
        <v>2.1459999999999999</v>
      </c>
      <c r="CN548" s="2">
        <v>2.0960000000000001</v>
      </c>
      <c r="CO548" s="2">
        <v>2.056</v>
      </c>
      <c r="CP548" s="2">
        <v>2.0659999999999998</v>
      </c>
      <c r="CQ548" s="2">
        <v>2.077</v>
      </c>
      <c r="CR548" s="2">
        <v>2.0859999999999999</v>
      </c>
      <c r="CS548" s="2">
        <v>2.101</v>
      </c>
      <c r="CT548" s="2">
        <v>2.1339999999999999</v>
      </c>
      <c r="CU548" s="2">
        <v>2.1539999999999999</v>
      </c>
      <c r="CV548" s="2">
        <v>2.238</v>
      </c>
      <c r="CW548" s="2">
        <v>2.33</v>
      </c>
      <c r="CX548" s="2">
        <v>2.331</v>
      </c>
      <c r="CY548" s="2">
        <v>2.2610000000000001</v>
      </c>
      <c r="CZ548" s="2">
        <v>2.2109999999999999</v>
      </c>
      <c r="DA548" s="2">
        <v>2.1709999999999998</v>
      </c>
      <c r="DB548" s="2">
        <v>2.181</v>
      </c>
      <c r="DC548" s="2">
        <v>2.1920000000000002</v>
      </c>
      <c r="DD548" s="2">
        <v>2.2010000000000001</v>
      </c>
      <c r="DE548" s="2">
        <v>2.2160000000000002</v>
      </c>
      <c r="DF548" s="2">
        <v>2.2490000000000001</v>
      </c>
      <c r="DG548" s="2">
        <v>2.2690000000000001</v>
      </c>
      <c r="DH548" s="2">
        <v>2.3530000000000002</v>
      </c>
      <c r="DI548" s="2">
        <v>2.4449999999999998</v>
      </c>
      <c r="DJ548" s="2">
        <v>2.4535</v>
      </c>
      <c r="DK548" s="2">
        <v>2.3835000000000002</v>
      </c>
      <c r="DL548" s="2">
        <v>2.3334999999999999</v>
      </c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</row>
    <row r="549" spans="1:199" customFormat="1" hidden="1" x14ac:dyDescent="0.2">
      <c r="A549">
        <f t="shared" si="139"/>
        <v>3</v>
      </c>
      <c r="B549">
        <f t="shared" si="140"/>
        <v>3</v>
      </c>
      <c r="C549" s="1">
        <v>34766</v>
      </c>
      <c r="D549">
        <f t="shared" si="141"/>
        <v>3</v>
      </c>
      <c r="E549">
        <f t="shared" si="142"/>
        <v>1995</v>
      </c>
      <c r="F549" s="17">
        <f t="shared" si="129"/>
        <v>0.25719999999999987</v>
      </c>
      <c r="G549" s="16">
        <f t="shared" si="131"/>
        <v>0.1124999999999996</v>
      </c>
      <c r="H549" s="16">
        <f t="shared" si="132"/>
        <v>0.1050000000000002</v>
      </c>
      <c r="I549" s="16">
        <f t="shared" si="133"/>
        <v>0.2174999999999998</v>
      </c>
      <c r="J549" s="7">
        <f>VLOOKUP(C549,'Nymex hist.'!A:B,2,0)</f>
        <v>1.4490000000000001</v>
      </c>
      <c r="K549" s="11">
        <f t="shared" si="143"/>
        <v>1.5760000000000003</v>
      </c>
      <c r="L549" s="11">
        <f t="shared" si="130"/>
        <v>1.8332000000000002</v>
      </c>
      <c r="M549" s="9">
        <f t="shared" si="134"/>
        <v>1.8213333333333335</v>
      </c>
      <c r="N549" s="9">
        <f t="shared" si="135"/>
        <v>1.9338333333333331</v>
      </c>
      <c r="O549" s="9">
        <f t="shared" si="136"/>
        <v>2.0388333333333333</v>
      </c>
      <c r="P549" s="9">
        <f t="shared" si="137"/>
        <v>2.1488333333333332</v>
      </c>
      <c r="Q549" s="9">
        <f t="shared" si="138"/>
        <v>2.2638333333333329</v>
      </c>
      <c r="R549" s="8">
        <v>34766</v>
      </c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3"/>
      <c r="AK549" s="2"/>
      <c r="AL549" s="2"/>
      <c r="AM549" s="2"/>
      <c r="AN549" s="2"/>
      <c r="AO549" s="2"/>
      <c r="AP549" s="2"/>
      <c r="AQ549" s="2"/>
      <c r="AR549" s="2"/>
      <c r="AS549" s="2">
        <v>1.4490000000000001</v>
      </c>
      <c r="AT549" s="2">
        <v>1.494</v>
      </c>
      <c r="AU549" s="2">
        <v>1.542</v>
      </c>
      <c r="AV549" s="2">
        <v>1.5860000000000001</v>
      </c>
      <c r="AW549" s="2">
        <v>1.617</v>
      </c>
      <c r="AX549" s="2">
        <v>1.64</v>
      </c>
      <c r="AY549" s="2">
        <v>1.704</v>
      </c>
      <c r="AZ549" s="2">
        <v>1.788</v>
      </c>
      <c r="BA549" s="2">
        <v>1.88</v>
      </c>
      <c r="BB549" s="2">
        <v>1.8959999999999999</v>
      </c>
      <c r="BC549" s="2">
        <v>1.8260000000000001</v>
      </c>
      <c r="BD549" s="2">
        <v>1.776</v>
      </c>
      <c r="BE549" s="2">
        <v>1.736</v>
      </c>
      <c r="BF549" s="2">
        <v>1.746</v>
      </c>
      <c r="BG549" s="2">
        <v>1.756</v>
      </c>
      <c r="BH549" s="2">
        <v>1.7649999999999999</v>
      </c>
      <c r="BI549" s="2">
        <v>1.78</v>
      </c>
      <c r="BJ549" s="2">
        <v>1.8129999999999999</v>
      </c>
      <c r="BK549" s="2">
        <v>1.8340000000000001</v>
      </c>
      <c r="BL549" s="2">
        <v>1.9179999999999999</v>
      </c>
      <c r="BM549" s="2">
        <v>2.0099999999999998</v>
      </c>
      <c r="BN549" s="2">
        <v>2.0085000000000002</v>
      </c>
      <c r="BO549" s="2">
        <v>1.9384999999999999</v>
      </c>
      <c r="BP549" s="2">
        <v>1.8885000000000001</v>
      </c>
      <c r="BQ549" s="2">
        <v>1.8485</v>
      </c>
      <c r="BR549" s="2">
        <v>1.8585</v>
      </c>
      <c r="BS549" s="2">
        <v>1.8685</v>
      </c>
      <c r="BT549" s="2">
        <v>1.8774999999999999</v>
      </c>
      <c r="BU549" s="2">
        <v>1.8925000000000001</v>
      </c>
      <c r="BV549" s="2">
        <v>1.9255</v>
      </c>
      <c r="BW549" s="2">
        <v>1.9464999999999999</v>
      </c>
      <c r="BX549" s="2">
        <v>2.0305</v>
      </c>
      <c r="BY549" s="2">
        <v>2.1225000000000001</v>
      </c>
      <c r="BZ549" s="2">
        <v>2.1135000000000002</v>
      </c>
      <c r="CA549" s="2">
        <v>2.0434999999999999</v>
      </c>
      <c r="CB549" s="2">
        <v>1.9935</v>
      </c>
      <c r="CC549" s="2">
        <v>1.9535</v>
      </c>
      <c r="CD549" s="2">
        <v>1.9635</v>
      </c>
      <c r="CE549" s="2">
        <v>1.9735</v>
      </c>
      <c r="CF549" s="2">
        <v>1.9824999999999999</v>
      </c>
      <c r="CG549" s="2">
        <v>1.9975000000000001</v>
      </c>
      <c r="CH549" s="2">
        <v>2.0305</v>
      </c>
      <c r="CI549" s="2">
        <v>2.0514999999999999</v>
      </c>
      <c r="CJ549" s="2">
        <v>2.1355</v>
      </c>
      <c r="CK549" s="2">
        <v>2.2275</v>
      </c>
      <c r="CL549" s="2">
        <v>2.2235</v>
      </c>
      <c r="CM549" s="2">
        <v>2.1535000000000002</v>
      </c>
      <c r="CN549" s="2">
        <v>2.1034999999999999</v>
      </c>
      <c r="CO549" s="2">
        <v>2.0634999999999999</v>
      </c>
      <c r="CP549" s="2">
        <v>2.0735000000000001</v>
      </c>
      <c r="CQ549" s="2">
        <v>2.0834999999999999</v>
      </c>
      <c r="CR549" s="2">
        <v>2.0924999999999998</v>
      </c>
      <c r="CS549" s="2">
        <v>2.1074999999999999</v>
      </c>
      <c r="CT549" s="2">
        <v>2.1404999999999998</v>
      </c>
      <c r="CU549" s="2">
        <v>2.1615000000000002</v>
      </c>
      <c r="CV549" s="2">
        <v>2.2454999999999998</v>
      </c>
      <c r="CW549" s="2">
        <v>2.3374999999999999</v>
      </c>
      <c r="CX549" s="2">
        <v>2.3384999999999998</v>
      </c>
      <c r="CY549" s="2">
        <v>2.2685</v>
      </c>
      <c r="CZ549" s="2">
        <v>2.2185000000000001</v>
      </c>
      <c r="DA549" s="2">
        <v>2.1785000000000001</v>
      </c>
      <c r="DB549" s="2">
        <v>2.1884999999999999</v>
      </c>
      <c r="DC549" s="2">
        <v>2.1985000000000001</v>
      </c>
      <c r="DD549" s="2">
        <v>2.2075</v>
      </c>
      <c r="DE549" s="2">
        <v>2.2225000000000001</v>
      </c>
      <c r="DF549" s="2">
        <v>2.2555000000000001</v>
      </c>
      <c r="DG549" s="2">
        <v>2.2765</v>
      </c>
      <c r="DH549" s="2">
        <v>2.3605</v>
      </c>
      <c r="DI549" s="2">
        <v>2.4525000000000001</v>
      </c>
      <c r="DJ549" s="2">
        <v>2.4609999999999999</v>
      </c>
      <c r="DK549" s="2">
        <v>2.391</v>
      </c>
      <c r="DL549" s="2">
        <v>2.3410000000000002</v>
      </c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</row>
    <row r="550" spans="1:199" x14ac:dyDescent="0.2">
      <c r="A550" s="36">
        <f t="shared" si="139"/>
        <v>4</v>
      </c>
      <c r="B550" s="36">
        <f t="shared" si="140"/>
        <v>3</v>
      </c>
      <c r="C550" s="1">
        <v>34767</v>
      </c>
      <c r="D550">
        <f t="shared" si="141"/>
        <v>3</v>
      </c>
      <c r="E550">
        <f t="shared" si="142"/>
        <v>1995</v>
      </c>
      <c r="F550" s="21">
        <f t="shared" si="129"/>
        <v>0.26117142857142861</v>
      </c>
      <c r="G550" s="21">
        <f t="shared" si="131"/>
        <v>0.11250000000000049</v>
      </c>
      <c r="H550" s="21">
        <f t="shared" si="132"/>
        <v>0.10499999999999976</v>
      </c>
      <c r="I550" s="21">
        <f t="shared" si="133"/>
        <v>0.21750000000000025</v>
      </c>
      <c r="J550" s="23">
        <f>VLOOKUP(C550,'Nymex hist.'!A:B,2,0)</f>
        <v>1.4419999999999999</v>
      </c>
      <c r="K550" s="23">
        <f t="shared" si="143"/>
        <v>1.5764285714285715</v>
      </c>
      <c r="L550" s="23">
        <f t="shared" si="130"/>
        <v>1.8376000000000001</v>
      </c>
      <c r="M550" s="23">
        <f t="shared" si="134"/>
        <v>1.827375</v>
      </c>
      <c r="N550" s="23">
        <f t="shared" si="135"/>
        <v>1.9398750000000005</v>
      </c>
      <c r="O550" s="23">
        <f t="shared" si="136"/>
        <v>2.0448750000000002</v>
      </c>
      <c r="P550" s="23">
        <f t="shared" si="137"/>
        <v>2.1548750000000001</v>
      </c>
      <c r="Q550" s="23">
        <f t="shared" si="138"/>
        <v>2.2698750000000003</v>
      </c>
      <c r="R550" s="30">
        <v>34767</v>
      </c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4"/>
      <c r="AK550" s="32"/>
      <c r="AL550" s="32"/>
      <c r="AM550" s="32"/>
      <c r="AN550" s="32"/>
      <c r="AO550" s="32"/>
      <c r="AP550" s="32"/>
      <c r="AQ550" s="32"/>
      <c r="AR550" s="32"/>
      <c r="AS550" s="32">
        <v>1.4419999999999999</v>
      </c>
      <c r="AT550" s="32">
        <v>1.4990000000000001</v>
      </c>
      <c r="AU550" s="32">
        <v>1.544</v>
      </c>
      <c r="AV550" s="32">
        <v>1.5880000000000001</v>
      </c>
      <c r="AW550" s="32">
        <v>1.6180000000000001</v>
      </c>
      <c r="AX550" s="32">
        <v>1.64</v>
      </c>
      <c r="AY550" s="32">
        <v>1.704</v>
      </c>
      <c r="AZ550" s="32">
        <v>1.788</v>
      </c>
      <c r="BA550" s="32">
        <v>1.883</v>
      </c>
      <c r="BB550" s="32">
        <v>1.899</v>
      </c>
      <c r="BC550" s="32">
        <v>1.8340000000000001</v>
      </c>
      <c r="BD550" s="32">
        <v>1.784</v>
      </c>
      <c r="BE550" s="32">
        <v>1.744</v>
      </c>
      <c r="BF550" s="32">
        <v>1.754</v>
      </c>
      <c r="BG550" s="32">
        <v>1.764</v>
      </c>
      <c r="BH550" s="32">
        <v>1.774</v>
      </c>
      <c r="BI550" s="32">
        <v>1.7889999999999999</v>
      </c>
      <c r="BJ550" s="32">
        <v>1.8140000000000001</v>
      </c>
      <c r="BK550" s="32">
        <v>1.8365</v>
      </c>
      <c r="BL550" s="32">
        <v>1.9205000000000001</v>
      </c>
      <c r="BM550" s="32">
        <v>2.0154999999999998</v>
      </c>
      <c r="BN550" s="32">
        <v>2.0114999999999998</v>
      </c>
      <c r="BO550" s="32">
        <v>1.9464999999999999</v>
      </c>
      <c r="BP550" s="32">
        <v>1.8965000000000001</v>
      </c>
      <c r="BQ550" s="32">
        <v>1.8565</v>
      </c>
      <c r="BR550" s="32">
        <v>1.8665</v>
      </c>
      <c r="BS550" s="32">
        <v>1.8765000000000001</v>
      </c>
      <c r="BT550" s="32">
        <v>1.8865000000000001</v>
      </c>
      <c r="BU550" s="32">
        <v>1.9015</v>
      </c>
      <c r="BV550" s="32">
        <v>1.9265000000000001</v>
      </c>
      <c r="BW550" s="32">
        <v>1.9490000000000001</v>
      </c>
      <c r="BX550" s="32">
        <v>2.0329999999999999</v>
      </c>
      <c r="BY550" s="32">
        <v>2.1280000000000001</v>
      </c>
      <c r="BZ550" s="32">
        <v>2.1164999999999998</v>
      </c>
      <c r="CA550" s="32">
        <v>2.0514999999999999</v>
      </c>
      <c r="CB550" s="32">
        <v>2.0015000000000001</v>
      </c>
      <c r="CC550" s="32">
        <v>1.9615</v>
      </c>
      <c r="CD550" s="32">
        <v>1.9715</v>
      </c>
      <c r="CE550" s="32">
        <v>1.9815</v>
      </c>
      <c r="CF550" s="32">
        <v>1.9915</v>
      </c>
      <c r="CG550" s="32">
        <v>2.0065</v>
      </c>
      <c r="CH550" s="32">
        <v>2.0314999999999999</v>
      </c>
      <c r="CI550" s="32">
        <v>2.0539999999999998</v>
      </c>
      <c r="CJ550" s="32">
        <v>2.1379999999999999</v>
      </c>
      <c r="CK550" s="32">
        <v>2.2330000000000001</v>
      </c>
      <c r="CL550" s="32">
        <v>2.2265000000000001</v>
      </c>
      <c r="CM550" s="32">
        <v>2.1615000000000002</v>
      </c>
      <c r="CN550" s="32">
        <v>2.1114999999999999</v>
      </c>
      <c r="CO550" s="32">
        <v>2.0714999999999999</v>
      </c>
      <c r="CP550" s="32">
        <v>2.0815000000000001</v>
      </c>
      <c r="CQ550" s="32">
        <v>2.0914999999999999</v>
      </c>
      <c r="CR550" s="32">
        <v>2.1015000000000001</v>
      </c>
      <c r="CS550" s="32">
        <v>2.1164999999999998</v>
      </c>
      <c r="CT550" s="32">
        <v>2.1415000000000002</v>
      </c>
      <c r="CU550" s="32">
        <v>2.1640000000000001</v>
      </c>
      <c r="CV550" s="32">
        <v>2.2480000000000002</v>
      </c>
      <c r="CW550" s="32">
        <v>2.343</v>
      </c>
      <c r="CX550" s="32">
        <v>2.3414999999999999</v>
      </c>
      <c r="CY550" s="32">
        <v>2.2765</v>
      </c>
      <c r="CZ550" s="32">
        <v>2.2265000000000001</v>
      </c>
      <c r="DA550" s="32">
        <v>2.1865000000000001</v>
      </c>
      <c r="DB550" s="32">
        <v>2.1964999999999999</v>
      </c>
      <c r="DC550" s="32">
        <v>2.2065000000000001</v>
      </c>
      <c r="DD550" s="32">
        <v>2.2164999999999999</v>
      </c>
      <c r="DE550" s="32">
        <v>2.2315</v>
      </c>
      <c r="DF550" s="32">
        <v>2.2565</v>
      </c>
      <c r="DG550" s="32">
        <v>2.2789999999999999</v>
      </c>
      <c r="DH550" s="32">
        <v>2.363</v>
      </c>
      <c r="DI550" s="32">
        <v>2.4580000000000002</v>
      </c>
      <c r="DJ550" s="32">
        <v>2.464</v>
      </c>
      <c r="DK550" s="32">
        <v>2.399</v>
      </c>
      <c r="DL550" s="32">
        <v>2.3490000000000002</v>
      </c>
      <c r="DM550" s="32"/>
      <c r="DN550" s="32"/>
      <c r="DO550" s="32"/>
      <c r="DP550" s="32"/>
      <c r="DQ550" s="32"/>
      <c r="DR550" s="32"/>
      <c r="DS550" s="32"/>
      <c r="DT550" s="32"/>
      <c r="DU550" s="32"/>
      <c r="DV550" s="32"/>
      <c r="DW550" s="32"/>
      <c r="DX550" s="32"/>
      <c r="DY550" s="32"/>
      <c r="DZ550" s="32"/>
      <c r="EA550" s="32"/>
      <c r="EB550" s="32"/>
      <c r="EC550" s="32"/>
      <c r="ED550" s="32"/>
      <c r="EE550" s="32"/>
      <c r="EF550" s="32"/>
      <c r="EG550" s="32"/>
      <c r="EH550" s="32"/>
      <c r="EI550" s="32"/>
      <c r="EJ550" s="32"/>
      <c r="EK550" s="32"/>
      <c r="EL550" s="32"/>
      <c r="EM550" s="32"/>
      <c r="EN550" s="32"/>
      <c r="EO550" s="32"/>
      <c r="EP550" s="32"/>
      <c r="EQ550" s="32"/>
      <c r="ER550" s="32"/>
      <c r="ES550" s="32"/>
      <c r="ET550" s="32"/>
      <c r="EU550" s="32"/>
      <c r="EV550" s="32"/>
      <c r="EW550" s="32"/>
      <c r="EX550" s="32"/>
      <c r="EY550" s="32"/>
      <c r="EZ550" s="32"/>
      <c r="FA550" s="32"/>
      <c r="FB550" s="32"/>
      <c r="FC550" s="32"/>
      <c r="FD550" s="32"/>
      <c r="FE550" s="32"/>
      <c r="FF550" s="32"/>
      <c r="FG550" s="32"/>
      <c r="FH550" s="32"/>
      <c r="FI550" s="32"/>
      <c r="FJ550" s="32"/>
      <c r="FK550" s="32"/>
      <c r="FL550" s="32"/>
      <c r="FM550" s="32"/>
      <c r="FN550" s="32"/>
      <c r="FO550" s="32"/>
      <c r="FP550" s="32"/>
      <c r="FQ550" s="32"/>
      <c r="FR550" s="32"/>
      <c r="FS550" s="32"/>
      <c r="FT550" s="32"/>
      <c r="FU550" s="32"/>
      <c r="FV550" s="32"/>
      <c r="FW550" s="32"/>
      <c r="FX550" s="32"/>
      <c r="FY550" s="32"/>
      <c r="FZ550" s="32"/>
      <c r="GA550" s="32"/>
      <c r="GB550" s="32"/>
      <c r="GC550" s="32"/>
      <c r="GD550" s="32"/>
      <c r="GE550" s="32"/>
      <c r="GF550" s="32"/>
      <c r="GG550" s="32"/>
      <c r="GH550" s="32"/>
      <c r="GI550" s="32"/>
      <c r="GJ550" s="32"/>
      <c r="GK550" s="32"/>
      <c r="GL550" s="32"/>
      <c r="GM550" s="32"/>
      <c r="GN550" s="32"/>
      <c r="GO550" s="32"/>
      <c r="GP550" s="32"/>
      <c r="GQ550" s="32"/>
    </row>
    <row r="551" spans="1:199" customFormat="1" hidden="1" x14ac:dyDescent="0.2">
      <c r="A551">
        <f t="shared" si="139"/>
        <v>5</v>
      </c>
      <c r="B551">
        <f t="shared" si="140"/>
        <v>3</v>
      </c>
      <c r="C551" s="1">
        <v>34768</v>
      </c>
      <c r="D551">
        <f t="shared" si="141"/>
        <v>3</v>
      </c>
      <c r="E551">
        <f t="shared" si="142"/>
        <v>1995</v>
      </c>
      <c r="F551" s="17">
        <f t="shared" si="129"/>
        <v>0.25297142857142862</v>
      </c>
      <c r="G551" s="16">
        <f t="shared" si="131"/>
        <v>0.11249999999999982</v>
      </c>
      <c r="H551" s="16">
        <f t="shared" si="132"/>
        <v>0.1050000000000002</v>
      </c>
      <c r="I551" s="16">
        <f t="shared" si="133"/>
        <v>0.21750000000000003</v>
      </c>
      <c r="J551" s="7">
        <f>VLOOKUP(C551,'Nymex hist.'!A:B,2,0)</f>
        <v>1.4630000000000001</v>
      </c>
      <c r="K551" s="11">
        <f t="shared" si="143"/>
        <v>1.5874285714285714</v>
      </c>
      <c r="L551" s="11">
        <f t="shared" si="130"/>
        <v>1.8404</v>
      </c>
      <c r="M551" s="9">
        <f t="shared" si="134"/>
        <v>1.8292083333333335</v>
      </c>
      <c r="N551" s="9">
        <f t="shared" si="135"/>
        <v>1.9417083333333334</v>
      </c>
      <c r="O551" s="9">
        <f t="shared" si="136"/>
        <v>2.0467083333333336</v>
      </c>
      <c r="P551" s="9">
        <f t="shared" si="137"/>
        <v>2.1567083333333334</v>
      </c>
      <c r="Q551" s="9">
        <f t="shared" si="138"/>
        <v>2.2717083333333328</v>
      </c>
      <c r="R551" s="8">
        <v>34768</v>
      </c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3"/>
      <c r="AK551" s="2"/>
      <c r="AL551" s="2"/>
      <c r="AM551" s="2"/>
      <c r="AN551" s="2"/>
      <c r="AO551" s="2"/>
      <c r="AP551" s="2"/>
      <c r="AQ551" s="2"/>
      <c r="AR551" s="2"/>
      <c r="AS551" s="2">
        <v>1.4630000000000001</v>
      </c>
      <c r="AT551" s="2">
        <v>1.514</v>
      </c>
      <c r="AU551" s="2">
        <v>1.556</v>
      </c>
      <c r="AV551" s="2">
        <v>1.6</v>
      </c>
      <c r="AW551" s="2">
        <v>1.627</v>
      </c>
      <c r="AX551" s="2">
        <v>1.6459999999999999</v>
      </c>
      <c r="AY551" s="2">
        <v>1.706</v>
      </c>
      <c r="AZ551" s="2">
        <v>1.788</v>
      </c>
      <c r="BA551" s="2">
        <v>1.8859999999999999</v>
      </c>
      <c r="BB551" s="2">
        <v>1.9019999999999999</v>
      </c>
      <c r="BC551" s="2">
        <v>1.8380000000000001</v>
      </c>
      <c r="BD551" s="2">
        <v>1.788</v>
      </c>
      <c r="BE551" s="2">
        <v>1.7450000000000001</v>
      </c>
      <c r="BF551" s="2">
        <v>1.7549999999999999</v>
      </c>
      <c r="BG551" s="2">
        <v>1.7649999999999999</v>
      </c>
      <c r="BH551" s="2">
        <v>1.7749999999999999</v>
      </c>
      <c r="BI551" s="2">
        <v>1.79</v>
      </c>
      <c r="BJ551" s="2">
        <v>1.8149999999999999</v>
      </c>
      <c r="BK551" s="2">
        <v>1.8385</v>
      </c>
      <c r="BL551" s="2">
        <v>1.9205000000000001</v>
      </c>
      <c r="BM551" s="2">
        <v>2.0185</v>
      </c>
      <c r="BN551" s="2">
        <v>2.0145</v>
      </c>
      <c r="BO551" s="2">
        <v>1.9504999999999999</v>
      </c>
      <c r="BP551" s="2">
        <v>1.9005000000000001</v>
      </c>
      <c r="BQ551" s="2">
        <v>1.8574999999999999</v>
      </c>
      <c r="BR551" s="2">
        <v>1.8674999999999999</v>
      </c>
      <c r="BS551" s="2">
        <v>1.8774999999999999</v>
      </c>
      <c r="BT551" s="2">
        <v>1.8875</v>
      </c>
      <c r="BU551" s="2">
        <v>1.9025000000000001</v>
      </c>
      <c r="BV551" s="2">
        <v>1.9275</v>
      </c>
      <c r="BW551" s="2">
        <v>1.9510000000000001</v>
      </c>
      <c r="BX551" s="2">
        <v>2.0329999999999999</v>
      </c>
      <c r="BY551" s="2">
        <v>2.1309999999999998</v>
      </c>
      <c r="BZ551" s="2">
        <v>2.1194999999999999</v>
      </c>
      <c r="CA551" s="2">
        <v>2.0554999999999999</v>
      </c>
      <c r="CB551" s="2">
        <v>2.0055000000000001</v>
      </c>
      <c r="CC551" s="2">
        <v>1.9624999999999999</v>
      </c>
      <c r="CD551" s="2">
        <v>1.9724999999999999</v>
      </c>
      <c r="CE551" s="2">
        <v>1.9824999999999999</v>
      </c>
      <c r="CF551" s="2">
        <v>1.9924999999999999</v>
      </c>
      <c r="CG551" s="2">
        <v>2.0074999999999998</v>
      </c>
      <c r="CH551" s="2">
        <v>2.0325000000000002</v>
      </c>
      <c r="CI551" s="2">
        <v>2.056</v>
      </c>
      <c r="CJ551" s="2">
        <v>2.1379999999999999</v>
      </c>
      <c r="CK551" s="2">
        <v>2.2360000000000002</v>
      </c>
      <c r="CL551" s="2">
        <v>2.2294999999999998</v>
      </c>
      <c r="CM551" s="2">
        <v>2.1655000000000002</v>
      </c>
      <c r="CN551" s="2">
        <v>2.1154999999999999</v>
      </c>
      <c r="CO551" s="2">
        <v>2.0724999999999998</v>
      </c>
      <c r="CP551" s="2">
        <v>2.0825</v>
      </c>
      <c r="CQ551" s="2">
        <v>2.0924999999999998</v>
      </c>
      <c r="CR551" s="2">
        <v>2.1025</v>
      </c>
      <c r="CS551" s="2">
        <v>2.1175000000000002</v>
      </c>
      <c r="CT551" s="2">
        <v>2.1425000000000001</v>
      </c>
      <c r="CU551" s="2">
        <v>2.1659999999999999</v>
      </c>
      <c r="CV551" s="2">
        <v>2.2480000000000002</v>
      </c>
      <c r="CW551" s="2">
        <v>2.3460000000000001</v>
      </c>
      <c r="CX551" s="2">
        <v>2.3445</v>
      </c>
      <c r="CY551" s="2">
        <v>2.2805</v>
      </c>
      <c r="CZ551" s="2">
        <v>2.2305000000000001</v>
      </c>
      <c r="DA551" s="2">
        <v>2.1875</v>
      </c>
      <c r="DB551" s="2">
        <v>2.1974999999999998</v>
      </c>
      <c r="DC551" s="2">
        <v>2.2075</v>
      </c>
      <c r="DD551" s="2">
        <v>2.2174999999999998</v>
      </c>
      <c r="DE551" s="2">
        <v>2.2324999999999999</v>
      </c>
      <c r="DF551" s="2">
        <v>2.2574999999999998</v>
      </c>
      <c r="DG551" s="2">
        <v>2.2810000000000001</v>
      </c>
      <c r="DH551" s="2">
        <v>2.363</v>
      </c>
      <c r="DI551" s="2">
        <v>2.4609999999999999</v>
      </c>
      <c r="DJ551" s="2">
        <v>2.4670000000000001</v>
      </c>
      <c r="DK551" s="2">
        <v>2.403</v>
      </c>
      <c r="DL551" s="2">
        <v>2.3530000000000002</v>
      </c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</row>
    <row r="552" spans="1:199" customFormat="1" hidden="1" x14ac:dyDescent="0.2">
      <c r="A552">
        <f t="shared" si="139"/>
        <v>1</v>
      </c>
      <c r="B552">
        <f t="shared" si="140"/>
        <v>3</v>
      </c>
      <c r="C552" s="1">
        <v>34771</v>
      </c>
      <c r="D552">
        <f t="shared" si="141"/>
        <v>3</v>
      </c>
      <c r="E552">
        <f t="shared" si="142"/>
        <v>1995</v>
      </c>
      <c r="F552" s="17">
        <f t="shared" si="129"/>
        <v>0.25697142857142818</v>
      </c>
      <c r="G552" s="16">
        <f t="shared" si="131"/>
        <v>0.11250000000000027</v>
      </c>
      <c r="H552" s="16">
        <f t="shared" si="132"/>
        <v>0.10499999999999976</v>
      </c>
      <c r="I552" s="16">
        <f t="shared" si="133"/>
        <v>0.21750000000000003</v>
      </c>
      <c r="J552" s="7">
        <f>VLOOKUP(C552,'Nymex hist.'!A:B,2,0)</f>
        <v>1.456</v>
      </c>
      <c r="K552" s="11">
        <f t="shared" si="143"/>
        <v>1.5864285714285715</v>
      </c>
      <c r="L552" s="11">
        <f t="shared" si="130"/>
        <v>1.8433999999999997</v>
      </c>
      <c r="M552" s="9">
        <f t="shared" si="134"/>
        <v>1.8340416666666666</v>
      </c>
      <c r="N552" s="9">
        <f t="shared" si="135"/>
        <v>1.9465416666666668</v>
      </c>
      <c r="O552" s="9">
        <f t="shared" si="136"/>
        <v>2.0515416666666666</v>
      </c>
      <c r="P552" s="9">
        <f t="shared" si="137"/>
        <v>2.1615416666666665</v>
      </c>
      <c r="Q552" s="9">
        <f t="shared" si="138"/>
        <v>2.2765416666666671</v>
      </c>
      <c r="R552" s="8">
        <v>34771</v>
      </c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3"/>
      <c r="AK552" s="2"/>
      <c r="AL552" s="2"/>
      <c r="AM552" s="2"/>
      <c r="AN552" s="2"/>
      <c r="AO552" s="2"/>
      <c r="AP552" s="2"/>
      <c r="AQ552" s="2"/>
      <c r="AR552" s="2"/>
      <c r="AS552" s="2">
        <v>1.456</v>
      </c>
      <c r="AT552" s="2">
        <v>1.5129999999999999</v>
      </c>
      <c r="AU552" s="2">
        <v>1.5549999999999999</v>
      </c>
      <c r="AV552" s="2">
        <v>1.601</v>
      </c>
      <c r="AW552" s="2">
        <v>1.6279999999999999</v>
      </c>
      <c r="AX552" s="2">
        <v>1.647</v>
      </c>
      <c r="AY552" s="2">
        <v>1.7050000000000001</v>
      </c>
      <c r="AZ552" s="2">
        <v>1.7869999999999999</v>
      </c>
      <c r="BA552" s="2">
        <v>1.885</v>
      </c>
      <c r="BB552" s="2">
        <v>1.9019999999999999</v>
      </c>
      <c r="BC552" s="2">
        <v>1.845</v>
      </c>
      <c r="BD552" s="2">
        <v>1.798</v>
      </c>
      <c r="BE552" s="2">
        <v>1.752</v>
      </c>
      <c r="BF552" s="2">
        <v>1.76</v>
      </c>
      <c r="BG552" s="2">
        <v>1.772</v>
      </c>
      <c r="BH552" s="2">
        <v>1.7849999999999999</v>
      </c>
      <c r="BI552" s="2">
        <v>1.798</v>
      </c>
      <c r="BJ552" s="2">
        <v>1.8220000000000001</v>
      </c>
      <c r="BK552" s="2">
        <v>1.8374999999999999</v>
      </c>
      <c r="BL552" s="2">
        <v>1.9195</v>
      </c>
      <c r="BM552" s="2">
        <v>2.0175000000000001</v>
      </c>
      <c r="BN552" s="2">
        <v>2.0145</v>
      </c>
      <c r="BO552" s="2">
        <v>1.9575</v>
      </c>
      <c r="BP552" s="2">
        <v>1.9105000000000001</v>
      </c>
      <c r="BQ552" s="2">
        <v>1.8645</v>
      </c>
      <c r="BR552" s="2">
        <v>1.8725000000000001</v>
      </c>
      <c r="BS552" s="2">
        <v>1.8845000000000001</v>
      </c>
      <c r="BT552" s="2">
        <v>1.8975</v>
      </c>
      <c r="BU552" s="2">
        <v>1.9105000000000001</v>
      </c>
      <c r="BV552" s="2">
        <v>1.9345000000000001</v>
      </c>
      <c r="BW552" s="2">
        <v>1.95</v>
      </c>
      <c r="BX552" s="2">
        <v>2.032</v>
      </c>
      <c r="BY552" s="2">
        <v>2.13</v>
      </c>
      <c r="BZ552" s="2">
        <v>2.1194999999999999</v>
      </c>
      <c r="CA552" s="2">
        <v>2.0625</v>
      </c>
      <c r="CB552" s="2">
        <v>2.0154999999999998</v>
      </c>
      <c r="CC552" s="2">
        <v>1.9695</v>
      </c>
      <c r="CD552" s="2">
        <v>1.9775</v>
      </c>
      <c r="CE552" s="2">
        <v>1.9895</v>
      </c>
      <c r="CF552" s="2">
        <v>2.0024999999999999</v>
      </c>
      <c r="CG552" s="2">
        <v>2.0154999999999998</v>
      </c>
      <c r="CH552" s="2">
        <v>2.0394999999999999</v>
      </c>
      <c r="CI552" s="2">
        <v>2.0550000000000002</v>
      </c>
      <c r="CJ552" s="2">
        <v>2.137</v>
      </c>
      <c r="CK552" s="2">
        <v>2.2349999999999999</v>
      </c>
      <c r="CL552" s="2">
        <v>2.2294999999999998</v>
      </c>
      <c r="CM552" s="2">
        <v>2.1724999999999999</v>
      </c>
      <c r="CN552" s="2">
        <v>2.1255000000000002</v>
      </c>
      <c r="CO552" s="2">
        <v>2.0794999999999999</v>
      </c>
      <c r="CP552" s="2">
        <v>2.0874999999999999</v>
      </c>
      <c r="CQ552" s="2">
        <v>2.0994999999999999</v>
      </c>
      <c r="CR552" s="2">
        <v>2.1124999999999998</v>
      </c>
      <c r="CS552" s="2">
        <v>2.1255000000000002</v>
      </c>
      <c r="CT552" s="2">
        <v>2.1495000000000002</v>
      </c>
      <c r="CU552" s="2">
        <v>2.165</v>
      </c>
      <c r="CV552" s="2">
        <v>2.2469999999999999</v>
      </c>
      <c r="CW552" s="2">
        <v>2.3450000000000002</v>
      </c>
      <c r="CX552" s="2">
        <v>2.3445</v>
      </c>
      <c r="CY552" s="2">
        <v>2.2875000000000001</v>
      </c>
      <c r="CZ552" s="2">
        <v>2.2404999999999999</v>
      </c>
      <c r="DA552" s="2">
        <v>2.1945000000000001</v>
      </c>
      <c r="DB552" s="2">
        <v>2.2025000000000001</v>
      </c>
      <c r="DC552" s="2">
        <v>2.2145000000000001</v>
      </c>
      <c r="DD552" s="2">
        <v>2.2275</v>
      </c>
      <c r="DE552" s="2">
        <v>2.2404999999999999</v>
      </c>
      <c r="DF552" s="2">
        <v>2.2645</v>
      </c>
      <c r="DG552" s="2">
        <v>2.2799999999999998</v>
      </c>
      <c r="DH552" s="2">
        <v>2.3620000000000001</v>
      </c>
      <c r="DI552" s="2">
        <v>2.46</v>
      </c>
      <c r="DJ552" s="2">
        <v>2.4670000000000001</v>
      </c>
      <c r="DK552" s="2">
        <v>2.41</v>
      </c>
      <c r="DL552" s="2">
        <v>2.363</v>
      </c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</row>
    <row r="553" spans="1:199" customFormat="1" hidden="1" x14ac:dyDescent="0.2">
      <c r="A553">
        <f t="shared" si="139"/>
        <v>2</v>
      </c>
      <c r="B553">
        <f t="shared" si="140"/>
        <v>3</v>
      </c>
      <c r="C553" s="1">
        <v>34772</v>
      </c>
      <c r="D553">
        <f t="shared" si="141"/>
        <v>3</v>
      </c>
      <c r="E553">
        <f t="shared" si="142"/>
        <v>1995</v>
      </c>
      <c r="F553" s="17">
        <f t="shared" si="129"/>
        <v>0.2424571428571427</v>
      </c>
      <c r="G553" s="16">
        <f t="shared" si="131"/>
        <v>0.11250000000000004</v>
      </c>
      <c r="H553" s="16">
        <f t="shared" si="132"/>
        <v>0.1050000000000002</v>
      </c>
      <c r="I553" s="16">
        <f t="shared" si="133"/>
        <v>0.21750000000000025</v>
      </c>
      <c r="J553" s="7">
        <f>VLOOKUP(C553,'Nymex hist.'!A:B,2,0)</f>
        <v>1.47</v>
      </c>
      <c r="K553" s="11">
        <f t="shared" si="143"/>
        <v>1.595142857142857</v>
      </c>
      <c r="L553" s="11">
        <f t="shared" si="130"/>
        <v>1.8375999999999997</v>
      </c>
      <c r="M553" s="9">
        <f t="shared" si="134"/>
        <v>1.8285833333333334</v>
      </c>
      <c r="N553" s="9">
        <f t="shared" si="135"/>
        <v>1.9410833333333335</v>
      </c>
      <c r="O553" s="9">
        <f t="shared" si="136"/>
        <v>2.0460833333333337</v>
      </c>
      <c r="P553" s="9">
        <f t="shared" si="137"/>
        <v>2.1560833333333336</v>
      </c>
      <c r="Q553" s="9">
        <f t="shared" si="138"/>
        <v>2.2710833333333329</v>
      </c>
      <c r="R553" s="8">
        <v>34772</v>
      </c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3"/>
      <c r="AK553" s="2"/>
      <c r="AL553" s="2"/>
      <c r="AM553" s="2"/>
      <c r="AN553" s="2"/>
      <c r="AO553" s="2"/>
      <c r="AP553" s="2"/>
      <c r="AQ553" s="2"/>
      <c r="AR553" s="2"/>
      <c r="AS553" s="2">
        <v>1.47</v>
      </c>
      <c r="AT553" s="2">
        <v>1.5229999999999999</v>
      </c>
      <c r="AU553" s="2">
        <v>1.5669999999999999</v>
      </c>
      <c r="AV553" s="2">
        <v>1.615</v>
      </c>
      <c r="AW553" s="2">
        <v>1.64</v>
      </c>
      <c r="AX553" s="2">
        <v>1.651</v>
      </c>
      <c r="AY553" s="2">
        <v>1.7</v>
      </c>
      <c r="AZ553" s="2">
        <v>1.78</v>
      </c>
      <c r="BA553" s="2">
        <v>1.88</v>
      </c>
      <c r="BB553" s="2">
        <v>1.895</v>
      </c>
      <c r="BC553" s="2">
        <v>1.84</v>
      </c>
      <c r="BD553" s="2">
        <v>1.7929999999999999</v>
      </c>
      <c r="BE553" s="2">
        <v>1.7470000000000001</v>
      </c>
      <c r="BF553" s="2">
        <v>1.7549999999999999</v>
      </c>
      <c r="BG553" s="2">
        <v>1.7669999999999999</v>
      </c>
      <c r="BH553" s="2">
        <v>1.78</v>
      </c>
      <c r="BI553" s="2">
        <v>1.7929999999999999</v>
      </c>
      <c r="BJ553" s="2">
        <v>1.8080000000000001</v>
      </c>
      <c r="BK553" s="2">
        <v>1.835</v>
      </c>
      <c r="BL553" s="2">
        <v>1.915</v>
      </c>
      <c r="BM553" s="2">
        <v>2.0150000000000001</v>
      </c>
      <c r="BN553" s="2">
        <v>2.0074999999999998</v>
      </c>
      <c r="BO553" s="2">
        <v>1.9524999999999999</v>
      </c>
      <c r="BP553" s="2">
        <v>1.9055</v>
      </c>
      <c r="BQ553" s="2">
        <v>1.8594999999999999</v>
      </c>
      <c r="BR553" s="2">
        <v>1.8674999999999999</v>
      </c>
      <c r="BS553" s="2">
        <v>1.8794999999999999</v>
      </c>
      <c r="BT553" s="2">
        <v>1.8925000000000001</v>
      </c>
      <c r="BU553" s="2">
        <v>1.9055</v>
      </c>
      <c r="BV553" s="2">
        <v>1.9205000000000001</v>
      </c>
      <c r="BW553" s="2">
        <v>1.9475</v>
      </c>
      <c r="BX553" s="2">
        <v>2.0274999999999999</v>
      </c>
      <c r="BY553" s="2">
        <v>2.1274999999999999</v>
      </c>
      <c r="BZ553" s="2">
        <v>2.1124999999999998</v>
      </c>
      <c r="CA553" s="2">
        <v>2.0575000000000001</v>
      </c>
      <c r="CB553" s="2">
        <v>2.0105</v>
      </c>
      <c r="CC553" s="2">
        <v>1.9644999999999999</v>
      </c>
      <c r="CD553" s="2">
        <v>1.9724999999999999</v>
      </c>
      <c r="CE553" s="2">
        <v>1.9844999999999999</v>
      </c>
      <c r="CF553" s="2">
        <v>1.9975000000000001</v>
      </c>
      <c r="CG553" s="2">
        <v>2.0105</v>
      </c>
      <c r="CH553" s="2">
        <v>2.0255000000000001</v>
      </c>
      <c r="CI553" s="2">
        <v>2.0525000000000002</v>
      </c>
      <c r="CJ553" s="2">
        <v>2.1324999999999998</v>
      </c>
      <c r="CK553" s="2">
        <v>2.2324999999999999</v>
      </c>
      <c r="CL553" s="2">
        <v>2.2225000000000001</v>
      </c>
      <c r="CM553" s="2">
        <v>2.1675</v>
      </c>
      <c r="CN553" s="2">
        <v>2.1204999999999998</v>
      </c>
      <c r="CO553" s="2">
        <v>2.0745</v>
      </c>
      <c r="CP553" s="2">
        <v>2.0825</v>
      </c>
      <c r="CQ553" s="2">
        <v>2.0945</v>
      </c>
      <c r="CR553" s="2">
        <v>2.1074999999999999</v>
      </c>
      <c r="CS553" s="2">
        <v>2.1204999999999998</v>
      </c>
      <c r="CT553" s="2">
        <v>2.1355</v>
      </c>
      <c r="CU553" s="2">
        <v>2.1625000000000001</v>
      </c>
      <c r="CV553" s="2">
        <v>2.2425000000000002</v>
      </c>
      <c r="CW553" s="2">
        <v>2.3424999999999998</v>
      </c>
      <c r="CX553" s="2">
        <v>2.3374999999999999</v>
      </c>
      <c r="CY553" s="2">
        <v>2.2825000000000002</v>
      </c>
      <c r="CZ553" s="2">
        <v>2.2355</v>
      </c>
      <c r="DA553" s="2">
        <v>2.1894999999999998</v>
      </c>
      <c r="DB553" s="2">
        <v>2.1974999999999998</v>
      </c>
      <c r="DC553" s="2">
        <v>2.2094999999999998</v>
      </c>
      <c r="DD553" s="2">
        <v>2.2225000000000001</v>
      </c>
      <c r="DE553" s="2">
        <v>2.2355</v>
      </c>
      <c r="DF553" s="2">
        <v>2.2505000000000002</v>
      </c>
      <c r="DG553" s="2">
        <v>2.2774999999999999</v>
      </c>
      <c r="DH553" s="2">
        <v>2.3574999999999999</v>
      </c>
      <c r="DI553" s="2">
        <v>2.4575</v>
      </c>
      <c r="DJ553" s="2">
        <v>2.46</v>
      </c>
      <c r="DK553" s="2">
        <v>2.4049999999999998</v>
      </c>
      <c r="DL553" s="2">
        <v>2.3580000000000001</v>
      </c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</row>
    <row r="554" spans="1:199" customFormat="1" hidden="1" x14ac:dyDescent="0.2">
      <c r="A554">
        <f t="shared" si="139"/>
        <v>3</v>
      </c>
      <c r="B554">
        <f t="shared" si="140"/>
        <v>3</v>
      </c>
      <c r="C554" s="1">
        <v>34773</v>
      </c>
      <c r="D554">
        <f t="shared" si="141"/>
        <v>3</v>
      </c>
      <c r="E554">
        <f t="shared" si="142"/>
        <v>1995</v>
      </c>
      <c r="F554" s="17">
        <f t="shared" si="129"/>
        <v>0.2213142857142858</v>
      </c>
      <c r="G554" s="16">
        <f t="shared" si="131"/>
        <v>0.11250000000000027</v>
      </c>
      <c r="H554" s="16">
        <f t="shared" si="132"/>
        <v>0.10499999999999976</v>
      </c>
      <c r="I554" s="16">
        <f t="shared" si="133"/>
        <v>0.21750000000000003</v>
      </c>
      <c r="J554" s="7">
        <f>VLOOKUP(C554,'Nymex hist.'!A:B,2,0)</f>
        <v>1.506</v>
      </c>
      <c r="K554" s="11">
        <f t="shared" si="143"/>
        <v>1.6272857142857142</v>
      </c>
      <c r="L554" s="11">
        <f t="shared" si="130"/>
        <v>1.8486</v>
      </c>
      <c r="M554" s="9">
        <f t="shared" si="134"/>
        <v>1.8369166666666665</v>
      </c>
      <c r="N554" s="9">
        <f t="shared" si="135"/>
        <v>1.9494166666666668</v>
      </c>
      <c r="O554" s="9">
        <f t="shared" si="136"/>
        <v>2.0544166666666666</v>
      </c>
      <c r="P554" s="9">
        <f t="shared" si="137"/>
        <v>2.1644166666666673</v>
      </c>
      <c r="Q554" s="9">
        <f t="shared" si="138"/>
        <v>2.2794166666666666</v>
      </c>
      <c r="R554" s="8">
        <v>34773</v>
      </c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3"/>
      <c r="AK554" s="2"/>
      <c r="AL554" s="2"/>
      <c r="AM554" s="2"/>
      <c r="AN554" s="2"/>
      <c r="AO554" s="2"/>
      <c r="AP554" s="2"/>
      <c r="AQ554" s="2"/>
      <c r="AR554" s="2"/>
      <c r="AS554" s="2">
        <v>1.506</v>
      </c>
      <c r="AT554" s="2">
        <v>1.5680000000000001</v>
      </c>
      <c r="AU554" s="2">
        <v>1.6080000000000001</v>
      </c>
      <c r="AV554" s="2">
        <v>1.6479999999999999</v>
      </c>
      <c r="AW554" s="2">
        <v>1.67</v>
      </c>
      <c r="AX554" s="2">
        <v>1.68</v>
      </c>
      <c r="AY554" s="2">
        <v>1.7110000000000001</v>
      </c>
      <c r="AZ554" s="2">
        <v>1.7909999999999999</v>
      </c>
      <c r="BA554" s="2">
        <v>1.891</v>
      </c>
      <c r="BB554" s="2">
        <v>1.9059999999999999</v>
      </c>
      <c r="BC554" s="2">
        <v>1.851</v>
      </c>
      <c r="BD554" s="2">
        <v>1.804</v>
      </c>
      <c r="BE554" s="2">
        <v>1.758</v>
      </c>
      <c r="BF554" s="2">
        <v>1.766</v>
      </c>
      <c r="BG554" s="2">
        <v>1.776</v>
      </c>
      <c r="BH554" s="2">
        <v>1.786</v>
      </c>
      <c r="BI554" s="2">
        <v>1.7989999999999999</v>
      </c>
      <c r="BJ554" s="2">
        <v>1.8140000000000001</v>
      </c>
      <c r="BK554" s="2">
        <v>1.841</v>
      </c>
      <c r="BL554" s="2">
        <v>1.921</v>
      </c>
      <c r="BM554" s="2">
        <v>2.0209999999999999</v>
      </c>
      <c r="BN554" s="2">
        <v>2.0185</v>
      </c>
      <c r="BO554" s="2">
        <v>1.9635</v>
      </c>
      <c r="BP554" s="2">
        <v>1.9165000000000001</v>
      </c>
      <c r="BQ554" s="2">
        <v>1.8705000000000001</v>
      </c>
      <c r="BR554" s="2">
        <v>1.8785000000000001</v>
      </c>
      <c r="BS554" s="2">
        <v>1.8885000000000001</v>
      </c>
      <c r="BT554" s="2">
        <v>1.8985000000000001</v>
      </c>
      <c r="BU554" s="2">
        <v>1.9115</v>
      </c>
      <c r="BV554" s="2">
        <v>1.9265000000000001</v>
      </c>
      <c r="BW554" s="2">
        <v>1.9535</v>
      </c>
      <c r="BX554" s="2">
        <v>2.0335000000000001</v>
      </c>
      <c r="BY554" s="2">
        <v>2.1335000000000002</v>
      </c>
      <c r="BZ554" s="2">
        <v>2.1234999999999999</v>
      </c>
      <c r="CA554" s="2">
        <v>2.0684999999999998</v>
      </c>
      <c r="CB554" s="2">
        <v>2.0215000000000001</v>
      </c>
      <c r="CC554" s="2">
        <v>1.9755</v>
      </c>
      <c r="CD554" s="2">
        <v>1.9835</v>
      </c>
      <c r="CE554" s="2">
        <v>1.9935</v>
      </c>
      <c r="CF554" s="2">
        <v>2.0034999999999998</v>
      </c>
      <c r="CG554" s="2">
        <v>2.0165000000000002</v>
      </c>
      <c r="CH554" s="2">
        <v>2.0314999999999999</v>
      </c>
      <c r="CI554" s="2">
        <v>2.0585</v>
      </c>
      <c r="CJ554" s="2">
        <v>2.1385000000000001</v>
      </c>
      <c r="CK554" s="2">
        <v>2.2385000000000002</v>
      </c>
      <c r="CL554" s="2">
        <v>2.2334999999999998</v>
      </c>
      <c r="CM554" s="2">
        <v>2.1785000000000001</v>
      </c>
      <c r="CN554" s="2">
        <v>2.1315</v>
      </c>
      <c r="CO554" s="2">
        <v>2.0855000000000001</v>
      </c>
      <c r="CP554" s="2">
        <v>2.0935000000000001</v>
      </c>
      <c r="CQ554" s="2">
        <v>2.1034999999999999</v>
      </c>
      <c r="CR554" s="2">
        <v>2.1135000000000002</v>
      </c>
      <c r="CS554" s="2">
        <v>2.1265000000000001</v>
      </c>
      <c r="CT554" s="2">
        <v>2.1415000000000002</v>
      </c>
      <c r="CU554" s="2">
        <v>2.1684999999999999</v>
      </c>
      <c r="CV554" s="2">
        <v>2.2484999999999999</v>
      </c>
      <c r="CW554" s="2">
        <v>2.3485</v>
      </c>
      <c r="CX554" s="2">
        <v>2.3485</v>
      </c>
      <c r="CY554" s="2">
        <v>2.2934999999999999</v>
      </c>
      <c r="CZ554" s="2">
        <v>2.2465000000000002</v>
      </c>
      <c r="DA554" s="2">
        <v>2.2004999999999999</v>
      </c>
      <c r="DB554" s="2">
        <v>2.2084999999999999</v>
      </c>
      <c r="DC554" s="2">
        <v>2.2185000000000001</v>
      </c>
      <c r="DD554" s="2">
        <v>2.2284999999999999</v>
      </c>
      <c r="DE554" s="2">
        <v>2.2414999999999998</v>
      </c>
      <c r="DF554" s="2">
        <v>2.2565</v>
      </c>
      <c r="DG554" s="2">
        <v>2.2835000000000001</v>
      </c>
      <c r="DH554" s="2">
        <v>2.3635000000000002</v>
      </c>
      <c r="DI554" s="2">
        <v>2.4634999999999998</v>
      </c>
      <c r="DJ554" s="2">
        <v>2.4710000000000001</v>
      </c>
      <c r="DK554" s="2">
        <v>2.4159999999999999</v>
      </c>
      <c r="DL554" s="2">
        <v>2.3690000000000002</v>
      </c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</row>
    <row r="555" spans="1:199" x14ac:dyDescent="0.2">
      <c r="A555" s="36">
        <f t="shared" si="139"/>
        <v>4</v>
      </c>
      <c r="B555" s="36">
        <f t="shared" si="140"/>
        <v>3</v>
      </c>
      <c r="C555" s="1">
        <v>34774</v>
      </c>
      <c r="D555">
        <f t="shared" si="141"/>
        <v>3</v>
      </c>
      <c r="E555">
        <f t="shared" si="142"/>
        <v>1995</v>
      </c>
      <c r="F555" s="21">
        <f t="shared" si="129"/>
        <v>0.19719999999999982</v>
      </c>
      <c r="G555" s="21">
        <f t="shared" si="131"/>
        <v>0.1100000000000001</v>
      </c>
      <c r="H555" s="21">
        <f t="shared" si="132"/>
        <v>0.10499999999999998</v>
      </c>
      <c r="I555" s="21">
        <f t="shared" si="133"/>
        <v>0.21500000000000008</v>
      </c>
      <c r="J555" s="23">
        <f>VLOOKUP(C555,'Nymex hist.'!A:B,2,0)</f>
        <v>1.62</v>
      </c>
      <c r="K555" s="23">
        <f t="shared" si="143"/>
        <v>1.718</v>
      </c>
      <c r="L555" s="23">
        <f t="shared" si="130"/>
        <v>1.9151999999999998</v>
      </c>
      <c r="M555" s="23">
        <f t="shared" si="134"/>
        <v>1.9009166666666666</v>
      </c>
      <c r="N555" s="23">
        <f t="shared" si="135"/>
        <v>2.0109166666666667</v>
      </c>
      <c r="O555" s="23">
        <f t="shared" si="136"/>
        <v>2.1159166666666667</v>
      </c>
      <c r="P555" s="23">
        <f t="shared" si="137"/>
        <v>2.2259166666666665</v>
      </c>
      <c r="Q555" s="23">
        <f t="shared" si="138"/>
        <v>2.3409166666666668</v>
      </c>
      <c r="R555" s="30">
        <v>34774</v>
      </c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4"/>
      <c r="AK555" s="32"/>
      <c r="AL555" s="32"/>
      <c r="AM555" s="32"/>
      <c r="AN555" s="32"/>
      <c r="AO555" s="32"/>
      <c r="AP555" s="32"/>
      <c r="AQ555" s="32"/>
      <c r="AR555" s="32"/>
      <c r="AS555" s="32">
        <v>1.62</v>
      </c>
      <c r="AT555" s="32">
        <v>1.6679999999999999</v>
      </c>
      <c r="AU555" s="32">
        <v>1.708</v>
      </c>
      <c r="AV555" s="32">
        <v>1.748</v>
      </c>
      <c r="AW555" s="32">
        <v>1.75</v>
      </c>
      <c r="AX555" s="32">
        <v>1.752</v>
      </c>
      <c r="AY555" s="32">
        <v>1.78</v>
      </c>
      <c r="AZ555" s="32">
        <v>1.8620000000000001</v>
      </c>
      <c r="BA555" s="32">
        <v>1.962</v>
      </c>
      <c r="BB555" s="32">
        <v>1.9750000000000001</v>
      </c>
      <c r="BC555" s="32">
        <v>1.9119999999999999</v>
      </c>
      <c r="BD555" s="32">
        <v>1.865</v>
      </c>
      <c r="BE555" s="32">
        <v>1.819</v>
      </c>
      <c r="BF555" s="32">
        <v>1.827</v>
      </c>
      <c r="BG555" s="32">
        <v>1.837</v>
      </c>
      <c r="BH555" s="32">
        <v>1.847</v>
      </c>
      <c r="BI555" s="32">
        <v>1.86</v>
      </c>
      <c r="BJ555" s="32">
        <v>1.875</v>
      </c>
      <c r="BK555" s="32">
        <v>1.91</v>
      </c>
      <c r="BL555" s="32">
        <v>1.992</v>
      </c>
      <c r="BM555" s="32">
        <v>2.0920000000000001</v>
      </c>
      <c r="BN555" s="32">
        <v>2.085</v>
      </c>
      <c r="BO555" s="32">
        <v>2.0219999999999998</v>
      </c>
      <c r="BP555" s="32">
        <v>1.9750000000000001</v>
      </c>
      <c r="BQ555" s="32">
        <v>1.929</v>
      </c>
      <c r="BR555" s="32">
        <v>1.9370000000000001</v>
      </c>
      <c r="BS555" s="32">
        <v>1.9470000000000001</v>
      </c>
      <c r="BT555" s="32">
        <v>1.9570000000000001</v>
      </c>
      <c r="BU555" s="32">
        <v>1.97</v>
      </c>
      <c r="BV555" s="32">
        <v>1.9850000000000001</v>
      </c>
      <c r="BW555" s="32">
        <v>2.02</v>
      </c>
      <c r="BX555" s="32">
        <v>2.1019999999999999</v>
      </c>
      <c r="BY555" s="32">
        <v>2.202</v>
      </c>
      <c r="BZ555" s="32">
        <v>2.19</v>
      </c>
      <c r="CA555" s="32">
        <v>2.1269999999999998</v>
      </c>
      <c r="CB555" s="32">
        <v>2.08</v>
      </c>
      <c r="CC555" s="32">
        <v>2.0339999999999998</v>
      </c>
      <c r="CD555" s="32">
        <v>2.0419999999999998</v>
      </c>
      <c r="CE555" s="32">
        <v>2.052</v>
      </c>
      <c r="CF555" s="32">
        <v>2.0619999999999998</v>
      </c>
      <c r="CG555" s="32">
        <v>2.0750000000000002</v>
      </c>
      <c r="CH555" s="32">
        <v>2.09</v>
      </c>
      <c r="CI555" s="32">
        <v>2.125</v>
      </c>
      <c r="CJ555" s="32">
        <v>2.2069999999999999</v>
      </c>
      <c r="CK555" s="32">
        <v>2.3069999999999999</v>
      </c>
      <c r="CL555" s="32">
        <v>2.2999999999999998</v>
      </c>
      <c r="CM555" s="32">
        <v>2.2370000000000001</v>
      </c>
      <c r="CN555" s="32">
        <v>2.19</v>
      </c>
      <c r="CO555" s="32">
        <v>2.1440000000000001</v>
      </c>
      <c r="CP555" s="32">
        <v>2.1520000000000001</v>
      </c>
      <c r="CQ555" s="32">
        <v>2.1619999999999999</v>
      </c>
      <c r="CR555" s="32">
        <v>2.1720000000000002</v>
      </c>
      <c r="CS555" s="32">
        <v>2.1850000000000001</v>
      </c>
      <c r="CT555" s="32">
        <v>2.2000000000000002</v>
      </c>
      <c r="CU555" s="32">
        <v>2.2349999999999999</v>
      </c>
      <c r="CV555" s="32">
        <v>2.3170000000000002</v>
      </c>
      <c r="CW555" s="32">
        <v>2.4169999999999998</v>
      </c>
      <c r="CX555" s="32">
        <v>2.415</v>
      </c>
      <c r="CY555" s="32">
        <v>2.3519999999999999</v>
      </c>
      <c r="CZ555" s="32">
        <v>2.3050000000000002</v>
      </c>
      <c r="DA555" s="32">
        <v>2.2589999999999999</v>
      </c>
      <c r="DB555" s="32">
        <v>2.2669999999999999</v>
      </c>
      <c r="DC555" s="32">
        <v>2.2770000000000001</v>
      </c>
      <c r="DD555" s="32">
        <v>2.2869999999999999</v>
      </c>
      <c r="DE555" s="32">
        <v>2.2999999999999998</v>
      </c>
      <c r="DF555" s="32">
        <v>2.3149999999999999</v>
      </c>
      <c r="DG555" s="32">
        <v>2.35</v>
      </c>
      <c r="DH555" s="32">
        <v>2.4319999999999999</v>
      </c>
      <c r="DI555" s="32">
        <v>2.532</v>
      </c>
      <c r="DJ555" s="32">
        <v>2.5375000000000001</v>
      </c>
      <c r="DK555" s="32">
        <v>2.4744999999999999</v>
      </c>
      <c r="DL555" s="32">
        <v>2.4275000000000002</v>
      </c>
      <c r="DM555" s="32"/>
      <c r="DN555" s="32"/>
      <c r="DO555" s="32"/>
      <c r="DP555" s="32"/>
      <c r="DQ555" s="32"/>
      <c r="DR555" s="32"/>
      <c r="DS555" s="32"/>
      <c r="DT555" s="32"/>
      <c r="DU555" s="32"/>
      <c r="DV555" s="32"/>
      <c r="DW555" s="32"/>
      <c r="DX555" s="32"/>
      <c r="DY555" s="32"/>
      <c r="DZ555" s="32"/>
      <c r="EA555" s="32"/>
      <c r="EB555" s="32"/>
      <c r="EC555" s="32"/>
      <c r="ED555" s="32"/>
      <c r="EE555" s="32"/>
      <c r="EF555" s="32"/>
      <c r="EG555" s="32"/>
      <c r="EH555" s="32"/>
      <c r="EI555" s="32"/>
      <c r="EJ555" s="32"/>
      <c r="EK555" s="32"/>
      <c r="EL555" s="32"/>
      <c r="EM555" s="32"/>
      <c r="EN555" s="32"/>
      <c r="EO555" s="32"/>
      <c r="EP555" s="32"/>
      <c r="EQ555" s="32"/>
      <c r="ER555" s="32"/>
      <c r="ES555" s="32"/>
      <c r="ET555" s="32"/>
      <c r="EU555" s="32"/>
      <c r="EV555" s="32"/>
      <c r="EW555" s="32"/>
      <c r="EX555" s="32"/>
      <c r="EY555" s="32"/>
      <c r="EZ555" s="32"/>
      <c r="FA555" s="32"/>
      <c r="FB555" s="32"/>
      <c r="FC555" s="32"/>
      <c r="FD555" s="32"/>
      <c r="FE555" s="32"/>
      <c r="FF555" s="32"/>
      <c r="FG555" s="32"/>
      <c r="FH555" s="32"/>
      <c r="FI555" s="32"/>
      <c r="FJ555" s="32"/>
      <c r="FK555" s="32"/>
      <c r="FL555" s="32"/>
      <c r="FM555" s="32"/>
      <c r="FN555" s="32"/>
      <c r="FO555" s="32"/>
      <c r="FP555" s="32"/>
      <c r="FQ555" s="32"/>
      <c r="FR555" s="32"/>
      <c r="FS555" s="32"/>
      <c r="FT555" s="32"/>
      <c r="FU555" s="32"/>
      <c r="FV555" s="32"/>
      <c r="FW555" s="32"/>
      <c r="FX555" s="32"/>
      <c r="FY555" s="32"/>
      <c r="FZ555" s="32"/>
      <c r="GA555" s="32"/>
      <c r="GB555" s="32"/>
      <c r="GC555" s="32"/>
      <c r="GD555" s="32"/>
      <c r="GE555" s="32"/>
      <c r="GF555" s="32"/>
      <c r="GG555" s="32"/>
      <c r="GH555" s="32"/>
      <c r="GI555" s="32"/>
      <c r="GJ555" s="32"/>
      <c r="GK555" s="32"/>
      <c r="GL555" s="32"/>
      <c r="GM555" s="32"/>
      <c r="GN555" s="32"/>
      <c r="GO555" s="32"/>
      <c r="GP555" s="32"/>
      <c r="GQ555" s="32"/>
    </row>
    <row r="556" spans="1:199" customFormat="1" hidden="1" x14ac:dyDescent="0.2">
      <c r="A556">
        <f t="shared" si="139"/>
        <v>5</v>
      </c>
      <c r="B556">
        <f t="shared" si="140"/>
        <v>3</v>
      </c>
      <c r="C556" s="1">
        <v>34775</v>
      </c>
      <c r="D556">
        <f t="shared" si="141"/>
        <v>3</v>
      </c>
      <c r="E556">
        <f t="shared" si="142"/>
        <v>1995</v>
      </c>
      <c r="F556" s="17">
        <f t="shared" si="129"/>
        <v>0.21559999999999979</v>
      </c>
      <c r="G556" s="16">
        <f t="shared" si="131"/>
        <v>0.1100000000000001</v>
      </c>
      <c r="H556" s="16">
        <f t="shared" si="132"/>
        <v>0.10499999999999998</v>
      </c>
      <c r="I556" s="16">
        <f t="shared" si="133"/>
        <v>0.21500000000000008</v>
      </c>
      <c r="J556" s="7">
        <f>VLOOKUP(C556,'Nymex hist.'!A:B,2,0)</f>
        <v>1.5660000000000001</v>
      </c>
      <c r="K556" s="11">
        <f t="shared" si="143"/>
        <v>1.69</v>
      </c>
      <c r="L556" s="11">
        <f t="shared" si="130"/>
        <v>1.9055999999999997</v>
      </c>
      <c r="M556" s="9">
        <f t="shared" si="134"/>
        <v>1.8909166666666668</v>
      </c>
      <c r="N556" s="9">
        <f t="shared" si="135"/>
        <v>2.0009166666666669</v>
      </c>
      <c r="O556" s="9">
        <f t="shared" si="136"/>
        <v>2.1059166666666669</v>
      </c>
      <c r="P556" s="9">
        <f t="shared" si="137"/>
        <v>2.2159166666666668</v>
      </c>
      <c r="Q556" s="9">
        <f t="shared" si="138"/>
        <v>2.3309166666666665</v>
      </c>
      <c r="R556" s="8">
        <v>34775</v>
      </c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3"/>
      <c r="AK556" s="2"/>
      <c r="AL556" s="2"/>
      <c r="AM556" s="2"/>
      <c r="AN556" s="2"/>
      <c r="AO556" s="2"/>
      <c r="AP556" s="2"/>
      <c r="AQ556" s="2"/>
      <c r="AR556" s="2"/>
      <c r="AS556" s="2">
        <v>1.5660000000000001</v>
      </c>
      <c r="AT556" s="2">
        <v>1.6439999999999999</v>
      </c>
      <c r="AU556" s="2">
        <v>1.679</v>
      </c>
      <c r="AV556" s="2">
        <v>1.714</v>
      </c>
      <c r="AW556" s="2">
        <v>1.7290000000000001</v>
      </c>
      <c r="AX556" s="2">
        <v>1.734</v>
      </c>
      <c r="AY556" s="2">
        <v>1.764</v>
      </c>
      <c r="AZ556" s="2">
        <v>1.8460000000000001</v>
      </c>
      <c r="BA556" s="2">
        <v>1.9510000000000001</v>
      </c>
      <c r="BB556" s="2">
        <v>1.966</v>
      </c>
      <c r="BC556" s="2">
        <v>1.9059999999999999</v>
      </c>
      <c r="BD556" s="2">
        <v>1.859</v>
      </c>
      <c r="BE556" s="2">
        <v>1.8129999999999999</v>
      </c>
      <c r="BF556" s="2">
        <v>1.823</v>
      </c>
      <c r="BG556" s="2">
        <v>1.833</v>
      </c>
      <c r="BH556" s="2">
        <v>1.843</v>
      </c>
      <c r="BI556" s="2">
        <v>1.8580000000000001</v>
      </c>
      <c r="BJ556" s="2">
        <v>1.869</v>
      </c>
      <c r="BK556" s="2">
        <v>1.8839999999999999</v>
      </c>
      <c r="BL556" s="2">
        <v>1.966</v>
      </c>
      <c r="BM556" s="2">
        <v>2.0710000000000002</v>
      </c>
      <c r="BN556" s="2">
        <v>2.0760000000000001</v>
      </c>
      <c r="BO556" s="2">
        <v>2.016</v>
      </c>
      <c r="BP556" s="2">
        <v>1.9690000000000001</v>
      </c>
      <c r="BQ556" s="2">
        <v>1.923</v>
      </c>
      <c r="BR556" s="2">
        <v>1.9330000000000001</v>
      </c>
      <c r="BS556" s="2">
        <v>1.9430000000000001</v>
      </c>
      <c r="BT556" s="2">
        <v>1.9530000000000001</v>
      </c>
      <c r="BU556" s="2">
        <v>1.968</v>
      </c>
      <c r="BV556" s="2">
        <v>1.9790000000000001</v>
      </c>
      <c r="BW556" s="2">
        <v>1.994</v>
      </c>
      <c r="BX556" s="2">
        <v>2.0760000000000001</v>
      </c>
      <c r="BY556" s="2">
        <v>2.181</v>
      </c>
      <c r="BZ556" s="2">
        <v>2.181</v>
      </c>
      <c r="CA556" s="2">
        <v>2.121</v>
      </c>
      <c r="CB556" s="2">
        <v>2.0739999999999998</v>
      </c>
      <c r="CC556" s="2">
        <v>2.028</v>
      </c>
      <c r="CD556" s="2">
        <v>2.0379999999999998</v>
      </c>
      <c r="CE556" s="2">
        <v>2.048</v>
      </c>
      <c r="CF556" s="2">
        <v>2.0579999999999998</v>
      </c>
      <c r="CG556" s="2">
        <v>2.073</v>
      </c>
      <c r="CH556" s="2">
        <v>2.0840000000000001</v>
      </c>
      <c r="CI556" s="2">
        <v>2.0990000000000002</v>
      </c>
      <c r="CJ556" s="2">
        <v>2.181</v>
      </c>
      <c r="CK556" s="2">
        <v>2.286</v>
      </c>
      <c r="CL556" s="2">
        <v>2.2909999999999999</v>
      </c>
      <c r="CM556" s="2">
        <v>2.2309999999999999</v>
      </c>
      <c r="CN556" s="2">
        <v>2.1840000000000002</v>
      </c>
      <c r="CO556" s="2">
        <v>2.1379999999999999</v>
      </c>
      <c r="CP556" s="2">
        <v>2.1480000000000001</v>
      </c>
      <c r="CQ556" s="2">
        <v>2.1579999999999999</v>
      </c>
      <c r="CR556" s="2">
        <v>2.1680000000000001</v>
      </c>
      <c r="CS556" s="2">
        <v>2.1829999999999998</v>
      </c>
      <c r="CT556" s="2">
        <v>2.194</v>
      </c>
      <c r="CU556" s="2">
        <v>2.2090000000000001</v>
      </c>
      <c r="CV556" s="2">
        <v>2.2909999999999999</v>
      </c>
      <c r="CW556" s="2">
        <v>2.3959999999999999</v>
      </c>
      <c r="CX556" s="2">
        <v>2.4060000000000001</v>
      </c>
      <c r="CY556" s="2">
        <v>2.3460000000000001</v>
      </c>
      <c r="CZ556" s="2">
        <v>2.2989999999999999</v>
      </c>
      <c r="DA556" s="2">
        <v>2.2530000000000001</v>
      </c>
      <c r="DB556" s="2">
        <v>2.2629999999999999</v>
      </c>
      <c r="DC556" s="2">
        <v>2.2730000000000001</v>
      </c>
      <c r="DD556" s="2">
        <v>2.2829999999999999</v>
      </c>
      <c r="DE556" s="2">
        <v>2.298</v>
      </c>
      <c r="DF556" s="2">
        <v>2.3090000000000002</v>
      </c>
      <c r="DG556" s="2">
        <v>2.3239999999999998</v>
      </c>
      <c r="DH556" s="2">
        <v>2.4060000000000001</v>
      </c>
      <c r="DI556" s="2">
        <v>2.5110000000000001</v>
      </c>
      <c r="DJ556" s="2">
        <v>2.5285000000000002</v>
      </c>
      <c r="DK556" s="2">
        <v>2.4685000000000001</v>
      </c>
      <c r="DL556" s="2">
        <v>2.4215</v>
      </c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</row>
    <row r="557" spans="1:199" customFormat="1" hidden="1" x14ac:dyDescent="0.2">
      <c r="A557">
        <f t="shared" si="139"/>
        <v>1</v>
      </c>
      <c r="B557">
        <f t="shared" si="140"/>
        <v>3</v>
      </c>
      <c r="C557" s="1">
        <v>34778</v>
      </c>
      <c r="D557">
        <f t="shared" si="141"/>
        <v>3</v>
      </c>
      <c r="E557">
        <f t="shared" si="142"/>
        <v>1995</v>
      </c>
      <c r="F557" s="17">
        <f t="shared" si="129"/>
        <v>0.22671428571428565</v>
      </c>
      <c r="G557" s="16">
        <f t="shared" si="131"/>
        <v>0.10999999999999988</v>
      </c>
      <c r="H557" s="16">
        <f t="shared" si="132"/>
        <v>0.1050000000000002</v>
      </c>
      <c r="I557" s="16">
        <f t="shared" si="133"/>
        <v>0.21500000000000008</v>
      </c>
      <c r="J557" s="7">
        <f>VLOOKUP(C557,'Nymex hist.'!A:B,2,0)</f>
        <v>1.5229999999999999</v>
      </c>
      <c r="K557" s="11">
        <f t="shared" si="143"/>
        <v>1.6732857142857143</v>
      </c>
      <c r="L557" s="11">
        <f t="shared" si="130"/>
        <v>1.9</v>
      </c>
      <c r="M557" s="9">
        <f t="shared" si="134"/>
        <v>1.8880833333333331</v>
      </c>
      <c r="N557" s="9">
        <f t="shared" si="135"/>
        <v>1.998083333333333</v>
      </c>
      <c r="O557" s="9">
        <f t="shared" si="136"/>
        <v>2.1030833333333332</v>
      </c>
      <c r="P557" s="9">
        <f t="shared" si="137"/>
        <v>2.2130833333333331</v>
      </c>
      <c r="Q557" s="9">
        <f t="shared" si="138"/>
        <v>2.3280833333333333</v>
      </c>
      <c r="R557" s="8">
        <v>34778</v>
      </c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3"/>
      <c r="AK557" s="2"/>
      <c r="AL557" s="2"/>
      <c r="AM557" s="2"/>
      <c r="AN557" s="2"/>
      <c r="AO557" s="2"/>
      <c r="AP557" s="2"/>
      <c r="AQ557" s="2"/>
      <c r="AR557" s="2"/>
      <c r="AS557" s="2">
        <v>1.5229999999999999</v>
      </c>
      <c r="AT557" s="2">
        <v>1.629</v>
      </c>
      <c r="AU557" s="2">
        <v>1.6659999999999999</v>
      </c>
      <c r="AV557" s="2">
        <v>1.702</v>
      </c>
      <c r="AW557" s="2">
        <v>1.7150000000000001</v>
      </c>
      <c r="AX557" s="2">
        <v>1.724</v>
      </c>
      <c r="AY557" s="2">
        <v>1.754</v>
      </c>
      <c r="AZ557" s="2">
        <v>1.8360000000000001</v>
      </c>
      <c r="BA557" s="2">
        <v>1.9430000000000001</v>
      </c>
      <c r="BB557" s="2">
        <v>1.96</v>
      </c>
      <c r="BC557" s="2">
        <v>1.9019999999999999</v>
      </c>
      <c r="BD557" s="2">
        <v>1.859</v>
      </c>
      <c r="BE557" s="2">
        <v>1.8129999999999999</v>
      </c>
      <c r="BF557" s="2">
        <v>1.823</v>
      </c>
      <c r="BG557" s="2">
        <v>1.833</v>
      </c>
      <c r="BH557" s="2">
        <v>1.843</v>
      </c>
      <c r="BI557" s="2">
        <v>1.8580000000000001</v>
      </c>
      <c r="BJ557" s="2">
        <v>1.873</v>
      </c>
      <c r="BK557" s="2">
        <v>1.8740000000000001</v>
      </c>
      <c r="BL557" s="2">
        <v>1.956</v>
      </c>
      <c r="BM557" s="2">
        <v>2.0630000000000002</v>
      </c>
      <c r="BN557" s="2">
        <v>2.0699999999999998</v>
      </c>
      <c r="BO557" s="2">
        <v>2.012</v>
      </c>
      <c r="BP557" s="2">
        <v>1.9690000000000001</v>
      </c>
      <c r="BQ557" s="2">
        <v>1.923</v>
      </c>
      <c r="BR557" s="2">
        <v>1.9330000000000001</v>
      </c>
      <c r="BS557" s="2">
        <v>1.9430000000000001</v>
      </c>
      <c r="BT557" s="2">
        <v>1.9530000000000001</v>
      </c>
      <c r="BU557" s="2">
        <v>1.968</v>
      </c>
      <c r="BV557" s="2">
        <v>1.9830000000000001</v>
      </c>
      <c r="BW557" s="2">
        <v>1.984</v>
      </c>
      <c r="BX557" s="2">
        <v>2.0659999999999998</v>
      </c>
      <c r="BY557" s="2">
        <v>2.173</v>
      </c>
      <c r="BZ557" s="2">
        <v>2.1749999999999998</v>
      </c>
      <c r="CA557" s="2">
        <v>2.117</v>
      </c>
      <c r="CB557" s="2">
        <v>2.0739999999999998</v>
      </c>
      <c r="CC557" s="2">
        <v>2.028</v>
      </c>
      <c r="CD557" s="2">
        <v>2.0379999999999998</v>
      </c>
      <c r="CE557" s="2">
        <v>2.048</v>
      </c>
      <c r="CF557" s="2">
        <v>2.0579999999999998</v>
      </c>
      <c r="CG557" s="2">
        <v>2.073</v>
      </c>
      <c r="CH557" s="2">
        <v>2.0880000000000001</v>
      </c>
      <c r="CI557" s="2">
        <v>2.089</v>
      </c>
      <c r="CJ557" s="2">
        <v>2.1709999999999998</v>
      </c>
      <c r="CK557" s="2">
        <v>2.278</v>
      </c>
      <c r="CL557" s="2">
        <v>2.2850000000000001</v>
      </c>
      <c r="CM557" s="2">
        <v>2.2269999999999999</v>
      </c>
      <c r="CN557" s="2">
        <v>2.1840000000000002</v>
      </c>
      <c r="CO557" s="2">
        <v>2.1379999999999999</v>
      </c>
      <c r="CP557" s="2">
        <v>2.1480000000000001</v>
      </c>
      <c r="CQ557" s="2">
        <v>2.1579999999999999</v>
      </c>
      <c r="CR557" s="2">
        <v>2.1680000000000001</v>
      </c>
      <c r="CS557" s="2">
        <v>2.1829999999999998</v>
      </c>
      <c r="CT557" s="2">
        <v>2.198</v>
      </c>
      <c r="CU557" s="2">
        <v>2.1989999999999998</v>
      </c>
      <c r="CV557" s="2">
        <v>2.2810000000000001</v>
      </c>
      <c r="CW557" s="2">
        <v>2.3879999999999999</v>
      </c>
      <c r="CX557" s="2">
        <v>2.4</v>
      </c>
      <c r="CY557" s="2">
        <v>2.3420000000000001</v>
      </c>
      <c r="CZ557" s="2">
        <v>2.2989999999999999</v>
      </c>
      <c r="DA557" s="2">
        <v>2.2530000000000001</v>
      </c>
      <c r="DB557" s="2">
        <v>2.2629999999999999</v>
      </c>
      <c r="DC557" s="2">
        <v>2.2730000000000001</v>
      </c>
      <c r="DD557" s="2">
        <v>2.2829999999999999</v>
      </c>
      <c r="DE557" s="2">
        <v>2.298</v>
      </c>
      <c r="DF557" s="2">
        <v>2.3130000000000002</v>
      </c>
      <c r="DG557" s="2">
        <v>2.3140000000000001</v>
      </c>
      <c r="DH557" s="2">
        <v>2.3959999999999999</v>
      </c>
      <c r="DI557" s="2">
        <v>2.5030000000000001</v>
      </c>
      <c r="DJ557" s="2">
        <v>2.5225</v>
      </c>
      <c r="DK557" s="2">
        <v>2.4645000000000001</v>
      </c>
      <c r="DL557" s="2">
        <v>2.4215</v>
      </c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</row>
    <row r="558" spans="1:199" customFormat="1" hidden="1" x14ac:dyDescent="0.2">
      <c r="A558">
        <f t="shared" si="139"/>
        <v>2</v>
      </c>
      <c r="B558">
        <f t="shared" si="140"/>
        <v>3</v>
      </c>
      <c r="C558" s="1">
        <v>34779</v>
      </c>
      <c r="D558">
        <f t="shared" si="141"/>
        <v>3</v>
      </c>
      <c r="E558">
        <f t="shared" si="142"/>
        <v>1995</v>
      </c>
      <c r="F558" s="17">
        <f t="shared" si="129"/>
        <v>0.23200000000000021</v>
      </c>
      <c r="G558" s="16">
        <f t="shared" si="131"/>
        <v>0.10750000000000015</v>
      </c>
      <c r="H558" s="16">
        <f t="shared" si="132"/>
        <v>0.10499999999999998</v>
      </c>
      <c r="I558" s="16">
        <f t="shared" si="133"/>
        <v>0.21250000000000013</v>
      </c>
      <c r="J558" s="7">
        <f>VLOOKUP(C558,'Nymex hist.'!A:B,2,0)</f>
        <v>1.5129999999999999</v>
      </c>
      <c r="K558" s="11">
        <f t="shared" si="143"/>
        <v>1.6769999999999998</v>
      </c>
      <c r="L558" s="11">
        <f t="shared" si="130"/>
        <v>1.909</v>
      </c>
      <c r="M558" s="9">
        <f t="shared" si="134"/>
        <v>1.8976666666666666</v>
      </c>
      <c r="N558" s="9">
        <f t="shared" si="135"/>
        <v>2.0051666666666668</v>
      </c>
      <c r="O558" s="9">
        <f t="shared" si="136"/>
        <v>2.1101666666666667</v>
      </c>
      <c r="P558" s="9">
        <f t="shared" si="137"/>
        <v>2.2201666666666666</v>
      </c>
      <c r="Q558" s="9">
        <f t="shared" si="138"/>
        <v>2.3351666666666668</v>
      </c>
      <c r="R558" s="8">
        <v>34779</v>
      </c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3"/>
      <c r="AK558" s="2"/>
      <c r="AL558" s="2"/>
      <c r="AM558" s="2"/>
      <c r="AN558" s="2"/>
      <c r="AO558" s="2"/>
      <c r="AP558" s="2"/>
      <c r="AQ558" s="2"/>
      <c r="AR558" s="2"/>
      <c r="AS558" s="2">
        <v>1.5129999999999999</v>
      </c>
      <c r="AT558" s="2">
        <v>1.623</v>
      </c>
      <c r="AU558" s="2">
        <v>1.673</v>
      </c>
      <c r="AV558" s="2">
        <v>1.71</v>
      </c>
      <c r="AW558" s="2">
        <v>1.7250000000000001</v>
      </c>
      <c r="AX558" s="2">
        <v>1.734</v>
      </c>
      <c r="AY558" s="2">
        <v>1.7609999999999999</v>
      </c>
      <c r="AZ558" s="2">
        <v>1.843</v>
      </c>
      <c r="BA558" s="2">
        <v>1.9510000000000001</v>
      </c>
      <c r="BB558" s="2">
        <v>1.9690000000000001</v>
      </c>
      <c r="BC558" s="2">
        <v>1.913</v>
      </c>
      <c r="BD558" s="2">
        <v>1.869</v>
      </c>
      <c r="BE558" s="2">
        <v>1.8260000000000001</v>
      </c>
      <c r="BF558" s="2">
        <v>1.8360000000000001</v>
      </c>
      <c r="BG558" s="2">
        <v>1.8460000000000001</v>
      </c>
      <c r="BH558" s="2">
        <v>1.8560000000000001</v>
      </c>
      <c r="BI558" s="2">
        <v>1.871</v>
      </c>
      <c r="BJ558" s="2">
        <v>1.8859999999999999</v>
      </c>
      <c r="BK558" s="2">
        <v>1.8759999999999999</v>
      </c>
      <c r="BL558" s="2">
        <v>1.958</v>
      </c>
      <c r="BM558" s="2">
        <v>2.0659999999999998</v>
      </c>
      <c r="BN558" s="2">
        <v>2.0764999999999998</v>
      </c>
      <c r="BO558" s="2">
        <v>2.0205000000000002</v>
      </c>
      <c r="BP558" s="2">
        <v>1.9764999999999999</v>
      </c>
      <c r="BQ558" s="2">
        <v>1.9335</v>
      </c>
      <c r="BR558" s="2">
        <v>1.9435</v>
      </c>
      <c r="BS558" s="2">
        <v>1.9535</v>
      </c>
      <c r="BT558" s="2">
        <v>1.9635</v>
      </c>
      <c r="BU558" s="2">
        <v>1.9784999999999999</v>
      </c>
      <c r="BV558" s="2">
        <v>1.9935</v>
      </c>
      <c r="BW558" s="2">
        <v>1.9835</v>
      </c>
      <c r="BX558" s="2">
        <v>2.0655000000000001</v>
      </c>
      <c r="BY558" s="2">
        <v>2.1735000000000002</v>
      </c>
      <c r="BZ558" s="2">
        <v>2.1815000000000002</v>
      </c>
      <c r="CA558" s="2">
        <v>2.1255000000000002</v>
      </c>
      <c r="CB558" s="2">
        <v>2.0815000000000001</v>
      </c>
      <c r="CC558" s="2">
        <v>2.0385</v>
      </c>
      <c r="CD558" s="2">
        <v>2.0485000000000002</v>
      </c>
      <c r="CE558" s="2">
        <v>2.0585</v>
      </c>
      <c r="CF558" s="2">
        <v>2.0684999999999998</v>
      </c>
      <c r="CG558" s="2">
        <v>2.0834999999999999</v>
      </c>
      <c r="CH558" s="2">
        <v>2.0985</v>
      </c>
      <c r="CI558" s="2">
        <v>2.0884999999999998</v>
      </c>
      <c r="CJ558" s="2">
        <v>2.1705000000000001</v>
      </c>
      <c r="CK558" s="2">
        <v>2.2785000000000002</v>
      </c>
      <c r="CL558" s="2">
        <v>2.2915000000000001</v>
      </c>
      <c r="CM558" s="2">
        <v>2.2355</v>
      </c>
      <c r="CN558" s="2">
        <v>2.1915</v>
      </c>
      <c r="CO558" s="2">
        <v>2.1484999999999999</v>
      </c>
      <c r="CP558" s="2">
        <v>2.1585000000000001</v>
      </c>
      <c r="CQ558" s="2">
        <v>2.1684999999999999</v>
      </c>
      <c r="CR558" s="2">
        <v>2.1785000000000001</v>
      </c>
      <c r="CS558" s="2">
        <v>2.1934999999999998</v>
      </c>
      <c r="CT558" s="2">
        <v>2.2084999999999999</v>
      </c>
      <c r="CU558" s="2">
        <v>2.1985000000000001</v>
      </c>
      <c r="CV558" s="2">
        <v>2.2805</v>
      </c>
      <c r="CW558" s="2">
        <v>2.3885000000000001</v>
      </c>
      <c r="CX558" s="2">
        <v>2.4064999999999999</v>
      </c>
      <c r="CY558" s="2">
        <v>2.3504999999999998</v>
      </c>
      <c r="CZ558" s="2">
        <v>2.3065000000000002</v>
      </c>
      <c r="DA558" s="2">
        <v>2.2635000000000001</v>
      </c>
      <c r="DB558" s="2">
        <v>2.2734999999999999</v>
      </c>
      <c r="DC558" s="2">
        <v>2.2835000000000001</v>
      </c>
      <c r="DD558" s="2">
        <v>2.2934999999999999</v>
      </c>
      <c r="DE558" s="2">
        <v>2.3085</v>
      </c>
      <c r="DF558" s="2">
        <v>2.3235000000000001</v>
      </c>
      <c r="DG558" s="2">
        <v>2.3134999999999999</v>
      </c>
      <c r="DH558" s="2">
        <v>2.3955000000000002</v>
      </c>
      <c r="DI558" s="2">
        <v>2.5034999999999998</v>
      </c>
      <c r="DJ558" s="2">
        <v>2.5289999999999999</v>
      </c>
      <c r="DK558" s="2">
        <v>2.4729999999999999</v>
      </c>
      <c r="DL558" s="2">
        <v>2.4289999999999998</v>
      </c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</row>
    <row r="559" spans="1:199" customFormat="1" hidden="1" x14ac:dyDescent="0.2">
      <c r="A559">
        <f t="shared" si="139"/>
        <v>3</v>
      </c>
      <c r="B559">
        <f t="shared" si="140"/>
        <v>3</v>
      </c>
      <c r="C559" s="1">
        <v>34780</v>
      </c>
      <c r="D559">
        <f t="shared" si="141"/>
        <v>3</v>
      </c>
      <c r="E559">
        <f t="shared" si="142"/>
        <v>1995</v>
      </c>
      <c r="F559" s="17">
        <f t="shared" si="129"/>
        <v>0.22268571428571415</v>
      </c>
      <c r="G559" s="16">
        <f t="shared" si="131"/>
        <v>0.10500000000000043</v>
      </c>
      <c r="H559" s="16">
        <f t="shared" si="132"/>
        <v>0.10499999999999998</v>
      </c>
      <c r="I559" s="16">
        <f t="shared" si="133"/>
        <v>0.21000000000000041</v>
      </c>
      <c r="J559" s="7">
        <f>VLOOKUP(C559,'Nymex hist.'!A:B,2,0)</f>
        <v>1.548</v>
      </c>
      <c r="K559" s="11">
        <f t="shared" si="143"/>
        <v>1.7227142857142859</v>
      </c>
      <c r="L559" s="11">
        <f t="shared" si="130"/>
        <v>1.9454</v>
      </c>
      <c r="M559" s="9">
        <f t="shared" si="134"/>
        <v>1.935083333333333</v>
      </c>
      <c r="N559" s="9">
        <f t="shared" si="135"/>
        <v>2.0400833333333335</v>
      </c>
      <c r="O559" s="9">
        <f t="shared" si="136"/>
        <v>2.1450833333333335</v>
      </c>
      <c r="P559" s="9">
        <f t="shared" si="137"/>
        <v>2.2550833333333333</v>
      </c>
      <c r="Q559" s="9">
        <f t="shared" si="138"/>
        <v>2.3700833333333335</v>
      </c>
      <c r="R559" s="8">
        <v>34780</v>
      </c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3"/>
      <c r="AK559" s="2"/>
      <c r="AL559" s="2"/>
      <c r="AM559" s="2"/>
      <c r="AN559" s="2"/>
      <c r="AO559" s="2"/>
      <c r="AP559" s="2"/>
      <c r="AQ559" s="2"/>
      <c r="AR559" s="2"/>
      <c r="AS559" s="2">
        <v>1.548</v>
      </c>
      <c r="AT559" s="2">
        <v>1.6639999999999999</v>
      </c>
      <c r="AU559" s="2">
        <v>1.732</v>
      </c>
      <c r="AV559" s="2">
        <v>1.762</v>
      </c>
      <c r="AW559" s="2">
        <v>1.7709999999999999</v>
      </c>
      <c r="AX559" s="2">
        <v>1.7789999999999999</v>
      </c>
      <c r="AY559" s="2">
        <v>1.8029999999999999</v>
      </c>
      <c r="AZ559" s="2">
        <v>1.883</v>
      </c>
      <c r="BA559" s="2">
        <v>1.9870000000000001</v>
      </c>
      <c r="BB559" s="2">
        <v>2.0049999999999999</v>
      </c>
      <c r="BC559" s="2">
        <v>1.948</v>
      </c>
      <c r="BD559" s="2">
        <v>1.9039999999999999</v>
      </c>
      <c r="BE559" s="2">
        <v>1.861</v>
      </c>
      <c r="BF559" s="2">
        <v>1.871</v>
      </c>
      <c r="BG559" s="2">
        <v>1.881</v>
      </c>
      <c r="BH559" s="2">
        <v>1.891</v>
      </c>
      <c r="BI559" s="2">
        <v>1.9059999999999999</v>
      </c>
      <c r="BJ559" s="2">
        <v>1.921</v>
      </c>
      <c r="BK559" s="2">
        <v>1.923</v>
      </c>
      <c r="BL559" s="2">
        <v>2.0030000000000001</v>
      </c>
      <c r="BM559" s="2">
        <v>2.1070000000000002</v>
      </c>
      <c r="BN559" s="2">
        <v>2.11</v>
      </c>
      <c r="BO559" s="2">
        <v>2.0529999999999999</v>
      </c>
      <c r="BP559" s="2">
        <v>2.0089999999999999</v>
      </c>
      <c r="BQ559" s="2">
        <v>1.966</v>
      </c>
      <c r="BR559" s="2">
        <v>1.976</v>
      </c>
      <c r="BS559" s="2">
        <v>1.986</v>
      </c>
      <c r="BT559" s="2">
        <v>1.996</v>
      </c>
      <c r="BU559" s="2">
        <v>2.0110000000000001</v>
      </c>
      <c r="BV559" s="2">
        <v>2.0259999999999998</v>
      </c>
      <c r="BW559" s="2">
        <v>2.028</v>
      </c>
      <c r="BX559" s="2">
        <v>2.1080000000000001</v>
      </c>
      <c r="BY559" s="2">
        <v>2.2120000000000002</v>
      </c>
      <c r="BZ559" s="2">
        <v>2.2149999999999999</v>
      </c>
      <c r="CA559" s="2">
        <v>2.1579999999999999</v>
      </c>
      <c r="CB559" s="2">
        <v>2.1139999999999999</v>
      </c>
      <c r="CC559" s="2">
        <v>2.0710000000000002</v>
      </c>
      <c r="CD559" s="2">
        <v>2.081</v>
      </c>
      <c r="CE559" s="2">
        <v>2.0910000000000002</v>
      </c>
      <c r="CF559" s="2">
        <v>2.101</v>
      </c>
      <c r="CG559" s="2">
        <v>2.1160000000000001</v>
      </c>
      <c r="CH559" s="2">
        <v>2.1309999999999998</v>
      </c>
      <c r="CI559" s="2">
        <v>2.133</v>
      </c>
      <c r="CJ559" s="2">
        <v>2.2130000000000001</v>
      </c>
      <c r="CK559" s="2">
        <v>2.3170000000000002</v>
      </c>
      <c r="CL559" s="2">
        <v>2.3250000000000002</v>
      </c>
      <c r="CM559" s="2">
        <v>2.2679999999999998</v>
      </c>
      <c r="CN559" s="2">
        <v>2.2240000000000002</v>
      </c>
      <c r="CO559" s="2">
        <v>2.181</v>
      </c>
      <c r="CP559" s="2">
        <v>2.1909999999999998</v>
      </c>
      <c r="CQ559" s="2">
        <v>2.2010000000000001</v>
      </c>
      <c r="CR559" s="2">
        <v>2.2109999999999999</v>
      </c>
      <c r="CS559" s="2">
        <v>2.226</v>
      </c>
      <c r="CT559" s="2">
        <v>2.2410000000000001</v>
      </c>
      <c r="CU559" s="2">
        <v>2.2429999999999999</v>
      </c>
      <c r="CV559" s="2">
        <v>2.323</v>
      </c>
      <c r="CW559" s="2">
        <v>2.427</v>
      </c>
      <c r="CX559" s="2">
        <v>2.44</v>
      </c>
      <c r="CY559" s="2">
        <v>2.383</v>
      </c>
      <c r="CZ559" s="2">
        <v>2.339</v>
      </c>
      <c r="DA559" s="2">
        <v>2.2959999999999998</v>
      </c>
      <c r="DB559" s="2">
        <v>2.306</v>
      </c>
      <c r="DC559" s="2">
        <v>2.3159999999999998</v>
      </c>
      <c r="DD559" s="2">
        <v>2.3260000000000001</v>
      </c>
      <c r="DE559" s="2">
        <v>2.3410000000000002</v>
      </c>
      <c r="DF559" s="2">
        <v>2.3559999999999999</v>
      </c>
      <c r="DG559" s="2">
        <v>2.3580000000000001</v>
      </c>
      <c r="DH559" s="2">
        <v>2.4380000000000002</v>
      </c>
      <c r="DI559" s="2">
        <v>2.5419999999999998</v>
      </c>
      <c r="DJ559" s="2">
        <v>2.5625</v>
      </c>
      <c r="DK559" s="2">
        <v>2.5055000000000001</v>
      </c>
      <c r="DL559" s="2">
        <v>2.4615</v>
      </c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</row>
    <row r="560" spans="1:199" x14ac:dyDescent="0.2">
      <c r="A560" s="36">
        <f t="shared" si="139"/>
        <v>4</v>
      </c>
      <c r="B560" s="36">
        <f t="shared" si="140"/>
        <v>3</v>
      </c>
      <c r="C560" s="1">
        <v>34781</v>
      </c>
      <c r="D560">
        <f t="shared" si="141"/>
        <v>3</v>
      </c>
      <c r="E560">
        <f t="shared" si="142"/>
        <v>1995</v>
      </c>
      <c r="F560" s="21">
        <f t="shared" si="129"/>
        <v>0.21374285714285723</v>
      </c>
      <c r="G560" s="21">
        <f t="shared" si="131"/>
        <v>0.10500000000000043</v>
      </c>
      <c r="H560" s="21">
        <f t="shared" si="132"/>
        <v>0.10499999999999998</v>
      </c>
      <c r="I560" s="21">
        <f t="shared" si="133"/>
        <v>0.21000000000000041</v>
      </c>
      <c r="J560" s="23">
        <f>VLOOKUP(C560,'Nymex hist.'!A:B,2,0)</f>
        <v>1.5660000000000001</v>
      </c>
      <c r="K560" s="23">
        <f t="shared" si="143"/>
        <v>1.7388571428571427</v>
      </c>
      <c r="L560" s="23">
        <f t="shared" si="130"/>
        <v>1.9525999999999999</v>
      </c>
      <c r="M560" s="23">
        <f t="shared" si="134"/>
        <v>1.9424166666666665</v>
      </c>
      <c r="N560" s="23">
        <f t="shared" si="135"/>
        <v>2.0474166666666669</v>
      </c>
      <c r="O560" s="23">
        <f t="shared" si="136"/>
        <v>2.1524166666666669</v>
      </c>
      <c r="P560" s="23">
        <f t="shared" si="137"/>
        <v>2.2574166666666664</v>
      </c>
      <c r="Q560" s="23">
        <f t="shared" si="138"/>
        <v>2.3724166666666666</v>
      </c>
      <c r="R560" s="30">
        <v>34781</v>
      </c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4"/>
      <c r="AK560" s="32"/>
      <c r="AL560" s="32"/>
      <c r="AM560" s="32"/>
      <c r="AN560" s="32"/>
      <c r="AO560" s="32"/>
      <c r="AP560" s="32"/>
      <c r="AQ560" s="32"/>
      <c r="AR560" s="32"/>
      <c r="AS560" s="32">
        <v>1.5660000000000001</v>
      </c>
      <c r="AT560" s="32">
        <v>1.69</v>
      </c>
      <c r="AU560" s="32">
        <v>1.7549999999999999</v>
      </c>
      <c r="AV560" s="32">
        <v>1.7749999999999999</v>
      </c>
      <c r="AW560" s="32">
        <v>1.7829999999999999</v>
      </c>
      <c r="AX560" s="32">
        <v>1.79</v>
      </c>
      <c r="AY560" s="32">
        <v>1.8129999999999999</v>
      </c>
      <c r="AZ560" s="32">
        <v>1.893</v>
      </c>
      <c r="BA560" s="32">
        <v>1.9930000000000001</v>
      </c>
      <c r="BB560" s="32">
        <v>2.0110000000000001</v>
      </c>
      <c r="BC560" s="32">
        <v>1.9550000000000001</v>
      </c>
      <c r="BD560" s="32">
        <v>1.911</v>
      </c>
      <c r="BE560" s="32">
        <v>1.8680000000000001</v>
      </c>
      <c r="BF560" s="32">
        <v>1.8779999999999999</v>
      </c>
      <c r="BG560" s="32">
        <v>1.8879999999999999</v>
      </c>
      <c r="BH560" s="32">
        <v>1.8979999999999999</v>
      </c>
      <c r="BI560" s="32">
        <v>1.913</v>
      </c>
      <c r="BJ560" s="32">
        <v>1.9279999999999999</v>
      </c>
      <c r="BK560" s="32">
        <v>1.9330000000000001</v>
      </c>
      <c r="BL560" s="32">
        <v>2.0129999999999999</v>
      </c>
      <c r="BM560" s="32">
        <v>2.113</v>
      </c>
      <c r="BN560" s="32">
        <v>2.1160000000000001</v>
      </c>
      <c r="BO560" s="32">
        <v>2.06</v>
      </c>
      <c r="BP560" s="32">
        <v>2.016</v>
      </c>
      <c r="BQ560" s="32">
        <v>1.9730000000000001</v>
      </c>
      <c r="BR560" s="32">
        <v>1.9830000000000001</v>
      </c>
      <c r="BS560" s="32">
        <v>1.9930000000000001</v>
      </c>
      <c r="BT560" s="32">
        <v>2.0030000000000001</v>
      </c>
      <c r="BU560" s="32">
        <v>2.0179999999999998</v>
      </c>
      <c r="BV560" s="32">
        <v>2.0329999999999999</v>
      </c>
      <c r="BW560" s="32">
        <v>2.0379999999999998</v>
      </c>
      <c r="BX560" s="32">
        <v>2.1179999999999999</v>
      </c>
      <c r="BY560" s="32">
        <v>2.218</v>
      </c>
      <c r="BZ560" s="32">
        <v>2.2210000000000001</v>
      </c>
      <c r="CA560" s="32">
        <v>2.165</v>
      </c>
      <c r="CB560" s="32">
        <v>2.121</v>
      </c>
      <c r="CC560" s="32">
        <v>2.0779999999999998</v>
      </c>
      <c r="CD560" s="32">
        <v>2.0880000000000001</v>
      </c>
      <c r="CE560" s="32">
        <v>2.0979999999999999</v>
      </c>
      <c r="CF560" s="32">
        <v>2.1080000000000001</v>
      </c>
      <c r="CG560" s="32">
        <v>2.1230000000000002</v>
      </c>
      <c r="CH560" s="32">
        <v>2.1379999999999999</v>
      </c>
      <c r="CI560" s="32">
        <v>2.1429999999999998</v>
      </c>
      <c r="CJ560" s="32">
        <v>2.2229999999999999</v>
      </c>
      <c r="CK560" s="32">
        <v>2.323</v>
      </c>
      <c r="CL560" s="32">
        <v>2.3260000000000001</v>
      </c>
      <c r="CM560" s="32">
        <v>2.27</v>
      </c>
      <c r="CN560" s="32">
        <v>2.226</v>
      </c>
      <c r="CO560" s="32">
        <v>2.1829999999999998</v>
      </c>
      <c r="CP560" s="32">
        <v>2.1930000000000001</v>
      </c>
      <c r="CQ560" s="32">
        <v>2.2029999999999998</v>
      </c>
      <c r="CR560" s="32">
        <v>2.2130000000000001</v>
      </c>
      <c r="CS560" s="32">
        <v>2.2280000000000002</v>
      </c>
      <c r="CT560" s="32">
        <v>2.2429999999999999</v>
      </c>
      <c r="CU560" s="32">
        <v>2.2480000000000002</v>
      </c>
      <c r="CV560" s="32">
        <v>2.3279999999999998</v>
      </c>
      <c r="CW560" s="32">
        <v>2.4279999999999999</v>
      </c>
      <c r="CX560" s="32">
        <v>2.4409999999999998</v>
      </c>
      <c r="CY560" s="32">
        <v>2.3849999999999998</v>
      </c>
      <c r="CZ560" s="32">
        <v>2.3410000000000002</v>
      </c>
      <c r="DA560" s="32">
        <v>2.298</v>
      </c>
      <c r="DB560" s="32">
        <v>2.3079999999999998</v>
      </c>
      <c r="DC560" s="32">
        <v>2.3180000000000001</v>
      </c>
      <c r="DD560" s="32">
        <v>2.3279999999999998</v>
      </c>
      <c r="DE560" s="32">
        <v>2.343</v>
      </c>
      <c r="DF560" s="32">
        <v>2.3580000000000001</v>
      </c>
      <c r="DG560" s="32">
        <v>2.363</v>
      </c>
      <c r="DH560" s="32">
        <v>2.4430000000000001</v>
      </c>
      <c r="DI560" s="32">
        <v>2.5430000000000001</v>
      </c>
      <c r="DJ560" s="32">
        <v>2.5634999999999999</v>
      </c>
      <c r="DK560" s="32">
        <v>2.5074999999999998</v>
      </c>
      <c r="DL560" s="32">
        <v>2.4634999999999998</v>
      </c>
      <c r="DM560" s="32"/>
      <c r="DN560" s="32"/>
      <c r="DO560" s="32"/>
      <c r="DP560" s="32"/>
      <c r="DQ560" s="32"/>
      <c r="DR560" s="32"/>
      <c r="DS560" s="32"/>
      <c r="DT560" s="32"/>
      <c r="DU560" s="32"/>
      <c r="DV560" s="32"/>
      <c r="DW560" s="32"/>
      <c r="DX560" s="32"/>
      <c r="DY560" s="32"/>
      <c r="DZ560" s="32"/>
      <c r="EA560" s="32"/>
      <c r="EB560" s="32"/>
      <c r="EC560" s="32"/>
      <c r="ED560" s="32"/>
      <c r="EE560" s="32"/>
      <c r="EF560" s="32"/>
      <c r="EG560" s="32"/>
      <c r="EH560" s="32"/>
      <c r="EI560" s="32"/>
      <c r="EJ560" s="32"/>
      <c r="EK560" s="32"/>
      <c r="EL560" s="32"/>
      <c r="EM560" s="32"/>
      <c r="EN560" s="32"/>
      <c r="EO560" s="32"/>
      <c r="EP560" s="32"/>
      <c r="EQ560" s="32"/>
      <c r="ER560" s="32"/>
      <c r="ES560" s="32"/>
      <c r="ET560" s="32"/>
      <c r="EU560" s="32"/>
      <c r="EV560" s="32"/>
      <c r="EW560" s="32"/>
      <c r="EX560" s="32"/>
      <c r="EY560" s="32"/>
      <c r="EZ560" s="32"/>
      <c r="FA560" s="32"/>
      <c r="FB560" s="32"/>
      <c r="FC560" s="32"/>
      <c r="FD560" s="32"/>
      <c r="FE560" s="32"/>
      <c r="FF560" s="32"/>
      <c r="FG560" s="32"/>
      <c r="FH560" s="32"/>
      <c r="FI560" s="32"/>
      <c r="FJ560" s="32"/>
      <c r="FK560" s="32"/>
      <c r="FL560" s="32"/>
      <c r="FM560" s="32"/>
      <c r="FN560" s="32"/>
      <c r="FO560" s="32"/>
      <c r="FP560" s="32"/>
      <c r="FQ560" s="32"/>
      <c r="FR560" s="32"/>
      <c r="FS560" s="32"/>
      <c r="FT560" s="32"/>
      <c r="FU560" s="32"/>
      <c r="FV560" s="32"/>
      <c r="FW560" s="32"/>
      <c r="FX560" s="32"/>
      <c r="FY560" s="32"/>
      <c r="FZ560" s="32"/>
      <c r="GA560" s="32"/>
      <c r="GB560" s="32"/>
      <c r="GC560" s="32"/>
      <c r="GD560" s="32"/>
      <c r="GE560" s="32"/>
      <c r="GF560" s="32"/>
      <c r="GG560" s="32"/>
      <c r="GH560" s="32"/>
      <c r="GI560" s="32"/>
      <c r="GJ560" s="32"/>
      <c r="GK560" s="32"/>
      <c r="GL560" s="32"/>
      <c r="GM560" s="32"/>
      <c r="GN560" s="32"/>
      <c r="GO560" s="32"/>
      <c r="GP560" s="32"/>
      <c r="GQ560" s="32"/>
    </row>
    <row r="561" spans="1:199" customFormat="1" hidden="1" x14ac:dyDescent="0.2">
      <c r="A561">
        <f t="shared" si="139"/>
        <v>5</v>
      </c>
      <c r="B561">
        <f t="shared" si="140"/>
        <v>3</v>
      </c>
      <c r="C561" s="1">
        <v>34782</v>
      </c>
      <c r="D561">
        <f t="shared" si="141"/>
        <v>3</v>
      </c>
      <c r="E561">
        <f t="shared" si="142"/>
        <v>1995</v>
      </c>
      <c r="F561" s="17">
        <f t="shared" si="129"/>
        <v>0.21962857142857173</v>
      </c>
      <c r="G561" s="16">
        <f t="shared" si="131"/>
        <v>0.1050000000000002</v>
      </c>
      <c r="H561" s="16">
        <f t="shared" si="132"/>
        <v>0.10499999999999998</v>
      </c>
      <c r="I561" s="16">
        <f t="shared" si="133"/>
        <v>0.21000000000000019</v>
      </c>
      <c r="J561" s="7">
        <f>VLOOKUP(C561,'Nymex hist.'!A:B,2,0)</f>
        <v>1.5660000000000001</v>
      </c>
      <c r="K561" s="11">
        <f t="shared" si="143"/>
        <v>1.7055714285714285</v>
      </c>
      <c r="L561" s="11">
        <f t="shared" si="130"/>
        <v>1.9252000000000002</v>
      </c>
      <c r="M561" s="9">
        <f t="shared" si="134"/>
        <v>1.9156666666666669</v>
      </c>
      <c r="N561" s="9">
        <f t="shared" si="135"/>
        <v>2.0206666666666671</v>
      </c>
      <c r="O561" s="9">
        <f t="shared" si="136"/>
        <v>2.125666666666667</v>
      </c>
      <c r="P561" s="9">
        <f t="shared" si="137"/>
        <v>2.2306666666666666</v>
      </c>
      <c r="Q561" s="9">
        <f t="shared" si="138"/>
        <v>2.3456666666666668</v>
      </c>
      <c r="R561" s="8">
        <v>34782</v>
      </c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3"/>
      <c r="AK561" s="2"/>
      <c r="AL561" s="2"/>
      <c r="AM561" s="2"/>
      <c r="AN561" s="2"/>
      <c r="AO561" s="2"/>
      <c r="AP561" s="2"/>
      <c r="AQ561" s="2"/>
      <c r="AR561" s="2"/>
      <c r="AS561" s="2">
        <v>1.5660000000000001</v>
      </c>
      <c r="AT561" s="2">
        <v>1.6439999999999999</v>
      </c>
      <c r="AU561" s="2">
        <v>1.7090000000000001</v>
      </c>
      <c r="AV561" s="2">
        <v>1.732</v>
      </c>
      <c r="AW561" s="2">
        <v>1.7450000000000001</v>
      </c>
      <c r="AX561" s="2">
        <v>1.758</v>
      </c>
      <c r="AY561" s="2">
        <v>1.7849999999999999</v>
      </c>
      <c r="AZ561" s="2">
        <v>1.865</v>
      </c>
      <c r="BA561" s="2">
        <v>1.9650000000000001</v>
      </c>
      <c r="BB561" s="2">
        <v>1.9830000000000001</v>
      </c>
      <c r="BC561" s="2">
        <v>1.9279999999999999</v>
      </c>
      <c r="BD561" s="2">
        <v>1.885</v>
      </c>
      <c r="BE561" s="2">
        <v>1.8420000000000001</v>
      </c>
      <c r="BF561" s="2">
        <v>1.8520000000000001</v>
      </c>
      <c r="BG561" s="2">
        <v>1.8620000000000001</v>
      </c>
      <c r="BH561" s="2">
        <v>1.8720000000000001</v>
      </c>
      <c r="BI561" s="2">
        <v>1.887</v>
      </c>
      <c r="BJ561" s="2">
        <v>1.9019999999999999</v>
      </c>
      <c r="BK561" s="2">
        <v>1.905</v>
      </c>
      <c r="BL561" s="2">
        <v>1.9850000000000001</v>
      </c>
      <c r="BM561" s="2">
        <v>2.085</v>
      </c>
      <c r="BN561" s="2">
        <v>2.0880000000000001</v>
      </c>
      <c r="BO561" s="2">
        <v>2.0329999999999999</v>
      </c>
      <c r="BP561" s="2">
        <v>1.99</v>
      </c>
      <c r="BQ561" s="2">
        <v>1.9470000000000001</v>
      </c>
      <c r="BR561" s="2">
        <v>1.9570000000000001</v>
      </c>
      <c r="BS561" s="2">
        <v>1.9670000000000001</v>
      </c>
      <c r="BT561" s="2">
        <v>1.9770000000000001</v>
      </c>
      <c r="BU561" s="2">
        <v>1.992</v>
      </c>
      <c r="BV561" s="2">
        <v>2.0070000000000001</v>
      </c>
      <c r="BW561" s="2">
        <v>2.0099999999999998</v>
      </c>
      <c r="BX561" s="2">
        <v>2.09</v>
      </c>
      <c r="BY561" s="2">
        <v>2.19</v>
      </c>
      <c r="BZ561" s="2">
        <v>2.1930000000000001</v>
      </c>
      <c r="CA561" s="2">
        <v>2.1379999999999999</v>
      </c>
      <c r="CB561" s="2">
        <v>2.0950000000000002</v>
      </c>
      <c r="CC561" s="2">
        <v>2.052</v>
      </c>
      <c r="CD561" s="2">
        <v>2.0619999999999998</v>
      </c>
      <c r="CE561" s="2">
        <v>2.0720000000000001</v>
      </c>
      <c r="CF561" s="2">
        <v>2.0819999999999999</v>
      </c>
      <c r="CG561" s="2">
        <v>2.097</v>
      </c>
      <c r="CH561" s="2">
        <v>2.1120000000000001</v>
      </c>
      <c r="CI561" s="2">
        <v>2.1150000000000002</v>
      </c>
      <c r="CJ561" s="2">
        <v>2.1949999999999998</v>
      </c>
      <c r="CK561" s="2">
        <v>2.2949999999999999</v>
      </c>
      <c r="CL561" s="2">
        <v>2.298</v>
      </c>
      <c r="CM561" s="2">
        <v>2.2429999999999999</v>
      </c>
      <c r="CN561" s="2">
        <v>2.2000000000000002</v>
      </c>
      <c r="CO561" s="2">
        <v>2.157</v>
      </c>
      <c r="CP561" s="2">
        <v>2.1669999999999998</v>
      </c>
      <c r="CQ561" s="2">
        <v>2.177</v>
      </c>
      <c r="CR561" s="2">
        <v>2.1869999999999998</v>
      </c>
      <c r="CS561" s="2">
        <v>2.202</v>
      </c>
      <c r="CT561" s="2">
        <v>2.2170000000000001</v>
      </c>
      <c r="CU561" s="2">
        <v>2.2200000000000002</v>
      </c>
      <c r="CV561" s="2">
        <v>2.2999999999999998</v>
      </c>
      <c r="CW561" s="2">
        <v>2.4</v>
      </c>
      <c r="CX561" s="2">
        <v>2.4129999999999998</v>
      </c>
      <c r="CY561" s="2">
        <v>2.3580000000000001</v>
      </c>
      <c r="CZ561" s="2">
        <v>2.3149999999999999</v>
      </c>
      <c r="DA561" s="2">
        <v>2.2719999999999998</v>
      </c>
      <c r="DB561" s="2">
        <v>2.282</v>
      </c>
      <c r="DC561" s="2">
        <v>2.2919999999999998</v>
      </c>
      <c r="DD561" s="2">
        <v>2.302</v>
      </c>
      <c r="DE561" s="2">
        <v>2.3170000000000002</v>
      </c>
      <c r="DF561" s="2">
        <v>2.3319999999999999</v>
      </c>
      <c r="DG561" s="2">
        <v>2.335</v>
      </c>
      <c r="DH561" s="2">
        <v>2.415</v>
      </c>
      <c r="DI561" s="2">
        <v>2.5150000000000001</v>
      </c>
      <c r="DJ561" s="2">
        <v>2.5354999999999999</v>
      </c>
      <c r="DK561" s="2">
        <v>2.4805000000000001</v>
      </c>
      <c r="DL561" s="2">
        <v>2.4375</v>
      </c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</row>
    <row r="562" spans="1:199" customFormat="1" hidden="1" x14ac:dyDescent="0.2">
      <c r="A562">
        <f t="shared" si="139"/>
        <v>1</v>
      </c>
      <c r="B562">
        <f t="shared" si="140"/>
        <v>3</v>
      </c>
      <c r="C562" s="1">
        <v>34785</v>
      </c>
      <c r="D562">
        <f t="shared" si="141"/>
        <v>3</v>
      </c>
      <c r="E562">
        <f t="shared" si="142"/>
        <v>1995</v>
      </c>
      <c r="F562" s="17">
        <f t="shared" si="129"/>
        <v>0.2069428571428571</v>
      </c>
      <c r="G562" s="16">
        <f t="shared" si="131"/>
        <v>0.1050000000000002</v>
      </c>
      <c r="H562" s="16">
        <f t="shared" si="132"/>
        <v>0.10499999999999998</v>
      </c>
      <c r="I562" s="16">
        <f t="shared" si="133"/>
        <v>0.21000000000000019</v>
      </c>
      <c r="J562" s="7">
        <f>VLOOKUP(C562,'Nymex hist.'!A:B,2,0)</f>
        <v>1.657</v>
      </c>
      <c r="K562" s="11">
        <f t="shared" si="143"/>
        <v>1.703857142857143</v>
      </c>
      <c r="L562" s="11">
        <f t="shared" si="130"/>
        <v>1.9108000000000001</v>
      </c>
      <c r="M562" s="9">
        <f t="shared" si="134"/>
        <v>1.9028333333333334</v>
      </c>
      <c r="N562" s="9">
        <f t="shared" si="135"/>
        <v>2.0078333333333336</v>
      </c>
      <c r="O562" s="9">
        <f t="shared" si="136"/>
        <v>2.1128333333333336</v>
      </c>
      <c r="P562" s="9">
        <f t="shared" si="137"/>
        <v>2.2178333333333335</v>
      </c>
      <c r="Q562" s="9">
        <f t="shared" si="138"/>
        <v>2.3278333333333339</v>
      </c>
      <c r="R562" s="8">
        <v>34785</v>
      </c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3"/>
      <c r="AK562" s="2"/>
      <c r="AL562" s="2"/>
      <c r="AM562" s="2"/>
      <c r="AN562" s="2"/>
      <c r="AO562" s="2"/>
      <c r="AP562" s="2"/>
      <c r="AQ562" s="2"/>
      <c r="AR562" s="2"/>
      <c r="AS562" s="2">
        <v>1.5660000000000001</v>
      </c>
      <c r="AT562" s="2">
        <v>1.657</v>
      </c>
      <c r="AU562" s="2">
        <v>1.7090000000000001</v>
      </c>
      <c r="AV562" s="2">
        <v>1.73</v>
      </c>
      <c r="AW562" s="2">
        <v>1.74</v>
      </c>
      <c r="AX562" s="2">
        <v>1.75</v>
      </c>
      <c r="AY562" s="2">
        <v>1.7749999999999999</v>
      </c>
      <c r="AZ562" s="2">
        <v>1.853</v>
      </c>
      <c r="BA562" s="2">
        <v>1.9510000000000001</v>
      </c>
      <c r="BB562" s="2">
        <v>1.966</v>
      </c>
      <c r="BC562" s="2">
        <v>1.913</v>
      </c>
      <c r="BD562" s="2">
        <v>1.871</v>
      </c>
      <c r="BE562" s="2">
        <v>1.83</v>
      </c>
      <c r="BF562" s="2">
        <v>1.84</v>
      </c>
      <c r="BG562" s="2">
        <v>1.85</v>
      </c>
      <c r="BH562" s="2">
        <v>1.86</v>
      </c>
      <c r="BI562" s="2">
        <v>1.8720000000000001</v>
      </c>
      <c r="BJ562" s="2">
        <v>1.8839999999999999</v>
      </c>
      <c r="BK562" s="2">
        <v>1.9039999999999999</v>
      </c>
      <c r="BL562" s="2">
        <v>1.9730000000000001</v>
      </c>
      <c r="BM562" s="2">
        <v>2.0710000000000002</v>
      </c>
      <c r="BN562" s="2">
        <v>2.0710000000000002</v>
      </c>
      <c r="BO562" s="2">
        <v>2.0179999999999998</v>
      </c>
      <c r="BP562" s="2">
        <v>1.976</v>
      </c>
      <c r="BQ562" s="2">
        <v>1.9350000000000001</v>
      </c>
      <c r="BR562" s="2">
        <v>1.9450000000000001</v>
      </c>
      <c r="BS562" s="2">
        <v>1.9550000000000001</v>
      </c>
      <c r="BT562" s="2">
        <v>1.9650000000000001</v>
      </c>
      <c r="BU562" s="2">
        <v>1.9770000000000001</v>
      </c>
      <c r="BV562" s="2">
        <v>1.9890000000000001</v>
      </c>
      <c r="BW562" s="2">
        <v>2.0089999999999999</v>
      </c>
      <c r="BX562" s="2">
        <v>2.0779999999999998</v>
      </c>
      <c r="BY562" s="2">
        <v>2.1760000000000002</v>
      </c>
      <c r="BZ562" s="2">
        <v>2.1760000000000002</v>
      </c>
      <c r="CA562" s="2">
        <v>2.1230000000000002</v>
      </c>
      <c r="CB562" s="2">
        <v>2.081</v>
      </c>
      <c r="CC562" s="2">
        <v>2.04</v>
      </c>
      <c r="CD562" s="2">
        <v>2.0499999999999998</v>
      </c>
      <c r="CE562" s="2">
        <v>2.06</v>
      </c>
      <c r="CF562" s="2">
        <v>2.0699999999999998</v>
      </c>
      <c r="CG562" s="2">
        <v>2.0819999999999999</v>
      </c>
      <c r="CH562" s="2">
        <v>2.0939999999999999</v>
      </c>
      <c r="CI562" s="2">
        <v>2.1139999999999999</v>
      </c>
      <c r="CJ562" s="2">
        <v>2.1829999999999998</v>
      </c>
      <c r="CK562" s="2">
        <v>2.2810000000000001</v>
      </c>
      <c r="CL562" s="2">
        <v>2.2810000000000001</v>
      </c>
      <c r="CM562" s="2">
        <v>2.2280000000000002</v>
      </c>
      <c r="CN562" s="2">
        <v>2.1859999999999999</v>
      </c>
      <c r="CO562" s="2">
        <v>2.145</v>
      </c>
      <c r="CP562" s="2">
        <v>2.1549999999999998</v>
      </c>
      <c r="CQ562" s="2">
        <v>2.165</v>
      </c>
      <c r="CR562" s="2">
        <v>2.1749999999999998</v>
      </c>
      <c r="CS562" s="2">
        <v>2.1869999999999998</v>
      </c>
      <c r="CT562" s="2">
        <v>2.1989999999999998</v>
      </c>
      <c r="CU562" s="2">
        <v>2.2189999999999999</v>
      </c>
      <c r="CV562" s="2">
        <v>2.2879999999999998</v>
      </c>
      <c r="CW562" s="2">
        <v>2.3860000000000001</v>
      </c>
      <c r="CX562" s="2">
        <v>2.391</v>
      </c>
      <c r="CY562" s="2">
        <v>2.3380000000000001</v>
      </c>
      <c r="CZ562" s="2">
        <v>2.2959999999999998</v>
      </c>
      <c r="DA562" s="2">
        <v>2.2549999999999999</v>
      </c>
      <c r="DB562" s="2">
        <v>2.2650000000000001</v>
      </c>
      <c r="DC562" s="2">
        <v>2.2749999999999999</v>
      </c>
      <c r="DD562" s="2">
        <v>2.2850000000000001</v>
      </c>
      <c r="DE562" s="2">
        <v>2.2970000000000002</v>
      </c>
      <c r="DF562" s="2">
        <v>2.3090000000000002</v>
      </c>
      <c r="DG562" s="2">
        <v>2.3290000000000002</v>
      </c>
      <c r="DH562" s="2">
        <v>2.3980000000000001</v>
      </c>
      <c r="DI562" s="2">
        <v>2.496</v>
      </c>
      <c r="DJ562" s="2">
        <v>2.5110000000000001</v>
      </c>
      <c r="DK562" s="2">
        <v>2.4580000000000002</v>
      </c>
      <c r="DL562" s="2">
        <v>2.4159999999999999</v>
      </c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</row>
    <row r="563" spans="1:199" customFormat="1" hidden="1" x14ac:dyDescent="0.2">
      <c r="A563">
        <f t="shared" si="139"/>
        <v>2</v>
      </c>
      <c r="B563">
        <f t="shared" si="140"/>
        <v>3</v>
      </c>
      <c r="C563" s="1">
        <v>34786</v>
      </c>
      <c r="D563">
        <f t="shared" si="141"/>
        <v>3</v>
      </c>
      <c r="E563">
        <f t="shared" si="142"/>
        <v>1995</v>
      </c>
      <c r="F563" s="17">
        <f t="shared" si="129"/>
        <v>0.20642857142857163</v>
      </c>
      <c r="G563" s="16">
        <f t="shared" si="131"/>
        <v>0.1050000000000002</v>
      </c>
      <c r="H563" s="16">
        <f t="shared" si="132"/>
        <v>0.10499999999999976</v>
      </c>
      <c r="I563" s="16">
        <f t="shared" si="133"/>
        <v>0.20999999999999996</v>
      </c>
      <c r="J563" s="7">
        <f>VLOOKUP(C563,'Nymex hist.'!A:B,2,0)</f>
        <v>1.635</v>
      </c>
      <c r="K563" s="11">
        <f t="shared" si="143"/>
        <v>1.6915714285714285</v>
      </c>
      <c r="L563" s="11">
        <f t="shared" si="130"/>
        <v>1.8980000000000001</v>
      </c>
      <c r="M563" s="9">
        <f t="shared" si="134"/>
        <v>1.8895</v>
      </c>
      <c r="N563" s="9">
        <f t="shared" si="135"/>
        <v>1.9945000000000002</v>
      </c>
      <c r="O563" s="9">
        <f t="shared" si="136"/>
        <v>2.0994999999999999</v>
      </c>
      <c r="P563" s="9">
        <f t="shared" si="137"/>
        <v>2.2044999999999999</v>
      </c>
      <c r="Q563" s="9">
        <f t="shared" si="138"/>
        <v>2.3144999999999998</v>
      </c>
      <c r="R563" s="8">
        <v>34786</v>
      </c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3"/>
      <c r="AK563" s="2"/>
      <c r="AL563" s="2"/>
      <c r="AM563" s="2"/>
      <c r="AN563" s="2"/>
      <c r="AO563" s="2"/>
      <c r="AP563" s="2"/>
      <c r="AQ563" s="2"/>
      <c r="AR563" s="2"/>
      <c r="AS563" s="2">
        <v>1.5660000000000001</v>
      </c>
      <c r="AT563" s="2">
        <v>1.635</v>
      </c>
      <c r="AU563" s="2">
        <v>1.6919999999999999</v>
      </c>
      <c r="AV563" s="2">
        <v>1.7150000000000001</v>
      </c>
      <c r="AW563" s="2">
        <v>1.7270000000000001</v>
      </c>
      <c r="AX563" s="2">
        <v>1.7390000000000001</v>
      </c>
      <c r="AY563" s="2">
        <v>1.7669999999999999</v>
      </c>
      <c r="AZ563" s="2">
        <v>1.837</v>
      </c>
      <c r="BA563" s="2">
        <v>1.9370000000000001</v>
      </c>
      <c r="BB563" s="2">
        <v>1.952</v>
      </c>
      <c r="BC563" s="2">
        <v>1.9019999999999999</v>
      </c>
      <c r="BD563" s="2">
        <v>1.8620000000000001</v>
      </c>
      <c r="BE563" s="2">
        <v>1.8220000000000001</v>
      </c>
      <c r="BF563" s="2">
        <v>1.827</v>
      </c>
      <c r="BG563" s="2">
        <v>1.837</v>
      </c>
      <c r="BH563" s="2">
        <v>1.8420000000000001</v>
      </c>
      <c r="BI563" s="2">
        <v>1.857</v>
      </c>
      <c r="BJ563" s="2">
        <v>1.867</v>
      </c>
      <c r="BK563" s="2">
        <v>1.8919999999999999</v>
      </c>
      <c r="BL563" s="2">
        <v>1.9570000000000001</v>
      </c>
      <c r="BM563" s="2">
        <v>2.0569999999999999</v>
      </c>
      <c r="BN563" s="2">
        <v>2.0569999999999999</v>
      </c>
      <c r="BO563" s="2">
        <v>2.0070000000000001</v>
      </c>
      <c r="BP563" s="2">
        <v>1.9670000000000001</v>
      </c>
      <c r="BQ563" s="2">
        <v>1.927</v>
      </c>
      <c r="BR563" s="2">
        <v>1.9319999999999999</v>
      </c>
      <c r="BS563" s="2">
        <v>1.9419999999999999</v>
      </c>
      <c r="BT563" s="2">
        <v>1.9470000000000001</v>
      </c>
      <c r="BU563" s="2">
        <v>1.962</v>
      </c>
      <c r="BV563" s="2">
        <v>1.972</v>
      </c>
      <c r="BW563" s="2">
        <v>1.9970000000000001</v>
      </c>
      <c r="BX563" s="2">
        <v>2.0619999999999998</v>
      </c>
      <c r="BY563" s="2">
        <v>2.1619999999999999</v>
      </c>
      <c r="BZ563" s="2">
        <v>2.1619999999999999</v>
      </c>
      <c r="CA563" s="2">
        <v>2.1120000000000001</v>
      </c>
      <c r="CB563" s="2">
        <v>2.0720000000000001</v>
      </c>
      <c r="CC563" s="2">
        <v>2.032</v>
      </c>
      <c r="CD563" s="2">
        <v>2.0369999999999999</v>
      </c>
      <c r="CE563" s="2">
        <v>2.0470000000000002</v>
      </c>
      <c r="CF563" s="2">
        <v>2.052</v>
      </c>
      <c r="CG563" s="2">
        <v>2.0670000000000002</v>
      </c>
      <c r="CH563" s="2">
        <v>2.077</v>
      </c>
      <c r="CI563" s="2">
        <v>2.1019999999999999</v>
      </c>
      <c r="CJ563" s="2">
        <v>2.1669999999999998</v>
      </c>
      <c r="CK563" s="2">
        <v>2.2669999999999999</v>
      </c>
      <c r="CL563" s="2">
        <v>2.2669999999999999</v>
      </c>
      <c r="CM563" s="2">
        <v>2.2170000000000001</v>
      </c>
      <c r="CN563" s="2">
        <v>2.177</v>
      </c>
      <c r="CO563" s="2">
        <v>2.137</v>
      </c>
      <c r="CP563" s="2">
        <v>2.1419999999999999</v>
      </c>
      <c r="CQ563" s="2">
        <v>2.1520000000000001</v>
      </c>
      <c r="CR563" s="2">
        <v>2.157</v>
      </c>
      <c r="CS563" s="2">
        <v>2.1720000000000002</v>
      </c>
      <c r="CT563" s="2">
        <v>2.1819999999999999</v>
      </c>
      <c r="CU563" s="2">
        <v>2.2069999999999999</v>
      </c>
      <c r="CV563" s="2">
        <v>2.2719999999999998</v>
      </c>
      <c r="CW563" s="2">
        <v>2.3719999999999999</v>
      </c>
      <c r="CX563" s="2">
        <v>2.3769999999999998</v>
      </c>
      <c r="CY563" s="2">
        <v>2.327</v>
      </c>
      <c r="CZ563" s="2">
        <v>2.2869999999999999</v>
      </c>
      <c r="DA563" s="2">
        <v>2.2469999999999999</v>
      </c>
      <c r="DB563" s="2">
        <v>2.2519999999999998</v>
      </c>
      <c r="DC563" s="2">
        <v>2.262</v>
      </c>
      <c r="DD563" s="2">
        <v>2.2669999999999999</v>
      </c>
      <c r="DE563" s="2">
        <v>2.282</v>
      </c>
      <c r="DF563" s="2">
        <v>2.2919999999999998</v>
      </c>
      <c r="DG563" s="2">
        <v>2.3170000000000002</v>
      </c>
      <c r="DH563" s="2">
        <v>2.3820000000000001</v>
      </c>
      <c r="DI563" s="2">
        <v>2.4820000000000002</v>
      </c>
      <c r="DJ563" s="2">
        <v>2.4969999999999999</v>
      </c>
      <c r="DK563" s="2">
        <v>2.4470000000000001</v>
      </c>
      <c r="DL563" s="2">
        <v>2.407</v>
      </c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</row>
    <row r="564" spans="1:199" customFormat="1" hidden="1" x14ac:dyDescent="0.2">
      <c r="A564">
        <f t="shared" si="139"/>
        <v>3</v>
      </c>
      <c r="B564">
        <f t="shared" si="140"/>
        <v>3</v>
      </c>
      <c r="C564" s="1">
        <v>34787</v>
      </c>
      <c r="D564">
        <f t="shared" si="141"/>
        <v>3</v>
      </c>
      <c r="E564">
        <f t="shared" si="142"/>
        <v>1995</v>
      </c>
      <c r="F564" s="17">
        <f t="shared" si="129"/>
        <v>0.20302857142857156</v>
      </c>
      <c r="G564" s="16">
        <f t="shared" si="131"/>
        <v>0.10999999999999965</v>
      </c>
      <c r="H564" s="16">
        <f t="shared" si="132"/>
        <v>0.11000000000000032</v>
      </c>
      <c r="I564" s="16">
        <f t="shared" si="133"/>
        <v>0.21999999999999997</v>
      </c>
      <c r="J564" s="7">
        <f>VLOOKUP(C564,'Nymex hist.'!A:B,2,0)</f>
        <v>1.659</v>
      </c>
      <c r="K564" s="11">
        <f t="shared" si="143"/>
        <v>1.7165714285714286</v>
      </c>
      <c r="L564" s="11">
        <f t="shared" si="130"/>
        <v>1.9196000000000002</v>
      </c>
      <c r="M564" s="9">
        <f t="shared" si="134"/>
        <v>1.909</v>
      </c>
      <c r="N564" s="9">
        <f t="shared" si="135"/>
        <v>2.0189999999999997</v>
      </c>
      <c r="O564" s="9">
        <f t="shared" si="136"/>
        <v>2.129</v>
      </c>
      <c r="P564" s="9">
        <f t="shared" si="137"/>
        <v>2.2390000000000003</v>
      </c>
      <c r="Q564" s="9">
        <f t="shared" si="138"/>
        <v>2.3490000000000002</v>
      </c>
      <c r="R564" s="8">
        <v>34787</v>
      </c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3"/>
      <c r="AK564" s="2"/>
      <c r="AL564" s="2"/>
      <c r="AM564" s="2"/>
      <c r="AN564" s="2"/>
      <c r="AO564" s="2"/>
      <c r="AP564" s="2"/>
      <c r="AQ564" s="2"/>
      <c r="AR564" s="2"/>
      <c r="AS564" s="2">
        <v>1.5660000000000001</v>
      </c>
      <c r="AT564" s="2">
        <v>1.659</v>
      </c>
      <c r="AU564" s="2">
        <v>1.72</v>
      </c>
      <c r="AV564" s="2">
        <v>1.746</v>
      </c>
      <c r="AW564" s="2">
        <v>1.76</v>
      </c>
      <c r="AX564" s="2">
        <v>1.77</v>
      </c>
      <c r="AY564" s="2">
        <v>1.7949999999999999</v>
      </c>
      <c r="AZ564" s="2">
        <v>1.865</v>
      </c>
      <c r="BA564" s="2">
        <v>1.96</v>
      </c>
      <c r="BB564" s="2">
        <v>1.9750000000000001</v>
      </c>
      <c r="BC564" s="2">
        <v>1.921</v>
      </c>
      <c r="BD564" s="2">
        <v>1.877</v>
      </c>
      <c r="BE564" s="2">
        <v>1.835</v>
      </c>
      <c r="BF564" s="2">
        <v>1.845</v>
      </c>
      <c r="BG564" s="2">
        <v>1.855</v>
      </c>
      <c r="BH564" s="2">
        <v>1.865</v>
      </c>
      <c r="BI564" s="2">
        <v>1.875</v>
      </c>
      <c r="BJ564" s="2">
        <v>1.885</v>
      </c>
      <c r="BK564" s="2">
        <v>1.91</v>
      </c>
      <c r="BL564" s="2">
        <v>1.9850000000000001</v>
      </c>
      <c r="BM564" s="2">
        <v>2.08</v>
      </c>
      <c r="BN564" s="2">
        <v>2.085</v>
      </c>
      <c r="BO564" s="2">
        <v>2.0310000000000001</v>
      </c>
      <c r="BP564" s="2">
        <v>1.9870000000000001</v>
      </c>
      <c r="BQ564" s="2">
        <v>1.9450000000000001</v>
      </c>
      <c r="BR564" s="2">
        <v>1.9550000000000001</v>
      </c>
      <c r="BS564" s="2">
        <v>1.9650000000000001</v>
      </c>
      <c r="BT564" s="2">
        <v>1.9750000000000001</v>
      </c>
      <c r="BU564" s="2">
        <v>1.9850000000000001</v>
      </c>
      <c r="BV564" s="2">
        <v>1.9950000000000001</v>
      </c>
      <c r="BW564" s="2">
        <v>2.02</v>
      </c>
      <c r="BX564" s="2">
        <v>2.0950000000000002</v>
      </c>
      <c r="BY564" s="2">
        <v>2.19</v>
      </c>
      <c r="BZ564" s="2">
        <v>2.1949999999999998</v>
      </c>
      <c r="CA564" s="2">
        <v>2.141</v>
      </c>
      <c r="CB564" s="2">
        <v>2.097</v>
      </c>
      <c r="CC564" s="2">
        <v>2.0550000000000002</v>
      </c>
      <c r="CD564" s="2">
        <v>2.0649999999999999</v>
      </c>
      <c r="CE564" s="2">
        <v>2.0750000000000002</v>
      </c>
      <c r="CF564" s="2">
        <v>2.085</v>
      </c>
      <c r="CG564" s="2">
        <v>2.0950000000000002</v>
      </c>
      <c r="CH564" s="2">
        <v>2.105</v>
      </c>
      <c r="CI564" s="2">
        <v>2.13</v>
      </c>
      <c r="CJ564" s="2">
        <v>2.2050000000000001</v>
      </c>
      <c r="CK564" s="2">
        <v>2.2999999999999998</v>
      </c>
      <c r="CL564" s="2">
        <v>2.3050000000000002</v>
      </c>
      <c r="CM564" s="2">
        <v>2.2509999999999999</v>
      </c>
      <c r="CN564" s="2">
        <v>2.2069999999999999</v>
      </c>
      <c r="CO564" s="2">
        <v>2.165</v>
      </c>
      <c r="CP564" s="2">
        <v>2.1749999999999998</v>
      </c>
      <c r="CQ564" s="2">
        <v>2.1850000000000001</v>
      </c>
      <c r="CR564" s="2">
        <v>2.1949999999999998</v>
      </c>
      <c r="CS564" s="2">
        <v>2.2050000000000001</v>
      </c>
      <c r="CT564" s="2">
        <v>2.2149999999999999</v>
      </c>
      <c r="CU564" s="2">
        <v>2.2400000000000002</v>
      </c>
      <c r="CV564" s="2">
        <v>2.3149999999999999</v>
      </c>
      <c r="CW564" s="2">
        <v>2.41</v>
      </c>
      <c r="CX564" s="2">
        <v>2.415</v>
      </c>
      <c r="CY564" s="2">
        <v>2.3610000000000002</v>
      </c>
      <c r="CZ564" s="2">
        <v>2.3170000000000002</v>
      </c>
      <c r="DA564" s="2">
        <v>2.2749999999999999</v>
      </c>
      <c r="DB564" s="2">
        <v>2.2850000000000001</v>
      </c>
      <c r="DC564" s="2">
        <v>2.2949999999999999</v>
      </c>
      <c r="DD564" s="2">
        <v>2.3050000000000002</v>
      </c>
      <c r="DE564" s="2">
        <v>2.3149999999999999</v>
      </c>
      <c r="DF564" s="2">
        <v>2.3250000000000002</v>
      </c>
      <c r="DG564" s="2">
        <v>2.35</v>
      </c>
      <c r="DH564" s="2">
        <v>2.4249999999999998</v>
      </c>
      <c r="DI564" s="2">
        <v>2.52</v>
      </c>
      <c r="DJ564" s="2">
        <v>2.5350000000000001</v>
      </c>
      <c r="DK564" s="2">
        <v>2.4809999999999999</v>
      </c>
      <c r="DL564" s="2">
        <v>2.4369999999999998</v>
      </c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</row>
    <row r="565" spans="1:199" x14ac:dyDescent="0.2">
      <c r="A565" s="36">
        <f t="shared" si="139"/>
        <v>4</v>
      </c>
      <c r="B565" s="36">
        <f t="shared" si="140"/>
        <v>3</v>
      </c>
      <c r="C565" s="1">
        <v>34788</v>
      </c>
      <c r="D565">
        <f t="shared" si="141"/>
        <v>3</v>
      </c>
      <c r="E565">
        <f t="shared" si="142"/>
        <v>1995</v>
      </c>
      <c r="F565" s="21">
        <f t="shared" si="129"/>
        <v>0.19462857142857093</v>
      </c>
      <c r="G565" s="21">
        <f t="shared" si="131"/>
        <v>0.10499999999999932</v>
      </c>
      <c r="H565" s="21">
        <f t="shared" si="132"/>
        <v>0.10500000000000043</v>
      </c>
      <c r="I565" s="21">
        <f t="shared" si="133"/>
        <v>0.20999999999999974</v>
      </c>
      <c r="J565" s="23">
        <f>VLOOKUP(C565,'Nymex hist.'!A:B,2,0)</f>
        <v>1.6870000000000001</v>
      </c>
      <c r="K565" s="23">
        <f t="shared" si="143"/>
        <v>1.7455714285714288</v>
      </c>
      <c r="L565" s="23">
        <f t="shared" si="130"/>
        <v>1.9401999999999997</v>
      </c>
      <c r="M565" s="23">
        <f t="shared" si="134"/>
        <v>1.9217500000000001</v>
      </c>
      <c r="N565" s="23">
        <f t="shared" si="135"/>
        <v>2.0267499999999994</v>
      </c>
      <c r="O565" s="23">
        <f t="shared" si="136"/>
        <v>2.1317499999999998</v>
      </c>
      <c r="P565" s="23">
        <f t="shared" si="137"/>
        <v>2.2367500000000002</v>
      </c>
      <c r="Q565" s="23">
        <f t="shared" si="138"/>
        <v>2.3467499999999997</v>
      </c>
      <c r="R565" s="30">
        <v>34788</v>
      </c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4"/>
      <c r="AK565" s="32"/>
      <c r="AL565" s="32"/>
      <c r="AM565" s="32"/>
      <c r="AN565" s="32"/>
      <c r="AO565" s="32"/>
      <c r="AP565" s="32"/>
      <c r="AQ565" s="32"/>
      <c r="AR565" s="32"/>
      <c r="AS565" s="32">
        <v>1.5660000000000001</v>
      </c>
      <c r="AT565" s="32">
        <v>1.6870000000000001</v>
      </c>
      <c r="AU565" s="32">
        <v>1.7549999999999999</v>
      </c>
      <c r="AV565" s="32">
        <v>1.7849999999999999</v>
      </c>
      <c r="AW565" s="32">
        <v>1.7949999999999999</v>
      </c>
      <c r="AX565" s="32">
        <v>1.8049999999999999</v>
      </c>
      <c r="AY565" s="32">
        <v>1.8260000000000001</v>
      </c>
      <c r="AZ565" s="32">
        <v>1.891</v>
      </c>
      <c r="BA565" s="32">
        <v>1.98</v>
      </c>
      <c r="BB565" s="32">
        <v>1.9950000000000001</v>
      </c>
      <c r="BC565" s="32">
        <v>1.94</v>
      </c>
      <c r="BD565" s="32">
        <v>1.895</v>
      </c>
      <c r="BE565" s="32">
        <v>1.853</v>
      </c>
      <c r="BF565" s="32">
        <v>1.861</v>
      </c>
      <c r="BG565" s="32">
        <v>1.869</v>
      </c>
      <c r="BH565" s="32">
        <v>1.877</v>
      </c>
      <c r="BI565" s="32">
        <v>1.885</v>
      </c>
      <c r="BJ565" s="32">
        <v>1.895</v>
      </c>
      <c r="BK565" s="32">
        <v>1.92</v>
      </c>
      <c r="BL565" s="32">
        <v>1.9910000000000001</v>
      </c>
      <c r="BM565" s="32">
        <v>2.08</v>
      </c>
      <c r="BN565" s="32">
        <v>2.1</v>
      </c>
      <c r="BO565" s="32">
        <v>2.0449999999999999</v>
      </c>
      <c r="BP565" s="32">
        <v>2</v>
      </c>
      <c r="BQ565" s="32">
        <v>1.958</v>
      </c>
      <c r="BR565" s="32">
        <v>1.966</v>
      </c>
      <c r="BS565" s="32">
        <v>1.974</v>
      </c>
      <c r="BT565" s="32">
        <v>1.982</v>
      </c>
      <c r="BU565" s="32">
        <v>1.99</v>
      </c>
      <c r="BV565" s="32">
        <v>2</v>
      </c>
      <c r="BW565" s="32">
        <v>2.0249999999999999</v>
      </c>
      <c r="BX565" s="32">
        <v>2.0960000000000001</v>
      </c>
      <c r="BY565" s="32">
        <v>2.1850000000000001</v>
      </c>
      <c r="BZ565" s="32">
        <v>2.2050000000000001</v>
      </c>
      <c r="CA565" s="32">
        <v>2.15</v>
      </c>
      <c r="CB565" s="32">
        <v>2.105</v>
      </c>
      <c r="CC565" s="32">
        <v>2.0630000000000002</v>
      </c>
      <c r="CD565" s="32">
        <v>2.0710000000000002</v>
      </c>
      <c r="CE565" s="32">
        <v>2.0790000000000002</v>
      </c>
      <c r="CF565" s="32">
        <v>2.0870000000000002</v>
      </c>
      <c r="CG565" s="32">
        <v>2.0950000000000002</v>
      </c>
      <c r="CH565" s="32">
        <v>2.105</v>
      </c>
      <c r="CI565" s="32">
        <v>2.13</v>
      </c>
      <c r="CJ565" s="32">
        <v>2.2010000000000001</v>
      </c>
      <c r="CK565" s="32">
        <v>2.29</v>
      </c>
      <c r="CL565" s="32">
        <v>2.31</v>
      </c>
      <c r="CM565" s="32">
        <v>2.2549999999999999</v>
      </c>
      <c r="CN565" s="32">
        <v>2.21</v>
      </c>
      <c r="CO565" s="32">
        <v>2.1680000000000001</v>
      </c>
      <c r="CP565" s="32">
        <v>2.1760000000000002</v>
      </c>
      <c r="CQ565" s="32">
        <v>2.1840000000000002</v>
      </c>
      <c r="CR565" s="32">
        <v>2.1920000000000002</v>
      </c>
      <c r="CS565" s="32">
        <v>2.2000000000000002</v>
      </c>
      <c r="CT565" s="32">
        <v>2.21</v>
      </c>
      <c r="CU565" s="32">
        <v>2.2349999999999999</v>
      </c>
      <c r="CV565" s="32">
        <v>2.306</v>
      </c>
      <c r="CW565" s="32">
        <v>2.395</v>
      </c>
      <c r="CX565" s="32">
        <v>2.42</v>
      </c>
      <c r="CY565" s="32">
        <v>2.3650000000000002</v>
      </c>
      <c r="CZ565" s="32">
        <v>2.3199999999999998</v>
      </c>
      <c r="DA565" s="32">
        <v>2.278</v>
      </c>
      <c r="DB565" s="32">
        <v>2.286</v>
      </c>
      <c r="DC565" s="32">
        <v>2.294</v>
      </c>
      <c r="DD565" s="32">
        <v>2.302</v>
      </c>
      <c r="DE565" s="32">
        <v>2.31</v>
      </c>
      <c r="DF565" s="32">
        <v>2.3199999999999998</v>
      </c>
      <c r="DG565" s="32">
        <v>2.3450000000000002</v>
      </c>
      <c r="DH565" s="32">
        <v>2.4159999999999999</v>
      </c>
      <c r="DI565" s="32">
        <v>2.5049999999999999</v>
      </c>
      <c r="DJ565" s="32">
        <v>2.54</v>
      </c>
      <c r="DK565" s="32">
        <v>2.4849999999999999</v>
      </c>
      <c r="DL565" s="32">
        <v>2.44</v>
      </c>
      <c r="DM565" s="32"/>
      <c r="DN565" s="32"/>
      <c r="DO565" s="32"/>
      <c r="DP565" s="32"/>
      <c r="DQ565" s="32"/>
      <c r="DR565" s="32"/>
      <c r="DS565" s="32"/>
      <c r="DT565" s="32"/>
      <c r="DU565" s="32"/>
      <c r="DV565" s="32"/>
      <c r="DW565" s="32"/>
      <c r="DX565" s="32"/>
      <c r="DY565" s="32"/>
      <c r="DZ565" s="32"/>
      <c r="EA565" s="32"/>
      <c r="EB565" s="32"/>
      <c r="EC565" s="32"/>
      <c r="ED565" s="32"/>
      <c r="EE565" s="32"/>
      <c r="EF565" s="32"/>
      <c r="EG565" s="32"/>
      <c r="EH565" s="32"/>
      <c r="EI565" s="32"/>
      <c r="EJ565" s="32"/>
      <c r="EK565" s="32"/>
      <c r="EL565" s="32"/>
      <c r="EM565" s="32"/>
      <c r="EN565" s="32"/>
      <c r="EO565" s="32"/>
      <c r="EP565" s="32"/>
      <c r="EQ565" s="32"/>
      <c r="ER565" s="32"/>
      <c r="ES565" s="32"/>
      <c r="ET565" s="32"/>
      <c r="EU565" s="32"/>
      <c r="EV565" s="32"/>
      <c r="EW565" s="32"/>
      <c r="EX565" s="32"/>
      <c r="EY565" s="32"/>
      <c r="EZ565" s="32"/>
      <c r="FA565" s="32"/>
      <c r="FB565" s="32"/>
      <c r="FC565" s="32"/>
      <c r="FD565" s="32"/>
      <c r="FE565" s="32"/>
      <c r="FF565" s="32"/>
      <c r="FG565" s="32"/>
      <c r="FH565" s="32"/>
      <c r="FI565" s="32"/>
      <c r="FJ565" s="32"/>
      <c r="FK565" s="32"/>
      <c r="FL565" s="32"/>
      <c r="FM565" s="32"/>
      <c r="FN565" s="32"/>
      <c r="FO565" s="32"/>
      <c r="FP565" s="32"/>
      <c r="FQ565" s="32"/>
      <c r="FR565" s="32"/>
      <c r="FS565" s="32"/>
      <c r="FT565" s="32"/>
      <c r="FU565" s="32"/>
      <c r="FV565" s="32"/>
      <c r="FW565" s="32"/>
      <c r="FX565" s="32"/>
      <c r="FY565" s="32"/>
      <c r="FZ565" s="32"/>
      <c r="GA565" s="32"/>
      <c r="GB565" s="32"/>
      <c r="GC565" s="32"/>
      <c r="GD565" s="32"/>
      <c r="GE565" s="32"/>
      <c r="GF565" s="32"/>
      <c r="GG565" s="32"/>
      <c r="GH565" s="32"/>
      <c r="GI565" s="32"/>
      <c r="GJ565" s="32"/>
      <c r="GK565" s="32"/>
      <c r="GL565" s="32"/>
      <c r="GM565" s="32"/>
      <c r="GN565" s="32"/>
      <c r="GO565" s="32"/>
      <c r="GP565" s="32"/>
      <c r="GQ565" s="32"/>
    </row>
    <row r="566" spans="1:199" customFormat="1" hidden="1" x14ac:dyDescent="0.2">
      <c r="A566">
        <f t="shared" si="139"/>
        <v>5</v>
      </c>
      <c r="B566">
        <f t="shared" si="140"/>
        <v>3</v>
      </c>
      <c r="C566" s="1">
        <v>34789</v>
      </c>
      <c r="D566">
        <f t="shared" si="141"/>
        <v>3</v>
      </c>
      <c r="E566">
        <f t="shared" si="142"/>
        <v>1995</v>
      </c>
      <c r="F566" s="17">
        <f t="shared" si="129"/>
        <v>0.19574285714285722</v>
      </c>
      <c r="G566" s="16">
        <f t="shared" si="131"/>
        <v>0.10499999999999998</v>
      </c>
      <c r="H566" s="16">
        <f t="shared" si="132"/>
        <v>0.10499999999999998</v>
      </c>
      <c r="I566" s="16">
        <f t="shared" si="133"/>
        <v>0.20999999999999996</v>
      </c>
      <c r="J566" s="7">
        <f>VLOOKUP(C566,'Nymex hist.'!A:B,2,0)</f>
        <v>1.6850000000000001</v>
      </c>
      <c r="K566" s="11">
        <f t="shared" si="143"/>
        <v>1.7448571428571427</v>
      </c>
      <c r="L566" s="11">
        <f t="shared" si="130"/>
        <v>1.9405999999999999</v>
      </c>
      <c r="M566" s="9">
        <f t="shared" si="134"/>
        <v>1.92075</v>
      </c>
      <c r="N566" s="9">
        <f t="shared" si="135"/>
        <v>2.0257499999999999</v>
      </c>
      <c r="O566" s="9">
        <f t="shared" si="136"/>
        <v>2.1307499999999999</v>
      </c>
      <c r="P566" s="9">
        <f t="shared" si="137"/>
        <v>2.2357499999999999</v>
      </c>
      <c r="Q566" s="9">
        <f t="shared" si="138"/>
        <v>2.3457499999999998</v>
      </c>
      <c r="R566" s="8">
        <v>34789</v>
      </c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3"/>
      <c r="AK566" s="2"/>
      <c r="AL566" s="2"/>
      <c r="AM566" s="2"/>
      <c r="AN566" s="2"/>
      <c r="AO566" s="2"/>
      <c r="AP566" s="2"/>
      <c r="AQ566" s="2"/>
      <c r="AR566" s="2"/>
      <c r="AS566" s="2">
        <v>1.5660000000000001</v>
      </c>
      <c r="AT566" s="2">
        <v>1.6850000000000001</v>
      </c>
      <c r="AU566" s="2">
        <v>1.7509999999999999</v>
      </c>
      <c r="AV566" s="2">
        <v>1.784</v>
      </c>
      <c r="AW566" s="2">
        <v>1.7949999999999999</v>
      </c>
      <c r="AX566" s="2">
        <v>1.8049999999999999</v>
      </c>
      <c r="AY566" s="2">
        <v>1.8280000000000001</v>
      </c>
      <c r="AZ566" s="2">
        <v>1.893</v>
      </c>
      <c r="BA566" s="2">
        <v>1.98</v>
      </c>
      <c r="BB566" s="2">
        <v>1.9950000000000001</v>
      </c>
      <c r="BC566" s="2">
        <v>1.94</v>
      </c>
      <c r="BD566" s="2">
        <v>1.895</v>
      </c>
      <c r="BE566" s="2">
        <v>1.851</v>
      </c>
      <c r="BF566" s="2">
        <v>1.859</v>
      </c>
      <c r="BG566" s="2">
        <v>1.867</v>
      </c>
      <c r="BH566" s="2">
        <v>1.875</v>
      </c>
      <c r="BI566" s="2">
        <v>1.883</v>
      </c>
      <c r="BJ566" s="2">
        <v>1.893</v>
      </c>
      <c r="BK566" s="2">
        <v>1.9179999999999999</v>
      </c>
      <c r="BL566" s="2">
        <v>1.9930000000000001</v>
      </c>
      <c r="BM566" s="2">
        <v>2.08</v>
      </c>
      <c r="BN566" s="2">
        <v>2.1</v>
      </c>
      <c r="BO566" s="2">
        <v>2.0449999999999999</v>
      </c>
      <c r="BP566" s="2">
        <v>2</v>
      </c>
      <c r="BQ566" s="2">
        <v>1.956</v>
      </c>
      <c r="BR566" s="2">
        <v>1.964</v>
      </c>
      <c r="BS566" s="2">
        <v>1.972</v>
      </c>
      <c r="BT566" s="2">
        <v>1.98</v>
      </c>
      <c r="BU566" s="2">
        <v>1.988</v>
      </c>
      <c r="BV566" s="2">
        <v>1.998</v>
      </c>
      <c r="BW566" s="2">
        <v>2.0230000000000001</v>
      </c>
      <c r="BX566" s="2">
        <v>2.0979999999999999</v>
      </c>
      <c r="BY566" s="2">
        <v>2.1850000000000001</v>
      </c>
      <c r="BZ566" s="2">
        <v>2.2050000000000001</v>
      </c>
      <c r="CA566" s="2">
        <v>2.15</v>
      </c>
      <c r="CB566" s="2">
        <v>2.105</v>
      </c>
      <c r="CC566" s="2">
        <v>2.0609999999999999</v>
      </c>
      <c r="CD566" s="2">
        <v>2.069</v>
      </c>
      <c r="CE566" s="2">
        <v>2.077</v>
      </c>
      <c r="CF566" s="2">
        <v>2.085</v>
      </c>
      <c r="CG566" s="2">
        <v>2.093</v>
      </c>
      <c r="CH566" s="2">
        <v>2.1030000000000002</v>
      </c>
      <c r="CI566" s="2">
        <v>2.1280000000000001</v>
      </c>
      <c r="CJ566" s="2">
        <v>2.2029999999999998</v>
      </c>
      <c r="CK566" s="2">
        <v>2.29</v>
      </c>
      <c r="CL566" s="2">
        <v>2.31</v>
      </c>
      <c r="CM566" s="2">
        <v>2.2549999999999999</v>
      </c>
      <c r="CN566" s="2">
        <v>2.21</v>
      </c>
      <c r="CO566" s="2">
        <v>2.1659999999999999</v>
      </c>
      <c r="CP566" s="2">
        <v>2.1739999999999999</v>
      </c>
      <c r="CQ566" s="2">
        <v>2.1819999999999999</v>
      </c>
      <c r="CR566" s="2">
        <v>2.19</v>
      </c>
      <c r="CS566" s="2">
        <v>2.198</v>
      </c>
      <c r="CT566" s="2">
        <v>2.2080000000000002</v>
      </c>
      <c r="CU566" s="2">
        <v>2.2330000000000001</v>
      </c>
      <c r="CV566" s="2">
        <v>2.3079999999999998</v>
      </c>
      <c r="CW566" s="2">
        <v>2.395</v>
      </c>
      <c r="CX566" s="2">
        <v>2.42</v>
      </c>
      <c r="CY566" s="2">
        <v>2.3650000000000002</v>
      </c>
      <c r="CZ566" s="2">
        <v>2.3199999999999998</v>
      </c>
      <c r="DA566" s="2">
        <v>2.2759999999999998</v>
      </c>
      <c r="DB566" s="2">
        <v>2.2839999999999998</v>
      </c>
      <c r="DC566" s="2">
        <v>2.2919999999999998</v>
      </c>
      <c r="DD566" s="2">
        <v>2.2999999999999998</v>
      </c>
      <c r="DE566" s="2">
        <v>2.3079999999999998</v>
      </c>
      <c r="DF566" s="2">
        <v>2.3180000000000001</v>
      </c>
      <c r="DG566" s="2">
        <v>2.343</v>
      </c>
      <c r="DH566" s="2">
        <v>2.4180000000000001</v>
      </c>
      <c r="DI566" s="2">
        <v>2.5049999999999999</v>
      </c>
      <c r="DJ566" s="2">
        <v>2.54</v>
      </c>
      <c r="DK566" s="2">
        <v>2.4849999999999999</v>
      </c>
      <c r="DL566" s="2">
        <v>2.44</v>
      </c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</row>
    <row r="567" spans="1:199" customFormat="1" hidden="1" x14ac:dyDescent="0.2">
      <c r="A567">
        <f t="shared" si="139"/>
        <v>1</v>
      </c>
      <c r="B567">
        <f t="shared" si="140"/>
        <v>4</v>
      </c>
      <c r="C567" s="1">
        <v>34792</v>
      </c>
      <c r="D567">
        <f t="shared" si="141"/>
        <v>4</v>
      </c>
      <c r="E567">
        <f t="shared" si="142"/>
        <v>1995</v>
      </c>
      <c r="F567" s="17">
        <f t="shared" si="129"/>
        <v>0.16263333333333341</v>
      </c>
      <c r="G567" s="16">
        <f t="shared" si="131"/>
        <v>0.10250000000000026</v>
      </c>
      <c r="H567" s="16">
        <f t="shared" si="132"/>
        <v>0.10000000000000009</v>
      </c>
      <c r="I567" s="16">
        <f t="shared" si="133"/>
        <v>0.20250000000000035</v>
      </c>
      <c r="J567" s="7">
        <f>VLOOKUP(C567,'Nymex hist.'!A:B,2,0)</f>
        <v>1.681</v>
      </c>
      <c r="K567" s="11">
        <f t="shared" si="143"/>
        <v>1.7681666666666667</v>
      </c>
      <c r="L567" s="11">
        <f t="shared" si="130"/>
        <v>1.9308000000000001</v>
      </c>
      <c r="M567" s="9">
        <f t="shared" si="134"/>
        <v>1.9167499999999997</v>
      </c>
      <c r="N567" s="9">
        <f t="shared" si="135"/>
        <v>2.01925</v>
      </c>
      <c r="O567" s="9">
        <f t="shared" si="136"/>
        <v>2.1192500000000001</v>
      </c>
      <c r="P567" s="9">
        <f t="shared" si="137"/>
        <v>2.2192500000000002</v>
      </c>
      <c r="Q567" s="9">
        <f t="shared" si="138"/>
        <v>2.32925</v>
      </c>
      <c r="R567" s="8">
        <v>34792</v>
      </c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3"/>
      <c r="AK567" s="2"/>
      <c r="AL567" s="2"/>
      <c r="AM567" s="2"/>
      <c r="AN567" s="2"/>
      <c r="AO567" s="2"/>
      <c r="AP567" s="2"/>
      <c r="AQ567" s="2"/>
      <c r="AR567" s="2"/>
      <c r="AS567" s="2"/>
      <c r="AT567" s="2">
        <v>1.681</v>
      </c>
      <c r="AU567" s="2">
        <v>1.74</v>
      </c>
      <c r="AV567" s="2">
        <v>1.7789999999999999</v>
      </c>
      <c r="AW567" s="2">
        <v>1.7889999999999999</v>
      </c>
      <c r="AX567" s="2">
        <v>1.7989999999999999</v>
      </c>
      <c r="AY567" s="2">
        <v>1.821</v>
      </c>
      <c r="AZ567" s="2">
        <v>1.8839999999999999</v>
      </c>
      <c r="BA567" s="2">
        <v>1.97</v>
      </c>
      <c r="BB567" s="2">
        <v>1.9830000000000001</v>
      </c>
      <c r="BC567" s="2">
        <v>1.93</v>
      </c>
      <c r="BD567" s="2">
        <v>1.887</v>
      </c>
      <c r="BE567" s="2">
        <v>1.8460000000000001</v>
      </c>
      <c r="BF567" s="2">
        <v>1.8560000000000001</v>
      </c>
      <c r="BG567" s="2">
        <v>1.8660000000000001</v>
      </c>
      <c r="BH567" s="2">
        <v>1.8759999999999999</v>
      </c>
      <c r="BI567" s="2">
        <v>1.8859999999999999</v>
      </c>
      <c r="BJ567" s="2">
        <v>1.8959999999999999</v>
      </c>
      <c r="BK567" s="2">
        <v>1.921</v>
      </c>
      <c r="BL567" s="2">
        <v>1.984</v>
      </c>
      <c r="BM567" s="2">
        <v>2.0699999999999998</v>
      </c>
      <c r="BN567" s="2">
        <v>2.0855000000000001</v>
      </c>
      <c r="BO567" s="2">
        <v>2.0325000000000002</v>
      </c>
      <c r="BP567" s="2">
        <v>1.9895</v>
      </c>
      <c r="BQ567" s="2">
        <v>1.9484999999999999</v>
      </c>
      <c r="BR567" s="2">
        <v>1.9584999999999999</v>
      </c>
      <c r="BS567" s="2">
        <v>1.9684999999999999</v>
      </c>
      <c r="BT567" s="2">
        <v>1.9784999999999999</v>
      </c>
      <c r="BU567" s="2">
        <v>1.9884999999999999</v>
      </c>
      <c r="BV567" s="2">
        <v>1.9984999999999999</v>
      </c>
      <c r="BW567" s="2">
        <v>2.0234999999999999</v>
      </c>
      <c r="BX567" s="2">
        <v>2.0865</v>
      </c>
      <c r="BY567" s="2">
        <v>2.1724999999999999</v>
      </c>
      <c r="BZ567" s="2">
        <v>2.1855000000000002</v>
      </c>
      <c r="CA567" s="2">
        <v>2.1324999999999998</v>
      </c>
      <c r="CB567" s="2">
        <v>2.0895000000000001</v>
      </c>
      <c r="CC567" s="2">
        <v>2.0485000000000002</v>
      </c>
      <c r="CD567" s="2">
        <v>2.0585</v>
      </c>
      <c r="CE567" s="2">
        <v>2.0684999999999998</v>
      </c>
      <c r="CF567" s="2">
        <v>2.0785</v>
      </c>
      <c r="CG567" s="2">
        <v>2.0884999999999998</v>
      </c>
      <c r="CH567" s="2">
        <v>2.0985</v>
      </c>
      <c r="CI567" s="2">
        <v>2.1234999999999999</v>
      </c>
      <c r="CJ567" s="2">
        <v>2.1865000000000001</v>
      </c>
      <c r="CK567" s="2">
        <v>2.2725</v>
      </c>
      <c r="CL567" s="2">
        <v>2.2854999999999999</v>
      </c>
      <c r="CM567" s="2">
        <v>2.2324999999999999</v>
      </c>
      <c r="CN567" s="2">
        <v>2.1894999999999998</v>
      </c>
      <c r="CO567" s="2">
        <v>2.1484999999999999</v>
      </c>
      <c r="CP567" s="2">
        <v>2.1585000000000001</v>
      </c>
      <c r="CQ567" s="2">
        <v>2.1684999999999999</v>
      </c>
      <c r="CR567" s="2">
        <v>2.1785000000000001</v>
      </c>
      <c r="CS567" s="2">
        <v>2.1884999999999999</v>
      </c>
      <c r="CT567" s="2">
        <v>2.1985000000000001</v>
      </c>
      <c r="CU567" s="2">
        <v>2.2235</v>
      </c>
      <c r="CV567" s="2">
        <v>2.2865000000000002</v>
      </c>
      <c r="CW567" s="2">
        <v>2.3725000000000001</v>
      </c>
      <c r="CX567" s="2">
        <v>2.3955000000000002</v>
      </c>
      <c r="CY567" s="2">
        <v>2.3424999999999998</v>
      </c>
      <c r="CZ567" s="2">
        <v>2.2995000000000001</v>
      </c>
      <c r="DA567" s="2">
        <v>2.2585000000000002</v>
      </c>
      <c r="DB567" s="2">
        <v>2.2685</v>
      </c>
      <c r="DC567" s="2">
        <v>2.2785000000000002</v>
      </c>
      <c r="DD567" s="2">
        <v>2.2885</v>
      </c>
      <c r="DE567" s="2">
        <v>2.2985000000000002</v>
      </c>
      <c r="DF567" s="2">
        <v>2.3085</v>
      </c>
      <c r="DG567" s="2">
        <v>2.3334999999999999</v>
      </c>
      <c r="DH567" s="2">
        <v>2.3965000000000001</v>
      </c>
      <c r="DI567" s="2">
        <v>2.4824999999999999</v>
      </c>
      <c r="DJ567" s="2">
        <v>2.5154999999999998</v>
      </c>
      <c r="DK567" s="2">
        <v>2.4624999999999999</v>
      </c>
      <c r="DL567" s="2">
        <v>2.4195000000000002</v>
      </c>
      <c r="DM567" s="2">
        <v>2.3784999999999998</v>
      </c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</row>
    <row r="568" spans="1:199" customFormat="1" hidden="1" x14ac:dyDescent="0.2">
      <c r="A568">
        <f t="shared" si="139"/>
        <v>2</v>
      </c>
      <c r="B568">
        <f t="shared" si="140"/>
        <v>4</v>
      </c>
      <c r="C568" s="1">
        <v>34793</v>
      </c>
      <c r="D568">
        <f t="shared" si="141"/>
        <v>4</v>
      </c>
      <c r="E568">
        <f t="shared" si="142"/>
        <v>1995</v>
      </c>
      <c r="F568" s="17">
        <f t="shared" si="129"/>
        <v>0.15376666666666639</v>
      </c>
      <c r="G568" s="16">
        <f t="shared" si="131"/>
        <v>0.10249999999999981</v>
      </c>
      <c r="H568" s="16">
        <f t="shared" si="132"/>
        <v>0.10000000000000053</v>
      </c>
      <c r="I568" s="16">
        <f t="shared" si="133"/>
        <v>0.20250000000000035</v>
      </c>
      <c r="J568" s="7">
        <f>VLOOKUP(C568,'Nymex hist.'!A:B,2,0)</f>
        <v>1.694</v>
      </c>
      <c r="K568" s="11">
        <f t="shared" ref="K568:K599" si="144">AVERAGE(AS568:AY568)</f>
        <v>1.7728333333333335</v>
      </c>
      <c r="L568" s="11">
        <f t="shared" si="130"/>
        <v>1.9265999999999999</v>
      </c>
      <c r="M568" s="9">
        <f t="shared" si="134"/>
        <v>1.9093333333333333</v>
      </c>
      <c r="N568" s="9">
        <f t="shared" si="135"/>
        <v>2.0118333333333331</v>
      </c>
      <c r="O568" s="9">
        <f t="shared" si="136"/>
        <v>2.1118333333333337</v>
      </c>
      <c r="P568" s="9">
        <f t="shared" si="137"/>
        <v>2.2118333333333333</v>
      </c>
      <c r="Q568" s="9">
        <f t="shared" si="138"/>
        <v>2.3168333333333333</v>
      </c>
      <c r="R568" s="8">
        <v>34793</v>
      </c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3"/>
      <c r="AK568" s="2"/>
      <c r="AL568" s="2"/>
      <c r="AM568" s="2"/>
      <c r="AN568" s="2"/>
      <c r="AO568" s="2"/>
      <c r="AP568" s="2"/>
      <c r="AQ568" s="2"/>
      <c r="AR568" s="2"/>
      <c r="AS568" s="2"/>
      <c r="AT568" s="2">
        <v>1.694</v>
      </c>
      <c r="AU568" s="2">
        <v>1.746</v>
      </c>
      <c r="AV568" s="2">
        <v>1.7809999999999999</v>
      </c>
      <c r="AW568" s="2">
        <v>1.792</v>
      </c>
      <c r="AX568" s="2">
        <v>1.8009999999999999</v>
      </c>
      <c r="AY568" s="2">
        <v>1.823</v>
      </c>
      <c r="AZ568" s="2">
        <v>1.8859999999999999</v>
      </c>
      <c r="BA568" s="2">
        <v>1.968</v>
      </c>
      <c r="BB568" s="2">
        <v>1.978</v>
      </c>
      <c r="BC568" s="2">
        <v>1.923</v>
      </c>
      <c r="BD568" s="2">
        <v>1.8779999999999999</v>
      </c>
      <c r="BE568" s="2">
        <v>1.837</v>
      </c>
      <c r="BF568" s="2">
        <v>1.847</v>
      </c>
      <c r="BG568" s="2">
        <v>1.857</v>
      </c>
      <c r="BH568" s="2">
        <v>1.867</v>
      </c>
      <c r="BI568" s="2">
        <v>1.877</v>
      </c>
      <c r="BJ568" s="2">
        <v>1.887</v>
      </c>
      <c r="BK568" s="2">
        <v>1.907</v>
      </c>
      <c r="BL568" s="2">
        <v>1.986</v>
      </c>
      <c r="BM568" s="2">
        <v>2.0680000000000001</v>
      </c>
      <c r="BN568" s="2">
        <v>2.0804999999999998</v>
      </c>
      <c r="BO568" s="2">
        <v>2.0255000000000001</v>
      </c>
      <c r="BP568" s="2">
        <v>1.9804999999999999</v>
      </c>
      <c r="BQ568" s="2">
        <v>1.9395</v>
      </c>
      <c r="BR568" s="2">
        <v>1.9495</v>
      </c>
      <c r="BS568" s="2">
        <v>1.9595</v>
      </c>
      <c r="BT568" s="2">
        <v>1.9695</v>
      </c>
      <c r="BU568" s="2">
        <v>1.9795</v>
      </c>
      <c r="BV568" s="2">
        <v>1.9895</v>
      </c>
      <c r="BW568" s="2">
        <v>2.0095000000000001</v>
      </c>
      <c r="BX568" s="2">
        <v>2.0884999999999998</v>
      </c>
      <c r="BY568" s="2">
        <v>2.1705000000000001</v>
      </c>
      <c r="BZ568" s="2">
        <v>2.1804999999999999</v>
      </c>
      <c r="CA568" s="2">
        <v>2.1255000000000002</v>
      </c>
      <c r="CB568" s="2">
        <v>2.0804999999999998</v>
      </c>
      <c r="CC568" s="2">
        <v>2.0394999999999999</v>
      </c>
      <c r="CD568" s="2">
        <v>2.0495000000000001</v>
      </c>
      <c r="CE568" s="2">
        <v>2.0594999999999999</v>
      </c>
      <c r="CF568" s="2">
        <v>2.0695000000000001</v>
      </c>
      <c r="CG568" s="2">
        <v>2.0794999999999999</v>
      </c>
      <c r="CH568" s="2">
        <v>2.0895000000000001</v>
      </c>
      <c r="CI568" s="2">
        <v>2.1095000000000002</v>
      </c>
      <c r="CJ568" s="2">
        <v>2.1884999999999999</v>
      </c>
      <c r="CK568" s="2">
        <v>2.2705000000000002</v>
      </c>
      <c r="CL568" s="2">
        <v>2.2805</v>
      </c>
      <c r="CM568" s="2">
        <v>2.2254999999999998</v>
      </c>
      <c r="CN568" s="2">
        <v>2.1804999999999999</v>
      </c>
      <c r="CO568" s="2">
        <v>2.1395</v>
      </c>
      <c r="CP568" s="2">
        <v>2.1495000000000002</v>
      </c>
      <c r="CQ568" s="2">
        <v>2.1595</v>
      </c>
      <c r="CR568" s="2">
        <v>2.1695000000000002</v>
      </c>
      <c r="CS568" s="2">
        <v>2.1795</v>
      </c>
      <c r="CT568" s="2">
        <v>2.1894999999999998</v>
      </c>
      <c r="CU568" s="2">
        <v>2.2094999999999998</v>
      </c>
      <c r="CV568" s="2">
        <v>2.2885</v>
      </c>
      <c r="CW568" s="2">
        <v>2.3704999999999998</v>
      </c>
      <c r="CX568" s="2">
        <v>2.3855</v>
      </c>
      <c r="CY568" s="2">
        <v>2.3304999999999998</v>
      </c>
      <c r="CZ568" s="2">
        <v>2.2854999999999999</v>
      </c>
      <c r="DA568" s="2">
        <v>2.2444999999999999</v>
      </c>
      <c r="DB568" s="2">
        <v>2.2545000000000002</v>
      </c>
      <c r="DC568" s="2">
        <v>2.2645</v>
      </c>
      <c r="DD568" s="2">
        <v>2.2745000000000002</v>
      </c>
      <c r="DE568" s="2">
        <v>2.2845</v>
      </c>
      <c r="DF568" s="2">
        <v>2.2945000000000002</v>
      </c>
      <c r="DG568" s="2">
        <v>2.3144999999999998</v>
      </c>
      <c r="DH568" s="2">
        <v>2.3935</v>
      </c>
      <c r="DI568" s="2">
        <v>2.4754999999999998</v>
      </c>
      <c r="DJ568" s="2">
        <v>2.5005000000000002</v>
      </c>
      <c r="DK568" s="2">
        <v>2.4455</v>
      </c>
      <c r="DL568" s="2">
        <v>2.4005000000000001</v>
      </c>
      <c r="DM568" s="2">
        <v>2.3595000000000002</v>
      </c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</row>
    <row r="569" spans="1:199" customFormat="1" hidden="1" x14ac:dyDescent="0.2">
      <c r="A569">
        <f t="shared" si="139"/>
        <v>3</v>
      </c>
      <c r="B569">
        <f t="shared" si="140"/>
        <v>4</v>
      </c>
      <c r="C569" s="1">
        <v>34794</v>
      </c>
      <c r="D569">
        <f t="shared" si="141"/>
        <v>4</v>
      </c>
      <c r="E569">
        <f t="shared" si="142"/>
        <v>1995</v>
      </c>
      <c r="F569" s="17">
        <f t="shared" ref="F569:F632" si="145">L569-K569</f>
        <v>0.17143333333333333</v>
      </c>
      <c r="G569" s="16">
        <f t="shared" si="131"/>
        <v>0.10000000000000098</v>
      </c>
      <c r="H569" s="16">
        <f t="shared" si="132"/>
        <v>9.9999999999999201E-2</v>
      </c>
      <c r="I569" s="16">
        <f t="shared" si="133"/>
        <v>0.20000000000000018</v>
      </c>
      <c r="J569" s="7">
        <f>VLOOKUP(C569,'Nymex hist.'!A:B,2,0)</f>
        <v>1.6539999999999999</v>
      </c>
      <c r="K569" s="11">
        <f t="shared" si="144"/>
        <v>1.7541666666666667</v>
      </c>
      <c r="L569" s="11">
        <f t="shared" ref="L569:L632" si="146">AVERAGE(AZ569:BD569)</f>
        <v>1.9256</v>
      </c>
      <c r="M569" s="9">
        <f t="shared" si="134"/>
        <v>1.9089166666666664</v>
      </c>
      <c r="N569" s="9">
        <f t="shared" si="135"/>
        <v>2.0089166666666673</v>
      </c>
      <c r="O569" s="9">
        <f t="shared" si="136"/>
        <v>2.1089166666666666</v>
      </c>
      <c r="P569" s="9">
        <f t="shared" si="137"/>
        <v>2.2089166666666666</v>
      </c>
      <c r="Q569" s="9">
        <f t="shared" si="138"/>
        <v>2.3139166666666666</v>
      </c>
      <c r="R569" s="8">
        <v>34794</v>
      </c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3"/>
      <c r="AK569" s="2"/>
      <c r="AL569" s="2"/>
      <c r="AM569" s="2"/>
      <c r="AN569" s="2"/>
      <c r="AO569" s="2"/>
      <c r="AP569" s="2"/>
      <c r="AQ569" s="2"/>
      <c r="AR569" s="2"/>
      <c r="AS569" s="2"/>
      <c r="AT569" s="2">
        <v>1.6539999999999999</v>
      </c>
      <c r="AU569" s="2">
        <v>1.726</v>
      </c>
      <c r="AV569" s="2">
        <v>1.7609999999999999</v>
      </c>
      <c r="AW569" s="2">
        <v>1.7769999999999999</v>
      </c>
      <c r="AX569" s="2">
        <v>1.79</v>
      </c>
      <c r="AY569" s="2">
        <v>1.8169999999999999</v>
      </c>
      <c r="AZ569" s="2">
        <v>1.8819999999999999</v>
      </c>
      <c r="BA569" s="2">
        <v>1.9670000000000001</v>
      </c>
      <c r="BB569" s="2">
        <v>1.978</v>
      </c>
      <c r="BC569" s="2">
        <v>1.923</v>
      </c>
      <c r="BD569" s="2">
        <v>1.8779999999999999</v>
      </c>
      <c r="BE569" s="2">
        <v>1.837</v>
      </c>
      <c r="BF569" s="2">
        <v>1.847</v>
      </c>
      <c r="BG569" s="2">
        <v>1.857</v>
      </c>
      <c r="BH569" s="2">
        <v>1.867</v>
      </c>
      <c r="BI569" s="2">
        <v>1.877</v>
      </c>
      <c r="BJ569" s="2">
        <v>1.887</v>
      </c>
      <c r="BK569" s="2">
        <v>1.907</v>
      </c>
      <c r="BL569" s="2">
        <v>1.982</v>
      </c>
      <c r="BM569" s="2">
        <v>2.0670000000000002</v>
      </c>
      <c r="BN569" s="2">
        <v>2.0779999999999998</v>
      </c>
      <c r="BO569" s="2">
        <v>2.0230000000000001</v>
      </c>
      <c r="BP569" s="2">
        <v>1.978</v>
      </c>
      <c r="BQ569" s="2">
        <v>1.9370000000000001</v>
      </c>
      <c r="BR569" s="2">
        <v>1.9470000000000001</v>
      </c>
      <c r="BS569" s="2">
        <v>1.9570000000000001</v>
      </c>
      <c r="BT569" s="2">
        <v>1.9670000000000001</v>
      </c>
      <c r="BU569" s="2">
        <v>1.9770000000000001</v>
      </c>
      <c r="BV569" s="2">
        <v>1.9870000000000001</v>
      </c>
      <c r="BW569" s="2">
        <v>2.0070000000000001</v>
      </c>
      <c r="BX569" s="2">
        <v>2.0819999999999999</v>
      </c>
      <c r="BY569" s="2">
        <v>2.1669999999999998</v>
      </c>
      <c r="BZ569" s="2">
        <v>2.1779999999999999</v>
      </c>
      <c r="CA569" s="2">
        <v>2.1230000000000002</v>
      </c>
      <c r="CB569" s="2">
        <v>2.0779999999999998</v>
      </c>
      <c r="CC569" s="2">
        <v>2.0369999999999999</v>
      </c>
      <c r="CD569" s="2">
        <v>2.0470000000000002</v>
      </c>
      <c r="CE569" s="2">
        <v>2.0569999999999999</v>
      </c>
      <c r="CF569" s="2">
        <v>2.0670000000000002</v>
      </c>
      <c r="CG569" s="2">
        <v>2.077</v>
      </c>
      <c r="CH569" s="2">
        <v>2.0870000000000002</v>
      </c>
      <c r="CI569" s="2">
        <v>2.1070000000000002</v>
      </c>
      <c r="CJ569" s="2">
        <v>2.1819999999999999</v>
      </c>
      <c r="CK569" s="2">
        <v>2.2669999999999999</v>
      </c>
      <c r="CL569" s="2">
        <v>2.278</v>
      </c>
      <c r="CM569" s="2">
        <v>2.2229999999999999</v>
      </c>
      <c r="CN569" s="2">
        <v>2.1779999999999999</v>
      </c>
      <c r="CO569" s="2">
        <v>2.137</v>
      </c>
      <c r="CP569" s="2">
        <v>2.1469999999999998</v>
      </c>
      <c r="CQ569" s="2">
        <v>2.157</v>
      </c>
      <c r="CR569" s="2">
        <v>2.1669999999999998</v>
      </c>
      <c r="CS569" s="2">
        <v>2.177</v>
      </c>
      <c r="CT569" s="2">
        <v>2.1869999999999998</v>
      </c>
      <c r="CU569" s="2">
        <v>2.2069999999999999</v>
      </c>
      <c r="CV569" s="2">
        <v>2.282</v>
      </c>
      <c r="CW569" s="2">
        <v>2.367</v>
      </c>
      <c r="CX569" s="2">
        <v>2.383</v>
      </c>
      <c r="CY569" s="2">
        <v>2.3279999999999998</v>
      </c>
      <c r="CZ569" s="2">
        <v>2.2829999999999999</v>
      </c>
      <c r="DA569" s="2">
        <v>2.242</v>
      </c>
      <c r="DB569" s="2">
        <v>2.2519999999999998</v>
      </c>
      <c r="DC569" s="2">
        <v>2.262</v>
      </c>
      <c r="DD569" s="2">
        <v>2.2719999999999998</v>
      </c>
      <c r="DE569" s="2">
        <v>2.282</v>
      </c>
      <c r="DF569" s="2">
        <v>2.2919999999999998</v>
      </c>
      <c r="DG569" s="2">
        <v>2.3119999999999998</v>
      </c>
      <c r="DH569" s="2">
        <v>2.387</v>
      </c>
      <c r="DI569" s="2">
        <v>2.472</v>
      </c>
      <c r="DJ569" s="2">
        <v>2.4980000000000002</v>
      </c>
      <c r="DK569" s="2">
        <v>2.4430000000000001</v>
      </c>
      <c r="DL569" s="2">
        <v>2.3980000000000001</v>
      </c>
      <c r="DM569" s="2">
        <v>2.3570000000000002</v>
      </c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</row>
    <row r="570" spans="1:199" x14ac:dyDescent="0.2">
      <c r="A570" s="36">
        <f t="shared" si="139"/>
        <v>4</v>
      </c>
      <c r="B570" s="36">
        <f t="shared" si="140"/>
        <v>4</v>
      </c>
      <c r="C570" s="1">
        <v>34795</v>
      </c>
      <c r="D570">
        <f t="shared" si="141"/>
        <v>4</v>
      </c>
      <c r="E570">
        <f t="shared" si="142"/>
        <v>1995</v>
      </c>
      <c r="F570" s="21">
        <f t="shared" si="145"/>
        <v>0.18450000000000011</v>
      </c>
      <c r="G570" s="21">
        <f t="shared" si="131"/>
        <v>0.10000000000000031</v>
      </c>
      <c r="H570" s="21">
        <f t="shared" si="132"/>
        <v>9.9999999999999201E-2</v>
      </c>
      <c r="I570" s="21">
        <f t="shared" si="133"/>
        <v>0.19999999999999951</v>
      </c>
      <c r="J570" s="23">
        <f>VLOOKUP(C570,'Nymex hist.'!A:B,2,0)</f>
        <v>1.6359999999999999</v>
      </c>
      <c r="K570" s="23">
        <f t="shared" si="144"/>
        <v>1.7424999999999999</v>
      </c>
      <c r="L570" s="23">
        <f t="shared" si="146"/>
        <v>1.927</v>
      </c>
      <c r="M570" s="23">
        <f t="shared" si="134"/>
        <v>1.9115</v>
      </c>
      <c r="N570" s="23">
        <f t="shared" si="135"/>
        <v>2.0115000000000003</v>
      </c>
      <c r="O570" s="23">
        <f t="shared" si="136"/>
        <v>2.1114999999999995</v>
      </c>
      <c r="P570" s="23">
        <f t="shared" si="137"/>
        <v>2.2115</v>
      </c>
      <c r="Q570" s="23">
        <f t="shared" si="138"/>
        <v>2.3165</v>
      </c>
      <c r="R570" s="30">
        <v>34795</v>
      </c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4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>
        <v>1.6359999999999999</v>
      </c>
      <c r="AU570" s="32">
        <v>1.7150000000000001</v>
      </c>
      <c r="AV570" s="32">
        <v>1.746</v>
      </c>
      <c r="AW570" s="32">
        <v>1.766</v>
      </c>
      <c r="AX570" s="32">
        <v>1.7809999999999999</v>
      </c>
      <c r="AY570" s="32">
        <v>1.8109999999999999</v>
      </c>
      <c r="AZ570" s="32">
        <v>1.879</v>
      </c>
      <c r="BA570" s="32">
        <v>1.968</v>
      </c>
      <c r="BB570" s="32">
        <v>1.9810000000000001</v>
      </c>
      <c r="BC570" s="32">
        <v>1.9259999999999999</v>
      </c>
      <c r="BD570" s="32">
        <v>1.881</v>
      </c>
      <c r="BE570" s="32">
        <v>1.841</v>
      </c>
      <c r="BF570" s="32">
        <v>1.8520000000000001</v>
      </c>
      <c r="BG570" s="32">
        <v>1.8620000000000001</v>
      </c>
      <c r="BH570" s="32">
        <v>1.8720000000000001</v>
      </c>
      <c r="BI570" s="32">
        <v>1.8819999999999999</v>
      </c>
      <c r="BJ570" s="32">
        <v>1.8919999999999999</v>
      </c>
      <c r="BK570" s="32">
        <v>1.9119999999999999</v>
      </c>
      <c r="BL570" s="32">
        <v>1.974</v>
      </c>
      <c r="BM570" s="32">
        <v>2.0630000000000002</v>
      </c>
      <c r="BN570" s="32">
        <v>2.081</v>
      </c>
      <c r="BO570" s="32">
        <v>2.0259999999999998</v>
      </c>
      <c r="BP570" s="32">
        <v>1.9810000000000001</v>
      </c>
      <c r="BQ570" s="32">
        <v>1.9410000000000001</v>
      </c>
      <c r="BR570" s="32">
        <v>1.952</v>
      </c>
      <c r="BS570" s="32">
        <v>1.962</v>
      </c>
      <c r="BT570" s="32">
        <v>1.972</v>
      </c>
      <c r="BU570" s="32">
        <v>1.982</v>
      </c>
      <c r="BV570" s="32">
        <v>1.992</v>
      </c>
      <c r="BW570" s="32">
        <v>2.012</v>
      </c>
      <c r="BX570" s="32">
        <v>2.0739999999999998</v>
      </c>
      <c r="BY570" s="32">
        <v>2.1629999999999998</v>
      </c>
      <c r="BZ570" s="32">
        <v>2.181</v>
      </c>
      <c r="CA570" s="32">
        <v>2.1259999999999999</v>
      </c>
      <c r="CB570" s="32">
        <v>2.081</v>
      </c>
      <c r="CC570" s="32">
        <v>2.0409999999999999</v>
      </c>
      <c r="CD570" s="32">
        <v>2.052</v>
      </c>
      <c r="CE570" s="32">
        <v>2.0619999999999998</v>
      </c>
      <c r="CF570" s="32">
        <v>2.0720000000000001</v>
      </c>
      <c r="CG570" s="32">
        <v>2.0819999999999999</v>
      </c>
      <c r="CH570" s="32">
        <v>2.0920000000000001</v>
      </c>
      <c r="CI570" s="32">
        <v>2.1120000000000001</v>
      </c>
      <c r="CJ570" s="32">
        <v>2.1739999999999999</v>
      </c>
      <c r="CK570" s="32">
        <v>2.2629999999999999</v>
      </c>
      <c r="CL570" s="32">
        <v>2.2810000000000001</v>
      </c>
      <c r="CM570" s="32">
        <v>2.226</v>
      </c>
      <c r="CN570" s="32">
        <v>2.181</v>
      </c>
      <c r="CO570" s="32">
        <v>2.141</v>
      </c>
      <c r="CP570" s="32">
        <v>2.1520000000000001</v>
      </c>
      <c r="CQ570" s="32">
        <v>2.1619999999999999</v>
      </c>
      <c r="CR570" s="32">
        <v>2.1720000000000002</v>
      </c>
      <c r="CS570" s="32">
        <v>2.1819999999999999</v>
      </c>
      <c r="CT570" s="32">
        <v>2.1920000000000002</v>
      </c>
      <c r="CU570" s="32">
        <v>2.2120000000000002</v>
      </c>
      <c r="CV570" s="32">
        <v>2.274</v>
      </c>
      <c r="CW570" s="32">
        <v>2.363</v>
      </c>
      <c r="CX570" s="32">
        <v>2.3860000000000001</v>
      </c>
      <c r="CY570" s="32">
        <v>2.331</v>
      </c>
      <c r="CZ570" s="32">
        <v>2.286</v>
      </c>
      <c r="DA570" s="32">
        <v>2.246</v>
      </c>
      <c r="DB570" s="32">
        <v>2.2570000000000001</v>
      </c>
      <c r="DC570" s="32">
        <v>2.2669999999999999</v>
      </c>
      <c r="DD570" s="32">
        <v>2.2770000000000001</v>
      </c>
      <c r="DE570" s="32">
        <v>2.2869999999999999</v>
      </c>
      <c r="DF570" s="32">
        <v>2.2970000000000002</v>
      </c>
      <c r="DG570" s="32">
        <v>2.3170000000000002</v>
      </c>
      <c r="DH570" s="32">
        <v>2.379</v>
      </c>
      <c r="DI570" s="32">
        <v>2.468</v>
      </c>
      <c r="DJ570" s="32">
        <v>2.5009999999999999</v>
      </c>
      <c r="DK570" s="32">
        <v>2.4460000000000002</v>
      </c>
      <c r="DL570" s="32">
        <v>2.4009999999999998</v>
      </c>
      <c r="DM570" s="32">
        <v>2.3610000000000002</v>
      </c>
      <c r="DN570" s="32"/>
      <c r="DO570" s="32"/>
      <c r="DP570" s="32"/>
      <c r="DQ570" s="32"/>
      <c r="DR570" s="32"/>
      <c r="DS570" s="32"/>
      <c r="DT570" s="32"/>
      <c r="DU570" s="32"/>
      <c r="DV570" s="32"/>
      <c r="DW570" s="32"/>
      <c r="DX570" s="32"/>
      <c r="DY570" s="32"/>
      <c r="DZ570" s="32"/>
      <c r="EA570" s="32"/>
      <c r="EB570" s="32"/>
      <c r="EC570" s="32"/>
      <c r="ED570" s="32"/>
      <c r="EE570" s="32"/>
      <c r="EF570" s="32"/>
      <c r="EG570" s="32"/>
      <c r="EH570" s="32"/>
      <c r="EI570" s="32"/>
      <c r="EJ570" s="32"/>
      <c r="EK570" s="32"/>
      <c r="EL570" s="32"/>
      <c r="EM570" s="32"/>
      <c r="EN570" s="32"/>
      <c r="EO570" s="32"/>
      <c r="EP570" s="32"/>
      <c r="EQ570" s="32"/>
      <c r="ER570" s="32"/>
      <c r="ES570" s="32"/>
      <c r="ET570" s="32"/>
      <c r="EU570" s="32"/>
      <c r="EV570" s="32"/>
      <c r="EW570" s="32"/>
      <c r="EX570" s="32"/>
      <c r="EY570" s="32"/>
      <c r="EZ570" s="32"/>
      <c r="FA570" s="32"/>
      <c r="FB570" s="32"/>
      <c r="FC570" s="32"/>
      <c r="FD570" s="32"/>
      <c r="FE570" s="32"/>
      <c r="FF570" s="32"/>
      <c r="FG570" s="32"/>
      <c r="FH570" s="32"/>
      <c r="FI570" s="32"/>
      <c r="FJ570" s="32"/>
      <c r="FK570" s="32"/>
      <c r="FL570" s="32"/>
      <c r="FM570" s="32"/>
      <c r="FN570" s="32"/>
      <c r="FO570" s="32"/>
      <c r="FP570" s="32"/>
      <c r="FQ570" s="32"/>
      <c r="FR570" s="32"/>
      <c r="FS570" s="32"/>
      <c r="FT570" s="32"/>
      <c r="FU570" s="32"/>
      <c r="FV570" s="32"/>
      <c r="FW570" s="32"/>
      <c r="FX570" s="32"/>
      <c r="FY570" s="32"/>
      <c r="FZ570" s="32"/>
      <c r="GA570" s="32"/>
      <c r="GB570" s="32"/>
      <c r="GC570" s="32"/>
      <c r="GD570" s="32"/>
      <c r="GE570" s="32"/>
      <c r="GF570" s="32"/>
      <c r="GG570" s="32"/>
      <c r="GH570" s="32"/>
      <c r="GI570" s="32"/>
      <c r="GJ570" s="32"/>
      <c r="GK570" s="32"/>
      <c r="GL570" s="32"/>
      <c r="GM570" s="32"/>
      <c r="GN570" s="32"/>
      <c r="GO570" s="32"/>
      <c r="GP570" s="32"/>
      <c r="GQ570" s="32"/>
    </row>
    <row r="571" spans="1:199" customFormat="1" hidden="1" x14ac:dyDescent="0.2">
      <c r="A571">
        <f t="shared" si="139"/>
        <v>5</v>
      </c>
      <c r="B571">
        <f t="shared" si="140"/>
        <v>4</v>
      </c>
      <c r="C571" s="1">
        <v>34796</v>
      </c>
      <c r="D571">
        <f t="shared" si="141"/>
        <v>4</v>
      </c>
      <c r="E571">
        <f t="shared" si="142"/>
        <v>1995</v>
      </c>
      <c r="F571" s="17">
        <f t="shared" si="145"/>
        <v>0.18650000000000011</v>
      </c>
      <c r="G571" s="16">
        <f t="shared" si="131"/>
        <v>9.9999999999999867E-2</v>
      </c>
      <c r="H571" s="16">
        <f t="shared" si="132"/>
        <v>0.10000000000000009</v>
      </c>
      <c r="I571" s="16">
        <f t="shared" si="133"/>
        <v>0.19999999999999996</v>
      </c>
      <c r="J571" s="7">
        <f>VLOOKUP(C571,'Nymex hist.'!A:B,2,0)</f>
        <v>1.623</v>
      </c>
      <c r="K571" s="11">
        <f t="shared" si="144"/>
        <v>1.7415</v>
      </c>
      <c r="L571" s="11">
        <f t="shared" si="146"/>
        <v>1.9280000000000002</v>
      </c>
      <c r="M571" s="9">
        <f t="shared" si="134"/>
        <v>1.9110833333333332</v>
      </c>
      <c r="N571" s="9">
        <f t="shared" si="135"/>
        <v>2.0110833333333331</v>
      </c>
      <c r="O571" s="9">
        <f t="shared" si="136"/>
        <v>2.1110833333333332</v>
      </c>
      <c r="P571" s="9">
        <f t="shared" si="137"/>
        <v>2.2110833333333333</v>
      </c>
      <c r="Q571" s="9">
        <f t="shared" si="138"/>
        <v>2.3160833333333328</v>
      </c>
      <c r="R571" s="8">
        <v>34796</v>
      </c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3"/>
      <c r="AK571" s="2"/>
      <c r="AL571" s="2"/>
      <c r="AM571" s="2"/>
      <c r="AN571" s="2"/>
      <c r="AO571" s="2"/>
      <c r="AP571" s="2"/>
      <c r="AQ571" s="2"/>
      <c r="AR571" s="2"/>
      <c r="AS571" s="2"/>
      <c r="AT571" s="2">
        <v>1.623</v>
      </c>
      <c r="AU571" s="2">
        <v>1.718</v>
      </c>
      <c r="AV571" s="2">
        <v>1.7470000000000001</v>
      </c>
      <c r="AW571" s="2">
        <v>1.7669999999999999</v>
      </c>
      <c r="AX571" s="2">
        <v>1.782</v>
      </c>
      <c r="AY571" s="2">
        <v>1.8120000000000001</v>
      </c>
      <c r="AZ571" s="2">
        <v>1.88</v>
      </c>
      <c r="BA571" s="2">
        <v>1.9690000000000001</v>
      </c>
      <c r="BB571" s="2">
        <v>1.982</v>
      </c>
      <c r="BC571" s="2">
        <v>1.927</v>
      </c>
      <c r="BD571" s="2">
        <v>1.8819999999999999</v>
      </c>
      <c r="BE571" s="2">
        <v>1.841</v>
      </c>
      <c r="BF571" s="2">
        <v>1.8520000000000001</v>
      </c>
      <c r="BG571" s="2">
        <v>1.8620000000000001</v>
      </c>
      <c r="BH571" s="2">
        <v>1.8720000000000001</v>
      </c>
      <c r="BI571" s="2">
        <v>1.8819999999999999</v>
      </c>
      <c r="BJ571" s="2">
        <v>1.8919999999999999</v>
      </c>
      <c r="BK571" s="2">
        <v>1.9119999999999999</v>
      </c>
      <c r="BL571" s="2">
        <v>1.97</v>
      </c>
      <c r="BM571" s="2">
        <v>2.0590000000000002</v>
      </c>
      <c r="BN571" s="2">
        <v>2.0819999999999999</v>
      </c>
      <c r="BO571" s="2">
        <v>2.0270000000000001</v>
      </c>
      <c r="BP571" s="2">
        <v>1.982</v>
      </c>
      <c r="BQ571" s="2">
        <v>1.9410000000000001</v>
      </c>
      <c r="BR571" s="2">
        <v>1.952</v>
      </c>
      <c r="BS571" s="2">
        <v>1.962</v>
      </c>
      <c r="BT571" s="2">
        <v>1.972</v>
      </c>
      <c r="BU571" s="2">
        <v>1.982</v>
      </c>
      <c r="BV571" s="2">
        <v>1.992</v>
      </c>
      <c r="BW571" s="2">
        <v>2.012</v>
      </c>
      <c r="BX571" s="2">
        <v>2.0699999999999998</v>
      </c>
      <c r="BY571" s="2">
        <v>2.1589999999999998</v>
      </c>
      <c r="BZ571" s="2">
        <v>2.1819999999999999</v>
      </c>
      <c r="CA571" s="2">
        <v>2.1269999999999998</v>
      </c>
      <c r="CB571" s="2">
        <v>2.0819999999999999</v>
      </c>
      <c r="CC571" s="2">
        <v>2.0409999999999999</v>
      </c>
      <c r="CD571" s="2">
        <v>2.052</v>
      </c>
      <c r="CE571" s="2">
        <v>2.0619999999999998</v>
      </c>
      <c r="CF571" s="2">
        <v>2.0720000000000001</v>
      </c>
      <c r="CG571" s="2">
        <v>2.0819999999999999</v>
      </c>
      <c r="CH571" s="2">
        <v>2.0920000000000001</v>
      </c>
      <c r="CI571" s="2">
        <v>2.1120000000000001</v>
      </c>
      <c r="CJ571" s="2">
        <v>2.17</v>
      </c>
      <c r="CK571" s="2">
        <v>2.2589999999999999</v>
      </c>
      <c r="CL571" s="2">
        <v>2.282</v>
      </c>
      <c r="CM571" s="2">
        <v>2.2269999999999999</v>
      </c>
      <c r="CN571" s="2">
        <v>2.1819999999999999</v>
      </c>
      <c r="CO571" s="2">
        <v>2.141</v>
      </c>
      <c r="CP571" s="2">
        <v>2.1520000000000001</v>
      </c>
      <c r="CQ571" s="2">
        <v>2.1619999999999999</v>
      </c>
      <c r="CR571" s="2">
        <v>2.1720000000000002</v>
      </c>
      <c r="CS571" s="2">
        <v>2.1819999999999999</v>
      </c>
      <c r="CT571" s="2">
        <v>2.1920000000000002</v>
      </c>
      <c r="CU571" s="2">
        <v>2.2120000000000002</v>
      </c>
      <c r="CV571" s="2">
        <v>2.27</v>
      </c>
      <c r="CW571" s="2">
        <v>2.359</v>
      </c>
      <c r="CX571" s="2">
        <v>2.387</v>
      </c>
      <c r="CY571" s="2">
        <v>2.3319999999999999</v>
      </c>
      <c r="CZ571" s="2">
        <v>2.2869999999999999</v>
      </c>
      <c r="DA571" s="2">
        <v>2.246</v>
      </c>
      <c r="DB571" s="2">
        <v>2.2570000000000001</v>
      </c>
      <c r="DC571" s="2">
        <v>2.2669999999999999</v>
      </c>
      <c r="DD571" s="2">
        <v>2.2770000000000001</v>
      </c>
      <c r="DE571" s="2">
        <v>2.2869999999999999</v>
      </c>
      <c r="DF571" s="2">
        <v>2.2970000000000002</v>
      </c>
      <c r="DG571" s="2">
        <v>2.3170000000000002</v>
      </c>
      <c r="DH571" s="2">
        <v>2.375</v>
      </c>
      <c r="DI571" s="2">
        <v>2.464</v>
      </c>
      <c r="DJ571" s="2">
        <v>2.5019999999999998</v>
      </c>
      <c r="DK571" s="2">
        <v>2.4470000000000001</v>
      </c>
      <c r="DL571" s="2">
        <v>2.4020000000000001</v>
      </c>
      <c r="DM571" s="2">
        <v>2.3610000000000002</v>
      </c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</row>
    <row r="572" spans="1:199" customFormat="1" hidden="1" x14ac:dyDescent="0.2">
      <c r="A572">
        <f t="shared" si="139"/>
        <v>1</v>
      </c>
      <c r="B572">
        <f t="shared" si="140"/>
        <v>4</v>
      </c>
      <c r="C572" s="1">
        <v>34799</v>
      </c>
      <c r="D572">
        <f t="shared" si="141"/>
        <v>4</v>
      </c>
      <c r="E572">
        <f t="shared" si="142"/>
        <v>1995</v>
      </c>
      <c r="F572" s="17">
        <f t="shared" si="145"/>
        <v>0.19616666666666682</v>
      </c>
      <c r="G572" s="16">
        <f t="shared" si="131"/>
        <v>9.9999999999999867E-2</v>
      </c>
      <c r="H572" s="16">
        <f t="shared" si="132"/>
        <v>0.10000000000000009</v>
      </c>
      <c r="I572" s="16">
        <f t="shared" si="133"/>
        <v>0.19999999999999996</v>
      </c>
      <c r="J572" s="7">
        <f>VLOOKUP(C572,'Nymex hist.'!A:B,2,0)</f>
        <v>1.597</v>
      </c>
      <c r="K572" s="11">
        <f t="shared" si="144"/>
        <v>1.7228333333333332</v>
      </c>
      <c r="L572" s="11">
        <f t="shared" si="146"/>
        <v>1.919</v>
      </c>
      <c r="M572" s="9">
        <f t="shared" si="134"/>
        <v>1.9044166666666669</v>
      </c>
      <c r="N572" s="9">
        <f t="shared" si="135"/>
        <v>2.0044166666666667</v>
      </c>
      <c r="O572" s="9">
        <f t="shared" si="136"/>
        <v>2.1044166666666668</v>
      </c>
      <c r="P572" s="9">
        <f t="shared" si="137"/>
        <v>2.2044166666666669</v>
      </c>
      <c r="Q572" s="9">
        <f t="shared" si="138"/>
        <v>2.3094166666666669</v>
      </c>
      <c r="R572" s="8">
        <v>34799</v>
      </c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3"/>
      <c r="AK572" s="2"/>
      <c r="AL572" s="2"/>
      <c r="AM572" s="2"/>
      <c r="AN572" s="2"/>
      <c r="AO572" s="2"/>
      <c r="AP572" s="2"/>
      <c r="AQ572" s="2"/>
      <c r="AR572" s="2"/>
      <c r="AS572" s="2"/>
      <c r="AT572" s="2">
        <v>1.597</v>
      </c>
      <c r="AU572" s="2">
        <v>1.702</v>
      </c>
      <c r="AV572" s="2">
        <v>1.73</v>
      </c>
      <c r="AW572" s="2">
        <v>1.7490000000000001</v>
      </c>
      <c r="AX572" s="2">
        <v>1.764</v>
      </c>
      <c r="AY572" s="2">
        <v>1.7949999999999999</v>
      </c>
      <c r="AZ572" s="2">
        <v>1.8660000000000001</v>
      </c>
      <c r="BA572" s="2">
        <v>1.9590000000000001</v>
      </c>
      <c r="BB572" s="2">
        <v>1.9730000000000001</v>
      </c>
      <c r="BC572" s="2">
        <v>1.919</v>
      </c>
      <c r="BD572" s="2">
        <v>1.8779999999999999</v>
      </c>
      <c r="BE572" s="2">
        <v>1.8340000000000001</v>
      </c>
      <c r="BF572" s="2">
        <v>1.8440000000000001</v>
      </c>
      <c r="BG572" s="2">
        <v>1.8540000000000001</v>
      </c>
      <c r="BH572" s="2">
        <v>1.8640000000000001</v>
      </c>
      <c r="BI572" s="2">
        <v>1.8740000000000001</v>
      </c>
      <c r="BJ572" s="2">
        <v>1.8839999999999999</v>
      </c>
      <c r="BK572" s="2">
        <v>1.9039999999999999</v>
      </c>
      <c r="BL572" s="2">
        <v>1.966</v>
      </c>
      <c r="BM572" s="2">
        <v>2.0590000000000002</v>
      </c>
      <c r="BN572" s="2">
        <v>2.073</v>
      </c>
      <c r="BO572" s="2">
        <v>2.0190000000000001</v>
      </c>
      <c r="BP572" s="2">
        <v>1.978</v>
      </c>
      <c r="BQ572" s="2">
        <v>1.9339999999999999</v>
      </c>
      <c r="BR572" s="2">
        <v>1.944</v>
      </c>
      <c r="BS572" s="2">
        <v>1.954</v>
      </c>
      <c r="BT572" s="2">
        <v>1.964</v>
      </c>
      <c r="BU572" s="2">
        <v>1.974</v>
      </c>
      <c r="BV572" s="2">
        <v>1.984</v>
      </c>
      <c r="BW572" s="2">
        <v>2.004</v>
      </c>
      <c r="BX572" s="2">
        <v>2.0659999999999998</v>
      </c>
      <c r="BY572" s="2">
        <v>2.1589999999999998</v>
      </c>
      <c r="BZ572" s="2">
        <v>2.173</v>
      </c>
      <c r="CA572" s="2">
        <v>2.1190000000000002</v>
      </c>
      <c r="CB572" s="2">
        <v>2.0779999999999998</v>
      </c>
      <c r="CC572" s="2">
        <v>2.0339999999999998</v>
      </c>
      <c r="CD572" s="2">
        <v>2.044</v>
      </c>
      <c r="CE572" s="2">
        <v>2.0539999999999998</v>
      </c>
      <c r="CF572" s="2">
        <v>2.0640000000000001</v>
      </c>
      <c r="CG572" s="2">
        <v>2.0739999999999998</v>
      </c>
      <c r="CH572" s="2">
        <v>2.0840000000000001</v>
      </c>
      <c r="CI572" s="2">
        <v>2.1040000000000001</v>
      </c>
      <c r="CJ572" s="2">
        <v>2.1659999999999999</v>
      </c>
      <c r="CK572" s="2">
        <v>2.2589999999999999</v>
      </c>
      <c r="CL572" s="2">
        <v>2.2730000000000001</v>
      </c>
      <c r="CM572" s="2">
        <v>2.2189999999999999</v>
      </c>
      <c r="CN572" s="2">
        <v>2.1779999999999999</v>
      </c>
      <c r="CO572" s="2">
        <v>2.1339999999999999</v>
      </c>
      <c r="CP572" s="2">
        <v>2.1440000000000001</v>
      </c>
      <c r="CQ572" s="2">
        <v>2.1539999999999999</v>
      </c>
      <c r="CR572" s="2">
        <v>2.1640000000000001</v>
      </c>
      <c r="CS572" s="2">
        <v>2.1739999999999999</v>
      </c>
      <c r="CT572" s="2">
        <v>2.1840000000000002</v>
      </c>
      <c r="CU572" s="2">
        <v>2.2040000000000002</v>
      </c>
      <c r="CV572" s="2">
        <v>2.266</v>
      </c>
      <c r="CW572" s="2">
        <v>2.359</v>
      </c>
      <c r="CX572" s="2">
        <v>2.3780000000000001</v>
      </c>
      <c r="CY572" s="2">
        <v>2.3239999999999998</v>
      </c>
      <c r="CZ572" s="2">
        <v>2.2829999999999999</v>
      </c>
      <c r="DA572" s="2">
        <v>2.2389999999999999</v>
      </c>
      <c r="DB572" s="2">
        <v>2.2490000000000001</v>
      </c>
      <c r="DC572" s="2">
        <v>2.2589999999999999</v>
      </c>
      <c r="DD572" s="2">
        <v>2.2690000000000001</v>
      </c>
      <c r="DE572" s="2">
        <v>2.2789999999999999</v>
      </c>
      <c r="DF572" s="2">
        <v>2.2890000000000001</v>
      </c>
      <c r="DG572" s="2">
        <v>2.3090000000000002</v>
      </c>
      <c r="DH572" s="2">
        <v>2.371</v>
      </c>
      <c r="DI572" s="2">
        <v>2.464</v>
      </c>
      <c r="DJ572" s="2">
        <v>2.4929999999999999</v>
      </c>
      <c r="DK572" s="2">
        <v>2.4390000000000001</v>
      </c>
      <c r="DL572" s="2">
        <v>2.3980000000000001</v>
      </c>
      <c r="DM572" s="2">
        <v>2.3540000000000001</v>
      </c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</row>
    <row r="573" spans="1:199" customFormat="1" hidden="1" x14ac:dyDescent="0.2">
      <c r="A573">
        <f t="shared" si="139"/>
        <v>2</v>
      </c>
      <c r="B573">
        <f t="shared" si="140"/>
        <v>4</v>
      </c>
      <c r="C573" s="1">
        <v>34800</v>
      </c>
      <c r="D573">
        <f t="shared" si="141"/>
        <v>4</v>
      </c>
      <c r="E573">
        <f t="shared" si="142"/>
        <v>1995</v>
      </c>
      <c r="F573" s="17">
        <f t="shared" si="145"/>
        <v>0.18403333333333327</v>
      </c>
      <c r="G573" s="16">
        <f t="shared" si="131"/>
        <v>9.9999999999999867E-2</v>
      </c>
      <c r="H573" s="16">
        <f t="shared" si="132"/>
        <v>0.10000000000000031</v>
      </c>
      <c r="I573" s="16">
        <f t="shared" si="133"/>
        <v>0.20000000000000018</v>
      </c>
      <c r="J573" s="7">
        <f>VLOOKUP(C573,'Nymex hist.'!A:B,2,0)</f>
        <v>1.623</v>
      </c>
      <c r="K573" s="11">
        <f t="shared" si="144"/>
        <v>1.7231666666666667</v>
      </c>
      <c r="L573" s="11">
        <f t="shared" si="146"/>
        <v>1.9072</v>
      </c>
      <c r="M573" s="9">
        <f t="shared" si="134"/>
        <v>1.8932500000000001</v>
      </c>
      <c r="N573" s="9">
        <f t="shared" si="135"/>
        <v>1.99325</v>
      </c>
      <c r="O573" s="9">
        <f t="shared" si="136"/>
        <v>2.0932500000000003</v>
      </c>
      <c r="P573" s="9">
        <f t="shared" si="137"/>
        <v>2.1932499999999995</v>
      </c>
      <c r="Q573" s="9">
        <f t="shared" si="138"/>
        <v>2.2982499999999999</v>
      </c>
      <c r="R573" s="8">
        <v>34800</v>
      </c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3"/>
      <c r="AK573" s="2"/>
      <c r="AL573" s="2"/>
      <c r="AM573" s="2"/>
      <c r="AN573" s="2"/>
      <c r="AO573" s="2"/>
      <c r="AP573" s="2"/>
      <c r="AQ573" s="2"/>
      <c r="AR573" s="2"/>
      <c r="AS573" s="2"/>
      <c r="AT573" s="2">
        <v>1.623</v>
      </c>
      <c r="AU573" s="2">
        <v>1.708</v>
      </c>
      <c r="AV573" s="2">
        <v>1.728</v>
      </c>
      <c r="AW573" s="2">
        <v>1.742</v>
      </c>
      <c r="AX573" s="2">
        <v>1.754</v>
      </c>
      <c r="AY573" s="2">
        <v>1.784</v>
      </c>
      <c r="AZ573" s="2">
        <v>1.855</v>
      </c>
      <c r="BA573" s="2">
        <v>1.948</v>
      </c>
      <c r="BB573" s="2">
        <v>1.962</v>
      </c>
      <c r="BC573" s="2">
        <v>1.9079999999999999</v>
      </c>
      <c r="BD573" s="2">
        <v>1.863</v>
      </c>
      <c r="BE573" s="2">
        <v>1.823</v>
      </c>
      <c r="BF573" s="2">
        <v>1.833</v>
      </c>
      <c r="BG573" s="2">
        <v>1.843</v>
      </c>
      <c r="BH573" s="2">
        <v>1.853</v>
      </c>
      <c r="BI573" s="2">
        <v>1.863</v>
      </c>
      <c r="BJ573" s="2">
        <v>1.8740000000000001</v>
      </c>
      <c r="BK573" s="2">
        <v>1.8939999999999999</v>
      </c>
      <c r="BL573" s="2">
        <v>1.9550000000000001</v>
      </c>
      <c r="BM573" s="2">
        <v>2.048</v>
      </c>
      <c r="BN573" s="2">
        <v>2.0619999999999998</v>
      </c>
      <c r="BO573" s="2">
        <v>2.008</v>
      </c>
      <c r="BP573" s="2">
        <v>1.9630000000000001</v>
      </c>
      <c r="BQ573" s="2">
        <v>1.923</v>
      </c>
      <c r="BR573" s="2">
        <v>1.9330000000000001</v>
      </c>
      <c r="BS573" s="2">
        <v>1.9430000000000001</v>
      </c>
      <c r="BT573" s="2">
        <v>1.9530000000000001</v>
      </c>
      <c r="BU573" s="2">
        <v>1.9630000000000001</v>
      </c>
      <c r="BV573" s="2">
        <v>1.974</v>
      </c>
      <c r="BW573" s="2">
        <v>1.994</v>
      </c>
      <c r="BX573" s="2">
        <v>2.0550000000000002</v>
      </c>
      <c r="BY573" s="2">
        <v>2.1480000000000001</v>
      </c>
      <c r="BZ573" s="2">
        <v>2.1619999999999999</v>
      </c>
      <c r="CA573" s="2">
        <v>2.1080000000000001</v>
      </c>
      <c r="CB573" s="2">
        <v>2.0630000000000002</v>
      </c>
      <c r="CC573" s="2">
        <v>2.0230000000000001</v>
      </c>
      <c r="CD573" s="2">
        <v>2.0329999999999999</v>
      </c>
      <c r="CE573" s="2">
        <v>2.0430000000000001</v>
      </c>
      <c r="CF573" s="2">
        <v>2.0529999999999999</v>
      </c>
      <c r="CG573" s="2">
        <v>2.0630000000000002</v>
      </c>
      <c r="CH573" s="2">
        <v>2.0739999999999998</v>
      </c>
      <c r="CI573" s="2">
        <v>2.0939999999999999</v>
      </c>
      <c r="CJ573" s="2">
        <v>2.1549999999999998</v>
      </c>
      <c r="CK573" s="2">
        <v>2.2480000000000002</v>
      </c>
      <c r="CL573" s="2">
        <v>2.262</v>
      </c>
      <c r="CM573" s="2">
        <v>2.2080000000000002</v>
      </c>
      <c r="CN573" s="2">
        <v>2.1629999999999998</v>
      </c>
      <c r="CO573" s="2">
        <v>2.1230000000000002</v>
      </c>
      <c r="CP573" s="2">
        <v>2.133</v>
      </c>
      <c r="CQ573" s="2">
        <v>2.1429999999999998</v>
      </c>
      <c r="CR573" s="2">
        <v>2.153</v>
      </c>
      <c r="CS573" s="2">
        <v>2.1629999999999998</v>
      </c>
      <c r="CT573" s="2">
        <v>2.1739999999999999</v>
      </c>
      <c r="CU573" s="2">
        <v>2.194</v>
      </c>
      <c r="CV573" s="2">
        <v>2.2549999999999999</v>
      </c>
      <c r="CW573" s="2">
        <v>2.3479999999999999</v>
      </c>
      <c r="CX573" s="2">
        <v>2.367</v>
      </c>
      <c r="CY573" s="2">
        <v>2.3130000000000002</v>
      </c>
      <c r="CZ573" s="2">
        <v>2.2679999999999998</v>
      </c>
      <c r="DA573" s="2">
        <v>2.2280000000000002</v>
      </c>
      <c r="DB573" s="2">
        <v>2.238</v>
      </c>
      <c r="DC573" s="2">
        <v>2.2480000000000002</v>
      </c>
      <c r="DD573" s="2">
        <v>2.258</v>
      </c>
      <c r="DE573" s="2">
        <v>2.2679999999999998</v>
      </c>
      <c r="DF573" s="2">
        <v>2.2789999999999999</v>
      </c>
      <c r="DG573" s="2">
        <v>2.2989999999999999</v>
      </c>
      <c r="DH573" s="2">
        <v>2.36</v>
      </c>
      <c r="DI573" s="2">
        <v>2.4529999999999998</v>
      </c>
      <c r="DJ573" s="2">
        <v>2.4820000000000002</v>
      </c>
      <c r="DK573" s="2">
        <v>2.4279999999999999</v>
      </c>
      <c r="DL573" s="2">
        <v>2.383</v>
      </c>
      <c r="DM573" s="2">
        <v>2.343</v>
      </c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</row>
    <row r="574" spans="1:199" customFormat="1" hidden="1" x14ac:dyDescent="0.2">
      <c r="A574">
        <f t="shared" si="139"/>
        <v>3</v>
      </c>
      <c r="B574">
        <f t="shared" si="140"/>
        <v>4</v>
      </c>
      <c r="C574" s="1">
        <v>34801</v>
      </c>
      <c r="D574">
        <f t="shared" si="141"/>
        <v>4</v>
      </c>
      <c r="E574">
        <f t="shared" si="142"/>
        <v>1995</v>
      </c>
      <c r="F574" s="17">
        <f t="shared" si="145"/>
        <v>0.17853333333333321</v>
      </c>
      <c r="G574" s="16">
        <f t="shared" si="131"/>
        <v>0.10000000000000009</v>
      </c>
      <c r="H574" s="16">
        <f t="shared" si="132"/>
        <v>9.9999999999999867E-2</v>
      </c>
      <c r="I574" s="16">
        <f t="shared" si="133"/>
        <v>0.19999999999999996</v>
      </c>
      <c r="J574" s="7">
        <f>VLOOKUP(C574,'Nymex hist.'!A:B,2,0)</f>
        <v>1.621</v>
      </c>
      <c r="K574" s="11">
        <f t="shared" si="144"/>
        <v>1.7256666666666669</v>
      </c>
      <c r="L574" s="11">
        <f t="shared" si="146"/>
        <v>1.9042000000000001</v>
      </c>
      <c r="M574" s="9">
        <f t="shared" si="134"/>
        <v>1.8896666666666666</v>
      </c>
      <c r="N574" s="9">
        <f t="shared" si="135"/>
        <v>1.9896666666666667</v>
      </c>
      <c r="O574" s="9">
        <f t="shared" si="136"/>
        <v>2.0896666666666666</v>
      </c>
      <c r="P574" s="9">
        <f t="shared" si="137"/>
        <v>2.1896666666666662</v>
      </c>
      <c r="Q574" s="9">
        <f t="shared" si="138"/>
        <v>2.2946666666666666</v>
      </c>
      <c r="R574" s="8">
        <v>34801</v>
      </c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3"/>
      <c r="AK574" s="2"/>
      <c r="AL574" s="2"/>
      <c r="AM574" s="2"/>
      <c r="AN574" s="2"/>
      <c r="AO574" s="2"/>
      <c r="AP574" s="2"/>
      <c r="AQ574" s="2"/>
      <c r="AR574" s="2"/>
      <c r="AS574" s="2"/>
      <c r="AT574" s="2">
        <v>1.621</v>
      </c>
      <c r="AU574" s="2">
        <v>1.7150000000000001</v>
      </c>
      <c r="AV574" s="2">
        <v>1.7350000000000001</v>
      </c>
      <c r="AW574" s="2">
        <v>1.7450000000000001</v>
      </c>
      <c r="AX574" s="2">
        <v>1.7549999999999999</v>
      </c>
      <c r="AY574" s="2">
        <v>1.7829999999999999</v>
      </c>
      <c r="AZ574" s="2">
        <v>1.853</v>
      </c>
      <c r="BA574" s="2">
        <v>1.946</v>
      </c>
      <c r="BB574" s="2">
        <v>1.9590000000000001</v>
      </c>
      <c r="BC574" s="2">
        <v>1.9039999999999999</v>
      </c>
      <c r="BD574" s="2">
        <v>1.859</v>
      </c>
      <c r="BE574" s="2">
        <v>1.819</v>
      </c>
      <c r="BF574" s="2">
        <v>1.829</v>
      </c>
      <c r="BG574" s="2">
        <v>1.839</v>
      </c>
      <c r="BH574" s="2">
        <v>1.849</v>
      </c>
      <c r="BI574" s="2">
        <v>1.859</v>
      </c>
      <c r="BJ574" s="2">
        <v>1.87</v>
      </c>
      <c r="BK574" s="2">
        <v>1.89</v>
      </c>
      <c r="BL574" s="2">
        <v>1.9530000000000001</v>
      </c>
      <c r="BM574" s="2">
        <v>2.0459999999999998</v>
      </c>
      <c r="BN574" s="2">
        <v>2.0590000000000002</v>
      </c>
      <c r="BO574" s="2">
        <v>2.004</v>
      </c>
      <c r="BP574" s="2">
        <v>1.9590000000000001</v>
      </c>
      <c r="BQ574" s="2">
        <v>1.919</v>
      </c>
      <c r="BR574" s="2">
        <v>1.929</v>
      </c>
      <c r="BS574" s="2">
        <v>1.9390000000000001</v>
      </c>
      <c r="BT574" s="2">
        <v>1.9490000000000001</v>
      </c>
      <c r="BU574" s="2">
        <v>1.9590000000000001</v>
      </c>
      <c r="BV574" s="2">
        <v>1.97</v>
      </c>
      <c r="BW574" s="2">
        <v>1.99</v>
      </c>
      <c r="BX574" s="2">
        <v>2.0529999999999999</v>
      </c>
      <c r="BY574" s="2">
        <v>2.1459999999999999</v>
      </c>
      <c r="BZ574" s="2">
        <v>2.1589999999999998</v>
      </c>
      <c r="CA574" s="2">
        <v>2.1040000000000001</v>
      </c>
      <c r="CB574" s="2">
        <v>2.0590000000000002</v>
      </c>
      <c r="CC574" s="2">
        <v>2.0190000000000001</v>
      </c>
      <c r="CD574" s="2">
        <v>2.0289999999999999</v>
      </c>
      <c r="CE574" s="2">
        <v>2.0390000000000001</v>
      </c>
      <c r="CF574" s="2">
        <v>2.0489999999999999</v>
      </c>
      <c r="CG574" s="2">
        <v>2.0590000000000002</v>
      </c>
      <c r="CH574" s="2">
        <v>2.0699999999999998</v>
      </c>
      <c r="CI574" s="2">
        <v>2.09</v>
      </c>
      <c r="CJ574" s="2">
        <v>2.153</v>
      </c>
      <c r="CK574" s="2">
        <v>2.246</v>
      </c>
      <c r="CL574" s="2">
        <v>2.2589999999999999</v>
      </c>
      <c r="CM574" s="2">
        <v>2.2040000000000002</v>
      </c>
      <c r="CN574" s="2">
        <v>2.1589999999999998</v>
      </c>
      <c r="CO574" s="2">
        <v>2.1190000000000002</v>
      </c>
      <c r="CP574" s="2">
        <v>2.129</v>
      </c>
      <c r="CQ574" s="2">
        <v>2.1389999999999998</v>
      </c>
      <c r="CR574" s="2">
        <v>2.149</v>
      </c>
      <c r="CS574" s="2">
        <v>2.1589999999999998</v>
      </c>
      <c r="CT574" s="2">
        <v>2.17</v>
      </c>
      <c r="CU574" s="2">
        <v>2.19</v>
      </c>
      <c r="CV574" s="2">
        <v>2.2530000000000001</v>
      </c>
      <c r="CW574" s="2">
        <v>2.3460000000000001</v>
      </c>
      <c r="CX574" s="2">
        <v>2.3639999999999999</v>
      </c>
      <c r="CY574" s="2">
        <v>2.3090000000000002</v>
      </c>
      <c r="CZ574" s="2">
        <v>2.2639999999999998</v>
      </c>
      <c r="DA574" s="2">
        <v>2.2240000000000002</v>
      </c>
      <c r="DB574" s="2">
        <v>2.234</v>
      </c>
      <c r="DC574" s="2">
        <v>2.2440000000000002</v>
      </c>
      <c r="DD574" s="2">
        <v>2.254</v>
      </c>
      <c r="DE574" s="2">
        <v>2.2639999999999998</v>
      </c>
      <c r="DF574" s="2">
        <v>2.2749999999999999</v>
      </c>
      <c r="DG574" s="2">
        <v>2.2949999999999999</v>
      </c>
      <c r="DH574" s="2">
        <v>2.3580000000000001</v>
      </c>
      <c r="DI574" s="2">
        <v>2.4510000000000001</v>
      </c>
      <c r="DJ574" s="2">
        <v>2.4790000000000001</v>
      </c>
      <c r="DK574" s="2">
        <v>2.4239999999999999</v>
      </c>
      <c r="DL574" s="2">
        <v>2.379</v>
      </c>
      <c r="DM574" s="2">
        <v>2.339</v>
      </c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</row>
    <row r="575" spans="1:199" x14ac:dyDescent="0.2">
      <c r="A575" s="36">
        <f t="shared" si="139"/>
        <v>4</v>
      </c>
      <c r="B575" s="36">
        <f t="shared" si="140"/>
        <v>4</v>
      </c>
      <c r="C575" s="1">
        <v>34802</v>
      </c>
      <c r="D575">
        <f t="shared" si="141"/>
        <v>4</v>
      </c>
      <c r="E575">
        <f t="shared" si="142"/>
        <v>1995</v>
      </c>
      <c r="F575" s="21">
        <f t="shared" si="145"/>
        <v>0.16829999999999989</v>
      </c>
      <c r="G575" s="21">
        <f t="shared" si="131"/>
        <v>9.9999999999999645E-2</v>
      </c>
      <c r="H575" s="21">
        <f t="shared" si="132"/>
        <v>0.10000000000000009</v>
      </c>
      <c r="I575" s="21">
        <f t="shared" si="133"/>
        <v>0.19999999999999973</v>
      </c>
      <c r="J575" s="23">
        <f>VLOOKUP(C575,'Nymex hist.'!A:B,2,0)</f>
        <v>1.619</v>
      </c>
      <c r="K575" s="23">
        <f t="shared" si="144"/>
        <v>1.7275</v>
      </c>
      <c r="L575" s="23">
        <f t="shared" si="146"/>
        <v>1.8957999999999999</v>
      </c>
      <c r="M575" s="23">
        <f t="shared" si="134"/>
        <v>1.8803333333333336</v>
      </c>
      <c r="N575" s="23">
        <f t="shared" si="135"/>
        <v>1.9803333333333333</v>
      </c>
      <c r="O575" s="23">
        <f t="shared" si="136"/>
        <v>2.0803333333333334</v>
      </c>
      <c r="P575" s="23">
        <f t="shared" si="137"/>
        <v>2.180333333333333</v>
      </c>
      <c r="Q575" s="23">
        <f t="shared" si="138"/>
        <v>2.2853333333333334</v>
      </c>
      <c r="R575" s="30">
        <v>34802</v>
      </c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4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>
        <v>1.619</v>
      </c>
      <c r="AU575" s="32">
        <v>1.712</v>
      </c>
      <c r="AV575" s="32">
        <v>1.7450000000000001</v>
      </c>
      <c r="AW575" s="32">
        <v>1.7509999999999999</v>
      </c>
      <c r="AX575" s="32">
        <v>1.7569999999999999</v>
      </c>
      <c r="AY575" s="32">
        <v>1.7809999999999999</v>
      </c>
      <c r="AZ575" s="32">
        <v>1.851</v>
      </c>
      <c r="BA575" s="32">
        <v>1.9359999999999999</v>
      </c>
      <c r="BB575" s="32">
        <v>1.9490000000000001</v>
      </c>
      <c r="BC575" s="32">
        <v>1.8939999999999999</v>
      </c>
      <c r="BD575" s="32">
        <v>1.849</v>
      </c>
      <c r="BE575" s="32">
        <v>1.8089999999999999</v>
      </c>
      <c r="BF575" s="32">
        <v>1.819</v>
      </c>
      <c r="BG575" s="32">
        <v>1.829</v>
      </c>
      <c r="BH575" s="32">
        <v>1.839</v>
      </c>
      <c r="BI575" s="32">
        <v>1.849</v>
      </c>
      <c r="BJ575" s="32">
        <v>1.86</v>
      </c>
      <c r="BK575" s="32">
        <v>1.88</v>
      </c>
      <c r="BL575" s="32">
        <v>1.9510000000000001</v>
      </c>
      <c r="BM575" s="32">
        <v>2.036</v>
      </c>
      <c r="BN575" s="32">
        <v>2.0489999999999999</v>
      </c>
      <c r="BO575" s="32">
        <v>1.994</v>
      </c>
      <c r="BP575" s="32">
        <v>1.9490000000000001</v>
      </c>
      <c r="BQ575" s="32">
        <v>1.909</v>
      </c>
      <c r="BR575" s="32">
        <v>1.919</v>
      </c>
      <c r="BS575" s="32">
        <v>1.929</v>
      </c>
      <c r="BT575" s="32">
        <v>1.9390000000000001</v>
      </c>
      <c r="BU575" s="32">
        <v>1.9490000000000001</v>
      </c>
      <c r="BV575" s="32">
        <v>1.96</v>
      </c>
      <c r="BW575" s="32">
        <v>1.98</v>
      </c>
      <c r="BX575" s="32">
        <v>2.0510000000000002</v>
      </c>
      <c r="BY575" s="32">
        <v>2.1360000000000001</v>
      </c>
      <c r="BZ575" s="32">
        <v>2.149</v>
      </c>
      <c r="CA575" s="32">
        <v>2.0939999999999999</v>
      </c>
      <c r="CB575" s="32">
        <v>2.0489999999999999</v>
      </c>
      <c r="CC575" s="32">
        <v>2.0089999999999999</v>
      </c>
      <c r="CD575" s="32">
        <v>2.0190000000000001</v>
      </c>
      <c r="CE575" s="32">
        <v>2.0289999999999999</v>
      </c>
      <c r="CF575" s="32">
        <v>2.0390000000000001</v>
      </c>
      <c r="CG575" s="32">
        <v>2.0489999999999999</v>
      </c>
      <c r="CH575" s="32">
        <v>2.06</v>
      </c>
      <c r="CI575" s="32">
        <v>2.08</v>
      </c>
      <c r="CJ575" s="32">
        <v>2.1509999999999998</v>
      </c>
      <c r="CK575" s="32">
        <v>2.2360000000000002</v>
      </c>
      <c r="CL575" s="32">
        <v>2.2490000000000001</v>
      </c>
      <c r="CM575" s="32">
        <v>2.194</v>
      </c>
      <c r="CN575" s="32">
        <v>2.149</v>
      </c>
      <c r="CO575" s="32">
        <v>2.109</v>
      </c>
      <c r="CP575" s="32">
        <v>2.1190000000000002</v>
      </c>
      <c r="CQ575" s="32">
        <v>2.129</v>
      </c>
      <c r="CR575" s="32">
        <v>2.1389999999999998</v>
      </c>
      <c r="CS575" s="32">
        <v>2.149</v>
      </c>
      <c r="CT575" s="32">
        <v>2.16</v>
      </c>
      <c r="CU575" s="32">
        <v>2.1800000000000002</v>
      </c>
      <c r="CV575" s="32">
        <v>2.2509999999999999</v>
      </c>
      <c r="CW575" s="32">
        <v>2.3359999999999999</v>
      </c>
      <c r="CX575" s="32">
        <v>2.3540000000000001</v>
      </c>
      <c r="CY575" s="32">
        <v>2.2989999999999999</v>
      </c>
      <c r="CZ575" s="32">
        <v>2.254</v>
      </c>
      <c r="DA575" s="32">
        <v>2.214</v>
      </c>
      <c r="DB575" s="32">
        <v>2.2240000000000002</v>
      </c>
      <c r="DC575" s="32">
        <v>2.234</v>
      </c>
      <c r="DD575" s="32">
        <v>2.2440000000000002</v>
      </c>
      <c r="DE575" s="32">
        <v>2.254</v>
      </c>
      <c r="DF575" s="32">
        <v>2.2650000000000001</v>
      </c>
      <c r="DG575" s="32">
        <v>2.2850000000000001</v>
      </c>
      <c r="DH575" s="32">
        <v>2.3559999999999999</v>
      </c>
      <c r="DI575" s="32">
        <v>2.4409999999999998</v>
      </c>
      <c r="DJ575" s="32">
        <v>2.4689999999999999</v>
      </c>
      <c r="DK575" s="32">
        <v>2.4140000000000001</v>
      </c>
      <c r="DL575" s="32">
        <v>2.3690000000000002</v>
      </c>
      <c r="DM575" s="32">
        <v>2.3290000000000002</v>
      </c>
      <c r="DN575" s="32"/>
      <c r="DO575" s="32"/>
      <c r="DP575" s="32"/>
      <c r="DQ575" s="32"/>
      <c r="DR575" s="32"/>
      <c r="DS575" s="32"/>
      <c r="DT575" s="32"/>
      <c r="DU575" s="32"/>
      <c r="DV575" s="32"/>
      <c r="DW575" s="32"/>
      <c r="DX575" s="32"/>
      <c r="DY575" s="32"/>
      <c r="DZ575" s="32"/>
      <c r="EA575" s="32"/>
      <c r="EB575" s="32"/>
      <c r="EC575" s="32"/>
      <c r="ED575" s="32"/>
      <c r="EE575" s="32"/>
      <c r="EF575" s="32"/>
      <c r="EG575" s="32"/>
      <c r="EH575" s="32"/>
      <c r="EI575" s="32"/>
      <c r="EJ575" s="32"/>
      <c r="EK575" s="32"/>
      <c r="EL575" s="32"/>
      <c r="EM575" s="32"/>
      <c r="EN575" s="32"/>
      <c r="EO575" s="32"/>
      <c r="EP575" s="32"/>
      <c r="EQ575" s="32"/>
      <c r="ER575" s="32"/>
      <c r="ES575" s="32"/>
      <c r="ET575" s="32"/>
      <c r="EU575" s="32"/>
      <c r="EV575" s="32"/>
      <c r="EW575" s="32"/>
      <c r="EX575" s="32"/>
      <c r="EY575" s="32"/>
      <c r="EZ575" s="32"/>
      <c r="FA575" s="32"/>
      <c r="FB575" s="32"/>
      <c r="FC575" s="32"/>
      <c r="FD575" s="32"/>
      <c r="FE575" s="32"/>
      <c r="FF575" s="32"/>
      <c r="FG575" s="32"/>
      <c r="FH575" s="32"/>
      <c r="FI575" s="32"/>
      <c r="FJ575" s="32"/>
      <c r="FK575" s="32"/>
      <c r="FL575" s="32"/>
      <c r="FM575" s="32"/>
      <c r="FN575" s="32"/>
      <c r="FO575" s="32"/>
      <c r="FP575" s="32"/>
      <c r="FQ575" s="32"/>
      <c r="FR575" s="32"/>
      <c r="FS575" s="32"/>
      <c r="FT575" s="32"/>
      <c r="FU575" s="32"/>
      <c r="FV575" s="32"/>
      <c r="FW575" s="32"/>
      <c r="FX575" s="32"/>
      <c r="FY575" s="32"/>
      <c r="FZ575" s="32"/>
      <c r="GA575" s="32"/>
      <c r="GB575" s="32"/>
      <c r="GC575" s="32"/>
      <c r="GD575" s="32"/>
      <c r="GE575" s="32"/>
      <c r="GF575" s="32"/>
      <c r="GG575" s="32"/>
      <c r="GH575" s="32"/>
      <c r="GI575" s="32"/>
      <c r="GJ575" s="32"/>
      <c r="GK575" s="32"/>
      <c r="GL575" s="32"/>
      <c r="GM575" s="32"/>
      <c r="GN575" s="32"/>
      <c r="GO575" s="32"/>
      <c r="GP575" s="32"/>
      <c r="GQ575" s="32"/>
    </row>
    <row r="576" spans="1:199" customFormat="1" hidden="1" x14ac:dyDescent="0.2">
      <c r="A576">
        <f t="shared" si="139"/>
        <v>1</v>
      </c>
      <c r="B576">
        <f t="shared" si="140"/>
        <v>4</v>
      </c>
      <c r="C576" s="1">
        <v>34806</v>
      </c>
      <c r="D576">
        <f t="shared" si="141"/>
        <v>4</v>
      </c>
      <c r="E576">
        <f t="shared" si="142"/>
        <v>1995</v>
      </c>
      <c r="F576" s="17">
        <f t="shared" si="145"/>
        <v>0.15550000000000019</v>
      </c>
      <c r="G576" s="16">
        <f t="shared" si="131"/>
        <v>0.10000000000000031</v>
      </c>
      <c r="H576" s="16">
        <f t="shared" si="132"/>
        <v>9.9999999999999423E-2</v>
      </c>
      <c r="I576" s="16">
        <f t="shared" si="133"/>
        <v>0.19999999999999973</v>
      </c>
      <c r="J576" s="7">
        <f>VLOOKUP(C576,'Nymex hist.'!A:B,2,0)</f>
        <v>1.6559999999999999</v>
      </c>
      <c r="K576" s="11">
        <f t="shared" si="144"/>
        <v>1.7554999999999998</v>
      </c>
      <c r="L576" s="11">
        <f t="shared" si="146"/>
        <v>1.911</v>
      </c>
      <c r="M576" s="9">
        <f t="shared" si="134"/>
        <v>1.8945833333333333</v>
      </c>
      <c r="N576" s="9">
        <f t="shared" si="135"/>
        <v>1.9945833333333336</v>
      </c>
      <c r="O576" s="9">
        <f t="shared" si="136"/>
        <v>2.094583333333333</v>
      </c>
      <c r="P576" s="9">
        <f t="shared" si="137"/>
        <v>2.1945833333333336</v>
      </c>
      <c r="Q576" s="9">
        <f t="shared" si="138"/>
        <v>2.299583333333334</v>
      </c>
      <c r="R576" s="8">
        <v>34806</v>
      </c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3"/>
      <c r="AK576" s="2"/>
      <c r="AL576" s="2"/>
      <c r="AM576" s="2"/>
      <c r="AN576" s="2"/>
      <c r="AO576" s="2"/>
      <c r="AP576" s="2"/>
      <c r="AQ576" s="2"/>
      <c r="AR576" s="2"/>
      <c r="AS576" s="2"/>
      <c r="AT576" s="2">
        <v>1.6559999999999999</v>
      </c>
      <c r="AU576" s="2">
        <v>1.7330000000000001</v>
      </c>
      <c r="AV576" s="2">
        <v>1.778</v>
      </c>
      <c r="AW576" s="2">
        <v>1.7809999999999999</v>
      </c>
      <c r="AX576" s="2">
        <v>1.784</v>
      </c>
      <c r="AY576" s="2">
        <v>1.8009999999999999</v>
      </c>
      <c r="AZ576" s="2">
        <v>1.867</v>
      </c>
      <c r="BA576" s="2">
        <v>1.9510000000000001</v>
      </c>
      <c r="BB576" s="2">
        <v>1.964</v>
      </c>
      <c r="BC576" s="2">
        <v>1.909</v>
      </c>
      <c r="BD576" s="2">
        <v>1.8640000000000001</v>
      </c>
      <c r="BE576" s="2">
        <v>1.8240000000000001</v>
      </c>
      <c r="BF576" s="2">
        <v>1.8340000000000001</v>
      </c>
      <c r="BG576" s="2">
        <v>1.8440000000000001</v>
      </c>
      <c r="BH576" s="2">
        <v>1.8540000000000001</v>
      </c>
      <c r="BI576" s="2">
        <v>1.8640000000000001</v>
      </c>
      <c r="BJ576" s="2">
        <v>1.875</v>
      </c>
      <c r="BK576" s="2">
        <v>1.895</v>
      </c>
      <c r="BL576" s="2">
        <v>1.962</v>
      </c>
      <c r="BM576" s="2">
        <v>2.0459999999999998</v>
      </c>
      <c r="BN576" s="2">
        <v>2.0640000000000001</v>
      </c>
      <c r="BO576" s="2">
        <v>2.0089999999999999</v>
      </c>
      <c r="BP576" s="2">
        <v>1.964</v>
      </c>
      <c r="BQ576" s="2">
        <v>1.9239999999999999</v>
      </c>
      <c r="BR576" s="2">
        <v>1.9339999999999999</v>
      </c>
      <c r="BS576" s="2">
        <v>1.944</v>
      </c>
      <c r="BT576" s="2">
        <v>1.954</v>
      </c>
      <c r="BU576" s="2">
        <v>1.964</v>
      </c>
      <c r="BV576" s="2">
        <v>1.9750000000000001</v>
      </c>
      <c r="BW576" s="2">
        <v>1.9950000000000001</v>
      </c>
      <c r="BX576" s="2">
        <v>2.0619999999999998</v>
      </c>
      <c r="BY576" s="2">
        <v>2.1459999999999999</v>
      </c>
      <c r="BZ576" s="2">
        <v>2.1640000000000001</v>
      </c>
      <c r="CA576" s="2">
        <v>2.109</v>
      </c>
      <c r="CB576" s="2">
        <v>2.0640000000000001</v>
      </c>
      <c r="CC576" s="2">
        <v>2.024</v>
      </c>
      <c r="CD576" s="2">
        <v>2.0339999999999998</v>
      </c>
      <c r="CE576" s="2">
        <v>2.044</v>
      </c>
      <c r="CF576" s="2">
        <v>2.0539999999999998</v>
      </c>
      <c r="CG576" s="2">
        <v>2.0640000000000001</v>
      </c>
      <c r="CH576" s="2">
        <v>2.0750000000000002</v>
      </c>
      <c r="CI576" s="2">
        <v>2.0950000000000002</v>
      </c>
      <c r="CJ576" s="2">
        <v>2.1619999999999999</v>
      </c>
      <c r="CK576" s="2">
        <v>2.246</v>
      </c>
      <c r="CL576" s="2">
        <v>2.2639999999999998</v>
      </c>
      <c r="CM576" s="2">
        <v>2.2090000000000001</v>
      </c>
      <c r="CN576" s="2">
        <v>2.1640000000000001</v>
      </c>
      <c r="CO576" s="2">
        <v>2.1240000000000001</v>
      </c>
      <c r="CP576" s="2">
        <v>2.1339999999999999</v>
      </c>
      <c r="CQ576" s="2">
        <v>2.1440000000000001</v>
      </c>
      <c r="CR576" s="2">
        <v>2.1539999999999999</v>
      </c>
      <c r="CS576" s="2">
        <v>2.1640000000000001</v>
      </c>
      <c r="CT576" s="2">
        <v>2.1749999999999998</v>
      </c>
      <c r="CU576" s="2">
        <v>2.1949999999999998</v>
      </c>
      <c r="CV576" s="2">
        <v>2.262</v>
      </c>
      <c r="CW576" s="2">
        <v>2.3460000000000001</v>
      </c>
      <c r="CX576" s="2">
        <v>2.3690000000000002</v>
      </c>
      <c r="CY576" s="2">
        <v>2.3140000000000001</v>
      </c>
      <c r="CZ576" s="2">
        <v>2.2690000000000001</v>
      </c>
      <c r="DA576" s="2">
        <v>2.2290000000000001</v>
      </c>
      <c r="DB576" s="2">
        <v>2.2389999999999999</v>
      </c>
      <c r="DC576" s="2">
        <v>2.2490000000000001</v>
      </c>
      <c r="DD576" s="2">
        <v>2.2589999999999999</v>
      </c>
      <c r="DE576" s="2">
        <v>2.2690000000000001</v>
      </c>
      <c r="DF576" s="2">
        <v>2.2799999999999998</v>
      </c>
      <c r="DG576" s="2">
        <v>2.2999999999999998</v>
      </c>
      <c r="DH576" s="2">
        <v>2.367</v>
      </c>
      <c r="DI576" s="2">
        <v>2.4510000000000001</v>
      </c>
      <c r="DJ576" s="2">
        <v>2.484</v>
      </c>
      <c r="DK576" s="2">
        <v>2.4289999999999998</v>
      </c>
      <c r="DL576" s="2">
        <v>2.3839999999999999</v>
      </c>
      <c r="DM576" s="2">
        <v>2.3439999999999999</v>
      </c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</row>
    <row r="577" spans="1:199" customFormat="1" hidden="1" x14ac:dyDescent="0.2">
      <c r="A577">
        <f t="shared" si="139"/>
        <v>2</v>
      </c>
      <c r="B577">
        <f t="shared" si="140"/>
        <v>4</v>
      </c>
      <c r="C577" s="1">
        <v>34807</v>
      </c>
      <c r="D577">
        <f t="shared" si="141"/>
        <v>4</v>
      </c>
      <c r="E577">
        <f t="shared" si="142"/>
        <v>1995</v>
      </c>
      <c r="F577" s="17">
        <f t="shared" si="145"/>
        <v>0.15186666666666682</v>
      </c>
      <c r="G577" s="16">
        <f t="shared" si="131"/>
        <v>9.4999999999999973E-2</v>
      </c>
      <c r="H577" s="16">
        <f t="shared" si="132"/>
        <v>9.5000000000000195E-2</v>
      </c>
      <c r="I577" s="16">
        <f t="shared" si="133"/>
        <v>0.19000000000000017</v>
      </c>
      <c r="J577" s="7">
        <f>VLOOKUP(C577,'Nymex hist.'!A:B,2,0)</f>
        <v>1.679</v>
      </c>
      <c r="K577" s="11">
        <f t="shared" si="144"/>
        <v>1.7513333333333332</v>
      </c>
      <c r="L577" s="11">
        <f t="shared" si="146"/>
        <v>1.9032</v>
      </c>
      <c r="M577" s="9">
        <f t="shared" si="134"/>
        <v>1.8860833333333333</v>
      </c>
      <c r="N577" s="9">
        <f t="shared" si="135"/>
        <v>1.9810833333333333</v>
      </c>
      <c r="O577" s="9">
        <f t="shared" si="136"/>
        <v>2.0760833333333335</v>
      </c>
      <c r="P577" s="9">
        <f t="shared" si="137"/>
        <v>2.1710833333333333</v>
      </c>
      <c r="Q577" s="9">
        <f t="shared" si="138"/>
        <v>2.2760833333333337</v>
      </c>
      <c r="R577" s="8">
        <v>34807</v>
      </c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3"/>
      <c r="AK577" s="2"/>
      <c r="AL577" s="2"/>
      <c r="AM577" s="2"/>
      <c r="AN577" s="2"/>
      <c r="AO577" s="2"/>
      <c r="AP577" s="2"/>
      <c r="AQ577" s="2"/>
      <c r="AR577" s="2"/>
      <c r="AS577" s="2"/>
      <c r="AT577" s="2">
        <v>1.679</v>
      </c>
      <c r="AU577" s="2">
        <v>1.734</v>
      </c>
      <c r="AV577" s="2">
        <v>1.766</v>
      </c>
      <c r="AW577" s="2">
        <v>1.7669999999999999</v>
      </c>
      <c r="AX577" s="2">
        <v>1.77</v>
      </c>
      <c r="AY577" s="2">
        <v>1.792</v>
      </c>
      <c r="AZ577" s="2">
        <v>1.8580000000000001</v>
      </c>
      <c r="BA577" s="2">
        <v>1.9419999999999999</v>
      </c>
      <c r="BB577" s="2">
        <v>1.9570000000000001</v>
      </c>
      <c r="BC577" s="2">
        <v>1.9019999999999999</v>
      </c>
      <c r="BD577" s="2">
        <v>1.857</v>
      </c>
      <c r="BE577" s="2">
        <v>1.8169999999999999</v>
      </c>
      <c r="BF577" s="2">
        <v>1.827</v>
      </c>
      <c r="BG577" s="2">
        <v>1.8360000000000001</v>
      </c>
      <c r="BH577" s="2">
        <v>1.845</v>
      </c>
      <c r="BI577" s="2">
        <v>1.8540000000000001</v>
      </c>
      <c r="BJ577" s="2">
        <v>1.8640000000000001</v>
      </c>
      <c r="BK577" s="2">
        <v>1.8839999999999999</v>
      </c>
      <c r="BL577" s="2">
        <v>1.9530000000000001</v>
      </c>
      <c r="BM577" s="2">
        <v>2.0369999999999999</v>
      </c>
      <c r="BN577" s="2">
        <v>2.052</v>
      </c>
      <c r="BO577" s="2">
        <v>1.9970000000000001</v>
      </c>
      <c r="BP577" s="2">
        <v>1.952</v>
      </c>
      <c r="BQ577" s="2">
        <v>1.9119999999999999</v>
      </c>
      <c r="BR577" s="2">
        <v>1.9219999999999999</v>
      </c>
      <c r="BS577" s="2">
        <v>1.931</v>
      </c>
      <c r="BT577" s="2">
        <v>1.94</v>
      </c>
      <c r="BU577" s="2">
        <v>1.9490000000000001</v>
      </c>
      <c r="BV577" s="2">
        <v>1.9590000000000001</v>
      </c>
      <c r="BW577" s="2">
        <v>1.9790000000000001</v>
      </c>
      <c r="BX577" s="2">
        <v>2.048</v>
      </c>
      <c r="BY577" s="2">
        <v>2.1320000000000001</v>
      </c>
      <c r="BZ577" s="2">
        <v>2.1469999999999998</v>
      </c>
      <c r="CA577" s="2">
        <v>2.0920000000000001</v>
      </c>
      <c r="CB577" s="2">
        <v>2.0470000000000002</v>
      </c>
      <c r="CC577" s="2">
        <v>2.0070000000000001</v>
      </c>
      <c r="CD577" s="2">
        <v>2.0169999999999999</v>
      </c>
      <c r="CE577" s="2">
        <v>2.0259999999999998</v>
      </c>
      <c r="CF577" s="2">
        <v>2.0350000000000001</v>
      </c>
      <c r="CG577" s="2">
        <v>2.044</v>
      </c>
      <c r="CH577" s="2">
        <v>2.0539999999999998</v>
      </c>
      <c r="CI577" s="2">
        <v>2.0739999999999998</v>
      </c>
      <c r="CJ577" s="2">
        <v>2.1429999999999998</v>
      </c>
      <c r="CK577" s="2">
        <v>2.2269999999999999</v>
      </c>
      <c r="CL577" s="2">
        <v>2.242</v>
      </c>
      <c r="CM577" s="2">
        <v>2.1869999999999998</v>
      </c>
      <c r="CN577" s="2">
        <v>2.1419999999999999</v>
      </c>
      <c r="CO577" s="2">
        <v>2.1019999999999999</v>
      </c>
      <c r="CP577" s="2">
        <v>2.1120000000000001</v>
      </c>
      <c r="CQ577" s="2">
        <v>2.121</v>
      </c>
      <c r="CR577" s="2">
        <v>2.13</v>
      </c>
      <c r="CS577" s="2">
        <v>2.1389999999999998</v>
      </c>
      <c r="CT577" s="2">
        <v>2.149</v>
      </c>
      <c r="CU577" s="2">
        <v>2.169</v>
      </c>
      <c r="CV577" s="2">
        <v>2.238</v>
      </c>
      <c r="CW577" s="2">
        <v>2.3220000000000001</v>
      </c>
      <c r="CX577" s="2">
        <v>2.347</v>
      </c>
      <c r="CY577" s="2">
        <v>2.2919999999999998</v>
      </c>
      <c r="CZ577" s="2">
        <v>2.2469999999999999</v>
      </c>
      <c r="DA577" s="2">
        <v>2.2069999999999999</v>
      </c>
      <c r="DB577" s="2">
        <v>2.2170000000000001</v>
      </c>
      <c r="DC577" s="2">
        <v>2.226</v>
      </c>
      <c r="DD577" s="2">
        <v>2.2349999999999999</v>
      </c>
      <c r="DE577" s="2">
        <v>2.2440000000000002</v>
      </c>
      <c r="DF577" s="2">
        <v>2.254</v>
      </c>
      <c r="DG577" s="2">
        <v>2.274</v>
      </c>
      <c r="DH577" s="2">
        <v>2.343</v>
      </c>
      <c r="DI577" s="2">
        <v>2.427</v>
      </c>
      <c r="DJ577" s="2">
        <v>2.4620000000000002</v>
      </c>
      <c r="DK577" s="2">
        <v>2.407</v>
      </c>
      <c r="DL577" s="2">
        <v>2.3620000000000001</v>
      </c>
      <c r="DM577" s="2">
        <v>2.3220000000000001</v>
      </c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</row>
    <row r="578" spans="1:199" customFormat="1" hidden="1" x14ac:dyDescent="0.2">
      <c r="A578">
        <f t="shared" si="139"/>
        <v>3</v>
      </c>
      <c r="B578">
        <f t="shared" si="140"/>
        <v>4</v>
      </c>
      <c r="C578" s="1">
        <v>34808</v>
      </c>
      <c r="D578">
        <f t="shared" si="141"/>
        <v>4</v>
      </c>
      <c r="E578">
        <f t="shared" si="142"/>
        <v>1995</v>
      </c>
      <c r="F578" s="17">
        <f t="shared" si="145"/>
        <v>0.1365666666666665</v>
      </c>
      <c r="G578" s="16">
        <f t="shared" si="131"/>
        <v>9.4999999999999529E-2</v>
      </c>
      <c r="H578" s="16">
        <f t="shared" si="132"/>
        <v>9.5000000000000639E-2</v>
      </c>
      <c r="I578" s="16">
        <f t="shared" si="133"/>
        <v>0.19000000000000017</v>
      </c>
      <c r="J578" s="7">
        <f>VLOOKUP(C578,'Nymex hist.'!A:B,2,0)</f>
        <v>1.7170000000000001</v>
      </c>
      <c r="K578" s="11">
        <f t="shared" si="144"/>
        <v>1.7638333333333334</v>
      </c>
      <c r="L578" s="11">
        <f t="shared" si="146"/>
        <v>1.9003999999999999</v>
      </c>
      <c r="M578" s="9">
        <f t="shared" si="134"/>
        <v>1.8814166666666667</v>
      </c>
      <c r="N578" s="9">
        <f t="shared" si="135"/>
        <v>1.9764166666666663</v>
      </c>
      <c r="O578" s="9">
        <f t="shared" si="136"/>
        <v>2.0714166666666669</v>
      </c>
      <c r="P578" s="9">
        <f t="shared" si="137"/>
        <v>2.1664166666666671</v>
      </c>
      <c r="Q578" s="9">
        <f t="shared" si="138"/>
        <v>2.2714166666666671</v>
      </c>
      <c r="R578" s="8">
        <v>34808</v>
      </c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3"/>
      <c r="AK578" s="2"/>
      <c r="AL578" s="2"/>
      <c r="AM578" s="2"/>
      <c r="AN578" s="2"/>
      <c r="AO578" s="2"/>
      <c r="AP578" s="2"/>
      <c r="AQ578" s="2"/>
      <c r="AR578" s="2"/>
      <c r="AS578" s="2"/>
      <c r="AT578" s="2">
        <v>1.7170000000000001</v>
      </c>
      <c r="AU578" s="2">
        <v>1.768</v>
      </c>
      <c r="AV578" s="2">
        <v>1.7709999999999999</v>
      </c>
      <c r="AW578" s="2">
        <v>1.768</v>
      </c>
      <c r="AX578" s="2">
        <v>1.768</v>
      </c>
      <c r="AY578" s="2">
        <v>1.7909999999999999</v>
      </c>
      <c r="AZ578" s="2">
        <v>1.8580000000000001</v>
      </c>
      <c r="BA578" s="2">
        <v>1.94</v>
      </c>
      <c r="BB578" s="2">
        <v>1.9550000000000001</v>
      </c>
      <c r="BC578" s="2">
        <v>1.8979999999999999</v>
      </c>
      <c r="BD578" s="2">
        <v>1.851</v>
      </c>
      <c r="BE578" s="2">
        <v>1.8109999999999999</v>
      </c>
      <c r="BF578" s="2">
        <v>1.821</v>
      </c>
      <c r="BG578" s="2">
        <v>1.83</v>
      </c>
      <c r="BH578" s="2">
        <v>1.839</v>
      </c>
      <c r="BI578" s="2">
        <v>1.8480000000000001</v>
      </c>
      <c r="BJ578" s="2">
        <v>1.8580000000000001</v>
      </c>
      <c r="BK578" s="2">
        <v>1.8779999999999999</v>
      </c>
      <c r="BL578" s="2">
        <v>1.9530000000000001</v>
      </c>
      <c r="BM578" s="2">
        <v>2.0350000000000001</v>
      </c>
      <c r="BN578" s="2">
        <v>2.0499999999999998</v>
      </c>
      <c r="BO578" s="2">
        <v>1.9930000000000001</v>
      </c>
      <c r="BP578" s="2">
        <v>1.946</v>
      </c>
      <c r="BQ578" s="2">
        <v>1.9059999999999999</v>
      </c>
      <c r="BR578" s="2">
        <v>1.9159999999999999</v>
      </c>
      <c r="BS578" s="2">
        <v>1.925</v>
      </c>
      <c r="BT578" s="2">
        <v>1.9339999999999999</v>
      </c>
      <c r="BU578" s="2">
        <v>1.9430000000000001</v>
      </c>
      <c r="BV578" s="2">
        <v>1.9530000000000001</v>
      </c>
      <c r="BW578" s="2">
        <v>1.9730000000000001</v>
      </c>
      <c r="BX578" s="2">
        <v>2.048</v>
      </c>
      <c r="BY578" s="2">
        <v>2.13</v>
      </c>
      <c r="BZ578" s="2">
        <v>2.145</v>
      </c>
      <c r="CA578" s="2">
        <v>2.0880000000000001</v>
      </c>
      <c r="CB578" s="2">
        <v>2.0409999999999999</v>
      </c>
      <c r="CC578" s="2">
        <v>2.0009999999999999</v>
      </c>
      <c r="CD578" s="2">
        <v>2.0110000000000001</v>
      </c>
      <c r="CE578" s="2">
        <v>2.02</v>
      </c>
      <c r="CF578" s="2">
        <v>2.0289999999999999</v>
      </c>
      <c r="CG578" s="2">
        <v>2.0379999999999998</v>
      </c>
      <c r="CH578" s="2">
        <v>2.048</v>
      </c>
      <c r="CI578" s="2">
        <v>2.0680000000000001</v>
      </c>
      <c r="CJ578" s="2">
        <v>2.1429999999999998</v>
      </c>
      <c r="CK578" s="2">
        <v>2.2250000000000001</v>
      </c>
      <c r="CL578" s="2">
        <v>2.2400000000000002</v>
      </c>
      <c r="CM578" s="2">
        <v>2.1829999999999998</v>
      </c>
      <c r="CN578" s="2">
        <v>2.1360000000000001</v>
      </c>
      <c r="CO578" s="2">
        <v>2.0960000000000001</v>
      </c>
      <c r="CP578" s="2">
        <v>2.1059999999999999</v>
      </c>
      <c r="CQ578" s="2">
        <v>2.1150000000000002</v>
      </c>
      <c r="CR578" s="2">
        <v>2.1240000000000001</v>
      </c>
      <c r="CS578" s="2">
        <v>2.133</v>
      </c>
      <c r="CT578" s="2">
        <v>2.1429999999999998</v>
      </c>
      <c r="CU578" s="2">
        <v>2.1629999999999998</v>
      </c>
      <c r="CV578" s="2">
        <v>2.238</v>
      </c>
      <c r="CW578" s="2">
        <v>2.3199999999999998</v>
      </c>
      <c r="CX578" s="2">
        <v>2.3450000000000002</v>
      </c>
      <c r="CY578" s="2">
        <v>2.2879999999999998</v>
      </c>
      <c r="CZ578" s="2">
        <v>2.2410000000000001</v>
      </c>
      <c r="DA578" s="2">
        <v>2.2010000000000001</v>
      </c>
      <c r="DB578" s="2">
        <v>2.2109999999999999</v>
      </c>
      <c r="DC578" s="2">
        <v>2.2200000000000002</v>
      </c>
      <c r="DD578" s="2">
        <v>2.2290000000000001</v>
      </c>
      <c r="DE578" s="2">
        <v>2.238</v>
      </c>
      <c r="DF578" s="2">
        <v>2.2480000000000002</v>
      </c>
      <c r="DG578" s="2">
        <v>2.2679999999999998</v>
      </c>
      <c r="DH578" s="2">
        <v>2.343</v>
      </c>
      <c r="DI578" s="2">
        <v>2.4249999999999998</v>
      </c>
      <c r="DJ578" s="2">
        <v>2.46</v>
      </c>
      <c r="DK578" s="2">
        <v>2.403</v>
      </c>
      <c r="DL578" s="2">
        <v>2.3559999999999999</v>
      </c>
      <c r="DM578" s="2">
        <v>2.3159999999999998</v>
      </c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</row>
    <row r="579" spans="1:199" x14ac:dyDescent="0.2">
      <c r="A579" s="36">
        <f t="shared" si="139"/>
        <v>4</v>
      </c>
      <c r="B579" s="36">
        <f t="shared" si="140"/>
        <v>4</v>
      </c>
      <c r="C579" s="1">
        <v>34809</v>
      </c>
      <c r="D579">
        <f t="shared" si="141"/>
        <v>4</v>
      </c>
      <c r="E579">
        <f t="shared" si="142"/>
        <v>1995</v>
      </c>
      <c r="F579" s="21">
        <f t="shared" si="145"/>
        <v>0.14410000000000012</v>
      </c>
      <c r="G579" s="21">
        <f t="shared" si="131"/>
        <v>9.4999999999999973E-2</v>
      </c>
      <c r="H579" s="21">
        <f t="shared" si="132"/>
        <v>9.5000000000000417E-2</v>
      </c>
      <c r="I579" s="21">
        <f t="shared" si="133"/>
        <v>0.19000000000000039</v>
      </c>
      <c r="J579" s="23">
        <f>VLOOKUP(C579,'Nymex hist.'!A:B,2,0)</f>
        <v>1.694</v>
      </c>
      <c r="K579" s="23">
        <f t="shared" si="144"/>
        <v>1.7424999999999999</v>
      </c>
      <c r="L579" s="23">
        <f t="shared" si="146"/>
        <v>1.8866000000000001</v>
      </c>
      <c r="M579" s="23">
        <f t="shared" si="134"/>
        <v>1.8669166666666666</v>
      </c>
      <c r="N579" s="23">
        <f t="shared" si="135"/>
        <v>1.9619166666666665</v>
      </c>
      <c r="O579" s="23">
        <f t="shared" si="136"/>
        <v>2.0569166666666669</v>
      </c>
      <c r="P579" s="23">
        <f t="shared" si="137"/>
        <v>2.1519166666666663</v>
      </c>
      <c r="Q579" s="23">
        <f t="shared" si="138"/>
        <v>2.2569166666666667</v>
      </c>
      <c r="R579" s="30">
        <v>34809</v>
      </c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4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>
        <v>1.694</v>
      </c>
      <c r="AU579" s="32">
        <v>1.7350000000000001</v>
      </c>
      <c r="AV579" s="32">
        <v>1.7470000000000001</v>
      </c>
      <c r="AW579" s="32">
        <v>1.75</v>
      </c>
      <c r="AX579" s="32">
        <v>1.752</v>
      </c>
      <c r="AY579" s="32">
        <v>1.7769999999999999</v>
      </c>
      <c r="AZ579" s="32">
        <v>1.847</v>
      </c>
      <c r="BA579" s="32">
        <v>1.927</v>
      </c>
      <c r="BB579" s="32">
        <v>1.94</v>
      </c>
      <c r="BC579" s="32">
        <v>1.883</v>
      </c>
      <c r="BD579" s="32">
        <v>1.8360000000000001</v>
      </c>
      <c r="BE579" s="32">
        <v>1.796</v>
      </c>
      <c r="BF579" s="32">
        <v>1.806</v>
      </c>
      <c r="BG579" s="32">
        <v>1.8149999999999999</v>
      </c>
      <c r="BH579" s="32">
        <v>1.8240000000000001</v>
      </c>
      <c r="BI579" s="32">
        <v>1.833</v>
      </c>
      <c r="BJ579" s="32">
        <v>1.843</v>
      </c>
      <c r="BK579" s="32">
        <v>1.863</v>
      </c>
      <c r="BL579" s="32">
        <v>1.9419999999999999</v>
      </c>
      <c r="BM579" s="32">
        <v>2.0219999999999998</v>
      </c>
      <c r="BN579" s="32">
        <v>2.0350000000000001</v>
      </c>
      <c r="BO579" s="32">
        <v>1.978</v>
      </c>
      <c r="BP579" s="32">
        <v>1.931</v>
      </c>
      <c r="BQ579" s="32">
        <v>1.891</v>
      </c>
      <c r="BR579" s="32">
        <v>1.901</v>
      </c>
      <c r="BS579" s="32">
        <v>1.91</v>
      </c>
      <c r="BT579" s="32">
        <v>1.919</v>
      </c>
      <c r="BU579" s="32">
        <v>1.9279999999999999</v>
      </c>
      <c r="BV579" s="32">
        <v>1.9379999999999999</v>
      </c>
      <c r="BW579" s="32">
        <v>1.958</v>
      </c>
      <c r="BX579" s="32">
        <v>2.0369999999999999</v>
      </c>
      <c r="BY579" s="32">
        <v>2.117</v>
      </c>
      <c r="BZ579" s="32">
        <v>2.13</v>
      </c>
      <c r="CA579" s="32">
        <v>2.073</v>
      </c>
      <c r="CB579" s="32">
        <v>2.0259999999999998</v>
      </c>
      <c r="CC579" s="32">
        <v>1.986</v>
      </c>
      <c r="CD579" s="32">
        <v>1.996</v>
      </c>
      <c r="CE579" s="32">
        <v>2.0049999999999999</v>
      </c>
      <c r="CF579" s="32">
        <v>2.0139999999999998</v>
      </c>
      <c r="CG579" s="32">
        <v>2.0230000000000001</v>
      </c>
      <c r="CH579" s="32">
        <v>2.0329999999999999</v>
      </c>
      <c r="CI579" s="32">
        <v>2.0529999999999999</v>
      </c>
      <c r="CJ579" s="32">
        <v>2.1320000000000001</v>
      </c>
      <c r="CK579" s="32">
        <v>2.2120000000000002</v>
      </c>
      <c r="CL579" s="32">
        <v>2.2250000000000001</v>
      </c>
      <c r="CM579" s="32">
        <v>2.1680000000000001</v>
      </c>
      <c r="CN579" s="32">
        <v>2.121</v>
      </c>
      <c r="CO579" s="32">
        <v>2.081</v>
      </c>
      <c r="CP579" s="32">
        <v>2.0910000000000002</v>
      </c>
      <c r="CQ579" s="32">
        <v>2.1</v>
      </c>
      <c r="CR579" s="32">
        <v>2.109</v>
      </c>
      <c r="CS579" s="32">
        <v>2.1179999999999999</v>
      </c>
      <c r="CT579" s="32">
        <v>2.1280000000000001</v>
      </c>
      <c r="CU579" s="32">
        <v>2.1480000000000001</v>
      </c>
      <c r="CV579" s="32">
        <v>2.2269999999999999</v>
      </c>
      <c r="CW579" s="32">
        <v>2.3069999999999999</v>
      </c>
      <c r="CX579" s="32">
        <v>2.33</v>
      </c>
      <c r="CY579" s="32">
        <v>2.2730000000000001</v>
      </c>
      <c r="CZ579" s="32">
        <v>2.226</v>
      </c>
      <c r="DA579" s="32">
        <v>2.1859999999999999</v>
      </c>
      <c r="DB579" s="32">
        <v>2.1960000000000002</v>
      </c>
      <c r="DC579" s="32">
        <v>2.2050000000000001</v>
      </c>
      <c r="DD579" s="32">
        <v>2.214</v>
      </c>
      <c r="DE579" s="32">
        <v>2.2229999999999999</v>
      </c>
      <c r="DF579" s="32">
        <v>2.2330000000000001</v>
      </c>
      <c r="DG579" s="32">
        <v>2.2530000000000001</v>
      </c>
      <c r="DH579" s="32">
        <v>2.3319999999999999</v>
      </c>
      <c r="DI579" s="32">
        <v>2.4119999999999999</v>
      </c>
      <c r="DJ579" s="32">
        <v>2.4449999999999998</v>
      </c>
      <c r="DK579" s="32">
        <v>2.3879999999999999</v>
      </c>
      <c r="DL579" s="32">
        <v>2.3410000000000002</v>
      </c>
      <c r="DM579" s="32">
        <v>2.3010000000000002</v>
      </c>
      <c r="DN579" s="32"/>
      <c r="DO579" s="32"/>
      <c r="DP579" s="32"/>
      <c r="DQ579" s="32"/>
      <c r="DR579" s="32"/>
      <c r="DS579" s="32"/>
      <c r="DT579" s="32"/>
      <c r="DU579" s="32"/>
      <c r="DV579" s="32"/>
      <c r="DW579" s="32"/>
      <c r="DX579" s="32"/>
      <c r="DY579" s="32"/>
      <c r="DZ579" s="32"/>
      <c r="EA579" s="32"/>
      <c r="EB579" s="32"/>
      <c r="EC579" s="32"/>
      <c r="ED579" s="32"/>
      <c r="EE579" s="32"/>
      <c r="EF579" s="32"/>
      <c r="EG579" s="32"/>
      <c r="EH579" s="32"/>
      <c r="EI579" s="32"/>
      <c r="EJ579" s="32"/>
      <c r="EK579" s="32"/>
      <c r="EL579" s="32"/>
      <c r="EM579" s="32"/>
      <c r="EN579" s="32"/>
      <c r="EO579" s="32"/>
      <c r="EP579" s="32"/>
      <c r="EQ579" s="32"/>
      <c r="ER579" s="32"/>
      <c r="ES579" s="32"/>
      <c r="ET579" s="32"/>
      <c r="EU579" s="32"/>
      <c r="EV579" s="32"/>
      <c r="EW579" s="32"/>
      <c r="EX579" s="32"/>
      <c r="EY579" s="32"/>
      <c r="EZ579" s="32"/>
      <c r="FA579" s="32"/>
      <c r="FB579" s="32"/>
      <c r="FC579" s="32"/>
      <c r="FD579" s="32"/>
      <c r="FE579" s="32"/>
      <c r="FF579" s="32"/>
      <c r="FG579" s="32"/>
      <c r="FH579" s="32"/>
      <c r="FI579" s="32"/>
      <c r="FJ579" s="32"/>
      <c r="FK579" s="32"/>
      <c r="FL579" s="32"/>
      <c r="FM579" s="32"/>
      <c r="FN579" s="32"/>
      <c r="FO579" s="32"/>
      <c r="FP579" s="32"/>
      <c r="FQ579" s="32"/>
      <c r="FR579" s="32"/>
      <c r="FS579" s="32"/>
      <c r="FT579" s="32"/>
      <c r="FU579" s="32"/>
      <c r="FV579" s="32"/>
      <c r="FW579" s="32"/>
      <c r="FX579" s="32"/>
      <c r="FY579" s="32"/>
      <c r="FZ579" s="32"/>
      <c r="GA579" s="32"/>
      <c r="GB579" s="32"/>
      <c r="GC579" s="32"/>
      <c r="GD579" s="32"/>
      <c r="GE579" s="32"/>
      <c r="GF579" s="32"/>
      <c r="GG579" s="32"/>
      <c r="GH579" s="32"/>
      <c r="GI579" s="32"/>
      <c r="GJ579" s="32"/>
      <c r="GK579" s="32"/>
      <c r="GL579" s="32"/>
      <c r="GM579" s="32"/>
      <c r="GN579" s="32"/>
      <c r="GO579" s="32"/>
      <c r="GP579" s="32"/>
      <c r="GQ579" s="32"/>
    </row>
    <row r="580" spans="1:199" customFormat="1" hidden="1" x14ac:dyDescent="0.2">
      <c r="A580">
        <f t="shared" si="139"/>
        <v>5</v>
      </c>
      <c r="B580">
        <f t="shared" si="140"/>
        <v>4</v>
      </c>
      <c r="C580" s="1">
        <v>34810</v>
      </c>
      <c r="D580">
        <f t="shared" si="141"/>
        <v>4</v>
      </c>
      <c r="E580">
        <f t="shared" si="142"/>
        <v>1995</v>
      </c>
      <c r="F580" s="17">
        <f t="shared" si="145"/>
        <v>0.15653333333333341</v>
      </c>
      <c r="G580" s="16">
        <f t="shared" si="131"/>
        <v>9.4999999999999751E-2</v>
      </c>
      <c r="H580" s="16">
        <f t="shared" si="132"/>
        <v>9.4999999999999751E-2</v>
      </c>
      <c r="I580" s="16">
        <f t="shared" si="133"/>
        <v>0.1899999999999995</v>
      </c>
      <c r="J580" s="7">
        <f>VLOOKUP(C580,'Nymex hist.'!A:B,2,0)</f>
        <v>1.6719999999999999</v>
      </c>
      <c r="K580" s="11">
        <f t="shared" si="144"/>
        <v>1.7196666666666667</v>
      </c>
      <c r="L580" s="11">
        <f t="shared" si="146"/>
        <v>1.8762000000000001</v>
      </c>
      <c r="M580" s="9">
        <f t="shared" si="134"/>
        <v>1.8561666666666667</v>
      </c>
      <c r="N580" s="9">
        <f t="shared" si="135"/>
        <v>1.9511666666666665</v>
      </c>
      <c r="O580" s="9">
        <f t="shared" si="136"/>
        <v>2.0461666666666662</v>
      </c>
      <c r="P580" s="9">
        <f t="shared" si="137"/>
        <v>2.1411666666666669</v>
      </c>
      <c r="Q580" s="9">
        <f t="shared" si="138"/>
        <v>2.2461666666666669</v>
      </c>
      <c r="R580" s="8">
        <v>34810</v>
      </c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3"/>
      <c r="AK580" s="2"/>
      <c r="AL580" s="2"/>
      <c r="AM580" s="2"/>
      <c r="AN580" s="2"/>
      <c r="AO580" s="2"/>
      <c r="AP580" s="2"/>
      <c r="AQ580" s="2"/>
      <c r="AR580" s="2"/>
      <c r="AS580" s="2"/>
      <c r="AT580" s="2">
        <v>1.6719999999999999</v>
      </c>
      <c r="AU580" s="2">
        <v>1.698</v>
      </c>
      <c r="AV580" s="2">
        <v>1.7230000000000001</v>
      </c>
      <c r="AW580" s="2">
        <v>1.728</v>
      </c>
      <c r="AX580" s="2">
        <v>1.7330000000000001</v>
      </c>
      <c r="AY580" s="2">
        <v>1.764</v>
      </c>
      <c r="AZ580" s="2">
        <v>1.8360000000000001</v>
      </c>
      <c r="BA580" s="2">
        <v>1.9179999999999999</v>
      </c>
      <c r="BB580" s="2">
        <v>1.93</v>
      </c>
      <c r="BC580" s="2">
        <v>1.8720000000000001</v>
      </c>
      <c r="BD580" s="2">
        <v>1.825</v>
      </c>
      <c r="BE580" s="2">
        <v>1.7849999999999999</v>
      </c>
      <c r="BF580" s="2">
        <v>1.7949999999999999</v>
      </c>
      <c r="BG580" s="2">
        <v>1.804</v>
      </c>
      <c r="BH580" s="2">
        <v>1.8129999999999999</v>
      </c>
      <c r="BI580" s="2">
        <v>1.8220000000000001</v>
      </c>
      <c r="BJ580" s="2">
        <v>1.8320000000000001</v>
      </c>
      <c r="BK580" s="2">
        <v>1.8520000000000001</v>
      </c>
      <c r="BL580" s="2">
        <v>1.931</v>
      </c>
      <c r="BM580" s="2">
        <v>2.0129999999999999</v>
      </c>
      <c r="BN580" s="2">
        <v>2.0249999999999999</v>
      </c>
      <c r="BO580" s="2">
        <v>1.9670000000000001</v>
      </c>
      <c r="BP580" s="2">
        <v>1.92</v>
      </c>
      <c r="BQ580" s="2">
        <v>1.88</v>
      </c>
      <c r="BR580" s="2">
        <v>1.89</v>
      </c>
      <c r="BS580" s="2">
        <v>1.899</v>
      </c>
      <c r="BT580" s="2">
        <v>1.9079999999999999</v>
      </c>
      <c r="BU580" s="2">
        <v>1.917</v>
      </c>
      <c r="BV580" s="2">
        <v>1.927</v>
      </c>
      <c r="BW580" s="2">
        <v>1.9470000000000001</v>
      </c>
      <c r="BX580" s="2">
        <v>2.0259999999999998</v>
      </c>
      <c r="BY580" s="2">
        <v>2.1080000000000001</v>
      </c>
      <c r="BZ580" s="2">
        <v>2.12</v>
      </c>
      <c r="CA580" s="2">
        <v>2.0619999999999998</v>
      </c>
      <c r="CB580" s="2">
        <v>2.0150000000000001</v>
      </c>
      <c r="CC580" s="2">
        <v>1.9750000000000001</v>
      </c>
      <c r="CD580" s="2">
        <v>1.9850000000000001</v>
      </c>
      <c r="CE580" s="2">
        <v>1.994</v>
      </c>
      <c r="CF580" s="2">
        <v>2.0030000000000001</v>
      </c>
      <c r="CG580" s="2">
        <v>2.012</v>
      </c>
      <c r="CH580" s="2">
        <v>2.0219999999999998</v>
      </c>
      <c r="CI580" s="2">
        <v>2.0419999999999998</v>
      </c>
      <c r="CJ580" s="2">
        <v>2.121</v>
      </c>
      <c r="CK580" s="2">
        <v>2.2029999999999998</v>
      </c>
      <c r="CL580" s="2">
        <v>2.2149999999999999</v>
      </c>
      <c r="CM580" s="2">
        <v>2.157</v>
      </c>
      <c r="CN580" s="2">
        <v>2.11</v>
      </c>
      <c r="CO580" s="2">
        <v>2.0699999999999998</v>
      </c>
      <c r="CP580" s="2">
        <v>2.08</v>
      </c>
      <c r="CQ580" s="2">
        <v>2.089</v>
      </c>
      <c r="CR580" s="2">
        <v>2.0979999999999999</v>
      </c>
      <c r="CS580" s="2">
        <v>2.1070000000000002</v>
      </c>
      <c r="CT580" s="2">
        <v>2.117</v>
      </c>
      <c r="CU580" s="2">
        <v>2.137</v>
      </c>
      <c r="CV580" s="2">
        <v>2.2160000000000002</v>
      </c>
      <c r="CW580" s="2">
        <v>2.298</v>
      </c>
      <c r="CX580" s="2">
        <v>2.3199999999999998</v>
      </c>
      <c r="CY580" s="2">
        <v>2.262</v>
      </c>
      <c r="CZ580" s="2">
        <v>2.2149999999999999</v>
      </c>
      <c r="DA580" s="2">
        <v>2.1749999999999998</v>
      </c>
      <c r="DB580" s="2">
        <v>2.1850000000000001</v>
      </c>
      <c r="DC580" s="2">
        <v>2.194</v>
      </c>
      <c r="DD580" s="2">
        <v>2.2029999999999998</v>
      </c>
      <c r="DE580" s="2">
        <v>2.2120000000000002</v>
      </c>
      <c r="DF580" s="2">
        <v>2.222</v>
      </c>
      <c r="DG580" s="2">
        <v>2.242</v>
      </c>
      <c r="DH580" s="2">
        <v>2.3210000000000002</v>
      </c>
      <c r="DI580" s="2">
        <v>2.403</v>
      </c>
      <c r="DJ580" s="2">
        <v>2.4350000000000001</v>
      </c>
      <c r="DK580" s="2">
        <v>2.3769999999999998</v>
      </c>
      <c r="DL580" s="2">
        <v>2.33</v>
      </c>
      <c r="DM580" s="2">
        <v>2.29</v>
      </c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</row>
    <row r="581" spans="1:199" customFormat="1" hidden="1" x14ac:dyDescent="0.2">
      <c r="A581">
        <f t="shared" si="139"/>
        <v>1</v>
      </c>
      <c r="B581">
        <f t="shared" si="140"/>
        <v>4</v>
      </c>
      <c r="C581" s="1">
        <v>34813</v>
      </c>
      <c r="D581">
        <f t="shared" si="141"/>
        <v>4</v>
      </c>
      <c r="E581">
        <f t="shared" si="142"/>
        <v>1995</v>
      </c>
      <c r="F581" s="17">
        <f t="shared" si="145"/>
        <v>0.16119999999999979</v>
      </c>
      <c r="G581" s="16">
        <f t="shared" ref="G581:G644" si="147">N581-M581</f>
        <v>9.0000000000000302E-2</v>
      </c>
      <c r="H581" s="16">
        <f t="shared" ref="H581:H644" si="148">O581-N581</f>
        <v>9.2500000000000027E-2</v>
      </c>
      <c r="I581" s="16">
        <f t="shared" ref="I581:I644" si="149">O581-M581</f>
        <v>0.18250000000000033</v>
      </c>
      <c r="J581" s="7">
        <f>VLOOKUP(C581,'Nymex hist.'!A:B,2,0)</f>
        <v>1.7130000000000001</v>
      </c>
      <c r="K581" s="11">
        <f t="shared" si="144"/>
        <v>1.7260000000000002</v>
      </c>
      <c r="L581" s="11">
        <f t="shared" si="146"/>
        <v>1.8872</v>
      </c>
      <c r="M581" s="9">
        <f t="shared" ref="M581:M644" si="150">SUMIF($S$3:$FQ$3,$E581+1,$S581:$FQ581)/COUNTIF($S$3:$FQ$3,$E581+1)</f>
        <v>1.8670833333333332</v>
      </c>
      <c r="N581" s="9">
        <f t="shared" ref="N581:N644" si="151">SUMIF($S$3:$FQ$3,$E581+2,$S581:$FQ581)/COUNTIF($S$3:$FQ$3,$E581+2)</f>
        <v>1.9570833333333335</v>
      </c>
      <c r="O581" s="9">
        <f t="shared" ref="O581:O644" si="152">SUMIF($S$3:$FQ$3,$E581+3,$S581:$FQ581)/COUNTIF($S$3:$FQ$3,$E581+3)</f>
        <v>2.0495833333333335</v>
      </c>
      <c r="P581" s="9">
        <f t="shared" ref="P581:P644" si="153">SUMIF($S$3:$FQ$3,$E581+4,$S581:$FQ581)/COUNTIF($S$3:$FQ$3,$E581+4)</f>
        <v>2.1445833333333337</v>
      </c>
      <c r="Q581" s="9">
        <f t="shared" ref="Q581:Q644" si="154">SUMIF($S$3:$FQ$3,$E581+5,$S581:$FQ581)/COUNTIF($S$3:$FQ$3,$E581+5)</f>
        <v>2.2495833333333333</v>
      </c>
      <c r="R581" s="8">
        <v>34813</v>
      </c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3"/>
      <c r="AK581" s="2"/>
      <c r="AL581" s="2"/>
      <c r="AM581" s="2"/>
      <c r="AN581" s="2"/>
      <c r="AO581" s="2"/>
      <c r="AP581" s="2"/>
      <c r="AQ581" s="2"/>
      <c r="AR581" s="2"/>
      <c r="AS581" s="2"/>
      <c r="AT581" s="2">
        <v>1.6719999999999999</v>
      </c>
      <c r="AU581" s="2">
        <v>1.7130000000000001</v>
      </c>
      <c r="AV581" s="2">
        <v>1.7270000000000001</v>
      </c>
      <c r="AW581" s="2">
        <v>1.7350000000000001</v>
      </c>
      <c r="AX581" s="2">
        <v>1.738</v>
      </c>
      <c r="AY581" s="2">
        <v>1.7709999999999999</v>
      </c>
      <c r="AZ581" s="2">
        <v>1.843</v>
      </c>
      <c r="BA581" s="2">
        <v>1.927</v>
      </c>
      <c r="BB581" s="2">
        <v>1.9410000000000001</v>
      </c>
      <c r="BC581" s="2">
        <v>1.8859999999999999</v>
      </c>
      <c r="BD581" s="2">
        <v>1.839</v>
      </c>
      <c r="BE581" s="2">
        <v>1.7989999999999999</v>
      </c>
      <c r="BF581" s="2">
        <v>1.8089999999999999</v>
      </c>
      <c r="BG581" s="2">
        <v>1.8180000000000001</v>
      </c>
      <c r="BH581" s="2">
        <v>1.827</v>
      </c>
      <c r="BI581" s="2">
        <v>1.8360000000000001</v>
      </c>
      <c r="BJ581" s="2">
        <v>1.8460000000000001</v>
      </c>
      <c r="BK581" s="2">
        <v>1.8660000000000001</v>
      </c>
      <c r="BL581" s="2">
        <v>1.9259999999999999</v>
      </c>
      <c r="BM581" s="2">
        <v>2.012</v>
      </c>
      <c r="BN581" s="2">
        <v>2.0310000000000001</v>
      </c>
      <c r="BO581" s="2">
        <v>1.976</v>
      </c>
      <c r="BP581" s="2">
        <v>1.929</v>
      </c>
      <c r="BQ581" s="2">
        <v>1.889</v>
      </c>
      <c r="BR581" s="2">
        <v>1.899</v>
      </c>
      <c r="BS581" s="2">
        <v>1.9079999999999999</v>
      </c>
      <c r="BT581" s="2">
        <v>1.917</v>
      </c>
      <c r="BU581" s="2">
        <v>1.9259999999999999</v>
      </c>
      <c r="BV581" s="2">
        <v>1.9359999999999999</v>
      </c>
      <c r="BW581" s="2">
        <v>1.956</v>
      </c>
      <c r="BX581" s="2">
        <v>2.016</v>
      </c>
      <c r="BY581" s="2">
        <v>2.1019999999999999</v>
      </c>
      <c r="BZ581" s="2">
        <v>2.1234999999999999</v>
      </c>
      <c r="CA581" s="2">
        <v>2.0684999999999998</v>
      </c>
      <c r="CB581" s="2">
        <v>2.0215000000000001</v>
      </c>
      <c r="CC581" s="2">
        <v>1.9815</v>
      </c>
      <c r="CD581" s="2">
        <v>1.9915</v>
      </c>
      <c r="CE581" s="2">
        <v>2.0005000000000002</v>
      </c>
      <c r="CF581" s="2">
        <v>2.0095000000000001</v>
      </c>
      <c r="CG581" s="2">
        <v>2.0185</v>
      </c>
      <c r="CH581" s="2">
        <v>2.0285000000000002</v>
      </c>
      <c r="CI581" s="2">
        <v>2.0485000000000002</v>
      </c>
      <c r="CJ581" s="2">
        <v>2.1084999999999998</v>
      </c>
      <c r="CK581" s="2">
        <v>2.1945000000000001</v>
      </c>
      <c r="CL581" s="2">
        <v>2.2185000000000001</v>
      </c>
      <c r="CM581" s="2">
        <v>2.1635</v>
      </c>
      <c r="CN581" s="2">
        <v>2.1164999999999998</v>
      </c>
      <c r="CO581" s="2">
        <v>2.0764999999999998</v>
      </c>
      <c r="CP581" s="2">
        <v>2.0865</v>
      </c>
      <c r="CQ581" s="2">
        <v>2.0954999999999999</v>
      </c>
      <c r="CR581" s="2">
        <v>2.1044999999999998</v>
      </c>
      <c r="CS581" s="2">
        <v>2.1135000000000002</v>
      </c>
      <c r="CT581" s="2">
        <v>2.1234999999999999</v>
      </c>
      <c r="CU581" s="2">
        <v>2.1435</v>
      </c>
      <c r="CV581" s="2">
        <v>2.2035</v>
      </c>
      <c r="CW581" s="2">
        <v>2.2894999999999999</v>
      </c>
      <c r="CX581" s="2">
        <v>2.3235000000000001</v>
      </c>
      <c r="CY581" s="2">
        <v>2.2685</v>
      </c>
      <c r="CZ581" s="2">
        <v>2.2214999999999998</v>
      </c>
      <c r="DA581" s="2">
        <v>2.1815000000000002</v>
      </c>
      <c r="DB581" s="2">
        <v>2.1915</v>
      </c>
      <c r="DC581" s="2">
        <v>2.2004999999999999</v>
      </c>
      <c r="DD581" s="2">
        <v>2.2094999999999998</v>
      </c>
      <c r="DE581" s="2">
        <v>2.2185000000000001</v>
      </c>
      <c r="DF581" s="2">
        <v>2.2284999999999999</v>
      </c>
      <c r="DG581" s="2">
        <v>2.2484999999999999</v>
      </c>
      <c r="DH581" s="2">
        <v>2.3085</v>
      </c>
      <c r="DI581" s="2">
        <v>2.3944999999999999</v>
      </c>
      <c r="DJ581" s="2">
        <v>2.4384999999999999</v>
      </c>
      <c r="DK581" s="2">
        <v>2.3835000000000002</v>
      </c>
      <c r="DL581" s="2">
        <v>2.3365</v>
      </c>
      <c r="DM581" s="2">
        <v>2.2965</v>
      </c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</row>
    <row r="582" spans="1:199" customFormat="1" hidden="1" x14ac:dyDescent="0.2">
      <c r="A582">
        <f t="shared" ref="A582:A645" si="155">WEEKDAY(C582,2)</f>
        <v>2</v>
      </c>
      <c r="B582">
        <f t="shared" ref="B582:B645" si="156">MONTH(C582)</f>
        <v>4</v>
      </c>
      <c r="C582" s="1">
        <v>34814</v>
      </c>
      <c r="D582">
        <f t="shared" ref="D582:D645" si="157">MONTH(R582)</f>
        <v>4</v>
      </c>
      <c r="E582">
        <f t="shared" ref="E582:E645" si="158">YEAR(R582)</f>
        <v>1995</v>
      </c>
      <c r="F582" s="17">
        <f t="shared" si="145"/>
        <v>0.16699999999999959</v>
      </c>
      <c r="G582" s="16">
        <f t="shared" si="147"/>
        <v>8.499999999999952E-2</v>
      </c>
      <c r="H582" s="16">
        <f t="shared" si="148"/>
        <v>9.0000000000000524E-2</v>
      </c>
      <c r="I582" s="16">
        <f t="shared" si="149"/>
        <v>0.17500000000000004</v>
      </c>
      <c r="J582" s="7">
        <f>VLOOKUP(C582,'Nymex hist.'!A:B,2,0)</f>
        <v>1.6850000000000001</v>
      </c>
      <c r="K582" s="11">
        <f t="shared" si="144"/>
        <v>1.7140000000000002</v>
      </c>
      <c r="L582" s="11">
        <f t="shared" si="146"/>
        <v>1.8809999999999998</v>
      </c>
      <c r="M582" s="9">
        <f t="shared" si="150"/>
        <v>1.8542500000000002</v>
      </c>
      <c r="N582" s="9">
        <f t="shared" si="151"/>
        <v>1.9392499999999997</v>
      </c>
      <c r="O582" s="9">
        <f t="shared" si="152"/>
        <v>2.0292500000000002</v>
      </c>
      <c r="P582" s="9">
        <f t="shared" si="153"/>
        <v>2.12425</v>
      </c>
      <c r="Q582" s="9">
        <f t="shared" si="154"/>
        <v>2.2242500000000001</v>
      </c>
      <c r="R582" s="8">
        <v>34814</v>
      </c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3"/>
      <c r="AK582" s="2"/>
      <c r="AL582" s="2"/>
      <c r="AM582" s="2"/>
      <c r="AN582" s="2"/>
      <c r="AO582" s="2"/>
      <c r="AP582" s="2"/>
      <c r="AQ582" s="2"/>
      <c r="AR582" s="2"/>
      <c r="AS582" s="2"/>
      <c r="AT582" s="2">
        <v>1.6719999999999999</v>
      </c>
      <c r="AU582" s="2">
        <v>1.6850000000000001</v>
      </c>
      <c r="AV582" s="2">
        <v>1.712</v>
      </c>
      <c r="AW582" s="2">
        <v>1.7230000000000001</v>
      </c>
      <c r="AX582" s="2">
        <v>1.7270000000000001</v>
      </c>
      <c r="AY582" s="2">
        <v>1.7649999999999999</v>
      </c>
      <c r="AZ582" s="2">
        <v>1.8380000000000001</v>
      </c>
      <c r="BA582" s="2">
        <v>1.9219999999999999</v>
      </c>
      <c r="BB582" s="2">
        <v>1.9359999999999999</v>
      </c>
      <c r="BC582" s="2">
        <v>1.8779999999999999</v>
      </c>
      <c r="BD582" s="2">
        <v>1.831</v>
      </c>
      <c r="BE582" s="2">
        <v>1.79</v>
      </c>
      <c r="BF582" s="2">
        <v>1.7949999999999999</v>
      </c>
      <c r="BG582" s="2">
        <v>1.8029999999999999</v>
      </c>
      <c r="BH582" s="2">
        <v>1.8109999999999999</v>
      </c>
      <c r="BI582" s="2">
        <v>1.819</v>
      </c>
      <c r="BJ582" s="2">
        <v>1.8280000000000001</v>
      </c>
      <c r="BK582" s="2">
        <v>1.8480000000000001</v>
      </c>
      <c r="BL582" s="2">
        <v>1.905</v>
      </c>
      <c r="BM582" s="2">
        <v>2.0070000000000001</v>
      </c>
      <c r="BN582" s="2">
        <v>2.0209999999999999</v>
      </c>
      <c r="BO582" s="2">
        <v>1.9630000000000001</v>
      </c>
      <c r="BP582" s="2">
        <v>1.9159999999999999</v>
      </c>
      <c r="BQ582" s="2">
        <v>1.875</v>
      </c>
      <c r="BR582" s="2">
        <v>1.88</v>
      </c>
      <c r="BS582" s="2">
        <v>1.8879999999999999</v>
      </c>
      <c r="BT582" s="2">
        <v>1.8959999999999999</v>
      </c>
      <c r="BU582" s="2">
        <v>1.9039999999999999</v>
      </c>
      <c r="BV582" s="2">
        <v>1.913</v>
      </c>
      <c r="BW582" s="2">
        <v>1.9330000000000001</v>
      </c>
      <c r="BX582" s="2">
        <v>1.99</v>
      </c>
      <c r="BY582" s="2">
        <v>2.0920000000000001</v>
      </c>
      <c r="BZ582" s="2">
        <v>2.1110000000000002</v>
      </c>
      <c r="CA582" s="2">
        <v>2.0529999999999999</v>
      </c>
      <c r="CB582" s="2">
        <v>2.0059999999999998</v>
      </c>
      <c r="CC582" s="2">
        <v>1.9650000000000001</v>
      </c>
      <c r="CD582" s="2">
        <v>1.97</v>
      </c>
      <c r="CE582" s="2">
        <v>1.978</v>
      </c>
      <c r="CF582" s="2">
        <v>1.986</v>
      </c>
      <c r="CG582" s="2">
        <v>1.994</v>
      </c>
      <c r="CH582" s="2">
        <v>2.0030000000000001</v>
      </c>
      <c r="CI582" s="2">
        <v>2.0230000000000001</v>
      </c>
      <c r="CJ582" s="2">
        <v>2.08</v>
      </c>
      <c r="CK582" s="2">
        <v>2.1819999999999999</v>
      </c>
      <c r="CL582" s="2">
        <v>2.206</v>
      </c>
      <c r="CM582" s="2">
        <v>2.1480000000000001</v>
      </c>
      <c r="CN582" s="2">
        <v>2.101</v>
      </c>
      <c r="CO582" s="2">
        <v>2.06</v>
      </c>
      <c r="CP582" s="2">
        <v>2.0649999999999999</v>
      </c>
      <c r="CQ582" s="2">
        <v>2.073</v>
      </c>
      <c r="CR582" s="2">
        <v>2.081</v>
      </c>
      <c r="CS582" s="2">
        <v>2.089</v>
      </c>
      <c r="CT582" s="2">
        <v>2.0979999999999999</v>
      </c>
      <c r="CU582" s="2">
        <v>2.1179999999999999</v>
      </c>
      <c r="CV582" s="2">
        <v>2.1749999999999998</v>
      </c>
      <c r="CW582" s="2">
        <v>2.2770000000000001</v>
      </c>
      <c r="CX582" s="2">
        <v>2.306</v>
      </c>
      <c r="CY582" s="2">
        <v>2.2480000000000002</v>
      </c>
      <c r="CZ582" s="2">
        <v>2.2010000000000001</v>
      </c>
      <c r="DA582" s="2">
        <v>2.16</v>
      </c>
      <c r="DB582" s="2">
        <v>2.165</v>
      </c>
      <c r="DC582" s="2">
        <v>2.173</v>
      </c>
      <c r="DD582" s="2">
        <v>2.181</v>
      </c>
      <c r="DE582" s="2">
        <v>2.1890000000000001</v>
      </c>
      <c r="DF582" s="2">
        <v>2.198</v>
      </c>
      <c r="DG582" s="2">
        <v>2.218</v>
      </c>
      <c r="DH582" s="2">
        <v>2.2749999999999999</v>
      </c>
      <c r="DI582" s="2">
        <v>2.3769999999999998</v>
      </c>
      <c r="DJ582" s="2">
        <v>2.4159999999999999</v>
      </c>
      <c r="DK582" s="2">
        <v>2.3580000000000001</v>
      </c>
      <c r="DL582" s="2">
        <v>2.3109999999999999</v>
      </c>
      <c r="DM582" s="2">
        <v>2.27</v>
      </c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</row>
    <row r="583" spans="1:199" customFormat="1" hidden="1" x14ac:dyDescent="0.2">
      <c r="A583">
        <f t="shared" si="155"/>
        <v>3</v>
      </c>
      <c r="B583">
        <f t="shared" si="156"/>
        <v>4</v>
      </c>
      <c r="C583" s="1">
        <v>34815</v>
      </c>
      <c r="D583">
        <f t="shared" si="157"/>
        <v>4</v>
      </c>
      <c r="E583">
        <f t="shared" si="158"/>
        <v>1995</v>
      </c>
      <c r="F583" s="17">
        <f t="shared" si="145"/>
        <v>0.18483333333333363</v>
      </c>
      <c r="G583" s="16">
        <f t="shared" si="147"/>
        <v>8.5000000000000187E-2</v>
      </c>
      <c r="H583" s="16">
        <f t="shared" si="148"/>
        <v>9.000000000000008E-2</v>
      </c>
      <c r="I583" s="16">
        <f t="shared" si="149"/>
        <v>0.17500000000000027</v>
      </c>
      <c r="J583" s="7">
        <f>VLOOKUP(C583,'Nymex hist.'!A:B,2,0)</f>
        <v>1.6679999999999999</v>
      </c>
      <c r="K583" s="11">
        <f t="shared" si="144"/>
        <v>1.7111666666666665</v>
      </c>
      <c r="L583" s="11">
        <f t="shared" si="146"/>
        <v>1.8960000000000001</v>
      </c>
      <c r="M583" s="9">
        <f t="shared" si="150"/>
        <v>1.8696666666666664</v>
      </c>
      <c r="N583" s="9">
        <f t="shared" si="151"/>
        <v>1.9546666666666666</v>
      </c>
      <c r="O583" s="9">
        <f t="shared" si="152"/>
        <v>2.0446666666666666</v>
      </c>
      <c r="P583" s="9">
        <f t="shared" si="153"/>
        <v>2.1396666666666664</v>
      </c>
      <c r="Q583" s="9">
        <f t="shared" si="154"/>
        <v>2.2396666666666665</v>
      </c>
      <c r="R583" s="8">
        <v>34815</v>
      </c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3"/>
      <c r="AK583" s="2"/>
      <c r="AL583" s="2"/>
      <c r="AM583" s="2"/>
      <c r="AN583" s="2"/>
      <c r="AO583" s="2"/>
      <c r="AP583" s="2"/>
      <c r="AQ583" s="2"/>
      <c r="AR583" s="2"/>
      <c r="AS583" s="2"/>
      <c r="AT583" s="2">
        <v>1.6719999999999999</v>
      </c>
      <c r="AU583" s="2">
        <v>1.6679999999999999</v>
      </c>
      <c r="AV583" s="2">
        <v>1.696</v>
      </c>
      <c r="AW583" s="2">
        <v>1.726</v>
      </c>
      <c r="AX583" s="2">
        <v>1.73</v>
      </c>
      <c r="AY583" s="2">
        <v>1.7749999999999999</v>
      </c>
      <c r="AZ583" s="2">
        <v>1.853</v>
      </c>
      <c r="BA583" s="2">
        <v>1.9379999999999999</v>
      </c>
      <c r="BB583" s="2">
        <v>1.952</v>
      </c>
      <c r="BC583" s="2">
        <v>1.8919999999999999</v>
      </c>
      <c r="BD583" s="2">
        <v>1.845</v>
      </c>
      <c r="BE583" s="2">
        <v>1.804</v>
      </c>
      <c r="BF583" s="2">
        <v>1.8089999999999999</v>
      </c>
      <c r="BG583" s="2">
        <v>1.8169999999999999</v>
      </c>
      <c r="BH583" s="2">
        <v>1.8260000000000001</v>
      </c>
      <c r="BI583" s="2">
        <v>1.835</v>
      </c>
      <c r="BJ583" s="2">
        <v>1.845</v>
      </c>
      <c r="BK583" s="2">
        <v>1.865</v>
      </c>
      <c r="BL583" s="2">
        <v>1.923</v>
      </c>
      <c r="BM583" s="2">
        <v>2.0230000000000001</v>
      </c>
      <c r="BN583" s="2">
        <v>2.0369999999999999</v>
      </c>
      <c r="BO583" s="2">
        <v>1.9770000000000001</v>
      </c>
      <c r="BP583" s="2">
        <v>1.93</v>
      </c>
      <c r="BQ583" s="2">
        <v>1.889</v>
      </c>
      <c r="BR583" s="2">
        <v>1.8939999999999999</v>
      </c>
      <c r="BS583" s="2">
        <v>1.9019999999999999</v>
      </c>
      <c r="BT583" s="2">
        <v>1.911</v>
      </c>
      <c r="BU583" s="2">
        <v>1.92</v>
      </c>
      <c r="BV583" s="2">
        <v>1.93</v>
      </c>
      <c r="BW583" s="2">
        <v>1.95</v>
      </c>
      <c r="BX583" s="2">
        <v>2.008</v>
      </c>
      <c r="BY583" s="2">
        <v>2.1080000000000001</v>
      </c>
      <c r="BZ583" s="2">
        <v>2.1269999999999998</v>
      </c>
      <c r="CA583" s="2">
        <v>2.0670000000000002</v>
      </c>
      <c r="CB583" s="2">
        <v>2.02</v>
      </c>
      <c r="CC583" s="2">
        <v>1.9790000000000001</v>
      </c>
      <c r="CD583" s="2">
        <v>1.984</v>
      </c>
      <c r="CE583" s="2">
        <v>1.992</v>
      </c>
      <c r="CF583" s="2">
        <v>2.0009999999999999</v>
      </c>
      <c r="CG583" s="2">
        <v>2.0099999999999998</v>
      </c>
      <c r="CH583" s="2">
        <v>2.02</v>
      </c>
      <c r="CI583" s="2">
        <v>2.04</v>
      </c>
      <c r="CJ583" s="2">
        <v>2.0979999999999999</v>
      </c>
      <c r="CK583" s="2">
        <v>2.198</v>
      </c>
      <c r="CL583" s="2">
        <v>2.222</v>
      </c>
      <c r="CM583" s="2">
        <v>2.1619999999999999</v>
      </c>
      <c r="CN583" s="2">
        <v>2.1150000000000002</v>
      </c>
      <c r="CO583" s="2">
        <v>2.0739999999999998</v>
      </c>
      <c r="CP583" s="2">
        <v>2.0790000000000002</v>
      </c>
      <c r="CQ583" s="2">
        <v>2.0870000000000002</v>
      </c>
      <c r="CR583" s="2">
        <v>2.0960000000000001</v>
      </c>
      <c r="CS583" s="2">
        <v>2.105</v>
      </c>
      <c r="CT583" s="2">
        <v>2.1150000000000002</v>
      </c>
      <c r="CU583" s="2">
        <v>2.1349999999999998</v>
      </c>
      <c r="CV583" s="2">
        <v>2.1930000000000001</v>
      </c>
      <c r="CW583" s="2">
        <v>2.2930000000000001</v>
      </c>
      <c r="CX583" s="2">
        <v>2.3220000000000001</v>
      </c>
      <c r="CY583" s="2">
        <v>2.262</v>
      </c>
      <c r="CZ583" s="2">
        <v>2.2149999999999999</v>
      </c>
      <c r="DA583" s="2">
        <v>2.1739999999999999</v>
      </c>
      <c r="DB583" s="2">
        <v>2.1789999999999998</v>
      </c>
      <c r="DC583" s="2">
        <v>2.1869999999999998</v>
      </c>
      <c r="DD583" s="2">
        <v>2.1960000000000002</v>
      </c>
      <c r="DE583" s="2">
        <v>2.2050000000000001</v>
      </c>
      <c r="DF583" s="2">
        <v>2.2149999999999999</v>
      </c>
      <c r="DG583" s="2">
        <v>2.2349999999999999</v>
      </c>
      <c r="DH583" s="2">
        <v>2.2930000000000001</v>
      </c>
      <c r="DI583" s="2">
        <v>2.3929999999999998</v>
      </c>
      <c r="DJ583" s="2">
        <v>2.4319999999999999</v>
      </c>
      <c r="DK583" s="2">
        <v>2.3719999999999999</v>
      </c>
      <c r="DL583" s="2">
        <v>2.3250000000000002</v>
      </c>
      <c r="DM583" s="2">
        <v>2.2839999999999998</v>
      </c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</row>
    <row r="584" spans="1:199" x14ac:dyDescent="0.2">
      <c r="A584" s="36">
        <f t="shared" si="155"/>
        <v>4</v>
      </c>
      <c r="B584" s="36">
        <f t="shared" si="156"/>
        <v>4</v>
      </c>
      <c r="C584" s="1">
        <v>34816</v>
      </c>
      <c r="D584">
        <f t="shared" si="157"/>
        <v>4</v>
      </c>
      <c r="E584">
        <f t="shared" si="158"/>
        <v>1995</v>
      </c>
      <c r="F584" s="21">
        <f t="shared" si="145"/>
        <v>0.18383333333333352</v>
      </c>
      <c r="G584" s="21">
        <f t="shared" si="147"/>
        <v>8.4999999999999742E-2</v>
      </c>
      <c r="H584" s="21">
        <f t="shared" si="148"/>
        <v>8.9999999999999636E-2</v>
      </c>
      <c r="I584" s="21">
        <f t="shared" si="149"/>
        <v>0.17499999999999938</v>
      </c>
      <c r="J584" s="23">
        <f>VLOOKUP(C584,'Nymex hist.'!A:B,2,0)</f>
        <v>1.6519999999999999</v>
      </c>
      <c r="K584" s="23">
        <f t="shared" si="144"/>
        <v>1.7001666666666664</v>
      </c>
      <c r="L584" s="23">
        <f t="shared" si="146"/>
        <v>1.8839999999999999</v>
      </c>
      <c r="M584" s="23">
        <f t="shared" si="150"/>
        <v>1.8576666666666668</v>
      </c>
      <c r="N584" s="23">
        <f t="shared" si="151"/>
        <v>1.9426666666666665</v>
      </c>
      <c r="O584" s="23">
        <f t="shared" si="152"/>
        <v>2.0326666666666662</v>
      </c>
      <c r="P584" s="23">
        <f t="shared" si="153"/>
        <v>2.1276666666666668</v>
      </c>
      <c r="Q584" s="23">
        <f t="shared" si="154"/>
        <v>2.2276666666666665</v>
      </c>
      <c r="R584" s="30">
        <v>34816</v>
      </c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4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>
        <v>1.6719999999999999</v>
      </c>
      <c r="AU584" s="32">
        <v>1.6519999999999999</v>
      </c>
      <c r="AV584" s="32">
        <v>1.6850000000000001</v>
      </c>
      <c r="AW584" s="32">
        <v>1.7150000000000001</v>
      </c>
      <c r="AX584" s="32">
        <v>1.716</v>
      </c>
      <c r="AY584" s="32">
        <v>1.7609999999999999</v>
      </c>
      <c r="AZ584" s="32">
        <v>1.841</v>
      </c>
      <c r="BA584" s="32">
        <v>1.9259999999999999</v>
      </c>
      <c r="BB584" s="32">
        <v>1.94</v>
      </c>
      <c r="BC584" s="32">
        <v>1.88</v>
      </c>
      <c r="BD584" s="32">
        <v>1.833</v>
      </c>
      <c r="BE584" s="32">
        <v>1.792</v>
      </c>
      <c r="BF584" s="32">
        <v>1.7969999999999999</v>
      </c>
      <c r="BG584" s="32">
        <v>1.8049999999999999</v>
      </c>
      <c r="BH584" s="32">
        <v>1.8140000000000001</v>
      </c>
      <c r="BI584" s="32">
        <v>1.823</v>
      </c>
      <c r="BJ584" s="32">
        <v>1.833</v>
      </c>
      <c r="BK584" s="32">
        <v>1.853</v>
      </c>
      <c r="BL584" s="32">
        <v>1.911</v>
      </c>
      <c r="BM584" s="32">
        <v>2.0110000000000001</v>
      </c>
      <c r="BN584" s="32">
        <v>2.0249999999999999</v>
      </c>
      <c r="BO584" s="32">
        <v>1.9650000000000001</v>
      </c>
      <c r="BP584" s="32">
        <v>1.9179999999999999</v>
      </c>
      <c r="BQ584" s="32">
        <v>1.877</v>
      </c>
      <c r="BR584" s="32">
        <v>1.8819999999999999</v>
      </c>
      <c r="BS584" s="32">
        <v>1.89</v>
      </c>
      <c r="BT584" s="32">
        <v>1.899</v>
      </c>
      <c r="BU584" s="32">
        <v>1.9079999999999999</v>
      </c>
      <c r="BV584" s="32">
        <v>1.9179999999999999</v>
      </c>
      <c r="BW584" s="32">
        <v>1.9379999999999999</v>
      </c>
      <c r="BX584" s="32">
        <v>1.996</v>
      </c>
      <c r="BY584" s="32">
        <v>2.0960000000000001</v>
      </c>
      <c r="BZ584" s="32">
        <v>2.1150000000000002</v>
      </c>
      <c r="CA584" s="32">
        <v>2.0550000000000002</v>
      </c>
      <c r="CB584" s="32">
        <v>2.008</v>
      </c>
      <c r="CC584" s="32">
        <v>1.9670000000000001</v>
      </c>
      <c r="CD584" s="32">
        <v>1.972</v>
      </c>
      <c r="CE584" s="32">
        <v>1.98</v>
      </c>
      <c r="CF584" s="32">
        <v>1.9890000000000001</v>
      </c>
      <c r="CG584" s="32">
        <v>1.998</v>
      </c>
      <c r="CH584" s="32">
        <v>2.008</v>
      </c>
      <c r="CI584" s="32">
        <v>2.028</v>
      </c>
      <c r="CJ584" s="32">
        <v>2.0859999999999999</v>
      </c>
      <c r="CK584" s="32">
        <v>2.1859999999999999</v>
      </c>
      <c r="CL584" s="32">
        <v>2.21</v>
      </c>
      <c r="CM584" s="32">
        <v>2.15</v>
      </c>
      <c r="CN584" s="32">
        <v>2.1030000000000002</v>
      </c>
      <c r="CO584" s="32">
        <v>2.0619999999999998</v>
      </c>
      <c r="CP584" s="32">
        <v>2.0670000000000002</v>
      </c>
      <c r="CQ584" s="32">
        <v>2.0750000000000002</v>
      </c>
      <c r="CR584" s="32">
        <v>2.0840000000000001</v>
      </c>
      <c r="CS584" s="32">
        <v>2.093</v>
      </c>
      <c r="CT584" s="32">
        <v>2.1030000000000002</v>
      </c>
      <c r="CU584" s="32">
        <v>2.1230000000000002</v>
      </c>
      <c r="CV584" s="32">
        <v>2.181</v>
      </c>
      <c r="CW584" s="32">
        <v>2.2810000000000001</v>
      </c>
      <c r="CX584" s="32">
        <v>2.31</v>
      </c>
      <c r="CY584" s="32">
        <v>2.25</v>
      </c>
      <c r="CZ584" s="32">
        <v>2.2029999999999998</v>
      </c>
      <c r="DA584" s="32">
        <v>2.1619999999999999</v>
      </c>
      <c r="DB584" s="32">
        <v>2.1669999999999998</v>
      </c>
      <c r="DC584" s="32">
        <v>2.1749999999999998</v>
      </c>
      <c r="DD584" s="32">
        <v>2.1840000000000002</v>
      </c>
      <c r="DE584" s="32">
        <v>2.1930000000000001</v>
      </c>
      <c r="DF584" s="32">
        <v>2.2029999999999998</v>
      </c>
      <c r="DG584" s="32">
        <v>2.2229999999999999</v>
      </c>
      <c r="DH584" s="32">
        <v>2.2810000000000001</v>
      </c>
      <c r="DI584" s="32">
        <v>2.3809999999999998</v>
      </c>
      <c r="DJ584" s="32">
        <v>2.42</v>
      </c>
      <c r="DK584" s="32">
        <v>2.36</v>
      </c>
      <c r="DL584" s="32">
        <v>2.3130000000000002</v>
      </c>
      <c r="DM584" s="32">
        <v>2.2719999999999998</v>
      </c>
      <c r="DN584" s="32"/>
      <c r="DO584" s="32"/>
      <c r="DP584" s="32"/>
      <c r="DQ584" s="32"/>
      <c r="DR584" s="32"/>
      <c r="DS584" s="32"/>
      <c r="DT584" s="32"/>
      <c r="DU584" s="32"/>
      <c r="DV584" s="32"/>
      <c r="DW584" s="32"/>
      <c r="DX584" s="32"/>
      <c r="DY584" s="32"/>
      <c r="DZ584" s="32"/>
      <c r="EA584" s="32"/>
      <c r="EB584" s="32"/>
      <c r="EC584" s="32"/>
      <c r="ED584" s="32"/>
      <c r="EE584" s="32"/>
      <c r="EF584" s="32"/>
      <c r="EG584" s="32"/>
      <c r="EH584" s="32"/>
      <c r="EI584" s="32"/>
      <c r="EJ584" s="32"/>
      <c r="EK584" s="32"/>
      <c r="EL584" s="32"/>
      <c r="EM584" s="32"/>
      <c r="EN584" s="32"/>
      <c r="EO584" s="32"/>
      <c r="EP584" s="32"/>
      <c r="EQ584" s="32"/>
      <c r="ER584" s="32"/>
      <c r="ES584" s="32"/>
      <c r="ET584" s="32"/>
      <c r="EU584" s="32"/>
      <c r="EV584" s="32"/>
      <c r="EW584" s="32"/>
      <c r="EX584" s="32"/>
      <c r="EY584" s="32"/>
      <c r="EZ584" s="32"/>
      <c r="FA584" s="32"/>
      <c r="FB584" s="32"/>
      <c r="FC584" s="32"/>
      <c r="FD584" s="32"/>
      <c r="FE584" s="32"/>
      <c r="FF584" s="32"/>
      <c r="FG584" s="32"/>
      <c r="FH584" s="32"/>
      <c r="FI584" s="32"/>
      <c r="FJ584" s="32"/>
      <c r="FK584" s="32"/>
      <c r="FL584" s="32"/>
      <c r="FM584" s="32"/>
      <c r="FN584" s="32"/>
      <c r="FO584" s="32"/>
      <c r="FP584" s="32"/>
      <c r="FQ584" s="32"/>
      <c r="FR584" s="32"/>
      <c r="FS584" s="32"/>
      <c r="FT584" s="32"/>
      <c r="FU584" s="32"/>
      <c r="FV584" s="32"/>
      <c r="FW584" s="32"/>
      <c r="FX584" s="32"/>
      <c r="FY584" s="32"/>
      <c r="FZ584" s="32"/>
      <c r="GA584" s="32"/>
      <c r="GB584" s="32"/>
      <c r="GC584" s="32"/>
      <c r="GD584" s="32"/>
      <c r="GE584" s="32"/>
      <c r="GF584" s="32"/>
      <c r="GG584" s="32"/>
      <c r="GH584" s="32"/>
      <c r="GI584" s="32"/>
      <c r="GJ584" s="32"/>
      <c r="GK584" s="32"/>
      <c r="GL584" s="32"/>
      <c r="GM584" s="32"/>
      <c r="GN584" s="32"/>
      <c r="GO584" s="32"/>
      <c r="GP584" s="32"/>
      <c r="GQ584" s="32"/>
    </row>
    <row r="585" spans="1:199" customFormat="1" hidden="1" x14ac:dyDescent="0.2">
      <c r="A585">
        <f t="shared" si="155"/>
        <v>5</v>
      </c>
      <c r="B585">
        <f t="shared" si="156"/>
        <v>4</v>
      </c>
      <c r="C585" s="1">
        <v>34817</v>
      </c>
      <c r="D585">
        <f t="shared" si="157"/>
        <v>4</v>
      </c>
      <c r="E585">
        <f t="shared" si="158"/>
        <v>1995</v>
      </c>
      <c r="F585" s="17">
        <f t="shared" si="145"/>
        <v>0.18740000000000001</v>
      </c>
      <c r="G585" s="16">
        <f t="shared" si="147"/>
        <v>8.5000000000000187E-2</v>
      </c>
      <c r="H585" s="16">
        <f t="shared" si="148"/>
        <v>9.000000000000008E-2</v>
      </c>
      <c r="I585" s="16">
        <f t="shared" si="149"/>
        <v>0.17500000000000027</v>
      </c>
      <c r="J585" s="7">
        <f>VLOOKUP(C585,'Nymex hist.'!A:B,2,0)</f>
        <v>1.6619999999999999</v>
      </c>
      <c r="K585" s="11">
        <f t="shared" si="144"/>
        <v>1.7060000000000002</v>
      </c>
      <c r="L585" s="11">
        <f t="shared" si="146"/>
        <v>1.8934000000000002</v>
      </c>
      <c r="M585" s="9">
        <f t="shared" si="150"/>
        <v>1.8529999999999998</v>
      </c>
      <c r="N585" s="9">
        <f t="shared" si="151"/>
        <v>1.9379999999999999</v>
      </c>
      <c r="O585" s="9">
        <f t="shared" si="152"/>
        <v>2.028</v>
      </c>
      <c r="P585" s="9">
        <f t="shared" si="153"/>
        <v>2.1229999999999998</v>
      </c>
      <c r="Q585" s="9">
        <f t="shared" si="154"/>
        <v>2.2229999999999999</v>
      </c>
      <c r="R585" s="8">
        <v>34817</v>
      </c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3"/>
      <c r="AK585" s="2"/>
      <c r="AL585" s="2"/>
      <c r="AM585" s="2"/>
      <c r="AN585" s="2"/>
      <c r="AO585" s="2"/>
      <c r="AP585" s="2"/>
      <c r="AQ585" s="2"/>
      <c r="AR585" s="2"/>
      <c r="AS585" s="2"/>
      <c r="AT585" s="2">
        <v>1.6719999999999999</v>
      </c>
      <c r="AU585" s="2">
        <v>1.6619999999999999</v>
      </c>
      <c r="AV585" s="2">
        <v>1.6879999999999999</v>
      </c>
      <c r="AW585" s="2">
        <v>1.72</v>
      </c>
      <c r="AX585" s="2">
        <v>1.7230000000000001</v>
      </c>
      <c r="AY585" s="2">
        <v>1.7709999999999999</v>
      </c>
      <c r="AZ585" s="2">
        <v>1.8560000000000001</v>
      </c>
      <c r="BA585" s="2">
        <v>1.9379999999999999</v>
      </c>
      <c r="BB585" s="2">
        <v>1.952</v>
      </c>
      <c r="BC585" s="2">
        <v>1.8839999999999999</v>
      </c>
      <c r="BD585" s="2">
        <v>1.837</v>
      </c>
      <c r="BE585" s="2">
        <v>1.792</v>
      </c>
      <c r="BF585" s="2">
        <v>1.792</v>
      </c>
      <c r="BG585" s="2">
        <v>1.7969999999999999</v>
      </c>
      <c r="BH585" s="2">
        <v>1.802</v>
      </c>
      <c r="BI585" s="2">
        <v>1.8109999999999999</v>
      </c>
      <c r="BJ585" s="2">
        <v>1.8160000000000001</v>
      </c>
      <c r="BK585" s="2">
        <v>1.8360000000000001</v>
      </c>
      <c r="BL585" s="2">
        <v>1.8939999999999999</v>
      </c>
      <c r="BM585" s="2">
        <v>2.0230000000000001</v>
      </c>
      <c r="BN585" s="2">
        <v>2.0369999999999999</v>
      </c>
      <c r="BO585" s="2">
        <v>1.9690000000000001</v>
      </c>
      <c r="BP585" s="2">
        <v>1.9219999999999999</v>
      </c>
      <c r="BQ585" s="2">
        <v>1.877</v>
      </c>
      <c r="BR585" s="2">
        <v>1.877</v>
      </c>
      <c r="BS585" s="2">
        <v>1.8819999999999999</v>
      </c>
      <c r="BT585" s="2">
        <v>1.887</v>
      </c>
      <c r="BU585" s="2">
        <v>1.8959999999999999</v>
      </c>
      <c r="BV585" s="2">
        <v>1.901</v>
      </c>
      <c r="BW585" s="2">
        <v>1.921</v>
      </c>
      <c r="BX585" s="2">
        <v>1.9790000000000001</v>
      </c>
      <c r="BY585" s="2">
        <v>2.1080000000000001</v>
      </c>
      <c r="BZ585" s="2">
        <v>2.1269999999999998</v>
      </c>
      <c r="CA585" s="2">
        <v>2.0590000000000002</v>
      </c>
      <c r="CB585" s="2">
        <v>2.012</v>
      </c>
      <c r="CC585" s="2">
        <v>1.9670000000000001</v>
      </c>
      <c r="CD585" s="2">
        <v>1.9670000000000001</v>
      </c>
      <c r="CE585" s="2">
        <v>1.972</v>
      </c>
      <c r="CF585" s="2">
        <v>1.9770000000000001</v>
      </c>
      <c r="CG585" s="2">
        <v>1.986</v>
      </c>
      <c r="CH585" s="2">
        <v>1.9910000000000001</v>
      </c>
      <c r="CI585" s="2">
        <v>2.0110000000000001</v>
      </c>
      <c r="CJ585" s="2">
        <v>2.069</v>
      </c>
      <c r="CK585" s="2">
        <v>2.198</v>
      </c>
      <c r="CL585" s="2">
        <v>2.222</v>
      </c>
      <c r="CM585" s="2">
        <v>2.1539999999999999</v>
      </c>
      <c r="CN585" s="2">
        <v>2.1070000000000002</v>
      </c>
      <c r="CO585" s="2">
        <v>2.0619999999999998</v>
      </c>
      <c r="CP585" s="2">
        <v>2.0619999999999998</v>
      </c>
      <c r="CQ585" s="2">
        <v>2.0670000000000002</v>
      </c>
      <c r="CR585" s="2">
        <v>2.0720000000000001</v>
      </c>
      <c r="CS585" s="2">
        <v>2.081</v>
      </c>
      <c r="CT585" s="2">
        <v>2.0859999999999999</v>
      </c>
      <c r="CU585" s="2">
        <v>2.1059999999999999</v>
      </c>
      <c r="CV585" s="2">
        <v>2.1640000000000001</v>
      </c>
      <c r="CW585" s="2">
        <v>2.2930000000000001</v>
      </c>
      <c r="CX585" s="2">
        <v>2.3220000000000001</v>
      </c>
      <c r="CY585" s="2">
        <v>2.254</v>
      </c>
      <c r="CZ585" s="2">
        <v>2.2069999999999999</v>
      </c>
      <c r="DA585" s="2">
        <v>2.1619999999999999</v>
      </c>
      <c r="DB585" s="2">
        <v>2.1619999999999999</v>
      </c>
      <c r="DC585" s="2">
        <v>2.1669999999999998</v>
      </c>
      <c r="DD585" s="2">
        <v>2.1720000000000002</v>
      </c>
      <c r="DE585" s="2">
        <v>2.181</v>
      </c>
      <c r="DF585" s="2">
        <v>2.1859999999999999</v>
      </c>
      <c r="DG585" s="2">
        <v>2.206</v>
      </c>
      <c r="DH585" s="2">
        <v>2.2639999999999998</v>
      </c>
      <c r="DI585" s="2">
        <v>2.3929999999999998</v>
      </c>
      <c r="DJ585" s="2">
        <v>2.4319999999999999</v>
      </c>
      <c r="DK585" s="2">
        <v>2.3639999999999999</v>
      </c>
      <c r="DL585" s="2">
        <v>2.3170000000000002</v>
      </c>
      <c r="DM585" s="2">
        <v>2.2719999999999998</v>
      </c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</row>
    <row r="586" spans="1:199" customFormat="1" hidden="1" x14ac:dyDescent="0.2">
      <c r="A586">
        <f t="shared" si="155"/>
        <v>1</v>
      </c>
      <c r="B586">
        <f t="shared" si="156"/>
        <v>5</v>
      </c>
      <c r="C586" s="1">
        <v>34820</v>
      </c>
      <c r="D586">
        <f t="shared" si="157"/>
        <v>5</v>
      </c>
      <c r="E586">
        <f t="shared" si="158"/>
        <v>1995</v>
      </c>
      <c r="F586" s="17">
        <f t="shared" si="145"/>
        <v>0.17199999999999971</v>
      </c>
      <c r="G586" s="16">
        <f t="shared" si="147"/>
        <v>8.4999999999999964E-2</v>
      </c>
      <c r="H586" s="16">
        <f t="shared" si="148"/>
        <v>9.0000000000000302E-2</v>
      </c>
      <c r="I586" s="16">
        <f t="shared" si="149"/>
        <v>0.17500000000000027</v>
      </c>
      <c r="J586" s="7">
        <f>VLOOKUP(C586,'Nymex hist.'!A:B,2,0)</f>
        <v>1.6950000000000001</v>
      </c>
      <c r="K586" s="11">
        <f t="shared" si="144"/>
        <v>1.7318000000000002</v>
      </c>
      <c r="L586" s="11">
        <f t="shared" si="146"/>
        <v>1.9037999999999999</v>
      </c>
      <c r="M586" s="9">
        <f t="shared" si="150"/>
        <v>1.8692500000000001</v>
      </c>
      <c r="N586" s="9">
        <f t="shared" si="151"/>
        <v>1.95425</v>
      </c>
      <c r="O586" s="9">
        <f t="shared" si="152"/>
        <v>2.0442500000000003</v>
      </c>
      <c r="P586" s="9">
        <f t="shared" si="153"/>
        <v>2.1392500000000001</v>
      </c>
      <c r="Q586" s="9">
        <f t="shared" si="154"/>
        <v>2.2392500000000002</v>
      </c>
      <c r="R586" s="8">
        <v>34820</v>
      </c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3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>
        <v>1.6950000000000001</v>
      </c>
      <c r="AV586" s="2">
        <v>1.712</v>
      </c>
      <c r="AW586" s="2">
        <v>1.7350000000000001</v>
      </c>
      <c r="AX586" s="2">
        <v>1.7370000000000001</v>
      </c>
      <c r="AY586" s="2">
        <v>1.78</v>
      </c>
      <c r="AZ586" s="2">
        <v>1.863</v>
      </c>
      <c r="BA586" s="2">
        <v>1.946</v>
      </c>
      <c r="BB586" s="2">
        <v>1.9610000000000001</v>
      </c>
      <c r="BC586" s="2">
        <v>1.8979999999999999</v>
      </c>
      <c r="BD586" s="2">
        <v>1.851</v>
      </c>
      <c r="BE586" s="2">
        <v>1.8089999999999999</v>
      </c>
      <c r="BF586" s="2">
        <v>1.8109999999999999</v>
      </c>
      <c r="BG586" s="2">
        <v>1.8160000000000001</v>
      </c>
      <c r="BH586" s="2">
        <v>1.821</v>
      </c>
      <c r="BI586" s="2">
        <v>1.8260000000000001</v>
      </c>
      <c r="BJ586" s="2">
        <v>1.831</v>
      </c>
      <c r="BK586" s="2">
        <v>1.8580000000000001</v>
      </c>
      <c r="BL586" s="2">
        <v>1.9179999999999999</v>
      </c>
      <c r="BM586" s="2">
        <v>2.0310000000000001</v>
      </c>
      <c r="BN586" s="2">
        <v>2.0459999999999998</v>
      </c>
      <c r="BO586" s="2">
        <v>1.9830000000000001</v>
      </c>
      <c r="BP586" s="2">
        <v>1.9359999999999999</v>
      </c>
      <c r="BQ586" s="2">
        <v>1.8939999999999999</v>
      </c>
      <c r="BR586" s="2">
        <v>1.8959999999999999</v>
      </c>
      <c r="BS586" s="2">
        <v>1.901</v>
      </c>
      <c r="BT586" s="2">
        <v>1.9059999999999999</v>
      </c>
      <c r="BU586" s="2">
        <v>1.911</v>
      </c>
      <c r="BV586" s="2">
        <v>1.9159999999999999</v>
      </c>
      <c r="BW586" s="2">
        <v>1.9430000000000001</v>
      </c>
      <c r="BX586" s="2">
        <v>2.0030000000000001</v>
      </c>
      <c r="BY586" s="2">
        <v>2.1160000000000001</v>
      </c>
      <c r="BZ586" s="2">
        <v>2.1360000000000001</v>
      </c>
      <c r="CA586" s="2">
        <v>2.073</v>
      </c>
      <c r="CB586" s="2">
        <v>2.0259999999999998</v>
      </c>
      <c r="CC586" s="2">
        <v>1.984</v>
      </c>
      <c r="CD586" s="2">
        <v>1.986</v>
      </c>
      <c r="CE586" s="2">
        <v>1.9910000000000001</v>
      </c>
      <c r="CF586" s="2">
        <v>1.996</v>
      </c>
      <c r="CG586" s="2">
        <v>2.0009999999999999</v>
      </c>
      <c r="CH586" s="2">
        <v>2.0059999999999998</v>
      </c>
      <c r="CI586" s="2">
        <v>2.0329999999999999</v>
      </c>
      <c r="CJ586" s="2">
        <v>2.093</v>
      </c>
      <c r="CK586" s="2">
        <v>2.206</v>
      </c>
      <c r="CL586" s="2">
        <v>2.2309999999999999</v>
      </c>
      <c r="CM586" s="2">
        <v>2.1680000000000001</v>
      </c>
      <c r="CN586" s="2">
        <v>2.121</v>
      </c>
      <c r="CO586" s="2">
        <v>2.0790000000000002</v>
      </c>
      <c r="CP586" s="2">
        <v>2.081</v>
      </c>
      <c r="CQ586" s="2">
        <v>2.0859999999999999</v>
      </c>
      <c r="CR586" s="2">
        <v>2.0910000000000002</v>
      </c>
      <c r="CS586" s="2">
        <v>2.0960000000000001</v>
      </c>
      <c r="CT586" s="2">
        <v>2.101</v>
      </c>
      <c r="CU586" s="2">
        <v>2.1280000000000001</v>
      </c>
      <c r="CV586" s="2">
        <v>2.1880000000000002</v>
      </c>
      <c r="CW586" s="2">
        <v>2.3010000000000002</v>
      </c>
      <c r="CX586" s="2">
        <v>2.331</v>
      </c>
      <c r="CY586" s="2">
        <v>2.2679999999999998</v>
      </c>
      <c r="CZ586" s="2">
        <v>2.2210000000000001</v>
      </c>
      <c r="DA586" s="2">
        <v>2.1789999999999998</v>
      </c>
      <c r="DB586" s="2">
        <v>2.181</v>
      </c>
      <c r="DC586" s="2">
        <v>2.1859999999999999</v>
      </c>
      <c r="DD586" s="2">
        <v>2.1909999999999998</v>
      </c>
      <c r="DE586" s="2">
        <v>2.1960000000000002</v>
      </c>
      <c r="DF586" s="2">
        <v>2.2010000000000001</v>
      </c>
      <c r="DG586" s="2">
        <v>2.2280000000000002</v>
      </c>
      <c r="DH586" s="2">
        <v>2.2879999999999998</v>
      </c>
      <c r="DI586" s="2">
        <v>2.4009999999999998</v>
      </c>
      <c r="DJ586" s="2">
        <v>2.4409999999999998</v>
      </c>
      <c r="DK586" s="2">
        <v>2.3780000000000001</v>
      </c>
      <c r="DL586" s="2">
        <v>2.331</v>
      </c>
      <c r="DM586" s="2">
        <v>2.2890000000000001</v>
      </c>
      <c r="DN586" s="2">
        <v>2.2909999999999999</v>
      </c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</row>
    <row r="587" spans="1:199" customFormat="1" hidden="1" x14ac:dyDescent="0.2">
      <c r="A587">
        <f t="shared" si="155"/>
        <v>2</v>
      </c>
      <c r="B587">
        <f t="shared" si="156"/>
        <v>5</v>
      </c>
      <c r="C587" s="1">
        <v>34821</v>
      </c>
      <c r="D587">
        <f t="shared" si="157"/>
        <v>5</v>
      </c>
      <c r="E587">
        <f t="shared" si="158"/>
        <v>1995</v>
      </c>
      <c r="F587" s="17">
        <f t="shared" si="145"/>
        <v>0.17620000000000013</v>
      </c>
      <c r="G587" s="16">
        <f t="shared" si="147"/>
        <v>8.5000000000000409E-2</v>
      </c>
      <c r="H587" s="16">
        <f t="shared" si="148"/>
        <v>8.9999999999999636E-2</v>
      </c>
      <c r="I587" s="16">
        <f t="shared" si="149"/>
        <v>0.17500000000000004</v>
      </c>
      <c r="J587" s="7">
        <f>VLOOKUP(C587,'Nymex hist.'!A:B,2,0)</f>
        <v>1.6659999999999999</v>
      </c>
      <c r="K587" s="11">
        <f t="shared" si="144"/>
        <v>1.7101999999999999</v>
      </c>
      <c r="L587" s="11">
        <f t="shared" si="146"/>
        <v>1.8864000000000001</v>
      </c>
      <c r="M587" s="9">
        <f t="shared" si="150"/>
        <v>1.8432499999999996</v>
      </c>
      <c r="N587" s="9">
        <f t="shared" si="151"/>
        <v>1.92825</v>
      </c>
      <c r="O587" s="9">
        <f t="shared" si="152"/>
        <v>2.0182499999999997</v>
      </c>
      <c r="P587" s="9">
        <f t="shared" si="153"/>
        <v>2.1132499999999999</v>
      </c>
      <c r="Q587" s="9">
        <f t="shared" si="154"/>
        <v>2.2132499999999999</v>
      </c>
      <c r="R587" s="8">
        <v>34821</v>
      </c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3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>
        <v>1.6659999999999999</v>
      </c>
      <c r="AV587" s="2">
        <v>1.6870000000000001</v>
      </c>
      <c r="AW587" s="2">
        <v>1.714</v>
      </c>
      <c r="AX587" s="2">
        <v>1.718</v>
      </c>
      <c r="AY587" s="2">
        <v>1.766</v>
      </c>
      <c r="AZ587" s="2">
        <v>1.851</v>
      </c>
      <c r="BA587" s="2">
        <v>1.929</v>
      </c>
      <c r="BB587" s="2">
        <v>1.944</v>
      </c>
      <c r="BC587" s="2">
        <v>1.879</v>
      </c>
      <c r="BD587" s="2">
        <v>1.829</v>
      </c>
      <c r="BE587" s="2">
        <v>1.7789999999999999</v>
      </c>
      <c r="BF587" s="2">
        <v>1.7809999999999999</v>
      </c>
      <c r="BG587" s="2">
        <v>1.786</v>
      </c>
      <c r="BH587" s="2">
        <v>1.7909999999999999</v>
      </c>
      <c r="BI587" s="2">
        <v>1.796</v>
      </c>
      <c r="BJ587" s="2">
        <v>1.8009999999999999</v>
      </c>
      <c r="BK587" s="2">
        <v>1.8280000000000001</v>
      </c>
      <c r="BL587" s="2">
        <v>1.891</v>
      </c>
      <c r="BM587" s="2">
        <v>2.0139999999999998</v>
      </c>
      <c r="BN587" s="2">
        <v>2.0289999999999999</v>
      </c>
      <c r="BO587" s="2">
        <v>1.964</v>
      </c>
      <c r="BP587" s="2">
        <v>1.9139999999999999</v>
      </c>
      <c r="BQ587" s="2">
        <v>1.8640000000000001</v>
      </c>
      <c r="BR587" s="2">
        <v>1.8660000000000001</v>
      </c>
      <c r="BS587" s="2">
        <v>1.871</v>
      </c>
      <c r="BT587" s="2">
        <v>1.8759999999999999</v>
      </c>
      <c r="BU587" s="2">
        <v>1.881</v>
      </c>
      <c r="BV587" s="2">
        <v>1.8859999999999999</v>
      </c>
      <c r="BW587" s="2">
        <v>1.913</v>
      </c>
      <c r="BX587" s="2">
        <v>1.976</v>
      </c>
      <c r="BY587" s="2">
        <v>2.0990000000000002</v>
      </c>
      <c r="BZ587" s="2">
        <v>2.1190000000000002</v>
      </c>
      <c r="CA587" s="2">
        <v>2.0539999999999998</v>
      </c>
      <c r="CB587" s="2">
        <v>2.004</v>
      </c>
      <c r="CC587" s="2">
        <v>1.954</v>
      </c>
      <c r="CD587" s="2">
        <v>1.956</v>
      </c>
      <c r="CE587" s="2">
        <v>1.9610000000000001</v>
      </c>
      <c r="CF587" s="2">
        <v>1.966</v>
      </c>
      <c r="CG587" s="2">
        <v>1.9710000000000001</v>
      </c>
      <c r="CH587" s="2">
        <v>1.976</v>
      </c>
      <c r="CI587" s="2">
        <v>2.0030000000000001</v>
      </c>
      <c r="CJ587" s="2">
        <v>2.0659999999999998</v>
      </c>
      <c r="CK587" s="2">
        <v>2.1890000000000001</v>
      </c>
      <c r="CL587" s="2">
        <v>2.214</v>
      </c>
      <c r="CM587" s="2">
        <v>2.149</v>
      </c>
      <c r="CN587" s="2">
        <v>2.0990000000000002</v>
      </c>
      <c r="CO587" s="2">
        <v>2.0489999999999999</v>
      </c>
      <c r="CP587" s="2">
        <v>2.0510000000000002</v>
      </c>
      <c r="CQ587" s="2">
        <v>2.056</v>
      </c>
      <c r="CR587" s="2">
        <v>2.0609999999999999</v>
      </c>
      <c r="CS587" s="2">
        <v>2.0659999999999998</v>
      </c>
      <c r="CT587" s="2">
        <v>2.0710000000000002</v>
      </c>
      <c r="CU587" s="2">
        <v>2.0979999999999999</v>
      </c>
      <c r="CV587" s="2">
        <v>2.161</v>
      </c>
      <c r="CW587" s="2">
        <v>2.2839999999999998</v>
      </c>
      <c r="CX587" s="2">
        <v>2.3140000000000001</v>
      </c>
      <c r="CY587" s="2">
        <v>2.2490000000000001</v>
      </c>
      <c r="CZ587" s="2">
        <v>2.1989999999999998</v>
      </c>
      <c r="DA587" s="2">
        <v>2.149</v>
      </c>
      <c r="DB587" s="2">
        <v>2.1509999999999998</v>
      </c>
      <c r="DC587" s="2">
        <v>2.1560000000000001</v>
      </c>
      <c r="DD587" s="2">
        <v>2.161</v>
      </c>
      <c r="DE587" s="2">
        <v>2.1659999999999999</v>
      </c>
      <c r="DF587" s="2">
        <v>2.1709999999999998</v>
      </c>
      <c r="DG587" s="2">
        <v>2.198</v>
      </c>
      <c r="DH587" s="2">
        <v>2.2610000000000001</v>
      </c>
      <c r="DI587" s="2">
        <v>2.3839999999999999</v>
      </c>
      <c r="DJ587" s="2">
        <v>2.4239999999999999</v>
      </c>
      <c r="DK587" s="2">
        <v>2.359</v>
      </c>
      <c r="DL587" s="2">
        <v>2.3090000000000002</v>
      </c>
      <c r="DM587" s="2">
        <v>2.2589999999999999</v>
      </c>
      <c r="DN587" s="2">
        <v>2.2610000000000001</v>
      </c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</row>
    <row r="588" spans="1:199" customFormat="1" hidden="1" x14ac:dyDescent="0.2">
      <c r="A588">
        <f t="shared" si="155"/>
        <v>3</v>
      </c>
      <c r="B588">
        <f t="shared" si="156"/>
        <v>5</v>
      </c>
      <c r="C588" s="1">
        <v>34822</v>
      </c>
      <c r="D588">
        <f t="shared" si="157"/>
        <v>5</v>
      </c>
      <c r="E588">
        <f t="shared" si="158"/>
        <v>1995</v>
      </c>
      <c r="F588" s="17">
        <f t="shared" si="145"/>
        <v>0.18280000000000007</v>
      </c>
      <c r="G588" s="16">
        <f t="shared" si="147"/>
        <v>8.2499999999999796E-2</v>
      </c>
      <c r="H588" s="16">
        <f t="shared" si="148"/>
        <v>8.7499999999999689E-2</v>
      </c>
      <c r="I588" s="16">
        <f t="shared" si="149"/>
        <v>0.16999999999999948</v>
      </c>
      <c r="J588" s="7">
        <f>VLOOKUP(C588,'Nymex hist.'!A:B,2,0)</f>
        <v>1.6659999999999999</v>
      </c>
      <c r="K588" s="11">
        <f t="shared" si="144"/>
        <v>1.716</v>
      </c>
      <c r="L588" s="11">
        <f t="shared" si="146"/>
        <v>1.8988</v>
      </c>
      <c r="M588" s="9">
        <f t="shared" si="150"/>
        <v>1.8579166666666671</v>
      </c>
      <c r="N588" s="9">
        <f t="shared" si="151"/>
        <v>1.9404166666666669</v>
      </c>
      <c r="O588" s="9">
        <f t="shared" si="152"/>
        <v>2.0279166666666666</v>
      </c>
      <c r="P588" s="9">
        <f t="shared" si="153"/>
        <v>2.1229166666666668</v>
      </c>
      <c r="Q588" s="9">
        <f t="shared" si="154"/>
        <v>2.2229166666666664</v>
      </c>
      <c r="R588" s="8">
        <v>34822</v>
      </c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3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>
        <v>1.6659999999999999</v>
      </c>
      <c r="AV588" s="2">
        <v>1.6919999999999999</v>
      </c>
      <c r="AW588" s="2">
        <v>1.722</v>
      </c>
      <c r="AX588" s="2">
        <v>1.726</v>
      </c>
      <c r="AY588" s="2">
        <v>1.774</v>
      </c>
      <c r="AZ588" s="2">
        <v>1.861</v>
      </c>
      <c r="BA588" s="2">
        <v>1.9419999999999999</v>
      </c>
      <c r="BB588" s="2">
        <v>1.9570000000000001</v>
      </c>
      <c r="BC588" s="2">
        <v>1.8919999999999999</v>
      </c>
      <c r="BD588" s="2">
        <v>1.8420000000000001</v>
      </c>
      <c r="BE588" s="2">
        <v>1.7949999999999999</v>
      </c>
      <c r="BF588" s="2">
        <v>1.7969999999999999</v>
      </c>
      <c r="BG588" s="2">
        <v>1.8029999999999999</v>
      </c>
      <c r="BH588" s="2">
        <v>1.8089999999999999</v>
      </c>
      <c r="BI588" s="2">
        <v>1.8149999999999999</v>
      </c>
      <c r="BJ588" s="2">
        <v>1.82</v>
      </c>
      <c r="BK588" s="2">
        <v>1.847</v>
      </c>
      <c r="BL588" s="2">
        <v>1.911</v>
      </c>
      <c r="BM588" s="2">
        <v>2.0070000000000001</v>
      </c>
      <c r="BN588" s="2">
        <v>2.0394999999999999</v>
      </c>
      <c r="BO588" s="2">
        <v>1.9744999999999999</v>
      </c>
      <c r="BP588" s="2">
        <v>1.9245000000000001</v>
      </c>
      <c r="BQ588" s="2">
        <v>1.8774999999999999</v>
      </c>
      <c r="BR588" s="2">
        <v>1.8794999999999999</v>
      </c>
      <c r="BS588" s="2">
        <v>1.8855</v>
      </c>
      <c r="BT588" s="2">
        <v>1.8915</v>
      </c>
      <c r="BU588" s="2">
        <v>1.8975</v>
      </c>
      <c r="BV588" s="2">
        <v>1.9025000000000001</v>
      </c>
      <c r="BW588" s="2">
        <v>1.9295</v>
      </c>
      <c r="BX588" s="2">
        <v>1.9935</v>
      </c>
      <c r="BY588" s="2">
        <v>2.0895000000000001</v>
      </c>
      <c r="BZ588" s="2">
        <v>2.1269999999999998</v>
      </c>
      <c r="CA588" s="2">
        <v>2.0619999999999998</v>
      </c>
      <c r="CB588" s="2">
        <v>2.012</v>
      </c>
      <c r="CC588" s="2">
        <v>1.9650000000000001</v>
      </c>
      <c r="CD588" s="2">
        <v>1.9670000000000001</v>
      </c>
      <c r="CE588" s="2">
        <v>1.9730000000000001</v>
      </c>
      <c r="CF588" s="2">
        <v>1.9790000000000001</v>
      </c>
      <c r="CG588" s="2">
        <v>1.9850000000000001</v>
      </c>
      <c r="CH588" s="2">
        <v>1.99</v>
      </c>
      <c r="CI588" s="2">
        <v>2.0169999999999999</v>
      </c>
      <c r="CJ588" s="2">
        <v>2.081</v>
      </c>
      <c r="CK588" s="2">
        <v>2.177</v>
      </c>
      <c r="CL588" s="2">
        <v>2.222</v>
      </c>
      <c r="CM588" s="2">
        <v>2.157</v>
      </c>
      <c r="CN588" s="2">
        <v>2.1070000000000002</v>
      </c>
      <c r="CO588" s="2">
        <v>2.06</v>
      </c>
      <c r="CP588" s="2">
        <v>2.0619999999999998</v>
      </c>
      <c r="CQ588" s="2">
        <v>2.0680000000000001</v>
      </c>
      <c r="CR588" s="2">
        <v>2.0739999999999998</v>
      </c>
      <c r="CS588" s="2">
        <v>2.08</v>
      </c>
      <c r="CT588" s="2">
        <v>2.085</v>
      </c>
      <c r="CU588" s="2">
        <v>2.1120000000000001</v>
      </c>
      <c r="CV588" s="2">
        <v>2.1760000000000002</v>
      </c>
      <c r="CW588" s="2">
        <v>2.2719999999999998</v>
      </c>
      <c r="CX588" s="2">
        <v>2.3220000000000001</v>
      </c>
      <c r="CY588" s="2">
        <v>2.2570000000000001</v>
      </c>
      <c r="CZ588" s="2">
        <v>2.2069999999999999</v>
      </c>
      <c r="DA588" s="2">
        <v>2.16</v>
      </c>
      <c r="DB588" s="2">
        <v>2.1619999999999999</v>
      </c>
      <c r="DC588" s="2">
        <v>2.1680000000000001</v>
      </c>
      <c r="DD588" s="2">
        <v>2.1739999999999999</v>
      </c>
      <c r="DE588" s="2">
        <v>2.1800000000000002</v>
      </c>
      <c r="DF588" s="2">
        <v>2.1850000000000001</v>
      </c>
      <c r="DG588" s="2">
        <v>2.2120000000000002</v>
      </c>
      <c r="DH588" s="2">
        <v>2.2759999999999998</v>
      </c>
      <c r="DI588" s="2">
        <v>2.3719999999999999</v>
      </c>
      <c r="DJ588" s="2">
        <v>2.4319999999999999</v>
      </c>
      <c r="DK588" s="2">
        <v>2.367</v>
      </c>
      <c r="DL588" s="2">
        <v>2.3170000000000002</v>
      </c>
      <c r="DM588" s="2">
        <v>2.27</v>
      </c>
      <c r="DN588" s="2">
        <v>2.2719999999999998</v>
      </c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</row>
    <row r="589" spans="1:199" x14ac:dyDescent="0.2">
      <c r="A589" s="36">
        <f t="shared" si="155"/>
        <v>4</v>
      </c>
      <c r="B589" s="36">
        <f t="shared" si="156"/>
        <v>5</v>
      </c>
      <c r="C589" s="1">
        <v>34823</v>
      </c>
      <c r="D589">
        <f t="shared" si="157"/>
        <v>5</v>
      </c>
      <c r="E589">
        <f t="shared" si="158"/>
        <v>1995</v>
      </c>
      <c r="F589" s="21">
        <f t="shared" si="145"/>
        <v>0.18720000000000003</v>
      </c>
      <c r="G589" s="21">
        <f t="shared" si="147"/>
        <v>8.2499999999999796E-2</v>
      </c>
      <c r="H589" s="21">
        <f t="shared" si="148"/>
        <v>8.7500000000000133E-2</v>
      </c>
      <c r="I589" s="21">
        <f t="shared" si="149"/>
        <v>0.16999999999999993</v>
      </c>
      <c r="J589" s="23">
        <f>VLOOKUP(C589,'Nymex hist.'!A:B,2,0)</f>
        <v>1.653</v>
      </c>
      <c r="K589" s="23">
        <f t="shared" si="144"/>
        <v>1.7152000000000001</v>
      </c>
      <c r="L589" s="23">
        <f t="shared" si="146"/>
        <v>1.9024000000000001</v>
      </c>
      <c r="M589" s="23">
        <f t="shared" si="150"/>
        <v>1.8620000000000001</v>
      </c>
      <c r="N589" s="23">
        <f t="shared" si="151"/>
        <v>1.9444999999999999</v>
      </c>
      <c r="O589" s="23">
        <f t="shared" si="152"/>
        <v>2.032</v>
      </c>
      <c r="P589" s="23">
        <f t="shared" si="153"/>
        <v>2.1269999999999998</v>
      </c>
      <c r="Q589" s="23">
        <f t="shared" si="154"/>
        <v>2.2270000000000003</v>
      </c>
      <c r="R589" s="30">
        <v>34823</v>
      </c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4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>
        <v>1.653</v>
      </c>
      <c r="AV589" s="32">
        <v>1.6910000000000001</v>
      </c>
      <c r="AW589" s="32">
        <v>1.7250000000000001</v>
      </c>
      <c r="AX589" s="32">
        <v>1.7310000000000001</v>
      </c>
      <c r="AY589" s="32">
        <v>1.776</v>
      </c>
      <c r="AZ589" s="32">
        <v>1.863</v>
      </c>
      <c r="BA589" s="32">
        <v>1.946</v>
      </c>
      <c r="BB589" s="32">
        <v>1.9610000000000001</v>
      </c>
      <c r="BC589" s="32">
        <v>1.8959999999999999</v>
      </c>
      <c r="BD589" s="32">
        <v>1.8460000000000001</v>
      </c>
      <c r="BE589" s="32">
        <v>1.7989999999999999</v>
      </c>
      <c r="BF589" s="32">
        <v>1.8009999999999999</v>
      </c>
      <c r="BG589" s="32">
        <v>1.8069999999999999</v>
      </c>
      <c r="BH589" s="32">
        <v>1.8129999999999999</v>
      </c>
      <c r="BI589" s="32">
        <v>1.819</v>
      </c>
      <c r="BJ589" s="32">
        <v>1.8240000000000001</v>
      </c>
      <c r="BK589" s="32">
        <v>1.851</v>
      </c>
      <c r="BL589" s="32">
        <v>1.9159999999999999</v>
      </c>
      <c r="BM589" s="32">
        <v>2.0110000000000001</v>
      </c>
      <c r="BN589" s="32">
        <v>2.0434999999999999</v>
      </c>
      <c r="BO589" s="32">
        <v>1.9784999999999999</v>
      </c>
      <c r="BP589" s="32">
        <v>1.9285000000000001</v>
      </c>
      <c r="BQ589" s="32">
        <v>1.8815</v>
      </c>
      <c r="BR589" s="32">
        <v>1.8835</v>
      </c>
      <c r="BS589" s="32">
        <v>1.8895</v>
      </c>
      <c r="BT589" s="32">
        <v>1.8955</v>
      </c>
      <c r="BU589" s="32">
        <v>1.9015</v>
      </c>
      <c r="BV589" s="32">
        <v>1.9065000000000001</v>
      </c>
      <c r="BW589" s="32">
        <v>1.9335</v>
      </c>
      <c r="BX589" s="32">
        <v>1.9984999999999999</v>
      </c>
      <c r="BY589" s="32">
        <v>2.0935000000000001</v>
      </c>
      <c r="BZ589" s="32">
        <v>2.1309999999999998</v>
      </c>
      <c r="CA589" s="32">
        <v>2.0659999999999998</v>
      </c>
      <c r="CB589" s="32">
        <v>2.016</v>
      </c>
      <c r="CC589" s="32">
        <v>1.9690000000000001</v>
      </c>
      <c r="CD589" s="32">
        <v>1.9710000000000001</v>
      </c>
      <c r="CE589" s="32">
        <v>1.9770000000000001</v>
      </c>
      <c r="CF589" s="32">
        <v>1.9830000000000001</v>
      </c>
      <c r="CG589" s="32">
        <v>1.9890000000000001</v>
      </c>
      <c r="CH589" s="32">
        <v>1.994</v>
      </c>
      <c r="CI589" s="32">
        <v>2.0209999999999999</v>
      </c>
      <c r="CJ589" s="32">
        <v>2.0859999999999999</v>
      </c>
      <c r="CK589" s="32">
        <v>2.181</v>
      </c>
      <c r="CL589" s="32">
        <v>2.226</v>
      </c>
      <c r="CM589" s="32">
        <v>2.161</v>
      </c>
      <c r="CN589" s="32">
        <v>2.1110000000000002</v>
      </c>
      <c r="CO589" s="32">
        <v>2.0640000000000001</v>
      </c>
      <c r="CP589" s="32">
        <v>2.0659999999999998</v>
      </c>
      <c r="CQ589" s="32">
        <v>2.0720000000000001</v>
      </c>
      <c r="CR589" s="32">
        <v>2.0779999999999998</v>
      </c>
      <c r="CS589" s="32">
        <v>2.0840000000000001</v>
      </c>
      <c r="CT589" s="32">
        <v>2.089</v>
      </c>
      <c r="CU589" s="32">
        <v>2.1160000000000001</v>
      </c>
      <c r="CV589" s="32">
        <v>2.181</v>
      </c>
      <c r="CW589" s="32">
        <v>2.2759999999999998</v>
      </c>
      <c r="CX589" s="32">
        <v>2.3260000000000001</v>
      </c>
      <c r="CY589" s="32">
        <v>2.2610000000000001</v>
      </c>
      <c r="CZ589" s="32">
        <v>2.2109999999999999</v>
      </c>
      <c r="DA589" s="32">
        <v>2.1640000000000001</v>
      </c>
      <c r="DB589" s="32">
        <v>2.1659999999999999</v>
      </c>
      <c r="DC589" s="32">
        <v>2.1720000000000002</v>
      </c>
      <c r="DD589" s="32">
        <v>2.1779999999999999</v>
      </c>
      <c r="DE589" s="32">
        <v>2.1840000000000002</v>
      </c>
      <c r="DF589" s="32">
        <v>2.1890000000000001</v>
      </c>
      <c r="DG589" s="32">
        <v>2.2160000000000002</v>
      </c>
      <c r="DH589" s="32">
        <v>2.2810000000000001</v>
      </c>
      <c r="DI589" s="32">
        <v>2.3759999999999999</v>
      </c>
      <c r="DJ589" s="32">
        <v>2.4359999999999999</v>
      </c>
      <c r="DK589" s="32">
        <v>2.371</v>
      </c>
      <c r="DL589" s="32">
        <v>2.3210000000000002</v>
      </c>
      <c r="DM589" s="32">
        <v>2.274</v>
      </c>
      <c r="DN589" s="32">
        <v>2.2759999999999998</v>
      </c>
      <c r="DO589" s="32"/>
      <c r="DP589" s="32"/>
      <c r="DQ589" s="32"/>
      <c r="DR589" s="32"/>
      <c r="DS589" s="32"/>
      <c r="DT589" s="32"/>
      <c r="DU589" s="32"/>
      <c r="DV589" s="32"/>
      <c r="DW589" s="32"/>
      <c r="DX589" s="32"/>
      <c r="DY589" s="32"/>
      <c r="DZ589" s="32"/>
      <c r="EA589" s="32"/>
      <c r="EB589" s="32"/>
      <c r="EC589" s="32"/>
      <c r="ED589" s="32"/>
      <c r="EE589" s="32"/>
      <c r="EF589" s="32"/>
      <c r="EG589" s="32"/>
      <c r="EH589" s="32"/>
      <c r="EI589" s="32"/>
      <c r="EJ589" s="32"/>
      <c r="EK589" s="32"/>
      <c r="EL589" s="32"/>
      <c r="EM589" s="32"/>
      <c r="EN589" s="32"/>
      <c r="EO589" s="32"/>
      <c r="EP589" s="32"/>
      <c r="EQ589" s="32"/>
      <c r="ER589" s="32"/>
      <c r="ES589" s="32"/>
      <c r="ET589" s="32"/>
      <c r="EU589" s="32"/>
      <c r="EV589" s="32"/>
      <c r="EW589" s="32"/>
      <c r="EX589" s="32"/>
      <c r="EY589" s="32"/>
      <c r="EZ589" s="32"/>
      <c r="FA589" s="32"/>
      <c r="FB589" s="32"/>
      <c r="FC589" s="32"/>
      <c r="FD589" s="32"/>
      <c r="FE589" s="32"/>
      <c r="FF589" s="32"/>
      <c r="FG589" s="32"/>
      <c r="FH589" s="32"/>
      <c r="FI589" s="32"/>
      <c r="FJ589" s="32"/>
      <c r="FK589" s="32"/>
      <c r="FL589" s="32"/>
      <c r="FM589" s="32"/>
      <c r="FN589" s="32"/>
      <c r="FO589" s="32"/>
      <c r="FP589" s="32"/>
      <c r="FQ589" s="32"/>
      <c r="FR589" s="32"/>
      <c r="FS589" s="32"/>
      <c r="FT589" s="32"/>
      <c r="FU589" s="32"/>
      <c r="FV589" s="32"/>
      <c r="FW589" s="32"/>
      <c r="FX589" s="32"/>
      <c r="FY589" s="32"/>
      <c r="FZ589" s="32"/>
      <c r="GA589" s="32"/>
      <c r="GB589" s="32"/>
      <c r="GC589" s="32"/>
      <c r="GD589" s="32"/>
      <c r="GE589" s="32"/>
      <c r="GF589" s="32"/>
      <c r="GG589" s="32"/>
      <c r="GH589" s="32"/>
      <c r="GI589" s="32"/>
      <c r="GJ589" s="32"/>
      <c r="GK589" s="32"/>
      <c r="GL589" s="32"/>
      <c r="GM589" s="32"/>
      <c r="GN589" s="32"/>
      <c r="GO589" s="32"/>
      <c r="GP589" s="32"/>
      <c r="GQ589" s="32"/>
    </row>
    <row r="590" spans="1:199" customFormat="1" hidden="1" x14ac:dyDescent="0.2">
      <c r="A590">
        <f t="shared" si="155"/>
        <v>5</v>
      </c>
      <c r="B590">
        <f t="shared" si="156"/>
        <v>5</v>
      </c>
      <c r="C590" s="1">
        <v>34824</v>
      </c>
      <c r="D590">
        <f t="shared" si="157"/>
        <v>5</v>
      </c>
      <c r="E590">
        <f t="shared" si="158"/>
        <v>1995</v>
      </c>
      <c r="F590" s="17">
        <f t="shared" si="145"/>
        <v>0.18219999999999992</v>
      </c>
      <c r="G590" s="16">
        <f t="shared" si="147"/>
        <v>8.250000000000024E-2</v>
      </c>
      <c r="H590" s="16">
        <f t="shared" si="148"/>
        <v>8.7499999999999689E-2</v>
      </c>
      <c r="I590" s="16">
        <f t="shared" si="149"/>
        <v>0.16999999999999993</v>
      </c>
      <c r="J590" s="7">
        <f>VLOOKUP(C590,'Nymex hist.'!A:B,2,0)</f>
        <v>1.651</v>
      </c>
      <c r="K590" s="11">
        <f t="shared" si="144"/>
        <v>1.7198</v>
      </c>
      <c r="L590" s="11">
        <f t="shared" si="146"/>
        <v>1.9019999999999999</v>
      </c>
      <c r="M590" s="9">
        <f t="shared" si="150"/>
        <v>1.8605</v>
      </c>
      <c r="N590" s="9">
        <f t="shared" si="151"/>
        <v>1.9430000000000003</v>
      </c>
      <c r="O590" s="9">
        <f t="shared" si="152"/>
        <v>2.0305</v>
      </c>
      <c r="P590" s="9">
        <f t="shared" si="153"/>
        <v>2.1254999999999993</v>
      </c>
      <c r="Q590" s="9">
        <f t="shared" si="154"/>
        <v>2.2255000000000003</v>
      </c>
      <c r="R590" s="8">
        <v>34824</v>
      </c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3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>
        <v>1.651</v>
      </c>
      <c r="AV590" s="2">
        <v>1.7010000000000001</v>
      </c>
      <c r="AW590" s="2">
        <v>1.7310000000000001</v>
      </c>
      <c r="AX590" s="2">
        <v>1.738</v>
      </c>
      <c r="AY590" s="2">
        <v>1.778</v>
      </c>
      <c r="AZ590" s="2">
        <v>1.865</v>
      </c>
      <c r="BA590" s="2">
        <v>1.9450000000000001</v>
      </c>
      <c r="BB590" s="2">
        <v>1.96</v>
      </c>
      <c r="BC590" s="2">
        <v>1.895</v>
      </c>
      <c r="BD590" s="2">
        <v>1.845</v>
      </c>
      <c r="BE590" s="2">
        <v>1.8</v>
      </c>
      <c r="BF590" s="2">
        <v>1.802</v>
      </c>
      <c r="BG590" s="2">
        <v>1.8069999999999999</v>
      </c>
      <c r="BH590" s="2">
        <v>1.8120000000000001</v>
      </c>
      <c r="BI590" s="2">
        <v>1.8169999999999999</v>
      </c>
      <c r="BJ590" s="2">
        <v>1.8220000000000001</v>
      </c>
      <c r="BK590" s="2">
        <v>1.8440000000000001</v>
      </c>
      <c r="BL590" s="2">
        <v>1.9119999999999999</v>
      </c>
      <c r="BM590" s="2">
        <v>2.0099999999999998</v>
      </c>
      <c r="BN590" s="2">
        <v>2.0425</v>
      </c>
      <c r="BO590" s="2">
        <v>1.9775</v>
      </c>
      <c r="BP590" s="2">
        <v>1.9275</v>
      </c>
      <c r="BQ590" s="2">
        <v>1.8825000000000001</v>
      </c>
      <c r="BR590" s="2">
        <v>1.8845000000000001</v>
      </c>
      <c r="BS590" s="2">
        <v>1.8895</v>
      </c>
      <c r="BT590" s="2">
        <v>1.8945000000000001</v>
      </c>
      <c r="BU590" s="2">
        <v>1.8995</v>
      </c>
      <c r="BV590" s="2">
        <v>1.9045000000000001</v>
      </c>
      <c r="BW590" s="2">
        <v>1.9265000000000001</v>
      </c>
      <c r="BX590" s="2">
        <v>1.9944999999999999</v>
      </c>
      <c r="BY590" s="2">
        <v>2.0924999999999998</v>
      </c>
      <c r="BZ590" s="2">
        <v>2.13</v>
      </c>
      <c r="CA590" s="2">
        <v>2.0649999999999999</v>
      </c>
      <c r="CB590" s="2">
        <v>2.0150000000000001</v>
      </c>
      <c r="CC590" s="2">
        <v>1.97</v>
      </c>
      <c r="CD590" s="2">
        <v>1.972</v>
      </c>
      <c r="CE590" s="2">
        <v>1.9770000000000001</v>
      </c>
      <c r="CF590" s="2">
        <v>1.982</v>
      </c>
      <c r="CG590" s="2">
        <v>1.9870000000000001</v>
      </c>
      <c r="CH590" s="2">
        <v>1.992</v>
      </c>
      <c r="CI590" s="2">
        <v>2.0139999999999998</v>
      </c>
      <c r="CJ590" s="2">
        <v>2.0819999999999999</v>
      </c>
      <c r="CK590" s="2">
        <v>2.1800000000000002</v>
      </c>
      <c r="CL590" s="2">
        <v>2.2250000000000001</v>
      </c>
      <c r="CM590" s="2">
        <v>2.16</v>
      </c>
      <c r="CN590" s="2">
        <v>2.11</v>
      </c>
      <c r="CO590" s="2">
        <v>2.0649999999999999</v>
      </c>
      <c r="CP590" s="2">
        <v>2.0670000000000002</v>
      </c>
      <c r="CQ590" s="2">
        <v>2.0720000000000001</v>
      </c>
      <c r="CR590" s="2">
        <v>2.077</v>
      </c>
      <c r="CS590" s="2">
        <v>2.0819999999999999</v>
      </c>
      <c r="CT590" s="2">
        <v>2.0870000000000002</v>
      </c>
      <c r="CU590" s="2">
        <v>2.109</v>
      </c>
      <c r="CV590" s="2">
        <v>2.177</v>
      </c>
      <c r="CW590" s="2">
        <v>2.2749999999999999</v>
      </c>
      <c r="CX590" s="2">
        <v>2.3250000000000002</v>
      </c>
      <c r="CY590" s="2">
        <v>2.2599999999999998</v>
      </c>
      <c r="CZ590" s="2">
        <v>2.21</v>
      </c>
      <c r="DA590" s="2">
        <v>2.165</v>
      </c>
      <c r="DB590" s="2">
        <v>2.1669999999999998</v>
      </c>
      <c r="DC590" s="2">
        <v>2.1720000000000002</v>
      </c>
      <c r="DD590" s="2">
        <v>2.177</v>
      </c>
      <c r="DE590" s="2">
        <v>2.1819999999999999</v>
      </c>
      <c r="DF590" s="2">
        <v>2.1869999999999998</v>
      </c>
      <c r="DG590" s="2">
        <v>2.2090000000000001</v>
      </c>
      <c r="DH590" s="2">
        <v>2.2770000000000001</v>
      </c>
      <c r="DI590" s="2">
        <v>2.375</v>
      </c>
      <c r="DJ590" s="2">
        <v>2.4350000000000001</v>
      </c>
      <c r="DK590" s="2">
        <v>2.37</v>
      </c>
      <c r="DL590" s="2">
        <v>2.3199999999999998</v>
      </c>
      <c r="DM590" s="2">
        <v>2.2749999999999999</v>
      </c>
      <c r="DN590" s="2">
        <v>2.2770000000000001</v>
      </c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</row>
    <row r="591" spans="1:199" customFormat="1" hidden="1" x14ac:dyDescent="0.2">
      <c r="A591">
        <f t="shared" si="155"/>
        <v>1</v>
      </c>
      <c r="B591">
        <f t="shared" si="156"/>
        <v>5</v>
      </c>
      <c r="C591" s="1">
        <v>34827</v>
      </c>
      <c r="D591">
        <f t="shared" si="157"/>
        <v>5</v>
      </c>
      <c r="E591">
        <f t="shared" si="158"/>
        <v>1995</v>
      </c>
      <c r="F591" s="17">
        <f t="shared" si="145"/>
        <v>0.18400000000000039</v>
      </c>
      <c r="G591" s="16">
        <f t="shared" si="147"/>
        <v>8.2499999999999796E-2</v>
      </c>
      <c r="H591" s="16">
        <f t="shared" si="148"/>
        <v>8.7500000000000577E-2</v>
      </c>
      <c r="I591" s="16">
        <f t="shared" si="149"/>
        <v>0.17000000000000037</v>
      </c>
      <c r="J591" s="7">
        <f>VLOOKUP(C591,'Nymex hist.'!A:B,2,0)</f>
        <v>1.66</v>
      </c>
      <c r="K591" s="11">
        <f t="shared" si="144"/>
        <v>1.7309999999999999</v>
      </c>
      <c r="L591" s="11">
        <f t="shared" si="146"/>
        <v>1.9150000000000003</v>
      </c>
      <c r="M591" s="9">
        <f t="shared" si="150"/>
        <v>1.8734999999999999</v>
      </c>
      <c r="N591" s="9">
        <f t="shared" si="151"/>
        <v>1.9559999999999997</v>
      </c>
      <c r="O591" s="9">
        <f t="shared" si="152"/>
        <v>2.0435000000000003</v>
      </c>
      <c r="P591" s="9">
        <f t="shared" si="153"/>
        <v>2.1385000000000001</v>
      </c>
      <c r="Q591" s="9">
        <f t="shared" si="154"/>
        <v>2.2385000000000002</v>
      </c>
      <c r="R591" s="8">
        <v>34827</v>
      </c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3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>
        <v>1.66</v>
      </c>
      <c r="AV591" s="2">
        <v>1.712</v>
      </c>
      <c r="AW591" s="2">
        <v>1.7410000000000001</v>
      </c>
      <c r="AX591" s="2">
        <v>1.7509999999999999</v>
      </c>
      <c r="AY591" s="2">
        <v>1.7909999999999999</v>
      </c>
      <c r="AZ591" s="2">
        <v>1.8779999999999999</v>
      </c>
      <c r="BA591" s="2">
        <v>1.958</v>
      </c>
      <c r="BB591" s="2">
        <v>1.9730000000000001</v>
      </c>
      <c r="BC591" s="2">
        <v>1.9079999999999999</v>
      </c>
      <c r="BD591" s="2">
        <v>1.8580000000000001</v>
      </c>
      <c r="BE591" s="2">
        <v>1.8129999999999999</v>
      </c>
      <c r="BF591" s="2">
        <v>1.8149999999999999</v>
      </c>
      <c r="BG591" s="2">
        <v>1.82</v>
      </c>
      <c r="BH591" s="2">
        <v>1.825</v>
      </c>
      <c r="BI591" s="2">
        <v>1.83</v>
      </c>
      <c r="BJ591" s="2">
        <v>1.835</v>
      </c>
      <c r="BK591" s="2">
        <v>1.857</v>
      </c>
      <c r="BL591" s="2">
        <v>1.925</v>
      </c>
      <c r="BM591" s="2">
        <v>2.0230000000000001</v>
      </c>
      <c r="BN591" s="2">
        <v>2.0554999999999999</v>
      </c>
      <c r="BO591" s="2">
        <v>1.9904999999999999</v>
      </c>
      <c r="BP591" s="2">
        <v>1.9404999999999999</v>
      </c>
      <c r="BQ591" s="2">
        <v>1.8955</v>
      </c>
      <c r="BR591" s="2">
        <v>1.8975</v>
      </c>
      <c r="BS591" s="2">
        <v>1.9025000000000001</v>
      </c>
      <c r="BT591" s="2">
        <v>1.9075</v>
      </c>
      <c r="BU591" s="2">
        <v>1.9125000000000001</v>
      </c>
      <c r="BV591" s="2">
        <v>1.9175</v>
      </c>
      <c r="BW591" s="2">
        <v>1.9395</v>
      </c>
      <c r="BX591" s="2">
        <v>2.0074999999999998</v>
      </c>
      <c r="BY591" s="2">
        <v>2.1055000000000001</v>
      </c>
      <c r="BZ591" s="2">
        <v>2.1429999999999998</v>
      </c>
      <c r="CA591" s="2">
        <v>2.0779999999999998</v>
      </c>
      <c r="CB591" s="2">
        <v>2.028</v>
      </c>
      <c r="CC591" s="2">
        <v>1.9830000000000001</v>
      </c>
      <c r="CD591" s="2">
        <v>1.9850000000000001</v>
      </c>
      <c r="CE591" s="2">
        <v>1.99</v>
      </c>
      <c r="CF591" s="2">
        <v>1.9950000000000001</v>
      </c>
      <c r="CG591" s="2">
        <v>2</v>
      </c>
      <c r="CH591" s="2">
        <v>2.0049999999999999</v>
      </c>
      <c r="CI591" s="2">
        <v>2.0270000000000001</v>
      </c>
      <c r="CJ591" s="2">
        <v>2.0950000000000002</v>
      </c>
      <c r="CK591" s="2">
        <v>2.1930000000000001</v>
      </c>
      <c r="CL591" s="2">
        <v>2.238</v>
      </c>
      <c r="CM591" s="2">
        <v>2.173</v>
      </c>
      <c r="CN591" s="2">
        <v>2.1230000000000002</v>
      </c>
      <c r="CO591" s="2">
        <v>2.0779999999999998</v>
      </c>
      <c r="CP591" s="2">
        <v>2.08</v>
      </c>
      <c r="CQ591" s="2">
        <v>2.085</v>
      </c>
      <c r="CR591" s="2">
        <v>2.09</v>
      </c>
      <c r="CS591" s="2">
        <v>2.0950000000000002</v>
      </c>
      <c r="CT591" s="2">
        <v>2.1</v>
      </c>
      <c r="CU591" s="2">
        <v>2.1219999999999999</v>
      </c>
      <c r="CV591" s="2">
        <v>2.19</v>
      </c>
      <c r="CW591" s="2">
        <v>2.2879999999999998</v>
      </c>
      <c r="CX591" s="2">
        <v>2.3380000000000001</v>
      </c>
      <c r="CY591" s="2">
        <v>2.2730000000000001</v>
      </c>
      <c r="CZ591" s="2">
        <v>2.2229999999999999</v>
      </c>
      <c r="DA591" s="2">
        <v>2.1779999999999999</v>
      </c>
      <c r="DB591" s="2">
        <v>2.1800000000000002</v>
      </c>
      <c r="DC591" s="2">
        <v>2.1850000000000001</v>
      </c>
      <c r="DD591" s="2">
        <v>2.19</v>
      </c>
      <c r="DE591" s="2">
        <v>2.1949999999999998</v>
      </c>
      <c r="DF591" s="2">
        <v>2.2000000000000002</v>
      </c>
      <c r="DG591" s="2">
        <v>2.222</v>
      </c>
      <c r="DH591" s="2">
        <v>2.29</v>
      </c>
      <c r="DI591" s="2">
        <v>2.3879999999999999</v>
      </c>
      <c r="DJ591" s="2">
        <v>2.448</v>
      </c>
      <c r="DK591" s="2">
        <v>2.383</v>
      </c>
      <c r="DL591" s="2">
        <v>2.3330000000000002</v>
      </c>
      <c r="DM591" s="2">
        <v>2.2879999999999998</v>
      </c>
      <c r="DN591" s="2">
        <v>2.29</v>
      </c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</row>
    <row r="592" spans="1:199" customFormat="1" hidden="1" x14ac:dyDescent="0.2">
      <c r="A592">
        <f t="shared" si="155"/>
        <v>2</v>
      </c>
      <c r="B592">
        <f t="shared" si="156"/>
        <v>5</v>
      </c>
      <c r="C592" s="1">
        <v>34828</v>
      </c>
      <c r="D592">
        <f t="shared" si="157"/>
        <v>5</v>
      </c>
      <c r="E592">
        <f t="shared" si="158"/>
        <v>1995</v>
      </c>
      <c r="F592" s="17">
        <f t="shared" si="145"/>
        <v>0.17599999999999971</v>
      </c>
      <c r="G592" s="16">
        <f t="shared" si="147"/>
        <v>8.2499999999999574E-2</v>
      </c>
      <c r="H592" s="16">
        <f t="shared" si="148"/>
        <v>8.7500000000000133E-2</v>
      </c>
      <c r="I592" s="16">
        <f t="shared" si="149"/>
        <v>0.16999999999999971</v>
      </c>
      <c r="J592" s="7">
        <f>VLOOKUP(C592,'Nymex hist.'!A:B,2,0)</f>
        <v>1.681</v>
      </c>
      <c r="K592" s="11">
        <f t="shared" si="144"/>
        <v>1.7504000000000002</v>
      </c>
      <c r="L592" s="11">
        <f t="shared" si="146"/>
        <v>1.9263999999999999</v>
      </c>
      <c r="M592" s="9">
        <f t="shared" si="150"/>
        <v>1.8811666666666669</v>
      </c>
      <c r="N592" s="9">
        <f t="shared" si="151"/>
        <v>1.9636666666666664</v>
      </c>
      <c r="O592" s="9">
        <f t="shared" si="152"/>
        <v>2.0511666666666666</v>
      </c>
      <c r="P592" s="9">
        <f t="shared" si="153"/>
        <v>2.1461666666666668</v>
      </c>
      <c r="Q592" s="9">
        <f t="shared" si="154"/>
        <v>2.2461666666666669</v>
      </c>
      <c r="R592" s="8">
        <v>34828</v>
      </c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3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>
        <v>1.681</v>
      </c>
      <c r="AV592" s="2">
        <v>1.7310000000000001</v>
      </c>
      <c r="AW592" s="2">
        <v>1.7609999999999999</v>
      </c>
      <c r="AX592" s="2">
        <v>1.7709999999999999</v>
      </c>
      <c r="AY592" s="2">
        <v>1.8080000000000001</v>
      </c>
      <c r="AZ592" s="2">
        <v>1.891</v>
      </c>
      <c r="BA592" s="2">
        <v>1.9690000000000001</v>
      </c>
      <c r="BB592" s="2">
        <v>1.984</v>
      </c>
      <c r="BC592" s="2">
        <v>1.919</v>
      </c>
      <c r="BD592" s="2">
        <v>1.869</v>
      </c>
      <c r="BE592" s="2">
        <v>1.819</v>
      </c>
      <c r="BF592" s="2">
        <v>1.821</v>
      </c>
      <c r="BG592" s="2">
        <v>1.8260000000000001</v>
      </c>
      <c r="BH592" s="2">
        <v>1.831</v>
      </c>
      <c r="BI592" s="2">
        <v>1.8360000000000001</v>
      </c>
      <c r="BJ592" s="2">
        <v>1.841</v>
      </c>
      <c r="BK592" s="2">
        <v>1.863</v>
      </c>
      <c r="BL592" s="2">
        <v>1.931</v>
      </c>
      <c r="BM592" s="2">
        <v>2.0339999999999998</v>
      </c>
      <c r="BN592" s="2">
        <v>2.0665</v>
      </c>
      <c r="BO592" s="2">
        <v>2.0015000000000001</v>
      </c>
      <c r="BP592" s="2">
        <v>1.9515</v>
      </c>
      <c r="BQ592" s="2">
        <v>1.9015</v>
      </c>
      <c r="BR592" s="2">
        <v>1.9035</v>
      </c>
      <c r="BS592" s="2">
        <v>1.9085000000000001</v>
      </c>
      <c r="BT592" s="2">
        <v>1.9135</v>
      </c>
      <c r="BU592" s="2">
        <v>1.9185000000000001</v>
      </c>
      <c r="BV592" s="2">
        <v>1.9235</v>
      </c>
      <c r="BW592" s="2">
        <v>1.9455</v>
      </c>
      <c r="BX592" s="2">
        <v>2.0135000000000001</v>
      </c>
      <c r="BY592" s="2">
        <v>2.1164999999999998</v>
      </c>
      <c r="BZ592" s="2">
        <v>2.1539999999999999</v>
      </c>
      <c r="CA592" s="2">
        <v>2.089</v>
      </c>
      <c r="CB592" s="2">
        <v>2.0390000000000001</v>
      </c>
      <c r="CC592" s="2">
        <v>1.9890000000000001</v>
      </c>
      <c r="CD592" s="2">
        <v>1.9910000000000001</v>
      </c>
      <c r="CE592" s="2">
        <v>1.996</v>
      </c>
      <c r="CF592" s="2">
        <v>2.0009999999999999</v>
      </c>
      <c r="CG592" s="2">
        <v>2.0059999999999998</v>
      </c>
      <c r="CH592" s="2">
        <v>2.0110000000000001</v>
      </c>
      <c r="CI592" s="2">
        <v>2.0329999999999999</v>
      </c>
      <c r="CJ592" s="2">
        <v>2.101</v>
      </c>
      <c r="CK592" s="2">
        <v>2.2040000000000002</v>
      </c>
      <c r="CL592" s="2">
        <v>2.2490000000000001</v>
      </c>
      <c r="CM592" s="2">
        <v>2.1840000000000002</v>
      </c>
      <c r="CN592" s="2">
        <v>2.1339999999999999</v>
      </c>
      <c r="CO592" s="2">
        <v>2.0840000000000001</v>
      </c>
      <c r="CP592" s="2">
        <v>2.0859999999999999</v>
      </c>
      <c r="CQ592" s="2">
        <v>2.0910000000000002</v>
      </c>
      <c r="CR592" s="2">
        <v>2.0960000000000001</v>
      </c>
      <c r="CS592" s="2">
        <v>2.101</v>
      </c>
      <c r="CT592" s="2">
        <v>2.1059999999999999</v>
      </c>
      <c r="CU592" s="2">
        <v>2.1280000000000001</v>
      </c>
      <c r="CV592" s="2">
        <v>2.1960000000000002</v>
      </c>
      <c r="CW592" s="2">
        <v>2.2989999999999999</v>
      </c>
      <c r="CX592" s="2">
        <v>2.3490000000000002</v>
      </c>
      <c r="CY592" s="2">
        <v>2.2839999999999998</v>
      </c>
      <c r="CZ592" s="2">
        <v>2.234</v>
      </c>
      <c r="DA592" s="2">
        <v>2.1840000000000002</v>
      </c>
      <c r="DB592" s="2">
        <v>2.1859999999999999</v>
      </c>
      <c r="DC592" s="2">
        <v>2.1909999999999998</v>
      </c>
      <c r="DD592" s="2">
        <v>2.1960000000000002</v>
      </c>
      <c r="DE592" s="2">
        <v>2.2010000000000001</v>
      </c>
      <c r="DF592" s="2">
        <v>2.206</v>
      </c>
      <c r="DG592" s="2">
        <v>2.2280000000000002</v>
      </c>
      <c r="DH592" s="2">
        <v>2.2959999999999998</v>
      </c>
      <c r="DI592" s="2">
        <v>2.399</v>
      </c>
      <c r="DJ592" s="2">
        <v>2.4590000000000001</v>
      </c>
      <c r="DK592" s="2">
        <v>2.3940000000000001</v>
      </c>
      <c r="DL592" s="2">
        <v>2.3439999999999999</v>
      </c>
      <c r="DM592" s="2">
        <v>2.294</v>
      </c>
      <c r="DN592" s="2">
        <v>2.2959999999999998</v>
      </c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</row>
    <row r="593" spans="1:199" customFormat="1" hidden="1" x14ac:dyDescent="0.2">
      <c r="A593">
        <f t="shared" si="155"/>
        <v>3</v>
      </c>
      <c r="B593">
        <f t="shared" si="156"/>
        <v>5</v>
      </c>
      <c r="C593" s="1">
        <v>34829</v>
      </c>
      <c r="D593">
        <f t="shared" si="157"/>
        <v>5</v>
      </c>
      <c r="E593">
        <f t="shared" si="158"/>
        <v>1995</v>
      </c>
      <c r="F593" s="17">
        <f t="shared" si="145"/>
        <v>0.17680000000000007</v>
      </c>
      <c r="G593" s="16">
        <f t="shared" si="147"/>
        <v>8.2500000000000018E-2</v>
      </c>
      <c r="H593" s="16">
        <f t="shared" si="148"/>
        <v>8.7499999999999689E-2</v>
      </c>
      <c r="I593" s="16">
        <f t="shared" si="149"/>
        <v>0.16999999999999971</v>
      </c>
      <c r="J593" s="7">
        <f>VLOOKUP(C593,'Nymex hist.'!A:B,2,0)</f>
        <v>1.6779999999999999</v>
      </c>
      <c r="K593" s="11">
        <f t="shared" si="144"/>
        <v>1.7545999999999999</v>
      </c>
      <c r="L593" s="11">
        <f t="shared" si="146"/>
        <v>1.9314</v>
      </c>
      <c r="M593" s="9">
        <f t="shared" si="150"/>
        <v>1.8861666666666668</v>
      </c>
      <c r="N593" s="9">
        <f t="shared" si="151"/>
        <v>1.9686666666666668</v>
      </c>
      <c r="O593" s="9">
        <f t="shared" si="152"/>
        <v>2.0561666666666665</v>
      </c>
      <c r="P593" s="9">
        <f t="shared" si="153"/>
        <v>2.1511666666666662</v>
      </c>
      <c r="Q593" s="9">
        <f t="shared" si="154"/>
        <v>2.2511666666666668</v>
      </c>
      <c r="R593" s="8">
        <v>34829</v>
      </c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3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>
        <v>1.6779999999999999</v>
      </c>
      <c r="AV593" s="2">
        <v>1.74</v>
      </c>
      <c r="AW593" s="2">
        <v>1.766</v>
      </c>
      <c r="AX593" s="2">
        <v>1.776</v>
      </c>
      <c r="AY593" s="2">
        <v>1.8129999999999999</v>
      </c>
      <c r="AZ593" s="2">
        <v>1.8959999999999999</v>
      </c>
      <c r="BA593" s="2">
        <v>1.974</v>
      </c>
      <c r="BB593" s="2">
        <v>1.9890000000000001</v>
      </c>
      <c r="BC593" s="2">
        <v>1.9239999999999999</v>
      </c>
      <c r="BD593" s="2">
        <v>1.8740000000000001</v>
      </c>
      <c r="BE593" s="2">
        <v>1.8240000000000001</v>
      </c>
      <c r="BF593" s="2">
        <v>1.8260000000000001</v>
      </c>
      <c r="BG593" s="2">
        <v>1.831</v>
      </c>
      <c r="BH593" s="2">
        <v>1.8360000000000001</v>
      </c>
      <c r="BI593" s="2">
        <v>1.841</v>
      </c>
      <c r="BJ593" s="2">
        <v>1.8460000000000001</v>
      </c>
      <c r="BK593" s="2">
        <v>1.8680000000000001</v>
      </c>
      <c r="BL593" s="2">
        <v>1.9359999999999999</v>
      </c>
      <c r="BM593" s="2">
        <v>2.0390000000000001</v>
      </c>
      <c r="BN593" s="2">
        <v>2.0714999999999999</v>
      </c>
      <c r="BO593" s="2">
        <v>2.0065</v>
      </c>
      <c r="BP593" s="2">
        <v>1.9564999999999999</v>
      </c>
      <c r="BQ593" s="2">
        <v>1.9065000000000001</v>
      </c>
      <c r="BR593" s="2">
        <v>1.9085000000000001</v>
      </c>
      <c r="BS593" s="2">
        <v>1.9135</v>
      </c>
      <c r="BT593" s="2">
        <v>1.9185000000000001</v>
      </c>
      <c r="BU593" s="2">
        <v>1.9235</v>
      </c>
      <c r="BV593" s="2">
        <v>1.9285000000000001</v>
      </c>
      <c r="BW593" s="2">
        <v>1.9504999999999999</v>
      </c>
      <c r="BX593" s="2">
        <v>2.0185</v>
      </c>
      <c r="BY593" s="2">
        <v>2.1215000000000002</v>
      </c>
      <c r="BZ593" s="2">
        <v>2.1589999999999998</v>
      </c>
      <c r="CA593" s="2">
        <v>2.0939999999999999</v>
      </c>
      <c r="CB593" s="2">
        <v>2.044</v>
      </c>
      <c r="CC593" s="2">
        <v>1.994</v>
      </c>
      <c r="CD593" s="2">
        <v>1.996</v>
      </c>
      <c r="CE593" s="2">
        <v>2.0009999999999999</v>
      </c>
      <c r="CF593" s="2">
        <v>2.0059999999999998</v>
      </c>
      <c r="CG593" s="2">
        <v>2.0110000000000001</v>
      </c>
      <c r="CH593" s="2">
        <v>2.016</v>
      </c>
      <c r="CI593" s="2">
        <v>2.0379999999999998</v>
      </c>
      <c r="CJ593" s="2">
        <v>2.1059999999999999</v>
      </c>
      <c r="CK593" s="2">
        <v>2.2090000000000001</v>
      </c>
      <c r="CL593" s="2">
        <v>2.254</v>
      </c>
      <c r="CM593" s="2">
        <v>2.1890000000000001</v>
      </c>
      <c r="CN593" s="2">
        <v>2.1389999999999998</v>
      </c>
      <c r="CO593" s="2">
        <v>2.089</v>
      </c>
      <c r="CP593" s="2">
        <v>2.0910000000000002</v>
      </c>
      <c r="CQ593" s="2">
        <v>2.0960000000000001</v>
      </c>
      <c r="CR593" s="2">
        <v>2.101</v>
      </c>
      <c r="CS593" s="2">
        <v>2.1059999999999999</v>
      </c>
      <c r="CT593" s="2">
        <v>2.1110000000000002</v>
      </c>
      <c r="CU593" s="2">
        <v>2.133</v>
      </c>
      <c r="CV593" s="2">
        <v>2.2010000000000001</v>
      </c>
      <c r="CW593" s="2">
        <v>2.3039999999999998</v>
      </c>
      <c r="CX593" s="2">
        <v>2.3540000000000001</v>
      </c>
      <c r="CY593" s="2">
        <v>2.2890000000000001</v>
      </c>
      <c r="CZ593" s="2">
        <v>2.2389999999999999</v>
      </c>
      <c r="DA593" s="2">
        <v>2.1890000000000001</v>
      </c>
      <c r="DB593" s="2">
        <v>2.1909999999999998</v>
      </c>
      <c r="DC593" s="2">
        <v>2.1960000000000002</v>
      </c>
      <c r="DD593" s="2">
        <v>2.2010000000000001</v>
      </c>
      <c r="DE593" s="2">
        <v>2.206</v>
      </c>
      <c r="DF593" s="2">
        <v>2.2109999999999999</v>
      </c>
      <c r="DG593" s="2">
        <v>2.2330000000000001</v>
      </c>
      <c r="DH593" s="2">
        <v>2.3010000000000002</v>
      </c>
      <c r="DI593" s="2">
        <v>2.4039999999999999</v>
      </c>
      <c r="DJ593" s="2">
        <v>2.464</v>
      </c>
      <c r="DK593" s="2">
        <v>2.399</v>
      </c>
      <c r="DL593" s="2">
        <v>2.3490000000000002</v>
      </c>
      <c r="DM593" s="2">
        <v>2.2989999999999999</v>
      </c>
      <c r="DN593" s="2">
        <v>2.3010000000000002</v>
      </c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</row>
    <row r="594" spans="1:199" x14ac:dyDescent="0.2">
      <c r="A594" s="36">
        <f t="shared" si="155"/>
        <v>4</v>
      </c>
      <c r="B594" s="36">
        <f t="shared" si="156"/>
        <v>5</v>
      </c>
      <c r="C594" s="1">
        <v>34830</v>
      </c>
      <c r="D594">
        <f t="shared" si="157"/>
        <v>5</v>
      </c>
      <c r="E594">
        <f t="shared" si="158"/>
        <v>1995</v>
      </c>
      <c r="F594" s="21">
        <f t="shared" si="145"/>
        <v>0.18379999999999996</v>
      </c>
      <c r="G594" s="21">
        <f t="shared" si="147"/>
        <v>8.2500000000000462E-2</v>
      </c>
      <c r="H594" s="21">
        <f t="shared" si="148"/>
        <v>8.7500000000000133E-2</v>
      </c>
      <c r="I594" s="21">
        <f t="shared" si="149"/>
        <v>0.1700000000000006</v>
      </c>
      <c r="J594" s="23">
        <f>VLOOKUP(C594,'Nymex hist.'!A:B,2,0)</f>
        <v>1.651</v>
      </c>
      <c r="K594" s="23">
        <f t="shared" si="144"/>
        <v>1.7375999999999998</v>
      </c>
      <c r="L594" s="23">
        <f t="shared" si="146"/>
        <v>1.9213999999999998</v>
      </c>
      <c r="M594" s="23">
        <f t="shared" si="150"/>
        <v>1.8758333333333332</v>
      </c>
      <c r="N594" s="23">
        <f t="shared" si="151"/>
        <v>1.9583333333333337</v>
      </c>
      <c r="O594" s="23">
        <f t="shared" si="152"/>
        <v>2.0458333333333338</v>
      </c>
      <c r="P594" s="23">
        <f t="shared" si="153"/>
        <v>2.1408333333333331</v>
      </c>
      <c r="Q594" s="23">
        <f t="shared" si="154"/>
        <v>2.2408333333333332</v>
      </c>
      <c r="R594" s="30">
        <v>34830</v>
      </c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4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>
        <v>1.651</v>
      </c>
      <c r="AV594" s="32">
        <v>1.72</v>
      </c>
      <c r="AW594" s="32">
        <v>1.7509999999999999</v>
      </c>
      <c r="AX594" s="32">
        <v>1.7629999999999999</v>
      </c>
      <c r="AY594" s="32">
        <v>1.8029999999999999</v>
      </c>
      <c r="AZ594" s="32">
        <v>1.8859999999999999</v>
      </c>
      <c r="BA594" s="32">
        <v>1.964</v>
      </c>
      <c r="BB594" s="32">
        <v>1.9790000000000001</v>
      </c>
      <c r="BC594" s="32">
        <v>1.9139999999999999</v>
      </c>
      <c r="BD594" s="32">
        <v>1.8640000000000001</v>
      </c>
      <c r="BE594" s="32">
        <v>1.8140000000000001</v>
      </c>
      <c r="BF594" s="32">
        <v>1.8160000000000001</v>
      </c>
      <c r="BG594" s="32">
        <v>1.8220000000000001</v>
      </c>
      <c r="BH594" s="32">
        <v>1.827</v>
      </c>
      <c r="BI594" s="32">
        <v>1.8320000000000001</v>
      </c>
      <c r="BJ594" s="32">
        <v>1.837</v>
      </c>
      <c r="BK594" s="32">
        <v>1.859</v>
      </c>
      <c r="BL594" s="32">
        <v>1.927</v>
      </c>
      <c r="BM594" s="32">
        <v>2.0190000000000001</v>
      </c>
      <c r="BN594" s="32">
        <v>2.0615000000000001</v>
      </c>
      <c r="BO594" s="32">
        <v>1.9964999999999999</v>
      </c>
      <c r="BP594" s="32">
        <v>1.9464999999999999</v>
      </c>
      <c r="BQ594" s="32">
        <v>1.8965000000000001</v>
      </c>
      <c r="BR594" s="32">
        <v>1.8985000000000001</v>
      </c>
      <c r="BS594" s="32">
        <v>1.9045000000000001</v>
      </c>
      <c r="BT594" s="32">
        <v>1.9095</v>
      </c>
      <c r="BU594" s="32">
        <v>1.9145000000000001</v>
      </c>
      <c r="BV594" s="32">
        <v>1.9195</v>
      </c>
      <c r="BW594" s="32">
        <v>1.9415</v>
      </c>
      <c r="BX594" s="32">
        <v>2.0095000000000001</v>
      </c>
      <c r="BY594" s="32">
        <v>2.1015000000000001</v>
      </c>
      <c r="BZ594" s="32">
        <v>2.149</v>
      </c>
      <c r="CA594" s="32">
        <v>2.0840000000000001</v>
      </c>
      <c r="CB594" s="32">
        <v>2.0339999999999998</v>
      </c>
      <c r="CC594" s="32">
        <v>1.984</v>
      </c>
      <c r="CD594" s="32">
        <v>1.986</v>
      </c>
      <c r="CE594" s="32">
        <v>1.992</v>
      </c>
      <c r="CF594" s="32">
        <v>1.9970000000000001</v>
      </c>
      <c r="CG594" s="32">
        <v>2.0019999999999998</v>
      </c>
      <c r="CH594" s="32">
        <v>2.0070000000000001</v>
      </c>
      <c r="CI594" s="32">
        <v>2.0289999999999999</v>
      </c>
      <c r="CJ594" s="32">
        <v>2.097</v>
      </c>
      <c r="CK594" s="32">
        <v>2.1890000000000001</v>
      </c>
      <c r="CL594" s="32">
        <v>2.2440000000000002</v>
      </c>
      <c r="CM594" s="32">
        <v>2.1789999999999998</v>
      </c>
      <c r="CN594" s="32">
        <v>2.129</v>
      </c>
      <c r="CO594" s="32">
        <v>2.0790000000000002</v>
      </c>
      <c r="CP594" s="32">
        <v>2.081</v>
      </c>
      <c r="CQ594" s="32">
        <v>2.0870000000000002</v>
      </c>
      <c r="CR594" s="32">
        <v>2.0920000000000001</v>
      </c>
      <c r="CS594" s="32">
        <v>2.097</v>
      </c>
      <c r="CT594" s="32">
        <v>2.1019999999999999</v>
      </c>
      <c r="CU594" s="32">
        <v>2.1240000000000001</v>
      </c>
      <c r="CV594" s="32">
        <v>2.1920000000000002</v>
      </c>
      <c r="CW594" s="32">
        <v>2.2839999999999998</v>
      </c>
      <c r="CX594" s="32">
        <v>2.3439999999999999</v>
      </c>
      <c r="CY594" s="32">
        <v>2.2789999999999999</v>
      </c>
      <c r="CZ594" s="32">
        <v>2.2290000000000001</v>
      </c>
      <c r="DA594" s="32">
        <v>2.1789999999999998</v>
      </c>
      <c r="DB594" s="32">
        <v>2.181</v>
      </c>
      <c r="DC594" s="32">
        <v>2.1869999999999998</v>
      </c>
      <c r="DD594" s="32">
        <v>2.1920000000000002</v>
      </c>
      <c r="DE594" s="32">
        <v>2.1970000000000001</v>
      </c>
      <c r="DF594" s="32">
        <v>2.202</v>
      </c>
      <c r="DG594" s="32">
        <v>2.2240000000000002</v>
      </c>
      <c r="DH594" s="32">
        <v>2.2919999999999998</v>
      </c>
      <c r="DI594" s="32">
        <v>2.3839999999999999</v>
      </c>
      <c r="DJ594" s="32">
        <v>2.4540000000000002</v>
      </c>
      <c r="DK594" s="32">
        <v>2.3889999999999998</v>
      </c>
      <c r="DL594" s="32">
        <v>2.339</v>
      </c>
      <c r="DM594" s="32">
        <v>2.2890000000000001</v>
      </c>
      <c r="DN594" s="32">
        <v>2.2909999999999999</v>
      </c>
      <c r="DO594" s="32"/>
      <c r="DP594" s="32"/>
      <c r="DQ594" s="32"/>
      <c r="DR594" s="32"/>
      <c r="DS594" s="32"/>
      <c r="DT594" s="32"/>
      <c r="DU594" s="32"/>
      <c r="DV594" s="32"/>
      <c r="DW594" s="32"/>
      <c r="DX594" s="32"/>
      <c r="DY594" s="32"/>
      <c r="DZ594" s="32"/>
      <c r="EA594" s="32"/>
      <c r="EB594" s="32"/>
      <c r="EC594" s="32"/>
      <c r="ED594" s="32"/>
      <c r="EE594" s="32"/>
      <c r="EF594" s="32"/>
      <c r="EG594" s="32"/>
      <c r="EH594" s="32"/>
      <c r="EI594" s="32"/>
      <c r="EJ594" s="32"/>
      <c r="EK594" s="32"/>
      <c r="EL594" s="32"/>
      <c r="EM594" s="32"/>
      <c r="EN594" s="32"/>
      <c r="EO594" s="32"/>
      <c r="EP594" s="32"/>
      <c r="EQ594" s="32"/>
      <c r="ER594" s="32"/>
      <c r="ES594" s="32"/>
      <c r="ET594" s="32"/>
      <c r="EU594" s="32"/>
      <c r="EV594" s="32"/>
      <c r="EW594" s="32"/>
      <c r="EX594" s="32"/>
      <c r="EY594" s="32"/>
      <c r="EZ594" s="32"/>
      <c r="FA594" s="32"/>
      <c r="FB594" s="32"/>
      <c r="FC594" s="32"/>
      <c r="FD594" s="32"/>
      <c r="FE594" s="32"/>
      <c r="FF594" s="32"/>
      <c r="FG594" s="32"/>
      <c r="FH594" s="32"/>
      <c r="FI594" s="32"/>
      <c r="FJ594" s="32"/>
      <c r="FK594" s="32"/>
      <c r="FL594" s="32"/>
      <c r="FM594" s="32"/>
      <c r="FN594" s="32"/>
      <c r="FO594" s="32"/>
      <c r="FP594" s="32"/>
      <c r="FQ594" s="32"/>
      <c r="FR594" s="32"/>
      <c r="FS594" s="32"/>
      <c r="FT594" s="32"/>
      <c r="FU594" s="32"/>
      <c r="FV594" s="32"/>
      <c r="FW594" s="32"/>
      <c r="FX594" s="32"/>
      <c r="FY594" s="32"/>
      <c r="FZ594" s="32"/>
      <c r="GA594" s="32"/>
      <c r="GB594" s="32"/>
      <c r="GC594" s="32"/>
      <c r="GD594" s="32"/>
      <c r="GE594" s="32"/>
      <c r="GF594" s="32"/>
      <c r="GG594" s="32"/>
      <c r="GH594" s="32"/>
      <c r="GI594" s="32"/>
      <c r="GJ594" s="32"/>
      <c r="GK594" s="32"/>
      <c r="GL594" s="32"/>
      <c r="GM594" s="32"/>
      <c r="GN594" s="32"/>
      <c r="GO594" s="32"/>
      <c r="GP594" s="32"/>
      <c r="GQ594" s="32"/>
    </row>
    <row r="595" spans="1:199" customFormat="1" hidden="1" x14ac:dyDescent="0.2">
      <c r="A595">
        <f t="shared" si="155"/>
        <v>5</v>
      </c>
      <c r="B595">
        <f t="shared" si="156"/>
        <v>5</v>
      </c>
      <c r="C595" s="1">
        <v>34831</v>
      </c>
      <c r="D595">
        <f t="shared" si="157"/>
        <v>5</v>
      </c>
      <c r="E595">
        <f t="shared" si="158"/>
        <v>1995</v>
      </c>
      <c r="F595" s="17">
        <f t="shared" si="145"/>
        <v>0.18599999999999994</v>
      </c>
      <c r="G595" s="16">
        <f t="shared" si="147"/>
        <v>7.50000000000004E-2</v>
      </c>
      <c r="H595" s="16">
        <f t="shared" si="148"/>
        <v>8.0000000000000293E-2</v>
      </c>
      <c r="I595" s="16">
        <f t="shared" si="149"/>
        <v>0.15500000000000069</v>
      </c>
      <c r="J595" s="7">
        <f>VLOOKUP(C595,'Nymex hist.'!A:B,2,0)</f>
        <v>1.6619999999999999</v>
      </c>
      <c r="K595" s="11">
        <f t="shared" si="144"/>
        <v>1.7504000000000002</v>
      </c>
      <c r="L595" s="11">
        <f t="shared" si="146"/>
        <v>1.9364000000000001</v>
      </c>
      <c r="M595" s="9">
        <f t="shared" si="150"/>
        <v>1.8908333333333331</v>
      </c>
      <c r="N595" s="9">
        <f t="shared" si="151"/>
        <v>1.9658333333333335</v>
      </c>
      <c r="O595" s="9">
        <f t="shared" si="152"/>
        <v>2.0458333333333338</v>
      </c>
      <c r="P595" s="9">
        <f t="shared" si="153"/>
        <v>2.1358333333333337</v>
      </c>
      <c r="Q595" s="9">
        <f t="shared" si="154"/>
        <v>2.2358333333333333</v>
      </c>
      <c r="R595" s="8">
        <v>34831</v>
      </c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3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>
        <v>1.6619999999999999</v>
      </c>
      <c r="AV595" s="2">
        <v>1.73</v>
      </c>
      <c r="AW595" s="2">
        <v>1.7649999999999999</v>
      </c>
      <c r="AX595" s="2">
        <v>1.7769999999999999</v>
      </c>
      <c r="AY595" s="2">
        <v>1.8180000000000001</v>
      </c>
      <c r="AZ595" s="2">
        <v>1.901</v>
      </c>
      <c r="BA595" s="2">
        <v>1.9790000000000001</v>
      </c>
      <c r="BB595" s="2">
        <v>1.994</v>
      </c>
      <c r="BC595" s="2">
        <v>1.929</v>
      </c>
      <c r="BD595" s="2">
        <v>1.879</v>
      </c>
      <c r="BE595" s="2">
        <v>1.829</v>
      </c>
      <c r="BF595" s="2">
        <v>1.831</v>
      </c>
      <c r="BG595" s="2">
        <v>1.837</v>
      </c>
      <c r="BH595" s="2">
        <v>1.8420000000000001</v>
      </c>
      <c r="BI595" s="2">
        <v>1.847</v>
      </c>
      <c r="BJ595" s="2">
        <v>1.8520000000000001</v>
      </c>
      <c r="BK595" s="2">
        <v>1.8740000000000001</v>
      </c>
      <c r="BL595" s="2">
        <v>1.9419999999999999</v>
      </c>
      <c r="BM595" s="2">
        <v>2.0339999999999998</v>
      </c>
      <c r="BN595" s="2">
        <v>2.069</v>
      </c>
      <c r="BO595" s="2">
        <v>2.004</v>
      </c>
      <c r="BP595" s="2">
        <v>1.954</v>
      </c>
      <c r="BQ595" s="2">
        <v>1.9039999999999999</v>
      </c>
      <c r="BR595" s="2">
        <v>1.9059999999999999</v>
      </c>
      <c r="BS595" s="2">
        <v>1.9119999999999999</v>
      </c>
      <c r="BT595" s="2">
        <v>1.917</v>
      </c>
      <c r="BU595" s="2">
        <v>1.9219999999999999</v>
      </c>
      <c r="BV595" s="2">
        <v>1.927</v>
      </c>
      <c r="BW595" s="2">
        <v>1.9490000000000001</v>
      </c>
      <c r="BX595" s="2">
        <v>2.0169999999999999</v>
      </c>
      <c r="BY595" s="2">
        <v>2.109</v>
      </c>
      <c r="BZ595" s="2">
        <v>2.149</v>
      </c>
      <c r="CA595" s="2">
        <v>2.0840000000000001</v>
      </c>
      <c r="CB595" s="2">
        <v>2.0339999999999998</v>
      </c>
      <c r="CC595" s="2">
        <v>1.984</v>
      </c>
      <c r="CD595" s="2">
        <v>1.986</v>
      </c>
      <c r="CE595" s="2">
        <v>1.992</v>
      </c>
      <c r="CF595" s="2">
        <v>1.9970000000000001</v>
      </c>
      <c r="CG595" s="2">
        <v>2.0019999999999998</v>
      </c>
      <c r="CH595" s="2">
        <v>2.0070000000000001</v>
      </c>
      <c r="CI595" s="2">
        <v>2.0289999999999999</v>
      </c>
      <c r="CJ595" s="2">
        <v>2.097</v>
      </c>
      <c r="CK595" s="2">
        <v>2.1890000000000001</v>
      </c>
      <c r="CL595" s="2">
        <v>2.2389999999999999</v>
      </c>
      <c r="CM595" s="2">
        <v>2.1739999999999999</v>
      </c>
      <c r="CN595" s="2">
        <v>2.1240000000000001</v>
      </c>
      <c r="CO595" s="2">
        <v>2.0739999999999998</v>
      </c>
      <c r="CP595" s="2">
        <v>2.0760000000000001</v>
      </c>
      <c r="CQ595" s="2">
        <v>2.0819999999999999</v>
      </c>
      <c r="CR595" s="2">
        <v>2.0870000000000002</v>
      </c>
      <c r="CS595" s="2">
        <v>2.0920000000000001</v>
      </c>
      <c r="CT595" s="2">
        <v>2.097</v>
      </c>
      <c r="CU595" s="2">
        <v>2.1190000000000002</v>
      </c>
      <c r="CV595" s="2">
        <v>2.1869999999999998</v>
      </c>
      <c r="CW595" s="2">
        <v>2.2789999999999999</v>
      </c>
      <c r="CX595" s="2">
        <v>2.339</v>
      </c>
      <c r="CY595" s="2">
        <v>2.274</v>
      </c>
      <c r="CZ595" s="2">
        <v>2.2240000000000002</v>
      </c>
      <c r="DA595" s="2">
        <v>2.1739999999999999</v>
      </c>
      <c r="DB595" s="2">
        <v>2.1760000000000002</v>
      </c>
      <c r="DC595" s="2">
        <v>2.1819999999999999</v>
      </c>
      <c r="DD595" s="2">
        <v>2.1869999999999998</v>
      </c>
      <c r="DE595" s="2">
        <v>2.1920000000000002</v>
      </c>
      <c r="DF595" s="2">
        <v>2.1970000000000001</v>
      </c>
      <c r="DG595" s="2">
        <v>2.2189999999999999</v>
      </c>
      <c r="DH595" s="2">
        <v>2.2869999999999999</v>
      </c>
      <c r="DI595" s="2">
        <v>2.379</v>
      </c>
      <c r="DJ595" s="2">
        <v>2.4489999999999998</v>
      </c>
      <c r="DK595" s="2">
        <v>2.3839999999999999</v>
      </c>
      <c r="DL595" s="2">
        <v>2.3340000000000001</v>
      </c>
      <c r="DM595" s="2">
        <v>2.2839999999999998</v>
      </c>
      <c r="DN595" s="2">
        <v>2.286</v>
      </c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</row>
    <row r="596" spans="1:199" customFormat="1" hidden="1" x14ac:dyDescent="0.2">
      <c r="A596">
        <f t="shared" si="155"/>
        <v>1</v>
      </c>
      <c r="B596">
        <f t="shared" si="156"/>
        <v>5</v>
      </c>
      <c r="C596" s="1">
        <v>34834</v>
      </c>
      <c r="D596">
        <f t="shared" si="157"/>
        <v>5</v>
      </c>
      <c r="E596">
        <f t="shared" si="158"/>
        <v>1995</v>
      </c>
      <c r="F596" s="17">
        <f t="shared" si="145"/>
        <v>0.15620000000000012</v>
      </c>
      <c r="G596" s="16">
        <f t="shared" si="147"/>
        <v>8.0000000000000071E-2</v>
      </c>
      <c r="H596" s="16">
        <f t="shared" si="148"/>
        <v>8.0000000000000293E-2</v>
      </c>
      <c r="I596" s="16">
        <f t="shared" si="149"/>
        <v>0.16000000000000036</v>
      </c>
      <c r="J596" s="7">
        <f>VLOOKUP(C596,'Nymex hist.'!A:B,2,0)</f>
        <v>1.73</v>
      </c>
      <c r="K596" s="11">
        <f t="shared" si="144"/>
        <v>1.8085999999999998</v>
      </c>
      <c r="L596" s="11">
        <f t="shared" si="146"/>
        <v>1.9647999999999999</v>
      </c>
      <c r="M596" s="9">
        <f t="shared" si="150"/>
        <v>1.9179166666666669</v>
      </c>
      <c r="N596" s="9">
        <f t="shared" si="151"/>
        <v>1.997916666666667</v>
      </c>
      <c r="O596" s="9">
        <f t="shared" si="152"/>
        <v>2.0779166666666673</v>
      </c>
      <c r="P596" s="9">
        <f t="shared" si="153"/>
        <v>2.1679166666666672</v>
      </c>
      <c r="Q596" s="9">
        <f t="shared" si="154"/>
        <v>2.2679166666666664</v>
      </c>
      <c r="R596" s="8">
        <v>34834</v>
      </c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3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>
        <v>1.73</v>
      </c>
      <c r="AV596" s="2">
        <v>1.8069999999999999</v>
      </c>
      <c r="AW596" s="2">
        <v>1.8220000000000001</v>
      </c>
      <c r="AX596" s="2">
        <v>1.827</v>
      </c>
      <c r="AY596" s="2">
        <v>1.857</v>
      </c>
      <c r="AZ596" s="2">
        <v>1.9339999999999999</v>
      </c>
      <c r="BA596" s="2">
        <v>2.0070000000000001</v>
      </c>
      <c r="BB596" s="2">
        <v>2.0209999999999999</v>
      </c>
      <c r="BC596" s="2">
        <v>1.956</v>
      </c>
      <c r="BD596" s="2">
        <v>1.9059999999999999</v>
      </c>
      <c r="BE596" s="2">
        <v>1.8560000000000001</v>
      </c>
      <c r="BF596" s="2">
        <v>1.8580000000000001</v>
      </c>
      <c r="BG596" s="2">
        <v>1.8640000000000001</v>
      </c>
      <c r="BH596" s="2">
        <v>1.869</v>
      </c>
      <c r="BI596" s="2">
        <v>1.8740000000000001</v>
      </c>
      <c r="BJ596" s="2">
        <v>1.879</v>
      </c>
      <c r="BK596" s="2">
        <v>1.901</v>
      </c>
      <c r="BL596" s="2">
        <v>1.9690000000000001</v>
      </c>
      <c r="BM596" s="2">
        <v>2.0619999999999998</v>
      </c>
      <c r="BN596" s="2">
        <v>2.101</v>
      </c>
      <c r="BO596" s="2">
        <v>2.036</v>
      </c>
      <c r="BP596" s="2">
        <v>1.986</v>
      </c>
      <c r="BQ596" s="2">
        <v>1.9359999999999999</v>
      </c>
      <c r="BR596" s="2">
        <v>1.9379999999999999</v>
      </c>
      <c r="BS596" s="2">
        <v>1.944</v>
      </c>
      <c r="BT596" s="2">
        <v>1.9490000000000001</v>
      </c>
      <c r="BU596" s="2">
        <v>1.954</v>
      </c>
      <c r="BV596" s="2">
        <v>1.9590000000000001</v>
      </c>
      <c r="BW596" s="2">
        <v>1.9810000000000001</v>
      </c>
      <c r="BX596" s="2">
        <v>2.0489999999999999</v>
      </c>
      <c r="BY596" s="2">
        <v>2.1419999999999999</v>
      </c>
      <c r="BZ596" s="2">
        <v>2.181</v>
      </c>
      <c r="CA596" s="2">
        <v>2.1160000000000001</v>
      </c>
      <c r="CB596" s="2">
        <v>2.0659999999999998</v>
      </c>
      <c r="CC596" s="2">
        <v>2.016</v>
      </c>
      <c r="CD596" s="2">
        <v>2.0179999999999998</v>
      </c>
      <c r="CE596" s="2">
        <v>2.024</v>
      </c>
      <c r="CF596" s="2">
        <v>2.0289999999999999</v>
      </c>
      <c r="CG596" s="2">
        <v>2.0339999999999998</v>
      </c>
      <c r="CH596" s="2">
        <v>2.0390000000000001</v>
      </c>
      <c r="CI596" s="2">
        <v>2.0609999999999999</v>
      </c>
      <c r="CJ596" s="2">
        <v>2.129</v>
      </c>
      <c r="CK596" s="2">
        <v>2.222</v>
      </c>
      <c r="CL596" s="2">
        <v>2.2709999999999999</v>
      </c>
      <c r="CM596" s="2">
        <v>2.206</v>
      </c>
      <c r="CN596" s="2">
        <v>2.1560000000000001</v>
      </c>
      <c r="CO596" s="2">
        <v>2.1059999999999999</v>
      </c>
      <c r="CP596" s="2">
        <v>2.1080000000000001</v>
      </c>
      <c r="CQ596" s="2">
        <v>2.1139999999999999</v>
      </c>
      <c r="CR596" s="2">
        <v>2.1190000000000002</v>
      </c>
      <c r="CS596" s="2">
        <v>2.1240000000000001</v>
      </c>
      <c r="CT596" s="2">
        <v>2.129</v>
      </c>
      <c r="CU596" s="2">
        <v>2.1509999999999998</v>
      </c>
      <c r="CV596" s="2">
        <v>2.2189999999999999</v>
      </c>
      <c r="CW596" s="2">
        <v>2.3119999999999998</v>
      </c>
      <c r="CX596" s="2">
        <v>2.371</v>
      </c>
      <c r="CY596" s="2">
        <v>2.306</v>
      </c>
      <c r="CZ596" s="2">
        <v>2.2559999999999998</v>
      </c>
      <c r="DA596" s="2">
        <v>2.206</v>
      </c>
      <c r="DB596" s="2">
        <v>2.2080000000000002</v>
      </c>
      <c r="DC596" s="2">
        <v>2.214</v>
      </c>
      <c r="DD596" s="2">
        <v>2.2189999999999999</v>
      </c>
      <c r="DE596" s="2">
        <v>2.2240000000000002</v>
      </c>
      <c r="DF596" s="2">
        <v>2.2290000000000001</v>
      </c>
      <c r="DG596" s="2">
        <v>2.2509999999999999</v>
      </c>
      <c r="DH596" s="2">
        <v>2.319</v>
      </c>
      <c r="DI596" s="2">
        <v>2.4119999999999999</v>
      </c>
      <c r="DJ596" s="2">
        <v>2.4809999999999999</v>
      </c>
      <c r="DK596" s="2">
        <v>2.4159999999999999</v>
      </c>
      <c r="DL596" s="2">
        <v>2.3660000000000001</v>
      </c>
      <c r="DM596" s="2">
        <v>2.3159999999999998</v>
      </c>
      <c r="DN596" s="2">
        <v>2.3180000000000001</v>
      </c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</row>
    <row r="597" spans="1:199" customFormat="1" hidden="1" x14ac:dyDescent="0.2">
      <c r="A597">
        <f t="shared" si="155"/>
        <v>2</v>
      </c>
      <c r="B597">
        <f t="shared" si="156"/>
        <v>5</v>
      </c>
      <c r="C597" s="1">
        <v>34835</v>
      </c>
      <c r="D597">
        <f t="shared" si="157"/>
        <v>5</v>
      </c>
      <c r="E597">
        <f t="shared" si="158"/>
        <v>1995</v>
      </c>
      <c r="F597" s="17">
        <f t="shared" si="145"/>
        <v>0.16519999999999957</v>
      </c>
      <c r="G597" s="16">
        <f t="shared" si="147"/>
        <v>7.4999999999999734E-2</v>
      </c>
      <c r="H597" s="16">
        <f t="shared" si="148"/>
        <v>7.4999999999999512E-2</v>
      </c>
      <c r="I597" s="16">
        <f t="shared" si="149"/>
        <v>0.14999999999999925</v>
      </c>
      <c r="J597" s="7">
        <f>VLOOKUP(C597,'Nymex hist.'!A:B,2,0)</f>
        <v>1.7170000000000001</v>
      </c>
      <c r="K597" s="11">
        <f t="shared" si="144"/>
        <v>1.7996000000000003</v>
      </c>
      <c r="L597" s="11">
        <f t="shared" si="146"/>
        <v>1.9647999999999999</v>
      </c>
      <c r="M597" s="9">
        <f t="shared" si="150"/>
        <v>1.9171666666666669</v>
      </c>
      <c r="N597" s="9">
        <f t="shared" si="151"/>
        <v>1.9921666666666666</v>
      </c>
      <c r="O597" s="9">
        <f t="shared" si="152"/>
        <v>2.0671666666666662</v>
      </c>
      <c r="P597" s="9">
        <f t="shared" si="153"/>
        <v>2.154666666666667</v>
      </c>
      <c r="Q597" s="9">
        <f t="shared" si="154"/>
        <v>2.2546666666666662</v>
      </c>
      <c r="R597" s="8">
        <v>34835</v>
      </c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3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>
        <v>1.7170000000000001</v>
      </c>
      <c r="AV597" s="2">
        <v>1.788</v>
      </c>
      <c r="AW597" s="2">
        <v>1.8180000000000001</v>
      </c>
      <c r="AX597" s="2">
        <v>1.819</v>
      </c>
      <c r="AY597" s="2">
        <v>1.8560000000000001</v>
      </c>
      <c r="AZ597" s="2">
        <v>1.9330000000000001</v>
      </c>
      <c r="BA597" s="2">
        <v>2.008</v>
      </c>
      <c r="BB597" s="2">
        <v>2.0209999999999999</v>
      </c>
      <c r="BC597" s="2">
        <v>1.956</v>
      </c>
      <c r="BD597" s="2">
        <v>1.9059999999999999</v>
      </c>
      <c r="BE597" s="2">
        <v>1.8560000000000001</v>
      </c>
      <c r="BF597" s="2">
        <v>1.8580000000000001</v>
      </c>
      <c r="BG597" s="2">
        <v>1.8640000000000001</v>
      </c>
      <c r="BH597" s="2">
        <v>1.869</v>
      </c>
      <c r="BI597" s="2">
        <v>1.8740000000000001</v>
      </c>
      <c r="BJ597" s="2">
        <v>1.879</v>
      </c>
      <c r="BK597" s="2">
        <v>1.901</v>
      </c>
      <c r="BL597" s="2">
        <v>1.9690000000000001</v>
      </c>
      <c r="BM597" s="2">
        <v>2.0529999999999999</v>
      </c>
      <c r="BN597" s="2">
        <v>2.0960000000000001</v>
      </c>
      <c r="BO597" s="2">
        <v>2.0310000000000001</v>
      </c>
      <c r="BP597" s="2">
        <v>1.9810000000000001</v>
      </c>
      <c r="BQ597" s="2">
        <v>1.931</v>
      </c>
      <c r="BR597" s="2">
        <v>1.9330000000000001</v>
      </c>
      <c r="BS597" s="2">
        <v>1.9390000000000001</v>
      </c>
      <c r="BT597" s="2">
        <v>1.944</v>
      </c>
      <c r="BU597" s="2">
        <v>1.9490000000000001</v>
      </c>
      <c r="BV597" s="2">
        <v>1.954</v>
      </c>
      <c r="BW597" s="2">
        <v>1.976</v>
      </c>
      <c r="BX597" s="2">
        <v>2.044</v>
      </c>
      <c r="BY597" s="2">
        <v>2.1280000000000001</v>
      </c>
      <c r="BZ597" s="2">
        <v>2.1709999999999998</v>
      </c>
      <c r="CA597" s="2">
        <v>2.1059999999999999</v>
      </c>
      <c r="CB597" s="2">
        <v>2.056</v>
      </c>
      <c r="CC597" s="2">
        <v>2.0059999999999998</v>
      </c>
      <c r="CD597" s="2">
        <v>2.008</v>
      </c>
      <c r="CE597" s="2">
        <v>2.0139999999999998</v>
      </c>
      <c r="CF597" s="2">
        <v>2.0190000000000001</v>
      </c>
      <c r="CG597" s="2">
        <v>2.024</v>
      </c>
      <c r="CH597" s="2">
        <v>2.0289999999999999</v>
      </c>
      <c r="CI597" s="2">
        <v>2.0510000000000002</v>
      </c>
      <c r="CJ597" s="2">
        <v>2.1190000000000002</v>
      </c>
      <c r="CK597" s="2">
        <v>2.2029999999999998</v>
      </c>
      <c r="CL597" s="2">
        <v>2.2585000000000002</v>
      </c>
      <c r="CM597" s="2">
        <v>2.1934999999999998</v>
      </c>
      <c r="CN597" s="2">
        <v>2.1435</v>
      </c>
      <c r="CO597" s="2">
        <v>2.0935000000000001</v>
      </c>
      <c r="CP597" s="2">
        <v>2.0954999999999999</v>
      </c>
      <c r="CQ597" s="2">
        <v>2.1015000000000001</v>
      </c>
      <c r="CR597" s="2">
        <v>2.1065</v>
      </c>
      <c r="CS597" s="2">
        <v>2.1114999999999999</v>
      </c>
      <c r="CT597" s="2">
        <v>2.1164999999999998</v>
      </c>
      <c r="CU597" s="2">
        <v>2.1385000000000001</v>
      </c>
      <c r="CV597" s="2">
        <v>2.2065000000000001</v>
      </c>
      <c r="CW597" s="2">
        <v>2.2905000000000002</v>
      </c>
      <c r="CX597" s="2">
        <v>2.3584999999999998</v>
      </c>
      <c r="CY597" s="2">
        <v>2.2934999999999999</v>
      </c>
      <c r="CZ597" s="2">
        <v>2.2435</v>
      </c>
      <c r="DA597" s="2">
        <v>2.1934999999999998</v>
      </c>
      <c r="DB597" s="2">
        <v>2.1955</v>
      </c>
      <c r="DC597" s="2">
        <v>2.2014999999999998</v>
      </c>
      <c r="DD597" s="2">
        <v>2.2065000000000001</v>
      </c>
      <c r="DE597" s="2">
        <v>2.2115</v>
      </c>
      <c r="DF597" s="2">
        <v>2.2164999999999999</v>
      </c>
      <c r="DG597" s="2">
        <v>2.2385000000000002</v>
      </c>
      <c r="DH597" s="2">
        <v>2.3065000000000002</v>
      </c>
      <c r="DI597" s="2">
        <v>2.3904999999999998</v>
      </c>
      <c r="DJ597" s="2">
        <v>2.4685000000000001</v>
      </c>
      <c r="DK597" s="2">
        <v>2.4035000000000002</v>
      </c>
      <c r="DL597" s="2">
        <v>2.3534999999999999</v>
      </c>
      <c r="DM597" s="2">
        <v>2.3035000000000001</v>
      </c>
      <c r="DN597" s="2">
        <v>2.3054999999999999</v>
      </c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</row>
    <row r="598" spans="1:199" customFormat="1" hidden="1" x14ac:dyDescent="0.2">
      <c r="A598">
        <f t="shared" si="155"/>
        <v>3</v>
      </c>
      <c r="B598">
        <f t="shared" si="156"/>
        <v>5</v>
      </c>
      <c r="C598" s="1">
        <v>34836</v>
      </c>
      <c r="D598">
        <f t="shared" si="157"/>
        <v>5</v>
      </c>
      <c r="E598">
        <f t="shared" si="158"/>
        <v>1995</v>
      </c>
      <c r="F598" s="17">
        <f t="shared" si="145"/>
        <v>0.1694</v>
      </c>
      <c r="G598" s="16">
        <f t="shared" si="147"/>
        <v>7.4999999999999956E-2</v>
      </c>
      <c r="H598" s="16">
        <f t="shared" si="148"/>
        <v>7.4999999999999734E-2</v>
      </c>
      <c r="I598" s="16">
        <f t="shared" si="149"/>
        <v>0.14999999999999969</v>
      </c>
      <c r="J598" s="7">
        <f>VLOOKUP(C598,'Nymex hist.'!A:B,2,0)</f>
        <v>1.6950000000000001</v>
      </c>
      <c r="K598" s="11">
        <f t="shared" si="144"/>
        <v>1.7864</v>
      </c>
      <c r="L598" s="11">
        <f t="shared" si="146"/>
        <v>1.9558</v>
      </c>
      <c r="M598" s="9">
        <f t="shared" si="150"/>
        <v>1.9081666666666666</v>
      </c>
      <c r="N598" s="9">
        <f t="shared" si="151"/>
        <v>1.9831666666666665</v>
      </c>
      <c r="O598" s="9">
        <f t="shared" si="152"/>
        <v>2.0581666666666663</v>
      </c>
      <c r="P598" s="9">
        <f t="shared" si="153"/>
        <v>2.1456666666666666</v>
      </c>
      <c r="Q598" s="9">
        <f t="shared" si="154"/>
        <v>2.2456666666666663</v>
      </c>
      <c r="R598" s="8">
        <v>34836</v>
      </c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3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>
        <v>1.6950000000000001</v>
      </c>
      <c r="AV598" s="2">
        <v>1.772</v>
      </c>
      <c r="AW598" s="2">
        <v>1.806</v>
      </c>
      <c r="AX598" s="2">
        <v>1.8120000000000001</v>
      </c>
      <c r="AY598" s="2">
        <v>1.847</v>
      </c>
      <c r="AZ598" s="2">
        <v>1.9239999999999999</v>
      </c>
      <c r="BA598" s="2">
        <v>1.9990000000000001</v>
      </c>
      <c r="BB598" s="2">
        <v>2.012</v>
      </c>
      <c r="BC598" s="2">
        <v>1.9470000000000001</v>
      </c>
      <c r="BD598" s="2">
        <v>1.897</v>
      </c>
      <c r="BE598" s="2">
        <v>1.847</v>
      </c>
      <c r="BF598" s="2">
        <v>1.849</v>
      </c>
      <c r="BG598" s="2">
        <v>1.855</v>
      </c>
      <c r="BH598" s="2">
        <v>1.86</v>
      </c>
      <c r="BI598" s="2">
        <v>1.865</v>
      </c>
      <c r="BJ598" s="2">
        <v>1.87</v>
      </c>
      <c r="BK598" s="2">
        <v>1.8919999999999999</v>
      </c>
      <c r="BL598" s="2">
        <v>1.96</v>
      </c>
      <c r="BM598" s="2">
        <v>2.044</v>
      </c>
      <c r="BN598" s="2">
        <v>2.0870000000000002</v>
      </c>
      <c r="BO598" s="2">
        <v>2.0219999999999998</v>
      </c>
      <c r="BP598" s="2">
        <v>1.972</v>
      </c>
      <c r="BQ598" s="2">
        <v>1.9219999999999999</v>
      </c>
      <c r="BR598" s="2">
        <v>1.9239999999999999</v>
      </c>
      <c r="BS598" s="2">
        <v>1.93</v>
      </c>
      <c r="BT598" s="2">
        <v>1.9350000000000001</v>
      </c>
      <c r="BU598" s="2">
        <v>1.94</v>
      </c>
      <c r="BV598" s="2">
        <v>1.9450000000000001</v>
      </c>
      <c r="BW598" s="2">
        <v>1.9670000000000001</v>
      </c>
      <c r="BX598" s="2">
        <v>2.0350000000000001</v>
      </c>
      <c r="BY598" s="2">
        <v>2.1190000000000002</v>
      </c>
      <c r="BZ598" s="2">
        <v>2.1619999999999999</v>
      </c>
      <c r="CA598" s="2">
        <v>2.097</v>
      </c>
      <c r="CB598" s="2">
        <v>2.0470000000000002</v>
      </c>
      <c r="CC598" s="2">
        <v>1.9970000000000001</v>
      </c>
      <c r="CD598" s="2">
        <v>1.9990000000000001</v>
      </c>
      <c r="CE598" s="2">
        <v>2.0049999999999999</v>
      </c>
      <c r="CF598" s="2">
        <v>2.0099999999999998</v>
      </c>
      <c r="CG598" s="2">
        <v>2.0150000000000001</v>
      </c>
      <c r="CH598" s="2">
        <v>2.02</v>
      </c>
      <c r="CI598" s="2">
        <v>2.0419999999999998</v>
      </c>
      <c r="CJ598" s="2">
        <v>2.11</v>
      </c>
      <c r="CK598" s="2">
        <v>2.194</v>
      </c>
      <c r="CL598" s="2">
        <v>2.2494999999999998</v>
      </c>
      <c r="CM598" s="2">
        <v>2.1844999999999999</v>
      </c>
      <c r="CN598" s="2">
        <v>2.1345000000000001</v>
      </c>
      <c r="CO598" s="2">
        <v>2.0844999999999998</v>
      </c>
      <c r="CP598" s="2">
        <v>2.0865</v>
      </c>
      <c r="CQ598" s="2">
        <v>2.0924999999999998</v>
      </c>
      <c r="CR598" s="2">
        <v>2.0975000000000001</v>
      </c>
      <c r="CS598" s="2">
        <v>2.1025</v>
      </c>
      <c r="CT598" s="2">
        <v>2.1074999999999999</v>
      </c>
      <c r="CU598" s="2">
        <v>2.1295000000000002</v>
      </c>
      <c r="CV598" s="2">
        <v>2.1974999999999998</v>
      </c>
      <c r="CW598" s="2">
        <v>2.2814999999999999</v>
      </c>
      <c r="CX598" s="2">
        <v>2.3494999999999999</v>
      </c>
      <c r="CY598" s="2">
        <v>2.2845</v>
      </c>
      <c r="CZ598" s="2">
        <v>2.2345000000000002</v>
      </c>
      <c r="DA598" s="2">
        <v>2.1844999999999999</v>
      </c>
      <c r="DB598" s="2">
        <v>2.1865000000000001</v>
      </c>
      <c r="DC598" s="2">
        <v>2.1924999999999999</v>
      </c>
      <c r="DD598" s="2">
        <v>2.1974999999999998</v>
      </c>
      <c r="DE598" s="2">
        <v>2.2025000000000001</v>
      </c>
      <c r="DF598" s="2">
        <v>2.2075</v>
      </c>
      <c r="DG598" s="2">
        <v>2.2294999999999998</v>
      </c>
      <c r="DH598" s="2">
        <v>2.2974999999999999</v>
      </c>
      <c r="DI598" s="2">
        <v>2.3815</v>
      </c>
      <c r="DJ598" s="2">
        <v>2.4594999999999998</v>
      </c>
      <c r="DK598" s="2">
        <v>2.3944999999999999</v>
      </c>
      <c r="DL598" s="2">
        <v>2.3445</v>
      </c>
      <c r="DM598" s="2">
        <v>2.2945000000000002</v>
      </c>
      <c r="DN598" s="2">
        <v>2.2965</v>
      </c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</row>
    <row r="599" spans="1:199" x14ac:dyDescent="0.2">
      <c r="A599" s="36">
        <f t="shared" si="155"/>
        <v>4</v>
      </c>
      <c r="B599" s="36">
        <f t="shared" si="156"/>
        <v>5</v>
      </c>
      <c r="C599" s="1">
        <v>34837</v>
      </c>
      <c r="D599">
        <f t="shared" si="157"/>
        <v>5</v>
      </c>
      <c r="E599">
        <f t="shared" si="158"/>
        <v>1995</v>
      </c>
      <c r="F599" s="21">
        <f t="shared" si="145"/>
        <v>0.14839999999999987</v>
      </c>
      <c r="G599" s="21">
        <f t="shared" si="147"/>
        <v>6.9999999999999618E-2</v>
      </c>
      <c r="H599" s="21">
        <f t="shared" si="148"/>
        <v>7.5000000000000622E-2</v>
      </c>
      <c r="I599" s="21">
        <f t="shared" si="149"/>
        <v>0.14500000000000024</v>
      </c>
      <c r="J599" s="23">
        <f>VLOOKUP(C599,'Nymex hist.'!A:B,2,0)</f>
        <v>1.7430000000000001</v>
      </c>
      <c r="K599" s="23">
        <f t="shared" si="144"/>
        <v>1.8434000000000001</v>
      </c>
      <c r="L599" s="23">
        <f t="shared" si="146"/>
        <v>1.9918</v>
      </c>
      <c r="M599" s="23">
        <f t="shared" si="150"/>
        <v>1.9383333333333332</v>
      </c>
      <c r="N599" s="23">
        <f t="shared" si="151"/>
        <v>2.0083333333333329</v>
      </c>
      <c r="O599" s="23">
        <f t="shared" si="152"/>
        <v>2.0833333333333335</v>
      </c>
      <c r="P599" s="23">
        <f t="shared" si="153"/>
        <v>2.168333333333333</v>
      </c>
      <c r="Q599" s="23">
        <f t="shared" si="154"/>
        <v>2.2633333333333332</v>
      </c>
      <c r="R599" s="30">
        <v>34837</v>
      </c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4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>
        <v>1.7430000000000001</v>
      </c>
      <c r="AV599" s="32">
        <v>1.8460000000000001</v>
      </c>
      <c r="AW599" s="32">
        <v>1.865</v>
      </c>
      <c r="AX599" s="32">
        <v>1.87</v>
      </c>
      <c r="AY599" s="32">
        <v>1.893</v>
      </c>
      <c r="AZ599" s="32">
        <v>1.966</v>
      </c>
      <c r="BA599" s="32">
        <v>2.0379999999999998</v>
      </c>
      <c r="BB599" s="32">
        <v>2.0499999999999998</v>
      </c>
      <c r="BC599" s="32">
        <v>1.98</v>
      </c>
      <c r="BD599" s="32">
        <v>1.925</v>
      </c>
      <c r="BE599" s="32">
        <v>1.875</v>
      </c>
      <c r="BF599" s="32">
        <v>1.877</v>
      </c>
      <c r="BG599" s="32">
        <v>1.883</v>
      </c>
      <c r="BH599" s="32">
        <v>1.8879999999999999</v>
      </c>
      <c r="BI599" s="32">
        <v>1.893</v>
      </c>
      <c r="BJ599" s="32">
        <v>1.8979999999999999</v>
      </c>
      <c r="BK599" s="32">
        <v>1.92</v>
      </c>
      <c r="BL599" s="32">
        <v>1.988</v>
      </c>
      <c r="BM599" s="32">
        <v>2.0830000000000002</v>
      </c>
      <c r="BN599" s="32">
        <v>2.12</v>
      </c>
      <c r="BO599" s="32">
        <v>2.0499999999999998</v>
      </c>
      <c r="BP599" s="32">
        <v>1.9950000000000001</v>
      </c>
      <c r="BQ599" s="32">
        <v>1.9450000000000001</v>
      </c>
      <c r="BR599" s="32">
        <v>1.9470000000000001</v>
      </c>
      <c r="BS599" s="32">
        <v>1.9530000000000001</v>
      </c>
      <c r="BT599" s="32">
        <v>1.958</v>
      </c>
      <c r="BU599" s="32">
        <v>1.9630000000000001</v>
      </c>
      <c r="BV599" s="32">
        <v>1.968</v>
      </c>
      <c r="BW599" s="32">
        <v>1.99</v>
      </c>
      <c r="BX599" s="32">
        <v>2.0579999999999998</v>
      </c>
      <c r="BY599" s="32">
        <v>2.153</v>
      </c>
      <c r="BZ599" s="32">
        <v>2.1949999999999998</v>
      </c>
      <c r="CA599" s="32">
        <v>2.125</v>
      </c>
      <c r="CB599" s="32">
        <v>2.0699999999999998</v>
      </c>
      <c r="CC599" s="32">
        <v>2.02</v>
      </c>
      <c r="CD599" s="32">
        <v>2.0219999999999998</v>
      </c>
      <c r="CE599" s="32">
        <v>2.028</v>
      </c>
      <c r="CF599" s="32">
        <v>2.0329999999999999</v>
      </c>
      <c r="CG599" s="32">
        <v>2.0379999999999998</v>
      </c>
      <c r="CH599" s="32">
        <v>2.0430000000000001</v>
      </c>
      <c r="CI599" s="32">
        <v>2.0649999999999999</v>
      </c>
      <c r="CJ599" s="32">
        <v>2.133</v>
      </c>
      <c r="CK599" s="32">
        <v>2.2280000000000002</v>
      </c>
      <c r="CL599" s="32">
        <v>2.2799999999999998</v>
      </c>
      <c r="CM599" s="32">
        <v>2.21</v>
      </c>
      <c r="CN599" s="32">
        <v>2.1549999999999998</v>
      </c>
      <c r="CO599" s="32">
        <v>2.105</v>
      </c>
      <c r="CP599" s="32">
        <v>2.1070000000000002</v>
      </c>
      <c r="CQ599" s="32">
        <v>2.113</v>
      </c>
      <c r="CR599" s="32">
        <v>2.1179999999999999</v>
      </c>
      <c r="CS599" s="32">
        <v>2.1230000000000002</v>
      </c>
      <c r="CT599" s="32">
        <v>2.1280000000000001</v>
      </c>
      <c r="CU599" s="32">
        <v>2.15</v>
      </c>
      <c r="CV599" s="32">
        <v>2.218</v>
      </c>
      <c r="CW599" s="32">
        <v>2.3130000000000002</v>
      </c>
      <c r="CX599" s="32">
        <v>2.375</v>
      </c>
      <c r="CY599" s="32">
        <v>2.3050000000000002</v>
      </c>
      <c r="CZ599" s="32">
        <v>2.25</v>
      </c>
      <c r="DA599" s="32">
        <v>2.2000000000000002</v>
      </c>
      <c r="DB599" s="32">
        <v>2.202</v>
      </c>
      <c r="DC599" s="32">
        <v>2.2080000000000002</v>
      </c>
      <c r="DD599" s="32">
        <v>2.2130000000000001</v>
      </c>
      <c r="DE599" s="32">
        <v>2.218</v>
      </c>
      <c r="DF599" s="32">
        <v>2.2229999999999999</v>
      </c>
      <c r="DG599" s="32">
        <v>2.2450000000000001</v>
      </c>
      <c r="DH599" s="32">
        <v>2.3130000000000002</v>
      </c>
      <c r="DI599" s="32">
        <v>2.4079999999999999</v>
      </c>
      <c r="DJ599" s="32">
        <v>2.48</v>
      </c>
      <c r="DK599" s="32">
        <v>2.41</v>
      </c>
      <c r="DL599" s="32">
        <v>2.355</v>
      </c>
      <c r="DM599" s="32">
        <v>2.3050000000000002</v>
      </c>
      <c r="DN599" s="32">
        <v>2.3069999999999999</v>
      </c>
      <c r="DO599" s="32"/>
      <c r="DP599" s="32"/>
      <c r="DQ599" s="32"/>
      <c r="DR599" s="32"/>
      <c r="DS599" s="32"/>
      <c r="DT599" s="32"/>
      <c r="DU599" s="32"/>
      <c r="DV599" s="32"/>
      <c r="DW599" s="32"/>
      <c r="DX599" s="32"/>
      <c r="DY599" s="32"/>
      <c r="DZ599" s="32"/>
      <c r="EA599" s="32"/>
      <c r="EB599" s="32"/>
      <c r="EC599" s="32"/>
      <c r="ED599" s="32"/>
      <c r="EE599" s="32"/>
      <c r="EF599" s="32"/>
      <c r="EG599" s="32"/>
      <c r="EH599" s="32"/>
      <c r="EI599" s="32"/>
      <c r="EJ599" s="32"/>
      <c r="EK599" s="32"/>
      <c r="EL599" s="32"/>
      <c r="EM599" s="32"/>
      <c r="EN599" s="32"/>
      <c r="EO599" s="32"/>
      <c r="EP599" s="32"/>
      <c r="EQ599" s="32"/>
      <c r="ER599" s="32"/>
      <c r="ES599" s="32"/>
      <c r="ET599" s="32"/>
      <c r="EU599" s="32"/>
      <c r="EV599" s="32"/>
      <c r="EW599" s="32"/>
      <c r="EX599" s="32"/>
      <c r="EY599" s="32"/>
      <c r="EZ599" s="32"/>
      <c r="FA599" s="32"/>
      <c r="FB599" s="32"/>
      <c r="FC599" s="32"/>
      <c r="FD599" s="32"/>
      <c r="FE599" s="32"/>
      <c r="FF599" s="32"/>
      <c r="FG599" s="32"/>
      <c r="FH599" s="32"/>
      <c r="FI599" s="32"/>
      <c r="FJ599" s="32"/>
      <c r="FK599" s="32"/>
      <c r="FL599" s="32"/>
      <c r="FM599" s="32"/>
      <c r="FN599" s="32"/>
      <c r="FO599" s="32"/>
      <c r="FP599" s="32"/>
      <c r="FQ599" s="32"/>
      <c r="FR599" s="32"/>
      <c r="FS599" s="32"/>
      <c r="FT599" s="32"/>
      <c r="FU599" s="32"/>
      <c r="FV599" s="32"/>
      <c r="FW599" s="32"/>
      <c r="FX599" s="32"/>
      <c r="FY599" s="32"/>
      <c r="FZ599" s="32"/>
      <c r="GA599" s="32"/>
      <c r="GB599" s="32"/>
      <c r="GC599" s="32"/>
      <c r="GD599" s="32"/>
      <c r="GE599" s="32"/>
      <c r="GF599" s="32"/>
      <c r="GG599" s="32"/>
      <c r="GH599" s="32"/>
      <c r="GI599" s="32"/>
      <c r="GJ599" s="32"/>
      <c r="GK599" s="32"/>
      <c r="GL599" s="32"/>
      <c r="GM599" s="32"/>
      <c r="GN599" s="32"/>
      <c r="GO599" s="32"/>
      <c r="GP599" s="32"/>
      <c r="GQ599" s="32"/>
    </row>
    <row r="600" spans="1:199" customFormat="1" hidden="1" x14ac:dyDescent="0.2">
      <c r="A600">
        <f t="shared" si="155"/>
        <v>5</v>
      </c>
      <c r="B600">
        <f t="shared" si="156"/>
        <v>5</v>
      </c>
      <c r="C600" s="1">
        <v>34838</v>
      </c>
      <c r="D600">
        <f t="shared" si="157"/>
        <v>5</v>
      </c>
      <c r="E600">
        <f t="shared" si="158"/>
        <v>1995</v>
      </c>
      <c r="F600" s="17">
        <f t="shared" si="145"/>
        <v>0.14600000000000013</v>
      </c>
      <c r="G600" s="16">
        <f t="shared" si="147"/>
        <v>6.9999999999999618E-2</v>
      </c>
      <c r="H600" s="16">
        <f t="shared" si="148"/>
        <v>7.5000000000000178E-2</v>
      </c>
      <c r="I600" s="16">
        <f t="shared" si="149"/>
        <v>0.1449999999999998</v>
      </c>
      <c r="J600" s="7">
        <f>VLOOKUP(C600,'Nymex hist.'!A:B,2,0)</f>
        <v>1.7410000000000001</v>
      </c>
      <c r="K600" s="11">
        <f t="shared" ref="K600:K631" si="159">AVERAGE(AS600:AY600)</f>
        <v>1.8466</v>
      </c>
      <c r="L600" s="11">
        <f t="shared" si="146"/>
        <v>1.9926000000000001</v>
      </c>
      <c r="M600" s="9">
        <f t="shared" si="150"/>
        <v>1.9384166666666667</v>
      </c>
      <c r="N600" s="9">
        <f t="shared" si="151"/>
        <v>2.0084166666666663</v>
      </c>
      <c r="O600" s="9">
        <f t="shared" si="152"/>
        <v>2.0834166666666665</v>
      </c>
      <c r="P600" s="9">
        <f t="shared" si="153"/>
        <v>2.1684166666666664</v>
      </c>
      <c r="Q600" s="9">
        <f t="shared" si="154"/>
        <v>2.2634166666666666</v>
      </c>
      <c r="R600" s="8">
        <v>34838</v>
      </c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3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>
        <v>1.7410000000000001</v>
      </c>
      <c r="AV600" s="2">
        <v>1.8360000000000001</v>
      </c>
      <c r="AW600" s="2">
        <v>1.8759999999999999</v>
      </c>
      <c r="AX600" s="2">
        <v>1.881</v>
      </c>
      <c r="AY600" s="2">
        <v>1.899</v>
      </c>
      <c r="AZ600" s="2">
        <v>1.9690000000000001</v>
      </c>
      <c r="BA600" s="2">
        <v>2.0390000000000001</v>
      </c>
      <c r="BB600" s="2">
        <v>2.0499999999999998</v>
      </c>
      <c r="BC600" s="2">
        <v>1.98</v>
      </c>
      <c r="BD600" s="2">
        <v>1.925</v>
      </c>
      <c r="BE600" s="2">
        <v>1.875</v>
      </c>
      <c r="BF600" s="2">
        <v>1.877</v>
      </c>
      <c r="BG600" s="2">
        <v>1.883</v>
      </c>
      <c r="BH600" s="2">
        <v>1.8879999999999999</v>
      </c>
      <c r="BI600" s="2">
        <v>1.893</v>
      </c>
      <c r="BJ600" s="2">
        <v>1.8979999999999999</v>
      </c>
      <c r="BK600" s="2">
        <v>1.92</v>
      </c>
      <c r="BL600" s="2">
        <v>1.988</v>
      </c>
      <c r="BM600" s="2">
        <v>2.0840000000000001</v>
      </c>
      <c r="BN600" s="2">
        <v>2.12</v>
      </c>
      <c r="BO600" s="2">
        <v>2.0499999999999998</v>
      </c>
      <c r="BP600" s="2">
        <v>1.9950000000000001</v>
      </c>
      <c r="BQ600" s="2">
        <v>1.9450000000000001</v>
      </c>
      <c r="BR600" s="2">
        <v>1.9470000000000001</v>
      </c>
      <c r="BS600" s="2">
        <v>1.9530000000000001</v>
      </c>
      <c r="BT600" s="2">
        <v>1.958</v>
      </c>
      <c r="BU600" s="2">
        <v>1.9630000000000001</v>
      </c>
      <c r="BV600" s="2">
        <v>1.968</v>
      </c>
      <c r="BW600" s="2">
        <v>1.99</v>
      </c>
      <c r="BX600" s="2">
        <v>2.0579999999999998</v>
      </c>
      <c r="BY600" s="2">
        <v>2.1539999999999999</v>
      </c>
      <c r="BZ600" s="2">
        <v>2.1949999999999998</v>
      </c>
      <c r="CA600" s="2">
        <v>2.125</v>
      </c>
      <c r="CB600" s="2">
        <v>2.0699999999999998</v>
      </c>
      <c r="CC600" s="2">
        <v>2.02</v>
      </c>
      <c r="CD600" s="2">
        <v>2.0219999999999998</v>
      </c>
      <c r="CE600" s="2">
        <v>2.028</v>
      </c>
      <c r="CF600" s="2">
        <v>2.0329999999999999</v>
      </c>
      <c r="CG600" s="2">
        <v>2.0379999999999998</v>
      </c>
      <c r="CH600" s="2">
        <v>2.0430000000000001</v>
      </c>
      <c r="CI600" s="2">
        <v>2.0649999999999999</v>
      </c>
      <c r="CJ600" s="2">
        <v>2.133</v>
      </c>
      <c r="CK600" s="2">
        <v>2.2290000000000001</v>
      </c>
      <c r="CL600" s="2">
        <v>2.2799999999999998</v>
      </c>
      <c r="CM600" s="2">
        <v>2.21</v>
      </c>
      <c r="CN600" s="2">
        <v>2.1549999999999998</v>
      </c>
      <c r="CO600" s="2">
        <v>2.105</v>
      </c>
      <c r="CP600" s="2">
        <v>2.1070000000000002</v>
      </c>
      <c r="CQ600" s="2">
        <v>2.113</v>
      </c>
      <c r="CR600" s="2">
        <v>2.1179999999999999</v>
      </c>
      <c r="CS600" s="2">
        <v>2.1230000000000002</v>
      </c>
      <c r="CT600" s="2">
        <v>2.1280000000000001</v>
      </c>
      <c r="CU600" s="2">
        <v>2.15</v>
      </c>
      <c r="CV600" s="2">
        <v>2.218</v>
      </c>
      <c r="CW600" s="2">
        <v>2.3140000000000001</v>
      </c>
      <c r="CX600" s="2">
        <v>2.375</v>
      </c>
      <c r="CY600" s="2">
        <v>2.3050000000000002</v>
      </c>
      <c r="CZ600" s="2">
        <v>2.25</v>
      </c>
      <c r="DA600" s="2">
        <v>2.2000000000000002</v>
      </c>
      <c r="DB600" s="2">
        <v>2.202</v>
      </c>
      <c r="DC600" s="2">
        <v>2.2080000000000002</v>
      </c>
      <c r="DD600" s="2">
        <v>2.2130000000000001</v>
      </c>
      <c r="DE600" s="2">
        <v>2.218</v>
      </c>
      <c r="DF600" s="2">
        <v>2.2229999999999999</v>
      </c>
      <c r="DG600" s="2">
        <v>2.2450000000000001</v>
      </c>
      <c r="DH600" s="2">
        <v>2.3130000000000002</v>
      </c>
      <c r="DI600" s="2">
        <v>2.4089999999999998</v>
      </c>
      <c r="DJ600" s="2">
        <v>2.48</v>
      </c>
      <c r="DK600" s="2">
        <v>2.41</v>
      </c>
      <c r="DL600" s="2">
        <v>2.355</v>
      </c>
      <c r="DM600" s="2">
        <v>2.3050000000000002</v>
      </c>
      <c r="DN600" s="2">
        <v>2.3069999999999999</v>
      </c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</row>
    <row r="601" spans="1:199" customFormat="1" hidden="1" x14ac:dyDescent="0.2">
      <c r="A601">
        <f t="shared" si="155"/>
        <v>1</v>
      </c>
      <c r="B601">
        <f t="shared" si="156"/>
        <v>5</v>
      </c>
      <c r="C601" s="1">
        <v>34841</v>
      </c>
      <c r="D601">
        <f t="shared" si="157"/>
        <v>5</v>
      </c>
      <c r="E601">
        <f t="shared" si="158"/>
        <v>1995</v>
      </c>
      <c r="F601" s="17">
        <f t="shared" si="145"/>
        <v>0.16320000000000001</v>
      </c>
      <c r="G601" s="16">
        <f t="shared" si="147"/>
        <v>6.999999999999984E-2</v>
      </c>
      <c r="H601" s="16">
        <f t="shared" si="148"/>
        <v>7.4999999999999734E-2</v>
      </c>
      <c r="I601" s="16">
        <f t="shared" si="149"/>
        <v>0.14499999999999957</v>
      </c>
      <c r="J601" s="7">
        <f>VLOOKUP(C601,'Nymex hist.'!A:B,2,0)</f>
        <v>1.7290000000000001</v>
      </c>
      <c r="K601" s="11">
        <f t="shared" si="159"/>
        <v>1.8448</v>
      </c>
      <c r="L601" s="11">
        <f t="shared" si="146"/>
        <v>2.008</v>
      </c>
      <c r="M601" s="9">
        <f t="shared" si="150"/>
        <v>1.9550833333333335</v>
      </c>
      <c r="N601" s="9">
        <f t="shared" si="151"/>
        <v>2.0250833333333333</v>
      </c>
      <c r="O601" s="9">
        <f t="shared" si="152"/>
        <v>2.1000833333333331</v>
      </c>
      <c r="P601" s="9">
        <f t="shared" si="153"/>
        <v>2.185083333333333</v>
      </c>
      <c r="Q601" s="9">
        <f t="shared" si="154"/>
        <v>2.2800833333333332</v>
      </c>
      <c r="R601" s="8">
        <v>34841</v>
      </c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3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>
        <v>1.7290000000000001</v>
      </c>
      <c r="AV601" s="2">
        <v>1.823</v>
      </c>
      <c r="AW601" s="2">
        <v>1.8759999999999999</v>
      </c>
      <c r="AX601" s="2">
        <v>1.887</v>
      </c>
      <c r="AY601" s="2">
        <v>1.909</v>
      </c>
      <c r="AZ601" s="2">
        <v>1.982</v>
      </c>
      <c r="BA601" s="2">
        <v>2.0539999999999998</v>
      </c>
      <c r="BB601" s="2">
        <v>2.0649999999999999</v>
      </c>
      <c r="BC601" s="2">
        <v>1.9970000000000001</v>
      </c>
      <c r="BD601" s="2">
        <v>1.9419999999999999</v>
      </c>
      <c r="BE601" s="2">
        <v>1.8919999999999999</v>
      </c>
      <c r="BF601" s="2">
        <v>1.8939999999999999</v>
      </c>
      <c r="BG601" s="2">
        <v>1.9</v>
      </c>
      <c r="BH601" s="2">
        <v>1.905</v>
      </c>
      <c r="BI601" s="2">
        <v>1.91</v>
      </c>
      <c r="BJ601" s="2">
        <v>1.915</v>
      </c>
      <c r="BK601" s="2">
        <v>1.9370000000000001</v>
      </c>
      <c r="BL601" s="2">
        <v>2.0049999999999999</v>
      </c>
      <c r="BM601" s="2">
        <v>2.0990000000000002</v>
      </c>
      <c r="BN601" s="2">
        <v>2.1349999999999998</v>
      </c>
      <c r="BO601" s="2">
        <v>2.0670000000000002</v>
      </c>
      <c r="BP601" s="2">
        <v>2.012</v>
      </c>
      <c r="BQ601" s="2">
        <v>1.962</v>
      </c>
      <c r="BR601" s="2">
        <v>1.964</v>
      </c>
      <c r="BS601" s="2">
        <v>1.97</v>
      </c>
      <c r="BT601" s="2">
        <v>1.9750000000000001</v>
      </c>
      <c r="BU601" s="2">
        <v>1.98</v>
      </c>
      <c r="BV601" s="2">
        <v>1.9850000000000001</v>
      </c>
      <c r="BW601" s="2">
        <v>2.0070000000000001</v>
      </c>
      <c r="BX601" s="2">
        <v>2.0750000000000002</v>
      </c>
      <c r="BY601" s="2">
        <v>2.169</v>
      </c>
      <c r="BZ601" s="2">
        <v>2.21</v>
      </c>
      <c r="CA601" s="2">
        <v>2.1419999999999999</v>
      </c>
      <c r="CB601" s="2">
        <v>2.0870000000000002</v>
      </c>
      <c r="CC601" s="2">
        <v>2.0369999999999999</v>
      </c>
      <c r="CD601" s="2">
        <v>2.0390000000000001</v>
      </c>
      <c r="CE601" s="2">
        <v>2.0449999999999999</v>
      </c>
      <c r="CF601" s="2">
        <v>2.0499999999999998</v>
      </c>
      <c r="CG601" s="2">
        <v>2.0550000000000002</v>
      </c>
      <c r="CH601" s="2">
        <v>2.06</v>
      </c>
      <c r="CI601" s="2">
        <v>2.0819999999999999</v>
      </c>
      <c r="CJ601" s="2">
        <v>2.15</v>
      </c>
      <c r="CK601" s="2">
        <v>2.2440000000000002</v>
      </c>
      <c r="CL601" s="2">
        <v>2.2949999999999999</v>
      </c>
      <c r="CM601" s="2">
        <v>2.2269999999999999</v>
      </c>
      <c r="CN601" s="2">
        <v>2.1720000000000002</v>
      </c>
      <c r="CO601" s="2">
        <v>2.1219999999999999</v>
      </c>
      <c r="CP601" s="2">
        <v>2.1240000000000001</v>
      </c>
      <c r="CQ601" s="2">
        <v>2.13</v>
      </c>
      <c r="CR601" s="2">
        <v>2.1349999999999998</v>
      </c>
      <c r="CS601" s="2">
        <v>2.14</v>
      </c>
      <c r="CT601" s="2">
        <v>2.145</v>
      </c>
      <c r="CU601" s="2">
        <v>2.1669999999999998</v>
      </c>
      <c r="CV601" s="2">
        <v>2.2349999999999999</v>
      </c>
      <c r="CW601" s="2">
        <v>2.3290000000000002</v>
      </c>
      <c r="CX601" s="2">
        <v>2.39</v>
      </c>
      <c r="CY601" s="2">
        <v>2.3220000000000001</v>
      </c>
      <c r="CZ601" s="2">
        <v>2.2669999999999999</v>
      </c>
      <c r="DA601" s="2">
        <v>2.2170000000000001</v>
      </c>
      <c r="DB601" s="2">
        <v>2.2189999999999999</v>
      </c>
      <c r="DC601" s="2">
        <v>2.2250000000000001</v>
      </c>
      <c r="DD601" s="2">
        <v>2.23</v>
      </c>
      <c r="DE601" s="2">
        <v>2.2349999999999999</v>
      </c>
      <c r="DF601" s="2">
        <v>2.2400000000000002</v>
      </c>
      <c r="DG601" s="2">
        <v>2.262</v>
      </c>
      <c r="DH601" s="2">
        <v>2.33</v>
      </c>
      <c r="DI601" s="2">
        <v>2.4239999999999999</v>
      </c>
      <c r="DJ601" s="2">
        <v>2.4950000000000001</v>
      </c>
      <c r="DK601" s="2">
        <v>2.427</v>
      </c>
      <c r="DL601" s="2">
        <v>2.3719999999999999</v>
      </c>
      <c r="DM601" s="2">
        <v>2.3220000000000001</v>
      </c>
      <c r="DN601" s="2">
        <v>2.3239999999999998</v>
      </c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</row>
    <row r="602" spans="1:199" customFormat="1" hidden="1" x14ac:dyDescent="0.2">
      <c r="A602">
        <f t="shared" si="155"/>
        <v>2</v>
      </c>
      <c r="B602">
        <f t="shared" si="156"/>
        <v>5</v>
      </c>
      <c r="C602" s="1">
        <v>34842</v>
      </c>
      <c r="D602">
        <f t="shared" si="157"/>
        <v>5</v>
      </c>
      <c r="E602">
        <f t="shared" si="158"/>
        <v>1995</v>
      </c>
      <c r="F602" s="17">
        <f t="shared" si="145"/>
        <v>0.15120000000000045</v>
      </c>
      <c r="G602" s="16">
        <f t="shared" si="147"/>
        <v>7.0000000000000062E-2</v>
      </c>
      <c r="H602" s="16">
        <f t="shared" si="148"/>
        <v>7.4999999999999734E-2</v>
      </c>
      <c r="I602" s="16">
        <f t="shared" si="149"/>
        <v>0.1449999999999998</v>
      </c>
      <c r="J602" s="7">
        <f>VLOOKUP(C602,'Nymex hist.'!A:B,2,0)</f>
        <v>1.7569999999999999</v>
      </c>
      <c r="K602" s="11">
        <f t="shared" si="159"/>
        <v>1.8517999999999997</v>
      </c>
      <c r="L602" s="11">
        <f t="shared" si="146"/>
        <v>2.0030000000000001</v>
      </c>
      <c r="M602" s="9">
        <f t="shared" si="150"/>
        <v>1.9476666666666669</v>
      </c>
      <c r="N602" s="9">
        <f t="shared" si="151"/>
        <v>2.0176666666666669</v>
      </c>
      <c r="O602" s="9">
        <f t="shared" si="152"/>
        <v>2.0926666666666667</v>
      </c>
      <c r="P602" s="9">
        <f t="shared" si="153"/>
        <v>2.1776666666666671</v>
      </c>
      <c r="Q602" s="9">
        <f t="shared" si="154"/>
        <v>2.2726666666666664</v>
      </c>
      <c r="R602" s="8">
        <v>34842</v>
      </c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3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>
        <v>1.7569999999999999</v>
      </c>
      <c r="AV602" s="2">
        <v>1.825</v>
      </c>
      <c r="AW602" s="2">
        <v>1.877</v>
      </c>
      <c r="AX602" s="2">
        <v>1.89</v>
      </c>
      <c r="AY602" s="2">
        <v>1.91</v>
      </c>
      <c r="AZ602" s="2">
        <v>1.98</v>
      </c>
      <c r="BA602" s="2">
        <v>2.0499999999999998</v>
      </c>
      <c r="BB602" s="2">
        <v>2.06</v>
      </c>
      <c r="BC602" s="2">
        <v>1.99</v>
      </c>
      <c r="BD602" s="2">
        <v>1.9350000000000001</v>
      </c>
      <c r="BE602" s="2">
        <v>1.885</v>
      </c>
      <c r="BF602" s="2">
        <v>1.887</v>
      </c>
      <c r="BG602" s="2">
        <v>1.893</v>
      </c>
      <c r="BH602" s="2">
        <v>1.8979999999999999</v>
      </c>
      <c r="BI602" s="2">
        <v>1.903</v>
      </c>
      <c r="BJ602" s="2">
        <v>1.9079999999999999</v>
      </c>
      <c r="BK602" s="2">
        <v>1.93</v>
      </c>
      <c r="BL602" s="2">
        <v>1.998</v>
      </c>
      <c r="BM602" s="2">
        <v>2.085</v>
      </c>
      <c r="BN602" s="2">
        <v>2.13</v>
      </c>
      <c r="BO602" s="2">
        <v>2.06</v>
      </c>
      <c r="BP602" s="2">
        <v>2.0049999999999999</v>
      </c>
      <c r="BQ602" s="2">
        <v>1.9550000000000001</v>
      </c>
      <c r="BR602" s="2">
        <v>1.9570000000000001</v>
      </c>
      <c r="BS602" s="2">
        <v>1.9630000000000001</v>
      </c>
      <c r="BT602" s="2">
        <v>1.968</v>
      </c>
      <c r="BU602" s="2">
        <v>1.9730000000000001</v>
      </c>
      <c r="BV602" s="2">
        <v>1.978</v>
      </c>
      <c r="BW602" s="2">
        <v>2</v>
      </c>
      <c r="BX602" s="2">
        <v>2.0680000000000001</v>
      </c>
      <c r="BY602" s="2">
        <v>2.1549999999999998</v>
      </c>
      <c r="BZ602" s="2">
        <v>2.2050000000000001</v>
      </c>
      <c r="CA602" s="2">
        <v>2.1349999999999998</v>
      </c>
      <c r="CB602" s="2">
        <v>2.08</v>
      </c>
      <c r="CC602" s="2">
        <v>2.0299999999999998</v>
      </c>
      <c r="CD602" s="2">
        <v>2.032</v>
      </c>
      <c r="CE602" s="2">
        <v>2.0379999999999998</v>
      </c>
      <c r="CF602" s="2">
        <v>2.0430000000000001</v>
      </c>
      <c r="CG602" s="2">
        <v>2.048</v>
      </c>
      <c r="CH602" s="2">
        <v>2.0529999999999999</v>
      </c>
      <c r="CI602" s="2">
        <v>2.0750000000000002</v>
      </c>
      <c r="CJ602" s="2">
        <v>2.1429999999999998</v>
      </c>
      <c r="CK602" s="2">
        <v>2.23</v>
      </c>
      <c r="CL602" s="2">
        <v>2.29</v>
      </c>
      <c r="CM602" s="2">
        <v>2.2200000000000002</v>
      </c>
      <c r="CN602" s="2">
        <v>2.165</v>
      </c>
      <c r="CO602" s="2">
        <v>2.1150000000000002</v>
      </c>
      <c r="CP602" s="2">
        <v>2.117</v>
      </c>
      <c r="CQ602" s="2">
        <v>2.1230000000000002</v>
      </c>
      <c r="CR602" s="2">
        <v>2.1280000000000001</v>
      </c>
      <c r="CS602" s="2">
        <v>2.133</v>
      </c>
      <c r="CT602" s="2">
        <v>2.1379999999999999</v>
      </c>
      <c r="CU602" s="2">
        <v>2.16</v>
      </c>
      <c r="CV602" s="2">
        <v>2.2280000000000002</v>
      </c>
      <c r="CW602" s="2">
        <v>2.3149999999999999</v>
      </c>
      <c r="CX602" s="2">
        <v>2.3849999999999998</v>
      </c>
      <c r="CY602" s="2">
        <v>2.3149999999999999</v>
      </c>
      <c r="CZ602" s="2">
        <v>2.2599999999999998</v>
      </c>
      <c r="DA602" s="2">
        <v>2.21</v>
      </c>
      <c r="DB602" s="2">
        <v>2.2120000000000002</v>
      </c>
      <c r="DC602" s="2">
        <v>2.218</v>
      </c>
      <c r="DD602" s="2">
        <v>2.2229999999999999</v>
      </c>
      <c r="DE602" s="2">
        <v>2.2280000000000002</v>
      </c>
      <c r="DF602" s="2">
        <v>2.2330000000000001</v>
      </c>
      <c r="DG602" s="2">
        <v>2.2549999999999999</v>
      </c>
      <c r="DH602" s="2">
        <v>2.323</v>
      </c>
      <c r="DI602" s="2">
        <v>2.41</v>
      </c>
      <c r="DJ602" s="2">
        <v>2.4900000000000002</v>
      </c>
      <c r="DK602" s="2">
        <v>2.42</v>
      </c>
      <c r="DL602" s="2">
        <v>2.3650000000000002</v>
      </c>
      <c r="DM602" s="2">
        <v>2.3149999999999999</v>
      </c>
      <c r="DN602" s="2">
        <v>2.3170000000000002</v>
      </c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</row>
    <row r="603" spans="1:199" customFormat="1" hidden="1" x14ac:dyDescent="0.2">
      <c r="A603">
        <f t="shared" si="155"/>
        <v>3</v>
      </c>
      <c r="B603">
        <f t="shared" si="156"/>
        <v>5</v>
      </c>
      <c r="C603" s="1">
        <v>34843</v>
      </c>
      <c r="D603">
        <f t="shared" si="157"/>
        <v>5</v>
      </c>
      <c r="E603">
        <f t="shared" si="158"/>
        <v>1995</v>
      </c>
      <c r="F603" s="17">
        <f t="shared" si="145"/>
        <v>0.14860000000000007</v>
      </c>
      <c r="G603" s="16">
        <f t="shared" si="147"/>
        <v>7.0000000000000062E-2</v>
      </c>
      <c r="H603" s="16">
        <f t="shared" si="148"/>
        <v>7.5000000000000178E-2</v>
      </c>
      <c r="I603" s="16">
        <f t="shared" si="149"/>
        <v>0.14500000000000024</v>
      </c>
      <c r="J603" s="7">
        <f>VLOOKUP(C603,'Nymex hist.'!A:B,2,0)</f>
        <v>1.81</v>
      </c>
      <c r="K603" s="11">
        <f t="shared" si="159"/>
        <v>1.8473999999999999</v>
      </c>
      <c r="L603" s="11">
        <f t="shared" si="146"/>
        <v>1.996</v>
      </c>
      <c r="M603" s="9">
        <f t="shared" si="150"/>
        <v>1.9420833333333334</v>
      </c>
      <c r="N603" s="9">
        <f t="shared" si="151"/>
        <v>2.0120833333333334</v>
      </c>
      <c r="O603" s="9">
        <f t="shared" si="152"/>
        <v>2.0870833333333336</v>
      </c>
      <c r="P603" s="9">
        <f t="shared" si="153"/>
        <v>2.1720833333333331</v>
      </c>
      <c r="Q603" s="9">
        <f t="shared" si="154"/>
        <v>2.2670833333333338</v>
      </c>
      <c r="R603" s="8">
        <v>34843</v>
      </c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3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>
        <v>1.7569999999999999</v>
      </c>
      <c r="AV603" s="2">
        <v>1.81</v>
      </c>
      <c r="AW603" s="2">
        <v>1.875</v>
      </c>
      <c r="AX603" s="2">
        <v>1.89</v>
      </c>
      <c r="AY603" s="2">
        <v>1.905</v>
      </c>
      <c r="AZ603" s="2">
        <v>1.9730000000000001</v>
      </c>
      <c r="BA603" s="2">
        <v>2.0409999999999999</v>
      </c>
      <c r="BB603" s="2">
        <v>2.0529999999999999</v>
      </c>
      <c r="BC603" s="2">
        <v>1.984</v>
      </c>
      <c r="BD603" s="2">
        <v>1.929</v>
      </c>
      <c r="BE603" s="2">
        <v>1.879</v>
      </c>
      <c r="BF603" s="2">
        <v>1.883</v>
      </c>
      <c r="BG603" s="2">
        <v>1.889</v>
      </c>
      <c r="BH603" s="2">
        <v>1.8939999999999999</v>
      </c>
      <c r="BI603" s="2">
        <v>1.899</v>
      </c>
      <c r="BJ603" s="2">
        <v>1.905</v>
      </c>
      <c r="BK603" s="2">
        <v>1.9279999999999999</v>
      </c>
      <c r="BL603" s="2">
        <v>1.996</v>
      </c>
      <c r="BM603" s="2">
        <v>2.0659999999999998</v>
      </c>
      <c r="BN603" s="2">
        <v>2.1230000000000002</v>
      </c>
      <c r="BO603" s="2">
        <v>2.0539999999999998</v>
      </c>
      <c r="BP603" s="2">
        <v>1.9990000000000001</v>
      </c>
      <c r="BQ603" s="2">
        <v>1.9490000000000001</v>
      </c>
      <c r="BR603" s="2">
        <v>1.9530000000000001</v>
      </c>
      <c r="BS603" s="2">
        <v>1.9590000000000001</v>
      </c>
      <c r="BT603" s="2">
        <v>1.964</v>
      </c>
      <c r="BU603" s="2">
        <v>1.9690000000000001</v>
      </c>
      <c r="BV603" s="2">
        <v>1.9750000000000001</v>
      </c>
      <c r="BW603" s="2">
        <v>1.998</v>
      </c>
      <c r="BX603" s="2">
        <v>2.0659999999999998</v>
      </c>
      <c r="BY603" s="2">
        <v>2.1360000000000001</v>
      </c>
      <c r="BZ603" s="2">
        <v>2.198</v>
      </c>
      <c r="CA603" s="2">
        <v>2.129</v>
      </c>
      <c r="CB603" s="2">
        <v>2.0739999999999998</v>
      </c>
      <c r="CC603" s="2">
        <v>2.024</v>
      </c>
      <c r="CD603" s="2">
        <v>2.028</v>
      </c>
      <c r="CE603" s="2">
        <v>2.0339999999999998</v>
      </c>
      <c r="CF603" s="2">
        <v>2.0390000000000001</v>
      </c>
      <c r="CG603" s="2">
        <v>2.044</v>
      </c>
      <c r="CH603" s="2">
        <v>2.0499999999999998</v>
      </c>
      <c r="CI603" s="2">
        <v>2.073</v>
      </c>
      <c r="CJ603" s="2">
        <v>2.141</v>
      </c>
      <c r="CK603" s="2">
        <v>2.2109999999999999</v>
      </c>
      <c r="CL603" s="2">
        <v>2.2829999999999999</v>
      </c>
      <c r="CM603" s="2">
        <v>2.214</v>
      </c>
      <c r="CN603" s="2">
        <v>2.1589999999999998</v>
      </c>
      <c r="CO603" s="2">
        <v>2.109</v>
      </c>
      <c r="CP603" s="2">
        <v>2.113</v>
      </c>
      <c r="CQ603" s="2">
        <v>2.1190000000000002</v>
      </c>
      <c r="CR603" s="2">
        <v>2.1240000000000001</v>
      </c>
      <c r="CS603" s="2">
        <v>2.129</v>
      </c>
      <c r="CT603" s="2">
        <v>2.1349999999999998</v>
      </c>
      <c r="CU603" s="2">
        <v>2.1579999999999999</v>
      </c>
      <c r="CV603" s="2">
        <v>2.226</v>
      </c>
      <c r="CW603" s="2">
        <v>2.2959999999999998</v>
      </c>
      <c r="CX603" s="2">
        <v>2.3780000000000001</v>
      </c>
      <c r="CY603" s="2">
        <v>2.3090000000000002</v>
      </c>
      <c r="CZ603" s="2">
        <v>2.254</v>
      </c>
      <c r="DA603" s="2">
        <v>2.2040000000000002</v>
      </c>
      <c r="DB603" s="2">
        <v>2.2080000000000002</v>
      </c>
      <c r="DC603" s="2">
        <v>2.214</v>
      </c>
      <c r="DD603" s="2">
        <v>2.2189999999999999</v>
      </c>
      <c r="DE603" s="2">
        <v>2.2240000000000002</v>
      </c>
      <c r="DF603" s="2">
        <v>2.23</v>
      </c>
      <c r="DG603" s="2">
        <v>2.2530000000000001</v>
      </c>
      <c r="DH603" s="2">
        <v>2.3210000000000002</v>
      </c>
      <c r="DI603" s="2">
        <v>2.391</v>
      </c>
      <c r="DJ603" s="2">
        <v>2.4830000000000001</v>
      </c>
      <c r="DK603" s="2">
        <v>2.4140000000000001</v>
      </c>
      <c r="DL603" s="2">
        <v>2.359</v>
      </c>
      <c r="DM603" s="2">
        <v>2.3090000000000002</v>
      </c>
      <c r="DN603" s="2">
        <v>2.3130000000000002</v>
      </c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</row>
    <row r="604" spans="1:199" x14ac:dyDescent="0.2">
      <c r="A604" s="36">
        <f t="shared" si="155"/>
        <v>4</v>
      </c>
      <c r="B604" s="36">
        <f t="shared" si="156"/>
        <v>5</v>
      </c>
      <c r="C604" s="1">
        <v>34844</v>
      </c>
      <c r="D604">
        <f t="shared" si="157"/>
        <v>5</v>
      </c>
      <c r="E604">
        <f t="shared" si="158"/>
        <v>1995</v>
      </c>
      <c r="F604" s="21">
        <f t="shared" si="145"/>
        <v>0.15439999999999965</v>
      </c>
      <c r="G604" s="21">
        <f t="shared" si="147"/>
        <v>6.9999999999999618E-2</v>
      </c>
      <c r="H604" s="21">
        <f t="shared" si="148"/>
        <v>7.5000000000000178E-2</v>
      </c>
      <c r="I604" s="21">
        <f t="shared" si="149"/>
        <v>0.1449999999999998</v>
      </c>
      <c r="J604" s="23">
        <f>VLOOKUP(C604,'Nymex hist.'!A:B,2,0)</f>
        <v>1.7749999999999999</v>
      </c>
      <c r="K604" s="23">
        <f t="shared" si="159"/>
        <v>1.8246000000000002</v>
      </c>
      <c r="L604" s="23">
        <f t="shared" si="146"/>
        <v>1.9789999999999999</v>
      </c>
      <c r="M604" s="23">
        <f t="shared" si="150"/>
        <v>1.9299166666666669</v>
      </c>
      <c r="N604" s="23">
        <f t="shared" si="151"/>
        <v>1.9999166666666666</v>
      </c>
      <c r="O604" s="23">
        <f t="shared" si="152"/>
        <v>2.0749166666666667</v>
      </c>
      <c r="P604" s="23">
        <f t="shared" si="153"/>
        <v>2.1599166666666667</v>
      </c>
      <c r="Q604" s="23">
        <f t="shared" si="154"/>
        <v>2.2549166666666669</v>
      </c>
      <c r="R604" s="30">
        <v>34844</v>
      </c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4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>
        <v>1.7569999999999999</v>
      </c>
      <c r="AV604" s="32">
        <v>1.7749999999999999</v>
      </c>
      <c r="AW604" s="32">
        <v>1.8440000000000001</v>
      </c>
      <c r="AX604" s="32">
        <v>1.865</v>
      </c>
      <c r="AY604" s="32">
        <v>1.8819999999999999</v>
      </c>
      <c r="AZ604" s="32">
        <v>1.952</v>
      </c>
      <c r="BA604" s="32">
        <v>2.0219999999999998</v>
      </c>
      <c r="BB604" s="32">
        <v>2.036</v>
      </c>
      <c r="BC604" s="32">
        <v>1.97</v>
      </c>
      <c r="BD604" s="32">
        <v>1.915</v>
      </c>
      <c r="BE604" s="32">
        <v>1.865</v>
      </c>
      <c r="BF604" s="32">
        <v>1.869</v>
      </c>
      <c r="BG604" s="32">
        <v>1.8759999999999999</v>
      </c>
      <c r="BH604" s="32">
        <v>1.8819999999999999</v>
      </c>
      <c r="BI604" s="32">
        <v>1.8879999999999999</v>
      </c>
      <c r="BJ604" s="32">
        <v>1.895</v>
      </c>
      <c r="BK604" s="32">
        <v>1.919</v>
      </c>
      <c r="BL604" s="32">
        <v>1.9870000000000001</v>
      </c>
      <c r="BM604" s="32">
        <v>2.0569999999999999</v>
      </c>
      <c r="BN604" s="32">
        <v>2.1059999999999999</v>
      </c>
      <c r="BO604" s="32">
        <v>2.04</v>
      </c>
      <c r="BP604" s="32">
        <v>1.9850000000000001</v>
      </c>
      <c r="BQ604" s="32">
        <v>1.9350000000000001</v>
      </c>
      <c r="BR604" s="32">
        <v>1.9390000000000001</v>
      </c>
      <c r="BS604" s="32">
        <v>1.946</v>
      </c>
      <c r="BT604" s="32">
        <v>1.952</v>
      </c>
      <c r="BU604" s="32">
        <v>1.958</v>
      </c>
      <c r="BV604" s="32">
        <v>1.9650000000000001</v>
      </c>
      <c r="BW604" s="32">
        <v>1.9890000000000001</v>
      </c>
      <c r="BX604" s="32">
        <v>2.0569999999999999</v>
      </c>
      <c r="BY604" s="32">
        <v>2.1269999999999998</v>
      </c>
      <c r="BZ604" s="32">
        <v>2.181</v>
      </c>
      <c r="CA604" s="32">
        <v>2.1150000000000002</v>
      </c>
      <c r="CB604" s="32">
        <v>2.06</v>
      </c>
      <c r="CC604" s="32">
        <v>2.0099999999999998</v>
      </c>
      <c r="CD604" s="32">
        <v>2.0139999999999998</v>
      </c>
      <c r="CE604" s="32">
        <v>2.0209999999999999</v>
      </c>
      <c r="CF604" s="32">
        <v>2.0270000000000001</v>
      </c>
      <c r="CG604" s="32">
        <v>2.0329999999999999</v>
      </c>
      <c r="CH604" s="32">
        <v>2.04</v>
      </c>
      <c r="CI604" s="32">
        <v>2.0640000000000001</v>
      </c>
      <c r="CJ604" s="32">
        <v>2.1320000000000001</v>
      </c>
      <c r="CK604" s="32">
        <v>2.202</v>
      </c>
      <c r="CL604" s="32">
        <v>2.266</v>
      </c>
      <c r="CM604" s="32">
        <v>2.2000000000000002</v>
      </c>
      <c r="CN604" s="32">
        <v>2.145</v>
      </c>
      <c r="CO604" s="32">
        <v>2.0950000000000002</v>
      </c>
      <c r="CP604" s="32">
        <v>2.0990000000000002</v>
      </c>
      <c r="CQ604" s="32">
        <v>2.1059999999999999</v>
      </c>
      <c r="CR604" s="32">
        <v>2.1120000000000001</v>
      </c>
      <c r="CS604" s="32">
        <v>2.1179999999999999</v>
      </c>
      <c r="CT604" s="32">
        <v>2.125</v>
      </c>
      <c r="CU604" s="32">
        <v>2.149</v>
      </c>
      <c r="CV604" s="32">
        <v>2.2170000000000001</v>
      </c>
      <c r="CW604" s="32">
        <v>2.2869999999999999</v>
      </c>
      <c r="CX604" s="32">
        <v>2.3610000000000002</v>
      </c>
      <c r="CY604" s="32">
        <v>2.2949999999999999</v>
      </c>
      <c r="CZ604" s="32">
        <v>2.2400000000000002</v>
      </c>
      <c r="DA604" s="32">
        <v>2.19</v>
      </c>
      <c r="DB604" s="32">
        <v>2.194</v>
      </c>
      <c r="DC604" s="32">
        <v>2.2010000000000001</v>
      </c>
      <c r="DD604" s="32">
        <v>2.2069999999999999</v>
      </c>
      <c r="DE604" s="32">
        <v>2.2130000000000001</v>
      </c>
      <c r="DF604" s="32">
        <v>2.2200000000000002</v>
      </c>
      <c r="DG604" s="32">
        <v>2.2440000000000002</v>
      </c>
      <c r="DH604" s="32">
        <v>2.3119999999999998</v>
      </c>
      <c r="DI604" s="32">
        <v>2.3820000000000001</v>
      </c>
      <c r="DJ604" s="32">
        <v>2.4660000000000002</v>
      </c>
      <c r="DK604" s="32">
        <v>2.4</v>
      </c>
      <c r="DL604" s="32">
        <v>2.3450000000000002</v>
      </c>
      <c r="DM604" s="32">
        <v>2.2949999999999999</v>
      </c>
      <c r="DN604" s="32">
        <v>2.2989999999999999</v>
      </c>
      <c r="DO604" s="32"/>
      <c r="DP604" s="32"/>
      <c r="DQ604" s="32"/>
      <c r="DR604" s="32"/>
      <c r="DS604" s="32"/>
      <c r="DT604" s="32"/>
      <c r="DU604" s="32"/>
      <c r="DV604" s="32"/>
      <c r="DW604" s="32"/>
      <c r="DX604" s="32"/>
      <c r="DY604" s="32"/>
      <c r="DZ604" s="32"/>
      <c r="EA604" s="32"/>
      <c r="EB604" s="32"/>
      <c r="EC604" s="32"/>
      <c r="ED604" s="32"/>
      <c r="EE604" s="32"/>
      <c r="EF604" s="32"/>
      <c r="EG604" s="32"/>
      <c r="EH604" s="32"/>
      <c r="EI604" s="32"/>
      <c r="EJ604" s="32"/>
      <c r="EK604" s="32"/>
      <c r="EL604" s="32"/>
      <c r="EM604" s="32"/>
      <c r="EN604" s="32"/>
      <c r="EO604" s="32"/>
      <c r="EP604" s="32"/>
      <c r="EQ604" s="32"/>
      <c r="ER604" s="32"/>
      <c r="ES604" s="32"/>
      <c r="ET604" s="32"/>
      <c r="EU604" s="32"/>
      <c r="EV604" s="32"/>
      <c r="EW604" s="32"/>
      <c r="EX604" s="32"/>
      <c r="EY604" s="32"/>
      <c r="EZ604" s="32"/>
      <c r="FA604" s="32"/>
      <c r="FB604" s="32"/>
      <c r="FC604" s="32"/>
      <c r="FD604" s="32"/>
      <c r="FE604" s="32"/>
      <c r="FF604" s="32"/>
      <c r="FG604" s="32"/>
      <c r="FH604" s="32"/>
      <c r="FI604" s="32"/>
      <c r="FJ604" s="32"/>
      <c r="FK604" s="32"/>
      <c r="FL604" s="32"/>
      <c r="FM604" s="32"/>
      <c r="FN604" s="32"/>
      <c r="FO604" s="32"/>
      <c r="FP604" s="32"/>
      <c r="FQ604" s="32"/>
      <c r="FR604" s="32"/>
      <c r="FS604" s="32"/>
      <c r="FT604" s="32"/>
      <c r="FU604" s="32"/>
      <c r="FV604" s="32"/>
      <c r="FW604" s="32"/>
      <c r="FX604" s="32"/>
      <c r="FY604" s="32"/>
      <c r="FZ604" s="32"/>
      <c r="GA604" s="32"/>
      <c r="GB604" s="32"/>
      <c r="GC604" s="32"/>
      <c r="GD604" s="32"/>
      <c r="GE604" s="32"/>
      <c r="GF604" s="32"/>
      <c r="GG604" s="32"/>
      <c r="GH604" s="32"/>
      <c r="GI604" s="32"/>
      <c r="GJ604" s="32"/>
      <c r="GK604" s="32"/>
      <c r="GL604" s="32"/>
      <c r="GM604" s="32"/>
      <c r="GN604" s="32"/>
      <c r="GO604" s="32"/>
      <c r="GP604" s="32"/>
      <c r="GQ604" s="32"/>
    </row>
    <row r="605" spans="1:199" customFormat="1" hidden="1" x14ac:dyDescent="0.2">
      <c r="A605">
        <f t="shared" si="155"/>
        <v>5</v>
      </c>
      <c r="B605">
        <f t="shared" si="156"/>
        <v>5</v>
      </c>
      <c r="C605" s="1">
        <v>34845</v>
      </c>
      <c r="D605">
        <f t="shared" si="157"/>
        <v>5</v>
      </c>
      <c r="E605">
        <f t="shared" si="158"/>
        <v>1995</v>
      </c>
      <c r="F605" s="17">
        <f t="shared" si="145"/>
        <v>0.15580000000000038</v>
      </c>
      <c r="G605" s="16">
        <f t="shared" si="147"/>
        <v>7.0000000000000062E-2</v>
      </c>
      <c r="H605" s="16">
        <f t="shared" si="148"/>
        <v>7.4999999999999956E-2</v>
      </c>
      <c r="I605" s="16">
        <f t="shared" si="149"/>
        <v>0.14500000000000002</v>
      </c>
      <c r="J605" s="7">
        <f>VLOOKUP(C605,'Nymex hist.'!A:B,2,0)</f>
        <v>1.7689999999999999</v>
      </c>
      <c r="K605" s="11">
        <f t="shared" si="159"/>
        <v>1.8217999999999996</v>
      </c>
      <c r="L605" s="11">
        <f t="shared" si="146"/>
        <v>1.9776</v>
      </c>
      <c r="M605" s="9">
        <f t="shared" si="150"/>
        <v>1.9289166666666668</v>
      </c>
      <c r="N605" s="9">
        <f t="shared" si="151"/>
        <v>1.9989166666666669</v>
      </c>
      <c r="O605" s="9">
        <f t="shared" si="152"/>
        <v>2.0739166666666669</v>
      </c>
      <c r="P605" s="9">
        <f t="shared" si="153"/>
        <v>2.1589166666666668</v>
      </c>
      <c r="Q605" s="9">
        <f t="shared" si="154"/>
        <v>2.2539166666666666</v>
      </c>
      <c r="R605" s="8">
        <v>34845</v>
      </c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3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>
        <v>1.7569999999999999</v>
      </c>
      <c r="AV605" s="2">
        <v>1.7689999999999999</v>
      </c>
      <c r="AW605" s="2">
        <v>1.84</v>
      </c>
      <c r="AX605" s="2">
        <v>1.863</v>
      </c>
      <c r="AY605" s="2">
        <v>1.88</v>
      </c>
      <c r="AZ605" s="2">
        <v>1.95</v>
      </c>
      <c r="BA605" s="2">
        <v>2.02</v>
      </c>
      <c r="BB605" s="2">
        <v>2.0350000000000001</v>
      </c>
      <c r="BC605" s="2">
        <v>1.9690000000000001</v>
      </c>
      <c r="BD605" s="2">
        <v>1.9139999999999999</v>
      </c>
      <c r="BE605" s="2">
        <v>1.8640000000000001</v>
      </c>
      <c r="BF605" s="2">
        <v>1.8680000000000001</v>
      </c>
      <c r="BG605" s="2">
        <v>1.875</v>
      </c>
      <c r="BH605" s="2">
        <v>1.881</v>
      </c>
      <c r="BI605" s="2">
        <v>1.887</v>
      </c>
      <c r="BJ605" s="2">
        <v>1.8939999999999999</v>
      </c>
      <c r="BK605" s="2">
        <v>1.9179999999999999</v>
      </c>
      <c r="BL605" s="2">
        <v>1.986</v>
      </c>
      <c r="BM605" s="2">
        <v>2.056</v>
      </c>
      <c r="BN605" s="2">
        <v>2.105</v>
      </c>
      <c r="BO605" s="2">
        <v>2.0390000000000001</v>
      </c>
      <c r="BP605" s="2">
        <v>1.984</v>
      </c>
      <c r="BQ605" s="2">
        <v>1.9339999999999999</v>
      </c>
      <c r="BR605" s="2">
        <v>1.9379999999999999</v>
      </c>
      <c r="BS605" s="2">
        <v>1.9450000000000001</v>
      </c>
      <c r="BT605" s="2">
        <v>1.9510000000000001</v>
      </c>
      <c r="BU605" s="2">
        <v>1.9570000000000001</v>
      </c>
      <c r="BV605" s="2">
        <v>1.964</v>
      </c>
      <c r="BW605" s="2">
        <v>1.988</v>
      </c>
      <c r="BX605" s="2">
        <v>2.056</v>
      </c>
      <c r="BY605" s="2">
        <v>2.1259999999999999</v>
      </c>
      <c r="BZ605" s="2">
        <v>2.1800000000000002</v>
      </c>
      <c r="CA605" s="2">
        <v>2.1139999999999999</v>
      </c>
      <c r="CB605" s="2">
        <v>2.0590000000000002</v>
      </c>
      <c r="CC605" s="2">
        <v>2.0089999999999999</v>
      </c>
      <c r="CD605" s="2">
        <v>2.0129999999999999</v>
      </c>
      <c r="CE605" s="2">
        <v>2.02</v>
      </c>
      <c r="CF605" s="2">
        <v>2.0259999999999998</v>
      </c>
      <c r="CG605" s="2">
        <v>2.032</v>
      </c>
      <c r="CH605" s="2">
        <v>2.0390000000000001</v>
      </c>
      <c r="CI605" s="2">
        <v>2.0630000000000002</v>
      </c>
      <c r="CJ605" s="2">
        <v>2.1309999999999998</v>
      </c>
      <c r="CK605" s="2">
        <v>2.2010000000000001</v>
      </c>
      <c r="CL605" s="2">
        <v>2.2650000000000001</v>
      </c>
      <c r="CM605" s="2">
        <v>2.1989999999999998</v>
      </c>
      <c r="CN605" s="2">
        <v>2.1440000000000001</v>
      </c>
      <c r="CO605" s="2">
        <v>2.0939999999999999</v>
      </c>
      <c r="CP605" s="2">
        <v>2.0979999999999999</v>
      </c>
      <c r="CQ605" s="2">
        <v>2.105</v>
      </c>
      <c r="CR605" s="2">
        <v>2.1110000000000002</v>
      </c>
      <c r="CS605" s="2">
        <v>2.117</v>
      </c>
      <c r="CT605" s="2">
        <v>2.1240000000000001</v>
      </c>
      <c r="CU605" s="2">
        <v>2.1480000000000001</v>
      </c>
      <c r="CV605" s="2">
        <v>2.2160000000000002</v>
      </c>
      <c r="CW605" s="2">
        <v>2.286</v>
      </c>
      <c r="CX605" s="2">
        <v>2.36</v>
      </c>
      <c r="CY605" s="2">
        <v>2.294</v>
      </c>
      <c r="CZ605" s="2">
        <v>2.2389999999999999</v>
      </c>
      <c r="DA605" s="2">
        <v>2.1890000000000001</v>
      </c>
      <c r="DB605" s="2">
        <v>2.1930000000000001</v>
      </c>
      <c r="DC605" s="2">
        <v>2.2000000000000002</v>
      </c>
      <c r="DD605" s="2">
        <v>2.206</v>
      </c>
      <c r="DE605" s="2">
        <v>2.2120000000000002</v>
      </c>
      <c r="DF605" s="2">
        <v>2.2189999999999999</v>
      </c>
      <c r="DG605" s="2">
        <v>2.2429999999999999</v>
      </c>
      <c r="DH605" s="2">
        <v>2.3109999999999999</v>
      </c>
      <c r="DI605" s="2">
        <v>2.3809999999999998</v>
      </c>
      <c r="DJ605" s="2">
        <v>2.4649999999999999</v>
      </c>
      <c r="DK605" s="2">
        <v>2.399</v>
      </c>
      <c r="DL605" s="2">
        <v>2.3439999999999999</v>
      </c>
      <c r="DM605" s="2">
        <v>2.294</v>
      </c>
      <c r="DN605" s="2">
        <v>2.298</v>
      </c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</row>
    <row r="606" spans="1:199" customFormat="1" hidden="1" x14ac:dyDescent="0.2">
      <c r="A606">
        <f t="shared" si="155"/>
        <v>2</v>
      </c>
      <c r="B606">
        <f t="shared" si="156"/>
        <v>5</v>
      </c>
      <c r="C606" s="1">
        <v>34849</v>
      </c>
      <c r="D606">
        <f t="shared" si="157"/>
        <v>5</v>
      </c>
      <c r="E606">
        <f t="shared" si="158"/>
        <v>1995</v>
      </c>
      <c r="F606" s="17">
        <f t="shared" si="145"/>
        <v>0.1661999999999999</v>
      </c>
      <c r="G606" s="16">
        <f t="shared" si="147"/>
        <v>7.0000000000000062E-2</v>
      </c>
      <c r="H606" s="16">
        <f t="shared" si="148"/>
        <v>7.50000000000004E-2</v>
      </c>
      <c r="I606" s="16">
        <f t="shared" si="149"/>
        <v>0.14500000000000046</v>
      </c>
      <c r="J606" s="7">
        <f>VLOOKUP(C606,'Nymex hist.'!A:B,2,0)</f>
        <v>1.718</v>
      </c>
      <c r="K606" s="11">
        <f t="shared" si="159"/>
        <v>1.7914000000000001</v>
      </c>
      <c r="L606" s="11">
        <f t="shared" si="146"/>
        <v>1.9576</v>
      </c>
      <c r="M606" s="9">
        <f t="shared" si="150"/>
        <v>1.9098333333333333</v>
      </c>
      <c r="N606" s="9">
        <f t="shared" si="151"/>
        <v>1.9798333333333333</v>
      </c>
      <c r="O606" s="9">
        <f t="shared" si="152"/>
        <v>2.0548333333333337</v>
      </c>
      <c r="P606" s="9">
        <f t="shared" si="153"/>
        <v>2.1398333333333333</v>
      </c>
      <c r="Q606" s="9">
        <f t="shared" si="154"/>
        <v>2.2348333333333334</v>
      </c>
      <c r="R606" s="8">
        <v>34849</v>
      </c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3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>
        <v>1.7569999999999999</v>
      </c>
      <c r="AV606" s="2">
        <v>1.718</v>
      </c>
      <c r="AW606" s="2">
        <v>1.796</v>
      </c>
      <c r="AX606" s="2">
        <v>1.8320000000000001</v>
      </c>
      <c r="AY606" s="2">
        <v>1.8540000000000001</v>
      </c>
      <c r="AZ606" s="2">
        <v>1.9259999999999999</v>
      </c>
      <c r="BA606" s="2">
        <v>1.9990000000000001</v>
      </c>
      <c r="BB606" s="2">
        <v>2.0139999999999998</v>
      </c>
      <c r="BC606" s="2">
        <v>1.952</v>
      </c>
      <c r="BD606" s="2">
        <v>1.897</v>
      </c>
      <c r="BE606" s="2">
        <v>1.847</v>
      </c>
      <c r="BF606" s="2">
        <v>1.851</v>
      </c>
      <c r="BG606" s="2">
        <v>1.8580000000000001</v>
      </c>
      <c r="BH606" s="2">
        <v>1.863</v>
      </c>
      <c r="BI606" s="2">
        <v>1.8680000000000001</v>
      </c>
      <c r="BJ606" s="2">
        <v>1.8740000000000001</v>
      </c>
      <c r="BK606" s="2">
        <v>1.897</v>
      </c>
      <c r="BL606" s="2">
        <v>1.964</v>
      </c>
      <c r="BM606" s="2">
        <v>2.0329999999999999</v>
      </c>
      <c r="BN606" s="2">
        <v>2.0840000000000001</v>
      </c>
      <c r="BO606" s="2">
        <v>2.0219999999999998</v>
      </c>
      <c r="BP606" s="2">
        <v>1.9670000000000001</v>
      </c>
      <c r="BQ606" s="2">
        <v>1.917</v>
      </c>
      <c r="BR606" s="2">
        <v>1.921</v>
      </c>
      <c r="BS606" s="2">
        <v>1.9279999999999999</v>
      </c>
      <c r="BT606" s="2">
        <v>1.9330000000000001</v>
      </c>
      <c r="BU606" s="2">
        <v>1.9379999999999999</v>
      </c>
      <c r="BV606" s="2">
        <v>1.944</v>
      </c>
      <c r="BW606" s="2">
        <v>1.9670000000000001</v>
      </c>
      <c r="BX606" s="2">
        <v>2.0339999999999998</v>
      </c>
      <c r="BY606" s="2">
        <v>2.1030000000000002</v>
      </c>
      <c r="BZ606" s="2">
        <v>2.1589999999999998</v>
      </c>
      <c r="CA606" s="2">
        <v>2.097</v>
      </c>
      <c r="CB606" s="2">
        <v>2.0419999999999998</v>
      </c>
      <c r="CC606" s="2">
        <v>1.992</v>
      </c>
      <c r="CD606" s="2">
        <v>1.996</v>
      </c>
      <c r="CE606" s="2">
        <v>2.0030000000000001</v>
      </c>
      <c r="CF606" s="2">
        <v>2.008</v>
      </c>
      <c r="CG606" s="2">
        <v>2.0129999999999999</v>
      </c>
      <c r="CH606" s="2">
        <v>2.0190000000000001</v>
      </c>
      <c r="CI606" s="2">
        <v>2.0419999999999998</v>
      </c>
      <c r="CJ606" s="2">
        <v>2.109</v>
      </c>
      <c r="CK606" s="2">
        <v>2.1779999999999999</v>
      </c>
      <c r="CL606" s="2">
        <v>2.2440000000000002</v>
      </c>
      <c r="CM606" s="2">
        <v>2.1819999999999999</v>
      </c>
      <c r="CN606" s="2">
        <v>2.1269999999999998</v>
      </c>
      <c r="CO606" s="2">
        <v>2.077</v>
      </c>
      <c r="CP606" s="2">
        <v>2.081</v>
      </c>
      <c r="CQ606" s="2">
        <v>2.0880000000000001</v>
      </c>
      <c r="CR606" s="2">
        <v>2.093</v>
      </c>
      <c r="CS606" s="2">
        <v>2.0979999999999999</v>
      </c>
      <c r="CT606" s="2">
        <v>2.1040000000000001</v>
      </c>
      <c r="CU606" s="2">
        <v>2.1269999999999998</v>
      </c>
      <c r="CV606" s="2">
        <v>2.194</v>
      </c>
      <c r="CW606" s="2">
        <v>2.2629999999999999</v>
      </c>
      <c r="CX606" s="2">
        <v>2.339</v>
      </c>
      <c r="CY606" s="2">
        <v>2.2770000000000001</v>
      </c>
      <c r="CZ606" s="2">
        <v>2.222</v>
      </c>
      <c r="DA606" s="2">
        <v>2.1720000000000002</v>
      </c>
      <c r="DB606" s="2">
        <v>2.1760000000000002</v>
      </c>
      <c r="DC606" s="2">
        <v>2.1829999999999998</v>
      </c>
      <c r="DD606" s="2">
        <v>2.1880000000000002</v>
      </c>
      <c r="DE606" s="2">
        <v>2.1930000000000001</v>
      </c>
      <c r="DF606" s="2">
        <v>2.1989999999999998</v>
      </c>
      <c r="DG606" s="2">
        <v>2.222</v>
      </c>
      <c r="DH606" s="2">
        <v>2.2890000000000001</v>
      </c>
      <c r="DI606" s="2">
        <v>2.3580000000000001</v>
      </c>
      <c r="DJ606" s="2">
        <v>2.444</v>
      </c>
      <c r="DK606" s="2">
        <v>2.3820000000000001</v>
      </c>
      <c r="DL606" s="2">
        <v>2.327</v>
      </c>
      <c r="DM606" s="2">
        <v>2.2770000000000001</v>
      </c>
      <c r="DN606" s="2">
        <v>2.2810000000000001</v>
      </c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</row>
    <row r="607" spans="1:199" customFormat="1" hidden="1" x14ac:dyDescent="0.2">
      <c r="A607">
        <f t="shared" si="155"/>
        <v>3</v>
      </c>
      <c r="B607">
        <f t="shared" si="156"/>
        <v>5</v>
      </c>
      <c r="C607" s="1">
        <v>34850</v>
      </c>
      <c r="D607">
        <f t="shared" si="157"/>
        <v>5</v>
      </c>
      <c r="E607">
        <f t="shared" si="158"/>
        <v>1995</v>
      </c>
      <c r="F607" s="17">
        <f t="shared" si="145"/>
        <v>0.16259999999999986</v>
      </c>
      <c r="G607" s="16">
        <f t="shared" si="147"/>
        <v>7.0000000000000284E-2</v>
      </c>
      <c r="H607" s="16">
        <f t="shared" si="148"/>
        <v>7.4999999999999956E-2</v>
      </c>
      <c r="I607" s="16">
        <f t="shared" si="149"/>
        <v>0.14500000000000024</v>
      </c>
      <c r="J607" s="7">
        <f>VLOOKUP(C607,'Nymex hist.'!A:B,2,0)</f>
        <v>1.718</v>
      </c>
      <c r="K607" s="11">
        <f t="shared" si="159"/>
        <v>1.7866</v>
      </c>
      <c r="L607" s="11">
        <f t="shared" si="146"/>
        <v>1.9491999999999998</v>
      </c>
      <c r="M607" s="9">
        <f t="shared" si="150"/>
        <v>1.9064999999999996</v>
      </c>
      <c r="N607" s="9">
        <f t="shared" si="151"/>
        <v>1.9764999999999999</v>
      </c>
      <c r="O607" s="9">
        <f t="shared" si="152"/>
        <v>2.0514999999999999</v>
      </c>
      <c r="P607" s="9">
        <f t="shared" si="153"/>
        <v>2.1364999999999998</v>
      </c>
      <c r="Q607" s="9">
        <f t="shared" si="154"/>
        <v>2.2315</v>
      </c>
      <c r="R607" s="8">
        <v>34850</v>
      </c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3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>
        <v>1.7569999999999999</v>
      </c>
      <c r="AV607" s="2">
        <v>1.718</v>
      </c>
      <c r="AW607" s="2">
        <v>1.788</v>
      </c>
      <c r="AX607" s="2">
        <v>1.825</v>
      </c>
      <c r="AY607" s="2">
        <v>1.845</v>
      </c>
      <c r="AZ607" s="2">
        <v>1.917</v>
      </c>
      <c r="BA607" s="2">
        <v>1.9890000000000001</v>
      </c>
      <c r="BB607" s="2">
        <v>2.0049999999999999</v>
      </c>
      <c r="BC607" s="2">
        <v>1.944</v>
      </c>
      <c r="BD607" s="2">
        <v>1.891</v>
      </c>
      <c r="BE607" s="2">
        <v>1.841</v>
      </c>
      <c r="BF607" s="2">
        <v>1.845</v>
      </c>
      <c r="BG607" s="2">
        <v>1.853</v>
      </c>
      <c r="BH607" s="2">
        <v>1.86</v>
      </c>
      <c r="BI607" s="2">
        <v>1.867</v>
      </c>
      <c r="BJ607" s="2">
        <v>1.875</v>
      </c>
      <c r="BK607" s="2">
        <v>1.8979999999999999</v>
      </c>
      <c r="BL607" s="2">
        <v>1.9650000000000001</v>
      </c>
      <c r="BM607" s="2">
        <v>2.0339999999999998</v>
      </c>
      <c r="BN607" s="2">
        <v>2.0750000000000002</v>
      </c>
      <c r="BO607" s="2">
        <v>2.0139999999999998</v>
      </c>
      <c r="BP607" s="2">
        <v>1.9610000000000001</v>
      </c>
      <c r="BQ607" s="2">
        <v>1.911</v>
      </c>
      <c r="BR607" s="2">
        <v>1.915</v>
      </c>
      <c r="BS607" s="2">
        <v>1.923</v>
      </c>
      <c r="BT607" s="2">
        <v>1.93</v>
      </c>
      <c r="BU607" s="2">
        <v>1.9370000000000001</v>
      </c>
      <c r="BV607" s="2">
        <v>1.9450000000000001</v>
      </c>
      <c r="BW607" s="2">
        <v>1.968</v>
      </c>
      <c r="BX607" s="2">
        <v>2.0350000000000001</v>
      </c>
      <c r="BY607" s="2">
        <v>2.1040000000000001</v>
      </c>
      <c r="BZ607" s="2">
        <v>2.15</v>
      </c>
      <c r="CA607" s="2">
        <v>2.089</v>
      </c>
      <c r="CB607" s="2">
        <v>2.036</v>
      </c>
      <c r="CC607" s="2">
        <v>1.986</v>
      </c>
      <c r="CD607" s="2">
        <v>1.99</v>
      </c>
      <c r="CE607" s="2">
        <v>1.998</v>
      </c>
      <c r="CF607" s="2">
        <v>2.0049999999999999</v>
      </c>
      <c r="CG607" s="2">
        <v>2.012</v>
      </c>
      <c r="CH607" s="2">
        <v>2.02</v>
      </c>
      <c r="CI607" s="2">
        <v>2.0430000000000001</v>
      </c>
      <c r="CJ607" s="2">
        <v>2.11</v>
      </c>
      <c r="CK607" s="2">
        <v>2.1789999999999998</v>
      </c>
      <c r="CL607" s="2">
        <v>2.2349999999999999</v>
      </c>
      <c r="CM607" s="2">
        <v>2.1739999999999999</v>
      </c>
      <c r="CN607" s="2">
        <v>2.121</v>
      </c>
      <c r="CO607" s="2">
        <v>2.0710000000000002</v>
      </c>
      <c r="CP607" s="2">
        <v>2.0750000000000002</v>
      </c>
      <c r="CQ607" s="2">
        <v>2.0830000000000002</v>
      </c>
      <c r="CR607" s="2">
        <v>2.09</v>
      </c>
      <c r="CS607" s="2">
        <v>2.097</v>
      </c>
      <c r="CT607" s="2">
        <v>2.105</v>
      </c>
      <c r="CU607" s="2">
        <v>2.1280000000000001</v>
      </c>
      <c r="CV607" s="2">
        <v>2.1949999999999998</v>
      </c>
      <c r="CW607" s="2">
        <v>2.2639999999999998</v>
      </c>
      <c r="CX607" s="2">
        <v>2.33</v>
      </c>
      <c r="CY607" s="2">
        <v>2.2690000000000001</v>
      </c>
      <c r="CZ607" s="2">
        <v>2.2160000000000002</v>
      </c>
      <c r="DA607" s="2">
        <v>2.1659999999999999</v>
      </c>
      <c r="DB607" s="2">
        <v>2.17</v>
      </c>
      <c r="DC607" s="2">
        <v>2.1779999999999999</v>
      </c>
      <c r="DD607" s="2">
        <v>2.1850000000000001</v>
      </c>
      <c r="DE607" s="2">
        <v>2.1920000000000002</v>
      </c>
      <c r="DF607" s="2">
        <v>2.2000000000000002</v>
      </c>
      <c r="DG607" s="2">
        <v>2.2229999999999999</v>
      </c>
      <c r="DH607" s="2">
        <v>2.29</v>
      </c>
      <c r="DI607" s="2">
        <v>2.359</v>
      </c>
      <c r="DJ607" s="2">
        <v>2.4350000000000001</v>
      </c>
      <c r="DK607" s="2">
        <v>2.3740000000000001</v>
      </c>
      <c r="DL607" s="2">
        <v>2.3210000000000002</v>
      </c>
      <c r="DM607" s="2">
        <v>2.2709999999999999</v>
      </c>
      <c r="DN607" s="2">
        <v>2.2749999999999999</v>
      </c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</row>
    <row r="608" spans="1:199" x14ac:dyDescent="0.2">
      <c r="A608" s="36">
        <f t="shared" si="155"/>
        <v>4</v>
      </c>
      <c r="B608" s="36">
        <f t="shared" si="156"/>
        <v>6</v>
      </c>
      <c r="C608" s="1">
        <v>34851</v>
      </c>
      <c r="D608">
        <f t="shared" si="157"/>
        <v>6</v>
      </c>
      <c r="E608">
        <f t="shared" si="158"/>
        <v>1995</v>
      </c>
      <c r="F608" s="21">
        <f t="shared" si="145"/>
        <v>0.14595000000000002</v>
      </c>
      <c r="G608" s="21">
        <f t="shared" si="147"/>
        <v>7.4999999999999956E-2</v>
      </c>
      <c r="H608" s="21">
        <f t="shared" si="148"/>
        <v>7.9999999999999849E-2</v>
      </c>
      <c r="I608" s="21">
        <f t="shared" si="149"/>
        <v>0.1549999999999998</v>
      </c>
      <c r="J608" s="23">
        <f>VLOOKUP(C608,'Nymex hist.'!A:B,2,0)</f>
        <v>1.7350000000000001</v>
      </c>
      <c r="K608" s="23">
        <f t="shared" si="159"/>
        <v>1.8122500000000001</v>
      </c>
      <c r="L608" s="23">
        <f t="shared" si="146"/>
        <v>1.9582000000000002</v>
      </c>
      <c r="M608" s="23">
        <f t="shared" si="150"/>
        <v>1.9055</v>
      </c>
      <c r="N608" s="23">
        <f t="shared" si="151"/>
        <v>1.9804999999999999</v>
      </c>
      <c r="O608" s="23">
        <f t="shared" si="152"/>
        <v>2.0604999999999998</v>
      </c>
      <c r="P608" s="23">
        <f t="shared" si="153"/>
        <v>2.1505000000000001</v>
      </c>
      <c r="Q608" s="23">
        <f t="shared" si="154"/>
        <v>2.2454999999999998</v>
      </c>
      <c r="R608" s="30">
        <v>34851</v>
      </c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4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>
        <v>1.7350000000000001</v>
      </c>
      <c r="AW608" s="32">
        <v>1.8160000000000001</v>
      </c>
      <c r="AX608" s="32">
        <v>1.84</v>
      </c>
      <c r="AY608" s="32">
        <v>1.8580000000000001</v>
      </c>
      <c r="AZ608" s="32">
        <v>1.929</v>
      </c>
      <c r="BA608" s="32">
        <v>2</v>
      </c>
      <c r="BB608" s="32">
        <v>2.0150000000000001</v>
      </c>
      <c r="BC608" s="32">
        <v>1.95</v>
      </c>
      <c r="BD608" s="32">
        <v>1.897</v>
      </c>
      <c r="BE608" s="32">
        <v>1.847</v>
      </c>
      <c r="BF608" s="32">
        <v>1.849</v>
      </c>
      <c r="BG608" s="32">
        <v>1.8540000000000001</v>
      </c>
      <c r="BH608" s="32">
        <v>1.859</v>
      </c>
      <c r="BI608" s="32">
        <v>1.8640000000000001</v>
      </c>
      <c r="BJ608" s="32">
        <v>1.869</v>
      </c>
      <c r="BK608" s="32">
        <v>1.889</v>
      </c>
      <c r="BL608" s="32">
        <v>1.954</v>
      </c>
      <c r="BM608" s="32">
        <v>2.0190000000000001</v>
      </c>
      <c r="BN608" s="32">
        <v>2.09</v>
      </c>
      <c r="BO608" s="32">
        <v>2.0249999999999999</v>
      </c>
      <c r="BP608" s="32">
        <v>1.972</v>
      </c>
      <c r="BQ608" s="32">
        <v>1.9219999999999999</v>
      </c>
      <c r="BR608" s="32">
        <v>1.9239999999999999</v>
      </c>
      <c r="BS608" s="32">
        <v>1.929</v>
      </c>
      <c r="BT608" s="32">
        <v>1.9339999999999999</v>
      </c>
      <c r="BU608" s="32">
        <v>1.9390000000000001</v>
      </c>
      <c r="BV608" s="32">
        <v>1.944</v>
      </c>
      <c r="BW608" s="32">
        <v>1.964</v>
      </c>
      <c r="BX608" s="32">
        <v>2.0289999999999999</v>
      </c>
      <c r="BY608" s="32">
        <v>2.0939999999999999</v>
      </c>
      <c r="BZ608" s="32">
        <v>2.17</v>
      </c>
      <c r="CA608" s="32">
        <v>2.105</v>
      </c>
      <c r="CB608" s="32">
        <v>2.052</v>
      </c>
      <c r="CC608" s="32">
        <v>2.0019999999999998</v>
      </c>
      <c r="CD608" s="32">
        <v>2.004</v>
      </c>
      <c r="CE608" s="32">
        <v>2.0089999999999999</v>
      </c>
      <c r="CF608" s="32">
        <v>2.0139999999999998</v>
      </c>
      <c r="CG608" s="32">
        <v>2.0190000000000001</v>
      </c>
      <c r="CH608" s="32">
        <v>2.024</v>
      </c>
      <c r="CI608" s="32">
        <v>2.044</v>
      </c>
      <c r="CJ608" s="32">
        <v>2.109</v>
      </c>
      <c r="CK608" s="32">
        <v>2.1739999999999999</v>
      </c>
      <c r="CL608" s="32">
        <v>2.2599999999999998</v>
      </c>
      <c r="CM608" s="32">
        <v>2.1949999999999998</v>
      </c>
      <c r="CN608" s="32">
        <v>2.1419999999999999</v>
      </c>
      <c r="CO608" s="32">
        <v>2.0920000000000001</v>
      </c>
      <c r="CP608" s="32">
        <v>2.0939999999999999</v>
      </c>
      <c r="CQ608" s="32">
        <v>2.0990000000000002</v>
      </c>
      <c r="CR608" s="32">
        <v>2.1040000000000001</v>
      </c>
      <c r="CS608" s="32">
        <v>2.109</v>
      </c>
      <c r="CT608" s="32">
        <v>2.1139999999999999</v>
      </c>
      <c r="CU608" s="32">
        <v>2.1339999999999999</v>
      </c>
      <c r="CV608" s="32">
        <v>2.1989999999999998</v>
      </c>
      <c r="CW608" s="32">
        <v>2.2639999999999998</v>
      </c>
      <c r="CX608" s="32">
        <v>2.355</v>
      </c>
      <c r="CY608" s="32">
        <v>2.29</v>
      </c>
      <c r="CZ608" s="32">
        <v>2.2370000000000001</v>
      </c>
      <c r="DA608" s="32">
        <v>2.1869999999999998</v>
      </c>
      <c r="DB608" s="32">
        <v>2.1890000000000001</v>
      </c>
      <c r="DC608" s="32">
        <v>2.194</v>
      </c>
      <c r="DD608" s="32">
        <v>2.1989999999999998</v>
      </c>
      <c r="DE608" s="32">
        <v>2.2040000000000002</v>
      </c>
      <c r="DF608" s="32">
        <v>2.2090000000000001</v>
      </c>
      <c r="DG608" s="32">
        <v>2.2290000000000001</v>
      </c>
      <c r="DH608" s="32">
        <v>2.294</v>
      </c>
      <c r="DI608" s="32">
        <v>2.359</v>
      </c>
      <c r="DJ608" s="32">
        <v>2.46</v>
      </c>
      <c r="DK608" s="32">
        <v>2.395</v>
      </c>
      <c r="DL608" s="32">
        <v>2.3420000000000001</v>
      </c>
      <c r="DM608" s="32">
        <v>2.2919999999999998</v>
      </c>
      <c r="DN608" s="32">
        <v>2.294</v>
      </c>
      <c r="DO608" s="32">
        <v>2.2989999999999999</v>
      </c>
      <c r="DP608" s="32"/>
      <c r="DQ608" s="32"/>
      <c r="DR608" s="32"/>
      <c r="DS608" s="32"/>
      <c r="DT608" s="32"/>
      <c r="DU608" s="32"/>
      <c r="DV608" s="32"/>
      <c r="DW608" s="32"/>
      <c r="DX608" s="32"/>
      <c r="DY608" s="32"/>
      <c r="DZ608" s="32"/>
      <c r="EA608" s="32"/>
      <c r="EB608" s="32"/>
      <c r="EC608" s="32"/>
      <c r="ED608" s="32"/>
      <c r="EE608" s="32"/>
      <c r="EF608" s="32"/>
      <c r="EG608" s="32"/>
      <c r="EH608" s="32"/>
      <c r="EI608" s="32"/>
      <c r="EJ608" s="32"/>
      <c r="EK608" s="32"/>
      <c r="EL608" s="32"/>
      <c r="EM608" s="32"/>
      <c r="EN608" s="32"/>
      <c r="EO608" s="32"/>
      <c r="EP608" s="32"/>
      <c r="EQ608" s="32"/>
      <c r="ER608" s="32"/>
      <c r="ES608" s="32"/>
      <c r="ET608" s="32"/>
      <c r="EU608" s="32"/>
      <c r="EV608" s="32"/>
      <c r="EW608" s="32"/>
      <c r="EX608" s="32"/>
      <c r="EY608" s="32"/>
      <c r="EZ608" s="32"/>
      <c r="FA608" s="32"/>
      <c r="FB608" s="32"/>
      <c r="FC608" s="32"/>
      <c r="FD608" s="32"/>
      <c r="FE608" s="32"/>
      <c r="FF608" s="32"/>
      <c r="FG608" s="32"/>
      <c r="FH608" s="32"/>
      <c r="FI608" s="32"/>
      <c r="FJ608" s="32"/>
      <c r="FK608" s="32"/>
      <c r="FL608" s="32"/>
      <c r="FM608" s="32"/>
      <c r="FN608" s="32"/>
      <c r="FO608" s="32"/>
      <c r="FP608" s="32"/>
      <c r="FQ608" s="32"/>
      <c r="FR608" s="32"/>
      <c r="FS608" s="32"/>
      <c r="FT608" s="32"/>
      <c r="FU608" s="32"/>
      <c r="FV608" s="32"/>
      <c r="FW608" s="32"/>
      <c r="FX608" s="32"/>
      <c r="FY608" s="32"/>
      <c r="FZ608" s="32"/>
      <c r="GA608" s="32"/>
      <c r="GB608" s="32"/>
      <c r="GC608" s="32"/>
      <c r="GD608" s="32"/>
      <c r="GE608" s="32"/>
      <c r="GF608" s="32"/>
      <c r="GG608" s="32"/>
      <c r="GH608" s="32"/>
      <c r="GI608" s="32"/>
      <c r="GJ608" s="32"/>
      <c r="GK608" s="32"/>
      <c r="GL608" s="32"/>
      <c r="GM608" s="32"/>
      <c r="GN608" s="32"/>
      <c r="GO608" s="32"/>
      <c r="GP608" s="32"/>
      <c r="GQ608" s="32"/>
    </row>
    <row r="609" spans="1:199" customFormat="1" hidden="1" x14ac:dyDescent="0.2">
      <c r="A609">
        <f t="shared" si="155"/>
        <v>5</v>
      </c>
      <c r="B609">
        <f t="shared" si="156"/>
        <v>6</v>
      </c>
      <c r="C609" s="1">
        <v>34852</v>
      </c>
      <c r="D609">
        <f t="shared" si="157"/>
        <v>6</v>
      </c>
      <c r="E609">
        <f t="shared" si="158"/>
        <v>1995</v>
      </c>
      <c r="F609" s="17">
        <f t="shared" si="145"/>
        <v>0.15700000000000025</v>
      </c>
      <c r="G609" s="16">
        <f t="shared" si="147"/>
        <v>7.4999999999999734E-2</v>
      </c>
      <c r="H609" s="16">
        <f t="shared" si="148"/>
        <v>7.9999999999999849E-2</v>
      </c>
      <c r="I609" s="16">
        <f t="shared" si="149"/>
        <v>0.15499999999999958</v>
      </c>
      <c r="J609" s="7">
        <f>VLOOKUP(C609,'Nymex hist.'!A:B,2,0)</f>
        <v>1.6879999999999999</v>
      </c>
      <c r="K609" s="11">
        <f t="shared" si="159"/>
        <v>1.774</v>
      </c>
      <c r="L609" s="11">
        <f t="shared" si="146"/>
        <v>1.9310000000000003</v>
      </c>
      <c r="M609" s="9">
        <f t="shared" si="150"/>
        <v>1.8872500000000001</v>
      </c>
      <c r="N609" s="9">
        <f t="shared" si="151"/>
        <v>1.9622499999999998</v>
      </c>
      <c r="O609" s="9">
        <f t="shared" si="152"/>
        <v>2.0422499999999997</v>
      </c>
      <c r="P609" s="9">
        <f t="shared" si="153"/>
        <v>2.13225</v>
      </c>
      <c r="Q609" s="9">
        <f t="shared" si="154"/>
        <v>2.2272500000000002</v>
      </c>
      <c r="R609" s="8">
        <v>34852</v>
      </c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3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>
        <v>1.6879999999999999</v>
      </c>
      <c r="AW609" s="2">
        <v>1.7789999999999999</v>
      </c>
      <c r="AX609" s="2">
        <v>1.804</v>
      </c>
      <c r="AY609" s="2">
        <v>1.825</v>
      </c>
      <c r="AZ609" s="2">
        <v>1.8979999999999999</v>
      </c>
      <c r="BA609" s="2">
        <v>1.97</v>
      </c>
      <c r="BB609" s="2">
        <v>1.9870000000000001</v>
      </c>
      <c r="BC609" s="2">
        <v>1.925</v>
      </c>
      <c r="BD609" s="2">
        <v>1.875</v>
      </c>
      <c r="BE609" s="2">
        <v>1.825</v>
      </c>
      <c r="BF609" s="2">
        <v>1.827</v>
      </c>
      <c r="BG609" s="2">
        <v>1.8320000000000001</v>
      </c>
      <c r="BH609" s="2">
        <v>1.839</v>
      </c>
      <c r="BI609" s="2">
        <v>1.8460000000000001</v>
      </c>
      <c r="BJ609" s="2">
        <v>1.8540000000000001</v>
      </c>
      <c r="BK609" s="2">
        <v>1.877</v>
      </c>
      <c r="BL609" s="2">
        <v>1.946</v>
      </c>
      <c r="BM609" s="2">
        <v>2.0139999999999998</v>
      </c>
      <c r="BN609" s="2">
        <v>2.0619999999999998</v>
      </c>
      <c r="BO609" s="2">
        <v>2</v>
      </c>
      <c r="BP609" s="2">
        <v>1.95</v>
      </c>
      <c r="BQ609" s="2">
        <v>1.9</v>
      </c>
      <c r="BR609" s="2">
        <v>1.9019999999999999</v>
      </c>
      <c r="BS609" s="2">
        <v>1.907</v>
      </c>
      <c r="BT609" s="2">
        <v>1.9139999999999999</v>
      </c>
      <c r="BU609" s="2">
        <v>1.921</v>
      </c>
      <c r="BV609" s="2">
        <v>1.929</v>
      </c>
      <c r="BW609" s="2">
        <v>1.952</v>
      </c>
      <c r="BX609" s="2">
        <v>2.0209999999999999</v>
      </c>
      <c r="BY609" s="2">
        <v>2.089</v>
      </c>
      <c r="BZ609" s="2">
        <v>2.1419999999999999</v>
      </c>
      <c r="CA609" s="2">
        <v>2.08</v>
      </c>
      <c r="CB609" s="2">
        <v>2.0299999999999998</v>
      </c>
      <c r="CC609" s="2">
        <v>1.98</v>
      </c>
      <c r="CD609" s="2">
        <v>1.982</v>
      </c>
      <c r="CE609" s="2">
        <v>1.9870000000000001</v>
      </c>
      <c r="CF609" s="2">
        <v>1.994</v>
      </c>
      <c r="CG609" s="2">
        <v>2.0009999999999999</v>
      </c>
      <c r="CH609" s="2">
        <v>2.0089999999999999</v>
      </c>
      <c r="CI609" s="2">
        <v>2.032</v>
      </c>
      <c r="CJ609" s="2">
        <v>2.101</v>
      </c>
      <c r="CK609" s="2">
        <v>2.169</v>
      </c>
      <c r="CL609" s="2">
        <v>2.2320000000000002</v>
      </c>
      <c r="CM609" s="2">
        <v>2.17</v>
      </c>
      <c r="CN609" s="2">
        <v>2.12</v>
      </c>
      <c r="CO609" s="2">
        <v>2.0699999999999998</v>
      </c>
      <c r="CP609" s="2">
        <v>2.0720000000000001</v>
      </c>
      <c r="CQ609" s="2">
        <v>2.077</v>
      </c>
      <c r="CR609" s="2">
        <v>2.0840000000000001</v>
      </c>
      <c r="CS609" s="2">
        <v>2.0910000000000002</v>
      </c>
      <c r="CT609" s="2">
        <v>2.0990000000000002</v>
      </c>
      <c r="CU609" s="2">
        <v>2.1219999999999999</v>
      </c>
      <c r="CV609" s="2">
        <v>2.1909999999999998</v>
      </c>
      <c r="CW609" s="2">
        <v>2.2589999999999999</v>
      </c>
      <c r="CX609" s="2">
        <v>2.327</v>
      </c>
      <c r="CY609" s="2">
        <v>2.2650000000000001</v>
      </c>
      <c r="CZ609" s="2">
        <v>2.2149999999999999</v>
      </c>
      <c r="DA609" s="2">
        <v>2.165</v>
      </c>
      <c r="DB609" s="2">
        <v>2.1669999999999998</v>
      </c>
      <c r="DC609" s="2">
        <v>2.1720000000000002</v>
      </c>
      <c r="DD609" s="2">
        <v>2.1789999999999998</v>
      </c>
      <c r="DE609" s="2">
        <v>2.1859999999999999</v>
      </c>
      <c r="DF609" s="2">
        <v>2.194</v>
      </c>
      <c r="DG609" s="2">
        <v>2.2170000000000001</v>
      </c>
      <c r="DH609" s="2">
        <v>2.286</v>
      </c>
      <c r="DI609" s="2">
        <v>2.3540000000000001</v>
      </c>
      <c r="DJ609" s="2">
        <v>2.4319999999999999</v>
      </c>
      <c r="DK609" s="2">
        <v>2.37</v>
      </c>
      <c r="DL609" s="2">
        <v>2.3199999999999998</v>
      </c>
      <c r="DM609" s="2">
        <v>2.27</v>
      </c>
      <c r="DN609" s="2">
        <v>2.2719999999999998</v>
      </c>
      <c r="DO609" s="2">
        <v>2.2770000000000001</v>
      </c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</row>
    <row r="610" spans="1:199" customFormat="1" hidden="1" x14ac:dyDescent="0.2">
      <c r="A610">
        <f t="shared" si="155"/>
        <v>1</v>
      </c>
      <c r="B610">
        <f t="shared" si="156"/>
        <v>6</v>
      </c>
      <c r="C610" s="1">
        <v>34855</v>
      </c>
      <c r="D610">
        <f t="shared" si="157"/>
        <v>6</v>
      </c>
      <c r="E610">
        <f t="shared" si="158"/>
        <v>1995</v>
      </c>
      <c r="F610" s="17">
        <f t="shared" si="145"/>
        <v>0.14669999999999983</v>
      </c>
      <c r="G610" s="16">
        <f t="shared" si="147"/>
        <v>7.5000000000000178E-2</v>
      </c>
      <c r="H610" s="16">
        <f t="shared" si="148"/>
        <v>7.9999999999999627E-2</v>
      </c>
      <c r="I610" s="16">
        <f t="shared" si="149"/>
        <v>0.1549999999999998</v>
      </c>
      <c r="J610" s="7">
        <f>VLOOKUP(C610,'Nymex hist.'!A:B,2,0)</f>
        <v>1.7310000000000001</v>
      </c>
      <c r="K610" s="11">
        <f t="shared" si="159"/>
        <v>1.8035000000000001</v>
      </c>
      <c r="L610" s="11">
        <f t="shared" si="146"/>
        <v>1.9501999999999999</v>
      </c>
      <c r="M610" s="9">
        <f t="shared" si="150"/>
        <v>1.9091666666666667</v>
      </c>
      <c r="N610" s="9">
        <f t="shared" si="151"/>
        <v>1.9841666666666669</v>
      </c>
      <c r="O610" s="9">
        <f t="shared" si="152"/>
        <v>2.0641666666666665</v>
      </c>
      <c r="P610" s="9">
        <f t="shared" si="153"/>
        <v>2.1541666666666663</v>
      </c>
      <c r="Q610" s="9">
        <f t="shared" si="154"/>
        <v>2.249166666666667</v>
      </c>
      <c r="R610" s="8">
        <v>34855</v>
      </c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3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>
        <v>1.7310000000000001</v>
      </c>
      <c r="AW610" s="2">
        <v>1.806</v>
      </c>
      <c r="AX610" s="2">
        <v>1.831</v>
      </c>
      <c r="AY610" s="2">
        <v>1.8460000000000001</v>
      </c>
      <c r="AZ610" s="2">
        <v>1.917</v>
      </c>
      <c r="BA610" s="2">
        <v>1.988</v>
      </c>
      <c r="BB610" s="2">
        <v>2.0059999999999998</v>
      </c>
      <c r="BC610" s="2">
        <v>1.9450000000000001</v>
      </c>
      <c r="BD610" s="2">
        <v>1.895</v>
      </c>
      <c r="BE610" s="2">
        <v>1.845</v>
      </c>
      <c r="BF610" s="2">
        <v>1.85</v>
      </c>
      <c r="BG610" s="2">
        <v>1.855</v>
      </c>
      <c r="BH610" s="2">
        <v>1.8620000000000001</v>
      </c>
      <c r="BI610" s="2">
        <v>1.869</v>
      </c>
      <c r="BJ610" s="2">
        <v>1.877</v>
      </c>
      <c r="BK610" s="2">
        <v>1.9</v>
      </c>
      <c r="BL610" s="2">
        <v>1.9690000000000001</v>
      </c>
      <c r="BM610" s="2">
        <v>2.0369999999999999</v>
      </c>
      <c r="BN610" s="2">
        <v>2.081</v>
      </c>
      <c r="BO610" s="2">
        <v>2.02</v>
      </c>
      <c r="BP610" s="2">
        <v>1.97</v>
      </c>
      <c r="BQ610" s="2">
        <v>1.92</v>
      </c>
      <c r="BR610" s="2">
        <v>1.925</v>
      </c>
      <c r="BS610" s="2">
        <v>1.93</v>
      </c>
      <c r="BT610" s="2">
        <v>1.9370000000000001</v>
      </c>
      <c r="BU610" s="2">
        <v>1.944</v>
      </c>
      <c r="BV610" s="2">
        <v>1.952</v>
      </c>
      <c r="BW610" s="2">
        <v>1.9750000000000001</v>
      </c>
      <c r="BX610" s="2">
        <v>2.044</v>
      </c>
      <c r="BY610" s="2">
        <v>2.1120000000000001</v>
      </c>
      <c r="BZ610" s="2">
        <v>2.161</v>
      </c>
      <c r="CA610" s="2">
        <v>2.1</v>
      </c>
      <c r="CB610" s="2">
        <v>2.0499999999999998</v>
      </c>
      <c r="CC610" s="2">
        <v>2</v>
      </c>
      <c r="CD610" s="2">
        <v>2.0049999999999999</v>
      </c>
      <c r="CE610" s="2">
        <v>2.0099999999999998</v>
      </c>
      <c r="CF610" s="2">
        <v>2.0169999999999999</v>
      </c>
      <c r="CG610" s="2">
        <v>2.024</v>
      </c>
      <c r="CH610" s="2">
        <v>2.032</v>
      </c>
      <c r="CI610" s="2">
        <v>2.0550000000000002</v>
      </c>
      <c r="CJ610" s="2">
        <v>2.1240000000000001</v>
      </c>
      <c r="CK610" s="2">
        <v>2.1920000000000002</v>
      </c>
      <c r="CL610" s="2">
        <v>2.2509999999999999</v>
      </c>
      <c r="CM610" s="2">
        <v>2.19</v>
      </c>
      <c r="CN610" s="2">
        <v>2.14</v>
      </c>
      <c r="CO610" s="2">
        <v>2.09</v>
      </c>
      <c r="CP610" s="2">
        <v>2.0950000000000002</v>
      </c>
      <c r="CQ610" s="2">
        <v>2.1</v>
      </c>
      <c r="CR610" s="2">
        <v>2.1070000000000002</v>
      </c>
      <c r="CS610" s="2">
        <v>2.1139999999999999</v>
      </c>
      <c r="CT610" s="2">
        <v>2.1219999999999999</v>
      </c>
      <c r="CU610" s="2">
        <v>2.145</v>
      </c>
      <c r="CV610" s="2">
        <v>2.214</v>
      </c>
      <c r="CW610" s="2">
        <v>2.282</v>
      </c>
      <c r="CX610" s="2">
        <v>2.3460000000000001</v>
      </c>
      <c r="CY610" s="2">
        <v>2.2850000000000001</v>
      </c>
      <c r="CZ610" s="2">
        <v>2.2349999999999999</v>
      </c>
      <c r="DA610" s="2">
        <v>2.1850000000000001</v>
      </c>
      <c r="DB610" s="2">
        <v>2.19</v>
      </c>
      <c r="DC610" s="2">
        <v>2.1949999999999998</v>
      </c>
      <c r="DD610" s="2">
        <v>2.202</v>
      </c>
      <c r="DE610" s="2">
        <v>2.2090000000000001</v>
      </c>
      <c r="DF610" s="2">
        <v>2.2170000000000001</v>
      </c>
      <c r="DG610" s="2">
        <v>2.2400000000000002</v>
      </c>
      <c r="DH610" s="2">
        <v>2.3090000000000002</v>
      </c>
      <c r="DI610" s="2">
        <v>2.3769999999999998</v>
      </c>
      <c r="DJ610" s="2">
        <v>2.4510000000000001</v>
      </c>
      <c r="DK610" s="2">
        <v>2.39</v>
      </c>
      <c r="DL610" s="2">
        <v>2.34</v>
      </c>
      <c r="DM610" s="2">
        <v>2.29</v>
      </c>
      <c r="DN610" s="2">
        <v>2.2949999999999999</v>
      </c>
      <c r="DO610" s="2">
        <v>2.2999999999999998</v>
      </c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</row>
    <row r="611" spans="1:199" customFormat="1" hidden="1" x14ac:dyDescent="0.2">
      <c r="A611">
        <f t="shared" si="155"/>
        <v>2</v>
      </c>
      <c r="B611">
        <f t="shared" si="156"/>
        <v>6</v>
      </c>
      <c r="C611" s="1">
        <v>34856</v>
      </c>
      <c r="D611">
        <f t="shared" si="157"/>
        <v>6</v>
      </c>
      <c r="E611">
        <f t="shared" si="158"/>
        <v>1995</v>
      </c>
      <c r="F611" s="17">
        <f t="shared" si="145"/>
        <v>0.1613</v>
      </c>
      <c r="G611" s="16">
        <f t="shared" si="147"/>
        <v>7.4999999999999956E-2</v>
      </c>
      <c r="H611" s="16">
        <f t="shared" si="148"/>
        <v>7.9999999999999849E-2</v>
      </c>
      <c r="I611" s="16">
        <f t="shared" si="149"/>
        <v>0.1549999999999998</v>
      </c>
      <c r="J611" s="7">
        <f>VLOOKUP(C611,'Nymex hist.'!A:B,2,0)</f>
        <v>1.6859999999999999</v>
      </c>
      <c r="K611" s="11">
        <f t="shared" si="159"/>
        <v>1.7635000000000001</v>
      </c>
      <c r="L611" s="11">
        <f t="shared" si="146"/>
        <v>1.9248000000000001</v>
      </c>
      <c r="M611" s="9">
        <f t="shared" si="150"/>
        <v>1.8875000000000002</v>
      </c>
      <c r="N611" s="9">
        <f t="shared" si="151"/>
        <v>1.9625000000000001</v>
      </c>
      <c r="O611" s="9">
        <f t="shared" si="152"/>
        <v>2.0425</v>
      </c>
      <c r="P611" s="9">
        <f t="shared" si="153"/>
        <v>2.1324999999999998</v>
      </c>
      <c r="Q611" s="9">
        <f t="shared" si="154"/>
        <v>2.2275000000000005</v>
      </c>
      <c r="R611" s="8">
        <v>34856</v>
      </c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3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>
        <v>1.6859999999999999</v>
      </c>
      <c r="AW611" s="2">
        <v>1.76</v>
      </c>
      <c r="AX611" s="2">
        <v>1.794</v>
      </c>
      <c r="AY611" s="2">
        <v>1.8140000000000001</v>
      </c>
      <c r="AZ611" s="2">
        <v>1.8879999999999999</v>
      </c>
      <c r="BA611" s="2">
        <v>1.9630000000000001</v>
      </c>
      <c r="BB611" s="2">
        <v>1.9810000000000001</v>
      </c>
      <c r="BC611" s="2">
        <v>1.921</v>
      </c>
      <c r="BD611" s="2">
        <v>1.871</v>
      </c>
      <c r="BE611" s="2">
        <v>1.8240000000000001</v>
      </c>
      <c r="BF611" s="2">
        <v>1.829</v>
      </c>
      <c r="BG611" s="2">
        <v>1.8340000000000001</v>
      </c>
      <c r="BH611" s="2">
        <v>1.841</v>
      </c>
      <c r="BI611" s="2">
        <v>1.8480000000000001</v>
      </c>
      <c r="BJ611" s="2">
        <v>1.8560000000000001</v>
      </c>
      <c r="BK611" s="2">
        <v>1.879</v>
      </c>
      <c r="BL611" s="2">
        <v>1.948</v>
      </c>
      <c r="BM611" s="2">
        <v>2.0179999999999998</v>
      </c>
      <c r="BN611" s="2">
        <v>2.056</v>
      </c>
      <c r="BO611" s="2">
        <v>1.996</v>
      </c>
      <c r="BP611" s="2">
        <v>1.946</v>
      </c>
      <c r="BQ611" s="2">
        <v>1.899</v>
      </c>
      <c r="BR611" s="2">
        <v>1.9039999999999999</v>
      </c>
      <c r="BS611" s="2">
        <v>1.909</v>
      </c>
      <c r="BT611" s="2">
        <v>1.9159999999999999</v>
      </c>
      <c r="BU611" s="2">
        <v>1.923</v>
      </c>
      <c r="BV611" s="2">
        <v>1.931</v>
      </c>
      <c r="BW611" s="2">
        <v>1.954</v>
      </c>
      <c r="BX611" s="2">
        <v>2.0230000000000001</v>
      </c>
      <c r="BY611" s="2">
        <v>2.093</v>
      </c>
      <c r="BZ611" s="2">
        <v>2.1360000000000001</v>
      </c>
      <c r="CA611" s="2">
        <v>2.0760000000000001</v>
      </c>
      <c r="CB611" s="2">
        <v>2.0259999999999998</v>
      </c>
      <c r="CC611" s="2">
        <v>1.9790000000000001</v>
      </c>
      <c r="CD611" s="2">
        <v>1.984</v>
      </c>
      <c r="CE611" s="2">
        <v>1.9890000000000001</v>
      </c>
      <c r="CF611" s="2">
        <v>1.996</v>
      </c>
      <c r="CG611" s="2">
        <v>2.0030000000000001</v>
      </c>
      <c r="CH611" s="2">
        <v>2.0110000000000001</v>
      </c>
      <c r="CI611" s="2">
        <v>2.0339999999999998</v>
      </c>
      <c r="CJ611" s="2">
        <v>2.1030000000000002</v>
      </c>
      <c r="CK611" s="2">
        <v>2.173</v>
      </c>
      <c r="CL611" s="2">
        <v>2.226</v>
      </c>
      <c r="CM611" s="2">
        <v>2.1659999999999999</v>
      </c>
      <c r="CN611" s="2">
        <v>2.1160000000000001</v>
      </c>
      <c r="CO611" s="2">
        <v>2.069</v>
      </c>
      <c r="CP611" s="2">
        <v>2.0739999999999998</v>
      </c>
      <c r="CQ611" s="2">
        <v>2.0790000000000002</v>
      </c>
      <c r="CR611" s="2">
        <v>2.0859999999999999</v>
      </c>
      <c r="CS611" s="2">
        <v>2.093</v>
      </c>
      <c r="CT611" s="2">
        <v>2.101</v>
      </c>
      <c r="CU611" s="2">
        <v>2.1240000000000001</v>
      </c>
      <c r="CV611" s="2">
        <v>2.1930000000000001</v>
      </c>
      <c r="CW611" s="2">
        <v>2.2629999999999999</v>
      </c>
      <c r="CX611" s="2">
        <v>2.3210000000000002</v>
      </c>
      <c r="CY611" s="2">
        <v>2.2610000000000001</v>
      </c>
      <c r="CZ611" s="2">
        <v>2.2109999999999999</v>
      </c>
      <c r="DA611" s="2">
        <v>2.1640000000000001</v>
      </c>
      <c r="DB611" s="2">
        <v>2.169</v>
      </c>
      <c r="DC611" s="2">
        <v>2.1739999999999999</v>
      </c>
      <c r="DD611" s="2">
        <v>2.181</v>
      </c>
      <c r="DE611" s="2">
        <v>2.1880000000000002</v>
      </c>
      <c r="DF611" s="2">
        <v>2.1960000000000002</v>
      </c>
      <c r="DG611" s="2">
        <v>2.2189999999999999</v>
      </c>
      <c r="DH611" s="2">
        <v>2.2879999999999998</v>
      </c>
      <c r="DI611" s="2">
        <v>2.3580000000000001</v>
      </c>
      <c r="DJ611" s="2">
        <v>2.4260000000000002</v>
      </c>
      <c r="DK611" s="2">
        <v>2.3660000000000001</v>
      </c>
      <c r="DL611" s="2">
        <v>2.3159999999999998</v>
      </c>
      <c r="DM611" s="2">
        <v>2.2690000000000001</v>
      </c>
      <c r="DN611" s="2">
        <v>2.274</v>
      </c>
      <c r="DO611" s="2">
        <v>2.2789999999999999</v>
      </c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</row>
    <row r="612" spans="1:199" customFormat="1" hidden="1" x14ac:dyDescent="0.2">
      <c r="A612">
        <f t="shared" si="155"/>
        <v>3</v>
      </c>
      <c r="B612">
        <f t="shared" si="156"/>
        <v>6</v>
      </c>
      <c r="C612" s="1">
        <v>34857</v>
      </c>
      <c r="D612">
        <f t="shared" si="157"/>
        <v>6</v>
      </c>
      <c r="E612">
        <f t="shared" si="158"/>
        <v>1995</v>
      </c>
      <c r="F612" s="17">
        <f t="shared" si="145"/>
        <v>0.15294999999999992</v>
      </c>
      <c r="G612" s="16">
        <f t="shared" si="147"/>
        <v>7.4999999999999734E-2</v>
      </c>
      <c r="H612" s="16">
        <f t="shared" si="148"/>
        <v>7.9999999999999849E-2</v>
      </c>
      <c r="I612" s="16">
        <f t="shared" si="149"/>
        <v>0.15499999999999958</v>
      </c>
      <c r="J612" s="7">
        <f>VLOOKUP(C612,'Nymex hist.'!A:B,2,0)</f>
        <v>1.6930000000000001</v>
      </c>
      <c r="K612" s="11">
        <f t="shared" si="159"/>
        <v>1.76525</v>
      </c>
      <c r="L612" s="11">
        <f t="shared" si="146"/>
        <v>1.9181999999999999</v>
      </c>
      <c r="M612" s="9">
        <f t="shared" si="150"/>
        <v>1.8820000000000003</v>
      </c>
      <c r="N612" s="9">
        <f t="shared" si="151"/>
        <v>1.9570000000000001</v>
      </c>
      <c r="O612" s="9">
        <f t="shared" si="152"/>
        <v>2.0369999999999999</v>
      </c>
      <c r="P612" s="9">
        <f t="shared" si="153"/>
        <v>2.1269999999999998</v>
      </c>
      <c r="Q612" s="9">
        <f t="shared" si="154"/>
        <v>2.222</v>
      </c>
      <c r="R612" s="8">
        <v>34857</v>
      </c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3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>
        <v>1.6930000000000001</v>
      </c>
      <c r="AW612" s="2">
        <v>1.764</v>
      </c>
      <c r="AX612" s="2">
        <v>1.794</v>
      </c>
      <c r="AY612" s="2">
        <v>1.81</v>
      </c>
      <c r="AZ612" s="2">
        <v>1.883</v>
      </c>
      <c r="BA612" s="2">
        <v>1.956</v>
      </c>
      <c r="BB612" s="2">
        <v>1.974</v>
      </c>
      <c r="BC612" s="2">
        <v>1.9139999999999999</v>
      </c>
      <c r="BD612" s="2">
        <v>1.8640000000000001</v>
      </c>
      <c r="BE612" s="2">
        <v>1.819</v>
      </c>
      <c r="BF612" s="2">
        <v>1.8240000000000001</v>
      </c>
      <c r="BG612" s="2">
        <v>1.829</v>
      </c>
      <c r="BH612" s="2">
        <v>1.8360000000000001</v>
      </c>
      <c r="BI612" s="2">
        <v>1.843</v>
      </c>
      <c r="BJ612" s="2">
        <v>1.851</v>
      </c>
      <c r="BK612" s="2">
        <v>1.8740000000000001</v>
      </c>
      <c r="BL612" s="2">
        <v>1.9430000000000001</v>
      </c>
      <c r="BM612" s="2">
        <v>2.0129999999999999</v>
      </c>
      <c r="BN612" s="2">
        <v>2.0489999999999999</v>
      </c>
      <c r="BO612" s="2">
        <v>1.9890000000000001</v>
      </c>
      <c r="BP612" s="2">
        <v>1.9390000000000001</v>
      </c>
      <c r="BQ612" s="2">
        <v>1.8939999999999999</v>
      </c>
      <c r="BR612" s="2">
        <v>1.899</v>
      </c>
      <c r="BS612" s="2">
        <v>1.9039999999999999</v>
      </c>
      <c r="BT612" s="2">
        <v>1.911</v>
      </c>
      <c r="BU612" s="2">
        <v>1.9179999999999999</v>
      </c>
      <c r="BV612" s="2">
        <v>1.9259999999999999</v>
      </c>
      <c r="BW612" s="2">
        <v>1.9490000000000001</v>
      </c>
      <c r="BX612" s="2">
        <v>2.0179999999999998</v>
      </c>
      <c r="BY612" s="2">
        <v>2.0880000000000001</v>
      </c>
      <c r="BZ612" s="2">
        <v>2.129</v>
      </c>
      <c r="CA612" s="2">
        <v>2.069</v>
      </c>
      <c r="CB612" s="2">
        <v>2.0190000000000001</v>
      </c>
      <c r="CC612" s="2">
        <v>1.974</v>
      </c>
      <c r="CD612" s="2">
        <v>1.9790000000000001</v>
      </c>
      <c r="CE612" s="2">
        <v>1.984</v>
      </c>
      <c r="CF612" s="2">
        <v>1.9910000000000001</v>
      </c>
      <c r="CG612" s="2">
        <v>1.998</v>
      </c>
      <c r="CH612" s="2">
        <v>2.0059999999999998</v>
      </c>
      <c r="CI612" s="2">
        <v>2.0289999999999999</v>
      </c>
      <c r="CJ612" s="2">
        <v>2.0979999999999999</v>
      </c>
      <c r="CK612" s="2">
        <v>2.1680000000000001</v>
      </c>
      <c r="CL612" s="2">
        <v>2.2189999999999999</v>
      </c>
      <c r="CM612" s="2">
        <v>2.1589999999999998</v>
      </c>
      <c r="CN612" s="2">
        <v>2.109</v>
      </c>
      <c r="CO612" s="2">
        <v>2.0640000000000001</v>
      </c>
      <c r="CP612" s="2">
        <v>2.069</v>
      </c>
      <c r="CQ612" s="2">
        <v>2.0739999999999998</v>
      </c>
      <c r="CR612" s="2">
        <v>2.081</v>
      </c>
      <c r="CS612" s="2">
        <v>2.0880000000000001</v>
      </c>
      <c r="CT612" s="2">
        <v>2.0960000000000001</v>
      </c>
      <c r="CU612" s="2">
        <v>2.1190000000000002</v>
      </c>
      <c r="CV612" s="2">
        <v>2.1880000000000002</v>
      </c>
      <c r="CW612" s="2">
        <v>2.258</v>
      </c>
      <c r="CX612" s="2">
        <v>2.3140000000000001</v>
      </c>
      <c r="CY612" s="2">
        <v>2.254</v>
      </c>
      <c r="CZ612" s="2">
        <v>2.2040000000000002</v>
      </c>
      <c r="DA612" s="2">
        <v>2.1589999999999998</v>
      </c>
      <c r="DB612" s="2">
        <v>2.1640000000000001</v>
      </c>
      <c r="DC612" s="2">
        <v>2.169</v>
      </c>
      <c r="DD612" s="2">
        <v>2.1760000000000002</v>
      </c>
      <c r="DE612" s="2">
        <v>2.1829999999999998</v>
      </c>
      <c r="DF612" s="2">
        <v>2.1909999999999998</v>
      </c>
      <c r="DG612" s="2">
        <v>2.214</v>
      </c>
      <c r="DH612" s="2">
        <v>2.2829999999999999</v>
      </c>
      <c r="DI612" s="2">
        <v>2.3530000000000002</v>
      </c>
      <c r="DJ612" s="2">
        <v>2.419</v>
      </c>
      <c r="DK612" s="2">
        <v>2.359</v>
      </c>
      <c r="DL612" s="2">
        <v>2.3090000000000002</v>
      </c>
      <c r="DM612" s="2">
        <v>2.2639999999999998</v>
      </c>
      <c r="DN612" s="2">
        <v>2.2690000000000001</v>
      </c>
      <c r="DO612" s="2">
        <v>2.274</v>
      </c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</row>
    <row r="613" spans="1:199" x14ac:dyDescent="0.2">
      <c r="A613" s="36">
        <f t="shared" si="155"/>
        <v>4</v>
      </c>
      <c r="B613" s="36">
        <f t="shared" si="156"/>
        <v>6</v>
      </c>
      <c r="C613" s="1">
        <v>34858</v>
      </c>
      <c r="D613">
        <f t="shared" si="157"/>
        <v>6</v>
      </c>
      <c r="E613">
        <f t="shared" si="158"/>
        <v>1995</v>
      </c>
      <c r="F613" s="21">
        <f t="shared" si="145"/>
        <v>0.15115000000000012</v>
      </c>
      <c r="G613" s="21">
        <f t="shared" si="147"/>
        <v>7.5000000000000178E-2</v>
      </c>
      <c r="H613" s="21">
        <f t="shared" si="148"/>
        <v>7.9999999999999627E-2</v>
      </c>
      <c r="I613" s="21">
        <f t="shared" si="149"/>
        <v>0.1549999999999998</v>
      </c>
      <c r="J613" s="23">
        <f>VLOOKUP(C613,'Nymex hist.'!A:B,2,0)</f>
        <v>1.6970000000000001</v>
      </c>
      <c r="K613" s="23">
        <f t="shared" si="159"/>
        <v>1.77125</v>
      </c>
      <c r="L613" s="23">
        <f t="shared" si="146"/>
        <v>1.9224000000000001</v>
      </c>
      <c r="M613" s="23">
        <f t="shared" si="150"/>
        <v>1.8836666666666666</v>
      </c>
      <c r="N613" s="23">
        <f t="shared" si="151"/>
        <v>1.9586666666666668</v>
      </c>
      <c r="O613" s="23">
        <f t="shared" si="152"/>
        <v>2.0386666666666664</v>
      </c>
      <c r="P613" s="23">
        <f t="shared" si="153"/>
        <v>2.1286666666666667</v>
      </c>
      <c r="Q613" s="23">
        <f t="shared" si="154"/>
        <v>2.2236666666666669</v>
      </c>
      <c r="R613" s="30">
        <v>34858</v>
      </c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4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>
        <v>1.6970000000000001</v>
      </c>
      <c r="AW613" s="32">
        <v>1.772</v>
      </c>
      <c r="AX613" s="32">
        <v>1.8</v>
      </c>
      <c r="AY613" s="32">
        <v>1.8160000000000001</v>
      </c>
      <c r="AZ613" s="32">
        <v>1.8879999999999999</v>
      </c>
      <c r="BA613" s="32">
        <v>1.96</v>
      </c>
      <c r="BB613" s="32">
        <v>1.978</v>
      </c>
      <c r="BC613" s="32">
        <v>1.9179999999999999</v>
      </c>
      <c r="BD613" s="32">
        <v>1.8680000000000001</v>
      </c>
      <c r="BE613" s="32">
        <v>1.8220000000000001</v>
      </c>
      <c r="BF613" s="32">
        <v>1.8260000000000001</v>
      </c>
      <c r="BG613" s="32">
        <v>1.831</v>
      </c>
      <c r="BH613" s="32">
        <v>1.837</v>
      </c>
      <c r="BI613" s="32">
        <v>1.8440000000000001</v>
      </c>
      <c r="BJ613" s="32">
        <v>1.8520000000000001</v>
      </c>
      <c r="BK613" s="32">
        <v>1.8740000000000001</v>
      </c>
      <c r="BL613" s="32">
        <v>1.9419999999999999</v>
      </c>
      <c r="BM613" s="32">
        <v>2.012</v>
      </c>
      <c r="BN613" s="32">
        <v>2.0529999999999999</v>
      </c>
      <c r="BO613" s="32">
        <v>1.9930000000000001</v>
      </c>
      <c r="BP613" s="32">
        <v>1.9430000000000001</v>
      </c>
      <c r="BQ613" s="32">
        <v>1.897</v>
      </c>
      <c r="BR613" s="32">
        <v>1.901</v>
      </c>
      <c r="BS613" s="32">
        <v>1.9059999999999999</v>
      </c>
      <c r="BT613" s="32">
        <v>1.9119999999999999</v>
      </c>
      <c r="BU613" s="32">
        <v>1.919</v>
      </c>
      <c r="BV613" s="32">
        <v>1.927</v>
      </c>
      <c r="BW613" s="32">
        <v>1.9490000000000001</v>
      </c>
      <c r="BX613" s="32">
        <v>2.0169999999999999</v>
      </c>
      <c r="BY613" s="32">
        <v>2.0870000000000002</v>
      </c>
      <c r="BZ613" s="32">
        <v>2.133</v>
      </c>
      <c r="CA613" s="32">
        <v>2.073</v>
      </c>
      <c r="CB613" s="32">
        <v>2.0230000000000001</v>
      </c>
      <c r="CC613" s="32">
        <v>1.9770000000000001</v>
      </c>
      <c r="CD613" s="32">
        <v>1.9810000000000001</v>
      </c>
      <c r="CE613" s="32">
        <v>1.986</v>
      </c>
      <c r="CF613" s="32">
        <v>1.992</v>
      </c>
      <c r="CG613" s="32">
        <v>1.9990000000000001</v>
      </c>
      <c r="CH613" s="32">
        <v>2.0070000000000001</v>
      </c>
      <c r="CI613" s="32">
        <v>2.0289999999999999</v>
      </c>
      <c r="CJ613" s="32">
        <v>2.097</v>
      </c>
      <c r="CK613" s="32">
        <v>2.1669999999999998</v>
      </c>
      <c r="CL613" s="32">
        <v>2.2229999999999999</v>
      </c>
      <c r="CM613" s="32">
        <v>2.1629999999999998</v>
      </c>
      <c r="CN613" s="32">
        <v>2.113</v>
      </c>
      <c r="CO613" s="32">
        <v>2.0670000000000002</v>
      </c>
      <c r="CP613" s="32">
        <v>2.0710000000000002</v>
      </c>
      <c r="CQ613" s="32">
        <v>2.0760000000000001</v>
      </c>
      <c r="CR613" s="32">
        <v>2.0819999999999999</v>
      </c>
      <c r="CS613" s="32">
        <v>2.089</v>
      </c>
      <c r="CT613" s="32">
        <v>2.097</v>
      </c>
      <c r="CU613" s="32">
        <v>2.1190000000000002</v>
      </c>
      <c r="CV613" s="32">
        <v>2.1869999999999998</v>
      </c>
      <c r="CW613" s="32">
        <v>2.2570000000000001</v>
      </c>
      <c r="CX613" s="32">
        <v>2.3180000000000001</v>
      </c>
      <c r="CY613" s="32">
        <v>2.258</v>
      </c>
      <c r="CZ613" s="32">
        <v>2.2080000000000002</v>
      </c>
      <c r="DA613" s="32">
        <v>2.1619999999999999</v>
      </c>
      <c r="DB613" s="32">
        <v>2.1659999999999999</v>
      </c>
      <c r="DC613" s="32">
        <v>2.1709999999999998</v>
      </c>
      <c r="DD613" s="32">
        <v>2.177</v>
      </c>
      <c r="DE613" s="32">
        <v>2.1840000000000002</v>
      </c>
      <c r="DF613" s="32">
        <v>2.1920000000000002</v>
      </c>
      <c r="DG613" s="32">
        <v>2.214</v>
      </c>
      <c r="DH613" s="32">
        <v>2.282</v>
      </c>
      <c r="DI613" s="32">
        <v>2.3519999999999999</v>
      </c>
      <c r="DJ613" s="32">
        <v>2.423</v>
      </c>
      <c r="DK613" s="32">
        <v>2.363</v>
      </c>
      <c r="DL613" s="32">
        <v>2.3130000000000002</v>
      </c>
      <c r="DM613" s="32">
        <v>2.2669999999999999</v>
      </c>
      <c r="DN613" s="32">
        <v>2.2709999999999999</v>
      </c>
      <c r="DO613" s="32">
        <v>2.2759999999999998</v>
      </c>
      <c r="DP613" s="32"/>
      <c r="DQ613" s="32"/>
      <c r="DR613" s="32"/>
      <c r="DS613" s="32"/>
      <c r="DT613" s="32"/>
      <c r="DU613" s="32"/>
      <c r="DV613" s="32"/>
      <c r="DW613" s="32"/>
      <c r="DX613" s="32"/>
      <c r="DY613" s="32"/>
      <c r="DZ613" s="32"/>
      <c r="EA613" s="32"/>
      <c r="EB613" s="32"/>
      <c r="EC613" s="32"/>
      <c r="ED613" s="32"/>
      <c r="EE613" s="32"/>
      <c r="EF613" s="32"/>
      <c r="EG613" s="32"/>
      <c r="EH613" s="32"/>
      <c r="EI613" s="32"/>
      <c r="EJ613" s="32"/>
      <c r="EK613" s="32"/>
      <c r="EL613" s="32"/>
      <c r="EM613" s="32"/>
      <c r="EN613" s="32"/>
      <c r="EO613" s="32"/>
      <c r="EP613" s="32"/>
      <c r="EQ613" s="32"/>
      <c r="ER613" s="32"/>
      <c r="ES613" s="32"/>
      <c r="ET613" s="32"/>
      <c r="EU613" s="32"/>
      <c r="EV613" s="32"/>
      <c r="EW613" s="32"/>
      <c r="EX613" s="32"/>
      <c r="EY613" s="32"/>
      <c r="EZ613" s="32"/>
      <c r="FA613" s="32"/>
      <c r="FB613" s="32"/>
      <c r="FC613" s="32"/>
      <c r="FD613" s="32"/>
      <c r="FE613" s="32"/>
      <c r="FF613" s="32"/>
      <c r="FG613" s="32"/>
      <c r="FH613" s="32"/>
      <c r="FI613" s="32"/>
      <c r="FJ613" s="32"/>
      <c r="FK613" s="32"/>
      <c r="FL613" s="32"/>
      <c r="FM613" s="32"/>
      <c r="FN613" s="32"/>
      <c r="FO613" s="32"/>
      <c r="FP613" s="32"/>
      <c r="FQ613" s="32"/>
      <c r="FR613" s="32"/>
      <c r="FS613" s="32"/>
      <c r="FT613" s="32"/>
      <c r="FU613" s="32"/>
      <c r="FV613" s="32"/>
      <c r="FW613" s="32"/>
      <c r="FX613" s="32"/>
      <c r="FY613" s="32"/>
      <c r="FZ613" s="32"/>
      <c r="GA613" s="32"/>
      <c r="GB613" s="32"/>
      <c r="GC613" s="32"/>
      <c r="GD613" s="32"/>
      <c r="GE613" s="32"/>
      <c r="GF613" s="32"/>
      <c r="GG613" s="32"/>
      <c r="GH613" s="32"/>
      <c r="GI613" s="32"/>
      <c r="GJ613" s="32"/>
      <c r="GK613" s="32"/>
      <c r="GL613" s="32"/>
      <c r="GM613" s="32"/>
      <c r="GN613" s="32"/>
      <c r="GO613" s="32"/>
      <c r="GP613" s="32"/>
      <c r="GQ613" s="32"/>
    </row>
    <row r="614" spans="1:199" customFormat="1" hidden="1" x14ac:dyDescent="0.2">
      <c r="A614">
        <f t="shared" si="155"/>
        <v>5</v>
      </c>
      <c r="B614">
        <f t="shared" si="156"/>
        <v>6</v>
      </c>
      <c r="C614" s="1">
        <v>34859</v>
      </c>
      <c r="D614">
        <f t="shared" si="157"/>
        <v>6</v>
      </c>
      <c r="E614">
        <f t="shared" si="158"/>
        <v>1995</v>
      </c>
      <c r="F614" s="17">
        <f t="shared" si="145"/>
        <v>0.14820000000000011</v>
      </c>
      <c r="G614" s="16">
        <f t="shared" si="147"/>
        <v>7.4999999999999734E-2</v>
      </c>
      <c r="H614" s="16">
        <f t="shared" si="148"/>
        <v>8.0000000000000293E-2</v>
      </c>
      <c r="I614" s="16">
        <f t="shared" si="149"/>
        <v>0.15500000000000003</v>
      </c>
      <c r="J614" s="7">
        <f>VLOOKUP(C614,'Nymex hist.'!A:B,2,0)</f>
        <v>1.704</v>
      </c>
      <c r="K614" s="11">
        <f t="shared" si="159"/>
        <v>1.7770000000000001</v>
      </c>
      <c r="L614" s="11">
        <f t="shared" si="146"/>
        <v>1.9252000000000002</v>
      </c>
      <c r="M614" s="9">
        <f t="shared" si="150"/>
        <v>1.8840000000000001</v>
      </c>
      <c r="N614" s="9">
        <f t="shared" si="151"/>
        <v>1.9589999999999999</v>
      </c>
      <c r="O614" s="9">
        <f t="shared" si="152"/>
        <v>2.0390000000000001</v>
      </c>
      <c r="P614" s="9">
        <f t="shared" si="153"/>
        <v>2.129</v>
      </c>
      <c r="Q614" s="9">
        <f t="shared" si="154"/>
        <v>2.2239999999999998</v>
      </c>
      <c r="R614" s="8">
        <v>34859</v>
      </c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3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>
        <v>1.704</v>
      </c>
      <c r="AW614" s="2">
        <v>1.78</v>
      </c>
      <c r="AX614" s="2">
        <v>1.804</v>
      </c>
      <c r="AY614" s="2">
        <v>1.82</v>
      </c>
      <c r="AZ614" s="2">
        <v>1.8919999999999999</v>
      </c>
      <c r="BA614" s="2">
        <v>1.964</v>
      </c>
      <c r="BB614" s="2">
        <v>1.98</v>
      </c>
      <c r="BC614" s="2">
        <v>1.92</v>
      </c>
      <c r="BD614" s="2">
        <v>1.87</v>
      </c>
      <c r="BE614" s="2">
        <v>1.823</v>
      </c>
      <c r="BF614" s="2">
        <v>1.8260000000000001</v>
      </c>
      <c r="BG614" s="2">
        <v>1.831</v>
      </c>
      <c r="BH614" s="2">
        <v>1.837</v>
      </c>
      <c r="BI614" s="2">
        <v>1.843</v>
      </c>
      <c r="BJ614" s="2">
        <v>1.849</v>
      </c>
      <c r="BK614" s="2">
        <v>1.873</v>
      </c>
      <c r="BL614" s="2">
        <v>1.9419999999999999</v>
      </c>
      <c r="BM614" s="2">
        <v>2.0139999999999998</v>
      </c>
      <c r="BN614" s="2">
        <v>2.0550000000000002</v>
      </c>
      <c r="BO614" s="2">
        <v>1.9950000000000001</v>
      </c>
      <c r="BP614" s="2">
        <v>1.9450000000000001</v>
      </c>
      <c r="BQ614" s="2">
        <v>1.8979999999999999</v>
      </c>
      <c r="BR614" s="2">
        <v>1.901</v>
      </c>
      <c r="BS614" s="2">
        <v>1.9059999999999999</v>
      </c>
      <c r="BT614" s="2">
        <v>1.9119999999999999</v>
      </c>
      <c r="BU614" s="2">
        <v>1.9179999999999999</v>
      </c>
      <c r="BV614" s="2">
        <v>1.9239999999999999</v>
      </c>
      <c r="BW614" s="2">
        <v>1.948</v>
      </c>
      <c r="BX614" s="2">
        <v>2.0169999999999999</v>
      </c>
      <c r="BY614" s="2">
        <v>2.089</v>
      </c>
      <c r="BZ614" s="2">
        <v>2.1349999999999998</v>
      </c>
      <c r="CA614" s="2">
        <v>2.0750000000000002</v>
      </c>
      <c r="CB614" s="2">
        <v>2.0249999999999999</v>
      </c>
      <c r="CC614" s="2">
        <v>1.978</v>
      </c>
      <c r="CD614" s="2">
        <v>1.9810000000000001</v>
      </c>
      <c r="CE614" s="2">
        <v>1.986</v>
      </c>
      <c r="CF614" s="2">
        <v>1.992</v>
      </c>
      <c r="CG614" s="2">
        <v>1.998</v>
      </c>
      <c r="CH614" s="2">
        <v>2.004</v>
      </c>
      <c r="CI614" s="2">
        <v>2.028</v>
      </c>
      <c r="CJ614" s="2">
        <v>2.097</v>
      </c>
      <c r="CK614" s="2">
        <v>2.169</v>
      </c>
      <c r="CL614" s="2">
        <v>2.2250000000000001</v>
      </c>
      <c r="CM614" s="2">
        <v>2.165</v>
      </c>
      <c r="CN614" s="2">
        <v>2.1150000000000002</v>
      </c>
      <c r="CO614" s="2">
        <v>2.0680000000000001</v>
      </c>
      <c r="CP614" s="2">
        <v>2.0710000000000002</v>
      </c>
      <c r="CQ614" s="2">
        <v>2.0760000000000001</v>
      </c>
      <c r="CR614" s="2">
        <v>2.0819999999999999</v>
      </c>
      <c r="CS614" s="2">
        <v>2.0880000000000001</v>
      </c>
      <c r="CT614" s="2">
        <v>2.0939999999999999</v>
      </c>
      <c r="CU614" s="2">
        <v>2.1179999999999999</v>
      </c>
      <c r="CV614" s="2">
        <v>2.1869999999999998</v>
      </c>
      <c r="CW614" s="2">
        <v>2.2589999999999999</v>
      </c>
      <c r="CX614" s="2">
        <v>2.3199999999999998</v>
      </c>
      <c r="CY614" s="2">
        <v>2.2599999999999998</v>
      </c>
      <c r="CZ614" s="2">
        <v>2.21</v>
      </c>
      <c r="DA614" s="2">
        <v>2.1629999999999998</v>
      </c>
      <c r="DB614" s="2">
        <v>2.1659999999999999</v>
      </c>
      <c r="DC614" s="2">
        <v>2.1709999999999998</v>
      </c>
      <c r="DD614" s="2">
        <v>2.177</v>
      </c>
      <c r="DE614" s="2">
        <v>2.1829999999999998</v>
      </c>
      <c r="DF614" s="2">
        <v>2.1890000000000001</v>
      </c>
      <c r="DG614" s="2">
        <v>2.2130000000000001</v>
      </c>
      <c r="DH614" s="2">
        <v>2.282</v>
      </c>
      <c r="DI614" s="2">
        <v>2.3540000000000001</v>
      </c>
      <c r="DJ614" s="2">
        <v>2.4249999999999998</v>
      </c>
      <c r="DK614" s="2">
        <v>2.3650000000000002</v>
      </c>
      <c r="DL614" s="2">
        <v>2.3149999999999999</v>
      </c>
      <c r="DM614" s="2">
        <v>2.2679999999999998</v>
      </c>
      <c r="DN614" s="2">
        <v>2.2709999999999999</v>
      </c>
      <c r="DO614" s="2">
        <v>2.2759999999999998</v>
      </c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</row>
    <row r="615" spans="1:199" customFormat="1" hidden="1" x14ac:dyDescent="0.2">
      <c r="A615">
        <f t="shared" si="155"/>
        <v>1</v>
      </c>
      <c r="B615">
        <f t="shared" si="156"/>
        <v>6</v>
      </c>
      <c r="C615" s="1">
        <v>34862</v>
      </c>
      <c r="D615">
        <f t="shared" si="157"/>
        <v>6</v>
      </c>
      <c r="E615">
        <f t="shared" si="158"/>
        <v>1995</v>
      </c>
      <c r="F615" s="17">
        <f t="shared" si="145"/>
        <v>0.14475000000000038</v>
      </c>
      <c r="G615" s="16">
        <f t="shared" si="147"/>
        <v>7.4999999999999734E-2</v>
      </c>
      <c r="H615" s="16">
        <f t="shared" si="148"/>
        <v>8.0000000000000293E-2</v>
      </c>
      <c r="I615" s="16">
        <f t="shared" si="149"/>
        <v>0.15500000000000003</v>
      </c>
      <c r="J615" s="7">
        <f>VLOOKUP(C615,'Nymex hist.'!A:B,2,0)</f>
        <v>1.712</v>
      </c>
      <c r="K615" s="11">
        <f t="shared" si="159"/>
        <v>1.7862499999999999</v>
      </c>
      <c r="L615" s="11">
        <f t="shared" si="146"/>
        <v>1.9310000000000003</v>
      </c>
      <c r="M615" s="9">
        <f t="shared" si="150"/>
        <v>1.889</v>
      </c>
      <c r="N615" s="9">
        <f t="shared" si="151"/>
        <v>1.9639999999999997</v>
      </c>
      <c r="O615" s="9">
        <f t="shared" si="152"/>
        <v>2.044</v>
      </c>
      <c r="P615" s="9">
        <f t="shared" si="153"/>
        <v>2.1339999999999999</v>
      </c>
      <c r="Q615" s="9">
        <f t="shared" si="154"/>
        <v>2.2289999999999996</v>
      </c>
      <c r="R615" s="8">
        <v>34862</v>
      </c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3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>
        <v>1.712</v>
      </c>
      <c r="AW615" s="2">
        <v>1.788</v>
      </c>
      <c r="AX615" s="2">
        <v>1.8149999999999999</v>
      </c>
      <c r="AY615" s="2">
        <v>1.83</v>
      </c>
      <c r="AZ615" s="2">
        <v>1.9</v>
      </c>
      <c r="BA615" s="2">
        <v>1.97</v>
      </c>
      <c r="BB615" s="2">
        <v>1.9850000000000001</v>
      </c>
      <c r="BC615" s="2">
        <v>1.925</v>
      </c>
      <c r="BD615" s="2">
        <v>1.875</v>
      </c>
      <c r="BE615" s="2">
        <v>1.8280000000000001</v>
      </c>
      <c r="BF615" s="2">
        <v>1.831</v>
      </c>
      <c r="BG615" s="2">
        <v>1.8360000000000001</v>
      </c>
      <c r="BH615" s="2">
        <v>1.8420000000000001</v>
      </c>
      <c r="BI615" s="2">
        <v>1.8480000000000001</v>
      </c>
      <c r="BJ615" s="2">
        <v>1.8540000000000001</v>
      </c>
      <c r="BK615" s="2">
        <v>1.8779999999999999</v>
      </c>
      <c r="BL615" s="2">
        <v>1.9470000000000001</v>
      </c>
      <c r="BM615" s="2">
        <v>2.0190000000000001</v>
      </c>
      <c r="BN615" s="2">
        <v>2.06</v>
      </c>
      <c r="BO615" s="2">
        <v>2</v>
      </c>
      <c r="BP615" s="2">
        <v>1.95</v>
      </c>
      <c r="BQ615" s="2">
        <v>1.903</v>
      </c>
      <c r="BR615" s="2">
        <v>1.9059999999999999</v>
      </c>
      <c r="BS615" s="2">
        <v>1.911</v>
      </c>
      <c r="BT615" s="2">
        <v>1.917</v>
      </c>
      <c r="BU615" s="2">
        <v>1.923</v>
      </c>
      <c r="BV615" s="2">
        <v>1.929</v>
      </c>
      <c r="BW615" s="2">
        <v>1.9530000000000001</v>
      </c>
      <c r="BX615" s="2">
        <v>2.0219999999999998</v>
      </c>
      <c r="BY615" s="2">
        <v>2.0939999999999999</v>
      </c>
      <c r="BZ615" s="2">
        <v>2.14</v>
      </c>
      <c r="CA615" s="2">
        <v>2.08</v>
      </c>
      <c r="CB615" s="2">
        <v>2.0299999999999998</v>
      </c>
      <c r="CC615" s="2">
        <v>1.9830000000000001</v>
      </c>
      <c r="CD615" s="2">
        <v>1.986</v>
      </c>
      <c r="CE615" s="2">
        <v>1.9910000000000001</v>
      </c>
      <c r="CF615" s="2">
        <v>1.9970000000000001</v>
      </c>
      <c r="CG615" s="2">
        <v>2.0030000000000001</v>
      </c>
      <c r="CH615" s="2">
        <v>2.0089999999999999</v>
      </c>
      <c r="CI615" s="2">
        <v>2.0329999999999999</v>
      </c>
      <c r="CJ615" s="2">
        <v>2.1019999999999999</v>
      </c>
      <c r="CK615" s="2">
        <v>2.1739999999999999</v>
      </c>
      <c r="CL615" s="2">
        <v>2.23</v>
      </c>
      <c r="CM615" s="2">
        <v>2.17</v>
      </c>
      <c r="CN615" s="2">
        <v>2.12</v>
      </c>
      <c r="CO615" s="2">
        <v>2.073</v>
      </c>
      <c r="CP615" s="2">
        <v>2.0760000000000001</v>
      </c>
      <c r="CQ615" s="2">
        <v>2.081</v>
      </c>
      <c r="CR615" s="2">
        <v>2.0870000000000002</v>
      </c>
      <c r="CS615" s="2">
        <v>2.093</v>
      </c>
      <c r="CT615" s="2">
        <v>2.0990000000000002</v>
      </c>
      <c r="CU615" s="2">
        <v>2.1230000000000002</v>
      </c>
      <c r="CV615" s="2">
        <v>2.1920000000000002</v>
      </c>
      <c r="CW615" s="2">
        <v>2.2639999999999998</v>
      </c>
      <c r="CX615" s="2">
        <v>2.3250000000000002</v>
      </c>
      <c r="CY615" s="2">
        <v>2.2650000000000001</v>
      </c>
      <c r="CZ615" s="2">
        <v>2.2149999999999999</v>
      </c>
      <c r="DA615" s="2">
        <v>2.1680000000000001</v>
      </c>
      <c r="DB615" s="2">
        <v>2.1709999999999998</v>
      </c>
      <c r="DC615" s="2">
        <v>2.1760000000000002</v>
      </c>
      <c r="DD615" s="2">
        <v>2.1819999999999999</v>
      </c>
      <c r="DE615" s="2">
        <v>2.1880000000000002</v>
      </c>
      <c r="DF615" s="2">
        <v>2.194</v>
      </c>
      <c r="DG615" s="2">
        <v>2.218</v>
      </c>
      <c r="DH615" s="2">
        <v>2.2869999999999999</v>
      </c>
      <c r="DI615" s="2">
        <v>2.359</v>
      </c>
      <c r="DJ615" s="2">
        <v>2.4300000000000002</v>
      </c>
      <c r="DK615" s="2">
        <v>2.37</v>
      </c>
      <c r="DL615" s="2">
        <v>2.3199999999999998</v>
      </c>
      <c r="DM615" s="2">
        <v>2.2730000000000001</v>
      </c>
      <c r="DN615" s="2">
        <v>2.2759999999999998</v>
      </c>
      <c r="DO615" s="2">
        <v>2.2810000000000001</v>
      </c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</row>
    <row r="616" spans="1:199" customFormat="1" hidden="1" x14ac:dyDescent="0.2">
      <c r="A616">
        <f t="shared" si="155"/>
        <v>2</v>
      </c>
      <c r="B616">
        <f t="shared" si="156"/>
        <v>6</v>
      </c>
      <c r="C616" s="1">
        <v>34863</v>
      </c>
      <c r="D616">
        <f t="shared" si="157"/>
        <v>6</v>
      </c>
      <c r="E616">
        <f t="shared" si="158"/>
        <v>1995</v>
      </c>
      <c r="F616" s="17">
        <f t="shared" si="145"/>
        <v>0.14575000000000027</v>
      </c>
      <c r="G616" s="16">
        <f t="shared" si="147"/>
        <v>7.4999999999999734E-2</v>
      </c>
      <c r="H616" s="16">
        <f t="shared" si="148"/>
        <v>8.0000000000000293E-2</v>
      </c>
      <c r="I616" s="16">
        <f t="shared" si="149"/>
        <v>0.15500000000000003</v>
      </c>
      <c r="J616" s="7">
        <f>VLOOKUP(C616,'Nymex hist.'!A:B,2,0)</f>
        <v>1.708</v>
      </c>
      <c r="K616" s="11">
        <f t="shared" si="159"/>
        <v>1.78525</v>
      </c>
      <c r="L616" s="11">
        <f t="shared" si="146"/>
        <v>1.9310000000000003</v>
      </c>
      <c r="M616" s="9">
        <f t="shared" si="150"/>
        <v>1.889</v>
      </c>
      <c r="N616" s="9">
        <f t="shared" si="151"/>
        <v>1.9639999999999997</v>
      </c>
      <c r="O616" s="9">
        <f t="shared" si="152"/>
        <v>2.044</v>
      </c>
      <c r="P616" s="9">
        <f t="shared" si="153"/>
        <v>2.1339999999999999</v>
      </c>
      <c r="Q616" s="9">
        <f t="shared" si="154"/>
        <v>2.2289999999999996</v>
      </c>
      <c r="R616" s="8">
        <v>34863</v>
      </c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3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>
        <v>1.708</v>
      </c>
      <c r="AW616" s="2">
        <v>1.788</v>
      </c>
      <c r="AX616" s="2">
        <v>1.8149999999999999</v>
      </c>
      <c r="AY616" s="2">
        <v>1.83</v>
      </c>
      <c r="AZ616" s="2">
        <v>1.9</v>
      </c>
      <c r="BA616" s="2">
        <v>1.97</v>
      </c>
      <c r="BB616" s="2">
        <v>1.9850000000000001</v>
      </c>
      <c r="BC616" s="2">
        <v>1.925</v>
      </c>
      <c r="BD616" s="2">
        <v>1.875</v>
      </c>
      <c r="BE616" s="2">
        <v>1.8280000000000001</v>
      </c>
      <c r="BF616" s="2">
        <v>1.831</v>
      </c>
      <c r="BG616" s="2">
        <v>1.8360000000000001</v>
      </c>
      <c r="BH616" s="2">
        <v>1.8420000000000001</v>
      </c>
      <c r="BI616" s="2">
        <v>1.8480000000000001</v>
      </c>
      <c r="BJ616" s="2">
        <v>1.8540000000000001</v>
      </c>
      <c r="BK616" s="2">
        <v>1.8779999999999999</v>
      </c>
      <c r="BL616" s="2">
        <v>1.9470000000000001</v>
      </c>
      <c r="BM616" s="2">
        <v>2.0190000000000001</v>
      </c>
      <c r="BN616" s="2">
        <v>2.06</v>
      </c>
      <c r="BO616" s="2">
        <v>2</v>
      </c>
      <c r="BP616" s="2">
        <v>1.95</v>
      </c>
      <c r="BQ616" s="2">
        <v>1.903</v>
      </c>
      <c r="BR616" s="2">
        <v>1.9059999999999999</v>
      </c>
      <c r="BS616" s="2">
        <v>1.911</v>
      </c>
      <c r="BT616" s="2">
        <v>1.917</v>
      </c>
      <c r="BU616" s="2">
        <v>1.923</v>
      </c>
      <c r="BV616" s="2">
        <v>1.929</v>
      </c>
      <c r="BW616" s="2">
        <v>1.9530000000000001</v>
      </c>
      <c r="BX616" s="2">
        <v>2.0219999999999998</v>
      </c>
      <c r="BY616" s="2">
        <v>2.0939999999999999</v>
      </c>
      <c r="BZ616" s="2">
        <v>2.14</v>
      </c>
      <c r="CA616" s="2">
        <v>2.08</v>
      </c>
      <c r="CB616" s="2">
        <v>2.0299999999999998</v>
      </c>
      <c r="CC616" s="2">
        <v>1.9830000000000001</v>
      </c>
      <c r="CD616" s="2">
        <v>1.986</v>
      </c>
      <c r="CE616" s="2">
        <v>1.9910000000000001</v>
      </c>
      <c r="CF616" s="2">
        <v>1.9970000000000001</v>
      </c>
      <c r="CG616" s="2">
        <v>2.0030000000000001</v>
      </c>
      <c r="CH616" s="2">
        <v>2.0089999999999999</v>
      </c>
      <c r="CI616" s="2">
        <v>2.0329999999999999</v>
      </c>
      <c r="CJ616" s="2">
        <v>2.1019999999999999</v>
      </c>
      <c r="CK616" s="2">
        <v>2.1739999999999999</v>
      </c>
      <c r="CL616" s="2">
        <v>2.23</v>
      </c>
      <c r="CM616" s="2">
        <v>2.17</v>
      </c>
      <c r="CN616" s="2">
        <v>2.12</v>
      </c>
      <c r="CO616" s="2">
        <v>2.073</v>
      </c>
      <c r="CP616" s="2">
        <v>2.0760000000000001</v>
      </c>
      <c r="CQ616" s="2">
        <v>2.081</v>
      </c>
      <c r="CR616" s="2">
        <v>2.0870000000000002</v>
      </c>
      <c r="CS616" s="2">
        <v>2.093</v>
      </c>
      <c r="CT616" s="2">
        <v>2.0990000000000002</v>
      </c>
      <c r="CU616" s="2">
        <v>2.1230000000000002</v>
      </c>
      <c r="CV616" s="2">
        <v>2.1920000000000002</v>
      </c>
      <c r="CW616" s="2">
        <v>2.2639999999999998</v>
      </c>
      <c r="CX616" s="2">
        <v>2.3250000000000002</v>
      </c>
      <c r="CY616" s="2">
        <v>2.2650000000000001</v>
      </c>
      <c r="CZ616" s="2">
        <v>2.2149999999999999</v>
      </c>
      <c r="DA616" s="2">
        <v>2.1680000000000001</v>
      </c>
      <c r="DB616" s="2">
        <v>2.1709999999999998</v>
      </c>
      <c r="DC616" s="2">
        <v>2.1760000000000002</v>
      </c>
      <c r="DD616" s="2">
        <v>2.1819999999999999</v>
      </c>
      <c r="DE616" s="2">
        <v>2.1880000000000002</v>
      </c>
      <c r="DF616" s="2">
        <v>2.194</v>
      </c>
      <c r="DG616" s="2">
        <v>2.218</v>
      </c>
      <c r="DH616" s="2">
        <v>2.2869999999999999</v>
      </c>
      <c r="DI616" s="2">
        <v>2.359</v>
      </c>
      <c r="DJ616" s="2">
        <v>2.4300000000000002</v>
      </c>
      <c r="DK616" s="2">
        <v>2.37</v>
      </c>
      <c r="DL616" s="2">
        <v>2.3199999999999998</v>
      </c>
      <c r="DM616" s="2">
        <v>2.2730000000000001</v>
      </c>
      <c r="DN616" s="2">
        <v>2.2759999999999998</v>
      </c>
      <c r="DO616" s="2">
        <v>2.2810000000000001</v>
      </c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</row>
    <row r="617" spans="1:199" customFormat="1" hidden="1" x14ac:dyDescent="0.2">
      <c r="A617">
        <f t="shared" si="155"/>
        <v>3</v>
      </c>
      <c r="B617">
        <f t="shared" si="156"/>
        <v>6</v>
      </c>
      <c r="C617" s="1">
        <v>34864</v>
      </c>
      <c r="D617">
        <f t="shared" si="157"/>
        <v>6</v>
      </c>
      <c r="E617">
        <f t="shared" si="158"/>
        <v>1995</v>
      </c>
      <c r="F617" s="17">
        <f t="shared" si="145"/>
        <v>0.14900000000000047</v>
      </c>
      <c r="G617" s="16">
        <f t="shared" si="147"/>
        <v>7.5000000000000178E-2</v>
      </c>
      <c r="H617" s="16">
        <f t="shared" si="148"/>
        <v>7.9999999999999627E-2</v>
      </c>
      <c r="I617" s="16">
        <f t="shared" si="149"/>
        <v>0.1549999999999998</v>
      </c>
      <c r="J617" s="7">
        <f>VLOOKUP(C617,'Nymex hist.'!A:B,2,0)</f>
        <v>1.698</v>
      </c>
      <c r="K617" s="11">
        <f t="shared" si="159"/>
        <v>1.7779999999999998</v>
      </c>
      <c r="L617" s="11">
        <f t="shared" si="146"/>
        <v>1.9270000000000003</v>
      </c>
      <c r="M617" s="9">
        <f t="shared" si="150"/>
        <v>1.8845833333333335</v>
      </c>
      <c r="N617" s="9">
        <f t="shared" si="151"/>
        <v>1.9595833333333337</v>
      </c>
      <c r="O617" s="9">
        <f t="shared" si="152"/>
        <v>2.0395833333333333</v>
      </c>
      <c r="P617" s="9">
        <f t="shared" si="153"/>
        <v>2.1295833333333332</v>
      </c>
      <c r="Q617" s="9">
        <f t="shared" si="154"/>
        <v>2.2245833333333334</v>
      </c>
      <c r="R617" s="8">
        <v>34864</v>
      </c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3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>
        <v>1.698</v>
      </c>
      <c r="AW617" s="2">
        <v>1.772</v>
      </c>
      <c r="AX617" s="2">
        <v>1.81</v>
      </c>
      <c r="AY617" s="2">
        <v>1.8320000000000001</v>
      </c>
      <c r="AZ617" s="2">
        <v>1.899</v>
      </c>
      <c r="BA617" s="2">
        <v>1.966</v>
      </c>
      <c r="BB617" s="2">
        <v>1.98</v>
      </c>
      <c r="BC617" s="2">
        <v>1.92</v>
      </c>
      <c r="BD617" s="2">
        <v>1.87</v>
      </c>
      <c r="BE617" s="2">
        <v>1.823</v>
      </c>
      <c r="BF617" s="2">
        <v>1.8260000000000001</v>
      </c>
      <c r="BG617" s="2">
        <v>1.8320000000000001</v>
      </c>
      <c r="BH617" s="2">
        <v>1.8380000000000001</v>
      </c>
      <c r="BI617" s="2">
        <v>1.8440000000000001</v>
      </c>
      <c r="BJ617" s="2">
        <v>1.85</v>
      </c>
      <c r="BK617" s="2">
        <v>1.8740000000000001</v>
      </c>
      <c r="BL617" s="2">
        <v>1.9419999999999999</v>
      </c>
      <c r="BM617" s="2">
        <v>2.016</v>
      </c>
      <c r="BN617" s="2">
        <v>2.0550000000000002</v>
      </c>
      <c r="BO617" s="2">
        <v>1.9950000000000001</v>
      </c>
      <c r="BP617" s="2">
        <v>1.9450000000000001</v>
      </c>
      <c r="BQ617" s="2">
        <v>1.8979999999999999</v>
      </c>
      <c r="BR617" s="2">
        <v>1.901</v>
      </c>
      <c r="BS617" s="2">
        <v>1.907</v>
      </c>
      <c r="BT617" s="2">
        <v>1.913</v>
      </c>
      <c r="BU617" s="2">
        <v>1.919</v>
      </c>
      <c r="BV617" s="2">
        <v>1.925</v>
      </c>
      <c r="BW617" s="2">
        <v>1.9490000000000001</v>
      </c>
      <c r="BX617" s="2">
        <v>2.0169999999999999</v>
      </c>
      <c r="BY617" s="2">
        <v>2.0910000000000002</v>
      </c>
      <c r="BZ617" s="2">
        <v>2.1349999999999998</v>
      </c>
      <c r="CA617" s="2">
        <v>2.0750000000000002</v>
      </c>
      <c r="CB617" s="2">
        <v>2.0249999999999999</v>
      </c>
      <c r="CC617" s="2">
        <v>1.978</v>
      </c>
      <c r="CD617" s="2">
        <v>1.9810000000000001</v>
      </c>
      <c r="CE617" s="2">
        <v>1.9870000000000001</v>
      </c>
      <c r="CF617" s="2">
        <v>1.9930000000000001</v>
      </c>
      <c r="CG617" s="2">
        <v>1.9990000000000001</v>
      </c>
      <c r="CH617" s="2">
        <v>2.0049999999999999</v>
      </c>
      <c r="CI617" s="2">
        <v>2.0289999999999999</v>
      </c>
      <c r="CJ617" s="2">
        <v>2.097</v>
      </c>
      <c r="CK617" s="2">
        <v>2.1709999999999998</v>
      </c>
      <c r="CL617" s="2">
        <v>2.2250000000000001</v>
      </c>
      <c r="CM617" s="2">
        <v>2.165</v>
      </c>
      <c r="CN617" s="2">
        <v>2.1150000000000002</v>
      </c>
      <c r="CO617" s="2">
        <v>2.0680000000000001</v>
      </c>
      <c r="CP617" s="2">
        <v>2.0710000000000002</v>
      </c>
      <c r="CQ617" s="2">
        <v>2.077</v>
      </c>
      <c r="CR617" s="2">
        <v>2.0830000000000002</v>
      </c>
      <c r="CS617" s="2">
        <v>2.089</v>
      </c>
      <c r="CT617" s="2">
        <v>2.0950000000000002</v>
      </c>
      <c r="CU617" s="2">
        <v>2.1190000000000002</v>
      </c>
      <c r="CV617" s="2">
        <v>2.1869999999999998</v>
      </c>
      <c r="CW617" s="2">
        <v>2.2610000000000001</v>
      </c>
      <c r="CX617" s="2">
        <v>2.3199999999999998</v>
      </c>
      <c r="CY617" s="2">
        <v>2.2599999999999998</v>
      </c>
      <c r="CZ617" s="2">
        <v>2.21</v>
      </c>
      <c r="DA617" s="2">
        <v>2.1629999999999998</v>
      </c>
      <c r="DB617" s="2">
        <v>2.1659999999999999</v>
      </c>
      <c r="DC617" s="2">
        <v>2.1720000000000002</v>
      </c>
      <c r="DD617" s="2">
        <v>2.1779999999999999</v>
      </c>
      <c r="DE617" s="2">
        <v>2.1840000000000002</v>
      </c>
      <c r="DF617" s="2">
        <v>2.19</v>
      </c>
      <c r="DG617" s="2">
        <v>2.214</v>
      </c>
      <c r="DH617" s="2">
        <v>2.282</v>
      </c>
      <c r="DI617" s="2">
        <v>2.3559999999999999</v>
      </c>
      <c r="DJ617" s="2">
        <v>2.4249999999999998</v>
      </c>
      <c r="DK617" s="2">
        <v>2.3650000000000002</v>
      </c>
      <c r="DL617" s="2">
        <v>2.3149999999999999</v>
      </c>
      <c r="DM617" s="2">
        <v>2.2679999999999998</v>
      </c>
      <c r="DN617" s="2">
        <v>2.2709999999999999</v>
      </c>
      <c r="DO617" s="2">
        <v>2.2770000000000001</v>
      </c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</row>
    <row r="618" spans="1:199" x14ac:dyDescent="0.2">
      <c r="A618" s="36">
        <f t="shared" si="155"/>
        <v>4</v>
      </c>
      <c r="B618" s="36">
        <f t="shared" si="156"/>
        <v>6</v>
      </c>
      <c r="C618" s="1">
        <v>34865</v>
      </c>
      <c r="D618">
        <f t="shared" si="157"/>
        <v>6</v>
      </c>
      <c r="E618">
        <f t="shared" si="158"/>
        <v>1995</v>
      </c>
      <c r="F618" s="21">
        <f t="shared" si="145"/>
        <v>0.15230000000000032</v>
      </c>
      <c r="G618" s="21">
        <f t="shared" si="147"/>
        <v>7.5000000000000178E-2</v>
      </c>
      <c r="H618" s="21">
        <f t="shared" si="148"/>
        <v>7.9999999999999849E-2</v>
      </c>
      <c r="I618" s="21">
        <f t="shared" si="149"/>
        <v>0.15500000000000003</v>
      </c>
      <c r="J618" s="23">
        <f>VLOOKUP(C618,'Nymex hist.'!A:B,2,0)</f>
        <v>1.673</v>
      </c>
      <c r="K618" s="23">
        <f t="shared" si="159"/>
        <v>1.7334999999999998</v>
      </c>
      <c r="L618" s="23">
        <f t="shared" si="146"/>
        <v>1.8858000000000001</v>
      </c>
      <c r="M618" s="23">
        <f t="shared" si="150"/>
        <v>1.8493333333333333</v>
      </c>
      <c r="N618" s="23">
        <f t="shared" si="151"/>
        <v>1.9243333333333335</v>
      </c>
      <c r="O618" s="23">
        <f t="shared" si="152"/>
        <v>2.0043333333333333</v>
      </c>
      <c r="P618" s="23">
        <f t="shared" si="153"/>
        <v>2.0943333333333332</v>
      </c>
      <c r="Q618" s="23">
        <f t="shared" si="154"/>
        <v>2.1893333333333334</v>
      </c>
      <c r="R618" s="30">
        <v>34865</v>
      </c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4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>
        <v>1.673</v>
      </c>
      <c r="AW618" s="32">
        <v>1.712</v>
      </c>
      <c r="AX618" s="32">
        <v>1.758</v>
      </c>
      <c r="AY618" s="32">
        <v>1.7909999999999999</v>
      </c>
      <c r="AZ618" s="32">
        <v>1.8580000000000001</v>
      </c>
      <c r="BA618" s="32">
        <v>1.9239999999999999</v>
      </c>
      <c r="BB618" s="32">
        <v>1.9390000000000001</v>
      </c>
      <c r="BC618" s="32">
        <v>1.879</v>
      </c>
      <c r="BD618" s="32">
        <v>1.829</v>
      </c>
      <c r="BE618" s="32">
        <v>1.782</v>
      </c>
      <c r="BF618" s="32">
        <v>1.7869999999999999</v>
      </c>
      <c r="BG618" s="32">
        <v>1.7949999999999999</v>
      </c>
      <c r="BH618" s="32">
        <v>1.8029999999999999</v>
      </c>
      <c r="BI618" s="32">
        <v>1.8109999999999999</v>
      </c>
      <c r="BJ618" s="32">
        <v>1.819</v>
      </c>
      <c r="BK618" s="32">
        <v>1.845</v>
      </c>
      <c r="BL618" s="32">
        <v>1.9139999999999999</v>
      </c>
      <c r="BM618" s="32">
        <v>1.9890000000000001</v>
      </c>
      <c r="BN618" s="32">
        <v>2.0139999999999998</v>
      </c>
      <c r="BO618" s="32">
        <v>1.954</v>
      </c>
      <c r="BP618" s="32">
        <v>1.9039999999999999</v>
      </c>
      <c r="BQ618" s="32">
        <v>1.857</v>
      </c>
      <c r="BR618" s="32">
        <v>1.8620000000000001</v>
      </c>
      <c r="BS618" s="32">
        <v>1.87</v>
      </c>
      <c r="BT618" s="32">
        <v>1.8779999999999999</v>
      </c>
      <c r="BU618" s="32">
        <v>1.8859999999999999</v>
      </c>
      <c r="BV618" s="32">
        <v>1.8939999999999999</v>
      </c>
      <c r="BW618" s="32">
        <v>1.92</v>
      </c>
      <c r="BX618" s="32">
        <v>1.9890000000000001</v>
      </c>
      <c r="BY618" s="32">
        <v>2.0640000000000001</v>
      </c>
      <c r="BZ618" s="32">
        <v>2.0939999999999999</v>
      </c>
      <c r="CA618" s="32">
        <v>2.0339999999999998</v>
      </c>
      <c r="CB618" s="32">
        <v>1.984</v>
      </c>
      <c r="CC618" s="32">
        <v>1.9370000000000001</v>
      </c>
      <c r="CD618" s="32">
        <v>1.9419999999999999</v>
      </c>
      <c r="CE618" s="32">
        <v>1.95</v>
      </c>
      <c r="CF618" s="32">
        <v>1.958</v>
      </c>
      <c r="CG618" s="32">
        <v>1.966</v>
      </c>
      <c r="CH618" s="32">
        <v>1.974</v>
      </c>
      <c r="CI618" s="32">
        <v>2</v>
      </c>
      <c r="CJ618" s="32">
        <v>2.069</v>
      </c>
      <c r="CK618" s="32">
        <v>2.1440000000000001</v>
      </c>
      <c r="CL618" s="32">
        <v>2.1840000000000002</v>
      </c>
      <c r="CM618" s="32">
        <v>2.1240000000000001</v>
      </c>
      <c r="CN618" s="32">
        <v>2.0739999999999998</v>
      </c>
      <c r="CO618" s="32">
        <v>2.0270000000000001</v>
      </c>
      <c r="CP618" s="32">
        <v>2.032</v>
      </c>
      <c r="CQ618" s="32">
        <v>2.04</v>
      </c>
      <c r="CR618" s="32">
        <v>2.048</v>
      </c>
      <c r="CS618" s="32">
        <v>2.056</v>
      </c>
      <c r="CT618" s="32">
        <v>2.0640000000000001</v>
      </c>
      <c r="CU618" s="32">
        <v>2.09</v>
      </c>
      <c r="CV618" s="32">
        <v>2.1589999999999998</v>
      </c>
      <c r="CW618" s="32">
        <v>2.234</v>
      </c>
      <c r="CX618" s="32">
        <v>2.2789999999999999</v>
      </c>
      <c r="CY618" s="32">
        <v>2.2189999999999999</v>
      </c>
      <c r="CZ618" s="32">
        <v>2.169</v>
      </c>
      <c r="DA618" s="32">
        <v>2.1219999999999999</v>
      </c>
      <c r="DB618" s="32">
        <v>2.1269999999999998</v>
      </c>
      <c r="DC618" s="32">
        <v>2.1349999999999998</v>
      </c>
      <c r="DD618" s="32">
        <v>2.1429999999999998</v>
      </c>
      <c r="DE618" s="32">
        <v>2.1509999999999998</v>
      </c>
      <c r="DF618" s="32">
        <v>2.1589999999999998</v>
      </c>
      <c r="DG618" s="32">
        <v>2.1850000000000001</v>
      </c>
      <c r="DH618" s="32">
        <v>2.254</v>
      </c>
      <c r="DI618" s="32">
        <v>2.3290000000000002</v>
      </c>
      <c r="DJ618" s="32">
        <v>2.3839999999999999</v>
      </c>
      <c r="DK618" s="32">
        <v>2.3239999999999998</v>
      </c>
      <c r="DL618" s="32">
        <v>2.274</v>
      </c>
      <c r="DM618" s="32">
        <v>2.2269999999999999</v>
      </c>
      <c r="DN618" s="32">
        <v>2.2320000000000002</v>
      </c>
      <c r="DO618" s="32">
        <v>2.2400000000000002</v>
      </c>
      <c r="DP618" s="32"/>
      <c r="DQ618" s="32"/>
      <c r="DR618" s="32"/>
      <c r="DS618" s="32"/>
      <c r="DT618" s="32"/>
      <c r="DU618" s="32"/>
      <c r="DV618" s="32"/>
      <c r="DW618" s="32"/>
      <c r="DX618" s="32"/>
      <c r="DY618" s="32"/>
      <c r="DZ618" s="32"/>
      <c r="EA618" s="32"/>
      <c r="EB618" s="32"/>
      <c r="EC618" s="32"/>
      <c r="ED618" s="32"/>
      <c r="EE618" s="32"/>
      <c r="EF618" s="32"/>
      <c r="EG618" s="32"/>
      <c r="EH618" s="32"/>
      <c r="EI618" s="32"/>
      <c r="EJ618" s="32"/>
      <c r="EK618" s="32"/>
      <c r="EL618" s="32"/>
      <c r="EM618" s="32"/>
      <c r="EN618" s="32"/>
      <c r="EO618" s="32"/>
      <c r="EP618" s="32"/>
      <c r="EQ618" s="32"/>
      <c r="ER618" s="32"/>
      <c r="ES618" s="32"/>
      <c r="ET618" s="32"/>
      <c r="EU618" s="32"/>
      <c r="EV618" s="32"/>
      <c r="EW618" s="32"/>
      <c r="EX618" s="32"/>
      <c r="EY618" s="32"/>
      <c r="EZ618" s="32"/>
      <c r="FA618" s="32"/>
      <c r="FB618" s="32"/>
      <c r="FC618" s="32"/>
      <c r="FD618" s="32"/>
      <c r="FE618" s="32"/>
      <c r="FF618" s="32"/>
      <c r="FG618" s="32"/>
      <c r="FH618" s="32"/>
      <c r="FI618" s="32"/>
      <c r="FJ618" s="32"/>
      <c r="FK618" s="32"/>
      <c r="FL618" s="32"/>
      <c r="FM618" s="32"/>
      <c r="FN618" s="32"/>
      <c r="FO618" s="32"/>
      <c r="FP618" s="32"/>
      <c r="FQ618" s="32"/>
      <c r="FR618" s="32"/>
      <c r="FS618" s="32"/>
      <c r="FT618" s="32"/>
      <c r="FU618" s="32"/>
      <c r="FV618" s="32"/>
      <c r="FW618" s="32"/>
      <c r="FX618" s="32"/>
      <c r="FY618" s="32"/>
      <c r="FZ618" s="32"/>
      <c r="GA618" s="32"/>
      <c r="GB618" s="32"/>
      <c r="GC618" s="32"/>
      <c r="GD618" s="32"/>
      <c r="GE618" s="32"/>
      <c r="GF618" s="32"/>
      <c r="GG618" s="32"/>
      <c r="GH618" s="32"/>
      <c r="GI618" s="32"/>
      <c r="GJ618" s="32"/>
      <c r="GK618" s="32"/>
      <c r="GL618" s="32"/>
      <c r="GM618" s="32"/>
      <c r="GN618" s="32"/>
      <c r="GO618" s="32"/>
      <c r="GP618" s="32"/>
      <c r="GQ618" s="32"/>
    </row>
    <row r="619" spans="1:199" customFormat="1" hidden="1" x14ac:dyDescent="0.2">
      <c r="A619">
        <f t="shared" si="155"/>
        <v>5</v>
      </c>
      <c r="B619">
        <f t="shared" si="156"/>
        <v>6</v>
      </c>
      <c r="C619" s="1">
        <v>34866</v>
      </c>
      <c r="D619">
        <f t="shared" si="157"/>
        <v>6</v>
      </c>
      <c r="E619">
        <f t="shared" si="158"/>
        <v>1995</v>
      </c>
      <c r="F619" s="17">
        <f t="shared" si="145"/>
        <v>0.16844999999999977</v>
      </c>
      <c r="G619" s="16">
        <f t="shared" si="147"/>
        <v>8.0000000000000293E-2</v>
      </c>
      <c r="H619" s="16">
        <f t="shared" si="148"/>
        <v>7.9999999999999849E-2</v>
      </c>
      <c r="I619" s="16">
        <f t="shared" si="149"/>
        <v>0.16000000000000014</v>
      </c>
      <c r="J619" s="7">
        <f>VLOOKUP(C619,'Nymex hist.'!A:B,2,0)</f>
        <v>1.6279999999999999</v>
      </c>
      <c r="K619" s="11">
        <f t="shared" si="159"/>
        <v>1.6677500000000001</v>
      </c>
      <c r="L619" s="11">
        <f t="shared" si="146"/>
        <v>1.8361999999999998</v>
      </c>
      <c r="M619" s="9">
        <f t="shared" si="150"/>
        <v>1.8123333333333331</v>
      </c>
      <c r="N619" s="9">
        <f t="shared" si="151"/>
        <v>1.8923333333333334</v>
      </c>
      <c r="O619" s="9">
        <f t="shared" si="152"/>
        <v>1.9723333333333333</v>
      </c>
      <c r="P619" s="9">
        <f t="shared" si="153"/>
        <v>2.0623333333333331</v>
      </c>
      <c r="Q619" s="9">
        <f t="shared" si="154"/>
        <v>2.1623333333333332</v>
      </c>
      <c r="R619" s="8">
        <v>34866</v>
      </c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3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>
        <v>1.6279999999999999</v>
      </c>
      <c r="AW619" s="2">
        <v>1.6479999999999999</v>
      </c>
      <c r="AX619" s="2">
        <v>1.679</v>
      </c>
      <c r="AY619" s="2">
        <v>1.716</v>
      </c>
      <c r="AZ619" s="2">
        <v>1.794</v>
      </c>
      <c r="BA619" s="2">
        <v>1.871</v>
      </c>
      <c r="BB619" s="2">
        <v>1.887</v>
      </c>
      <c r="BC619" s="2">
        <v>1.837</v>
      </c>
      <c r="BD619" s="2">
        <v>1.792</v>
      </c>
      <c r="BE619" s="2">
        <v>1.7470000000000001</v>
      </c>
      <c r="BF619" s="2">
        <v>1.752</v>
      </c>
      <c r="BG619" s="2">
        <v>1.76</v>
      </c>
      <c r="BH619" s="2">
        <v>1.768</v>
      </c>
      <c r="BI619" s="2">
        <v>1.776</v>
      </c>
      <c r="BJ619" s="2">
        <v>1.784</v>
      </c>
      <c r="BK619" s="2">
        <v>1.81</v>
      </c>
      <c r="BL619" s="2">
        <v>1.88</v>
      </c>
      <c r="BM619" s="2">
        <v>1.9550000000000001</v>
      </c>
      <c r="BN619" s="2">
        <v>1.9670000000000001</v>
      </c>
      <c r="BO619" s="2">
        <v>1.917</v>
      </c>
      <c r="BP619" s="2">
        <v>1.8720000000000001</v>
      </c>
      <c r="BQ619" s="2">
        <v>1.827</v>
      </c>
      <c r="BR619" s="2">
        <v>1.8320000000000001</v>
      </c>
      <c r="BS619" s="2">
        <v>1.84</v>
      </c>
      <c r="BT619" s="2">
        <v>1.8480000000000001</v>
      </c>
      <c r="BU619" s="2">
        <v>1.8560000000000001</v>
      </c>
      <c r="BV619" s="2">
        <v>1.8640000000000001</v>
      </c>
      <c r="BW619" s="2">
        <v>1.89</v>
      </c>
      <c r="BX619" s="2">
        <v>1.96</v>
      </c>
      <c r="BY619" s="2">
        <v>2.0350000000000001</v>
      </c>
      <c r="BZ619" s="2">
        <v>2.0470000000000002</v>
      </c>
      <c r="CA619" s="2">
        <v>1.9970000000000001</v>
      </c>
      <c r="CB619" s="2">
        <v>1.952</v>
      </c>
      <c r="CC619" s="2">
        <v>1.907</v>
      </c>
      <c r="CD619" s="2">
        <v>1.9119999999999999</v>
      </c>
      <c r="CE619" s="2">
        <v>1.92</v>
      </c>
      <c r="CF619" s="2">
        <v>1.9279999999999999</v>
      </c>
      <c r="CG619" s="2">
        <v>1.9359999999999999</v>
      </c>
      <c r="CH619" s="2">
        <v>1.944</v>
      </c>
      <c r="CI619" s="2">
        <v>1.97</v>
      </c>
      <c r="CJ619" s="2">
        <v>2.04</v>
      </c>
      <c r="CK619" s="2">
        <v>2.1150000000000002</v>
      </c>
      <c r="CL619" s="2">
        <v>2.137</v>
      </c>
      <c r="CM619" s="2">
        <v>2.0870000000000002</v>
      </c>
      <c r="CN619" s="2">
        <v>2.0419999999999998</v>
      </c>
      <c r="CO619" s="2">
        <v>1.9970000000000001</v>
      </c>
      <c r="CP619" s="2">
        <v>2.0019999999999998</v>
      </c>
      <c r="CQ619" s="2">
        <v>2.0099999999999998</v>
      </c>
      <c r="CR619" s="2">
        <v>2.0179999999999998</v>
      </c>
      <c r="CS619" s="2">
        <v>2.0259999999999998</v>
      </c>
      <c r="CT619" s="2">
        <v>2.0339999999999998</v>
      </c>
      <c r="CU619" s="2">
        <v>2.06</v>
      </c>
      <c r="CV619" s="2">
        <v>2.13</v>
      </c>
      <c r="CW619" s="2">
        <v>2.2050000000000001</v>
      </c>
      <c r="CX619" s="2">
        <v>2.2370000000000001</v>
      </c>
      <c r="CY619" s="2">
        <v>2.1869999999999998</v>
      </c>
      <c r="CZ619" s="2">
        <v>2.1419999999999999</v>
      </c>
      <c r="DA619" s="2">
        <v>2.097</v>
      </c>
      <c r="DB619" s="2">
        <v>2.1019999999999999</v>
      </c>
      <c r="DC619" s="2">
        <v>2.11</v>
      </c>
      <c r="DD619" s="2">
        <v>2.1179999999999999</v>
      </c>
      <c r="DE619" s="2">
        <v>2.1259999999999999</v>
      </c>
      <c r="DF619" s="2">
        <v>2.1339999999999999</v>
      </c>
      <c r="DG619" s="2">
        <v>2.16</v>
      </c>
      <c r="DH619" s="2">
        <v>2.23</v>
      </c>
      <c r="DI619" s="2">
        <v>2.3050000000000002</v>
      </c>
      <c r="DJ619" s="2">
        <v>2.347</v>
      </c>
      <c r="DK619" s="2">
        <v>2.2970000000000002</v>
      </c>
      <c r="DL619" s="2">
        <v>2.2519999999999998</v>
      </c>
      <c r="DM619" s="2">
        <v>2.2069999999999999</v>
      </c>
      <c r="DN619" s="2">
        <v>2.2120000000000002</v>
      </c>
      <c r="DO619" s="2">
        <v>2.2200000000000002</v>
      </c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</row>
    <row r="620" spans="1:199" customFormat="1" hidden="1" x14ac:dyDescent="0.2">
      <c r="A620">
        <f t="shared" si="155"/>
        <v>1</v>
      </c>
      <c r="B620">
        <f t="shared" si="156"/>
        <v>6</v>
      </c>
      <c r="C620" s="1">
        <v>34869</v>
      </c>
      <c r="D620">
        <f t="shared" si="157"/>
        <v>6</v>
      </c>
      <c r="E620">
        <f t="shared" si="158"/>
        <v>1995</v>
      </c>
      <c r="F620" s="17">
        <f t="shared" si="145"/>
        <v>0.16635</v>
      </c>
      <c r="G620" s="16">
        <f t="shared" si="147"/>
        <v>7.9999999999999849E-2</v>
      </c>
      <c r="H620" s="16">
        <f t="shared" si="148"/>
        <v>8.5000000000000187E-2</v>
      </c>
      <c r="I620" s="16">
        <f t="shared" si="149"/>
        <v>0.16500000000000004</v>
      </c>
      <c r="J620" s="7">
        <f>VLOOKUP(C620,'Nymex hist.'!A:B,2,0)</f>
        <v>1.62</v>
      </c>
      <c r="K620" s="11">
        <f t="shared" si="159"/>
        <v>1.64825</v>
      </c>
      <c r="L620" s="11">
        <f t="shared" si="146"/>
        <v>1.8146</v>
      </c>
      <c r="M620" s="9">
        <f t="shared" si="150"/>
        <v>1.7913333333333332</v>
      </c>
      <c r="N620" s="9">
        <f t="shared" si="151"/>
        <v>1.8713333333333331</v>
      </c>
      <c r="O620" s="9">
        <f t="shared" si="152"/>
        <v>1.9563333333333333</v>
      </c>
      <c r="P620" s="9">
        <f t="shared" si="153"/>
        <v>2.0463333333333336</v>
      </c>
      <c r="Q620" s="9">
        <f t="shared" si="154"/>
        <v>2.1463333333333332</v>
      </c>
      <c r="R620" s="8">
        <v>34869</v>
      </c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3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>
        <v>1.62</v>
      </c>
      <c r="AW620" s="2">
        <v>1.6279999999999999</v>
      </c>
      <c r="AX620" s="2">
        <v>1.655</v>
      </c>
      <c r="AY620" s="2">
        <v>1.69</v>
      </c>
      <c r="AZ620" s="2">
        <v>1.77</v>
      </c>
      <c r="BA620" s="2">
        <v>1.85</v>
      </c>
      <c r="BB620" s="2">
        <v>1.8660000000000001</v>
      </c>
      <c r="BC620" s="2">
        <v>1.8160000000000001</v>
      </c>
      <c r="BD620" s="2">
        <v>1.7709999999999999</v>
      </c>
      <c r="BE620" s="2">
        <v>1.726</v>
      </c>
      <c r="BF620" s="2">
        <v>1.7310000000000001</v>
      </c>
      <c r="BG620" s="2">
        <v>1.7390000000000001</v>
      </c>
      <c r="BH620" s="2">
        <v>1.7470000000000001</v>
      </c>
      <c r="BI620" s="2">
        <v>1.7549999999999999</v>
      </c>
      <c r="BJ620" s="2">
        <v>1.7629999999999999</v>
      </c>
      <c r="BK620" s="2">
        <v>1.7889999999999999</v>
      </c>
      <c r="BL620" s="2">
        <v>1.859</v>
      </c>
      <c r="BM620" s="2">
        <v>1.9339999999999999</v>
      </c>
      <c r="BN620" s="2">
        <v>1.946</v>
      </c>
      <c r="BO620" s="2">
        <v>1.8959999999999999</v>
      </c>
      <c r="BP620" s="2">
        <v>1.851</v>
      </c>
      <c r="BQ620" s="2">
        <v>1.806</v>
      </c>
      <c r="BR620" s="2">
        <v>1.8109999999999999</v>
      </c>
      <c r="BS620" s="2">
        <v>1.819</v>
      </c>
      <c r="BT620" s="2">
        <v>1.827</v>
      </c>
      <c r="BU620" s="2">
        <v>1.835</v>
      </c>
      <c r="BV620" s="2">
        <v>1.843</v>
      </c>
      <c r="BW620" s="2">
        <v>1.869</v>
      </c>
      <c r="BX620" s="2">
        <v>1.9390000000000001</v>
      </c>
      <c r="BY620" s="2">
        <v>2.0139999999999998</v>
      </c>
      <c r="BZ620" s="2">
        <v>2.0310000000000001</v>
      </c>
      <c r="CA620" s="2">
        <v>1.9810000000000001</v>
      </c>
      <c r="CB620" s="2">
        <v>1.9359999999999999</v>
      </c>
      <c r="CC620" s="2">
        <v>1.891</v>
      </c>
      <c r="CD620" s="2">
        <v>1.8959999999999999</v>
      </c>
      <c r="CE620" s="2">
        <v>1.9039999999999999</v>
      </c>
      <c r="CF620" s="2">
        <v>1.9119999999999999</v>
      </c>
      <c r="CG620" s="2">
        <v>1.92</v>
      </c>
      <c r="CH620" s="2">
        <v>1.9279999999999999</v>
      </c>
      <c r="CI620" s="2">
        <v>1.954</v>
      </c>
      <c r="CJ620" s="2">
        <v>2.024</v>
      </c>
      <c r="CK620" s="2">
        <v>2.0990000000000002</v>
      </c>
      <c r="CL620" s="2">
        <v>2.121</v>
      </c>
      <c r="CM620" s="2">
        <v>2.0710000000000002</v>
      </c>
      <c r="CN620" s="2">
        <v>2.0259999999999998</v>
      </c>
      <c r="CO620" s="2">
        <v>1.9810000000000001</v>
      </c>
      <c r="CP620" s="2">
        <v>1.986</v>
      </c>
      <c r="CQ620" s="2">
        <v>1.994</v>
      </c>
      <c r="CR620" s="2">
        <v>2.0019999999999998</v>
      </c>
      <c r="CS620" s="2">
        <v>2.0099999999999998</v>
      </c>
      <c r="CT620" s="2">
        <v>2.0179999999999998</v>
      </c>
      <c r="CU620" s="2">
        <v>2.044</v>
      </c>
      <c r="CV620" s="2">
        <v>2.1139999999999999</v>
      </c>
      <c r="CW620" s="2">
        <v>2.1890000000000001</v>
      </c>
      <c r="CX620" s="2">
        <v>2.2210000000000001</v>
      </c>
      <c r="CY620" s="2">
        <v>2.1709999999999998</v>
      </c>
      <c r="CZ620" s="2">
        <v>2.1259999999999999</v>
      </c>
      <c r="DA620" s="2">
        <v>2.081</v>
      </c>
      <c r="DB620" s="2">
        <v>2.0859999999999999</v>
      </c>
      <c r="DC620" s="2">
        <v>2.0939999999999999</v>
      </c>
      <c r="DD620" s="2">
        <v>2.1019999999999999</v>
      </c>
      <c r="DE620" s="2">
        <v>2.11</v>
      </c>
      <c r="DF620" s="2">
        <v>2.1179999999999999</v>
      </c>
      <c r="DG620" s="2">
        <v>2.1440000000000001</v>
      </c>
      <c r="DH620" s="2">
        <v>2.214</v>
      </c>
      <c r="DI620" s="2">
        <v>2.2890000000000001</v>
      </c>
      <c r="DJ620" s="2">
        <v>2.331</v>
      </c>
      <c r="DK620" s="2">
        <v>2.2810000000000001</v>
      </c>
      <c r="DL620" s="2">
        <v>2.2360000000000002</v>
      </c>
      <c r="DM620" s="2">
        <v>2.1909999999999998</v>
      </c>
      <c r="DN620" s="2">
        <v>2.1960000000000002</v>
      </c>
      <c r="DO620" s="2">
        <v>2.2040000000000002</v>
      </c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</row>
    <row r="621" spans="1:199" customFormat="1" hidden="1" x14ac:dyDescent="0.2">
      <c r="A621">
        <f t="shared" si="155"/>
        <v>2</v>
      </c>
      <c r="B621">
        <f t="shared" si="156"/>
        <v>6</v>
      </c>
      <c r="C621" s="1">
        <v>34870</v>
      </c>
      <c r="D621">
        <f t="shared" si="157"/>
        <v>6</v>
      </c>
      <c r="E621">
        <f t="shared" si="158"/>
        <v>1995</v>
      </c>
      <c r="F621" s="17">
        <f t="shared" si="145"/>
        <v>0.17205000000000004</v>
      </c>
      <c r="G621" s="16">
        <f t="shared" si="147"/>
        <v>8.5000000000000187E-2</v>
      </c>
      <c r="H621" s="16">
        <f t="shared" si="148"/>
        <v>8.4999999999999964E-2</v>
      </c>
      <c r="I621" s="16">
        <f t="shared" si="149"/>
        <v>0.17000000000000015</v>
      </c>
      <c r="J621" s="7">
        <f>VLOOKUP(C621,'Nymex hist.'!A:B,2,0)</f>
        <v>1.603</v>
      </c>
      <c r="K621" s="11">
        <f t="shared" si="159"/>
        <v>1.62975</v>
      </c>
      <c r="L621" s="11">
        <f t="shared" si="146"/>
        <v>1.8018000000000001</v>
      </c>
      <c r="M621" s="9">
        <f t="shared" si="150"/>
        <v>1.7813333333333332</v>
      </c>
      <c r="N621" s="9">
        <f t="shared" si="151"/>
        <v>1.8663333333333334</v>
      </c>
      <c r="O621" s="9">
        <f t="shared" si="152"/>
        <v>1.9513333333333334</v>
      </c>
      <c r="P621" s="9">
        <f t="shared" si="153"/>
        <v>2.0413333333333337</v>
      </c>
      <c r="Q621" s="9">
        <f t="shared" si="154"/>
        <v>2.1413333333333333</v>
      </c>
      <c r="R621" s="8">
        <v>34870</v>
      </c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3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>
        <v>1.603</v>
      </c>
      <c r="AW621" s="2">
        <v>1.611</v>
      </c>
      <c r="AX621" s="2">
        <v>1.6339999999999999</v>
      </c>
      <c r="AY621" s="2">
        <v>1.671</v>
      </c>
      <c r="AZ621" s="2">
        <v>1.7529999999999999</v>
      </c>
      <c r="BA621" s="2">
        <v>1.835</v>
      </c>
      <c r="BB621" s="2">
        <v>1.8540000000000001</v>
      </c>
      <c r="BC621" s="2">
        <v>1.806</v>
      </c>
      <c r="BD621" s="2">
        <v>1.7609999999999999</v>
      </c>
      <c r="BE621" s="2">
        <v>1.716</v>
      </c>
      <c r="BF621" s="2">
        <v>1.7210000000000001</v>
      </c>
      <c r="BG621" s="2">
        <v>1.7290000000000001</v>
      </c>
      <c r="BH621" s="2">
        <v>1.7370000000000001</v>
      </c>
      <c r="BI621" s="2">
        <v>1.7450000000000001</v>
      </c>
      <c r="BJ621" s="2">
        <v>1.7529999999999999</v>
      </c>
      <c r="BK621" s="2">
        <v>1.7789999999999999</v>
      </c>
      <c r="BL621" s="2">
        <v>1.849</v>
      </c>
      <c r="BM621" s="2">
        <v>1.9259999999999999</v>
      </c>
      <c r="BN621" s="2">
        <v>1.9390000000000001</v>
      </c>
      <c r="BO621" s="2">
        <v>1.891</v>
      </c>
      <c r="BP621" s="2">
        <v>1.8460000000000001</v>
      </c>
      <c r="BQ621" s="2">
        <v>1.8009999999999999</v>
      </c>
      <c r="BR621" s="2">
        <v>1.806</v>
      </c>
      <c r="BS621" s="2">
        <v>1.8140000000000001</v>
      </c>
      <c r="BT621" s="2">
        <v>1.8220000000000001</v>
      </c>
      <c r="BU621" s="2">
        <v>1.83</v>
      </c>
      <c r="BV621" s="2">
        <v>1.8380000000000001</v>
      </c>
      <c r="BW621" s="2">
        <v>1.8640000000000001</v>
      </c>
      <c r="BX621" s="2">
        <v>1.9339999999999999</v>
      </c>
      <c r="BY621" s="2">
        <v>2.0110000000000001</v>
      </c>
      <c r="BZ621" s="2">
        <v>2.024</v>
      </c>
      <c r="CA621" s="2">
        <v>1.976</v>
      </c>
      <c r="CB621" s="2">
        <v>1.931</v>
      </c>
      <c r="CC621" s="2">
        <v>1.8859999999999999</v>
      </c>
      <c r="CD621" s="2">
        <v>1.891</v>
      </c>
      <c r="CE621" s="2">
        <v>1.899</v>
      </c>
      <c r="CF621" s="2">
        <v>1.907</v>
      </c>
      <c r="CG621" s="2">
        <v>1.915</v>
      </c>
      <c r="CH621" s="2">
        <v>1.923</v>
      </c>
      <c r="CI621" s="2">
        <v>1.9490000000000001</v>
      </c>
      <c r="CJ621" s="2">
        <v>2.0190000000000001</v>
      </c>
      <c r="CK621" s="2">
        <v>2.0960000000000001</v>
      </c>
      <c r="CL621" s="2">
        <v>2.1139999999999999</v>
      </c>
      <c r="CM621" s="2">
        <v>2.0659999999999998</v>
      </c>
      <c r="CN621" s="2">
        <v>2.0209999999999999</v>
      </c>
      <c r="CO621" s="2">
        <v>1.976</v>
      </c>
      <c r="CP621" s="2">
        <v>1.9810000000000001</v>
      </c>
      <c r="CQ621" s="2">
        <v>1.9890000000000001</v>
      </c>
      <c r="CR621" s="2">
        <v>1.9970000000000001</v>
      </c>
      <c r="CS621" s="2">
        <v>2.0049999999999999</v>
      </c>
      <c r="CT621" s="2">
        <v>2.0129999999999999</v>
      </c>
      <c r="CU621" s="2">
        <v>2.0390000000000001</v>
      </c>
      <c r="CV621" s="2">
        <v>2.109</v>
      </c>
      <c r="CW621" s="2">
        <v>2.1859999999999999</v>
      </c>
      <c r="CX621" s="2">
        <v>2.214</v>
      </c>
      <c r="CY621" s="2">
        <v>2.1659999999999999</v>
      </c>
      <c r="CZ621" s="2">
        <v>2.121</v>
      </c>
      <c r="DA621" s="2">
        <v>2.0760000000000001</v>
      </c>
      <c r="DB621" s="2">
        <v>2.081</v>
      </c>
      <c r="DC621" s="2">
        <v>2.089</v>
      </c>
      <c r="DD621" s="2">
        <v>2.097</v>
      </c>
      <c r="DE621" s="2">
        <v>2.105</v>
      </c>
      <c r="DF621" s="2">
        <v>2.113</v>
      </c>
      <c r="DG621" s="2">
        <v>2.1389999999999998</v>
      </c>
      <c r="DH621" s="2">
        <v>2.2090000000000001</v>
      </c>
      <c r="DI621" s="2">
        <v>2.286</v>
      </c>
      <c r="DJ621" s="2">
        <v>2.3239999999999998</v>
      </c>
      <c r="DK621" s="2">
        <v>2.2759999999999998</v>
      </c>
      <c r="DL621" s="2">
        <v>2.2309999999999999</v>
      </c>
      <c r="DM621" s="2">
        <v>2.1859999999999999</v>
      </c>
      <c r="DN621" s="2">
        <v>2.1909999999999998</v>
      </c>
      <c r="DO621" s="2">
        <v>2.1989999999999998</v>
      </c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</row>
    <row r="622" spans="1:199" customFormat="1" hidden="1" x14ac:dyDescent="0.2">
      <c r="A622">
        <f t="shared" si="155"/>
        <v>3</v>
      </c>
      <c r="B622">
        <f t="shared" si="156"/>
        <v>6</v>
      </c>
      <c r="C622" s="1">
        <v>34871</v>
      </c>
      <c r="D622">
        <f t="shared" si="157"/>
        <v>6</v>
      </c>
      <c r="E622">
        <f t="shared" si="158"/>
        <v>1995</v>
      </c>
      <c r="F622" s="17">
        <f t="shared" si="145"/>
        <v>0.19140000000000001</v>
      </c>
      <c r="G622" s="16">
        <f t="shared" si="147"/>
        <v>8.9999999999999414E-2</v>
      </c>
      <c r="H622" s="16">
        <f t="shared" si="148"/>
        <v>8.5000000000000631E-2</v>
      </c>
      <c r="I622" s="16">
        <f t="shared" si="149"/>
        <v>0.17500000000000004</v>
      </c>
      <c r="J622" s="7">
        <f>VLOOKUP(C622,'Nymex hist.'!A:B,2,0)</f>
        <v>1.5649999999999999</v>
      </c>
      <c r="K622" s="11">
        <f t="shared" si="159"/>
        <v>1.601</v>
      </c>
      <c r="L622" s="11">
        <f t="shared" si="146"/>
        <v>1.7924</v>
      </c>
      <c r="M622" s="9">
        <f t="shared" si="150"/>
        <v>1.77925</v>
      </c>
      <c r="N622" s="9">
        <f t="shared" si="151"/>
        <v>1.8692499999999994</v>
      </c>
      <c r="O622" s="9">
        <f t="shared" si="152"/>
        <v>1.95425</v>
      </c>
      <c r="P622" s="9">
        <f t="shared" si="153"/>
        <v>2.0442499999999999</v>
      </c>
      <c r="Q622" s="9">
        <f t="shared" si="154"/>
        <v>2.14425</v>
      </c>
      <c r="R622" s="8">
        <v>34871</v>
      </c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3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>
        <v>1.5649999999999999</v>
      </c>
      <c r="AW622" s="2">
        <v>1.587</v>
      </c>
      <c r="AX622" s="2">
        <v>1.6060000000000001</v>
      </c>
      <c r="AY622" s="2">
        <v>1.6459999999999999</v>
      </c>
      <c r="AZ622" s="2">
        <v>1.7330000000000001</v>
      </c>
      <c r="BA622" s="2">
        <v>1.821</v>
      </c>
      <c r="BB622" s="2">
        <v>1.849</v>
      </c>
      <c r="BC622" s="2">
        <v>1.802</v>
      </c>
      <c r="BD622" s="2">
        <v>1.7569999999999999</v>
      </c>
      <c r="BE622" s="2">
        <v>1.714</v>
      </c>
      <c r="BF622" s="2">
        <v>1.7210000000000001</v>
      </c>
      <c r="BG622" s="2">
        <v>1.7290000000000001</v>
      </c>
      <c r="BH622" s="2">
        <v>1.7350000000000001</v>
      </c>
      <c r="BI622" s="2">
        <v>1.7410000000000001</v>
      </c>
      <c r="BJ622" s="2">
        <v>1.752</v>
      </c>
      <c r="BK622" s="2">
        <v>1.778</v>
      </c>
      <c r="BL622" s="2">
        <v>1.8480000000000001</v>
      </c>
      <c r="BM622" s="2">
        <v>1.925</v>
      </c>
      <c r="BN622" s="2">
        <v>1.9390000000000001</v>
      </c>
      <c r="BO622" s="2">
        <v>1.8919999999999999</v>
      </c>
      <c r="BP622" s="2">
        <v>1.847</v>
      </c>
      <c r="BQ622" s="2">
        <v>1.804</v>
      </c>
      <c r="BR622" s="2">
        <v>1.8109999999999999</v>
      </c>
      <c r="BS622" s="2">
        <v>1.819</v>
      </c>
      <c r="BT622" s="2">
        <v>1.825</v>
      </c>
      <c r="BU622" s="2">
        <v>1.831</v>
      </c>
      <c r="BV622" s="2">
        <v>1.8420000000000001</v>
      </c>
      <c r="BW622" s="2">
        <v>1.8680000000000001</v>
      </c>
      <c r="BX622" s="2">
        <v>1.9379999999999999</v>
      </c>
      <c r="BY622" s="2">
        <v>2.0150000000000001</v>
      </c>
      <c r="BZ622" s="2">
        <v>2.024</v>
      </c>
      <c r="CA622" s="2">
        <v>1.9770000000000001</v>
      </c>
      <c r="CB622" s="2">
        <v>1.9319999999999999</v>
      </c>
      <c r="CC622" s="2">
        <v>1.889</v>
      </c>
      <c r="CD622" s="2">
        <v>1.8959999999999999</v>
      </c>
      <c r="CE622" s="2">
        <v>1.9039999999999999</v>
      </c>
      <c r="CF622" s="2">
        <v>1.91</v>
      </c>
      <c r="CG622" s="2">
        <v>1.9159999999999999</v>
      </c>
      <c r="CH622" s="2">
        <v>1.927</v>
      </c>
      <c r="CI622" s="2">
        <v>1.9530000000000001</v>
      </c>
      <c r="CJ622" s="2">
        <v>2.0230000000000001</v>
      </c>
      <c r="CK622" s="2">
        <v>2.1</v>
      </c>
      <c r="CL622" s="2">
        <v>2.1139999999999999</v>
      </c>
      <c r="CM622" s="2">
        <v>2.0670000000000002</v>
      </c>
      <c r="CN622" s="2">
        <v>2.0219999999999998</v>
      </c>
      <c r="CO622" s="2">
        <v>1.9790000000000001</v>
      </c>
      <c r="CP622" s="2">
        <v>1.986</v>
      </c>
      <c r="CQ622" s="2">
        <v>1.994</v>
      </c>
      <c r="CR622" s="2">
        <v>2</v>
      </c>
      <c r="CS622" s="2">
        <v>2.0059999999999998</v>
      </c>
      <c r="CT622" s="2">
        <v>2.0169999999999999</v>
      </c>
      <c r="CU622" s="2">
        <v>2.0430000000000001</v>
      </c>
      <c r="CV622" s="2">
        <v>2.113</v>
      </c>
      <c r="CW622" s="2">
        <v>2.19</v>
      </c>
      <c r="CX622" s="2">
        <v>2.214</v>
      </c>
      <c r="CY622" s="2">
        <v>2.1669999999999998</v>
      </c>
      <c r="CZ622" s="2">
        <v>2.1219999999999999</v>
      </c>
      <c r="DA622" s="2">
        <v>2.0790000000000002</v>
      </c>
      <c r="DB622" s="2">
        <v>2.0859999999999999</v>
      </c>
      <c r="DC622" s="2">
        <v>2.0939999999999999</v>
      </c>
      <c r="DD622" s="2">
        <v>2.1</v>
      </c>
      <c r="DE622" s="2">
        <v>2.1059999999999999</v>
      </c>
      <c r="DF622" s="2">
        <v>2.117</v>
      </c>
      <c r="DG622" s="2">
        <v>2.1429999999999998</v>
      </c>
      <c r="DH622" s="2">
        <v>2.2130000000000001</v>
      </c>
      <c r="DI622" s="2">
        <v>2.29</v>
      </c>
      <c r="DJ622" s="2">
        <v>2.3239999999999998</v>
      </c>
      <c r="DK622" s="2">
        <v>2.2770000000000001</v>
      </c>
      <c r="DL622" s="2">
        <v>2.2320000000000002</v>
      </c>
      <c r="DM622" s="2">
        <v>2.1890000000000001</v>
      </c>
      <c r="DN622" s="2">
        <v>2.1960000000000002</v>
      </c>
      <c r="DO622" s="2">
        <v>2.2040000000000002</v>
      </c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</row>
    <row r="623" spans="1:199" x14ac:dyDescent="0.2">
      <c r="A623" s="36">
        <f t="shared" si="155"/>
        <v>4</v>
      </c>
      <c r="B623" s="36">
        <f t="shared" si="156"/>
        <v>6</v>
      </c>
      <c r="C623" s="1">
        <v>34872</v>
      </c>
      <c r="D623">
        <f t="shared" si="157"/>
        <v>6</v>
      </c>
      <c r="E623">
        <f t="shared" si="158"/>
        <v>1995</v>
      </c>
      <c r="F623" s="21">
        <f t="shared" si="145"/>
        <v>0.1963499999999998</v>
      </c>
      <c r="G623" s="21">
        <f t="shared" si="147"/>
        <v>9.0000000000000302E-2</v>
      </c>
      <c r="H623" s="21">
        <f t="shared" si="148"/>
        <v>8.499999999999952E-2</v>
      </c>
      <c r="I623" s="21">
        <f t="shared" si="149"/>
        <v>0.17499999999999982</v>
      </c>
      <c r="J623" s="23">
        <f>VLOOKUP(C623,'Nymex hist.'!A:B,2,0)</f>
        <v>1.5649999999999999</v>
      </c>
      <c r="K623" s="23">
        <f t="shared" si="159"/>
        <v>1.6102500000000002</v>
      </c>
      <c r="L623" s="23">
        <f t="shared" si="146"/>
        <v>1.8066</v>
      </c>
      <c r="M623" s="23">
        <f t="shared" si="150"/>
        <v>1.7932499999999998</v>
      </c>
      <c r="N623" s="23">
        <f t="shared" si="151"/>
        <v>1.8832500000000001</v>
      </c>
      <c r="O623" s="23">
        <f t="shared" si="152"/>
        <v>1.9682499999999996</v>
      </c>
      <c r="P623" s="23">
        <f t="shared" si="153"/>
        <v>2.0582499999999997</v>
      </c>
      <c r="Q623" s="23">
        <f t="shared" si="154"/>
        <v>2.1582500000000002</v>
      </c>
      <c r="R623" s="30">
        <v>34872</v>
      </c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4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/>
      <c r="AV623" s="32">
        <v>1.5649999999999999</v>
      </c>
      <c r="AW623" s="32">
        <v>1.595</v>
      </c>
      <c r="AX623" s="32">
        <v>1.62</v>
      </c>
      <c r="AY623" s="32">
        <v>1.661</v>
      </c>
      <c r="AZ623" s="32">
        <v>1.748</v>
      </c>
      <c r="BA623" s="32">
        <v>1.835</v>
      </c>
      <c r="BB623" s="32">
        <v>1.863</v>
      </c>
      <c r="BC623" s="32">
        <v>1.8160000000000001</v>
      </c>
      <c r="BD623" s="32">
        <v>1.7709999999999999</v>
      </c>
      <c r="BE623" s="32">
        <v>1.728</v>
      </c>
      <c r="BF623" s="32">
        <v>1.7350000000000001</v>
      </c>
      <c r="BG623" s="32">
        <v>1.7430000000000001</v>
      </c>
      <c r="BH623" s="32">
        <v>1.7490000000000001</v>
      </c>
      <c r="BI623" s="32">
        <v>1.7549999999999999</v>
      </c>
      <c r="BJ623" s="32">
        <v>1.766</v>
      </c>
      <c r="BK623" s="32">
        <v>1.792</v>
      </c>
      <c r="BL623" s="32">
        <v>1.8620000000000001</v>
      </c>
      <c r="BM623" s="32">
        <v>1.9390000000000001</v>
      </c>
      <c r="BN623" s="32">
        <v>1.9530000000000001</v>
      </c>
      <c r="BO623" s="32">
        <v>1.9059999999999999</v>
      </c>
      <c r="BP623" s="32">
        <v>1.861</v>
      </c>
      <c r="BQ623" s="32">
        <v>1.8180000000000001</v>
      </c>
      <c r="BR623" s="32">
        <v>1.825</v>
      </c>
      <c r="BS623" s="32">
        <v>1.833</v>
      </c>
      <c r="BT623" s="32">
        <v>1.839</v>
      </c>
      <c r="BU623" s="32">
        <v>1.845</v>
      </c>
      <c r="BV623" s="32">
        <v>1.8560000000000001</v>
      </c>
      <c r="BW623" s="32">
        <v>1.8819999999999999</v>
      </c>
      <c r="BX623" s="32">
        <v>1.952</v>
      </c>
      <c r="BY623" s="32">
        <v>2.0289999999999999</v>
      </c>
      <c r="BZ623" s="32">
        <v>2.0379999999999998</v>
      </c>
      <c r="CA623" s="32">
        <v>1.9910000000000001</v>
      </c>
      <c r="CB623" s="32">
        <v>1.946</v>
      </c>
      <c r="CC623" s="32">
        <v>1.903</v>
      </c>
      <c r="CD623" s="32">
        <v>1.91</v>
      </c>
      <c r="CE623" s="32">
        <v>1.9179999999999999</v>
      </c>
      <c r="CF623" s="32">
        <v>1.9239999999999999</v>
      </c>
      <c r="CG623" s="32">
        <v>1.93</v>
      </c>
      <c r="CH623" s="32">
        <v>1.9410000000000001</v>
      </c>
      <c r="CI623" s="32">
        <v>1.9670000000000001</v>
      </c>
      <c r="CJ623" s="32">
        <v>2.0369999999999999</v>
      </c>
      <c r="CK623" s="32">
        <v>2.1139999999999999</v>
      </c>
      <c r="CL623" s="32">
        <v>2.1280000000000001</v>
      </c>
      <c r="CM623" s="32">
        <v>2.081</v>
      </c>
      <c r="CN623" s="32">
        <v>2.036</v>
      </c>
      <c r="CO623" s="32">
        <v>1.9930000000000001</v>
      </c>
      <c r="CP623" s="32">
        <v>2</v>
      </c>
      <c r="CQ623" s="32">
        <v>2.008</v>
      </c>
      <c r="CR623" s="32">
        <v>2.0139999999999998</v>
      </c>
      <c r="CS623" s="32">
        <v>2.02</v>
      </c>
      <c r="CT623" s="32">
        <v>2.0310000000000001</v>
      </c>
      <c r="CU623" s="32">
        <v>2.0569999999999999</v>
      </c>
      <c r="CV623" s="32">
        <v>2.1269999999999998</v>
      </c>
      <c r="CW623" s="32">
        <v>2.2040000000000002</v>
      </c>
      <c r="CX623" s="32">
        <v>2.2280000000000002</v>
      </c>
      <c r="CY623" s="32">
        <v>2.181</v>
      </c>
      <c r="CZ623" s="32">
        <v>2.1360000000000001</v>
      </c>
      <c r="DA623" s="32">
        <v>2.093</v>
      </c>
      <c r="DB623" s="32">
        <v>2.1</v>
      </c>
      <c r="DC623" s="32">
        <v>2.1080000000000001</v>
      </c>
      <c r="DD623" s="32">
        <v>2.1139999999999999</v>
      </c>
      <c r="DE623" s="32">
        <v>2.12</v>
      </c>
      <c r="DF623" s="32">
        <v>2.1309999999999998</v>
      </c>
      <c r="DG623" s="32">
        <v>2.157</v>
      </c>
      <c r="DH623" s="32">
        <v>2.2269999999999999</v>
      </c>
      <c r="DI623" s="32">
        <v>2.3039999999999998</v>
      </c>
      <c r="DJ623" s="32">
        <v>2.3380000000000001</v>
      </c>
      <c r="DK623" s="32">
        <v>2.2909999999999999</v>
      </c>
      <c r="DL623" s="32">
        <v>2.246</v>
      </c>
      <c r="DM623" s="32">
        <v>2.2029999999999998</v>
      </c>
      <c r="DN623" s="32">
        <v>2.21</v>
      </c>
      <c r="DO623" s="32">
        <v>2.218</v>
      </c>
      <c r="DP623" s="32"/>
      <c r="DQ623" s="32"/>
      <c r="DR623" s="32"/>
      <c r="DS623" s="32"/>
      <c r="DT623" s="32"/>
      <c r="DU623" s="32"/>
      <c r="DV623" s="32"/>
      <c r="DW623" s="32"/>
      <c r="DX623" s="32"/>
      <c r="DY623" s="32"/>
      <c r="DZ623" s="32"/>
      <c r="EA623" s="32"/>
      <c r="EB623" s="32"/>
      <c r="EC623" s="32"/>
      <c r="ED623" s="32"/>
      <c r="EE623" s="32"/>
      <c r="EF623" s="32"/>
      <c r="EG623" s="32"/>
      <c r="EH623" s="32"/>
      <c r="EI623" s="32"/>
      <c r="EJ623" s="32"/>
      <c r="EK623" s="32"/>
      <c r="EL623" s="32"/>
      <c r="EM623" s="32"/>
      <c r="EN623" s="32"/>
      <c r="EO623" s="32"/>
      <c r="EP623" s="32"/>
      <c r="EQ623" s="32"/>
      <c r="ER623" s="32"/>
      <c r="ES623" s="32"/>
      <c r="ET623" s="32"/>
      <c r="EU623" s="32"/>
      <c r="EV623" s="32"/>
      <c r="EW623" s="32"/>
      <c r="EX623" s="32"/>
      <c r="EY623" s="32"/>
      <c r="EZ623" s="32"/>
      <c r="FA623" s="32"/>
      <c r="FB623" s="32"/>
      <c r="FC623" s="32"/>
      <c r="FD623" s="32"/>
      <c r="FE623" s="32"/>
      <c r="FF623" s="32"/>
      <c r="FG623" s="32"/>
      <c r="FH623" s="32"/>
      <c r="FI623" s="32"/>
      <c r="FJ623" s="32"/>
      <c r="FK623" s="32"/>
      <c r="FL623" s="32"/>
      <c r="FM623" s="32"/>
      <c r="FN623" s="32"/>
      <c r="FO623" s="32"/>
      <c r="FP623" s="32"/>
      <c r="FQ623" s="32"/>
      <c r="FR623" s="32"/>
      <c r="FS623" s="32"/>
      <c r="FT623" s="32"/>
      <c r="FU623" s="32"/>
      <c r="FV623" s="32"/>
      <c r="FW623" s="32"/>
      <c r="FX623" s="32"/>
      <c r="FY623" s="32"/>
      <c r="FZ623" s="32"/>
      <c r="GA623" s="32"/>
      <c r="GB623" s="32"/>
      <c r="GC623" s="32"/>
      <c r="GD623" s="32"/>
      <c r="GE623" s="32"/>
      <c r="GF623" s="32"/>
      <c r="GG623" s="32"/>
      <c r="GH623" s="32"/>
      <c r="GI623" s="32"/>
      <c r="GJ623" s="32"/>
      <c r="GK623" s="32"/>
      <c r="GL623" s="32"/>
      <c r="GM623" s="32"/>
      <c r="GN623" s="32"/>
      <c r="GO623" s="32"/>
      <c r="GP623" s="32"/>
      <c r="GQ623" s="32"/>
    </row>
    <row r="624" spans="1:199" customFormat="1" hidden="1" x14ac:dyDescent="0.2">
      <c r="A624">
        <f t="shared" si="155"/>
        <v>5</v>
      </c>
      <c r="B624">
        <f t="shared" si="156"/>
        <v>6</v>
      </c>
      <c r="C624" s="1">
        <v>34873</v>
      </c>
      <c r="D624">
        <f t="shared" si="157"/>
        <v>6</v>
      </c>
      <c r="E624">
        <f t="shared" si="158"/>
        <v>1995</v>
      </c>
      <c r="F624" s="17">
        <f t="shared" si="145"/>
        <v>0.22545000000000015</v>
      </c>
      <c r="G624" s="16">
        <f t="shared" si="147"/>
        <v>9.000000000000008E-2</v>
      </c>
      <c r="H624" s="16">
        <f t="shared" si="148"/>
        <v>8.5000000000000187E-2</v>
      </c>
      <c r="I624" s="16">
        <f t="shared" si="149"/>
        <v>0.17500000000000027</v>
      </c>
      <c r="J624" s="7">
        <f>VLOOKUP(C624,'Nymex hist.'!A:B,2,0)</f>
        <v>1.532</v>
      </c>
      <c r="K624" s="11">
        <f t="shared" si="159"/>
        <v>1.5807499999999999</v>
      </c>
      <c r="L624" s="11">
        <f t="shared" si="146"/>
        <v>1.8062</v>
      </c>
      <c r="M624" s="9">
        <f t="shared" si="150"/>
        <v>1.79525</v>
      </c>
      <c r="N624" s="9">
        <f t="shared" si="151"/>
        <v>1.8852500000000001</v>
      </c>
      <c r="O624" s="9">
        <f t="shared" si="152"/>
        <v>1.9702500000000003</v>
      </c>
      <c r="P624" s="9">
        <f t="shared" si="153"/>
        <v>2.0602499999999999</v>
      </c>
      <c r="Q624" s="9">
        <f t="shared" si="154"/>
        <v>2.16025</v>
      </c>
      <c r="R624" s="8">
        <v>34873</v>
      </c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3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>
        <v>1.532</v>
      </c>
      <c r="AW624" s="2">
        <v>1.5580000000000001</v>
      </c>
      <c r="AX624" s="2">
        <v>1.593</v>
      </c>
      <c r="AY624" s="2">
        <v>1.64</v>
      </c>
      <c r="AZ624" s="2">
        <v>1.74</v>
      </c>
      <c r="BA624" s="2">
        <v>1.835</v>
      </c>
      <c r="BB624" s="2">
        <v>1.865</v>
      </c>
      <c r="BC624" s="2">
        <v>1.8180000000000001</v>
      </c>
      <c r="BD624" s="2">
        <v>1.7729999999999999</v>
      </c>
      <c r="BE624" s="2">
        <v>1.73</v>
      </c>
      <c r="BF624" s="2">
        <v>1.7370000000000001</v>
      </c>
      <c r="BG624" s="2">
        <v>1.7450000000000001</v>
      </c>
      <c r="BH624" s="2">
        <v>1.7509999999999999</v>
      </c>
      <c r="BI624" s="2">
        <v>1.7569999999999999</v>
      </c>
      <c r="BJ624" s="2">
        <v>1.768</v>
      </c>
      <c r="BK624" s="2">
        <v>1.794</v>
      </c>
      <c r="BL624" s="2">
        <v>1.8640000000000001</v>
      </c>
      <c r="BM624" s="2">
        <v>1.9410000000000001</v>
      </c>
      <c r="BN624" s="2">
        <v>1.9550000000000001</v>
      </c>
      <c r="BO624" s="2">
        <v>1.9079999999999999</v>
      </c>
      <c r="BP624" s="2">
        <v>1.863</v>
      </c>
      <c r="BQ624" s="2">
        <v>1.82</v>
      </c>
      <c r="BR624" s="2">
        <v>1.827</v>
      </c>
      <c r="BS624" s="2">
        <v>1.835</v>
      </c>
      <c r="BT624" s="2">
        <v>1.841</v>
      </c>
      <c r="BU624" s="2">
        <v>1.847</v>
      </c>
      <c r="BV624" s="2">
        <v>1.8580000000000001</v>
      </c>
      <c r="BW624" s="2">
        <v>1.8839999999999999</v>
      </c>
      <c r="BX624" s="2">
        <v>1.954</v>
      </c>
      <c r="BY624" s="2">
        <v>2.0310000000000001</v>
      </c>
      <c r="BZ624" s="2">
        <v>2.04</v>
      </c>
      <c r="CA624" s="2">
        <v>1.9930000000000001</v>
      </c>
      <c r="CB624" s="2">
        <v>1.948</v>
      </c>
      <c r="CC624" s="2">
        <v>1.905</v>
      </c>
      <c r="CD624" s="2">
        <v>1.9119999999999999</v>
      </c>
      <c r="CE624" s="2">
        <v>1.92</v>
      </c>
      <c r="CF624" s="2">
        <v>1.9259999999999999</v>
      </c>
      <c r="CG624" s="2">
        <v>1.9319999999999999</v>
      </c>
      <c r="CH624" s="2">
        <v>1.9430000000000001</v>
      </c>
      <c r="CI624" s="2">
        <v>1.9690000000000001</v>
      </c>
      <c r="CJ624" s="2">
        <v>2.0390000000000001</v>
      </c>
      <c r="CK624" s="2">
        <v>2.1160000000000001</v>
      </c>
      <c r="CL624" s="2">
        <v>2.13</v>
      </c>
      <c r="CM624" s="2">
        <v>2.0830000000000002</v>
      </c>
      <c r="CN624" s="2">
        <v>2.0379999999999998</v>
      </c>
      <c r="CO624" s="2">
        <v>1.9950000000000001</v>
      </c>
      <c r="CP624" s="2">
        <v>2.0019999999999998</v>
      </c>
      <c r="CQ624" s="2">
        <v>2.0099999999999998</v>
      </c>
      <c r="CR624" s="2">
        <v>2.016</v>
      </c>
      <c r="CS624" s="2">
        <v>2.0219999999999998</v>
      </c>
      <c r="CT624" s="2">
        <v>2.0329999999999999</v>
      </c>
      <c r="CU624" s="2">
        <v>2.0590000000000002</v>
      </c>
      <c r="CV624" s="2">
        <v>2.129</v>
      </c>
      <c r="CW624" s="2">
        <v>2.206</v>
      </c>
      <c r="CX624" s="2">
        <v>2.23</v>
      </c>
      <c r="CY624" s="2">
        <v>2.1829999999999998</v>
      </c>
      <c r="CZ624" s="2">
        <v>2.1379999999999999</v>
      </c>
      <c r="DA624" s="2">
        <v>2.0950000000000002</v>
      </c>
      <c r="DB624" s="2">
        <v>2.1019999999999999</v>
      </c>
      <c r="DC624" s="2">
        <v>2.11</v>
      </c>
      <c r="DD624" s="2">
        <v>2.1160000000000001</v>
      </c>
      <c r="DE624" s="2">
        <v>2.1219999999999999</v>
      </c>
      <c r="DF624" s="2">
        <v>2.133</v>
      </c>
      <c r="DG624" s="2">
        <v>2.1589999999999998</v>
      </c>
      <c r="DH624" s="2">
        <v>2.2290000000000001</v>
      </c>
      <c r="DI624" s="2">
        <v>2.306</v>
      </c>
      <c r="DJ624" s="2">
        <v>2.34</v>
      </c>
      <c r="DK624" s="2">
        <v>2.2930000000000001</v>
      </c>
      <c r="DL624" s="2">
        <v>2.2480000000000002</v>
      </c>
      <c r="DM624" s="2">
        <v>2.2050000000000001</v>
      </c>
      <c r="DN624" s="2">
        <v>2.2120000000000002</v>
      </c>
      <c r="DO624" s="2">
        <v>2.2200000000000002</v>
      </c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</row>
    <row r="625" spans="1:199" customFormat="1" hidden="1" x14ac:dyDescent="0.2">
      <c r="A625">
        <f t="shared" si="155"/>
        <v>1</v>
      </c>
      <c r="B625">
        <f t="shared" si="156"/>
        <v>6</v>
      </c>
      <c r="C625" s="1">
        <v>34876</v>
      </c>
      <c r="D625">
        <f t="shared" si="157"/>
        <v>6</v>
      </c>
      <c r="E625">
        <f t="shared" si="158"/>
        <v>1995</v>
      </c>
      <c r="F625" s="17">
        <f t="shared" si="145"/>
        <v>0.23354999999999992</v>
      </c>
      <c r="G625" s="16">
        <f t="shared" si="147"/>
        <v>9.0499999999999803E-2</v>
      </c>
      <c r="H625" s="16">
        <f t="shared" si="148"/>
        <v>8.5000000000000187E-2</v>
      </c>
      <c r="I625" s="16">
        <f t="shared" si="149"/>
        <v>0.17549999999999999</v>
      </c>
      <c r="J625" s="7">
        <f>VLOOKUP(C625,'Nymex hist.'!A:B,2,0)</f>
        <v>1.56</v>
      </c>
      <c r="K625" s="11">
        <f t="shared" si="159"/>
        <v>1.5842500000000002</v>
      </c>
      <c r="L625" s="11">
        <f t="shared" si="146"/>
        <v>1.8178000000000001</v>
      </c>
      <c r="M625" s="9">
        <f t="shared" si="150"/>
        <v>1.8067499999999999</v>
      </c>
      <c r="N625" s="9">
        <f t="shared" si="151"/>
        <v>1.8972499999999997</v>
      </c>
      <c r="O625" s="9">
        <f t="shared" si="152"/>
        <v>1.9822499999999998</v>
      </c>
      <c r="P625" s="9">
        <f t="shared" si="153"/>
        <v>2.0722499999999999</v>
      </c>
      <c r="Q625" s="9">
        <f t="shared" si="154"/>
        <v>2.17225</v>
      </c>
      <c r="R625" s="8">
        <v>34876</v>
      </c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3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>
        <v>1.532</v>
      </c>
      <c r="AW625" s="2">
        <v>1.56</v>
      </c>
      <c r="AX625" s="2">
        <v>1.5960000000000001</v>
      </c>
      <c r="AY625" s="2">
        <v>1.649</v>
      </c>
      <c r="AZ625" s="2">
        <v>1.754</v>
      </c>
      <c r="BA625" s="2">
        <v>1.8460000000000001</v>
      </c>
      <c r="BB625" s="2">
        <v>1.8759999999999999</v>
      </c>
      <c r="BC625" s="2">
        <v>1.829</v>
      </c>
      <c r="BD625" s="2">
        <v>1.784</v>
      </c>
      <c r="BE625" s="2">
        <v>1.742</v>
      </c>
      <c r="BF625" s="2">
        <v>1.7490000000000001</v>
      </c>
      <c r="BG625" s="2">
        <v>1.7569999999999999</v>
      </c>
      <c r="BH625" s="2">
        <v>1.7629999999999999</v>
      </c>
      <c r="BI625" s="2">
        <v>1.77</v>
      </c>
      <c r="BJ625" s="2">
        <v>1.7789999999999999</v>
      </c>
      <c r="BK625" s="2">
        <v>1.8049999999999999</v>
      </c>
      <c r="BL625" s="2">
        <v>1.875</v>
      </c>
      <c r="BM625" s="2">
        <v>1.952</v>
      </c>
      <c r="BN625" s="2">
        <v>1.972</v>
      </c>
      <c r="BO625" s="2">
        <v>1.919</v>
      </c>
      <c r="BP625" s="2">
        <v>1.8740000000000001</v>
      </c>
      <c r="BQ625" s="2">
        <v>1.8320000000000001</v>
      </c>
      <c r="BR625" s="2">
        <v>1.839</v>
      </c>
      <c r="BS625" s="2">
        <v>1.847</v>
      </c>
      <c r="BT625" s="2">
        <v>1.853</v>
      </c>
      <c r="BU625" s="2">
        <v>1.86</v>
      </c>
      <c r="BV625" s="2">
        <v>1.869</v>
      </c>
      <c r="BW625" s="2">
        <v>1.895</v>
      </c>
      <c r="BX625" s="2">
        <v>1.9650000000000001</v>
      </c>
      <c r="BY625" s="2">
        <v>2.0419999999999998</v>
      </c>
      <c r="BZ625" s="2">
        <v>2.0569999999999999</v>
      </c>
      <c r="CA625" s="2">
        <v>2.004</v>
      </c>
      <c r="CB625" s="2">
        <v>1.9590000000000001</v>
      </c>
      <c r="CC625" s="2">
        <v>1.917</v>
      </c>
      <c r="CD625" s="2">
        <v>1.9239999999999999</v>
      </c>
      <c r="CE625" s="2">
        <v>1.9319999999999999</v>
      </c>
      <c r="CF625" s="2">
        <v>1.9379999999999999</v>
      </c>
      <c r="CG625" s="2">
        <v>1.9450000000000001</v>
      </c>
      <c r="CH625" s="2">
        <v>1.954</v>
      </c>
      <c r="CI625" s="2">
        <v>1.98</v>
      </c>
      <c r="CJ625" s="2">
        <v>2.0499999999999998</v>
      </c>
      <c r="CK625" s="2">
        <v>2.1269999999999998</v>
      </c>
      <c r="CL625" s="2">
        <v>2.1469999999999998</v>
      </c>
      <c r="CM625" s="2">
        <v>2.0939999999999999</v>
      </c>
      <c r="CN625" s="2">
        <v>2.0489999999999999</v>
      </c>
      <c r="CO625" s="2">
        <v>2.0070000000000001</v>
      </c>
      <c r="CP625" s="2">
        <v>2.0139999999999998</v>
      </c>
      <c r="CQ625" s="2">
        <v>2.0219999999999998</v>
      </c>
      <c r="CR625" s="2">
        <v>2.028</v>
      </c>
      <c r="CS625" s="2">
        <v>2.0350000000000001</v>
      </c>
      <c r="CT625" s="2">
        <v>2.044</v>
      </c>
      <c r="CU625" s="2">
        <v>2.0699999999999998</v>
      </c>
      <c r="CV625" s="2">
        <v>2.14</v>
      </c>
      <c r="CW625" s="2">
        <v>2.2170000000000001</v>
      </c>
      <c r="CX625" s="2">
        <v>2.2469999999999999</v>
      </c>
      <c r="CY625" s="2">
        <v>2.194</v>
      </c>
      <c r="CZ625" s="2">
        <v>2.149</v>
      </c>
      <c r="DA625" s="2">
        <v>2.1070000000000002</v>
      </c>
      <c r="DB625" s="2">
        <v>2.1139999999999999</v>
      </c>
      <c r="DC625" s="2">
        <v>2.1219999999999999</v>
      </c>
      <c r="DD625" s="2">
        <v>2.1280000000000001</v>
      </c>
      <c r="DE625" s="2">
        <v>2.1349999999999998</v>
      </c>
      <c r="DF625" s="2">
        <v>2.1440000000000001</v>
      </c>
      <c r="DG625" s="2">
        <v>2.17</v>
      </c>
      <c r="DH625" s="2">
        <v>2.2400000000000002</v>
      </c>
      <c r="DI625" s="2">
        <v>2.3170000000000002</v>
      </c>
      <c r="DJ625" s="2">
        <v>2.3570000000000002</v>
      </c>
      <c r="DK625" s="2">
        <v>2.3039999999999998</v>
      </c>
      <c r="DL625" s="2">
        <v>2.2589999999999999</v>
      </c>
      <c r="DM625" s="2">
        <v>2.2170000000000001</v>
      </c>
      <c r="DN625" s="2">
        <v>2.2240000000000002</v>
      </c>
      <c r="DO625" s="2">
        <v>2.2320000000000002</v>
      </c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</row>
    <row r="626" spans="1:199" customFormat="1" hidden="1" x14ac:dyDescent="0.2">
      <c r="A626">
        <f t="shared" si="155"/>
        <v>2</v>
      </c>
      <c r="B626">
        <f t="shared" si="156"/>
        <v>6</v>
      </c>
      <c r="C626" s="1">
        <v>34877</v>
      </c>
      <c r="D626">
        <f t="shared" si="157"/>
        <v>6</v>
      </c>
      <c r="E626">
        <f t="shared" si="158"/>
        <v>1995</v>
      </c>
      <c r="F626" s="17">
        <f t="shared" si="145"/>
        <v>0.23684999999999978</v>
      </c>
      <c r="G626" s="16">
        <f t="shared" si="147"/>
        <v>9.0416666666667034E-2</v>
      </c>
      <c r="H626" s="16">
        <f t="shared" si="148"/>
        <v>8.499999999999952E-2</v>
      </c>
      <c r="I626" s="16">
        <f t="shared" si="149"/>
        <v>0.17541666666666655</v>
      </c>
      <c r="J626" s="7">
        <f>VLOOKUP(C626,'Nymex hist.'!A:B,2,0)</f>
        <v>1.569</v>
      </c>
      <c r="K626" s="11">
        <f t="shared" si="159"/>
        <v>1.5947500000000001</v>
      </c>
      <c r="L626" s="11">
        <f t="shared" si="146"/>
        <v>1.8315999999999999</v>
      </c>
      <c r="M626" s="9">
        <f t="shared" si="150"/>
        <v>1.8204999999999998</v>
      </c>
      <c r="N626" s="9">
        <f t="shared" si="151"/>
        <v>1.9109166666666668</v>
      </c>
      <c r="O626" s="9">
        <f t="shared" si="152"/>
        <v>1.9959166666666663</v>
      </c>
      <c r="P626" s="9">
        <f t="shared" si="153"/>
        <v>2.0859166666666664</v>
      </c>
      <c r="Q626" s="9">
        <f t="shared" si="154"/>
        <v>2.185916666666667</v>
      </c>
      <c r="R626" s="8">
        <v>34877</v>
      </c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3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>
        <v>1.532</v>
      </c>
      <c r="AW626" s="2">
        <v>1.569</v>
      </c>
      <c r="AX626" s="2">
        <v>1.613</v>
      </c>
      <c r="AY626" s="2">
        <v>1.665</v>
      </c>
      <c r="AZ626" s="2">
        <v>1.7669999999999999</v>
      </c>
      <c r="BA626" s="2">
        <v>1.86</v>
      </c>
      <c r="BB626" s="2">
        <v>1.89</v>
      </c>
      <c r="BC626" s="2">
        <v>1.843</v>
      </c>
      <c r="BD626" s="2">
        <v>1.798</v>
      </c>
      <c r="BE626" s="2">
        <v>1.756</v>
      </c>
      <c r="BF626" s="2">
        <v>1.762</v>
      </c>
      <c r="BG626" s="2">
        <v>1.77</v>
      </c>
      <c r="BH626" s="2">
        <v>1.776</v>
      </c>
      <c r="BI626" s="2">
        <v>1.7829999999999999</v>
      </c>
      <c r="BJ626" s="2">
        <v>1.792</v>
      </c>
      <c r="BK626" s="2">
        <v>1.8180000000000001</v>
      </c>
      <c r="BL626" s="2">
        <v>1.891</v>
      </c>
      <c r="BM626" s="2">
        <v>1.9670000000000001</v>
      </c>
      <c r="BN626" s="2">
        <v>1.9850000000000001</v>
      </c>
      <c r="BO626" s="2">
        <v>1.9330000000000001</v>
      </c>
      <c r="BP626" s="2">
        <v>1.8879999999999999</v>
      </c>
      <c r="BQ626" s="2">
        <v>1.8460000000000001</v>
      </c>
      <c r="BR626" s="2">
        <v>1.8520000000000001</v>
      </c>
      <c r="BS626" s="2">
        <v>1.86</v>
      </c>
      <c r="BT626" s="2">
        <v>1.8660000000000001</v>
      </c>
      <c r="BU626" s="2">
        <v>1.873</v>
      </c>
      <c r="BV626" s="2">
        <v>1.8819999999999999</v>
      </c>
      <c r="BW626" s="2">
        <v>1.9079999999999999</v>
      </c>
      <c r="BX626" s="2">
        <v>1.9810000000000001</v>
      </c>
      <c r="BY626" s="2">
        <v>2.0569999999999999</v>
      </c>
      <c r="BZ626" s="2">
        <v>2.0699999999999998</v>
      </c>
      <c r="CA626" s="2">
        <v>2.0179999999999998</v>
      </c>
      <c r="CB626" s="2">
        <v>1.9730000000000001</v>
      </c>
      <c r="CC626" s="2">
        <v>1.931</v>
      </c>
      <c r="CD626" s="2">
        <v>1.9370000000000001</v>
      </c>
      <c r="CE626" s="2">
        <v>1.9450000000000001</v>
      </c>
      <c r="CF626" s="2">
        <v>1.9510000000000001</v>
      </c>
      <c r="CG626" s="2">
        <v>1.958</v>
      </c>
      <c r="CH626" s="2">
        <v>1.9670000000000001</v>
      </c>
      <c r="CI626" s="2">
        <v>1.9930000000000001</v>
      </c>
      <c r="CJ626" s="2">
        <v>2.0659999999999998</v>
      </c>
      <c r="CK626" s="2">
        <v>2.1419999999999999</v>
      </c>
      <c r="CL626" s="2">
        <v>2.16</v>
      </c>
      <c r="CM626" s="2">
        <v>2.1080000000000001</v>
      </c>
      <c r="CN626" s="2">
        <v>2.0630000000000002</v>
      </c>
      <c r="CO626" s="2">
        <v>2.0209999999999999</v>
      </c>
      <c r="CP626" s="2">
        <v>2.0270000000000001</v>
      </c>
      <c r="CQ626" s="2">
        <v>2.0350000000000001</v>
      </c>
      <c r="CR626" s="2">
        <v>2.0409999999999999</v>
      </c>
      <c r="CS626" s="2">
        <v>2.048</v>
      </c>
      <c r="CT626" s="2">
        <v>2.0569999999999999</v>
      </c>
      <c r="CU626" s="2">
        <v>2.0830000000000002</v>
      </c>
      <c r="CV626" s="2">
        <v>2.1560000000000001</v>
      </c>
      <c r="CW626" s="2">
        <v>2.2320000000000002</v>
      </c>
      <c r="CX626" s="2">
        <v>2.2599999999999998</v>
      </c>
      <c r="CY626" s="2">
        <v>2.2080000000000002</v>
      </c>
      <c r="CZ626" s="2">
        <v>2.1629999999999998</v>
      </c>
      <c r="DA626" s="2">
        <v>2.121</v>
      </c>
      <c r="DB626" s="2">
        <v>2.1269999999999998</v>
      </c>
      <c r="DC626" s="2">
        <v>2.1349999999999998</v>
      </c>
      <c r="DD626" s="2">
        <v>2.141</v>
      </c>
      <c r="DE626" s="2">
        <v>2.1480000000000001</v>
      </c>
      <c r="DF626" s="2">
        <v>2.157</v>
      </c>
      <c r="DG626" s="2">
        <v>2.1829999999999998</v>
      </c>
      <c r="DH626" s="2">
        <v>2.2559999999999998</v>
      </c>
      <c r="DI626" s="2">
        <v>2.3319999999999999</v>
      </c>
      <c r="DJ626" s="2">
        <v>2.37</v>
      </c>
      <c r="DK626" s="2">
        <v>2.3180000000000001</v>
      </c>
      <c r="DL626" s="2">
        <v>2.2730000000000001</v>
      </c>
      <c r="DM626" s="2">
        <v>2.2309999999999999</v>
      </c>
      <c r="DN626" s="2">
        <v>2.2370000000000001</v>
      </c>
      <c r="DO626" s="2">
        <v>2.2450000000000001</v>
      </c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</row>
    <row r="627" spans="1:199" customFormat="1" hidden="1" x14ac:dyDescent="0.2">
      <c r="A627">
        <f t="shared" si="155"/>
        <v>3</v>
      </c>
      <c r="B627">
        <f t="shared" si="156"/>
        <v>6</v>
      </c>
      <c r="C627" s="1">
        <v>34878</v>
      </c>
      <c r="D627">
        <f t="shared" si="157"/>
        <v>6</v>
      </c>
      <c r="E627">
        <f t="shared" si="158"/>
        <v>1995</v>
      </c>
      <c r="F627" s="17">
        <f t="shared" si="145"/>
        <v>0.23950000000000027</v>
      </c>
      <c r="G627" s="16">
        <f t="shared" si="147"/>
        <v>9.1083333333333627E-2</v>
      </c>
      <c r="H627" s="16">
        <f t="shared" si="148"/>
        <v>8.4999999999999964E-2</v>
      </c>
      <c r="I627" s="16">
        <f t="shared" si="149"/>
        <v>0.17608333333333359</v>
      </c>
      <c r="J627" s="7">
        <f>VLOOKUP(C627,'Nymex hist.'!A:B,2,0)</f>
        <v>1.532</v>
      </c>
      <c r="K627" s="11">
        <f t="shared" si="159"/>
        <v>1.5685</v>
      </c>
      <c r="L627" s="11">
        <f t="shared" si="146"/>
        <v>1.8080000000000003</v>
      </c>
      <c r="M627" s="9">
        <f t="shared" si="150"/>
        <v>1.8039166666666662</v>
      </c>
      <c r="N627" s="9">
        <f t="shared" si="151"/>
        <v>1.8949999999999998</v>
      </c>
      <c r="O627" s="9">
        <f t="shared" si="152"/>
        <v>1.9799999999999998</v>
      </c>
      <c r="P627" s="9">
        <f t="shared" si="153"/>
        <v>2.0699999999999998</v>
      </c>
      <c r="Q627" s="9">
        <f t="shared" si="154"/>
        <v>2.1700000000000004</v>
      </c>
      <c r="R627" s="8">
        <v>34878</v>
      </c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3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>
        <v>1.532</v>
      </c>
      <c r="AW627" s="2">
        <v>1.532</v>
      </c>
      <c r="AX627" s="2">
        <v>1.577</v>
      </c>
      <c r="AY627" s="2">
        <v>1.633</v>
      </c>
      <c r="AZ627" s="2">
        <v>1.738</v>
      </c>
      <c r="BA627" s="2">
        <v>1.833</v>
      </c>
      <c r="BB627" s="2">
        <v>1.8680000000000001</v>
      </c>
      <c r="BC627" s="2">
        <v>1.823</v>
      </c>
      <c r="BD627" s="2">
        <v>1.778</v>
      </c>
      <c r="BE627" s="2">
        <v>1.738</v>
      </c>
      <c r="BF627" s="2">
        <v>1.7450000000000001</v>
      </c>
      <c r="BG627" s="2">
        <v>1.7529999999999999</v>
      </c>
      <c r="BH627" s="2">
        <v>1.7609999999999999</v>
      </c>
      <c r="BI627" s="2">
        <v>1.7689999999999999</v>
      </c>
      <c r="BJ627" s="2">
        <v>1.778</v>
      </c>
      <c r="BK627" s="2">
        <v>1.804</v>
      </c>
      <c r="BL627" s="2">
        <v>1.877</v>
      </c>
      <c r="BM627" s="2">
        <v>1.9530000000000001</v>
      </c>
      <c r="BN627" s="2">
        <v>1.9710000000000001</v>
      </c>
      <c r="BO627" s="2">
        <v>1.913</v>
      </c>
      <c r="BP627" s="2">
        <v>1.8680000000000001</v>
      </c>
      <c r="BQ627" s="2">
        <v>1.8280000000000001</v>
      </c>
      <c r="BR627" s="2">
        <v>1.835</v>
      </c>
      <c r="BS627" s="2">
        <v>1.843</v>
      </c>
      <c r="BT627" s="2">
        <v>1.851</v>
      </c>
      <c r="BU627" s="2">
        <v>1.859</v>
      </c>
      <c r="BV627" s="2">
        <v>1.8680000000000001</v>
      </c>
      <c r="BW627" s="2">
        <v>1.8939999999999999</v>
      </c>
      <c r="BX627" s="2">
        <v>1.9670000000000001</v>
      </c>
      <c r="BY627" s="2">
        <v>2.0430000000000001</v>
      </c>
      <c r="BZ627" s="2">
        <v>2.056</v>
      </c>
      <c r="CA627" s="2">
        <v>1.998</v>
      </c>
      <c r="CB627" s="2">
        <v>1.9530000000000001</v>
      </c>
      <c r="CC627" s="2">
        <v>1.913</v>
      </c>
      <c r="CD627" s="2">
        <v>1.92</v>
      </c>
      <c r="CE627" s="2">
        <v>1.9279999999999999</v>
      </c>
      <c r="CF627" s="2">
        <v>1.9359999999999999</v>
      </c>
      <c r="CG627" s="2">
        <v>1.944</v>
      </c>
      <c r="CH627" s="2">
        <v>1.9530000000000001</v>
      </c>
      <c r="CI627" s="2">
        <v>1.9790000000000001</v>
      </c>
      <c r="CJ627" s="2">
        <v>2.052</v>
      </c>
      <c r="CK627" s="2">
        <v>2.1280000000000001</v>
      </c>
      <c r="CL627" s="2">
        <v>2.1459999999999999</v>
      </c>
      <c r="CM627" s="2">
        <v>2.0880000000000001</v>
      </c>
      <c r="CN627" s="2">
        <v>2.0430000000000001</v>
      </c>
      <c r="CO627" s="2">
        <v>2.0030000000000001</v>
      </c>
      <c r="CP627" s="2">
        <v>2.0099999999999998</v>
      </c>
      <c r="CQ627" s="2">
        <v>2.0179999999999998</v>
      </c>
      <c r="CR627" s="2">
        <v>2.0259999999999998</v>
      </c>
      <c r="CS627" s="2">
        <v>2.0339999999999998</v>
      </c>
      <c r="CT627" s="2">
        <v>2.0430000000000001</v>
      </c>
      <c r="CU627" s="2">
        <v>2.069</v>
      </c>
      <c r="CV627" s="2">
        <v>2.1419999999999999</v>
      </c>
      <c r="CW627" s="2">
        <v>2.218</v>
      </c>
      <c r="CX627" s="2">
        <v>2.246</v>
      </c>
      <c r="CY627" s="2">
        <v>2.1880000000000002</v>
      </c>
      <c r="CZ627" s="2">
        <v>2.1429999999999998</v>
      </c>
      <c r="DA627" s="2">
        <v>2.1030000000000002</v>
      </c>
      <c r="DB627" s="2">
        <v>2.11</v>
      </c>
      <c r="DC627" s="2">
        <v>2.1179999999999999</v>
      </c>
      <c r="DD627" s="2">
        <v>2.1259999999999999</v>
      </c>
      <c r="DE627" s="2">
        <v>2.1339999999999999</v>
      </c>
      <c r="DF627" s="2">
        <v>2.1429999999999998</v>
      </c>
      <c r="DG627" s="2">
        <v>2.169</v>
      </c>
      <c r="DH627" s="2">
        <v>2.242</v>
      </c>
      <c r="DI627" s="2">
        <v>2.3180000000000001</v>
      </c>
      <c r="DJ627" s="2">
        <v>2.3559999999999999</v>
      </c>
      <c r="DK627" s="2">
        <v>2.298</v>
      </c>
      <c r="DL627" s="2">
        <v>2.2530000000000001</v>
      </c>
      <c r="DM627" s="2">
        <v>2.2130000000000001</v>
      </c>
      <c r="DN627" s="2">
        <v>2.2200000000000002</v>
      </c>
      <c r="DO627" s="2">
        <v>2.2280000000000002</v>
      </c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</row>
    <row r="628" spans="1:199" x14ac:dyDescent="0.2">
      <c r="A628" s="36">
        <f t="shared" si="155"/>
        <v>4</v>
      </c>
      <c r="B628" s="36">
        <f t="shared" si="156"/>
        <v>6</v>
      </c>
      <c r="C628" s="1">
        <v>34879</v>
      </c>
      <c r="D628">
        <f t="shared" si="157"/>
        <v>6</v>
      </c>
      <c r="E628">
        <f t="shared" si="158"/>
        <v>1995</v>
      </c>
      <c r="F628" s="21">
        <f t="shared" si="145"/>
        <v>0.23849999999999993</v>
      </c>
      <c r="G628" s="21">
        <f t="shared" si="147"/>
        <v>9.2000000000000082E-2</v>
      </c>
      <c r="H628" s="21">
        <f t="shared" si="148"/>
        <v>8.4999999999999964E-2</v>
      </c>
      <c r="I628" s="21">
        <f t="shared" si="149"/>
        <v>0.17700000000000005</v>
      </c>
      <c r="J628" s="23">
        <f>VLOOKUP(C628,'Nymex hist.'!A:B,2,0)</f>
        <v>1.52</v>
      </c>
      <c r="K628" s="23">
        <f t="shared" si="159"/>
        <v>1.5565</v>
      </c>
      <c r="L628" s="23">
        <f t="shared" si="146"/>
        <v>1.7949999999999999</v>
      </c>
      <c r="M628" s="23">
        <f t="shared" si="150"/>
        <v>1.7973333333333332</v>
      </c>
      <c r="N628" s="23">
        <f t="shared" si="151"/>
        <v>1.8893333333333333</v>
      </c>
      <c r="O628" s="23">
        <f t="shared" si="152"/>
        <v>1.9743333333333333</v>
      </c>
      <c r="P628" s="23">
        <f t="shared" si="153"/>
        <v>2.0643333333333334</v>
      </c>
      <c r="Q628" s="23">
        <f t="shared" si="154"/>
        <v>2.164333333333333</v>
      </c>
      <c r="R628" s="30">
        <v>34879</v>
      </c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4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>
        <v>1.532</v>
      </c>
      <c r="AW628" s="32">
        <v>1.52</v>
      </c>
      <c r="AX628" s="32">
        <v>1.56</v>
      </c>
      <c r="AY628" s="32">
        <v>1.6140000000000001</v>
      </c>
      <c r="AZ628" s="32">
        <v>1.7210000000000001</v>
      </c>
      <c r="BA628" s="32">
        <v>1.821</v>
      </c>
      <c r="BB628" s="32">
        <v>1.8540000000000001</v>
      </c>
      <c r="BC628" s="32">
        <v>1.8109999999999999</v>
      </c>
      <c r="BD628" s="32">
        <v>1.768</v>
      </c>
      <c r="BE628" s="32">
        <v>1.728</v>
      </c>
      <c r="BF628" s="32">
        <v>1.7350000000000001</v>
      </c>
      <c r="BG628" s="32">
        <v>1.7450000000000001</v>
      </c>
      <c r="BH628" s="32">
        <v>1.7549999999999999</v>
      </c>
      <c r="BI628" s="32">
        <v>1.766</v>
      </c>
      <c r="BJ628" s="32">
        <v>1.7769999999999999</v>
      </c>
      <c r="BK628" s="32">
        <v>1.8029999999999999</v>
      </c>
      <c r="BL628" s="32">
        <v>1.8759999999999999</v>
      </c>
      <c r="BM628" s="32">
        <v>1.95</v>
      </c>
      <c r="BN628" s="32">
        <v>1.968</v>
      </c>
      <c r="BO628" s="32">
        <v>1.901</v>
      </c>
      <c r="BP628" s="32">
        <v>1.8580000000000001</v>
      </c>
      <c r="BQ628" s="32">
        <v>1.8180000000000001</v>
      </c>
      <c r="BR628" s="32">
        <v>1.825</v>
      </c>
      <c r="BS628" s="32">
        <v>1.835</v>
      </c>
      <c r="BT628" s="32">
        <v>1.845</v>
      </c>
      <c r="BU628" s="32">
        <v>1.8560000000000001</v>
      </c>
      <c r="BV628" s="32">
        <v>1.867</v>
      </c>
      <c r="BW628" s="32">
        <v>1.893</v>
      </c>
      <c r="BX628" s="32">
        <v>1.966</v>
      </c>
      <c r="BY628" s="32">
        <v>2.04</v>
      </c>
      <c r="BZ628" s="32">
        <v>2.0529999999999999</v>
      </c>
      <c r="CA628" s="32">
        <v>1.986</v>
      </c>
      <c r="CB628" s="32">
        <v>1.9430000000000001</v>
      </c>
      <c r="CC628" s="32">
        <v>1.903</v>
      </c>
      <c r="CD628" s="32">
        <v>1.91</v>
      </c>
      <c r="CE628" s="32">
        <v>1.92</v>
      </c>
      <c r="CF628" s="32">
        <v>1.93</v>
      </c>
      <c r="CG628" s="32">
        <v>1.9410000000000001</v>
      </c>
      <c r="CH628" s="32">
        <v>1.952</v>
      </c>
      <c r="CI628" s="32">
        <v>1.978</v>
      </c>
      <c r="CJ628" s="32">
        <v>2.0510000000000002</v>
      </c>
      <c r="CK628" s="32">
        <v>2.125</v>
      </c>
      <c r="CL628" s="32">
        <v>2.1429999999999998</v>
      </c>
      <c r="CM628" s="32">
        <v>2.0760000000000001</v>
      </c>
      <c r="CN628" s="32">
        <v>2.0329999999999999</v>
      </c>
      <c r="CO628" s="32">
        <v>1.9930000000000001</v>
      </c>
      <c r="CP628" s="32">
        <v>2</v>
      </c>
      <c r="CQ628" s="32">
        <v>2.0099999999999998</v>
      </c>
      <c r="CR628" s="32">
        <v>2.02</v>
      </c>
      <c r="CS628" s="32">
        <v>2.0310000000000001</v>
      </c>
      <c r="CT628" s="32">
        <v>2.0419999999999998</v>
      </c>
      <c r="CU628" s="32">
        <v>2.0680000000000001</v>
      </c>
      <c r="CV628" s="32">
        <v>2.141</v>
      </c>
      <c r="CW628" s="32">
        <v>2.2149999999999999</v>
      </c>
      <c r="CX628" s="32">
        <v>2.2429999999999999</v>
      </c>
      <c r="CY628" s="32">
        <v>2.1760000000000002</v>
      </c>
      <c r="CZ628" s="32">
        <v>2.133</v>
      </c>
      <c r="DA628" s="32">
        <v>2.093</v>
      </c>
      <c r="DB628" s="32">
        <v>2.1</v>
      </c>
      <c r="DC628" s="32">
        <v>2.11</v>
      </c>
      <c r="DD628" s="32">
        <v>2.12</v>
      </c>
      <c r="DE628" s="32">
        <v>2.1309999999999998</v>
      </c>
      <c r="DF628" s="32">
        <v>2.1419999999999999</v>
      </c>
      <c r="DG628" s="32">
        <v>2.1680000000000001</v>
      </c>
      <c r="DH628" s="32">
        <v>2.2410000000000001</v>
      </c>
      <c r="DI628" s="32">
        <v>2.3149999999999999</v>
      </c>
      <c r="DJ628" s="32">
        <v>2.3530000000000002</v>
      </c>
      <c r="DK628" s="32">
        <v>2.286</v>
      </c>
      <c r="DL628" s="32">
        <v>2.2429999999999999</v>
      </c>
      <c r="DM628" s="32">
        <v>2.2029999999999998</v>
      </c>
      <c r="DN628" s="32">
        <v>2.21</v>
      </c>
      <c r="DO628" s="32">
        <v>2.2200000000000002</v>
      </c>
      <c r="DP628" s="32"/>
      <c r="DQ628" s="32"/>
      <c r="DR628" s="32"/>
      <c r="DS628" s="32"/>
      <c r="DT628" s="32"/>
      <c r="DU628" s="32"/>
      <c r="DV628" s="32"/>
      <c r="DW628" s="32"/>
      <c r="DX628" s="32"/>
      <c r="DY628" s="32"/>
      <c r="DZ628" s="32"/>
      <c r="EA628" s="32"/>
      <c r="EB628" s="32"/>
      <c r="EC628" s="32"/>
      <c r="ED628" s="32"/>
      <c r="EE628" s="32"/>
      <c r="EF628" s="32"/>
      <c r="EG628" s="32"/>
      <c r="EH628" s="32"/>
      <c r="EI628" s="32"/>
      <c r="EJ628" s="32"/>
      <c r="EK628" s="32"/>
      <c r="EL628" s="32"/>
      <c r="EM628" s="32"/>
      <c r="EN628" s="32"/>
      <c r="EO628" s="32"/>
      <c r="EP628" s="32"/>
      <c r="EQ628" s="32"/>
      <c r="ER628" s="32"/>
      <c r="ES628" s="32"/>
      <c r="ET628" s="32"/>
      <c r="EU628" s="32"/>
      <c r="EV628" s="32"/>
      <c r="EW628" s="32"/>
      <c r="EX628" s="32"/>
      <c r="EY628" s="32"/>
      <c r="EZ628" s="32"/>
      <c r="FA628" s="32"/>
      <c r="FB628" s="32"/>
      <c r="FC628" s="32"/>
      <c r="FD628" s="32"/>
      <c r="FE628" s="32"/>
      <c r="FF628" s="32"/>
      <c r="FG628" s="32"/>
      <c r="FH628" s="32"/>
      <c r="FI628" s="32"/>
      <c r="FJ628" s="32"/>
      <c r="FK628" s="32"/>
      <c r="FL628" s="32"/>
      <c r="FM628" s="32"/>
      <c r="FN628" s="32"/>
      <c r="FO628" s="32"/>
      <c r="FP628" s="32"/>
      <c r="FQ628" s="32"/>
      <c r="FR628" s="32"/>
      <c r="FS628" s="32"/>
      <c r="FT628" s="32"/>
      <c r="FU628" s="32"/>
      <c r="FV628" s="32"/>
      <c r="FW628" s="32"/>
      <c r="FX628" s="32"/>
      <c r="FY628" s="32"/>
      <c r="FZ628" s="32"/>
      <c r="GA628" s="32"/>
      <c r="GB628" s="32"/>
      <c r="GC628" s="32"/>
      <c r="GD628" s="32"/>
      <c r="GE628" s="32"/>
      <c r="GF628" s="32"/>
      <c r="GG628" s="32"/>
      <c r="GH628" s="32"/>
      <c r="GI628" s="32"/>
      <c r="GJ628" s="32"/>
      <c r="GK628" s="32"/>
      <c r="GL628" s="32"/>
      <c r="GM628" s="32"/>
      <c r="GN628" s="32"/>
      <c r="GO628" s="32"/>
      <c r="GP628" s="32"/>
      <c r="GQ628" s="32"/>
    </row>
    <row r="629" spans="1:199" customFormat="1" hidden="1" x14ac:dyDescent="0.2">
      <c r="A629">
        <f t="shared" si="155"/>
        <v>5</v>
      </c>
      <c r="B629">
        <f t="shared" si="156"/>
        <v>6</v>
      </c>
      <c r="C629" s="1">
        <v>34880</v>
      </c>
      <c r="D629">
        <f t="shared" si="157"/>
        <v>6</v>
      </c>
      <c r="E629">
        <f t="shared" si="158"/>
        <v>1995</v>
      </c>
      <c r="F629" s="17">
        <f t="shared" si="145"/>
        <v>0.23770000000000002</v>
      </c>
      <c r="G629" s="16">
        <f t="shared" si="147"/>
        <v>9.2666666666666453E-2</v>
      </c>
      <c r="H629" s="16">
        <f t="shared" si="148"/>
        <v>8.499999999999952E-2</v>
      </c>
      <c r="I629" s="16">
        <f t="shared" si="149"/>
        <v>0.17766666666666597</v>
      </c>
      <c r="J629" s="7">
        <f>VLOOKUP(C629,'Nymex hist.'!A:B,2,0)</f>
        <v>1.53</v>
      </c>
      <c r="K629" s="11">
        <f t="shared" si="159"/>
        <v>1.5635000000000001</v>
      </c>
      <c r="L629" s="11">
        <f t="shared" si="146"/>
        <v>1.8012000000000001</v>
      </c>
      <c r="M629" s="9">
        <f t="shared" si="150"/>
        <v>1.8090833333333336</v>
      </c>
      <c r="N629" s="9">
        <f t="shared" si="151"/>
        <v>1.9017500000000001</v>
      </c>
      <c r="O629" s="9">
        <f t="shared" si="152"/>
        <v>1.9867499999999996</v>
      </c>
      <c r="P629" s="9">
        <f t="shared" si="153"/>
        <v>2.0767500000000001</v>
      </c>
      <c r="Q629" s="9">
        <f t="shared" si="154"/>
        <v>2.1767499999999997</v>
      </c>
      <c r="R629" s="8">
        <v>34880</v>
      </c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3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>
        <v>1.532</v>
      </c>
      <c r="AW629" s="2">
        <v>1.53</v>
      </c>
      <c r="AX629" s="2">
        <v>1.57</v>
      </c>
      <c r="AY629" s="2">
        <v>1.6220000000000001</v>
      </c>
      <c r="AZ629" s="2">
        <v>1.7290000000000001</v>
      </c>
      <c r="BA629" s="2">
        <v>1.829</v>
      </c>
      <c r="BB629" s="2">
        <v>1.859</v>
      </c>
      <c r="BC629" s="2">
        <v>1.8160000000000001</v>
      </c>
      <c r="BD629" s="2">
        <v>1.7729999999999999</v>
      </c>
      <c r="BE629" s="2">
        <v>1.734</v>
      </c>
      <c r="BF629" s="2">
        <v>1.744</v>
      </c>
      <c r="BG629" s="2">
        <v>1.756</v>
      </c>
      <c r="BH629" s="2">
        <v>1.768</v>
      </c>
      <c r="BI629" s="2">
        <v>1.7809999999999999</v>
      </c>
      <c r="BJ629" s="2">
        <v>1.794</v>
      </c>
      <c r="BK629" s="2">
        <v>1.8240000000000001</v>
      </c>
      <c r="BL629" s="2">
        <v>1.8939999999999999</v>
      </c>
      <c r="BM629" s="2">
        <v>1.966</v>
      </c>
      <c r="BN629" s="2">
        <v>1.9810000000000001</v>
      </c>
      <c r="BO629" s="2">
        <v>1.9059999999999999</v>
      </c>
      <c r="BP629" s="2">
        <v>1.863</v>
      </c>
      <c r="BQ629" s="2">
        <v>1.8240000000000001</v>
      </c>
      <c r="BR629" s="2">
        <v>1.8340000000000001</v>
      </c>
      <c r="BS629" s="2">
        <v>1.8460000000000001</v>
      </c>
      <c r="BT629" s="2">
        <v>1.8580000000000001</v>
      </c>
      <c r="BU629" s="2">
        <v>1.871</v>
      </c>
      <c r="BV629" s="2">
        <v>1.8839999999999999</v>
      </c>
      <c r="BW629" s="2">
        <v>1.9139999999999999</v>
      </c>
      <c r="BX629" s="2">
        <v>1.984</v>
      </c>
      <c r="BY629" s="2">
        <v>2.056</v>
      </c>
      <c r="BZ629" s="2">
        <v>2.0659999999999998</v>
      </c>
      <c r="CA629" s="2">
        <v>1.9910000000000001</v>
      </c>
      <c r="CB629" s="2">
        <v>1.948</v>
      </c>
      <c r="CC629" s="2">
        <v>1.909</v>
      </c>
      <c r="CD629" s="2">
        <v>1.919</v>
      </c>
      <c r="CE629" s="2">
        <v>1.931</v>
      </c>
      <c r="CF629" s="2">
        <v>1.9430000000000001</v>
      </c>
      <c r="CG629" s="2">
        <v>1.956</v>
      </c>
      <c r="CH629" s="2">
        <v>1.9690000000000001</v>
      </c>
      <c r="CI629" s="2">
        <v>1.9990000000000001</v>
      </c>
      <c r="CJ629" s="2">
        <v>2.069</v>
      </c>
      <c r="CK629" s="2">
        <v>2.141</v>
      </c>
      <c r="CL629" s="2">
        <v>2.1560000000000001</v>
      </c>
      <c r="CM629" s="2">
        <v>2.081</v>
      </c>
      <c r="CN629" s="2">
        <v>2.0379999999999998</v>
      </c>
      <c r="CO629" s="2">
        <v>1.9990000000000001</v>
      </c>
      <c r="CP629" s="2">
        <v>2.0089999999999999</v>
      </c>
      <c r="CQ629" s="2">
        <v>2.0209999999999999</v>
      </c>
      <c r="CR629" s="2">
        <v>2.0329999999999999</v>
      </c>
      <c r="CS629" s="2">
        <v>2.0459999999999998</v>
      </c>
      <c r="CT629" s="2">
        <v>2.0590000000000002</v>
      </c>
      <c r="CU629" s="2">
        <v>2.089</v>
      </c>
      <c r="CV629" s="2">
        <v>2.1589999999999998</v>
      </c>
      <c r="CW629" s="2">
        <v>2.2309999999999999</v>
      </c>
      <c r="CX629" s="2">
        <v>2.2559999999999998</v>
      </c>
      <c r="CY629" s="2">
        <v>2.181</v>
      </c>
      <c r="CZ629" s="2">
        <v>2.1379999999999999</v>
      </c>
      <c r="DA629" s="2">
        <v>2.0990000000000002</v>
      </c>
      <c r="DB629" s="2">
        <v>2.109</v>
      </c>
      <c r="DC629" s="2">
        <v>2.121</v>
      </c>
      <c r="DD629" s="2">
        <v>2.133</v>
      </c>
      <c r="DE629" s="2">
        <v>2.1459999999999999</v>
      </c>
      <c r="DF629" s="2">
        <v>2.1589999999999998</v>
      </c>
      <c r="DG629" s="2">
        <v>2.1890000000000001</v>
      </c>
      <c r="DH629" s="2">
        <v>2.2589999999999999</v>
      </c>
      <c r="DI629" s="2">
        <v>2.331</v>
      </c>
      <c r="DJ629" s="2">
        <v>2.3660000000000001</v>
      </c>
      <c r="DK629" s="2">
        <v>2.2909999999999999</v>
      </c>
      <c r="DL629" s="2">
        <v>2.2480000000000002</v>
      </c>
      <c r="DM629" s="2">
        <v>2.2090000000000001</v>
      </c>
      <c r="DN629" s="2">
        <v>2.2189999999999999</v>
      </c>
      <c r="DO629" s="2">
        <v>2.2309999999999999</v>
      </c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</row>
    <row r="630" spans="1:199" customFormat="1" hidden="1" x14ac:dyDescent="0.2">
      <c r="A630">
        <f t="shared" si="155"/>
        <v>3</v>
      </c>
      <c r="B630">
        <f t="shared" si="156"/>
        <v>7</v>
      </c>
      <c r="C630" s="1">
        <v>34885</v>
      </c>
      <c r="D630">
        <f t="shared" si="157"/>
        <v>7</v>
      </c>
      <c r="E630">
        <f t="shared" si="158"/>
        <v>1995</v>
      </c>
      <c r="F630" s="17">
        <f t="shared" si="145"/>
        <v>0.25213333333333354</v>
      </c>
      <c r="G630" s="16">
        <f t="shared" si="147"/>
        <v>9.3333333333333268E-2</v>
      </c>
      <c r="H630" s="16">
        <f t="shared" si="148"/>
        <v>8.5000000000000187E-2</v>
      </c>
      <c r="I630" s="16">
        <f t="shared" si="149"/>
        <v>0.17833333333333345</v>
      </c>
      <c r="J630" s="7">
        <f>VLOOKUP(C630,'Nymex hist.'!A:B,2,0)</f>
        <v>1.472</v>
      </c>
      <c r="K630" s="11">
        <f t="shared" si="159"/>
        <v>1.5316666666666665</v>
      </c>
      <c r="L630" s="11">
        <f t="shared" si="146"/>
        <v>1.7838000000000001</v>
      </c>
      <c r="M630" s="9">
        <f t="shared" si="150"/>
        <v>1.795333333333333</v>
      </c>
      <c r="N630" s="9">
        <f t="shared" si="151"/>
        <v>1.8886666666666663</v>
      </c>
      <c r="O630" s="9">
        <f t="shared" si="152"/>
        <v>1.9736666666666665</v>
      </c>
      <c r="P630" s="9">
        <f t="shared" si="153"/>
        <v>2.0636666666666663</v>
      </c>
      <c r="Q630" s="9">
        <f t="shared" si="154"/>
        <v>2.1636666666666673</v>
      </c>
      <c r="R630" s="8">
        <v>34885</v>
      </c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3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>
        <v>1.472</v>
      </c>
      <c r="AX630" s="2">
        <v>1.5329999999999999</v>
      </c>
      <c r="AY630" s="2">
        <v>1.59</v>
      </c>
      <c r="AZ630" s="2">
        <v>1.7030000000000001</v>
      </c>
      <c r="BA630" s="2">
        <v>1.81</v>
      </c>
      <c r="BB630" s="2">
        <v>1.845</v>
      </c>
      <c r="BC630" s="2">
        <v>1.802</v>
      </c>
      <c r="BD630" s="2">
        <v>1.7589999999999999</v>
      </c>
      <c r="BE630" s="2">
        <v>1.72</v>
      </c>
      <c r="BF630" s="2">
        <v>1.73</v>
      </c>
      <c r="BG630" s="2">
        <v>1.742</v>
      </c>
      <c r="BH630" s="2">
        <v>1.754</v>
      </c>
      <c r="BI630" s="2">
        <v>1.7669999999999999</v>
      </c>
      <c r="BJ630" s="2">
        <v>1.78</v>
      </c>
      <c r="BK630" s="2">
        <v>1.81</v>
      </c>
      <c r="BL630" s="2">
        <v>1.88</v>
      </c>
      <c r="BM630" s="2">
        <v>1.9550000000000001</v>
      </c>
      <c r="BN630" s="2">
        <v>1.9750000000000001</v>
      </c>
      <c r="BO630" s="2">
        <v>1.8919999999999999</v>
      </c>
      <c r="BP630" s="2">
        <v>1.849</v>
      </c>
      <c r="BQ630" s="2">
        <v>1.81</v>
      </c>
      <c r="BR630" s="2">
        <v>1.82</v>
      </c>
      <c r="BS630" s="2">
        <v>1.8320000000000001</v>
      </c>
      <c r="BT630" s="2">
        <v>1.8440000000000001</v>
      </c>
      <c r="BU630" s="2">
        <v>1.857</v>
      </c>
      <c r="BV630" s="2">
        <v>1.87</v>
      </c>
      <c r="BW630" s="2">
        <v>1.9</v>
      </c>
      <c r="BX630" s="2">
        <v>1.97</v>
      </c>
      <c r="BY630" s="2">
        <v>2.0449999999999999</v>
      </c>
      <c r="BZ630" s="2">
        <v>2.06</v>
      </c>
      <c r="CA630" s="2">
        <v>1.9770000000000001</v>
      </c>
      <c r="CB630" s="2">
        <v>1.9339999999999999</v>
      </c>
      <c r="CC630" s="2">
        <v>1.895</v>
      </c>
      <c r="CD630" s="2">
        <v>1.905</v>
      </c>
      <c r="CE630" s="2">
        <v>1.917</v>
      </c>
      <c r="CF630" s="2">
        <v>1.929</v>
      </c>
      <c r="CG630" s="2">
        <v>1.9419999999999999</v>
      </c>
      <c r="CH630" s="2">
        <v>1.9550000000000001</v>
      </c>
      <c r="CI630" s="2">
        <v>1.9850000000000001</v>
      </c>
      <c r="CJ630" s="2">
        <v>2.0550000000000002</v>
      </c>
      <c r="CK630" s="2">
        <v>2.13</v>
      </c>
      <c r="CL630" s="2">
        <v>2.15</v>
      </c>
      <c r="CM630" s="2">
        <v>2.0670000000000002</v>
      </c>
      <c r="CN630" s="2">
        <v>2.024</v>
      </c>
      <c r="CO630" s="2">
        <v>1.9850000000000001</v>
      </c>
      <c r="CP630" s="2">
        <v>1.9950000000000001</v>
      </c>
      <c r="CQ630" s="2">
        <v>2.0070000000000001</v>
      </c>
      <c r="CR630" s="2">
        <v>2.0190000000000001</v>
      </c>
      <c r="CS630" s="2">
        <v>2.032</v>
      </c>
      <c r="CT630" s="2">
        <v>2.0449999999999999</v>
      </c>
      <c r="CU630" s="2">
        <v>2.0750000000000002</v>
      </c>
      <c r="CV630" s="2">
        <v>2.145</v>
      </c>
      <c r="CW630" s="2">
        <v>2.2200000000000002</v>
      </c>
      <c r="CX630" s="2">
        <v>2.25</v>
      </c>
      <c r="CY630" s="2">
        <v>2.1669999999999998</v>
      </c>
      <c r="CZ630" s="2">
        <v>2.1240000000000001</v>
      </c>
      <c r="DA630" s="2">
        <v>2.085</v>
      </c>
      <c r="DB630" s="2">
        <v>2.0950000000000002</v>
      </c>
      <c r="DC630" s="2">
        <v>2.1070000000000002</v>
      </c>
      <c r="DD630" s="2">
        <v>2.1190000000000002</v>
      </c>
      <c r="DE630" s="2">
        <v>2.1320000000000001</v>
      </c>
      <c r="DF630" s="2">
        <v>2.145</v>
      </c>
      <c r="DG630" s="2">
        <v>2.1749999999999998</v>
      </c>
      <c r="DH630" s="2">
        <v>2.2450000000000001</v>
      </c>
      <c r="DI630" s="2">
        <v>2.3199999999999998</v>
      </c>
      <c r="DJ630" s="2">
        <v>2.36</v>
      </c>
      <c r="DK630" s="2">
        <v>2.2770000000000001</v>
      </c>
      <c r="DL630" s="2">
        <v>2.234</v>
      </c>
      <c r="DM630" s="2">
        <v>2.1949999999999998</v>
      </c>
      <c r="DN630" s="2">
        <v>2.2050000000000001</v>
      </c>
      <c r="DO630" s="2">
        <v>2.2170000000000001</v>
      </c>
      <c r="DP630" s="2">
        <v>2.2290000000000001</v>
      </c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</row>
    <row r="631" spans="1:199" x14ac:dyDescent="0.2">
      <c r="A631" s="36">
        <f t="shared" si="155"/>
        <v>4</v>
      </c>
      <c r="B631" s="36">
        <f t="shared" si="156"/>
        <v>7</v>
      </c>
      <c r="C631" s="1">
        <v>34886</v>
      </c>
      <c r="D631">
        <f t="shared" si="157"/>
        <v>7</v>
      </c>
      <c r="E631">
        <f t="shared" si="158"/>
        <v>1995</v>
      </c>
      <c r="F631" s="21">
        <f t="shared" si="145"/>
        <v>0.27160000000000006</v>
      </c>
      <c r="G631" s="21">
        <f t="shared" si="147"/>
        <v>9.333333333333349E-2</v>
      </c>
      <c r="H631" s="21">
        <f t="shared" si="148"/>
        <v>8.9999999999999858E-2</v>
      </c>
      <c r="I631" s="21">
        <f t="shared" si="149"/>
        <v>0.18333333333333335</v>
      </c>
      <c r="J631" s="23">
        <f>VLOOKUP(C631,'Nymex hist.'!A:B,2,0)</f>
        <v>1.4710000000000001</v>
      </c>
      <c r="K631" s="23">
        <f t="shared" si="159"/>
        <v>1.534</v>
      </c>
      <c r="L631" s="23">
        <f t="shared" si="146"/>
        <v>1.8056000000000001</v>
      </c>
      <c r="M631" s="23">
        <f t="shared" si="150"/>
        <v>1.8203333333333334</v>
      </c>
      <c r="N631" s="23">
        <f t="shared" si="151"/>
        <v>1.9136666666666668</v>
      </c>
      <c r="O631" s="23">
        <f t="shared" si="152"/>
        <v>2.0036666666666667</v>
      </c>
      <c r="P631" s="23">
        <f t="shared" si="153"/>
        <v>2.093666666666667</v>
      </c>
      <c r="Q631" s="23">
        <f t="shared" si="154"/>
        <v>2.1936666666666667</v>
      </c>
      <c r="R631" s="30">
        <v>34886</v>
      </c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4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>
        <v>1.4710000000000001</v>
      </c>
      <c r="AX631" s="32">
        <v>1.536</v>
      </c>
      <c r="AY631" s="32">
        <v>1.595</v>
      </c>
      <c r="AZ631" s="32">
        <v>1.7170000000000001</v>
      </c>
      <c r="BA631" s="32">
        <v>1.83</v>
      </c>
      <c r="BB631" s="32">
        <v>1.87</v>
      </c>
      <c r="BC631" s="32">
        <v>1.827</v>
      </c>
      <c r="BD631" s="32">
        <v>1.784</v>
      </c>
      <c r="BE631" s="32">
        <v>1.7450000000000001</v>
      </c>
      <c r="BF631" s="32">
        <v>1.7549999999999999</v>
      </c>
      <c r="BG631" s="32">
        <v>1.7669999999999999</v>
      </c>
      <c r="BH631" s="32">
        <v>1.7789999999999999</v>
      </c>
      <c r="BI631" s="32">
        <v>1.792</v>
      </c>
      <c r="BJ631" s="32">
        <v>1.8049999999999999</v>
      </c>
      <c r="BK631" s="32">
        <v>1.835</v>
      </c>
      <c r="BL631" s="32">
        <v>1.905</v>
      </c>
      <c r="BM631" s="32">
        <v>1.98</v>
      </c>
      <c r="BN631" s="32">
        <v>2</v>
      </c>
      <c r="BO631" s="32">
        <v>1.917</v>
      </c>
      <c r="BP631" s="32">
        <v>1.8740000000000001</v>
      </c>
      <c r="BQ631" s="32">
        <v>1.835</v>
      </c>
      <c r="BR631" s="32">
        <v>1.845</v>
      </c>
      <c r="BS631" s="32">
        <v>1.857</v>
      </c>
      <c r="BT631" s="32">
        <v>1.869</v>
      </c>
      <c r="BU631" s="32">
        <v>1.8819999999999999</v>
      </c>
      <c r="BV631" s="32">
        <v>1.895</v>
      </c>
      <c r="BW631" s="32">
        <v>1.925</v>
      </c>
      <c r="BX631" s="32">
        <v>1.9950000000000001</v>
      </c>
      <c r="BY631" s="32">
        <v>2.0699999999999998</v>
      </c>
      <c r="BZ631" s="32">
        <v>2.09</v>
      </c>
      <c r="CA631" s="32">
        <v>2.0070000000000001</v>
      </c>
      <c r="CB631" s="32">
        <v>1.964</v>
      </c>
      <c r="CC631" s="32">
        <v>1.925</v>
      </c>
      <c r="CD631" s="32">
        <v>1.9350000000000001</v>
      </c>
      <c r="CE631" s="32">
        <v>1.9470000000000001</v>
      </c>
      <c r="CF631" s="32">
        <v>1.9590000000000001</v>
      </c>
      <c r="CG631" s="32">
        <v>1.972</v>
      </c>
      <c r="CH631" s="32">
        <v>1.9850000000000001</v>
      </c>
      <c r="CI631" s="32">
        <v>2.0150000000000001</v>
      </c>
      <c r="CJ631" s="32">
        <v>2.085</v>
      </c>
      <c r="CK631" s="32">
        <v>2.16</v>
      </c>
      <c r="CL631" s="32">
        <v>2.1800000000000002</v>
      </c>
      <c r="CM631" s="32">
        <v>2.097</v>
      </c>
      <c r="CN631" s="32">
        <v>2.0539999999999998</v>
      </c>
      <c r="CO631" s="32">
        <v>2.0150000000000001</v>
      </c>
      <c r="CP631" s="32">
        <v>2.0249999999999999</v>
      </c>
      <c r="CQ631" s="32">
        <v>2.0369999999999999</v>
      </c>
      <c r="CR631" s="32">
        <v>2.0489999999999999</v>
      </c>
      <c r="CS631" s="32">
        <v>2.0619999999999998</v>
      </c>
      <c r="CT631" s="32">
        <v>2.0750000000000002</v>
      </c>
      <c r="CU631" s="32">
        <v>2.105</v>
      </c>
      <c r="CV631" s="32">
        <v>2.1749999999999998</v>
      </c>
      <c r="CW631" s="32">
        <v>2.25</v>
      </c>
      <c r="CX631" s="32">
        <v>2.2799999999999998</v>
      </c>
      <c r="CY631" s="32">
        <v>2.1970000000000001</v>
      </c>
      <c r="CZ631" s="32">
        <v>2.1539999999999999</v>
      </c>
      <c r="DA631" s="32">
        <v>2.1150000000000002</v>
      </c>
      <c r="DB631" s="32">
        <v>2.125</v>
      </c>
      <c r="DC631" s="32">
        <v>2.137</v>
      </c>
      <c r="DD631" s="32">
        <v>2.149</v>
      </c>
      <c r="DE631" s="32">
        <v>2.1619999999999999</v>
      </c>
      <c r="DF631" s="32">
        <v>2.1749999999999998</v>
      </c>
      <c r="DG631" s="32">
        <v>2.2050000000000001</v>
      </c>
      <c r="DH631" s="32">
        <v>2.2749999999999999</v>
      </c>
      <c r="DI631" s="32">
        <v>2.35</v>
      </c>
      <c r="DJ631" s="32">
        <v>2.39</v>
      </c>
      <c r="DK631" s="32">
        <v>2.3069999999999999</v>
      </c>
      <c r="DL631" s="32">
        <v>2.2639999999999998</v>
      </c>
      <c r="DM631" s="32">
        <v>2.2250000000000001</v>
      </c>
      <c r="DN631" s="32">
        <v>2.2349999999999999</v>
      </c>
      <c r="DO631" s="32">
        <v>2.2469999999999999</v>
      </c>
      <c r="DP631" s="32">
        <v>2.2589999999999999</v>
      </c>
      <c r="DQ631" s="32"/>
      <c r="DR631" s="32"/>
      <c r="DS631" s="32"/>
      <c r="DT631" s="32"/>
      <c r="DU631" s="32"/>
      <c r="DV631" s="32"/>
      <c r="DW631" s="32"/>
      <c r="DX631" s="32"/>
      <c r="DY631" s="32"/>
      <c r="DZ631" s="32"/>
      <c r="EA631" s="32"/>
      <c r="EB631" s="32"/>
      <c r="EC631" s="32"/>
      <c r="ED631" s="32"/>
      <c r="EE631" s="32"/>
      <c r="EF631" s="32"/>
      <c r="EG631" s="32"/>
      <c r="EH631" s="32"/>
      <c r="EI631" s="32"/>
      <c r="EJ631" s="32"/>
      <c r="EK631" s="32"/>
      <c r="EL631" s="32"/>
      <c r="EM631" s="32"/>
      <c r="EN631" s="32"/>
      <c r="EO631" s="32"/>
      <c r="EP631" s="32"/>
      <c r="EQ631" s="32"/>
      <c r="ER631" s="32"/>
      <c r="ES631" s="32"/>
      <c r="ET631" s="32"/>
      <c r="EU631" s="32"/>
      <c r="EV631" s="32"/>
      <c r="EW631" s="32"/>
      <c r="EX631" s="32"/>
      <c r="EY631" s="32"/>
      <c r="EZ631" s="32"/>
      <c r="FA631" s="32"/>
      <c r="FB631" s="32"/>
      <c r="FC631" s="32"/>
      <c r="FD631" s="32"/>
      <c r="FE631" s="32"/>
      <c r="FF631" s="32"/>
      <c r="FG631" s="32"/>
      <c r="FH631" s="32"/>
      <c r="FI631" s="32"/>
      <c r="FJ631" s="32"/>
      <c r="FK631" s="32"/>
      <c r="FL631" s="32"/>
      <c r="FM631" s="32"/>
      <c r="FN631" s="32"/>
      <c r="FO631" s="32"/>
      <c r="FP631" s="32"/>
      <c r="FQ631" s="32"/>
      <c r="FR631" s="32"/>
      <c r="FS631" s="32"/>
      <c r="FT631" s="32"/>
      <c r="FU631" s="32"/>
      <c r="FV631" s="32"/>
      <c r="FW631" s="32"/>
      <c r="FX631" s="32"/>
      <c r="FY631" s="32"/>
      <c r="FZ631" s="32"/>
      <c r="GA631" s="32"/>
      <c r="GB631" s="32"/>
      <c r="GC631" s="32"/>
      <c r="GD631" s="32"/>
      <c r="GE631" s="32"/>
      <c r="GF631" s="32"/>
      <c r="GG631" s="32"/>
      <c r="GH631" s="32"/>
      <c r="GI631" s="32"/>
      <c r="GJ631" s="32"/>
      <c r="GK631" s="32"/>
      <c r="GL631" s="32"/>
      <c r="GM631" s="32"/>
      <c r="GN631" s="32"/>
      <c r="GO631" s="32"/>
      <c r="GP631" s="32"/>
      <c r="GQ631" s="32"/>
    </row>
    <row r="632" spans="1:199" customFormat="1" hidden="1" x14ac:dyDescent="0.2">
      <c r="A632">
        <f t="shared" si="155"/>
        <v>5</v>
      </c>
      <c r="B632">
        <f t="shared" si="156"/>
        <v>7</v>
      </c>
      <c r="C632" s="1">
        <v>34887</v>
      </c>
      <c r="D632">
        <f t="shared" si="157"/>
        <v>7</v>
      </c>
      <c r="E632">
        <f t="shared" si="158"/>
        <v>1995</v>
      </c>
      <c r="F632" s="17">
        <f t="shared" si="145"/>
        <v>0.25846666666666662</v>
      </c>
      <c r="G632" s="16">
        <f t="shared" si="147"/>
        <v>9.3166666666666398E-2</v>
      </c>
      <c r="H632" s="16">
        <f t="shared" si="148"/>
        <v>9.0000000000000524E-2</v>
      </c>
      <c r="I632" s="16">
        <f t="shared" si="149"/>
        <v>0.18316666666666692</v>
      </c>
      <c r="J632" s="7">
        <f>VLOOKUP(C632,'Nymex hist.'!A:B,2,0)</f>
        <v>1.5</v>
      </c>
      <c r="K632" s="11">
        <f t="shared" ref="K632:K663" si="160">AVERAGE(AS632:AY632)</f>
        <v>1.5523333333333333</v>
      </c>
      <c r="L632" s="11">
        <f t="shared" si="146"/>
        <v>1.8108</v>
      </c>
      <c r="M632" s="9">
        <f t="shared" si="150"/>
        <v>1.8244999999999998</v>
      </c>
      <c r="N632" s="9">
        <f t="shared" si="151"/>
        <v>1.9176666666666662</v>
      </c>
      <c r="O632" s="9">
        <f t="shared" si="152"/>
        <v>2.0076666666666667</v>
      </c>
      <c r="P632" s="9">
        <f t="shared" si="153"/>
        <v>2.0976666666666666</v>
      </c>
      <c r="Q632" s="9">
        <f t="shared" si="154"/>
        <v>2.1976666666666662</v>
      </c>
      <c r="R632" s="8">
        <v>34887</v>
      </c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3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>
        <v>1.5</v>
      </c>
      <c r="AX632" s="2">
        <v>1.5469999999999999</v>
      </c>
      <c r="AY632" s="2">
        <v>1.61</v>
      </c>
      <c r="AZ632" s="2">
        <v>1.7230000000000001</v>
      </c>
      <c r="BA632" s="2">
        <v>1.8360000000000001</v>
      </c>
      <c r="BB632" s="2">
        <v>1.8759999999999999</v>
      </c>
      <c r="BC632" s="2">
        <v>1.831</v>
      </c>
      <c r="BD632" s="2">
        <v>1.788</v>
      </c>
      <c r="BE632" s="2">
        <v>1.7490000000000001</v>
      </c>
      <c r="BF632" s="2">
        <v>1.7589999999999999</v>
      </c>
      <c r="BG632" s="2">
        <v>1.7709999999999999</v>
      </c>
      <c r="BH632" s="2">
        <v>1.7829999999999999</v>
      </c>
      <c r="BI632" s="2">
        <v>1.796</v>
      </c>
      <c r="BJ632" s="2">
        <v>1.8089999999999999</v>
      </c>
      <c r="BK632" s="2">
        <v>1.839</v>
      </c>
      <c r="BL632" s="2">
        <v>1.909</v>
      </c>
      <c r="BM632" s="2">
        <v>1.984</v>
      </c>
      <c r="BN632" s="2">
        <v>2.004</v>
      </c>
      <c r="BO632" s="2">
        <v>1.921</v>
      </c>
      <c r="BP632" s="2">
        <v>1.8779999999999999</v>
      </c>
      <c r="BQ632" s="2">
        <v>1.839</v>
      </c>
      <c r="BR632" s="2">
        <v>1.849</v>
      </c>
      <c r="BS632" s="2">
        <v>1.861</v>
      </c>
      <c r="BT632" s="2">
        <v>1.873</v>
      </c>
      <c r="BU632" s="2">
        <v>1.8859999999999999</v>
      </c>
      <c r="BV632" s="2">
        <v>1.899</v>
      </c>
      <c r="BW632" s="2">
        <v>1.929</v>
      </c>
      <c r="BX632" s="2">
        <v>1.9990000000000001</v>
      </c>
      <c r="BY632" s="2">
        <v>2.0739999999999998</v>
      </c>
      <c r="BZ632" s="2">
        <v>2.0939999999999999</v>
      </c>
      <c r="CA632" s="2">
        <v>2.0110000000000001</v>
      </c>
      <c r="CB632" s="2">
        <v>1.968</v>
      </c>
      <c r="CC632" s="2">
        <v>1.929</v>
      </c>
      <c r="CD632" s="2">
        <v>1.9390000000000001</v>
      </c>
      <c r="CE632" s="2">
        <v>1.9510000000000001</v>
      </c>
      <c r="CF632" s="2">
        <v>1.9630000000000001</v>
      </c>
      <c r="CG632" s="2">
        <v>1.976</v>
      </c>
      <c r="CH632" s="2">
        <v>1.9890000000000001</v>
      </c>
      <c r="CI632" s="2">
        <v>2.0190000000000001</v>
      </c>
      <c r="CJ632" s="2">
        <v>2.089</v>
      </c>
      <c r="CK632" s="2">
        <v>2.1640000000000001</v>
      </c>
      <c r="CL632" s="2">
        <v>2.1840000000000002</v>
      </c>
      <c r="CM632" s="2">
        <v>2.101</v>
      </c>
      <c r="CN632" s="2">
        <v>2.0579999999999998</v>
      </c>
      <c r="CO632" s="2">
        <v>2.0190000000000001</v>
      </c>
      <c r="CP632" s="2">
        <v>2.0289999999999999</v>
      </c>
      <c r="CQ632" s="2">
        <v>2.0409999999999999</v>
      </c>
      <c r="CR632" s="2">
        <v>2.0529999999999999</v>
      </c>
      <c r="CS632" s="2">
        <v>2.0659999999999998</v>
      </c>
      <c r="CT632" s="2">
        <v>2.0790000000000002</v>
      </c>
      <c r="CU632" s="2">
        <v>2.109</v>
      </c>
      <c r="CV632" s="2">
        <v>2.1789999999999998</v>
      </c>
      <c r="CW632" s="2">
        <v>2.254</v>
      </c>
      <c r="CX632" s="2">
        <v>2.2839999999999998</v>
      </c>
      <c r="CY632" s="2">
        <v>2.2010000000000001</v>
      </c>
      <c r="CZ632" s="2">
        <v>2.1579999999999999</v>
      </c>
      <c r="DA632" s="2">
        <v>2.1190000000000002</v>
      </c>
      <c r="DB632" s="2">
        <v>2.129</v>
      </c>
      <c r="DC632" s="2">
        <v>2.141</v>
      </c>
      <c r="DD632" s="2">
        <v>2.153</v>
      </c>
      <c r="DE632" s="2">
        <v>2.1659999999999999</v>
      </c>
      <c r="DF632" s="2">
        <v>2.1789999999999998</v>
      </c>
      <c r="DG632" s="2">
        <v>2.2090000000000001</v>
      </c>
      <c r="DH632" s="2">
        <v>2.2789999999999999</v>
      </c>
      <c r="DI632" s="2">
        <v>2.3540000000000001</v>
      </c>
      <c r="DJ632" s="2">
        <v>2.3940000000000001</v>
      </c>
      <c r="DK632" s="2">
        <v>2.3109999999999999</v>
      </c>
      <c r="DL632" s="2">
        <v>2.2679999999999998</v>
      </c>
      <c r="DM632" s="2">
        <v>2.2290000000000001</v>
      </c>
      <c r="DN632" s="2">
        <v>2.2389999999999999</v>
      </c>
      <c r="DO632" s="2">
        <v>2.2509999999999999</v>
      </c>
      <c r="DP632" s="2">
        <v>2.2629999999999999</v>
      </c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</row>
    <row r="633" spans="1:199" customFormat="1" hidden="1" x14ac:dyDescent="0.2">
      <c r="A633">
        <f t="shared" si="155"/>
        <v>1</v>
      </c>
      <c r="B633">
        <f t="shared" si="156"/>
        <v>7</v>
      </c>
      <c r="C633" s="1">
        <v>34890</v>
      </c>
      <c r="D633">
        <f t="shared" si="157"/>
        <v>7</v>
      </c>
      <c r="E633">
        <f t="shared" si="158"/>
        <v>1995</v>
      </c>
      <c r="F633" s="17">
        <f t="shared" ref="F633:F691" si="161">L633-K633</f>
        <v>0.23186666666666644</v>
      </c>
      <c r="G633" s="16">
        <f t="shared" si="147"/>
        <v>9.1916666666666424E-2</v>
      </c>
      <c r="H633" s="16">
        <f t="shared" si="148"/>
        <v>9.000000000000008E-2</v>
      </c>
      <c r="I633" s="16">
        <f t="shared" si="149"/>
        <v>0.1819166666666665</v>
      </c>
      <c r="J633" s="7">
        <f>VLOOKUP(C633,'Nymex hist.'!A:B,2,0)</f>
        <v>1.5649999999999999</v>
      </c>
      <c r="K633" s="11">
        <f t="shared" si="160"/>
        <v>1.6093333333333335</v>
      </c>
      <c r="L633" s="11">
        <f t="shared" ref="L633:L691" si="162">AVERAGE(AZ633:BD633)</f>
        <v>1.8411999999999999</v>
      </c>
      <c r="M633" s="9">
        <f t="shared" si="150"/>
        <v>1.8445</v>
      </c>
      <c r="N633" s="9">
        <f t="shared" si="151"/>
        <v>1.9364166666666665</v>
      </c>
      <c r="O633" s="9">
        <f t="shared" si="152"/>
        <v>2.0264166666666665</v>
      </c>
      <c r="P633" s="9">
        <f t="shared" si="153"/>
        <v>2.1164166666666664</v>
      </c>
      <c r="Q633" s="9">
        <f t="shared" si="154"/>
        <v>2.2164166666666665</v>
      </c>
      <c r="R633" s="8">
        <v>34890</v>
      </c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3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>
        <v>1.5649999999999999</v>
      </c>
      <c r="AX633" s="2">
        <v>1.603</v>
      </c>
      <c r="AY633" s="2">
        <v>1.66</v>
      </c>
      <c r="AZ633" s="2">
        <v>1.7629999999999999</v>
      </c>
      <c r="BA633" s="2">
        <v>1.8680000000000001</v>
      </c>
      <c r="BB633" s="2">
        <v>1.9059999999999999</v>
      </c>
      <c r="BC633" s="2">
        <v>1.8580000000000001</v>
      </c>
      <c r="BD633" s="2">
        <v>1.8109999999999999</v>
      </c>
      <c r="BE633" s="2">
        <v>1.7709999999999999</v>
      </c>
      <c r="BF633" s="2">
        <v>1.7809999999999999</v>
      </c>
      <c r="BG633" s="2">
        <v>1.7909999999999999</v>
      </c>
      <c r="BH633" s="2">
        <v>1.8009999999999999</v>
      </c>
      <c r="BI633" s="2">
        <v>1.8140000000000001</v>
      </c>
      <c r="BJ633" s="2">
        <v>1.8240000000000001</v>
      </c>
      <c r="BK633" s="2">
        <v>1.8540000000000001</v>
      </c>
      <c r="BL633" s="2">
        <v>1.9239999999999999</v>
      </c>
      <c r="BM633" s="2">
        <v>1.9990000000000001</v>
      </c>
      <c r="BN633" s="2">
        <v>2.0190000000000001</v>
      </c>
      <c r="BO633" s="2">
        <v>1.948</v>
      </c>
      <c r="BP633" s="2">
        <v>1.901</v>
      </c>
      <c r="BQ633" s="2">
        <v>1.861</v>
      </c>
      <c r="BR633" s="2">
        <v>1.871</v>
      </c>
      <c r="BS633" s="2">
        <v>1.881</v>
      </c>
      <c r="BT633" s="2">
        <v>1.891</v>
      </c>
      <c r="BU633" s="2">
        <v>1.9039999999999999</v>
      </c>
      <c r="BV633" s="2">
        <v>1.9139999999999999</v>
      </c>
      <c r="BW633" s="2">
        <v>1.944</v>
      </c>
      <c r="BX633" s="2">
        <v>2.0139999999999998</v>
      </c>
      <c r="BY633" s="2">
        <v>2.089</v>
      </c>
      <c r="BZ633" s="2">
        <v>2.109</v>
      </c>
      <c r="CA633" s="2">
        <v>2.0379999999999998</v>
      </c>
      <c r="CB633" s="2">
        <v>1.9910000000000001</v>
      </c>
      <c r="CC633" s="2">
        <v>1.9510000000000001</v>
      </c>
      <c r="CD633" s="2">
        <v>1.9610000000000001</v>
      </c>
      <c r="CE633" s="2">
        <v>1.9710000000000001</v>
      </c>
      <c r="CF633" s="2">
        <v>1.9810000000000001</v>
      </c>
      <c r="CG633" s="2">
        <v>1.994</v>
      </c>
      <c r="CH633" s="2">
        <v>2.004</v>
      </c>
      <c r="CI633" s="2">
        <v>2.0339999999999998</v>
      </c>
      <c r="CJ633" s="2">
        <v>2.1040000000000001</v>
      </c>
      <c r="CK633" s="2">
        <v>2.1789999999999998</v>
      </c>
      <c r="CL633" s="2">
        <v>2.1989999999999998</v>
      </c>
      <c r="CM633" s="2">
        <v>2.1280000000000001</v>
      </c>
      <c r="CN633" s="2">
        <v>2.081</v>
      </c>
      <c r="CO633" s="2">
        <v>2.0409999999999999</v>
      </c>
      <c r="CP633" s="2">
        <v>2.0510000000000002</v>
      </c>
      <c r="CQ633" s="2">
        <v>2.0609999999999999</v>
      </c>
      <c r="CR633" s="2">
        <v>2.0710000000000002</v>
      </c>
      <c r="CS633" s="2">
        <v>2.0840000000000001</v>
      </c>
      <c r="CT633" s="2">
        <v>2.0939999999999999</v>
      </c>
      <c r="CU633" s="2">
        <v>2.1240000000000001</v>
      </c>
      <c r="CV633" s="2">
        <v>2.194</v>
      </c>
      <c r="CW633" s="2">
        <v>2.2690000000000001</v>
      </c>
      <c r="CX633" s="2">
        <v>2.2989999999999999</v>
      </c>
      <c r="CY633" s="2">
        <v>2.2280000000000002</v>
      </c>
      <c r="CZ633" s="2">
        <v>2.181</v>
      </c>
      <c r="DA633" s="2">
        <v>2.141</v>
      </c>
      <c r="DB633" s="2">
        <v>2.1509999999999998</v>
      </c>
      <c r="DC633" s="2">
        <v>2.161</v>
      </c>
      <c r="DD633" s="2">
        <v>2.1709999999999998</v>
      </c>
      <c r="DE633" s="2">
        <v>2.1840000000000002</v>
      </c>
      <c r="DF633" s="2">
        <v>2.194</v>
      </c>
      <c r="DG633" s="2">
        <v>2.2240000000000002</v>
      </c>
      <c r="DH633" s="2">
        <v>2.294</v>
      </c>
      <c r="DI633" s="2">
        <v>2.3690000000000002</v>
      </c>
      <c r="DJ633" s="2">
        <v>2.4089999999999998</v>
      </c>
      <c r="DK633" s="2">
        <v>2.3380000000000001</v>
      </c>
      <c r="DL633" s="2">
        <v>2.2909999999999999</v>
      </c>
      <c r="DM633" s="2">
        <v>2.2509999999999999</v>
      </c>
      <c r="DN633" s="2">
        <v>2.2610000000000001</v>
      </c>
      <c r="DO633" s="2">
        <v>2.2709999999999999</v>
      </c>
      <c r="DP633" s="2">
        <v>2.2810000000000001</v>
      </c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</row>
    <row r="634" spans="1:199" customFormat="1" hidden="1" x14ac:dyDescent="0.2">
      <c r="A634">
        <f t="shared" si="155"/>
        <v>2</v>
      </c>
      <c r="B634">
        <f t="shared" si="156"/>
        <v>7</v>
      </c>
      <c r="C634" s="1">
        <v>34891</v>
      </c>
      <c r="D634">
        <f t="shared" si="157"/>
        <v>7</v>
      </c>
      <c r="E634">
        <f t="shared" si="158"/>
        <v>1995</v>
      </c>
      <c r="F634" s="17">
        <f t="shared" si="161"/>
        <v>0.24519999999999986</v>
      </c>
      <c r="G634" s="16">
        <f t="shared" si="147"/>
        <v>8.8583333333333014E-2</v>
      </c>
      <c r="H634" s="16">
        <f t="shared" si="148"/>
        <v>8.5000000000000187E-2</v>
      </c>
      <c r="I634" s="16">
        <f t="shared" si="149"/>
        <v>0.1735833333333332</v>
      </c>
      <c r="J634" s="7">
        <f>VLOOKUP(C634,'Nymex hist.'!A:B,2,0)</f>
        <v>1.5269999999999999</v>
      </c>
      <c r="K634" s="11">
        <f t="shared" si="160"/>
        <v>1.5640000000000001</v>
      </c>
      <c r="L634" s="11">
        <f t="shared" si="162"/>
        <v>1.8091999999999999</v>
      </c>
      <c r="M634" s="9">
        <f t="shared" si="150"/>
        <v>1.8191666666666668</v>
      </c>
      <c r="N634" s="9">
        <f t="shared" si="151"/>
        <v>1.9077499999999998</v>
      </c>
      <c r="O634" s="9">
        <f t="shared" si="152"/>
        <v>1.99275</v>
      </c>
      <c r="P634" s="9">
        <f t="shared" si="153"/>
        <v>2.0827499999999999</v>
      </c>
      <c r="Q634" s="9">
        <f t="shared" si="154"/>
        <v>2.1827500000000004</v>
      </c>
      <c r="R634" s="8">
        <v>34891</v>
      </c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3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>
        <v>1.5269999999999999</v>
      </c>
      <c r="AX634" s="2">
        <v>1.55</v>
      </c>
      <c r="AY634" s="2">
        <v>1.615</v>
      </c>
      <c r="AZ634" s="2">
        <v>1.7250000000000001</v>
      </c>
      <c r="BA634" s="2">
        <v>1.835</v>
      </c>
      <c r="BB634" s="2">
        <v>1.875</v>
      </c>
      <c r="BC634" s="2">
        <v>1.829</v>
      </c>
      <c r="BD634" s="2">
        <v>1.782</v>
      </c>
      <c r="BE634" s="2">
        <v>1.742</v>
      </c>
      <c r="BF634" s="2">
        <v>1.752</v>
      </c>
      <c r="BG634" s="2">
        <v>1.7649999999999999</v>
      </c>
      <c r="BH634" s="2">
        <v>1.7749999999999999</v>
      </c>
      <c r="BI634" s="2">
        <v>1.788</v>
      </c>
      <c r="BJ634" s="2">
        <v>1.798</v>
      </c>
      <c r="BK634" s="2">
        <v>1.833</v>
      </c>
      <c r="BL634" s="2">
        <v>1.9079999999999999</v>
      </c>
      <c r="BM634" s="2">
        <v>1.9830000000000001</v>
      </c>
      <c r="BN634" s="2">
        <v>2.0030000000000001</v>
      </c>
      <c r="BO634" s="2">
        <v>1.9139999999999999</v>
      </c>
      <c r="BP634" s="2">
        <v>1.867</v>
      </c>
      <c r="BQ634" s="2">
        <v>1.827</v>
      </c>
      <c r="BR634" s="2">
        <v>1.837</v>
      </c>
      <c r="BS634" s="2">
        <v>1.85</v>
      </c>
      <c r="BT634" s="2">
        <v>1.86</v>
      </c>
      <c r="BU634" s="2">
        <v>1.873</v>
      </c>
      <c r="BV634" s="2">
        <v>1.883</v>
      </c>
      <c r="BW634" s="2">
        <v>1.9179999999999999</v>
      </c>
      <c r="BX634" s="2">
        <v>1.9930000000000001</v>
      </c>
      <c r="BY634" s="2">
        <v>2.0680000000000001</v>
      </c>
      <c r="BZ634" s="2">
        <v>2.0880000000000001</v>
      </c>
      <c r="CA634" s="2">
        <v>1.9990000000000001</v>
      </c>
      <c r="CB634" s="2">
        <v>1.952</v>
      </c>
      <c r="CC634" s="2">
        <v>1.9119999999999999</v>
      </c>
      <c r="CD634" s="2">
        <v>1.9219999999999999</v>
      </c>
      <c r="CE634" s="2">
        <v>1.9350000000000001</v>
      </c>
      <c r="CF634" s="2">
        <v>1.9450000000000001</v>
      </c>
      <c r="CG634" s="2">
        <v>1.958</v>
      </c>
      <c r="CH634" s="2">
        <v>1.968</v>
      </c>
      <c r="CI634" s="2">
        <v>2.0030000000000001</v>
      </c>
      <c r="CJ634" s="2">
        <v>2.0779999999999998</v>
      </c>
      <c r="CK634" s="2">
        <v>2.153</v>
      </c>
      <c r="CL634" s="2">
        <v>2.1779999999999999</v>
      </c>
      <c r="CM634" s="2">
        <v>2.089</v>
      </c>
      <c r="CN634" s="2">
        <v>2.0419999999999998</v>
      </c>
      <c r="CO634" s="2">
        <v>2.0019999999999998</v>
      </c>
      <c r="CP634" s="2">
        <v>2.012</v>
      </c>
      <c r="CQ634" s="2">
        <v>2.0249999999999999</v>
      </c>
      <c r="CR634" s="2">
        <v>2.0350000000000001</v>
      </c>
      <c r="CS634" s="2">
        <v>2.048</v>
      </c>
      <c r="CT634" s="2">
        <v>2.0579999999999998</v>
      </c>
      <c r="CU634" s="2">
        <v>2.093</v>
      </c>
      <c r="CV634" s="2">
        <v>2.1680000000000001</v>
      </c>
      <c r="CW634" s="2">
        <v>2.2429999999999999</v>
      </c>
      <c r="CX634" s="2">
        <v>2.278</v>
      </c>
      <c r="CY634" s="2">
        <v>2.1890000000000001</v>
      </c>
      <c r="CZ634" s="2">
        <v>2.1419999999999999</v>
      </c>
      <c r="DA634" s="2">
        <v>2.1019999999999999</v>
      </c>
      <c r="DB634" s="2">
        <v>2.1120000000000001</v>
      </c>
      <c r="DC634" s="2">
        <v>2.125</v>
      </c>
      <c r="DD634" s="2">
        <v>2.1349999999999998</v>
      </c>
      <c r="DE634" s="2">
        <v>2.1480000000000001</v>
      </c>
      <c r="DF634" s="2">
        <v>2.1579999999999999</v>
      </c>
      <c r="DG634" s="2">
        <v>2.1930000000000001</v>
      </c>
      <c r="DH634" s="2">
        <v>2.2679999999999998</v>
      </c>
      <c r="DI634" s="2">
        <v>2.343</v>
      </c>
      <c r="DJ634" s="2">
        <v>2.3879999999999999</v>
      </c>
      <c r="DK634" s="2">
        <v>2.2989999999999999</v>
      </c>
      <c r="DL634" s="2">
        <v>2.2519999999999998</v>
      </c>
      <c r="DM634" s="2">
        <v>2.2120000000000002</v>
      </c>
      <c r="DN634" s="2">
        <v>2.222</v>
      </c>
      <c r="DO634" s="2">
        <v>2.2349999999999999</v>
      </c>
      <c r="DP634" s="2">
        <v>2.2450000000000001</v>
      </c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</row>
    <row r="635" spans="1:199" customFormat="1" hidden="1" x14ac:dyDescent="0.2">
      <c r="A635">
        <f t="shared" si="155"/>
        <v>3</v>
      </c>
      <c r="B635">
        <f t="shared" si="156"/>
        <v>7</v>
      </c>
      <c r="C635" s="1">
        <v>34892</v>
      </c>
      <c r="D635">
        <f t="shared" si="157"/>
        <v>7</v>
      </c>
      <c r="E635">
        <f t="shared" si="158"/>
        <v>1995</v>
      </c>
      <c r="F635" s="17">
        <f t="shared" si="161"/>
        <v>0.23986666666666645</v>
      </c>
      <c r="G635" s="16">
        <f t="shared" si="147"/>
        <v>8.8583333333333014E-2</v>
      </c>
      <c r="H635" s="16">
        <f t="shared" si="148"/>
        <v>8.5000000000000187E-2</v>
      </c>
      <c r="I635" s="16">
        <f t="shared" si="149"/>
        <v>0.1735833333333332</v>
      </c>
      <c r="J635" s="7">
        <f>VLOOKUP(C635,'Nymex hist.'!A:B,2,0)</f>
        <v>1.536</v>
      </c>
      <c r="K635" s="11">
        <f t="shared" si="160"/>
        <v>1.5723333333333336</v>
      </c>
      <c r="L635" s="11">
        <f t="shared" si="162"/>
        <v>1.8122</v>
      </c>
      <c r="M635" s="9">
        <f t="shared" si="150"/>
        <v>1.8221666666666669</v>
      </c>
      <c r="N635" s="9">
        <f t="shared" si="151"/>
        <v>1.9107499999999999</v>
      </c>
      <c r="O635" s="9">
        <f t="shared" si="152"/>
        <v>1.9957500000000001</v>
      </c>
      <c r="P635" s="9">
        <f t="shared" si="153"/>
        <v>2.08575</v>
      </c>
      <c r="Q635" s="9">
        <f t="shared" si="154"/>
        <v>2.1857500000000005</v>
      </c>
      <c r="R635" s="8">
        <v>34892</v>
      </c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3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>
        <v>1.536</v>
      </c>
      <c r="AX635" s="2">
        <v>1.5629999999999999</v>
      </c>
      <c r="AY635" s="2">
        <v>1.6180000000000001</v>
      </c>
      <c r="AZ635" s="2">
        <v>1.728</v>
      </c>
      <c r="BA635" s="2">
        <v>1.8380000000000001</v>
      </c>
      <c r="BB635" s="2">
        <v>1.8779999999999999</v>
      </c>
      <c r="BC635" s="2">
        <v>1.8320000000000001</v>
      </c>
      <c r="BD635" s="2">
        <v>1.7849999999999999</v>
      </c>
      <c r="BE635" s="2">
        <v>1.7450000000000001</v>
      </c>
      <c r="BF635" s="2">
        <v>1.7549999999999999</v>
      </c>
      <c r="BG635" s="2">
        <v>1.768</v>
      </c>
      <c r="BH635" s="2">
        <v>1.778</v>
      </c>
      <c r="BI635" s="2">
        <v>1.7909999999999999</v>
      </c>
      <c r="BJ635" s="2">
        <v>1.8009999999999999</v>
      </c>
      <c r="BK635" s="2">
        <v>1.8360000000000001</v>
      </c>
      <c r="BL635" s="2">
        <v>1.911</v>
      </c>
      <c r="BM635" s="2">
        <v>1.986</v>
      </c>
      <c r="BN635" s="2">
        <v>2.0059999999999998</v>
      </c>
      <c r="BO635" s="2">
        <v>1.917</v>
      </c>
      <c r="BP635" s="2">
        <v>1.87</v>
      </c>
      <c r="BQ635" s="2">
        <v>1.83</v>
      </c>
      <c r="BR635" s="2">
        <v>1.84</v>
      </c>
      <c r="BS635" s="2">
        <v>1.853</v>
      </c>
      <c r="BT635" s="2">
        <v>1.863</v>
      </c>
      <c r="BU635" s="2">
        <v>1.8759999999999999</v>
      </c>
      <c r="BV635" s="2">
        <v>1.8859999999999999</v>
      </c>
      <c r="BW635" s="2">
        <v>1.921</v>
      </c>
      <c r="BX635" s="2">
        <v>1.996</v>
      </c>
      <c r="BY635" s="2">
        <v>2.0710000000000002</v>
      </c>
      <c r="BZ635" s="2">
        <v>2.0910000000000002</v>
      </c>
      <c r="CA635" s="2">
        <v>2.0019999999999998</v>
      </c>
      <c r="CB635" s="2">
        <v>1.9550000000000001</v>
      </c>
      <c r="CC635" s="2">
        <v>1.915</v>
      </c>
      <c r="CD635" s="2">
        <v>1.925</v>
      </c>
      <c r="CE635" s="2">
        <v>1.9379999999999999</v>
      </c>
      <c r="CF635" s="2">
        <v>1.948</v>
      </c>
      <c r="CG635" s="2">
        <v>1.9610000000000001</v>
      </c>
      <c r="CH635" s="2">
        <v>1.9710000000000001</v>
      </c>
      <c r="CI635" s="2">
        <v>2.0059999999999998</v>
      </c>
      <c r="CJ635" s="2">
        <v>2.081</v>
      </c>
      <c r="CK635" s="2">
        <v>2.1560000000000001</v>
      </c>
      <c r="CL635" s="2">
        <v>2.181</v>
      </c>
      <c r="CM635" s="2">
        <v>2.0920000000000001</v>
      </c>
      <c r="CN635" s="2">
        <v>2.0449999999999999</v>
      </c>
      <c r="CO635" s="2">
        <v>2.0049999999999999</v>
      </c>
      <c r="CP635" s="2">
        <v>2.0150000000000001</v>
      </c>
      <c r="CQ635" s="2">
        <v>2.028</v>
      </c>
      <c r="CR635" s="2">
        <v>2.0379999999999998</v>
      </c>
      <c r="CS635" s="2">
        <v>2.0510000000000002</v>
      </c>
      <c r="CT635" s="2">
        <v>2.0609999999999999</v>
      </c>
      <c r="CU635" s="2">
        <v>2.0960000000000001</v>
      </c>
      <c r="CV635" s="2">
        <v>2.1709999999999998</v>
      </c>
      <c r="CW635" s="2">
        <v>2.246</v>
      </c>
      <c r="CX635" s="2">
        <v>2.2810000000000001</v>
      </c>
      <c r="CY635" s="2">
        <v>2.1920000000000002</v>
      </c>
      <c r="CZ635" s="2">
        <v>2.145</v>
      </c>
      <c r="DA635" s="2">
        <v>2.105</v>
      </c>
      <c r="DB635" s="2">
        <v>2.1150000000000002</v>
      </c>
      <c r="DC635" s="2">
        <v>2.1280000000000001</v>
      </c>
      <c r="DD635" s="2">
        <v>2.1379999999999999</v>
      </c>
      <c r="DE635" s="2">
        <v>2.1509999999999998</v>
      </c>
      <c r="DF635" s="2">
        <v>2.161</v>
      </c>
      <c r="DG635" s="2">
        <v>2.1960000000000002</v>
      </c>
      <c r="DH635" s="2">
        <v>2.2709999999999999</v>
      </c>
      <c r="DI635" s="2">
        <v>2.3460000000000001</v>
      </c>
      <c r="DJ635" s="2">
        <v>2.391</v>
      </c>
      <c r="DK635" s="2">
        <v>2.302</v>
      </c>
      <c r="DL635" s="2">
        <v>2.2549999999999999</v>
      </c>
      <c r="DM635" s="2">
        <v>2.2149999999999999</v>
      </c>
      <c r="DN635" s="2">
        <v>2.2250000000000001</v>
      </c>
      <c r="DO635" s="2">
        <v>2.238</v>
      </c>
      <c r="DP635" s="2">
        <v>2.2480000000000002</v>
      </c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</row>
    <row r="636" spans="1:199" x14ac:dyDescent="0.2">
      <c r="A636" s="36">
        <f t="shared" si="155"/>
        <v>4</v>
      </c>
      <c r="B636" s="36">
        <f t="shared" si="156"/>
        <v>7</v>
      </c>
      <c r="C636" s="1">
        <v>34893</v>
      </c>
      <c r="D636">
        <f t="shared" si="157"/>
        <v>7</v>
      </c>
      <c r="E636">
        <f t="shared" si="158"/>
        <v>1995</v>
      </c>
      <c r="F636" s="21">
        <f t="shared" si="161"/>
        <v>0.26873333333333349</v>
      </c>
      <c r="G636" s="21">
        <f t="shared" si="147"/>
        <v>8.8833333333333542E-2</v>
      </c>
      <c r="H636" s="21">
        <f t="shared" si="148"/>
        <v>8.4999999999999964E-2</v>
      </c>
      <c r="I636" s="21">
        <f t="shared" si="149"/>
        <v>0.17383333333333351</v>
      </c>
      <c r="J636" s="23">
        <f>VLOOKUP(C636,'Nymex hist.'!A:B,2,0)</f>
        <v>1.4870000000000001</v>
      </c>
      <c r="K636" s="23">
        <f t="shared" si="160"/>
        <v>1.5226666666666666</v>
      </c>
      <c r="L636" s="23">
        <f t="shared" si="162"/>
        <v>1.7914000000000001</v>
      </c>
      <c r="M636" s="23">
        <f t="shared" si="150"/>
        <v>1.8077499999999997</v>
      </c>
      <c r="N636" s="23">
        <f t="shared" si="151"/>
        <v>1.8965833333333333</v>
      </c>
      <c r="O636" s="23">
        <f t="shared" si="152"/>
        <v>1.9815833333333333</v>
      </c>
      <c r="P636" s="23">
        <f t="shared" si="153"/>
        <v>2.0715833333333333</v>
      </c>
      <c r="Q636" s="23">
        <f t="shared" si="154"/>
        <v>2.171583333333333</v>
      </c>
      <c r="R636" s="30">
        <v>34893</v>
      </c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4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>
        <v>1.4870000000000001</v>
      </c>
      <c r="AX636" s="32">
        <v>1.51</v>
      </c>
      <c r="AY636" s="32">
        <v>1.571</v>
      </c>
      <c r="AZ636" s="32">
        <v>1.6930000000000001</v>
      </c>
      <c r="BA636" s="32">
        <v>1.8160000000000001</v>
      </c>
      <c r="BB636" s="32">
        <v>1.861</v>
      </c>
      <c r="BC636" s="32">
        <v>1.8160000000000001</v>
      </c>
      <c r="BD636" s="32">
        <v>1.7709999999999999</v>
      </c>
      <c r="BE636" s="32">
        <v>1.7310000000000001</v>
      </c>
      <c r="BF636" s="32">
        <v>1.7410000000000001</v>
      </c>
      <c r="BG636" s="32">
        <v>1.754</v>
      </c>
      <c r="BH636" s="32">
        <v>1.764</v>
      </c>
      <c r="BI636" s="32">
        <v>1.7769999999999999</v>
      </c>
      <c r="BJ636" s="32">
        <v>1.7869999999999999</v>
      </c>
      <c r="BK636" s="32">
        <v>1.8220000000000001</v>
      </c>
      <c r="BL636" s="32">
        <v>1.897</v>
      </c>
      <c r="BM636" s="32">
        <v>1.972</v>
      </c>
      <c r="BN636" s="32">
        <v>1.992</v>
      </c>
      <c r="BO636" s="32">
        <v>1.901</v>
      </c>
      <c r="BP636" s="32">
        <v>1.8560000000000001</v>
      </c>
      <c r="BQ636" s="32">
        <v>1.8160000000000001</v>
      </c>
      <c r="BR636" s="32">
        <v>1.8260000000000001</v>
      </c>
      <c r="BS636" s="32">
        <v>1.839</v>
      </c>
      <c r="BT636" s="32">
        <v>1.849</v>
      </c>
      <c r="BU636" s="32">
        <v>1.8620000000000001</v>
      </c>
      <c r="BV636" s="32">
        <v>1.8720000000000001</v>
      </c>
      <c r="BW636" s="32">
        <v>1.907</v>
      </c>
      <c r="BX636" s="32">
        <v>1.982</v>
      </c>
      <c r="BY636" s="32">
        <v>2.0569999999999999</v>
      </c>
      <c r="BZ636" s="32">
        <v>2.077</v>
      </c>
      <c r="CA636" s="32">
        <v>1.986</v>
      </c>
      <c r="CB636" s="32">
        <v>1.9410000000000001</v>
      </c>
      <c r="CC636" s="32">
        <v>1.901</v>
      </c>
      <c r="CD636" s="32">
        <v>1.911</v>
      </c>
      <c r="CE636" s="32">
        <v>1.9239999999999999</v>
      </c>
      <c r="CF636" s="32">
        <v>1.9339999999999999</v>
      </c>
      <c r="CG636" s="32">
        <v>1.9470000000000001</v>
      </c>
      <c r="CH636" s="32">
        <v>1.9570000000000001</v>
      </c>
      <c r="CI636" s="32">
        <v>1.992</v>
      </c>
      <c r="CJ636" s="32">
        <v>2.0670000000000002</v>
      </c>
      <c r="CK636" s="32">
        <v>2.1419999999999999</v>
      </c>
      <c r="CL636" s="32">
        <v>2.1669999999999998</v>
      </c>
      <c r="CM636" s="32">
        <v>2.0760000000000001</v>
      </c>
      <c r="CN636" s="32">
        <v>2.0310000000000001</v>
      </c>
      <c r="CO636" s="32">
        <v>1.9910000000000001</v>
      </c>
      <c r="CP636" s="32">
        <v>2.0009999999999999</v>
      </c>
      <c r="CQ636" s="32">
        <v>2.0139999999999998</v>
      </c>
      <c r="CR636" s="32">
        <v>2.024</v>
      </c>
      <c r="CS636" s="32">
        <v>2.0369999999999999</v>
      </c>
      <c r="CT636" s="32">
        <v>2.0470000000000002</v>
      </c>
      <c r="CU636" s="32">
        <v>2.0819999999999999</v>
      </c>
      <c r="CV636" s="32">
        <v>2.157</v>
      </c>
      <c r="CW636" s="32">
        <v>2.2320000000000002</v>
      </c>
      <c r="CX636" s="32">
        <v>2.2669999999999999</v>
      </c>
      <c r="CY636" s="32">
        <v>2.1760000000000002</v>
      </c>
      <c r="CZ636" s="32">
        <v>2.1309999999999998</v>
      </c>
      <c r="DA636" s="32">
        <v>2.0910000000000002</v>
      </c>
      <c r="DB636" s="32">
        <v>2.101</v>
      </c>
      <c r="DC636" s="32">
        <v>2.1139999999999999</v>
      </c>
      <c r="DD636" s="32">
        <v>2.1240000000000001</v>
      </c>
      <c r="DE636" s="32">
        <v>2.137</v>
      </c>
      <c r="DF636" s="32">
        <v>2.1469999999999998</v>
      </c>
      <c r="DG636" s="32">
        <v>2.1819999999999999</v>
      </c>
      <c r="DH636" s="32">
        <v>2.2570000000000001</v>
      </c>
      <c r="DI636" s="32">
        <v>2.3319999999999999</v>
      </c>
      <c r="DJ636" s="32">
        <v>2.3769999999999998</v>
      </c>
      <c r="DK636" s="32">
        <v>2.286</v>
      </c>
      <c r="DL636" s="32">
        <v>2.2410000000000001</v>
      </c>
      <c r="DM636" s="32">
        <v>2.2010000000000001</v>
      </c>
      <c r="DN636" s="32">
        <v>2.2109999999999999</v>
      </c>
      <c r="DO636" s="32">
        <v>2.2240000000000002</v>
      </c>
      <c r="DP636" s="32">
        <v>2.234</v>
      </c>
      <c r="DQ636" s="32"/>
      <c r="DR636" s="32"/>
      <c r="DS636" s="32"/>
      <c r="DT636" s="32"/>
      <c r="DU636" s="32"/>
      <c r="DV636" s="32"/>
      <c r="DW636" s="32"/>
      <c r="DX636" s="32"/>
      <c r="DY636" s="32"/>
      <c r="DZ636" s="32"/>
      <c r="EA636" s="32"/>
      <c r="EB636" s="32"/>
      <c r="EC636" s="32"/>
      <c r="ED636" s="32"/>
      <c r="EE636" s="32"/>
      <c r="EF636" s="32"/>
      <c r="EG636" s="32"/>
      <c r="EH636" s="32"/>
      <c r="EI636" s="32"/>
      <c r="EJ636" s="32"/>
      <c r="EK636" s="32"/>
      <c r="EL636" s="32"/>
      <c r="EM636" s="32"/>
      <c r="EN636" s="32"/>
      <c r="EO636" s="32"/>
      <c r="EP636" s="32"/>
      <c r="EQ636" s="32"/>
      <c r="ER636" s="32"/>
      <c r="ES636" s="32"/>
      <c r="ET636" s="32"/>
      <c r="EU636" s="32"/>
      <c r="EV636" s="32"/>
      <c r="EW636" s="32"/>
      <c r="EX636" s="32"/>
      <c r="EY636" s="32"/>
      <c r="EZ636" s="32"/>
      <c r="FA636" s="32"/>
      <c r="FB636" s="32"/>
      <c r="FC636" s="32"/>
      <c r="FD636" s="32"/>
      <c r="FE636" s="32"/>
      <c r="FF636" s="32"/>
      <c r="FG636" s="32"/>
      <c r="FH636" s="32"/>
      <c r="FI636" s="32"/>
      <c r="FJ636" s="32"/>
      <c r="FK636" s="32"/>
      <c r="FL636" s="32"/>
      <c r="FM636" s="32"/>
      <c r="FN636" s="32"/>
      <c r="FO636" s="32"/>
      <c r="FP636" s="32"/>
      <c r="FQ636" s="32"/>
      <c r="FR636" s="32"/>
      <c r="FS636" s="32"/>
      <c r="FT636" s="32"/>
      <c r="FU636" s="32"/>
      <c r="FV636" s="32"/>
      <c r="FW636" s="32"/>
      <c r="FX636" s="32"/>
      <c r="FY636" s="32"/>
      <c r="FZ636" s="32"/>
      <c r="GA636" s="32"/>
      <c r="GB636" s="32"/>
      <c r="GC636" s="32"/>
      <c r="GD636" s="32"/>
      <c r="GE636" s="32"/>
      <c r="GF636" s="32"/>
      <c r="GG636" s="32"/>
      <c r="GH636" s="32"/>
      <c r="GI636" s="32"/>
      <c r="GJ636" s="32"/>
      <c r="GK636" s="32"/>
      <c r="GL636" s="32"/>
      <c r="GM636" s="32"/>
      <c r="GN636" s="32"/>
      <c r="GO636" s="32"/>
      <c r="GP636" s="32"/>
      <c r="GQ636" s="32"/>
    </row>
    <row r="637" spans="1:199" customFormat="1" hidden="1" x14ac:dyDescent="0.2">
      <c r="A637">
        <f t="shared" si="155"/>
        <v>5</v>
      </c>
      <c r="B637">
        <f t="shared" si="156"/>
        <v>7</v>
      </c>
      <c r="C637" s="1">
        <v>34894</v>
      </c>
      <c r="D637">
        <f t="shared" si="157"/>
        <v>7</v>
      </c>
      <c r="E637">
        <f t="shared" si="158"/>
        <v>1995</v>
      </c>
      <c r="F637" s="17">
        <f t="shared" si="161"/>
        <v>0.25900000000000012</v>
      </c>
      <c r="G637" s="16">
        <f t="shared" si="147"/>
        <v>8.900000000000019E-2</v>
      </c>
      <c r="H637" s="16">
        <f t="shared" si="148"/>
        <v>8.4999999999999298E-2</v>
      </c>
      <c r="I637" s="16">
        <f t="shared" si="149"/>
        <v>0.17399999999999949</v>
      </c>
      <c r="J637" s="7">
        <f>VLOOKUP(C637,'Nymex hist.'!A:B,2,0)</f>
        <v>1.512</v>
      </c>
      <c r="K637" s="11">
        <f t="shared" si="160"/>
        <v>1.542</v>
      </c>
      <c r="L637" s="11">
        <f t="shared" si="162"/>
        <v>1.8010000000000002</v>
      </c>
      <c r="M637" s="9">
        <f t="shared" si="150"/>
        <v>1.8174166666666667</v>
      </c>
      <c r="N637" s="9">
        <f t="shared" si="151"/>
        <v>1.9064166666666669</v>
      </c>
      <c r="O637" s="9">
        <f t="shared" si="152"/>
        <v>1.9914166666666662</v>
      </c>
      <c r="P637" s="9">
        <f t="shared" si="153"/>
        <v>2.0814166666666662</v>
      </c>
      <c r="Q637" s="9">
        <f t="shared" si="154"/>
        <v>2.1814166666666668</v>
      </c>
      <c r="R637" s="8">
        <v>34894</v>
      </c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3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>
        <v>1.512</v>
      </c>
      <c r="AX637" s="2">
        <v>1.5309999999999999</v>
      </c>
      <c r="AY637" s="2">
        <v>1.583</v>
      </c>
      <c r="AZ637" s="2">
        <v>1.7050000000000001</v>
      </c>
      <c r="BA637" s="2">
        <v>1.825</v>
      </c>
      <c r="BB637" s="2">
        <v>1.87</v>
      </c>
      <c r="BC637" s="2">
        <v>1.825</v>
      </c>
      <c r="BD637" s="2">
        <v>1.78</v>
      </c>
      <c r="BE637" s="2">
        <v>1.74</v>
      </c>
      <c r="BF637" s="2">
        <v>1.75</v>
      </c>
      <c r="BG637" s="2">
        <v>1.7629999999999999</v>
      </c>
      <c r="BH637" s="2">
        <v>1.7729999999999999</v>
      </c>
      <c r="BI637" s="2">
        <v>1.786</v>
      </c>
      <c r="BJ637" s="2">
        <v>1.798</v>
      </c>
      <c r="BK637" s="2">
        <v>1.833</v>
      </c>
      <c r="BL637" s="2">
        <v>1.9079999999999999</v>
      </c>
      <c r="BM637" s="2">
        <v>1.9830000000000001</v>
      </c>
      <c r="BN637" s="2">
        <v>2.0030000000000001</v>
      </c>
      <c r="BO637" s="2">
        <v>1.91</v>
      </c>
      <c r="BP637" s="2">
        <v>1.865</v>
      </c>
      <c r="BQ637" s="2">
        <v>1.825</v>
      </c>
      <c r="BR637" s="2">
        <v>1.835</v>
      </c>
      <c r="BS637" s="2">
        <v>1.8480000000000001</v>
      </c>
      <c r="BT637" s="2">
        <v>1.8580000000000001</v>
      </c>
      <c r="BU637" s="2">
        <v>1.871</v>
      </c>
      <c r="BV637" s="2">
        <v>1.883</v>
      </c>
      <c r="BW637" s="2">
        <v>1.9179999999999999</v>
      </c>
      <c r="BX637" s="2">
        <v>1.9930000000000001</v>
      </c>
      <c r="BY637" s="2">
        <v>2.0680000000000001</v>
      </c>
      <c r="BZ637" s="2">
        <v>2.0880000000000001</v>
      </c>
      <c r="CA637" s="2">
        <v>1.9950000000000001</v>
      </c>
      <c r="CB637" s="2">
        <v>1.95</v>
      </c>
      <c r="CC637" s="2">
        <v>1.91</v>
      </c>
      <c r="CD637" s="2">
        <v>1.92</v>
      </c>
      <c r="CE637" s="2">
        <v>1.9330000000000001</v>
      </c>
      <c r="CF637" s="2">
        <v>1.9430000000000001</v>
      </c>
      <c r="CG637" s="2">
        <v>1.956</v>
      </c>
      <c r="CH637" s="2">
        <v>1.968</v>
      </c>
      <c r="CI637" s="2">
        <v>2.0030000000000001</v>
      </c>
      <c r="CJ637" s="2">
        <v>2.0779999999999998</v>
      </c>
      <c r="CK637" s="2">
        <v>2.153</v>
      </c>
      <c r="CL637" s="2">
        <v>2.1779999999999999</v>
      </c>
      <c r="CM637" s="2">
        <v>2.085</v>
      </c>
      <c r="CN637" s="2">
        <v>2.04</v>
      </c>
      <c r="CO637" s="2">
        <v>2</v>
      </c>
      <c r="CP637" s="2">
        <v>2.0099999999999998</v>
      </c>
      <c r="CQ637" s="2">
        <v>2.0230000000000001</v>
      </c>
      <c r="CR637" s="2">
        <v>2.0329999999999999</v>
      </c>
      <c r="CS637" s="2">
        <v>2.0459999999999998</v>
      </c>
      <c r="CT637" s="2">
        <v>2.0579999999999998</v>
      </c>
      <c r="CU637" s="2">
        <v>2.093</v>
      </c>
      <c r="CV637" s="2">
        <v>2.1680000000000001</v>
      </c>
      <c r="CW637" s="2">
        <v>2.2429999999999999</v>
      </c>
      <c r="CX637" s="2">
        <v>2.278</v>
      </c>
      <c r="CY637" s="2">
        <v>2.1850000000000001</v>
      </c>
      <c r="CZ637" s="2">
        <v>2.14</v>
      </c>
      <c r="DA637" s="2">
        <v>2.1</v>
      </c>
      <c r="DB637" s="2">
        <v>2.11</v>
      </c>
      <c r="DC637" s="2">
        <v>2.1230000000000002</v>
      </c>
      <c r="DD637" s="2">
        <v>2.133</v>
      </c>
      <c r="DE637" s="2">
        <v>2.1459999999999999</v>
      </c>
      <c r="DF637" s="2">
        <v>2.1579999999999999</v>
      </c>
      <c r="DG637" s="2">
        <v>2.1930000000000001</v>
      </c>
      <c r="DH637" s="2">
        <v>2.2679999999999998</v>
      </c>
      <c r="DI637" s="2">
        <v>2.343</v>
      </c>
      <c r="DJ637" s="2">
        <v>2.3879999999999999</v>
      </c>
      <c r="DK637" s="2">
        <v>2.2949999999999999</v>
      </c>
      <c r="DL637" s="2">
        <v>2.25</v>
      </c>
      <c r="DM637" s="2">
        <v>2.21</v>
      </c>
      <c r="DN637" s="2">
        <v>2.2200000000000002</v>
      </c>
      <c r="DO637" s="2">
        <v>2.2330000000000001</v>
      </c>
      <c r="DP637" s="2">
        <v>2.2429999999999999</v>
      </c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</row>
    <row r="638" spans="1:199" customFormat="1" hidden="1" x14ac:dyDescent="0.2">
      <c r="A638">
        <f t="shared" si="155"/>
        <v>1</v>
      </c>
      <c r="B638">
        <f t="shared" si="156"/>
        <v>7</v>
      </c>
      <c r="C638" s="1">
        <v>34897</v>
      </c>
      <c r="D638">
        <f t="shared" si="157"/>
        <v>7</v>
      </c>
      <c r="E638">
        <f t="shared" si="158"/>
        <v>1995</v>
      </c>
      <c r="F638" s="17">
        <f t="shared" si="161"/>
        <v>0.26726666666666721</v>
      </c>
      <c r="G638" s="16">
        <f t="shared" si="147"/>
        <v>8.9000000000000412E-2</v>
      </c>
      <c r="H638" s="16">
        <f t="shared" si="148"/>
        <v>8.499999999999952E-2</v>
      </c>
      <c r="I638" s="16">
        <f t="shared" si="149"/>
        <v>0.17399999999999993</v>
      </c>
      <c r="J638" s="7">
        <f>VLOOKUP(C638,'Nymex hist.'!A:B,2,0)</f>
        <v>1.494</v>
      </c>
      <c r="K638" s="11">
        <f t="shared" si="160"/>
        <v>1.5173333333333332</v>
      </c>
      <c r="L638" s="11">
        <f t="shared" si="162"/>
        <v>1.7846000000000004</v>
      </c>
      <c r="M638" s="9">
        <f t="shared" si="150"/>
        <v>1.8024166666666666</v>
      </c>
      <c r="N638" s="9">
        <f t="shared" si="151"/>
        <v>1.891416666666667</v>
      </c>
      <c r="O638" s="9">
        <f t="shared" si="152"/>
        <v>1.9764166666666665</v>
      </c>
      <c r="P638" s="9">
        <f t="shared" si="153"/>
        <v>2.0664166666666666</v>
      </c>
      <c r="Q638" s="9">
        <f t="shared" si="154"/>
        <v>2.1664166666666671</v>
      </c>
      <c r="R638" s="8">
        <v>34897</v>
      </c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3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>
        <v>1.494</v>
      </c>
      <c r="AX638" s="2">
        <v>1.5009999999999999</v>
      </c>
      <c r="AY638" s="2">
        <v>1.5569999999999999</v>
      </c>
      <c r="AZ638" s="2">
        <v>1.6830000000000001</v>
      </c>
      <c r="BA638" s="2">
        <v>1.81</v>
      </c>
      <c r="BB638" s="2">
        <v>1.855</v>
      </c>
      <c r="BC638" s="2">
        <v>1.81</v>
      </c>
      <c r="BD638" s="2">
        <v>1.7649999999999999</v>
      </c>
      <c r="BE638" s="2">
        <v>1.7250000000000001</v>
      </c>
      <c r="BF638" s="2">
        <v>1.7350000000000001</v>
      </c>
      <c r="BG638" s="2">
        <v>1.748</v>
      </c>
      <c r="BH638" s="2">
        <v>1.758</v>
      </c>
      <c r="BI638" s="2">
        <v>1.7709999999999999</v>
      </c>
      <c r="BJ638" s="2">
        <v>1.7829999999999999</v>
      </c>
      <c r="BK638" s="2">
        <v>1.8180000000000001</v>
      </c>
      <c r="BL638" s="2">
        <v>1.893</v>
      </c>
      <c r="BM638" s="2">
        <v>1.968</v>
      </c>
      <c r="BN638" s="2">
        <v>1.988</v>
      </c>
      <c r="BO638" s="2">
        <v>1.895</v>
      </c>
      <c r="BP638" s="2">
        <v>1.85</v>
      </c>
      <c r="BQ638" s="2">
        <v>1.81</v>
      </c>
      <c r="BR638" s="2">
        <v>1.82</v>
      </c>
      <c r="BS638" s="2">
        <v>1.833</v>
      </c>
      <c r="BT638" s="2">
        <v>1.843</v>
      </c>
      <c r="BU638" s="2">
        <v>1.8560000000000001</v>
      </c>
      <c r="BV638" s="2">
        <v>1.8680000000000001</v>
      </c>
      <c r="BW638" s="2">
        <v>1.903</v>
      </c>
      <c r="BX638" s="2">
        <v>1.978</v>
      </c>
      <c r="BY638" s="2">
        <v>2.0529999999999999</v>
      </c>
      <c r="BZ638" s="2">
        <v>2.073</v>
      </c>
      <c r="CA638" s="2">
        <v>1.98</v>
      </c>
      <c r="CB638" s="2">
        <v>1.9350000000000001</v>
      </c>
      <c r="CC638" s="2">
        <v>1.895</v>
      </c>
      <c r="CD638" s="2">
        <v>1.905</v>
      </c>
      <c r="CE638" s="2">
        <v>1.9179999999999999</v>
      </c>
      <c r="CF638" s="2">
        <v>1.9279999999999999</v>
      </c>
      <c r="CG638" s="2">
        <v>1.9410000000000001</v>
      </c>
      <c r="CH638" s="2">
        <v>1.9530000000000001</v>
      </c>
      <c r="CI638" s="2">
        <v>1.988</v>
      </c>
      <c r="CJ638" s="2">
        <v>2.0630000000000002</v>
      </c>
      <c r="CK638" s="2">
        <v>2.1379999999999999</v>
      </c>
      <c r="CL638" s="2">
        <v>2.1629999999999998</v>
      </c>
      <c r="CM638" s="2">
        <v>2.0699999999999998</v>
      </c>
      <c r="CN638" s="2">
        <v>2.0249999999999999</v>
      </c>
      <c r="CO638" s="2">
        <v>1.9850000000000001</v>
      </c>
      <c r="CP638" s="2">
        <v>1.9950000000000001</v>
      </c>
      <c r="CQ638" s="2">
        <v>2.008</v>
      </c>
      <c r="CR638" s="2">
        <v>2.0179999999999998</v>
      </c>
      <c r="CS638" s="2">
        <v>2.0310000000000001</v>
      </c>
      <c r="CT638" s="2">
        <v>2.0430000000000001</v>
      </c>
      <c r="CU638" s="2">
        <v>2.0779999999999998</v>
      </c>
      <c r="CV638" s="2">
        <v>2.153</v>
      </c>
      <c r="CW638" s="2">
        <v>2.2280000000000002</v>
      </c>
      <c r="CX638" s="2">
        <v>2.2629999999999999</v>
      </c>
      <c r="CY638" s="2">
        <v>2.17</v>
      </c>
      <c r="CZ638" s="2">
        <v>2.125</v>
      </c>
      <c r="DA638" s="2">
        <v>2.085</v>
      </c>
      <c r="DB638" s="2">
        <v>2.0950000000000002</v>
      </c>
      <c r="DC638" s="2">
        <v>2.1080000000000001</v>
      </c>
      <c r="DD638" s="2">
        <v>2.1179999999999999</v>
      </c>
      <c r="DE638" s="2">
        <v>2.1309999999999998</v>
      </c>
      <c r="DF638" s="2">
        <v>2.1429999999999998</v>
      </c>
      <c r="DG638" s="2">
        <v>2.1779999999999999</v>
      </c>
      <c r="DH638" s="2">
        <v>2.2530000000000001</v>
      </c>
      <c r="DI638" s="2">
        <v>2.3279999999999998</v>
      </c>
      <c r="DJ638" s="2">
        <v>2.3730000000000002</v>
      </c>
      <c r="DK638" s="2">
        <v>2.2799999999999998</v>
      </c>
      <c r="DL638" s="2">
        <v>2.2349999999999999</v>
      </c>
      <c r="DM638" s="2">
        <v>2.1949999999999998</v>
      </c>
      <c r="DN638" s="2">
        <v>2.2050000000000001</v>
      </c>
      <c r="DO638" s="2">
        <v>2.218</v>
      </c>
      <c r="DP638" s="2">
        <v>2.2280000000000002</v>
      </c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</row>
    <row r="639" spans="1:199" customFormat="1" hidden="1" x14ac:dyDescent="0.2">
      <c r="A639">
        <f t="shared" si="155"/>
        <v>2</v>
      </c>
      <c r="B639">
        <f t="shared" si="156"/>
        <v>7</v>
      </c>
      <c r="C639" s="1">
        <v>34898</v>
      </c>
      <c r="D639">
        <f t="shared" si="157"/>
        <v>7</v>
      </c>
      <c r="E639">
        <f t="shared" si="158"/>
        <v>1995</v>
      </c>
      <c r="F639" s="17">
        <f t="shared" si="161"/>
        <v>0.25733333333333341</v>
      </c>
      <c r="G639" s="16">
        <f t="shared" si="147"/>
        <v>9.4416666666666593E-2</v>
      </c>
      <c r="H639" s="16">
        <f t="shared" si="148"/>
        <v>9.0000000000000524E-2</v>
      </c>
      <c r="I639" s="16">
        <f t="shared" si="149"/>
        <v>0.18441666666666712</v>
      </c>
      <c r="J639" s="7">
        <f>VLOOKUP(C639,'Nymex hist.'!A:B,2,0)</f>
        <v>1.5249999999999999</v>
      </c>
      <c r="K639" s="11">
        <f t="shared" si="160"/>
        <v>1.5396666666666665</v>
      </c>
      <c r="L639" s="11">
        <f t="shared" si="162"/>
        <v>1.7969999999999999</v>
      </c>
      <c r="M639" s="9">
        <f t="shared" si="150"/>
        <v>1.8164999999999998</v>
      </c>
      <c r="N639" s="9">
        <f t="shared" si="151"/>
        <v>1.9109166666666664</v>
      </c>
      <c r="O639" s="9">
        <f t="shared" si="152"/>
        <v>2.0009166666666669</v>
      </c>
      <c r="P639" s="9">
        <f t="shared" si="153"/>
        <v>2.0909166666666668</v>
      </c>
      <c r="Q639" s="9">
        <f t="shared" si="154"/>
        <v>2.1909166666666668</v>
      </c>
      <c r="R639" s="8">
        <v>34898</v>
      </c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3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>
        <v>1.5249999999999999</v>
      </c>
      <c r="AX639" s="2">
        <v>1.5249999999999999</v>
      </c>
      <c r="AY639" s="2">
        <v>1.569</v>
      </c>
      <c r="AZ639" s="2">
        <v>1.6970000000000001</v>
      </c>
      <c r="BA639" s="2">
        <v>1.8220000000000001</v>
      </c>
      <c r="BB639" s="2">
        <v>1.867</v>
      </c>
      <c r="BC639" s="2">
        <v>1.8220000000000001</v>
      </c>
      <c r="BD639" s="2">
        <v>1.7769999999999999</v>
      </c>
      <c r="BE639" s="2">
        <v>1.7370000000000001</v>
      </c>
      <c r="BF639" s="2">
        <v>1.7470000000000001</v>
      </c>
      <c r="BG639" s="2">
        <v>1.76</v>
      </c>
      <c r="BH639" s="2">
        <v>1.77</v>
      </c>
      <c r="BI639" s="2">
        <v>1.7829999999999999</v>
      </c>
      <c r="BJ639" s="2">
        <v>1.7949999999999999</v>
      </c>
      <c r="BK639" s="2">
        <v>1.835</v>
      </c>
      <c r="BL639" s="2">
        <v>1.915</v>
      </c>
      <c r="BM639" s="2">
        <v>1.99</v>
      </c>
      <c r="BN639" s="2">
        <v>2.0099999999999998</v>
      </c>
      <c r="BO639" s="2">
        <v>1.9119999999999999</v>
      </c>
      <c r="BP639" s="2">
        <v>1.867</v>
      </c>
      <c r="BQ639" s="2">
        <v>1.827</v>
      </c>
      <c r="BR639" s="2">
        <v>1.837</v>
      </c>
      <c r="BS639" s="2">
        <v>1.85</v>
      </c>
      <c r="BT639" s="2">
        <v>1.86</v>
      </c>
      <c r="BU639" s="2">
        <v>1.873</v>
      </c>
      <c r="BV639" s="2">
        <v>1.885</v>
      </c>
      <c r="BW639" s="2">
        <v>1.925</v>
      </c>
      <c r="BX639" s="2">
        <v>2.0049999999999999</v>
      </c>
      <c r="BY639" s="2">
        <v>2.08</v>
      </c>
      <c r="BZ639" s="2">
        <v>2.1</v>
      </c>
      <c r="CA639" s="2">
        <v>2.0019999999999998</v>
      </c>
      <c r="CB639" s="2">
        <v>1.9570000000000001</v>
      </c>
      <c r="CC639" s="2">
        <v>1.917</v>
      </c>
      <c r="CD639" s="2">
        <v>1.927</v>
      </c>
      <c r="CE639" s="2">
        <v>1.94</v>
      </c>
      <c r="CF639" s="2">
        <v>1.95</v>
      </c>
      <c r="CG639" s="2">
        <v>1.9630000000000001</v>
      </c>
      <c r="CH639" s="2">
        <v>1.9750000000000001</v>
      </c>
      <c r="CI639" s="2">
        <v>2.0150000000000001</v>
      </c>
      <c r="CJ639" s="2">
        <v>2.0950000000000002</v>
      </c>
      <c r="CK639" s="2">
        <v>2.17</v>
      </c>
      <c r="CL639" s="2">
        <v>2.19</v>
      </c>
      <c r="CM639" s="2">
        <v>2.0920000000000001</v>
      </c>
      <c r="CN639" s="2">
        <v>2.0470000000000002</v>
      </c>
      <c r="CO639" s="2">
        <v>2.0070000000000001</v>
      </c>
      <c r="CP639" s="2">
        <v>2.0169999999999999</v>
      </c>
      <c r="CQ639" s="2">
        <v>2.0299999999999998</v>
      </c>
      <c r="CR639" s="2">
        <v>2.04</v>
      </c>
      <c r="CS639" s="2">
        <v>2.0529999999999999</v>
      </c>
      <c r="CT639" s="2">
        <v>2.0649999999999999</v>
      </c>
      <c r="CU639" s="2">
        <v>2.105</v>
      </c>
      <c r="CV639" s="2">
        <v>2.1850000000000001</v>
      </c>
      <c r="CW639" s="2">
        <v>2.2599999999999998</v>
      </c>
      <c r="CX639" s="2">
        <v>2.29</v>
      </c>
      <c r="CY639" s="2">
        <v>2.1920000000000002</v>
      </c>
      <c r="CZ639" s="2">
        <v>2.1469999999999998</v>
      </c>
      <c r="DA639" s="2">
        <v>2.1070000000000002</v>
      </c>
      <c r="DB639" s="2">
        <v>2.117</v>
      </c>
      <c r="DC639" s="2">
        <v>2.13</v>
      </c>
      <c r="DD639" s="2">
        <v>2.14</v>
      </c>
      <c r="DE639" s="2">
        <v>2.153</v>
      </c>
      <c r="DF639" s="2">
        <v>2.165</v>
      </c>
      <c r="DG639" s="2">
        <v>2.2050000000000001</v>
      </c>
      <c r="DH639" s="2">
        <v>2.2850000000000001</v>
      </c>
      <c r="DI639" s="2">
        <v>2.36</v>
      </c>
      <c r="DJ639" s="2">
        <v>2.4</v>
      </c>
      <c r="DK639" s="2">
        <v>2.302</v>
      </c>
      <c r="DL639" s="2">
        <v>2.2570000000000001</v>
      </c>
      <c r="DM639" s="2">
        <v>2.2170000000000001</v>
      </c>
      <c r="DN639" s="2">
        <v>2.2269999999999999</v>
      </c>
      <c r="DO639" s="2">
        <v>2.2400000000000002</v>
      </c>
      <c r="DP639" s="2">
        <v>2.25</v>
      </c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</row>
    <row r="640" spans="1:199" customFormat="1" hidden="1" x14ac:dyDescent="0.2">
      <c r="A640">
        <f t="shared" si="155"/>
        <v>3</v>
      </c>
      <c r="B640">
        <f t="shared" si="156"/>
        <v>7</v>
      </c>
      <c r="C640" s="1">
        <v>34899</v>
      </c>
      <c r="D640">
        <f t="shared" si="157"/>
        <v>7</v>
      </c>
      <c r="E640">
        <f t="shared" si="158"/>
        <v>1995</v>
      </c>
      <c r="F640" s="17">
        <f t="shared" si="161"/>
        <v>0.2676666666666665</v>
      </c>
      <c r="G640" s="16">
        <f t="shared" si="147"/>
        <v>9.0333333333333599E-2</v>
      </c>
      <c r="H640" s="16">
        <f t="shared" si="148"/>
        <v>8.4999999999999964E-2</v>
      </c>
      <c r="I640" s="16">
        <f t="shared" si="149"/>
        <v>0.17533333333333356</v>
      </c>
      <c r="J640" s="7">
        <f>VLOOKUP(C640,'Nymex hist.'!A:B,2,0)</f>
        <v>1.4950000000000001</v>
      </c>
      <c r="K640" s="11">
        <f t="shared" si="160"/>
        <v>1.5233333333333334</v>
      </c>
      <c r="L640" s="11">
        <f t="shared" si="162"/>
        <v>1.7909999999999999</v>
      </c>
      <c r="M640" s="9">
        <f t="shared" si="150"/>
        <v>1.8126666666666666</v>
      </c>
      <c r="N640" s="9">
        <f t="shared" si="151"/>
        <v>1.9030000000000002</v>
      </c>
      <c r="O640" s="9">
        <f t="shared" si="152"/>
        <v>1.9880000000000002</v>
      </c>
      <c r="P640" s="9">
        <f t="shared" si="153"/>
        <v>2.0779999999999998</v>
      </c>
      <c r="Q640" s="9">
        <f t="shared" si="154"/>
        <v>2.1779999999999999</v>
      </c>
      <c r="R640" s="8">
        <v>34899</v>
      </c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3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>
        <v>1.4950000000000001</v>
      </c>
      <c r="AX640" s="2">
        <v>1.5149999999999999</v>
      </c>
      <c r="AY640" s="2">
        <v>1.56</v>
      </c>
      <c r="AZ640" s="2">
        <v>1.6890000000000001</v>
      </c>
      <c r="BA640" s="2">
        <v>1.8160000000000001</v>
      </c>
      <c r="BB640" s="2">
        <v>1.861</v>
      </c>
      <c r="BC640" s="2">
        <v>1.8169999999999999</v>
      </c>
      <c r="BD640" s="2">
        <v>1.772</v>
      </c>
      <c r="BE640" s="2">
        <v>1.732</v>
      </c>
      <c r="BF640" s="2">
        <v>1.742</v>
      </c>
      <c r="BG640" s="2">
        <v>1.7549999999999999</v>
      </c>
      <c r="BH640" s="2">
        <v>1.7649999999999999</v>
      </c>
      <c r="BI640" s="2">
        <v>1.778</v>
      </c>
      <c r="BJ640" s="2">
        <v>1.79</v>
      </c>
      <c r="BK640" s="2">
        <v>1.835</v>
      </c>
      <c r="BL640" s="2">
        <v>1.915</v>
      </c>
      <c r="BM640" s="2">
        <v>1.99</v>
      </c>
      <c r="BN640" s="2">
        <v>2.0099999999999998</v>
      </c>
      <c r="BO640" s="2">
        <v>1.9019999999999999</v>
      </c>
      <c r="BP640" s="2">
        <v>1.857</v>
      </c>
      <c r="BQ640" s="2">
        <v>1.8169999999999999</v>
      </c>
      <c r="BR640" s="2">
        <v>1.827</v>
      </c>
      <c r="BS640" s="2">
        <v>1.84</v>
      </c>
      <c r="BT640" s="2">
        <v>1.85</v>
      </c>
      <c r="BU640" s="2">
        <v>1.863</v>
      </c>
      <c r="BV640" s="2">
        <v>1.875</v>
      </c>
      <c r="BW640" s="2">
        <v>1.92</v>
      </c>
      <c r="BX640" s="2">
        <v>2</v>
      </c>
      <c r="BY640" s="2">
        <v>2.0750000000000002</v>
      </c>
      <c r="BZ640" s="2">
        <v>2.0950000000000002</v>
      </c>
      <c r="CA640" s="2">
        <v>1.9870000000000001</v>
      </c>
      <c r="CB640" s="2">
        <v>1.9419999999999999</v>
      </c>
      <c r="CC640" s="2">
        <v>1.9019999999999999</v>
      </c>
      <c r="CD640" s="2">
        <v>1.9119999999999999</v>
      </c>
      <c r="CE640" s="2">
        <v>1.925</v>
      </c>
      <c r="CF640" s="2">
        <v>1.9350000000000001</v>
      </c>
      <c r="CG640" s="2">
        <v>1.948</v>
      </c>
      <c r="CH640" s="2">
        <v>1.96</v>
      </c>
      <c r="CI640" s="2">
        <v>2.0049999999999999</v>
      </c>
      <c r="CJ640" s="2">
        <v>2.085</v>
      </c>
      <c r="CK640" s="2">
        <v>2.16</v>
      </c>
      <c r="CL640" s="2">
        <v>2.1850000000000001</v>
      </c>
      <c r="CM640" s="2">
        <v>2.077</v>
      </c>
      <c r="CN640" s="2">
        <v>2.032</v>
      </c>
      <c r="CO640" s="2">
        <v>1.992</v>
      </c>
      <c r="CP640" s="2">
        <v>2.0019999999999998</v>
      </c>
      <c r="CQ640" s="2">
        <v>2.0150000000000001</v>
      </c>
      <c r="CR640" s="2">
        <v>2.0249999999999999</v>
      </c>
      <c r="CS640" s="2">
        <v>2.0379999999999998</v>
      </c>
      <c r="CT640" s="2">
        <v>2.0499999999999998</v>
      </c>
      <c r="CU640" s="2">
        <v>2.0950000000000002</v>
      </c>
      <c r="CV640" s="2">
        <v>2.1749999999999998</v>
      </c>
      <c r="CW640" s="2">
        <v>2.25</v>
      </c>
      <c r="CX640" s="2">
        <v>2.2850000000000001</v>
      </c>
      <c r="CY640" s="2">
        <v>2.177</v>
      </c>
      <c r="CZ640" s="2">
        <v>2.1320000000000001</v>
      </c>
      <c r="DA640" s="2">
        <v>2.0920000000000001</v>
      </c>
      <c r="DB640" s="2">
        <v>2.1019999999999999</v>
      </c>
      <c r="DC640" s="2">
        <v>2.1150000000000002</v>
      </c>
      <c r="DD640" s="2">
        <v>2.125</v>
      </c>
      <c r="DE640" s="2">
        <v>2.1379999999999999</v>
      </c>
      <c r="DF640" s="2">
        <v>2.15</v>
      </c>
      <c r="DG640" s="2">
        <v>2.1949999999999998</v>
      </c>
      <c r="DH640" s="2">
        <v>2.2749999999999999</v>
      </c>
      <c r="DI640" s="2">
        <v>2.35</v>
      </c>
      <c r="DJ640" s="2">
        <v>2.395</v>
      </c>
      <c r="DK640" s="2">
        <v>2.2869999999999999</v>
      </c>
      <c r="DL640" s="2">
        <v>2.242</v>
      </c>
      <c r="DM640" s="2">
        <v>2.202</v>
      </c>
      <c r="DN640" s="2">
        <v>2.2120000000000002</v>
      </c>
      <c r="DO640" s="2">
        <v>2.2250000000000001</v>
      </c>
      <c r="DP640" s="2">
        <v>2.2349999999999999</v>
      </c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</row>
    <row r="641" spans="1:199" x14ac:dyDescent="0.2">
      <c r="A641" s="36">
        <f t="shared" si="155"/>
        <v>4</v>
      </c>
      <c r="B641" s="36">
        <f t="shared" si="156"/>
        <v>7</v>
      </c>
      <c r="C641" s="1">
        <v>34900</v>
      </c>
      <c r="D641">
        <f t="shared" si="157"/>
        <v>7</v>
      </c>
      <c r="E641">
        <f t="shared" si="158"/>
        <v>1995</v>
      </c>
      <c r="F641" s="21">
        <f t="shared" si="161"/>
        <v>0.28106666666666658</v>
      </c>
      <c r="G641" s="21">
        <f t="shared" si="147"/>
        <v>9.1000000000000192E-2</v>
      </c>
      <c r="H641" s="21">
        <f t="shared" si="148"/>
        <v>8.4999999999999742E-2</v>
      </c>
      <c r="I641" s="21">
        <f t="shared" si="149"/>
        <v>0.17599999999999993</v>
      </c>
      <c r="J641" s="23">
        <f>VLOOKUP(C641,'Nymex hist.'!A:B,2,0)</f>
        <v>1.4630000000000001</v>
      </c>
      <c r="K641" s="23">
        <f t="shared" si="160"/>
        <v>1.4883333333333333</v>
      </c>
      <c r="L641" s="23">
        <f t="shared" si="162"/>
        <v>1.7693999999999999</v>
      </c>
      <c r="M641" s="23">
        <f t="shared" si="150"/>
        <v>1.7969166666666665</v>
      </c>
      <c r="N641" s="23">
        <f t="shared" si="151"/>
        <v>1.8879166666666667</v>
      </c>
      <c r="O641" s="23">
        <f t="shared" si="152"/>
        <v>1.9729166666666664</v>
      </c>
      <c r="P641" s="23">
        <f t="shared" si="153"/>
        <v>2.0629166666666663</v>
      </c>
      <c r="Q641" s="23">
        <f t="shared" si="154"/>
        <v>2.1629166666666668</v>
      </c>
      <c r="R641" s="30">
        <v>34900</v>
      </c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4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>
        <v>1.4630000000000001</v>
      </c>
      <c r="AX641" s="32">
        <v>1.476</v>
      </c>
      <c r="AY641" s="32">
        <v>1.526</v>
      </c>
      <c r="AZ641" s="32">
        <v>1.6619999999999999</v>
      </c>
      <c r="BA641" s="32">
        <v>1.79</v>
      </c>
      <c r="BB641" s="32">
        <v>1.84</v>
      </c>
      <c r="BC641" s="32">
        <v>1.8</v>
      </c>
      <c r="BD641" s="32">
        <v>1.7549999999999999</v>
      </c>
      <c r="BE641" s="32">
        <v>1.7150000000000001</v>
      </c>
      <c r="BF641" s="32">
        <v>1.7250000000000001</v>
      </c>
      <c r="BG641" s="32">
        <v>1.74</v>
      </c>
      <c r="BH641" s="32">
        <v>1.752</v>
      </c>
      <c r="BI641" s="32">
        <v>1.7649999999999999</v>
      </c>
      <c r="BJ641" s="32">
        <v>1.7769999999999999</v>
      </c>
      <c r="BK641" s="32">
        <v>1.82</v>
      </c>
      <c r="BL641" s="32">
        <v>1.897</v>
      </c>
      <c r="BM641" s="32">
        <v>1.9770000000000001</v>
      </c>
      <c r="BN641" s="32">
        <v>1.9970000000000001</v>
      </c>
      <c r="BO641" s="32">
        <v>1.885</v>
      </c>
      <c r="BP641" s="32">
        <v>1.84</v>
      </c>
      <c r="BQ641" s="32">
        <v>1.8</v>
      </c>
      <c r="BR641" s="32">
        <v>1.81</v>
      </c>
      <c r="BS641" s="32">
        <v>1.825</v>
      </c>
      <c r="BT641" s="32">
        <v>1.837</v>
      </c>
      <c r="BU641" s="32">
        <v>1.85</v>
      </c>
      <c r="BV641" s="32">
        <v>1.8620000000000001</v>
      </c>
      <c r="BW641" s="32">
        <v>1.905</v>
      </c>
      <c r="BX641" s="32">
        <v>1.982</v>
      </c>
      <c r="BY641" s="32">
        <v>2.0619999999999998</v>
      </c>
      <c r="BZ641" s="32">
        <v>2.0819999999999999</v>
      </c>
      <c r="CA641" s="32">
        <v>1.97</v>
      </c>
      <c r="CB641" s="32">
        <v>1.925</v>
      </c>
      <c r="CC641" s="32">
        <v>1.885</v>
      </c>
      <c r="CD641" s="32">
        <v>1.895</v>
      </c>
      <c r="CE641" s="32">
        <v>1.91</v>
      </c>
      <c r="CF641" s="32">
        <v>1.9219999999999999</v>
      </c>
      <c r="CG641" s="32">
        <v>1.9350000000000001</v>
      </c>
      <c r="CH641" s="32">
        <v>1.9470000000000001</v>
      </c>
      <c r="CI641" s="32">
        <v>1.99</v>
      </c>
      <c r="CJ641" s="32">
        <v>2.0670000000000002</v>
      </c>
      <c r="CK641" s="32">
        <v>2.1469999999999998</v>
      </c>
      <c r="CL641" s="32">
        <v>2.1720000000000002</v>
      </c>
      <c r="CM641" s="32">
        <v>2.06</v>
      </c>
      <c r="CN641" s="32">
        <v>2.0150000000000001</v>
      </c>
      <c r="CO641" s="32">
        <v>1.9750000000000001</v>
      </c>
      <c r="CP641" s="32">
        <v>1.9850000000000001</v>
      </c>
      <c r="CQ641" s="32">
        <v>2</v>
      </c>
      <c r="CR641" s="32">
        <v>2.012</v>
      </c>
      <c r="CS641" s="32">
        <v>2.0249999999999999</v>
      </c>
      <c r="CT641" s="32">
        <v>2.0369999999999999</v>
      </c>
      <c r="CU641" s="32">
        <v>2.08</v>
      </c>
      <c r="CV641" s="32">
        <v>2.157</v>
      </c>
      <c r="CW641" s="32">
        <v>2.2370000000000001</v>
      </c>
      <c r="CX641" s="32">
        <v>2.2719999999999998</v>
      </c>
      <c r="CY641" s="32">
        <v>2.16</v>
      </c>
      <c r="CZ641" s="32">
        <v>2.1150000000000002</v>
      </c>
      <c r="DA641" s="32">
        <v>2.0750000000000002</v>
      </c>
      <c r="DB641" s="32">
        <v>2.085</v>
      </c>
      <c r="DC641" s="32">
        <v>2.1</v>
      </c>
      <c r="DD641" s="32">
        <v>2.1120000000000001</v>
      </c>
      <c r="DE641" s="32">
        <v>2.125</v>
      </c>
      <c r="DF641" s="32">
        <v>2.137</v>
      </c>
      <c r="DG641" s="32">
        <v>2.1800000000000002</v>
      </c>
      <c r="DH641" s="32">
        <v>2.2570000000000001</v>
      </c>
      <c r="DI641" s="32">
        <v>2.3370000000000002</v>
      </c>
      <c r="DJ641" s="32">
        <v>2.3820000000000001</v>
      </c>
      <c r="DK641" s="32">
        <v>2.27</v>
      </c>
      <c r="DL641" s="32">
        <v>2.2250000000000001</v>
      </c>
      <c r="DM641" s="32">
        <v>2.1850000000000001</v>
      </c>
      <c r="DN641" s="32">
        <v>2.1949999999999998</v>
      </c>
      <c r="DO641" s="32">
        <v>2.21</v>
      </c>
      <c r="DP641" s="32">
        <v>2.222</v>
      </c>
      <c r="DQ641" s="32"/>
      <c r="DR641" s="32"/>
      <c r="DS641" s="32"/>
      <c r="DT641" s="32"/>
      <c r="DU641" s="32"/>
      <c r="DV641" s="32"/>
      <c r="DW641" s="32"/>
      <c r="DX641" s="32"/>
      <c r="DY641" s="32"/>
      <c r="DZ641" s="32"/>
      <c r="EA641" s="32"/>
      <c r="EB641" s="32"/>
      <c r="EC641" s="32"/>
      <c r="ED641" s="32"/>
      <c r="EE641" s="32"/>
      <c r="EF641" s="32"/>
      <c r="EG641" s="32"/>
      <c r="EH641" s="32"/>
      <c r="EI641" s="32"/>
      <c r="EJ641" s="32"/>
      <c r="EK641" s="32"/>
      <c r="EL641" s="32"/>
      <c r="EM641" s="32"/>
      <c r="EN641" s="32"/>
      <c r="EO641" s="32"/>
      <c r="EP641" s="32"/>
      <c r="EQ641" s="32"/>
      <c r="ER641" s="32"/>
      <c r="ES641" s="32"/>
      <c r="ET641" s="32"/>
      <c r="EU641" s="32"/>
      <c r="EV641" s="32"/>
      <c r="EW641" s="32"/>
      <c r="EX641" s="32"/>
      <c r="EY641" s="32"/>
      <c r="EZ641" s="32"/>
      <c r="FA641" s="32"/>
      <c r="FB641" s="32"/>
      <c r="FC641" s="32"/>
      <c r="FD641" s="32"/>
      <c r="FE641" s="32"/>
      <c r="FF641" s="32"/>
      <c r="FG641" s="32"/>
      <c r="FH641" s="32"/>
      <c r="FI641" s="32"/>
      <c r="FJ641" s="32"/>
      <c r="FK641" s="32"/>
      <c r="FL641" s="32"/>
      <c r="FM641" s="32"/>
      <c r="FN641" s="32"/>
      <c r="FO641" s="32"/>
      <c r="FP641" s="32"/>
      <c r="FQ641" s="32"/>
      <c r="FR641" s="32"/>
      <c r="FS641" s="32"/>
      <c r="FT641" s="32"/>
      <c r="FU641" s="32"/>
      <c r="FV641" s="32"/>
      <c r="FW641" s="32"/>
      <c r="FX641" s="32"/>
      <c r="FY641" s="32"/>
      <c r="FZ641" s="32"/>
      <c r="GA641" s="32"/>
      <c r="GB641" s="32"/>
      <c r="GC641" s="32"/>
      <c r="GD641" s="32"/>
      <c r="GE641" s="32"/>
      <c r="GF641" s="32"/>
      <c r="GG641" s="32"/>
      <c r="GH641" s="32"/>
      <c r="GI641" s="32"/>
      <c r="GJ641" s="32"/>
      <c r="GK641" s="32"/>
      <c r="GL641" s="32"/>
      <c r="GM641" s="32"/>
      <c r="GN641" s="32"/>
      <c r="GO641" s="32"/>
      <c r="GP641" s="32"/>
      <c r="GQ641" s="32"/>
    </row>
    <row r="642" spans="1:199" customFormat="1" hidden="1" x14ac:dyDescent="0.2">
      <c r="A642">
        <f t="shared" si="155"/>
        <v>5</v>
      </c>
      <c r="B642">
        <f t="shared" si="156"/>
        <v>7</v>
      </c>
      <c r="C642" s="1">
        <v>34901</v>
      </c>
      <c r="D642">
        <f t="shared" si="157"/>
        <v>7</v>
      </c>
      <c r="E642">
        <f t="shared" si="158"/>
        <v>1995</v>
      </c>
      <c r="F642" s="17">
        <f t="shared" si="161"/>
        <v>0.28946666666666632</v>
      </c>
      <c r="G642" s="16">
        <f t="shared" si="147"/>
        <v>9.1250000000000275E-2</v>
      </c>
      <c r="H642" s="16">
        <f t="shared" si="148"/>
        <v>8.4999999999999964E-2</v>
      </c>
      <c r="I642" s="16">
        <f t="shared" si="149"/>
        <v>0.17625000000000024</v>
      </c>
      <c r="J642" s="7">
        <f>VLOOKUP(C642,'Nymex hist.'!A:B,2,0)</f>
        <v>1.4379999999999999</v>
      </c>
      <c r="K642" s="11">
        <f t="shared" si="160"/>
        <v>1.4603333333333335</v>
      </c>
      <c r="L642" s="11">
        <f t="shared" si="162"/>
        <v>1.7497999999999998</v>
      </c>
      <c r="M642" s="9">
        <f t="shared" si="150"/>
        <v>1.7794166666666664</v>
      </c>
      <c r="N642" s="9">
        <f t="shared" si="151"/>
        <v>1.8706666666666667</v>
      </c>
      <c r="O642" s="9">
        <f t="shared" si="152"/>
        <v>1.9556666666666667</v>
      </c>
      <c r="P642" s="9">
        <f t="shared" si="153"/>
        <v>2.0456666666666665</v>
      </c>
      <c r="Q642" s="9">
        <f t="shared" si="154"/>
        <v>2.1456666666666666</v>
      </c>
      <c r="R642" s="8">
        <v>34901</v>
      </c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3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>
        <v>1.4379999999999999</v>
      </c>
      <c r="AX642" s="2">
        <v>1.45</v>
      </c>
      <c r="AY642" s="2">
        <v>1.4930000000000001</v>
      </c>
      <c r="AZ642" s="2">
        <v>1.6379999999999999</v>
      </c>
      <c r="BA642" s="2">
        <v>1.77</v>
      </c>
      <c r="BB642" s="2">
        <v>1.82</v>
      </c>
      <c r="BC642" s="2">
        <v>1.7829999999999999</v>
      </c>
      <c r="BD642" s="2">
        <v>1.738</v>
      </c>
      <c r="BE642" s="2">
        <v>1.698</v>
      </c>
      <c r="BF642" s="2">
        <v>1.708</v>
      </c>
      <c r="BG642" s="2">
        <v>1.7230000000000001</v>
      </c>
      <c r="BH642" s="2">
        <v>1.7350000000000001</v>
      </c>
      <c r="BI642" s="2">
        <v>1.748</v>
      </c>
      <c r="BJ642" s="2">
        <v>1.76</v>
      </c>
      <c r="BK642" s="2">
        <v>1.8</v>
      </c>
      <c r="BL642" s="2">
        <v>1.88</v>
      </c>
      <c r="BM642" s="2">
        <v>1.96</v>
      </c>
      <c r="BN642" s="2">
        <v>1.98</v>
      </c>
      <c r="BO642" s="2">
        <v>1.8680000000000001</v>
      </c>
      <c r="BP642" s="2">
        <v>1.823</v>
      </c>
      <c r="BQ642" s="2">
        <v>1.7829999999999999</v>
      </c>
      <c r="BR642" s="2">
        <v>1.7929999999999999</v>
      </c>
      <c r="BS642" s="2">
        <v>1.8080000000000001</v>
      </c>
      <c r="BT642" s="2">
        <v>1.82</v>
      </c>
      <c r="BU642" s="2">
        <v>1.833</v>
      </c>
      <c r="BV642" s="2">
        <v>1.845</v>
      </c>
      <c r="BW642" s="2">
        <v>1.885</v>
      </c>
      <c r="BX642" s="2">
        <v>1.9650000000000001</v>
      </c>
      <c r="BY642" s="2">
        <v>2.0449999999999999</v>
      </c>
      <c r="BZ642" s="2">
        <v>2.0649999999999999</v>
      </c>
      <c r="CA642" s="2">
        <v>1.9530000000000001</v>
      </c>
      <c r="CB642" s="2">
        <v>1.9079999999999999</v>
      </c>
      <c r="CC642" s="2">
        <v>1.8680000000000001</v>
      </c>
      <c r="CD642" s="2">
        <v>1.8779999999999999</v>
      </c>
      <c r="CE642" s="2">
        <v>1.893</v>
      </c>
      <c r="CF642" s="2">
        <v>1.905</v>
      </c>
      <c r="CG642" s="2">
        <v>1.9179999999999999</v>
      </c>
      <c r="CH642" s="2">
        <v>1.93</v>
      </c>
      <c r="CI642" s="2">
        <v>1.97</v>
      </c>
      <c r="CJ642" s="2">
        <v>2.0499999999999998</v>
      </c>
      <c r="CK642" s="2">
        <v>2.13</v>
      </c>
      <c r="CL642" s="2">
        <v>2.1549999999999998</v>
      </c>
      <c r="CM642" s="2">
        <v>2.0430000000000001</v>
      </c>
      <c r="CN642" s="2">
        <v>1.998</v>
      </c>
      <c r="CO642" s="2">
        <v>1.958</v>
      </c>
      <c r="CP642" s="2">
        <v>1.968</v>
      </c>
      <c r="CQ642" s="2">
        <v>1.9830000000000001</v>
      </c>
      <c r="CR642" s="2">
        <v>1.9950000000000001</v>
      </c>
      <c r="CS642" s="2">
        <v>2.008</v>
      </c>
      <c r="CT642" s="2">
        <v>2.02</v>
      </c>
      <c r="CU642" s="2">
        <v>2.06</v>
      </c>
      <c r="CV642" s="2">
        <v>2.14</v>
      </c>
      <c r="CW642" s="2">
        <v>2.2200000000000002</v>
      </c>
      <c r="CX642" s="2">
        <v>2.2549999999999999</v>
      </c>
      <c r="CY642" s="2">
        <v>2.1429999999999998</v>
      </c>
      <c r="CZ642" s="2">
        <v>2.0979999999999999</v>
      </c>
      <c r="DA642" s="2">
        <v>2.0579999999999998</v>
      </c>
      <c r="DB642" s="2">
        <v>2.0680000000000001</v>
      </c>
      <c r="DC642" s="2">
        <v>2.0830000000000002</v>
      </c>
      <c r="DD642" s="2">
        <v>2.0950000000000002</v>
      </c>
      <c r="DE642" s="2">
        <v>2.1080000000000001</v>
      </c>
      <c r="DF642" s="2">
        <v>2.12</v>
      </c>
      <c r="DG642" s="2">
        <v>2.16</v>
      </c>
      <c r="DH642" s="2">
        <v>2.2400000000000002</v>
      </c>
      <c r="DI642" s="2">
        <v>2.3199999999999998</v>
      </c>
      <c r="DJ642" s="2">
        <v>2.3650000000000002</v>
      </c>
      <c r="DK642" s="2">
        <v>2.2530000000000001</v>
      </c>
      <c r="DL642" s="2">
        <v>2.2080000000000002</v>
      </c>
      <c r="DM642" s="2">
        <v>2.1680000000000001</v>
      </c>
      <c r="DN642" s="2">
        <v>2.1779999999999999</v>
      </c>
      <c r="DO642" s="2">
        <v>2.1930000000000001</v>
      </c>
      <c r="DP642" s="2">
        <v>2.2050000000000001</v>
      </c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</row>
    <row r="643" spans="1:199" customFormat="1" hidden="1" x14ac:dyDescent="0.2">
      <c r="A643">
        <f t="shared" si="155"/>
        <v>1</v>
      </c>
      <c r="B643">
        <f t="shared" si="156"/>
        <v>7</v>
      </c>
      <c r="C643" s="1">
        <v>34904</v>
      </c>
      <c r="D643">
        <f t="shared" si="157"/>
        <v>7</v>
      </c>
      <c r="E643">
        <f t="shared" si="158"/>
        <v>1995</v>
      </c>
      <c r="F643" s="17">
        <f t="shared" si="161"/>
        <v>0.30566666666666653</v>
      </c>
      <c r="G643" s="16">
        <f t="shared" si="147"/>
        <v>9.1499999999999915E-2</v>
      </c>
      <c r="H643" s="16">
        <f t="shared" si="148"/>
        <v>8.4999999999999964E-2</v>
      </c>
      <c r="I643" s="16">
        <f t="shared" si="149"/>
        <v>0.17649999999999988</v>
      </c>
      <c r="J643" s="7">
        <f>VLOOKUP(C643,'Nymex hist.'!A:B,2,0)</f>
        <v>1.385</v>
      </c>
      <c r="K643" s="11">
        <f t="shared" si="160"/>
        <v>1.4123333333333334</v>
      </c>
      <c r="L643" s="11">
        <f t="shared" si="162"/>
        <v>1.718</v>
      </c>
      <c r="M643" s="9">
        <f t="shared" si="150"/>
        <v>1.7506666666666668</v>
      </c>
      <c r="N643" s="9">
        <f t="shared" si="151"/>
        <v>1.8421666666666667</v>
      </c>
      <c r="O643" s="9">
        <f t="shared" si="152"/>
        <v>1.9271666666666667</v>
      </c>
      <c r="P643" s="9">
        <f t="shared" si="153"/>
        <v>2.0171666666666668</v>
      </c>
      <c r="Q643" s="9">
        <f t="shared" si="154"/>
        <v>2.1171666666666664</v>
      </c>
      <c r="R643" s="8">
        <v>34904</v>
      </c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3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>
        <v>1.385</v>
      </c>
      <c r="AX643" s="2">
        <v>1.4059999999999999</v>
      </c>
      <c r="AY643" s="2">
        <v>1.446</v>
      </c>
      <c r="AZ643" s="2">
        <v>1.601</v>
      </c>
      <c r="BA643" s="2">
        <v>1.738</v>
      </c>
      <c r="BB643" s="2">
        <v>1.79</v>
      </c>
      <c r="BC643" s="2">
        <v>1.7529999999999999</v>
      </c>
      <c r="BD643" s="2">
        <v>1.708</v>
      </c>
      <c r="BE643" s="2">
        <v>1.6679999999999999</v>
      </c>
      <c r="BF643" s="2">
        <v>1.6779999999999999</v>
      </c>
      <c r="BG643" s="2">
        <v>1.6930000000000001</v>
      </c>
      <c r="BH643" s="2">
        <v>1.706</v>
      </c>
      <c r="BI643" s="2">
        <v>1.72</v>
      </c>
      <c r="BJ643" s="2">
        <v>1.7330000000000001</v>
      </c>
      <c r="BK643" s="2">
        <v>1.7729999999999999</v>
      </c>
      <c r="BL643" s="2">
        <v>1.853</v>
      </c>
      <c r="BM643" s="2">
        <v>1.9330000000000001</v>
      </c>
      <c r="BN643" s="2">
        <v>1.9530000000000001</v>
      </c>
      <c r="BO643" s="2">
        <v>1.8380000000000001</v>
      </c>
      <c r="BP643" s="2">
        <v>1.7929999999999999</v>
      </c>
      <c r="BQ643" s="2">
        <v>1.7529999999999999</v>
      </c>
      <c r="BR643" s="2">
        <v>1.7629999999999999</v>
      </c>
      <c r="BS643" s="2">
        <v>1.778</v>
      </c>
      <c r="BT643" s="2">
        <v>1.7909999999999999</v>
      </c>
      <c r="BU643" s="2">
        <v>1.8049999999999999</v>
      </c>
      <c r="BV643" s="2">
        <v>1.8180000000000001</v>
      </c>
      <c r="BW643" s="2">
        <v>1.8580000000000001</v>
      </c>
      <c r="BX643" s="2">
        <v>1.9379999999999999</v>
      </c>
      <c r="BY643" s="2">
        <v>2.0179999999999998</v>
      </c>
      <c r="BZ643" s="2">
        <v>2.0379999999999998</v>
      </c>
      <c r="CA643" s="2">
        <v>1.923</v>
      </c>
      <c r="CB643" s="2">
        <v>1.8779999999999999</v>
      </c>
      <c r="CC643" s="2">
        <v>1.8380000000000001</v>
      </c>
      <c r="CD643" s="2">
        <v>1.8480000000000001</v>
      </c>
      <c r="CE643" s="2">
        <v>1.863</v>
      </c>
      <c r="CF643" s="2">
        <v>1.8759999999999999</v>
      </c>
      <c r="CG643" s="2">
        <v>1.89</v>
      </c>
      <c r="CH643" s="2">
        <v>1.903</v>
      </c>
      <c r="CI643" s="2">
        <v>1.9430000000000001</v>
      </c>
      <c r="CJ643" s="2">
        <v>2.0230000000000001</v>
      </c>
      <c r="CK643" s="2">
        <v>2.1030000000000002</v>
      </c>
      <c r="CL643" s="2">
        <v>2.1280000000000001</v>
      </c>
      <c r="CM643" s="2">
        <v>2.0129999999999999</v>
      </c>
      <c r="CN643" s="2">
        <v>1.968</v>
      </c>
      <c r="CO643" s="2">
        <v>1.9279999999999999</v>
      </c>
      <c r="CP643" s="2">
        <v>1.9379999999999999</v>
      </c>
      <c r="CQ643" s="2">
        <v>1.9530000000000001</v>
      </c>
      <c r="CR643" s="2">
        <v>1.966</v>
      </c>
      <c r="CS643" s="2">
        <v>1.98</v>
      </c>
      <c r="CT643" s="2">
        <v>1.9930000000000001</v>
      </c>
      <c r="CU643" s="2">
        <v>2.0329999999999999</v>
      </c>
      <c r="CV643" s="2">
        <v>2.113</v>
      </c>
      <c r="CW643" s="2">
        <v>2.1930000000000001</v>
      </c>
      <c r="CX643" s="2">
        <v>2.2280000000000002</v>
      </c>
      <c r="CY643" s="2">
        <v>2.113</v>
      </c>
      <c r="CZ643" s="2">
        <v>2.0680000000000001</v>
      </c>
      <c r="DA643" s="2">
        <v>2.028</v>
      </c>
      <c r="DB643" s="2">
        <v>2.0379999999999998</v>
      </c>
      <c r="DC643" s="2">
        <v>2.0529999999999999</v>
      </c>
      <c r="DD643" s="2">
        <v>2.0659999999999998</v>
      </c>
      <c r="DE643" s="2">
        <v>2.08</v>
      </c>
      <c r="DF643" s="2">
        <v>2.093</v>
      </c>
      <c r="DG643" s="2">
        <v>2.133</v>
      </c>
      <c r="DH643" s="2">
        <v>2.2130000000000001</v>
      </c>
      <c r="DI643" s="2">
        <v>2.2930000000000001</v>
      </c>
      <c r="DJ643" s="2">
        <v>2.3380000000000001</v>
      </c>
      <c r="DK643" s="2">
        <v>2.2229999999999999</v>
      </c>
      <c r="DL643" s="2">
        <v>2.1779999999999999</v>
      </c>
      <c r="DM643" s="2">
        <v>2.1379999999999999</v>
      </c>
      <c r="DN643" s="2">
        <v>2.1480000000000001</v>
      </c>
      <c r="DO643" s="2">
        <v>2.1629999999999998</v>
      </c>
      <c r="DP643" s="2">
        <v>2.1760000000000002</v>
      </c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</row>
    <row r="644" spans="1:199" customFormat="1" hidden="1" x14ac:dyDescent="0.2">
      <c r="A644">
        <f t="shared" si="155"/>
        <v>2</v>
      </c>
      <c r="B644">
        <f t="shared" si="156"/>
        <v>7</v>
      </c>
      <c r="C644" s="1">
        <v>34905</v>
      </c>
      <c r="D644">
        <f t="shared" si="157"/>
        <v>7</v>
      </c>
      <c r="E644">
        <f t="shared" si="158"/>
        <v>1995</v>
      </c>
      <c r="F644" s="17">
        <f t="shared" si="161"/>
        <v>0.31820000000000004</v>
      </c>
      <c r="G644" s="16">
        <f t="shared" si="147"/>
        <v>9.4583333333333242E-2</v>
      </c>
      <c r="H644" s="16">
        <f t="shared" si="148"/>
        <v>8.5000000000000187E-2</v>
      </c>
      <c r="I644" s="16">
        <f t="shared" si="149"/>
        <v>0.17958333333333343</v>
      </c>
      <c r="J644" s="7">
        <f>VLOOKUP(C644,'Nymex hist.'!A:B,2,0)</f>
        <v>1.4319999999999999</v>
      </c>
      <c r="K644" s="11">
        <f t="shared" si="160"/>
        <v>1.431</v>
      </c>
      <c r="L644" s="11">
        <f t="shared" si="162"/>
        <v>1.7492000000000001</v>
      </c>
      <c r="M644" s="9">
        <f t="shared" si="150"/>
        <v>1.7776666666666667</v>
      </c>
      <c r="N644" s="9">
        <f t="shared" si="151"/>
        <v>1.87225</v>
      </c>
      <c r="O644" s="9">
        <f t="shared" si="152"/>
        <v>1.9572500000000002</v>
      </c>
      <c r="P644" s="9">
        <f t="shared" si="153"/>
        <v>2.04725</v>
      </c>
      <c r="Q644" s="9">
        <f t="shared" si="154"/>
        <v>2.1472500000000001</v>
      </c>
      <c r="R644" s="8">
        <v>34905</v>
      </c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3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>
        <v>1.385</v>
      </c>
      <c r="AX644" s="2">
        <v>1.4319999999999999</v>
      </c>
      <c r="AY644" s="2">
        <v>1.476</v>
      </c>
      <c r="AZ644" s="2">
        <v>1.635</v>
      </c>
      <c r="BA644" s="2">
        <v>1.77</v>
      </c>
      <c r="BB644" s="2">
        <v>1.82</v>
      </c>
      <c r="BC644" s="2">
        <v>1.7829999999999999</v>
      </c>
      <c r="BD644" s="2">
        <v>1.738</v>
      </c>
      <c r="BE644" s="2">
        <v>1.698</v>
      </c>
      <c r="BF644" s="2">
        <v>1.708</v>
      </c>
      <c r="BG644" s="2">
        <v>1.7230000000000001</v>
      </c>
      <c r="BH644" s="2">
        <v>1.736</v>
      </c>
      <c r="BI644" s="2">
        <v>1.75</v>
      </c>
      <c r="BJ644" s="2">
        <v>1.7629999999999999</v>
      </c>
      <c r="BK644" s="2">
        <v>1.7969999999999999</v>
      </c>
      <c r="BL644" s="2">
        <v>1.871</v>
      </c>
      <c r="BM644" s="2">
        <v>1.9450000000000001</v>
      </c>
      <c r="BN644" s="2">
        <v>1.9650000000000001</v>
      </c>
      <c r="BO644" s="2">
        <v>1.903</v>
      </c>
      <c r="BP644" s="2">
        <v>1.843</v>
      </c>
      <c r="BQ644" s="2">
        <v>1.7829999999999999</v>
      </c>
      <c r="BR644" s="2">
        <v>1.7929999999999999</v>
      </c>
      <c r="BS644" s="2">
        <v>1.8080000000000001</v>
      </c>
      <c r="BT644" s="2">
        <v>1.821</v>
      </c>
      <c r="BU644" s="2">
        <v>1.835</v>
      </c>
      <c r="BV644" s="2">
        <v>1.8480000000000001</v>
      </c>
      <c r="BW644" s="2">
        <v>1.8819999999999999</v>
      </c>
      <c r="BX644" s="2">
        <v>1.956</v>
      </c>
      <c r="BY644" s="2">
        <v>2.0299999999999998</v>
      </c>
      <c r="BZ644" s="2">
        <v>2.0499999999999998</v>
      </c>
      <c r="CA644" s="2">
        <v>1.988</v>
      </c>
      <c r="CB644" s="2">
        <v>1.9279999999999999</v>
      </c>
      <c r="CC644" s="2">
        <v>1.8680000000000001</v>
      </c>
      <c r="CD644" s="2">
        <v>1.8779999999999999</v>
      </c>
      <c r="CE644" s="2">
        <v>1.893</v>
      </c>
      <c r="CF644" s="2">
        <v>1.9059999999999999</v>
      </c>
      <c r="CG644" s="2">
        <v>1.92</v>
      </c>
      <c r="CH644" s="2">
        <v>1.9330000000000001</v>
      </c>
      <c r="CI644" s="2">
        <v>1.9670000000000001</v>
      </c>
      <c r="CJ644" s="2">
        <v>2.0409999999999999</v>
      </c>
      <c r="CK644" s="2">
        <v>2.1150000000000002</v>
      </c>
      <c r="CL644" s="2">
        <v>2.14</v>
      </c>
      <c r="CM644" s="2">
        <v>2.0779999999999998</v>
      </c>
      <c r="CN644" s="2">
        <v>2.0179999999999998</v>
      </c>
      <c r="CO644" s="2">
        <v>1.958</v>
      </c>
      <c r="CP644" s="2">
        <v>1.968</v>
      </c>
      <c r="CQ644" s="2">
        <v>1.9830000000000001</v>
      </c>
      <c r="CR644" s="2">
        <v>1.996</v>
      </c>
      <c r="CS644" s="2">
        <v>2.0099999999999998</v>
      </c>
      <c r="CT644" s="2">
        <v>2.0230000000000001</v>
      </c>
      <c r="CU644" s="2">
        <v>2.0569999999999999</v>
      </c>
      <c r="CV644" s="2">
        <v>2.1309999999999998</v>
      </c>
      <c r="CW644" s="2">
        <v>2.2050000000000001</v>
      </c>
      <c r="CX644" s="2">
        <v>2.2400000000000002</v>
      </c>
      <c r="CY644" s="2">
        <v>2.1779999999999999</v>
      </c>
      <c r="CZ644" s="2">
        <v>2.1179999999999999</v>
      </c>
      <c r="DA644" s="2">
        <v>2.0579999999999998</v>
      </c>
      <c r="DB644" s="2">
        <v>2.0680000000000001</v>
      </c>
      <c r="DC644" s="2">
        <v>2.0830000000000002</v>
      </c>
      <c r="DD644" s="2">
        <v>2.0960000000000001</v>
      </c>
      <c r="DE644" s="2">
        <v>2.11</v>
      </c>
      <c r="DF644" s="2">
        <v>2.1230000000000002</v>
      </c>
      <c r="DG644" s="2">
        <v>2.157</v>
      </c>
      <c r="DH644" s="2">
        <v>2.2309999999999999</v>
      </c>
      <c r="DI644" s="2">
        <v>2.3050000000000002</v>
      </c>
      <c r="DJ644" s="2">
        <v>2.35</v>
      </c>
      <c r="DK644" s="2">
        <v>2.2879999999999998</v>
      </c>
      <c r="DL644" s="2">
        <v>2.2280000000000002</v>
      </c>
      <c r="DM644" s="2">
        <v>2.1680000000000001</v>
      </c>
      <c r="DN644" s="2">
        <v>2.1779999999999999</v>
      </c>
      <c r="DO644" s="2">
        <v>2.1930000000000001</v>
      </c>
      <c r="DP644" s="2">
        <v>2.206</v>
      </c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</row>
    <row r="645" spans="1:199" customFormat="1" hidden="1" x14ac:dyDescent="0.2">
      <c r="A645">
        <f t="shared" si="155"/>
        <v>3</v>
      </c>
      <c r="B645">
        <f t="shared" si="156"/>
        <v>7</v>
      </c>
      <c r="C645" s="1">
        <v>34906</v>
      </c>
      <c r="D645">
        <f t="shared" si="157"/>
        <v>7</v>
      </c>
      <c r="E645">
        <f t="shared" si="158"/>
        <v>1995</v>
      </c>
      <c r="F645" s="17">
        <f t="shared" si="161"/>
        <v>0.32406666666666673</v>
      </c>
      <c r="G645" s="16">
        <f t="shared" ref="G645:G708" si="163">N645-M645</f>
        <v>9.4250000000000389E-2</v>
      </c>
      <c r="H645" s="16">
        <f t="shared" ref="H645:H708" si="164">O645-N645</f>
        <v>8.499999999999952E-2</v>
      </c>
      <c r="I645" s="16">
        <f t="shared" ref="I645:I708" si="165">O645-M645</f>
        <v>0.17924999999999991</v>
      </c>
      <c r="J645" s="7">
        <f>VLOOKUP(C645,'Nymex hist.'!A:B,2,0)</f>
        <v>1.47</v>
      </c>
      <c r="K645" s="11">
        <f t="shared" si="160"/>
        <v>1.4543333333333333</v>
      </c>
      <c r="L645" s="11">
        <f t="shared" si="162"/>
        <v>1.7784</v>
      </c>
      <c r="M645" s="9">
        <f t="shared" ref="M645:M708" si="166">SUMIF($S$3:$FQ$3,$E645+1,$S645:$FQ645)/COUNTIF($S$3:$FQ$3,$E645+1)</f>
        <v>1.8021666666666665</v>
      </c>
      <c r="N645" s="9">
        <f t="shared" ref="N645:N708" si="167">SUMIF($S$3:$FQ$3,$E645+2,$S645:$FQ645)/COUNTIF($S$3:$FQ$3,$E645+2)</f>
        <v>1.8964166666666669</v>
      </c>
      <c r="O645" s="9">
        <f t="shared" ref="O645:O708" si="168">SUMIF($S$3:$FQ$3,$E645+3,$S645:$FQ645)/COUNTIF($S$3:$FQ$3,$E645+3)</f>
        <v>1.9814166666666664</v>
      </c>
      <c r="P645" s="9">
        <f t="shared" ref="P645:P708" si="169">SUMIF($S$3:$FQ$3,$E645+4,$S645:$FQ645)/COUNTIF($S$3:$FQ$3,$E645+4)</f>
        <v>2.0714166666666665</v>
      </c>
      <c r="Q645" s="9">
        <f t="shared" ref="Q645:Q708" si="170">SUMIF($S$3:$FQ$3,$E645+5,$S645:$FQ645)/COUNTIF($S$3:$FQ$3,$E645+5)</f>
        <v>2.1714166666666666</v>
      </c>
      <c r="R645" s="8">
        <v>34906</v>
      </c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3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>
        <v>1.385</v>
      </c>
      <c r="AX645" s="2">
        <v>1.47</v>
      </c>
      <c r="AY645" s="2">
        <v>1.508</v>
      </c>
      <c r="AZ645" s="2">
        <v>1.673</v>
      </c>
      <c r="BA645" s="2">
        <v>1.802</v>
      </c>
      <c r="BB645" s="2">
        <v>1.8460000000000001</v>
      </c>
      <c r="BC645" s="2">
        <v>1.8080000000000001</v>
      </c>
      <c r="BD645" s="2">
        <v>1.7629999999999999</v>
      </c>
      <c r="BE645" s="2">
        <v>1.7230000000000001</v>
      </c>
      <c r="BF645" s="2">
        <v>1.7330000000000001</v>
      </c>
      <c r="BG645" s="2">
        <v>1.748</v>
      </c>
      <c r="BH645" s="2">
        <v>1.7609999999999999</v>
      </c>
      <c r="BI645" s="2">
        <v>1.774</v>
      </c>
      <c r="BJ645" s="2">
        <v>1.786</v>
      </c>
      <c r="BK645" s="2">
        <v>1.82</v>
      </c>
      <c r="BL645" s="2">
        <v>1.895</v>
      </c>
      <c r="BM645" s="2">
        <v>1.9690000000000001</v>
      </c>
      <c r="BN645" s="2">
        <v>1.9890000000000001</v>
      </c>
      <c r="BO645" s="2">
        <v>1.927</v>
      </c>
      <c r="BP645" s="2">
        <v>1.867</v>
      </c>
      <c r="BQ645" s="2">
        <v>1.8080000000000001</v>
      </c>
      <c r="BR645" s="2">
        <v>1.8180000000000001</v>
      </c>
      <c r="BS645" s="2">
        <v>1.833</v>
      </c>
      <c r="BT645" s="2">
        <v>1.8460000000000001</v>
      </c>
      <c r="BU645" s="2">
        <v>1.859</v>
      </c>
      <c r="BV645" s="2">
        <v>1.871</v>
      </c>
      <c r="BW645" s="2">
        <v>1.905</v>
      </c>
      <c r="BX645" s="2">
        <v>1.98</v>
      </c>
      <c r="BY645" s="2">
        <v>2.0539999999999998</v>
      </c>
      <c r="BZ645" s="2">
        <v>2.0739999999999998</v>
      </c>
      <c r="CA645" s="2">
        <v>2.012</v>
      </c>
      <c r="CB645" s="2">
        <v>1.952</v>
      </c>
      <c r="CC645" s="2">
        <v>1.893</v>
      </c>
      <c r="CD645" s="2">
        <v>1.903</v>
      </c>
      <c r="CE645" s="2">
        <v>1.9179999999999999</v>
      </c>
      <c r="CF645" s="2">
        <v>1.931</v>
      </c>
      <c r="CG645" s="2">
        <v>1.944</v>
      </c>
      <c r="CH645" s="2">
        <v>1.956</v>
      </c>
      <c r="CI645" s="2">
        <v>1.99</v>
      </c>
      <c r="CJ645" s="2">
        <v>2.0649999999999999</v>
      </c>
      <c r="CK645" s="2">
        <v>2.1389999999999998</v>
      </c>
      <c r="CL645" s="2">
        <v>2.1640000000000001</v>
      </c>
      <c r="CM645" s="2">
        <v>2.1019999999999999</v>
      </c>
      <c r="CN645" s="2">
        <v>2.0419999999999998</v>
      </c>
      <c r="CO645" s="2">
        <v>1.9830000000000001</v>
      </c>
      <c r="CP645" s="2">
        <v>1.9930000000000001</v>
      </c>
      <c r="CQ645" s="2">
        <v>2.008</v>
      </c>
      <c r="CR645" s="2">
        <v>2.0209999999999999</v>
      </c>
      <c r="CS645" s="2">
        <v>2.0339999999999998</v>
      </c>
      <c r="CT645" s="2">
        <v>2.0459999999999998</v>
      </c>
      <c r="CU645" s="2">
        <v>2.08</v>
      </c>
      <c r="CV645" s="2">
        <v>2.1549999999999998</v>
      </c>
      <c r="CW645" s="2">
        <v>2.2290000000000001</v>
      </c>
      <c r="CX645" s="2">
        <v>2.2639999999999998</v>
      </c>
      <c r="CY645" s="2">
        <v>2.202</v>
      </c>
      <c r="CZ645" s="2">
        <v>2.1419999999999999</v>
      </c>
      <c r="DA645" s="2">
        <v>2.0830000000000002</v>
      </c>
      <c r="DB645" s="2">
        <v>2.093</v>
      </c>
      <c r="DC645" s="2">
        <v>2.1080000000000001</v>
      </c>
      <c r="DD645" s="2">
        <v>2.121</v>
      </c>
      <c r="DE645" s="2">
        <v>2.1339999999999999</v>
      </c>
      <c r="DF645" s="2">
        <v>2.1459999999999999</v>
      </c>
      <c r="DG645" s="2">
        <v>2.1800000000000002</v>
      </c>
      <c r="DH645" s="2">
        <v>2.2549999999999999</v>
      </c>
      <c r="DI645" s="2">
        <v>2.3290000000000002</v>
      </c>
      <c r="DJ645" s="2">
        <v>2.3740000000000001</v>
      </c>
      <c r="DK645" s="2">
        <v>2.3119999999999998</v>
      </c>
      <c r="DL645" s="2">
        <v>2.2519999999999998</v>
      </c>
      <c r="DM645" s="2">
        <v>2.1930000000000001</v>
      </c>
      <c r="DN645" s="2">
        <v>2.2029999999999998</v>
      </c>
      <c r="DO645" s="2">
        <v>2.218</v>
      </c>
      <c r="DP645" s="2">
        <v>2.2309999999999999</v>
      </c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</row>
    <row r="646" spans="1:199" x14ac:dyDescent="0.2">
      <c r="A646" s="36">
        <f t="shared" ref="A646:A709" si="171">WEEKDAY(C646,2)</f>
        <v>4</v>
      </c>
      <c r="B646" s="36">
        <f t="shared" ref="B646:B709" si="172">MONTH(C646)</f>
        <v>7</v>
      </c>
      <c r="C646" s="1">
        <v>34907</v>
      </c>
      <c r="D646">
        <f t="shared" ref="D646:D709" si="173">MONTH(R646)</f>
        <v>7</v>
      </c>
      <c r="E646">
        <f t="shared" ref="E646:E709" si="174">YEAR(R646)</f>
        <v>1995</v>
      </c>
      <c r="F646" s="21">
        <f t="shared" si="161"/>
        <v>0.32840000000000003</v>
      </c>
      <c r="G646" s="21">
        <f t="shared" si="163"/>
        <v>9.7250000000000281E-2</v>
      </c>
      <c r="H646" s="21">
        <f t="shared" si="164"/>
        <v>9.000000000000008E-2</v>
      </c>
      <c r="I646" s="21">
        <f t="shared" si="165"/>
        <v>0.18725000000000036</v>
      </c>
      <c r="J646" s="23">
        <f>VLOOKUP(C646,'Nymex hist.'!A:B,2,0)</f>
        <v>1.49</v>
      </c>
      <c r="K646" s="23">
        <f t="shared" si="160"/>
        <v>1.4690000000000001</v>
      </c>
      <c r="L646" s="23">
        <f t="shared" si="162"/>
        <v>1.7974000000000001</v>
      </c>
      <c r="M646" s="23">
        <f t="shared" si="166"/>
        <v>1.8186666666666664</v>
      </c>
      <c r="N646" s="23">
        <f t="shared" si="167"/>
        <v>1.9159166666666667</v>
      </c>
      <c r="O646" s="23">
        <f t="shared" si="168"/>
        <v>2.0059166666666668</v>
      </c>
      <c r="P646" s="23">
        <f t="shared" si="169"/>
        <v>2.100916666666667</v>
      </c>
      <c r="Q646" s="23">
        <f t="shared" si="170"/>
        <v>2.2009166666666666</v>
      </c>
      <c r="R646" s="30">
        <v>34907</v>
      </c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4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>
        <v>1.385</v>
      </c>
      <c r="AX646" s="32">
        <v>1.49</v>
      </c>
      <c r="AY646" s="32">
        <v>1.532</v>
      </c>
      <c r="AZ646" s="32">
        <v>1.6990000000000001</v>
      </c>
      <c r="BA646" s="32">
        <v>1.8169999999999999</v>
      </c>
      <c r="BB646" s="32">
        <v>1.8640000000000001</v>
      </c>
      <c r="BC646" s="32">
        <v>1.8260000000000001</v>
      </c>
      <c r="BD646" s="32">
        <v>1.7809999999999999</v>
      </c>
      <c r="BE646" s="32">
        <v>1.74</v>
      </c>
      <c r="BF646" s="32">
        <v>1.75</v>
      </c>
      <c r="BG646" s="32">
        <v>1.7649999999999999</v>
      </c>
      <c r="BH646" s="32">
        <v>1.778</v>
      </c>
      <c r="BI646" s="32">
        <v>1.79</v>
      </c>
      <c r="BJ646" s="32">
        <v>1.8009999999999999</v>
      </c>
      <c r="BK646" s="32">
        <v>1.835</v>
      </c>
      <c r="BL646" s="32">
        <v>1.91</v>
      </c>
      <c r="BM646" s="32">
        <v>1.984</v>
      </c>
      <c r="BN646" s="32">
        <v>2.004</v>
      </c>
      <c r="BO646" s="32">
        <v>1.9419999999999999</v>
      </c>
      <c r="BP646" s="32">
        <v>1.8819999999999999</v>
      </c>
      <c r="BQ646" s="32">
        <v>1.83</v>
      </c>
      <c r="BR646" s="32">
        <v>1.84</v>
      </c>
      <c r="BS646" s="32">
        <v>1.855</v>
      </c>
      <c r="BT646" s="32">
        <v>1.8680000000000001</v>
      </c>
      <c r="BU646" s="32">
        <v>1.88</v>
      </c>
      <c r="BV646" s="32">
        <v>1.891</v>
      </c>
      <c r="BW646" s="32">
        <v>1.925</v>
      </c>
      <c r="BX646" s="32">
        <v>2</v>
      </c>
      <c r="BY646" s="32">
        <v>2.0739999999999998</v>
      </c>
      <c r="BZ646" s="32">
        <v>2.0939999999999999</v>
      </c>
      <c r="CA646" s="32">
        <v>2.032</v>
      </c>
      <c r="CB646" s="32">
        <v>1.972</v>
      </c>
      <c r="CC646" s="32">
        <v>1.92</v>
      </c>
      <c r="CD646" s="32">
        <v>1.93</v>
      </c>
      <c r="CE646" s="32">
        <v>1.9450000000000001</v>
      </c>
      <c r="CF646" s="32">
        <v>1.958</v>
      </c>
      <c r="CG646" s="32">
        <v>1.97</v>
      </c>
      <c r="CH646" s="32">
        <v>1.9810000000000001</v>
      </c>
      <c r="CI646" s="32">
        <v>2.0150000000000001</v>
      </c>
      <c r="CJ646" s="32">
        <v>2.09</v>
      </c>
      <c r="CK646" s="32">
        <v>2.1640000000000001</v>
      </c>
      <c r="CL646" s="32">
        <v>2.1890000000000001</v>
      </c>
      <c r="CM646" s="32">
        <v>2.1269999999999998</v>
      </c>
      <c r="CN646" s="32">
        <v>2.0670000000000002</v>
      </c>
      <c r="CO646" s="32">
        <v>2.0150000000000001</v>
      </c>
      <c r="CP646" s="32">
        <v>2.0249999999999999</v>
      </c>
      <c r="CQ646" s="32">
        <v>2.04</v>
      </c>
      <c r="CR646" s="32">
        <v>2.0529999999999999</v>
      </c>
      <c r="CS646" s="32">
        <v>2.0649999999999999</v>
      </c>
      <c r="CT646" s="32">
        <v>2.0760000000000001</v>
      </c>
      <c r="CU646" s="32">
        <v>2.11</v>
      </c>
      <c r="CV646" s="32">
        <v>2.1850000000000001</v>
      </c>
      <c r="CW646" s="32">
        <v>2.2589999999999999</v>
      </c>
      <c r="CX646" s="32">
        <v>2.2890000000000001</v>
      </c>
      <c r="CY646" s="32">
        <v>2.2269999999999999</v>
      </c>
      <c r="CZ646" s="32">
        <v>2.1669999999999998</v>
      </c>
      <c r="DA646" s="32">
        <v>2.1150000000000002</v>
      </c>
      <c r="DB646" s="32">
        <v>2.125</v>
      </c>
      <c r="DC646" s="32">
        <v>2.14</v>
      </c>
      <c r="DD646" s="32">
        <v>2.153</v>
      </c>
      <c r="DE646" s="32">
        <v>2.165</v>
      </c>
      <c r="DF646" s="32">
        <v>2.1760000000000002</v>
      </c>
      <c r="DG646" s="32">
        <v>2.21</v>
      </c>
      <c r="DH646" s="32">
        <v>2.2850000000000001</v>
      </c>
      <c r="DI646" s="32">
        <v>2.359</v>
      </c>
      <c r="DJ646" s="32">
        <v>2.399</v>
      </c>
      <c r="DK646" s="32">
        <v>2.3370000000000002</v>
      </c>
      <c r="DL646" s="32">
        <v>2.2770000000000001</v>
      </c>
      <c r="DM646" s="32">
        <v>2.2250000000000001</v>
      </c>
      <c r="DN646" s="32">
        <v>2.2349999999999999</v>
      </c>
      <c r="DO646" s="32">
        <v>2.25</v>
      </c>
      <c r="DP646" s="32">
        <v>2.2629999999999999</v>
      </c>
      <c r="DQ646" s="32"/>
      <c r="DR646" s="32"/>
      <c r="DS646" s="32"/>
      <c r="DT646" s="32"/>
      <c r="DU646" s="32"/>
      <c r="DV646" s="32"/>
      <c r="DW646" s="32"/>
      <c r="DX646" s="32"/>
      <c r="DY646" s="32"/>
      <c r="DZ646" s="32"/>
      <c r="EA646" s="32"/>
      <c r="EB646" s="32"/>
      <c r="EC646" s="32"/>
      <c r="ED646" s="32"/>
      <c r="EE646" s="32"/>
      <c r="EF646" s="32"/>
      <c r="EG646" s="32"/>
      <c r="EH646" s="32"/>
      <c r="EI646" s="32"/>
      <c r="EJ646" s="32"/>
      <c r="EK646" s="32"/>
      <c r="EL646" s="32"/>
      <c r="EM646" s="32"/>
      <c r="EN646" s="32"/>
      <c r="EO646" s="32"/>
      <c r="EP646" s="32"/>
      <c r="EQ646" s="32"/>
      <c r="ER646" s="32"/>
      <c r="ES646" s="32"/>
      <c r="ET646" s="32"/>
      <c r="EU646" s="32"/>
      <c r="EV646" s="32"/>
      <c r="EW646" s="32"/>
      <c r="EX646" s="32"/>
      <c r="EY646" s="32"/>
      <c r="EZ646" s="32"/>
      <c r="FA646" s="32"/>
      <c r="FB646" s="32"/>
      <c r="FC646" s="32"/>
      <c r="FD646" s="32"/>
      <c r="FE646" s="32"/>
      <c r="FF646" s="32"/>
      <c r="FG646" s="32"/>
      <c r="FH646" s="32"/>
      <c r="FI646" s="32"/>
      <c r="FJ646" s="32"/>
      <c r="FK646" s="32"/>
      <c r="FL646" s="32"/>
      <c r="FM646" s="32"/>
      <c r="FN646" s="32"/>
      <c r="FO646" s="32"/>
      <c r="FP646" s="32"/>
      <c r="FQ646" s="32"/>
      <c r="FR646" s="32"/>
      <c r="FS646" s="32"/>
      <c r="FT646" s="32"/>
      <c r="FU646" s="32"/>
      <c r="FV646" s="32"/>
      <c r="FW646" s="32"/>
      <c r="FX646" s="32"/>
      <c r="FY646" s="32"/>
      <c r="FZ646" s="32"/>
      <c r="GA646" s="32"/>
      <c r="GB646" s="32"/>
      <c r="GC646" s="32"/>
      <c r="GD646" s="32"/>
      <c r="GE646" s="32"/>
      <c r="GF646" s="32"/>
      <c r="GG646" s="32"/>
      <c r="GH646" s="32"/>
      <c r="GI646" s="32"/>
      <c r="GJ646" s="32"/>
      <c r="GK646" s="32"/>
      <c r="GL646" s="32"/>
      <c r="GM646" s="32"/>
      <c r="GN646" s="32"/>
      <c r="GO646" s="32"/>
      <c r="GP646" s="32"/>
      <c r="GQ646" s="32"/>
    </row>
    <row r="647" spans="1:199" customFormat="1" hidden="1" x14ac:dyDescent="0.2">
      <c r="A647">
        <f t="shared" si="171"/>
        <v>5</v>
      </c>
      <c r="B647">
        <f t="shared" si="172"/>
        <v>7</v>
      </c>
      <c r="C647" s="1">
        <v>34908</v>
      </c>
      <c r="D647">
        <f t="shared" si="173"/>
        <v>7</v>
      </c>
      <c r="E647">
        <f t="shared" si="174"/>
        <v>1995</v>
      </c>
      <c r="F647" s="17">
        <f t="shared" si="161"/>
        <v>0.3223999999999998</v>
      </c>
      <c r="G647" s="16">
        <f t="shared" si="163"/>
        <v>9.7249999999999837E-2</v>
      </c>
      <c r="H647" s="16">
        <f t="shared" si="164"/>
        <v>9.000000000000008E-2</v>
      </c>
      <c r="I647" s="16">
        <f t="shared" si="165"/>
        <v>0.18724999999999992</v>
      </c>
      <c r="J647" s="7">
        <f>VLOOKUP(C647,'Nymex hist.'!A:B,2,0)</f>
        <v>1.5229999999999999</v>
      </c>
      <c r="K647" s="11">
        <f t="shared" si="160"/>
        <v>1.4930000000000001</v>
      </c>
      <c r="L647" s="11">
        <f t="shared" si="162"/>
        <v>1.8153999999999999</v>
      </c>
      <c r="M647" s="9">
        <f t="shared" si="166"/>
        <v>1.8326666666666667</v>
      </c>
      <c r="N647" s="9">
        <f t="shared" si="167"/>
        <v>1.9299166666666665</v>
      </c>
      <c r="O647" s="9">
        <f t="shared" si="168"/>
        <v>2.0199166666666666</v>
      </c>
      <c r="P647" s="9">
        <f t="shared" si="169"/>
        <v>2.1149166666666663</v>
      </c>
      <c r="Q647" s="9">
        <f t="shared" si="170"/>
        <v>2.2149166666666669</v>
      </c>
      <c r="R647" s="8">
        <v>34908</v>
      </c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3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>
        <v>1.385</v>
      </c>
      <c r="AX647" s="2">
        <v>1.5229999999999999</v>
      </c>
      <c r="AY647" s="2">
        <v>1.571</v>
      </c>
      <c r="AZ647" s="2">
        <v>1.7310000000000001</v>
      </c>
      <c r="BA647" s="2">
        <v>1.833</v>
      </c>
      <c r="BB647" s="2">
        <v>1.8779999999999999</v>
      </c>
      <c r="BC647" s="2">
        <v>1.84</v>
      </c>
      <c r="BD647" s="2">
        <v>1.7949999999999999</v>
      </c>
      <c r="BE647" s="2">
        <v>1.754</v>
      </c>
      <c r="BF647" s="2">
        <v>1.764</v>
      </c>
      <c r="BG647" s="2">
        <v>1.7789999999999999</v>
      </c>
      <c r="BH647" s="2">
        <v>1.792</v>
      </c>
      <c r="BI647" s="2">
        <v>1.804</v>
      </c>
      <c r="BJ647" s="2">
        <v>1.8149999999999999</v>
      </c>
      <c r="BK647" s="2">
        <v>1.849</v>
      </c>
      <c r="BL647" s="2">
        <v>1.9239999999999999</v>
      </c>
      <c r="BM647" s="2">
        <v>1.998</v>
      </c>
      <c r="BN647" s="2">
        <v>2.0179999999999998</v>
      </c>
      <c r="BO647" s="2">
        <v>1.956</v>
      </c>
      <c r="BP647" s="2">
        <v>1.8959999999999999</v>
      </c>
      <c r="BQ647" s="2">
        <v>1.8440000000000001</v>
      </c>
      <c r="BR647" s="2">
        <v>1.8540000000000001</v>
      </c>
      <c r="BS647" s="2">
        <v>1.869</v>
      </c>
      <c r="BT647" s="2">
        <v>1.8819999999999999</v>
      </c>
      <c r="BU647" s="2">
        <v>1.8939999999999999</v>
      </c>
      <c r="BV647" s="2">
        <v>1.905</v>
      </c>
      <c r="BW647" s="2">
        <v>1.9390000000000001</v>
      </c>
      <c r="BX647" s="2">
        <v>2.0139999999999998</v>
      </c>
      <c r="BY647" s="2">
        <v>2.0880000000000001</v>
      </c>
      <c r="BZ647" s="2">
        <v>2.1080000000000001</v>
      </c>
      <c r="CA647" s="2">
        <v>2.0459999999999998</v>
      </c>
      <c r="CB647" s="2">
        <v>1.986</v>
      </c>
      <c r="CC647" s="2">
        <v>1.9339999999999999</v>
      </c>
      <c r="CD647" s="2">
        <v>1.944</v>
      </c>
      <c r="CE647" s="2">
        <v>1.9590000000000001</v>
      </c>
      <c r="CF647" s="2">
        <v>1.972</v>
      </c>
      <c r="CG647" s="2">
        <v>1.984</v>
      </c>
      <c r="CH647" s="2">
        <v>1.9950000000000001</v>
      </c>
      <c r="CI647" s="2">
        <v>2.0289999999999999</v>
      </c>
      <c r="CJ647" s="2">
        <v>2.1040000000000001</v>
      </c>
      <c r="CK647" s="2">
        <v>2.1779999999999999</v>
      </c>
      <c r="CL647" s="2">
        <v>2.2029999999999998</v>
      </c>
      <c r="CM647" s="2">
        <v>2.141</v>
      </c>
      <c r="CN647" s="2">
        <v>2.081</v>
      </c>
      <c r="CO647" s="2">
        <v>2.0289999999999999</v>
      </c>
      <c r="CP647" s="2">
        <v>2.0390000000000001</v>
      </c>
      <c r="CQ647" s="2">
        <v>2.0539999999999998</v>
      </c>
      <c r="CR647" s="2">
        <v>2.0670000000000002</v>
      </c>
      <c r="CS647" s="2">
        <v>2.0790000000000002</v>
      </c>
      <c r="CT647" s="2">
        <v>2.09</v>
      </c>
      <c r="CU647" s="2">
        <v>2.1240000000000001</v>
      </c>
      <c r="CV647" s="2">
        <v>2.1989999999999998</v>
      </c>
      <c r="CW647" s="2">
        <v>2.2730000000000001</v>
      </c>
      <c r="CX647" s="2">
        <v>2.3029999999999999</v>
      </c>
      <c r="CY647" s="2">
        <v>2.2410000000000001</v>
      </c>
      <c r="CZ647" s="2">
        <v>2.181</v>
      </c>
      <c r="DA647" s="2">
        <v>2.129</v>
      </c>
      <c r="DB647" s="2">
        <v>2.1389999999999998</v>
      </c>
      <c r="DC647" s="2">
        <v>2.1539999999999999</v>
      </c>
      <c r="DD647" s="2">
        <v>2.1669999999999998</v>
      </c>
      <c r="DE647" s="2">
        <v>2.1789999999999998</v>
      </c>
      <c r="DF647" s="2">
        <v>2.19</v>
      </c>
      <c r="DG647" s="2">
        <v>2.2240000000000002</v>
      </c>
      <c r="DH647" s="2">
        <v>2.2989999999999999</v>
      </c>
      <c r="DI647" s="2">
        <v>2.3730000000000002</v>
      </c>
      <c r="DJ647" s="2">
        <v>2.4129999999999998</v>
      </c>
      <c r="DK647" s="2">
        <v>2.351</v>
      </c>
      <c r="DL647" s="2">
        <v>2.2909999999999999</v>
      </c>
      <c r="DM647" s="2">
        <v>2.2389999999999999</v>
      </c>
      <c r="DN647" s="2">
        <v>2.2490000000000001</v>
      </c>
      <c r="DO647" s="2">
        <v>2.2639999999999998</v>
      </c>
      <c r="DP647" s="2">
        <v>2.2770000000000001</v>
      </c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</row>
    <row r="648" spans="1:199" customFormat="1" hidden="1" x14ac:dyDescent="0.2">
      <c r="A648">
        <f t="shared" si="171"/>
        <v>1</v>
      </c>
      <c r="B648">
        <f t="shared" si="172"/>
        <v>7</v>
      </c>
      <c r="C648" s="1">
        <v>34911</v>
      </c>
      <c r="D648">
        <f t="shared" si="173"/>
        <v>7</v>
      </c>
      <c r="E648">
        <f t="shared" si="174"/>
        <v>1995</v>
      </c>
      <c r="F648" s="17">
        <f t="shared" si="161"/>
        <v>0.29533333333333323</v>
      </c>
      <c r="G648" s="16">
        <f t="shared" si="163"/>
        <v>8.9750000000000218E-2</v>
      </c>
      <c r="H648" s="16">
        <f t="shared" si="164"/>
        <v>8.9999999999999858E-2</v>
      </c>
      <c r="I648" s="16">
        <f t="shared" si="165"/>
        <v>0.17975000000000008</v>
      </c>
      <c r="J648" s="7">
        <f>VLOOKUP(C648,'Nymex hist.'!A:B,2,0)</f>
        <v>1.6140000000000001</v>
      </c>
      <c r="K648" s="11">
        <f t="shared" si="160"/>
        <v>1.5496666666666667</v>
      </c>
      <c r="L648" s="11">
        <f t="shared" si="162"/>
        <v>1.845</v>
      </c>
      <c r="M648" s="9">
        <f t="shared" si="166"/>
        <v>1.8389999999999997</v>
      </c>
      <c r="N648" s="9">
        <f t="shared" si="167"/>
        <v>1.92875</v>
      </c>
      <c r="O648" s="9">
        <f t="shared" si="168"/>
        <v>2.0187499999999998</v>
      </c>
      <c r="P648" s="9">
        <f t="shared" si="169"/>
        <v>2.11375</v>
      </c>
      <c r="Q648" s="9">
        <f t="shared" si="170"/>
        <v>2.2137500000000001</v>
      </c>
      <c r="R648" s="8">
        <v>34911</v>
      </c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3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>
        <v>1.385</v>
      </c>
      <c r="AX648" s="2">
        <v>1.6140000000000001</v>
      </c>
      <c r="AY648" s="2">
        <v>1.65</v>
      </c>
      <c r="AZ648" s="2">
        <v>1.778</v>
      </c>
      <c r="BA648" s="2">
        <v>1.8680000000000001</v>
      </c>
      <c r="BB648" s="2">
        <v>1.903</v>
      </c>
      <c r="BC648" s="2">
        <v>1.863</v>
      </c>
      <c r="BD648" s="2">
        <v>1.8129999999999999</v>
      </c>
      <c r="BE648" s="2">
        <v>1.7709999999999999</v>
      </c>
      <c r="BF648" s="2">
        <v>1.778</v>
      </c>
      <c r="BG648" s="2">
        <v>1.7869999999999999</v>
      </c>
      <c r="BH648" s="2">
        <v>1.796</v>
      </c>
      <c r="BI648" s="2">
        <v>1.8049999999999999</v>
      </c>
      <c r="BJ648" s="2">
        <v>1.8129999999999999</v>
      </c>
      <c r="BK648" s="2">
        <v>1.843</v>
      </c>
      <c r="BL648" s="2">
        <v>1.913</v>
      </c>
      <c r="BM648" s="2">
        <v>1.9830000000000001</v>
      </c>
      <c r="BN648" s="2">
        <v>2.0099999999999998</v>
      </c>
      <c r="BO648" s="2">
        <v>1.948</v>
      </c>
      <c r="BP648" s="2">
        <v>1.8879999999999999</v>
      </c>
      <c r="BQ648" s="2">
        <v>1.861</v>
      </c>
      <c r="BR648" s="2">
        <v>1.8680000000000001</v>
      </c>
      <c r="BS648" s="2">
        <v>1.877</v>
      </c>
      <c r="BT648" s="2">
        <v>1.8859999999999999</v>
      </c>
      <c r="BU648" s="2">
        <v>1.895</v>
      </c>
      <c r="BV648" s="2">
        <v>1.903</v>
      </c>
      <c r="BW648" s="2">
        <v>1.9330000000000001</v>
      </c>
      <c r="BX648" s="2">
        <v>2.0030000000000001</v>
      </c>
      <c r="BY648" s="2">
        <v>2.073</v>
      </c>
      <c r="BZ648" s="2">
        <v>2.1</v>
      </c>
      <c r="CA648" s="2">
        <v>2.0379999999999998</v>
      </c>
      <c r="CB648" s="2">
        <v>1.978</v>
      </c>
      <c r="CC648" s="2">
        <v>1.9510000000000001</v>
      </c>
      <c r="CD648" s="2">
        <v>1.958</v>
      </c>
      <c r="CE648" s="2">
        <v>1.9670000000000001</v>
      </c>
      <c r="CF648" s="2">
        <v>1.976</v>
      </c>
      <c r="CG648" s="2">
        <v>1.9850000000000001</v>
      </c>
      <c r="CH648" s="2">
        <v>1.9930000000000001</v>
      </c>
      <c r="CI648" s="2">
        <v>2.0230000000000001</v>
      </c>
      <c r="CJ648" s="2">
        <v>2.093</v>
      </c>
      <c r="CK648" s="2">
        <v>2.1629999999999998</v>
      </c>
      <c r="CL648" s="2">
        <v>2.1949999999999998</v>
      </c>
      <c r="CM648" s="2">
        <v>2.133</v>
      </c>
      <c r="CN648" s="2">
        <v>2.073</v>
      </c>
      <c r="CO648" s="2">
        <v>2.0459999999999998</v>
      </c>
      <c r="CP648" s="2">
        <v>2.0529999999999999</v>
      </c>
      <c r="CQ648" s="2">
        <v>2.0619999999999998</v>
      </c>
      <c r="CR648" s="2">
        <v>2.0710000000000002</v>
      </c>
      <c r="CS648" s="2">
        <v>2.08</v>
      </c>
      <c r="CT648" s="2">
        <v>2.0880000000000001</v>
      </c>
      <c r="CU648" s="2">
        <v>2.1179999999999999</v>
      </c>
      <c r="CV648" s="2">
        <v>2.1880000000000002</v>
      </c>
      <c r="CW648" s="2">
        <v>2.258</v>
      </c>
      <c r="CX648" s="2">
        <v>2.2949999999999999</v>
      </c>
      <c r="CY648" s="2">
        <v>2.2330000000000001</v>
      </c>
      <c r="CZ648" s="2">
        <v>2.173</v>
      </c>
      <c r="DA648" s="2">
        <v>2.1459999999999999</v>
      </c>
      <c r="DB648" s="2">
        <v>2.153</v>
      </c>
      <c r="DC648" s="2">
        <v>2.1619999999999999</v>
      </c>
      <c r="DD648" s="2">
        <v>2.1709999999999998</v>
      </c>
      <c r="DE648" s="2">
        <v>2.1800000000000002</v>
      </c>
      <c r="DF648" s="2">
        <v>2.1880000000000002</v>
      </c>
      <c r="DG648" s="2">
        <v>2.218</v>
      </c>
      <c r="DH648" s="2">
        <v>2.2879999999999998</v>
      </c>
      <c r="DI648" s="2">
        <v>2.3580000000000001</v>
      </c>
      <c r="DJ648" s="2">
        <v>2.4049999999999998</v>
      </c>
      <c r="DK648" s="2">
        <v>2.343</v>
      </c>
      <c r="DL648" s="2">
        <v>2.2829999999999999</v>
      </c>
      <c r="DM648" s="2">
        <v>2.2559999999999998</v>
      </c>
      <c r="DN648" s="2">
        <v>2.2629999999999999</v>
      </c>
      <c r="DO648" s="2">
        <v>2.2719999999999998</v>
      </c>
      <c r="DP648" s="2">
        <v>2.2810000000000001</v>
      </c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</row>
    <row r="649" spans="1:199" customFormat="1" hidden="1" x14ac:dyDescent="0.2">
      <c r="A649">
        <f t="shared" si="171"/>
        <v>2</v>
      </c>
      <c r="B649">
        <f t="shared" si="172"/>
        <v>8</v>
      </c>
      <c r="C649" s="1">
        <v>34912</v>
      </c>
      <c r="D649">
        <f t="shared" si="173"/>
        <v>8</v>
      </c>
      <c r="E649">
        <f t="shared" si="174"/>
        <v>1995</v>
      </c>
      <c r="F649" s="17">
        <f t="shared" si="161"/>
        <v>0.25949999999999984</v>
      </c>
      <c r="G649" s="16">
        <f t="shared" si="163"/>
        <v>9.3333333333333046E-2</v>
      </c>
      <c r="H649" s="16">
        <f t="shared" si="164"/>
        <v>8.9999999999999858E-2</v>
      </c>
      <c r="I649" s="16">
        <f t="shared" si="165"/>
        <v>0.1833333333333329</v>
      </c>
      <c r="J649" s="7">
        <f>VLOOKUP(C649,'Nymex hist.'!A:B,2,0)</f>
        <v>1.4590000000000001</v>
      </c>
      <c r="K649" s="11">
        <f t="shared" si="160"/>
        <v>1.5045000000000002</v>
      </c>
      <c r="L649" s="11">
        <f t="shared" si="162"/>
        <v>1.764</v>
      </c>
      <c r="M649" s="9">
        <f t="shared" si="166"/>
        <v>1.766416666666667</v>
      </c>
      <c r="N649" s="9">
        <f t="shared" si="167"/>
        <v>1.85975</v>
      </c>
      <c r="O649" s="9">
        <f t="shared" si="168"/>
        <v>1.9497499999999999</v>
      </c>
      <c r="P649" s="9">
        <f t="shared" si="169"/>
        <v>2.0447499999999996</v>
      </c>
      <c r="Q649" s="9">
        <f t="shared" si="170"/>
        <v>2.1447499999999997</v>
      </c>
      <c r="R649" s="8">
        <v>34912</v>
      </c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3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>
        <v>1.4590000000000001</v>
      </c>
      <c r="AY649" s="2">
        <v>1.55</v>
      </c>
      <c r="AZ649" s="2">
        <v>1.6890000000000001</v>
      </c>
      <c r="BA649" s="2">
        <v>1.7889999999999999</v>
      </c>
      <c r="BB649" s="2">
        <v>1.8240000000000001</v>
      </c>
      <c r="BC649" s="2">
        <v>1.784</v>
      </c>
      <c r="BD649" s="2">
        <v>1.734</v>
      </c>
      <c r="BE649" s="2">
        <v>1.694</v>
      </c>
      <c r="BF649" s="2">
        <v>1.7030000000000001</v>
      </c>
      <c r="BG649" s="2">
        <v>1.712</v>
      </c>
      <c r="BH649" s="2">
        <v>1.722</v>
      </c>
      <c r="BI649" s="2">
        <v>1.7330000000000001</v>
      </c>
      <c r="BJ649" s="2">
        <v>1.744</v>
      </c>
      <c r="BK649" s="2">
        <v>1.7789999999999999</v>
      </c>
      <c r="BL649" s="2">
        <v>1.849</v>
      </c>
      <c r="BM649" s="2">
        <v>1.919</v>
      </c>
      <c r="BN649" s="2">
        <v>1.944</v>
      </c>
      <c r="BO649" s="2">
        <v>1.8839999999999999</v>
      </c>
      <c r="BP649" s="2">
        <v>1.8240000000000001</v>
      </c>
      <c r="BQ649" s="2">
        <v>1.784</v>
      </c>
      <c r="BR649" s="2">
        <v>1.7929999999999999</v>
      </c>
      <c r="BS649" s="2">
        <v>1.802</v>
      </c>
      <c r="BT649" s="2">
        <v>1.8120000000000001</v>
      </c>
      <c r="BU649" s="2">
        <v>1.823</v>
      </c>
      <c r="BV649" s="2">
        <v>1.8340000000000001</v>
      </c>
      <c r="BW649" s="2">
        <v>1.869</v>
      </c>
      <c r="BX649" s="2">
        <v>1.9390000000000001</v>
      </c>
      <c r="BY649" s="2">
        <v>2.0089999999999999</v>
      </c>
      <c r="BZ649" s="2">
        <v>2.0339999999999998</v>
      </c>
      <c r="CA649" s="2">
        <v>1.974</v>
      </c>
      <c r="CB649" s="2">
        <v>1.9139999999999999</v>
      </c>
      <c r="CC649" s="2">
        <v>1.8740000000000001</v>
      </c>
      <c r="CD649" s="2">
        <v>1.883</v>
      </c>
      <c r="CE649" s="2">
        <v>1.8919999999999999</v>
      </c>
      <c r="CF649" s="2">
        <v>1.9019999999999999</v>
      </c>
      <c r="CG649" s="2">
        <v>1.913</v>
      </c>
      <c r="CH649" s="2">
        <v>1.9239999999999999</v>
      </c>
      <c r="CI649" s="2">
        <v>1.9590000000000001</v>
      </c>
      <c r="CJ649" s="2">
        <v>2.0289999999999999</v>
      </c>
      <c r="CK649" s="2">
        <v>2.0990000000000002</v>
      </c>
      <c r="CL649" s="2">
        <v>2.129</v>
      </c>
      <c r="CM649" s="2">
        <v>2.069</v>
      </c>
      <c r="CN649" s="2">
        <v>2.0089999999999999</v>
      </c>
      <c r="CO649" s="2">
        <v>1.9690000000000001</v>
      </c>
      <c r="CP649" s="2">
        <v>1.978</v>
      </c>
      <c r="CQ649" s="2">
        <v>1.9870000000000001</v>
      </c>
      <c r="CR649" s="2">
        <v>1.9970000000000001</v>
      </c>
      <c r="CS649" s="2">
        <v>2.008</v>
      </c>
      <c r="CT649" s="2">
        <v>2.0190000000000001</v>
      </c>
      <c r="CU649" s="2">
        <v>2.0539999999999998</v>
      </c>
      <c r="CV649" s="2">
        <v>2.1240000000000001</v>
      </c>
      <c r="CW649" s="2">
        <v>2.194</v>
      </c>
      <c r="CX649" s="2">
        <v>2.2290000000000001</v>
      </c>
      <c r="CY649" s="2">
        <v>2.169</v>
      </c>
      <c r="CZ649" s="2">
        <v>2.109</v>
      </c>
      <c r="DA649" s="2">
        <v>2.069</v>
      </c>
      <c r="DB649" s="2">
        <v>2.0779999999999998</v>
      </c>
      <c r="DC649" s="2">
        <v>2.0870000000000002</v>
      </c>
      <c r="DD649" s="2">
        <v>2.097</v>
      </c>
      <c r="DE649" s="2">
        <v>2.1080000000000001</v>
      </c>
      <c r="DF649" s="2">
        <v>2.1190000000000002</v>
      </c>
      <c r="DG649" s="2">
        <v>2.1539999999999999</v>
      </c>
      <c r="DH649" s="2">
        <v>2.2240000000000002</v>
      </c>
      <c r="DI649" s="2">
        <v>2.294</v>
      </c>
      <c r="DJ649" s="2">
        <v>2.339</v>
      </c>
      <c r="DK649" s="2">
        <v>2.2789999999999999</v>
      </c>
      <c r="DL649" s="2">
        <v>2.2189999999999999</v>
      </c>
      <c r="DM649" s="2">
        <v>2.1789999999999998</v>
      </c>
      <c r="DN649" s="2">
        <v>2.1880000000000002</v>
      </c>
      <c r="DO649" s="2">
        <v>2.1970000000000001</v>
      </c>
      <c r="DP649" s="2">
        <v>2.2069999999999999</v>
      </c>
      <c r="DQ649" s="2">
        <v>2.218</v>
      </c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</row>
    <row r="650" spans="1:199" customFormat="1" hidden="1" x14ac:dyDescent="0.2">
      <c r="A650">
        <f t="shared" si="171"/>
        <v>3</v>
      </c>
      <c r="B650">
        <f t="shared" si="172"/>
        <v>8</v>
      </c>
      <c r="C650" s="1">
        <v>34913</v>
      </c>
      <c r="D650">
        <f t="shared" si="173"/>
        <v>8</v>
      </c>
      <c r="E650">
        <f t="shared" si="174"/>
        <v>1995</v>
      </c>
      <c r="F650" s="17">
        <f t="shared" si="161"/>
        <v>0.29939999999999989</v>
      </c>
      <c r="G650" s="16">
        <f t="shared" si="163"/>
        <v>9.7416666666666707E-2</v>
      </c>
      <c r="H650" s="16">
        <f t="shared" si="164"/>
        <v>9.0000000000000302E-2</v>
      </c>
      <c r="I650" s="16">
        <f t="shared" si="165"/>
        <v>0.18741666666666701</v>
      </c>
      <c r="J650" s="7">
        <f>VLOOKUP(C650,'Nymex hist.'!A:B,2,0)</f>
        <v>1.4219999999999999</v>
      </c>
      <c r="K650" s="11">
        <f t="shared" si="160"/>
        <v>1.4550000000000001</v>
      </c>
      <c r="L650" s="11">
        <f t="shared" si="162"/>
        <v>1.7544</v>
      </c>
      <c r="M650" s="9">
        <f t="shared" si="166"/>
        <v>1.7649999999999999</v>
      </c>
      <c r="N650" s="9">
        <f t="shared" si="167"/>
        <v>1.8624166666666666</v>
      </c>
      <c r="O650" s="9">
        <f t="shared" si="168"/>
        <v>1.9524166666666669</v>
      </c>
      <c r="P650" s="9">
        <f t="shared" si="169"/>
        <v>2.0474166666666664</v>
      </c>
      <c r="Q650" s="9">
        <f t="shared" si="170"/>
        <v>2.1474166666666665</v>
      </c>
      <c r="R650" s="8">
        <v>34913</v>
      </c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3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>
        <v>1.4219999999999999</v>
      </c>
      <c r="AY650" s="2">
        <v>1.488</v>
      </c>
      <c r="AZ650" s="2">
        <v>1.6719999999999999</v>
      </c>
      <c r="BA650" s="2">
        <v>1.78</v>
      </c>
      <c r="BB650" s="2">
        <v>1.8149999999999999</v>
      </c>
      <c r="BC650" s="2">
        <v>1.7749999999999999</v>
      </c>
      <c r="BD650" s="2">
        <v>1.73</v>
      </c>
      <c r="BE650" s="2">
        <v>1.69</v>
      </c>
      <c r="BF650" s="2">
        <v>1.7</v>
      </c>
      <c r="BG650" s="2">
        <v>1.71</v>
      </c>
      <c r="BH650" s="2">
        <v>1.7210000000000001</v>
      </c>
      <c r="BI650" s="2">
        <v>1.732</v>
      </c>
      <c r="BJ650" s="2">
        <v>1.7430000000000001</v>
      </c>
      <c r="BK650" s="2">
        <v>1.7809999999999999</v>
      </c>
      <c r="BL650" s="2">
        <v>1.855</v>
      </c>
      <c r="BM650" s="2">
        <v>1.9279999999999999</v>
      </c>
      <c r="BN650" s="2">
        <v>1.9530000000000001</v>
      </c>
      <c r="BO650" s="2">
        <v>1.893</v>
      </c>
      <c r="BP650" s="2">
        <v>1.833</v>
      </c>
      <c r="BQ650" s="2">
        <v>1.78</v>
      </c>
      <c r="BR650" s="2">
        <v>1.79</v>
      </c>
      <c r="BS650" s="2">
        <v>1.8</v>
      </c>
      <c r="BT650" s="2">
        <v>1.8109999999999999</v>
      </c>
      <c r="BU650" s="2">
        <v>1.8220000000000001</v>
      </c>
      <c r="BV650" s="2">
        <v>1.833</v>
      </c>
      <c r="BW650" s="2">
        <v>1.871</v>
      </c>
      <c r="BX650" s="2">
        <v>1.9450000000000001</v>
      </c>
      <c r="BY650" s="2">
        <v>2.0179999999999998</v>
      </c>
      <c r="BZ650" s="2">
        <v>2.0430000000000001</v>
      </c>
      <c r="CA650" s="2">
        <v>1.9830000000000001</v>
      </c>
      <c r="CB650" s="2">
        <v>1.923</v>
      </c>
      <c r="CC650" s="2">
        <v>1.87</v>
      </c>
      <c r="CD650" s="2">
        <v>1.88</v>
      </c>
      <c r="CE650" s="2">
        <v>1.89</v>
      </c>
      <c r="CF650" s="2">
        <v>1.901</v>
      </c>
      <c r="CG650" s="2">
        <v>1.9119999999999999</v>
      </c>
      <c r="CH650" s="2">
        <v>1.923</v>
      </c>
      <c r="CI650" s="2">
        <v>1.9610000000000001</v>
      </c>
      <c r="CJ650" s="2">
        <v>2.0350000000000001</v>
      </c>
      <c r="CK650" s="2">
        <v>2.1080000000000001</v>
      </c>
      <c r="CL650" s="2">
        <v>2.1379999999999999</v>
      </c>
      <c r="CM650" s="2">
        <v>2.0779999999999998</v>
      </c>
      <c r="CN650" s="2">
        <v>2.0179999999999998</v>
      </c>
      <c r="CO650" s="2">
        <v>1.9650000000000001</v>
      </c>
      <c r="CP650" s="2">
        <v>1.9750000000000001</v>
      </c>
      <c r="CQ650" s="2">
        <v>1.9850000000000001</v>
      </c>
      <c r="CR650" s="2">
        <v>1.996</v>
      </c>
      <c r="CS650" s="2">
        <v>2.0070000000000001</v>
      </c>
      <c r="CT650" s="2">
        <v>2.0179999999999998</v>
      </c>
      <c r="CU650" s="2">
        <v>2.056</v>
      </c>
      <c r="CV650" s="2">
        <v>2.13</v>
      </c>
      <c r="CW650" s="2">
        <v>2.2029999999999998</v>
      </c>
      <c r="CX650" s="2">
        <v>2.238</v>
      </c>
      <c r="CY650" s="2">
        <v>2.1779999999999999</v>
      </c>
      <c r="CZ650" s="2">
        <v>2.1179999999999999</v>
      </c>
      <c r="DA650" s="2">
        <v>2.0649999999999999</v>
      </c>
      <c r="DB650" s="2">
        <v>2.0750000000000002</v>
      </c>
      <c r="DC650" s="2">
        <v>2.085</v>
      </c>
      <c r="DD650" s="2">
        <v>2.0960000000000001</v>
      </c>
      <c r="DE650" s="2">
        <v>2.1070000000000002</v>
      </c>
      <c r="DF650" s="2">
        <v>2.1179999999999999</v>
      </c>
      <c r="DG650" s="2">
        <v>2.1560000000000001</v>
      </c>
      <c r="DH650" s="2">
        <v>2.23</v>
      </c>
      <c r="DI650" s="2">
        <v>2.3029999999999999</v>
      </c>
      <c r="DJ650" s="2">
        <v>2.3479999999999999</v>
      </c>
      <c r="DK650" s="2">
        <v>2.2879999999999998</v>
      </c>
      <c r="DL650" s="2">
        <v>2.2280000000000002</v>
      </c>
      <c r="DM650" s="2">
        <v>2.1749999999999998</v>
      </c>
      <c r="DN650" s="2">
        <v>2.1850000000000001</v>
      </c>
      <c r="DO650" s="2">
        <v>2.1949999999999998</v>
      </c>
      <c r="DP650" s="2">
        <v>2.206</v>
      </c>
      <c r="DQ650" s="2">
        <v>2.2170000000000001</v>
      </c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</row>
    <row r="651" spans="1:199" x14ac:dyDescent="0.2">
      <c r="A651" s="36">
        <f t="shared" si="171"/>
        <v>4</v>
      </c>
      <c r="B651" s="36">
        <f t="shared" si="172"/>
        <v>8</v>
      </c>
      <c r="C651" s="1">
        <v>34914</v>
      </c>
      <c r="D651">
        <f t="shared" si="173"/>
        <v>8</v>
      </c>
      <c r="E651">
        <f t="shared" si="174"/>
        <v>1995</v>
      </c>
      <c r="F651" s="21">
        <f t="shared" si="161"/>
        <v>0.30020000000000002</v>
      </c>
      <c r="G651" s="21">
        <f t="shared" si="163"/>
        <v>0.11066666666666625</v>
      </c>
      <c r="H651" s="21">
        <f t="shared" si="164"/>
        <v>8.9333333333333709E-2</v>
      </c>
      <c r="I651" s="21">
        <f t="shared" si="165"/>
        <v>0.19999999999999996</v>
      </c>
      <c r="J651" s="23">
        <f>VLOOKUP(C651,'Nymex hist.'!A:B,2,0)</f>
        <v>1.4319999999999999</v>
      </c>
      <c r="K651" s="23">
        <f t="shared" si="160"/>
        <v>1.466</v>
      </c>
      <c r="L651" s="23">
        <f t="shared" si="162"/>
        <v>1.7662</v>
      </c>
      <c r="M651" s="23">
        <f t="shared" si="166"/>
        <v>1.7842500000000001</v>
      </c>
      <c r="N651" s="23">
        <f t="shared" si="167"/>
        <v>1.8949166666666664</v>
      </c>
      <c r="O651" s="23">
        <f t="shared" si="168"/>
        <v>1.9842500000000001</v>
      </c>
      <c r="P651" s="23">
        <f t="shared" si="169"/>
        <v>2.0792500000000005</v>
      </c>
      <c r="Q651" s="23">
        <f t="shared" si="170"/>
        <v>2.1792499999999997</v>
      </c>
      <c r="R651" s="30">
        <v>34914</v>
      </c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4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>
        <v>1.4319999999999999</v>
      </c>
      <c r="AY651" s="32">
        <v>1.5</v>
      </c>
      <c r="AZ651" s="32">
        <v>1.68</v>
      </c>
      <c r="BA651" s="32">
        <v>1.792</v>
      </c>
      <c r="BB651" s="32">
        <v>1.827</v>
      </c>
      <c r="BC651" s="32">
        <v>1.7869999999999999</v>
      </c>
      <c r="BD651" s="32">
        <v>1.7450000000000001</v>
      </c>
      <c r="BE651" s="32">
        <v>1.71</v>
      </c>
      <c r="BF651" s="32">
        <v>1.72</v>
      </c>
      <c r="BG651" s="32">
        <v>1.73</v>
      </c>
      <c r="BH651" s="32">
        <v>1.7410000000000001</v>
      </c>
      <c r="BI651" s="32">
        <v>1.752</v>
      </c>
      <c r="BJ651" s="32">
        <v>1.7629999999999999</v>
      </c>
      <c r="BK651" s="32">
        <v>1.8009999999999999</v>
      </c>
      <c r="BL651" s="32">
        <v>1.88</v>
      </c>
      <c r="BM651" s="32">
        <v>1.9550000000000001</v>
      </c>
      <c r="BN651" s="32">
        <v>1.99</v>
      </c>
      <c r="BO651" s="32">
        <v>1.9350000000000001</v>
      </c>
      <c r="BP651" s="32">
        <v>1.875</v>
      </c>
      <c r="BQ651" s="32">
        <v>1.8</v>
      </c>
      <c r="BR651" s="32">
        <v>1.81</v>
      </c>
      <c r="BS651" s="32">
        <v>1.865</v>
      </c>
      <c r="BT651" s="32">
        <v>1.831</v>
      </c>
      <c r="BU651" s="32">
        <v>1.8420000000000001</v>
      </c>
      <c r="BV651" s="32">
        <v>1.853</v>
      </c>
      <c r="BW651" s="32">
        <v>1.891</v>
      </c>
      <c r="BX651" s="32">
        <v>1.97</v>
      </c>
      <c r="BY651" s="32">
        <v>2.077</v>
      </c>
      <c r="BZ651" s="32">
        <v>2.08</v>
      </c>
      <c r="CA651" s="32">
        <v>2.0249999999999999</v>
      </c>
      <c r="CB651" s="32">
        <v>1.9650000000000001</v>
      </c>
      <c r="CC651" s="32">
        <v>1.89</v>
      </c>
      <c r="CD651" s="32">
        <v>1.9</v>
      </c>
      <c r="CE651" s="32">
        <v>1.9470000000000001</v>
      </c>
      <c r="CF651" s="32">
        <v>1.921</v>
      </c>
      <c r="CG651" s="32">
        <v>1.9319999999999999</v>
      </c>
      <c r="CH651" s="32">
        <v>1.9430000000000001</v>
      </c>
      <c r="CI651" s="32">
        <v>1.9810000000000001</v>
      </c>
      <c r="CJ651" s="32">
        <v>2.06</v>
      </c>
      <c r="CK651" s="32">
        <v>2.1669999999999998</v>
      </c>
      <c r="CL651" s="32">
        <v>2.1749999999999998</v>
      </c>
      <c r="CM651" s="32">
        <v>2.12</v>
      </c>
      <c r="CN651" s="32">
        <v>2.06</v>
      </c>
      <c r="CO651" s="32">
        <v>1.9850000000000001</v>
      </c>
      <c r="CP651" s="32">
        <v>1.9950000000000001</v>
      </c>
      <c r="CQ651" s="32">
        <v>2.0419999999999998</v>
      </c>
      <c r="CR651" s="32">
        <v>2.016</v>
      </c>
      <c r="CS651" s="32">
        <v>2.0270000000000001</v>
      </c>
      <c r="CT651" s="32">
        <v>2.0379999999999998</v>
      </c>
      <c r="CU651" s="32">
        <v>2.0760000000000001</v>
      </c>
      <c r="CV651" s="32">
        <v>2.1549999999999998</v>
      </c>
      <c r="CW651" s="32">
        <v>2.262</v>
      </c>
      <c r="CX651" s="32">
        <v>2.2749999999999999</v>
      </c>
      <c r="CY651" s="32">
        <v>2.2200000000000002</v>
      </c>
      <c r="CZ651" s="32">
        <v>2.16</v>
      </c>
      <c r="DA651" s="32">
        <v>2.085</v>
      </c>
      <c r="DB651" s="32">
        <v>2.0950000000000002</v>
      </c>
      <c r="DC651" s="32">
        <v>2.1419999999999999</v>
      </c>
      <c r="DD651" s="32">
        <v>2.1160000000000001</v>
      </c>
      <c r="DE651" s="32">
        <v>2.1269999999999998</v>
      </c>
      <c r="DF651" s="32">
        <v>2.1379999999999999</v>
      </c>
      <c r="DG651" s="32">
        <v>2.1760000000000002</v>
      </c>
      <c r="DH651" s="32">
        <v>2.2549999999999999</v>
      </c>
      <c r="DI651" s="32">
        <v>2.3620000000000001</v>
      </c>
      <c r="DJ651" s="32">
        <v>2.3849999999999998</v>
      </c>
      <c r="DK651" s="32">
        <v>2.33</v>
      </c>
      <c r="DL651" s="32">
        <v>2.27</v>
      </c>
      <c r="DM651" s="32">
        <v>2.1949999999999998</v>
      </c>
      <c r="DN651" s="32">
        <v>2.2050000000000001</v>
      </c>
      <c r="DO651" s="32">
        <v>2.2519999999999998</v>
      </c>
      <c r="DP651" s="32">
        <v>2.226</v>
      </c>
      <c r="DQ651" s="32">
        <v>2.2370000000000001</v>
      </c>
      <c r="DR651" s="32"/>
      <c r="DS651" s="32"/>
      <c r="DT651" s="32"/>
      <c r="DU651" s="32"/>
      <c r="DV651" s="32"/>
      <c r="DW651" s="32"/>
      <c r="DX651" s="32"/>
      <c r="DY651" s="32"/>
      <c r="DZ651" s="32"/>
      <c r="EA651" s="32"/>
      <c r="EB651" s="32"/>
      <c r="EC651" s="32"/>
      <c r="ED651" s="32"/>
      <c r="EE651" s="32"/>
      <c r="EF651" s="32"/>
      <c r="EG651" s="32"/>
      <c r="EH651" s="32"/>
      <c r="EI651" s="32"/>
      <c r="EJ651" s="32"/>
      <c r="EK651" s="32"/>
      <c r="EL651" s="32"/>
      <c r="EM651" s="32"/>
      <c r="EN651" s="32"/>
      <c r="EO651" s="32"/>
      <c r="EP651" s="32"/>
      <c r="EQ651" s="32"/>
      <c r="ER651" s="32"/>
      <c r="ES651" s="32"/>
      <c r="ET651" s="32"/>
      <c r="EU651" s="32"/>
      <c r="EV651" s="32"/>
      <c r="EW651" s="32"/>
      <c r="EX651" s="32"/>
      <c r="EY651" s="32"/>
      <c r="EZ651" s="32"/>
      <c r="FA651" s="32"/>
      <c r="FB651" s="32"/>
      <c r="FC651" s="32"/>
      <c r="FD651" s="32"/>
      <c r="FE651" s="32"/>
      <c r="FF651" s="32"/>
      <c r="FG651" s="32"/>
      <c r="FH651" s="32"/>
      <c r="FI651" s="32"/>
      <c r="FJ651" s="32"/>
      <c r="FK651" s="32"/>
      <c r="FL651" s="32"/>
      <c r="FM651" s="32"/>
      <c r="FN651" s="32"/>
      <c r="FO651" s="32"/>
      <c r="FP651" s="32"/>
      <c r="FQ651" s="32"/>
      <c r="FR651" s="32"/>
      <c r="FS651" s="32"/>
      <c r="FT651" s="32"/>
      <c r="FU651" s="32"/>
      <c r="FV651" s="32"/>
      <c r="FW651" s="32"/>
      <c r="FX651" s="32"/>
      <c r="FY651" s="32"/>
      <c r="FZ651" s="32"/>
      <c r="GA651" s="32"/>
      <c r="GB651" s="32"/>
      <c r="GC651" s="32"/>
      <c r="GD651" s="32"/>
      <c r="GE651" s="32"/>
      <c r="GF651" s="32"/>
      <c r="GG651" s="32"/>
      <c r="GH651" s="32"/>
      <c r="GI651" s="32"/>
      <c r="GJ651" s="32"/>
      <c r="GK651" s="32"/>
      <c r="GL651" s="32"/>
      <c r="GM651" s="32"/>
      <c r="GN651" s="32"/>
      <c r="GO651" s="32"/>
      <c r="GP651" s="32"/>
      <c r="GQ651" s="32"/>
    </row>
    <row r="652" spans="1:199" customFormat="1" hidden="1" x14ac:dyDescent="0.2">
      <c r="A652">
        <f t="shared" si="171"/>
        <v>5</v>
      </c>
      <c r="B652">
        <f t="shared" si="172"/>
        <v>8</v>
      </c>
      <c r="C652" s="1">
        <v>34915</v>
      </c>
      <c r="D652">
        <f t="shared" si="173"/>
        <v>8</v>
      </c>
      <c r="E652">
        <f t="shared" si="174"/>
        <v>1995</v>
      </c>
      <c r="F652" s="17">
        <f t="shared" si="161"/>
        <v>0.28710000000000013</v>
      </c>
      <c r="G652" s="16">
        <f t="shared" si="163"/>
        <v>0.11108333333333387</v>
      </c>
      <c r="H652" s="16">
        <f t="shared" si="164"/>
        <v>8.9166666666666616E-2</v>
      </c>
      <c r="I652" s="16">
        <f t="shared" si="165"/>
        <v>0.20025000000000048</v>
      </c>
      <c r="J652" s="7">
        <f>VLOOKUP(C652,'Nymex hist.'!A:B,2,0)</f>
        <v>1.456</v>
      </c>
      <c r="K652" s="11">
        <f t="shared" si="160"/>
        <v>1.4874999999999998</v>
      </c>
      <c r="L652" s="11">
        <f t="shared" si="162"/>
        <v>1.7746</v>
      </c>
      <c r="M652" s="9">
        <f t="shared" si="166"/>
        <v>1.7904999999999998</v>
      </c>
      <c r="N652" s="9">
        <f t="shared" si="167"/>
        <v>1.9015833333333336</v>
      </c>
      <c r="O652" s="9">
        <f t="shared" si="168"/>
        <v>1.9907500000000002</v>
      </c>
      <c r="P652" s="9">
        <f t="shared" si="169"/>
        <v>2.0857499999999995</v>
      </c>
      <c r="Q652" s="9">
        <f t="shared" si="170"/>
        <v>2.1857500000000001</v>
      </c>
      <c r="R652" s="8">
        <v>34915</v>
      </c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3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>
        <v>1.456</v>
      </c>
      <c r="AY652" s="2">
        <v>1.5189999999999999</v>
      </c>
      <c r="AZ652" s="2">
        <v>1.6870000000000001</v>
      </c>
      <c r="BA652" s="2">
        <v>1.8</v>
      </c>
      <c r="BB652" s="2">
        <v>1.837</v>
      </c>
      <c r="BC652" s="2">
        <v>1.7969999999999999</v>
      </c>
      <c r="BD652" s="2">
        <v>1.752</v>
      </c>
      <c r="BE652" s="2">
        <v>1.714</v>
      </c>
      <c r="BF652" s="2">
        <v>1.7190000000000001</v>
      </c>
      <c r="BG652" s="2">
        <v>1.732</v>
      </c>
      <c r="BH652" s="2">
        <v>1.7450000000000001</v>
      </c>
      <c r="BI652" s="2">
        <v>1.758</v>
      </c>
      <c r="BJ652" s="2">
        <v>1.7709999999999999</v>
      </c>
      <c r="BK652" s="2">
        <v>1.8089999999999999</v>
      </c>
      <c r="BL652" s="2">
        <v>1.8879999999999999</v>
      </c>
      <c r="BM652" s="2">
        <v>1.964</v>
      </c>
      <c r="BN652" s="2">
        <v>1.9990000000000001</v>
      </c>
      <c r="BO652" s="2">
        <v>1.944</v>
      </c>
      <c r="BP652" s="2">
        <v>1.8839999999999999</v>
      </c>
      <c r="BQ652" s="2">
        <v>1.804</v>
      </c>
      <c r="BR652" s="2">
        <v>1.8089999999999999</v>
      </c>
      <c r="BS652" s="2">
        <v>1.8740000000000001</v>
      </c>
      <c r="BT652" s="2">
        <v>1.835</v>
      </c>
      <c r="BU652" s="2">
        <v>1.8480000000000001</v>
      </c>
      <c r="BV652" s="2">
        <v>1.861</v>
      </c>
      <c r="BW652" s="2">
        <v>1.899</v>
      </c>
      <c r="BX652" s="2">
        <v>1.978</v>
      </c>
      <c r="BY652" s="2">
        <v>2.0840000000000001</v>
      </c>
      <c r="BZ652" s="2">
        <v>2.089</v>
      </c>
      <c r="CA652" s="2">
        <v>2.0339999999999998</v>
      </c>
      <c r="CB652" s="2">
        <v>1.974</v>
      </c>
      <c r="CC652" s="2">
        <v>1.8939999999999999</v>
      </c>
      <c r="CD652" s="2">
        <v>1.899</v>
      </c>
      <c r="CE652" s="2">
        <v>1.954</v>
      </c>
      <c r="CF652" s="2">
        <v>1.925</v>
      </c>
      <c r="CG652" s="2">
        <v>1.9379999999999999</v>
      </c>
      <c r="CH652" s="2">
        <v>1.9510000000000001</v>
      </c>
      <c r="CI652" s="2">
        <v>1.9890000000000001</v>
      </c>
      <c r="CJ652" s="2">
        <v>2.0680000000000001</v>
      </c>
      <c r="CK652" s="2">
        <v>2.1739999999999999</v>
      </c>
      <c r="CL652" s="2">
        <v>2.1840000000000002</v>
      </c>
      <c r="CM652" s="2">
        <v>2.129</v>
      </c>
      <c r="CN652" s="2">
        <v>2.069</v>
      </c>
      <c r="CO652" s="2">
        <v>1.9890000000000001</v>
      </c>
      <c r="CP652" s="2">
        <v>1.994</v>
      </c>
      <c r="CQ652" s="2">
        <v>2.0489999999999999</v>
      </c>
      <c r="CR652" s="2">
        <v>2.02</v>
      </c>
      <c r="CS652" s="2">
        <v>2.0329999999999999</v>
      </c>
      <c r="CT652" s="2">
        <v>2.0459999999999998</v>
      </c>
      <c r="CU652" s="2">
        <v>2.0840000000000001</v>
      </c>
      <c r="CV652" s="2">
        <v>2.1629999999999998</v>
      </c>
      <c r="CW652" s="2">
        <v>2.2690000000000001</v>
      </c>
      <c r="CX652" s="2">
        <v>2.2839999999999998</v>
      </c>
      <c r="CY652" s="2">
        <v>2.2290000000000001</v>
      </c>
      <c r="CZ652" s="2">
        <v>2.169</v>
      </c>
      <c r="DA652" s="2">
        <v>2.089</v>
      </c>
      <c r="DB652" s="2">
        <v>2.0939999999999999</v>
      </c>
      <c r="DC652" s="2">
        <v>2.149</v>
      </c>
      <c r="DD652" s="2">
        <v>2.12</v>
      </c>
      <c r="DE652" s="2">
        <v>2.133</v>
      </c>
      <c r="DF652" s="2">
        <v>2.1459999999999999</v>
      </c>
      <c r="DG652" s="2">
        <v>2.1840000000000002</v>
      </c>
      <c r="DH652" s="2">
        <v>2.2629999999999999</v>
      </c>
      <c r="DI652" s="2">
        <v>2.3690000000000002</v>
      </c>
      <c r="DJ652" s="2">
        <v>2.3940000000000001</v>
      </c>
      <c r="DK652" s="2">
        <v>2.339</v>
      </c>
      <c r="DL652" s="2">
        <v>2.2789999999999999</v>
      </c>
      <c r="DM652" s="2">
        <v>2.1989999999999998</v>
      </c>
      <c r="DN652" s="2">
        <v>2.2040000000000002</v>
      </c>
      <c r="DO652" s="2">
        <v>2.2589999999999999</v>
      </c>
      <c r="DP652" s="2">
        <v>2.23</v>
      </c>
      <c r="DQ652" s="2">
        <v>2.2429999999999999</v>
      </c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</row>
    <row r="653" spans="1:199" customFormat="1" hidden="1" x14ac:dyDescent="0.2">
      <c r="A653">
        <f t="shared" si="171"/>
        <v>1</v>
      </c>
      <c r="B653">
        <f t="shared" si="172"/>
        <v>8</v>
      </c>
      <c r="C653" s="1">
        <v>34918</v>
      </c>
      <c r="D653">
        <f t="shared" si="173"/>
        <v>8</v>
      </c>
      <c r="E653">
        <f t="shared" si="174"/>
        <v>1995</v>
      </c>
      <c r="F653" s="17">
        <f t="shared" si="161"/>
        <v>0.27180000000000004</v>
      </c>
      <c r="G653" s="16">
        <f t="shared" si="163"/>
        <v>0.10974999999999979</v>
      </c>
      <c r="H653" s="16">
        <f t="shared" si="164"/>
        <v>8.916666666666706E-2</v>
      </c>
      <c r="I653" s="16">
        <f t="shared" si="165"/>
        <v>0.19891666666666685</v>
      </c>
      <c r="J653" s="7">
        <f>VLOOKUP(C653,'Nymex hist.'!A:B,2,0)</f>
        <v>1.478</v>
      </c>
      <c r="K653" s="11">
        <f t="shared" si="160"/>
        <v>1.5089999999999999</v>
      </c>
      <c r="L653" s="11">
        <f t="shared" si="162"/>
        <v>1.7807999999999999</v>
      </c>
      <c r="M653" s="9">
        <f t="shared" si="166"/>
        <v>1.7963333333333333</v>
      </c>
      <c r="N653" s="9">
        <f t="shared" si="167"/>
        <v>1.9060833333333331</v>
      </c>
      <c r="O653" s="9">
        <f t="shared" si="168"/>
        <v>1.9952500000000002</v>
      </c>
      <c r="P653" s="9">
        <f t="shared" si="169"/>
        <v>2.0902500000000002</v>
      </c>
      <c r="Q653" s="9">
        <f t="shared" si="170"/>
        <v>2.1902500000000003</v>
      </c>
      <c r="R653" s="8">
        <v>34918</v>
      </c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3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>
        <v>1.478</v>
      </c>
      <c r="AY653" s="2">
        <v>1.54</v>
      </c>
      <c r="AZ653" s="2">
        <v>1.69</v>
      </c>
      <c r="BA653" s="2">
        <v>1.8069999999999999</v>
      </c>
      <c r="BB653" s="2">
        <v>1.8440000000000001</v>
      </c>
      <c r="BC653" s="2">
        <v>1.804</v>
      </c>
      <c r="BD653" s="2">
        <v>1.7589999999999999</v>
      </c>
      <c r="BE653" s="2">
        <v>1.7210000000000001</v>
      </c>
      <c r="BF653" s="2">
        <v>1.726</v>
      </c>
      <c r="BG653" s="2">
        <v>1.7370000000000001</v>
      </c>
      <c r="BH653" s="2">
        <v>1.75</v>
      </c>
      <c r="BI653" s="2">
        <v>1.7629999999999999</v>
      </c>
      <c r="BJ653" s="2">
        <v>1.776</v>
      </c>
      <c r="BK653" s="2">
        <v>1.8140000000000001</v>
      </c>
      <c r="BL653" s="2">
        <v>1.893</v>
      </c>
      <c r="BM653" s="2">
        <v>1.9690000000000001</v>
      </c>
      <c r="BN653" s="2">
        <v>1.9990000000000001</v>
      </c>
      <c r="BO653" s="2">
        <v>1.944</v>
      </c>
      <c r="BP653" s="2">
        <v>1.8839999999999999</v>
      </c>
      <c r="BQ653" s="2">
        <v>1.8180000000000001</v>
      </c>
      <c r="BR653" s="2">
        <v>1.823</v>
      </c>
      <c r="BS653" s="2">
        <v>1.857</v>
      </c>
      <c r="BT653" s="2">
        <v>1.847</v>
      </c>
      <c r="BU653" s="2">
        <v>1.86</v>
      </c>
      <c r="BV653" s="2">
        <v>1.873</v>
      </c>
      <c r="BW653" s="2">
        <v>1.911</v>
      </c>
      <c r="BX653" s="2">
        <v>1.99</v>
      </c>
      <c r="BY653" s="2">
        <v>2.0670000000000002</v>
      </c>
      <c r="BZ653" s="2">
        <v>2.089</v>
      </c>
      <c r="CA653" s="2">
        <v>2.0339999999999998</v>
      </c>
      <c r="CB653" s="2">
        <v>1.974</v>
      </c>
      <c r="CC653" s="2">
        <v>1.9079999999999999</v>
      </c>
      <c r="CD653" s="2">
        <v>1.913</v>
      </c>
      <c r="CE653" s="2">
        <v>1.9370000000000001</v>
      </c>
      <c r="CF653" s="2">
        <v>1.9370000000000001</v>
      </c>
      <c r="CG653" s="2">
        <v>1.95</v>
      </c>
      <c r="CH653" s="2">
        <v>1.9630000000000001</v>
      </c>
      <c r="CI653" s="2">
        <v>2.0009999999999999</v>
      </c>
      <c r="CJ653" s="2">
        <v>2.08</v>
      </c>
      <c r="CK653" s="2">
        <v>2.157</v>
      </c>
      <c r="CL653" s="2">
        <v>2.1840000000000002</v>
      </c>
      <c r="CM653" s="2">
        <v>2.129</v>
      </c>
      <c r="CN653" s="2">
        <v>2.069</v>
      </c>
      <c r="CO653" s="2">
        <v>2.0030000000000001</v>
      </c>
      <c r="CP653" s="2">
        <v>2.008</v>
      </c>
      <c r="CQ653" s="2">
        <v>2.032</v>
      </c>
      <c r="CR653" s="2">
        <v>2.032</v>
      </c>
      <c r="CS653" s="2">
        <v>2.0449999999999999</v>
      </c>
      <c r="CT653" s="2">
        <v>2.0579999999999998</v>
      </c>
      <c r="CU653" s="2">
        <v>2.0960000000000001</v>
      </c>
      <c r="CV653" s="2">
        <v>2.1749999999999998</v>
      </c>
      <c r="CW653" s="2">
        <v>2.2519999999999998</v>
      </c>
      <c r="CX653" s="2">
        <v>2.2839999999999998</v>
      </c>
      <c r="CY653" s="2">
        <v>2.2290000000000001</v>
      </c>
      <c r="CZ653" s="2">
        <v>2.169</v>
      </c>
      <c r="DA653" s="2">
        <v>2.1030000000000002</v>
      </c>
      <c r="DB653" s="2">
        <v>2.1080000000000001</v>
      </c>
      <c r="DC653" s="2">
        <v>2.1320000000000001</v>
      </c>
      <c r="DD653" s="2">
        <v>2.1320000000000001</v>
      </c>
      <c r="DE653" s="2">
        <v>2.145</v>
      </c>
      <c r="DF653" s="2">
        <v>2.1579999999999999</v>
      </c>
      <c r="DG653" s="2">
        <v>2.1960000000000002</v>
      </c>
      <c r="DH653" s="2">
        <v>2.2749999999999999</v>
      </c>
      <c r="DI653" s="2">
        <v>2.3519999999999999</v>
      </c>
      <c r="DJ653" s="2">
        <v>2.3940000000000001</v>
      </c>
      <c r="DK653" s="2">
        <v>2.339</v>
      </c>
      <c r="DL653" s="2">
        <v>2.2789999999999999</v>
      </c>
      <c r="DM653" s="2">
        <v>2.2130000000000001</v>
      </c>
      <c r="DN653" s="2">
        <v>2.218</v>
      </c>
      <c r="DO653" s="2">
        <v>2.242</v>
      </c>
      <c r="DP653" s="2">
        <v>2.242</v>
      </c>
      <c r="DQ653" s="2">
        <v>2.2549999999999999</v>
      </c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</row>
    <row r="654" spans="1:199" customFormat="1" hidden="1" x14ac:dyDescent="0.2">
      <c r="A654">
        <f t="shared" si="171"/>
        <v>2</v>
      </c>
      <c r="B654">
        <f t="shared" si="172"/>
        <v>8</v>
      </c>
      <c r="C654" s="1">
        <v>34919</v>
      </c>
      <c r="D654">
        <f t="shared" si="173"/>
        <v>8</v>
      </c>
      <c r="E654">
        <f t="shared" si="174"/>
        <v>1995</v>
      </c>
      <c r="F654" s="17">
        <f t="shared" si="161"/>
        <v>0.2722</v>
      </c>
      <c r="G654" s="16">
        <f t="shared" si="163"/>
        <v>0.10891666666666655</v>
      </c>
      <c r="H654" s="16">
        <f t="shared" si="164"/>
        <v>8.9166666666666394E-2</v>
      </c>
      <c r="I654" s="16">
        <f t="shared" si="165"/>
        <v>0.19808333333333294</v>
      </c>
      <c r="J654" s="7">
        <f>VLOOKUP(C654,'Nymex hist.'!A:B,2,0)</f>
        <v>1.4710000000000001</v>
      </c>
      <c r="K654" s="11">
        <f t="shared" si="160"/>
        <v>1.502</v>
      </c>
      <c r="L654" s="11">
        <f t="shared" si="162"/>
        <v>1.7742</v>
      </c>
      <c r="M654" s="9">
        <f t="shared" si="166"/>
        <v>1.7900833333333335</v>
      </c>
      <c r="N654" s="9">
        <f t="shared" si="167"/>
        <v>1.899</v>
      </c>
      <c r="O654" s="9">
        <f t="shared" si="168"/>
        <v>1.9881666666666664</v>
      </c>
      <c r="P654" s="9">
        <f t="shared" si="169"/>
        <v>2.0831666666666671</v>
      </c>
      <c r="Q654" s="9">
        <f t="shared" si="170"/>
        <v>2.1831666666666663</v>
      </c>
      <c r="R654" s="8">
        <v>34919</v>
      </c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3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>
        <v>1.4710000000000001</v>
      </c>
      <c r="AY654" s="2">
        <v>1.5329999999999999</v>
      </c>
      <c r="AZ654" s="2">
        <v>1.681</v>
      </c>
      <c r="BA654" s="2">
        <v>1.8009999999999999</v>
      </c>
      <c r="BB654" s="2">
        <v>1.8380000000000001</v>
      </c>
      <c r="BC654" s="2">
        <v>1.798</v>
      </c>
      <c r="BD654" s="2">
        <v>1.7529999999999999</v>
      </c>
      <c r="BE654" s="2">
        <v>1.718</v>
      </c>
      <c r="BF654" s="2">
        <v>1.7230000000000001</v>
      </c>
      <c r="BG654" s="2">
        <v>1.7330000000000001</v>
      </c>
      <c r="BH654" s="2">
        <v>1.7430000000000001</v>
      </c>
      <c r="BI654" s="2">
        <v>1.7549999999999999</v>
      </c>
      <c r="BJ654" s="2">
        <v>1.768</v>
      </c>
      <c r="BK654" s="2">
        <v>1.806</v>
      </c>
      <c r="BL654" s="2">
        <v>1.885</v>
      </c>
      <c r="BM654" s="2">
        <v>1.9610000000000001</v>
      </c>
      <c r="BN654" s="2">
        <v>1.9910000000000001</v>
      </c>
      <c r="BO654" s="2">
        <v>1.9359999999999999</v>
      </c>
      <c r="BP654" s="2">
        <v>1.8759999999999999</v>
      </c>
      <c r="BQ654" s="2">
        <v>1.8149999999999999</v>
      </c>
      <c r="BR654" s="2">
        <v>1.82</v>
      </c>
      <c r="BS654" s="2">
        <v>1.849</v>
      </c>
      <c r="BT654" s="2">
        <v>1.84</v>
      </c>
      <c r="BU654" s="2">
        <v>1.8520000000000001</v>
      </c>
      <c r="BV654" s="2">
        <v>1.865</v>
      </c>
      <c r="BW654" s="2">
        <v>1.903</v>
      </c>
      <c r="BX654" s="2">
        <v>1.982</v>
      </c>
      <c r="BY654" s="2">
        <v>2.0590000000000002</v>
      </c>
      <c r="BZ654" s="2">
        <v>2.081</v>
      </c>
      <c r="CA654" s="2">
        <v>2.0259999999999998</v>
      </c>
      <c r="CB654" s="2">
        <v>1.966</v>
      </c>
      <c r="CC654" s="2">
        <v>1.905</v>
      </c>
      <c r="CD654" s="2">
        <v>1.91</v>
      </c>
      <c r="CE654" s="2">
        <v>1.929</v>
      </c>
      <c r="CF654" s="2">
        <v>1.93</v>
      </c>
      <c r="CG654" s="2">
        <v>1.9419999999999999</v>
      </c>
      <c r="CH654" s="2">
        <v>1.9550000000000001</v>
      </c>
      <c r="CI654" s="2">
        <v>1.9930000000000001</v>
      </c>
      <c r="CJ654" s="2">
        <v>2.0720000000000001</v>
      </c>
      <c r="CK654" s="2">
        <v>2.149</v>
      </c>
      <c r="CL654" s="2">
        <v>2.1760000000000002</v>
      </c>
      <c r="CM654" s="2">
        <v>2.121</v>
      </c>
      <c r="CN654" s="2">
        <v>2.0609999999999999</v>
      </c>
      <c r="CO654" s="2">
        <v>2</v>
      </c>
      <c r="CP654" s="2">
        <v>2.0049999999999999</v>
      </c>
      <c r="CQ654" s="2">
        <v>2.024</v>
      </c>
      <c r="CR654" s="2">
        <v>2.0249999999999999</v>
      </c>
      <c r="CS654" s="2">
        <v>2.0369999999999999</v>
      </c>
      <c r="CT654" s="2">
        <v>2.0499999999999998</v>
      </c>
      <c r="CU654" s="2">
        <v>2.0880000000000001</v>
      </c>
      <c r="CV654" s="2">
        <v>2.1669999999999998</v>
      </c>
      <c r="CW654" s="2">
        <v>2.2440000000000002</v>
      </c>
      <c r="CX654" s="2">
        <v>2.2759999999999998</v>
      </c>
      <c r="CY654" s="2">
        <v>2.2210000000000001</v>
      </c>
      <c r="CZ654" s="2">
        <v>2.161</v>
      </c>
      <c r="DA654" s="2">
        <v>2.1</v>
      </c>
      <c r="DB654" s="2">
        <v>2.105</v>
      </c>
      <c r="DC654" s="2">
        <v>2.1240000000000001</v>
      </c>
      <c r="DD654" s="2">
        <v>2.125</v>
      </c>
      <c r="DE654" s="2">
        <v>2.137</v>
      </c>
      <c r="DF654" s="2">
        <v>2.15</v>
      </c>
      <c r="DG654" s="2">
        <v>2.1880000000000002</v>
      </c>
      <c r="DH654" s="2">
        <v>2.2669999999999999</v>
      </c>
      <c r="DI654" s="2">
        <v>2.3439999999999999</v>
      </c>
      <c r="DJ654" s="2">
        <v>2.3860000000000001</v>
      </c>
      <c r="DK654" s="2">
        <v>2.331</v>
      </c>
      <c r="DL654" s="2">
        <v>2.2709999999999999</v>
      </c>
      <c r="DM654" s="2">
        <v>2.21</v>
      </c>
      <c r="DN654" s="2">
        <v>2.2149999999999999</v>
      </c>
      <c r="DO654" s="2">
        <v>2.234</v>
      </c>
      <c r="DP654" s="2">
        <v>2.2349999999999999</v>
      </c>
      <c r="DQ654" s="2">
        <v>2.2469999999999999</v>
      </c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</row>
    <row r="655" spans="1:199" customFormat="1" hidden="1" x14ac:dyDescent="0.2">
      <c r="A655">
        <f t="shared" si="171"/>
        <v>3</v>
      </c>
      <c r="B655">
        <f t="shared" si="172"/>
        <v>8</v>
      </c>
      <c r="C655" s="1">
        <v>34920</v>
      </c>
      <c r="D655">
        <f t="shared" si="173"/>
        <v>8</v>
      </c>
      <c r="E655">
        <f t="shared" si="174"/>
        <v>1995</v>
      </c>
      <c r="F655" s="17">
        <f t="shared" si="161"/>
        <v>0.24119999999999986</v>
      </c>
      <c r="G655" s="16">
        <f t="shared" si="163"/>
        <v>0.10608333333333309</v>
      </c>
      <c r="H655" s="16">
        <f t="shared" si="164"/>
        <v>9.0833333333333321E-2</v>
      </c>
      <c r="I655" s="16">
        <f t="shared" si="165"/>
        <v>0.19691666666666641</v>
      </c>
      <c r="J655" s="7">
        <f>VLOOKUP(C655,'Nymex hist.'!A:B,2,0)</f>
        <v>1.5389999999999999</v>
      </c>
      <c r="K655" s="11">
        <f t="shared" si="160"/>
        <v>1.5609999999999999</v>
      </c>
      <c r="L655" s="11">
        <f t="shared" si="162"/>
        <v>1.8021999999999998</v>
      </c>
      <c r="M655" s="9">
        <f t="shared" si="166"/>
        <v>1.8066666666666669</v>
      </c>
      <c r="N655" s="9">
        <f t="shared" si="167"/>
        <v>1.91275</v>
      </c>
      <c r="O655" s="9">
        <f t="shared" si="168"/>
        <v>2.0035833333333333</v>
      </c>
      <c r="P655" s="9">
        <f t="shared" si="169"/>
        <v>2.0985833333333335</v>
      </c>
      <c r="Q655" s="9">
        <f t="shared" si="170"/>
        <v>2.1985833333333331</v>
      </c>
      <c r="R655" s="8">
        <v>34920</v>
      </c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3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>
        <v>1.5389999999999999</v>
      </c>
      <c r="AY655" s="2">
        <v>1.583</v>
      </c>
      <c r="AZ655" s="2">
        <v>1.722</v>
      </c>
      <c r="BA655" s="2">
        <v>1.829</v>
      </c>
      <c r="BB655" s="2">
        <v>1.863</v>
      </c>
      <c r="BC655" s="2">
        <v>1.8220000000000001</v>
      </c>
      <c r="BD655" s="2">
        <v>1.7749999999999999</v>
      </c>
      <c r="BE655" s="2">
        <v>1.7370000000000001</v>
      </c>
      <c r="BF655" s="2">
        <v>1.742</v>
      </c>
      <c r="BG655" s="2">
        <v>1.7490000000000001</v>
      </c>
      <c r="BH655" s="2">
        <v>1.7589999999999999</v>
      </c>
      <c r="BI655" s="2">
        <v>1.7689999999999999</v>
      </c>
      <c r="BJ655" s="2">
        <v>1.7789999999999999</v>
      </c>
      <c r="BK655" s="2">
        <v>1.8169999999999999</v>
      </c>
      <c r="BL655" s="2">
        <v>1.8959999999999999</v>
      </c>
      <c r="BM655" s="2">
        <v>1.972</v>
      </c>
      <c r="BN655" s="2">
        <v>1.9970000000000001</v>
      </c>
      <c r="BO655" s="2">
        <v>1.9370000000000001</v>
      </c>
      <c r="BP655" s="2">
        <v>1.887</v>
      </c>
      <c r="BQ655" s="2">
        <v>1.8340000000000001</v>
      </c>
      <c r="BR655" s="2">
        <v>1.839</v>
      </c>
      <c r="BS655" s="2">
        <v>1.867</v>
      </c>
      <c r="BT655" s="2">
        <v>1.8560000000000001</v>
      </c>
      <c r="BU655" s="2">
        <v>1.8660000000000001</v>
      </c>
      <c r="BV655" s="2">
        <v>1.8759999999999999</v>
      </c>
      <c r="BW655" s="2">
        <v>1.9139999999999999</v>
      </c>
      <c r="BX655" s="2">
        <v>1.9930000000000001</v>
      </c>
      <c r="BY655" s="2">
        <v>2.0870000000000002</v>
      </c>
      <c r="BZ655" s="2">
        <v>2.0870000000000002</v>
      </c>
      <c r="CA655" s="2">
        <v>2.0270000000000001</v>
      </c>
      <c r="CB655" s="2">
        <v>1.9770000000000001</v>
      </c>
      <c r="CC655" s="2">
        <v>1.9239999999999999</v>
      </c>
      <c r="CD655" s="2">
        <v>1.929</v>
      </c>
      <c r="CE655" s="2">
        <v>1.9670000000000001</v>
      </c>
      <c r="CF655" s="2">
        <v>1.946</v>
      </c>
      <c r="CG655" s="2">
        <v>1.956</v>
      </c>
      <c r="CH655" s="2">
        <v>1.966</v>
      </c>
      <c r="CI655" s="2">
        <v>2.004</v>
      </c>
      <c r="CJ655" s="2">
        <v>2.0830000000000002</v>
      </c>
      <c r="CK655" s="2">
        <v>2.177</v>
      </c>
      <c r="CL655" s="2">
        <v>2.1819999999999999</v>
      </c>
      <c r="CM655" s="2">
        <v>2.1219999999999999</v>
      </c>
      <c r="CN655" s="2">
        <v>2.0720000000000001</v>
      </c>
      <c r="CO655" s="2">
        <v>2.0190000000000001</v>
      </c>
      <c r="CP655" s="2">
        <v>2.024</v>
      </c>
      <c r="CQ655" s="2">
        <v>2.0619999999999998</v>
      </c>
      <c r="CR655" s="2">
        <v>2.0409999999999999</v>
      </c>
      <c r="CS655" s="2">
        <v>2.0510000000000002</v>
      </c>
      <c r="CT655" s="2">
        <v>2.0609999999999999</v>
      </c>
      <c r="CU655" s="2">
        <v>2.0990000000000002</v>
      </c>
      <c r="CV655" s="2">
        <v>2.1779999999999999</v>
      </c>
      <c r="CW655" s="2">
        <v>2.2719999999999998</v>
      </c>
      <c r="CX655" s="2">
        <v>2.282</v>
      </c>
      <c r="CY655" s="2">
        <v>2.222</v>
      </c>
      <c r="CZ655" s="2">
        <v>2.1720000000000002</v>
      </c>
      <c r="DA655" s="2">
        <v>2.1190000000000002</v>
      </c>
      <c r="DB655" s="2">
        <v>2.1240000000000001</v>
      </c>
      <c r="DC655" s="2">
        <v>2.1619999999999999</v>
      </c>
      <c r="DD655" s="2">
        <v>2.141</v>
      </c>
      <c r="DE655" s="2">
        <v>2.1509999999999998</v>
      </c>
      <c r="DF655" s="2">
        <v>2.161</v>
      </c>
      <c r="DG655" s="2">
        <v>2.1989999999999998</v>
      </c>
      <c r="DH655" s="2">
        <v>2.278</v>
      </c>
      <c r="DI655" s="2">
        <v>2.3719999999999999</v>
      </c>
      <c r="DJ655" s="2">
        <v>2.3919999999999999</v>
      </c>
      <c r="DK655" s="2">
        <v>2.3319999999999999</v>
      </c>
      <c r="DL655" s="2">
        <v>2.282</v>
      </c>
      <c r="DM655" s="2">
        <v>2.2290000000000001</v>
      </c>
      <c r="DN655" s="2">
        <v>2.234</v>
      </c>
      <c r="DO655" s="2">
        <v>2.2719999999999998</v>
      </c>
      <c r="DP655" s="2">
        <v>2.2509999999999999</v>
      </c>
      <c r="DQ655" s="2">
        <v>2.2610000000000001</v>
      </c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</row>
    <row r="656" spans="1:199" x14ac:dyDescent="0.2">
      <c r="A656" s="36">
        <f t="shared" si="171"/>
        <v>4</v>
      </c>
      <c r="B656" s="36">
        <f t="shared" si="172"/>
        <v>8</v>
      </c>
      <c r="C656" s="1">
        <v>34921</v>
      </c>
      <c r="D656">
        <f t="shared" si="173"/>
        <v>8</v>
      </c>
      <c r="E656">
        <f t="shared" si="174"/>
        <v>1995</v>
      </c>
      <c r="F656" s="21">
        <f t="shared" si="161"/>
        <v>0.25910000000000011</v>
      </c>
      <c r="G656" s="21">
        <f t="shared" si="163"/>
        <v>0.1076666666666668</v>
      </c>
      <c r="H656" s="21">
        <f t="shared" si="164"/>
        <v>9.0833333333333099E-2</v>
      </c>
      <c r="I656" s="21">
        <f t="shared" si="165"/>
        <v>0.1984999999999999</v>
      </c>
      <c r="J656" s="23">
        <f>VLOOKUP(C656,'Nymex hist.'!A:B,2,0)</f>
        <v>1.504</v>
      </c>
      <c r="K656" s="23">
        <f t="shared" si="160"/>
        <v>1.5274999999999999</v>
      </c>
      <c r="L656" s="23">
        <f t="shared" si="162"/>
        <v>1.7866</v>
      </c>
      <c r="M656" s="23">
        <f t="shared" si="166"/>
        <v>1.8030833333333331</v>
      </c>
      <c r="N656" s="23">
        <f t="shared" si="167"/>
        <v>1.9107499999999999</v>
      </c>
      <c r="O656" s="23">
        <f t="shared" si="168"/>
        <v>2.001583333333333</v>
      </c>
      <c r="P656" s="23">
        <f t="shared" si="169"/>
        <v>2.0965833333333337</v>
      </c>
      <c r="Q656" s="23">
        <f t="shared" si="170"/>
        <v>2.1965833333333333</v>
      </c>
      <c r="R656" s="30">
        <v>34921</v>
      </c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4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>
        <v>1.504</v>
      </c>
      <c r="AY656" s="32">
        <v>1.5509999999999999</v>
      </c>
      <c r="AZ656" s="32">
        <v>1.6879999999999999</v>
      </c>
      <c r="BA656" s="32">
        <v>1.81</v>
      </c>
      <c r="BB656" s="32">
        <v>1.85</v>
      </c>
      <c r="BC656" s="32">
        <v>1.8149999999999999</v>
      </c>
      <c r="BD656" s="32">
        <v>1.77</v>
      </c>
      <c r="BE656" s="32">
        <v>1.7350000000000001</v>
      </c>
      <c r="BF656" s="32">
        <v>1.74</v>
      </c>
      <c r="BG656" s="32">
        <v>1.7470000000000001</v>
      </c>
      <c r="BH656" s="32">
        <v>1.7569999999999999</v>
      </c>
      <c r="BI656" s="32">
        <v>1.7669999999999999</v>
      </c>
      <c r="BJ656" s="32">
        <v>1.7769999999999999</v>
      </c>
      <c r="BK656" s="32">
        <v>1.8149999999999999</v>
      </c>
      <c r="BL656" s="32">
        <v>1.8939999999999999</v>
      </c>
      <c r="BM656" s="32">
        <v>1.97</v>
      </c>
      <c r="BN656" s="32">
        <v>1.9950000000000001</v>
      </c>
      <c r="BO656" s="32">
        <v>1.9350000000000001</v>
      </c>
      <c r="BP656" s="32">
        <v>1.885</v>
      </c>
      <c r="BQ656" s="32">
        <v>1.8320000000000001</v>
      </c>
      <c r="BR656" s="32">
        <v>1.837</v>
      </c>
      <c r="BS656" s="32">
        <v>1.865</v>
      </c>
      <c r="BT656" s="32">
        <v>1.8540000000000001</v>
      </c>
      <c r="BU656" s="32">
        <v>1.8640000000000001</v>
      </c>
      <c r="BV656" s="32">
        <v>1.8740000000000001</v>
      </c>
      <c r="BW656" s="32">
        <v>1.9119999999999999</v>
      </c>
      <c r="BX656" s="32">
        <v>1.9910000000000001</v>
      </c>
      <c r="BY656" s="32">
        <v>2.085</v>
      </c>
      <c r="BZ656" s="32">
        <v>2.085</v>
      </c>
      <c r="CA656" s="32">
        <v>2.0249999999999999</v>
      </c>
      <c r="CB656" s="32">
        <v>1.9750000000000001</v>
      </c>
      <c r="CC656" s="32">
        <v>1.9219999999999999</v>
      </c>
      <c r="CD656" s="32">
        <v>1.927</v>
      </c>
      <c r="CE656" s="32">
        <v>1.9650000000000001</v>
      </c>
      <c r="CF656" s="32">
        <v>1.944</v>
      </c>
      <c r="CG656" s="32">
        <v>1.954</v>
      </c>
      <c r="CH656" s="32">
        <v>1.964</v>
      </c>
      <c r="CI656" s="32">
        <v>2.0019999999999998</v>
      </c>
      <c r="CJ656" s="32">
        <v>2.081</v>
      </c>
      <c r="CK656" s="32">
        <v>2.1749999999999998</v>
      </c>
      <c r="CL656" s="32">
        <v>2.1800000000000002</v>
      </c>
      <c r="CM656" s="32">
        <v>2.12</v>
      </c>
      <c r="CN656" s="32">
        <v>2.0699999999999998</v>
      </c>
      <c r="CO656" s="32">
        <v>2.0169999999999999</v>
      </c>
      <c r="CP656" s="32">
        <v>2.0219999999999998</v>
      </c>
      <c r="CQ656" s="32">
        <v>2.06</v>
      </c>
      <c r="CR656" s="32">
        <v>2.0390000000000001</v>
      </c>
      <c r="CS656" s="32">
        <v>2.0489999999999999</v>
      </c>
      <c r="CT656" s="32">
        <v>2.0590000000000002</v>
      </c>
      <c r="CU656" s="32">
        <v>2.097</v>
      </c>
      <c r="CV656" s="32">
        <v>2.1760000000000002</v>
      </c>
      <c r="CW656" s="32">
        <v>2.27</v>
      </c>
      <c r="CX656" s="32">
        <v>2.2799999999999998</v>
      </c>
      <c r="CY656" s="32">
        <v>2.2200000000000002</v>
      </c>
      <c r="CZ656" s="32">
        <v>2.17</v>
      </c>
      <c r="DA656" s="32">
        <v>2.117</v>
      </c>
      <c r="DB656" s="32">
        <v>2.1219999999999999</v>
      </c>
      <c r="DC656" s="32">
        <v>2.16</v>
      </c>
      <c r="DD656" s="32">
        <v>2.1389999999999998</v>
      </c>
      <c r="DE656" s="32">
        <v>2.149</v>
      </c>
      <c r="DF656" s="32">
        <v>2.1589999999999998</v>
      </c>
      <c r="DG656" s="32">
        <v>2.1970000000000001</v>
      </c>
      <c r="DH656" s="32">
        <v>2.2759999999999998</v>
      </c>
      <c r="DI656" s="32">
        <v>2.37</v>
      </c>
      <c r="DJ656" s="32">
        <v>2.39</v>
      </c>
      <c r="DK656" s="32">
        <v>2.33</v>
      </c>
      <c r="DL656" s="32">
        <v>2.2799999999999998</v>
      </c>
      <c r="DM656" s="32">
        <v>2.2269999999999999</v>
      </c>
      <c r="DN656" s="32">
        <v>2.2320000000000002</v>
      </c>
      <c r="DO656" s="32">
        <v>2.27</v>
      </c>
      <c r="DP656" s="32">
        <v>2.2490000000000001</v>
      </c>
      <c r="DQ656" s="32">
        <v>2.2589999999999999</v>
      </c>
      <c r="DR656" s="32"/>
      <c r="DS656" s="32"/>
      <c r="DT656" s="32"/>
      <c r="DU656" s="32"/>
      <c r="DV656" s="32"/>
      <c r="DW656" s="32"/>
      <c r="DX656" s="32"/>
      <c r="DY656" s="32"/>
      <c r="DZ656" s="32"/>
      <c r="EA656" s="32"/>
      <c r="EB656" s="32"/>
      <c r="EC656" s="32"/>
      <c r="ED656" s="32"/>
      <c r="EE656" s="32"/>
      <c r="EF656" s="32"/>
      <c r="EG656" s="32"/>
      <c r="EH656" s="32"/>
      <c r="EI656" s="32"/>
      <c r="EJ656" s="32"/>
      <c r="EK656" s="32"/>
      <c r="EL656" s="32"/>
      <c r="EM656" s="32"/>
      <c r="EN656" s="32"/>
      <c r="EO656" s="32"/>
      <c r="EP656" s="32"/>
      <c r="EQ656" s="32"/>
      <c r="ER656" s="32"/>
      <c r="ES656" s="32"/>
      <c r="ET656" s="32"/>
      <c r="EU656" s="32"/>
      <c r="EV656" s="32"/>
      <c r="EW656" s="32"/>
      <c r="EX656" s="32"/>
      <c r="EY656" s="32"/>
      <c r="EZ656" s="32"/>
      <c r="FA656" s="32"/>
      <c r="FB656" s="32"/>
      <c r="FC656" s="32"/>
      <c r="FD656" s="32"/>
      <c r="FE656" s="32"/>
      <c r="FF656" s="32"/>
      <c r="FG656" s="32"/>
      <c r="FH656" s="32"/>
      <c r="FI656" s="32"/>
      <c r="FJ656" s="32"/>
      <c r="FK656" s="32"/>
      <c r="FL656" s="32"/>
      <c r="FM656" s="32"/>
      <c r="FN656" s="32"/>
      <c r="FO656" s="32"/>
      <c r="FP656" s="32"/>
      <c r="FQ656" s="32"/>
      <c r="FR656" s="32"/>
      <c r="FS656" s="32"/>
      <c r="FT656" s="32"/>
      <c r="FU656" s="32"/>
      <c r="FV656" s="32"/>
      <c r="FW656" s="32"/>
      <c r="FX656" s="32"/>
      <c r="FY656" s="32"/>
      <c r="FZ656" s="32"/>
      <c r="GA656" s="32"/>
      <c r="GB656" s="32"/>
      <c r="GC656" s="32"/>
      <c r="GD656" s="32"/>
      <c r="GE656" s="32"/>
      <c r="GF656" s="32"/>
      <c r="GG656" s="32"/>
      <c r="GH656" s="32"/>
      <c r="GI656" s="32"/>
      <c r="GJ656" s="32"/>
      <c r="GK656" s="32"/>
      <c r="GL656" s="32"/>
      <c r="GM656" s="32"/>
      <c r="GN656" s="32"/>
      <c r="GO656" s="32"/>
      <c r="GP656" s="32"/>
      <c r="GQ656" s="32"/>
    </row>
    <row r="657" spans="1:199" customFormat="1" hidden="1" x14ac:dyDescent="0.2">
      <c r="A657">
        <f t="shared" si="171"/>
        <v>5</v>
      </c>
      <c r="B657">
        <f t="shared" si="172"/>
        <v>8</v>
      </c>
      <c r="C657" s="1">
        <v>34922</v>
      </c>
      <c r="D657">
        <f t="shared" si="173"/>
        <v>8</v>
      </c>
      <c r="E657">
        <f t="shared" si="174"/>
        <v>1995</v>
      </c>
      <c r="F657" s="17">
        <f t="shared" si="161"/>
        <v>0.25170000000000003</v>
      </c>
      <c r="G657" s="16">
        <f t="shared" si="163"/>
        <v>0.10841666666666683</v>
      </c>
      <c r="H657" s="16">
        <f t="shared" si="164"/>
        <v>9.0833333333333321E-2</v>
      </c>
      <c r="I657" s="16">
        <f t="shared" si="165"/>
        <v>0.19925000000000015</v>
      </c>
      <c r="J657" s="7">
        <f>VLOOKUP(C657,'Nymex hist.'!A:B,2,0)</f>
        <v>1.5029999999999999</v>
      </c>
      <c r="K657" s="11">
        <f t="shared" si="160"/>
        <v>1.5265</v>
      </c>
      <c r="L657" s="11">
        <f t="shared" si="162"/>
        <v>1.7782</v>
      </c>
      <c r="M657" s="9">
        <f t="shared" si="166"/>
        <v>1.7983333333333336</v>
      </c>
      <c r="N657" s="9">
        <f t="shared" si="167"/>
        <v>1.9067500000000004</v>
      </c>
      <c r="O657" s="9">
        <f t="shared" si="168"/>
        <v>1.9975833333333337</v>
      </c>
      <c r="P657" s="9">
        <f t="shared" si="169"/>
        <v>2.0925833333333332</v>
      </c>
      <c r="Q657" s="9">
        <f t="shared" si="170"/>
        <v>2.1925833333333333</v>
      </c>
      <c r="R657" s="8">
        <v>34922</v>
      </c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3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>
        <v>1.5029999999999999</v>
      </c>
      <c r="AY657" s="2">
        <v>1.55</v>
      </c>
      <c r="AZ657" s="2">
        <v>1.677</v>
      </c>
      <c r="BA657" s="2">
        <v>1.8</v>
      </c>
      <c r="BB657" s="2">
        <v>1.84</v>
      </c>
      <c r="BC657" s="2">
        <v>1.806</v>
      </c>
      <c r="BD657" s="2">
        <v>1.768</v>
      </c>
      <c r="BE657" s="2">
        <v>1.7310000000000001</v>
      </c>
      <c r="BF657" s="2">
        <v>1.736</v>
      </c>
      <c r="BG657" s="2">
        <v>1.7430000000000001</v>
      </c>
      <c r="BH657" s="2">
        <v>1.7529999999999999</v>
      </c>
      <c r="BI657" s="2">
        <v>1.7629999999999999</v>
      </c>
      <c r="BJ657" s="2">
        <v>1.7729999999999999</v>
      </c>
      <c r="BK657" s="2">
        <v>1.8109999999999999</v>
      </c>
      <c r="BL657" s="2">
        <v>1.89</v>
      </c>
      <c r="BM657" s="2">
        <v>1.966</v>
      </c>
      <c r="BN657" s="2">
        <v>1.9910000000000001</v>
      </c>
      <c r="BO657" s="2">
        <v>1.931</v>
      </c>
      <c r="BP657" s="2">
        <v>1.881</v>
      </c>
      <c r="BQ657" s="2">
        <v>1.8280000000000001</v>
      </c>
      <c r="BR657" s="2">
        <v>1.833</v>
      </c>
      <c r="BS657" s="2">
        <v>1.861</v>
      </c>
      <c r="BT657" s="2">
        <v>1.85</v>
      </c>
      <c r="BU657" s="2">
        <v>1.86</v>
      </c>
      <c r="BV657" s="2">
        <v>1.87</v>
      </c>
      <c r="BW657" s="2">
        <v>1.9079999999999999</v>
      </c>
      <c r="BX657" s="2">
        <v>1.9870000000000001</v>
      </c>
      <c r="BY657" s="2">
        <v>2.081</v>
      </c>
      <c r="BZ657" s="2">
        <v>2.081</v>
      </c>
      <c r="CA657" s="2">
        <v>2.0209999999999999</v>
      </c>
      <c r="CB657" s="2">
        <v>1.9710000000000001</v>
      </c>
      <c r="CC657" s="2">
        <v>1.9179999999999999</v>
      </c>
      <c r="CD657" s="2">
        <v>1.923</v>
      </c>
      <c r="CE657" s="2">
        <v>1.9610000000000001</v>
      </c>
      <c r="CF657" s="2">
        <v>1.94</v>
      </c>
      <c r="CG657" s="2">
        <v>1.95</v>
      </c>
      <c r="CH657" s="2">
        <v>1.96</v>
      </c>
      <c r="CI657" s="2">
        <v>1.998</v>
      </c>
      <c r="CJ657" s="2">
        <v>2.077</v>
      </c>
      <c r="CK657" s="2">
        <v>2.1709999999999998</v>
      </c>
      <c r="CL657" s="2">
        <v>2.1760000000000002</v>
      </c>
      <c r="CM657" s="2">
        <v>2.1160000000000001</v>
      </c>
      <c r="CN657" s="2">
        <v>2.0659999999999998</v>
      </c>
      <c r="CO657" s="2">
        <v>2.0129999999999999</v>
      </c>
      <c r="CP657" s="2">
        <v>2.0179999999999998</v>
      </c>
      <c r="CQ657" s="2">
        <v>2.056</v>
      </c>
      <c r="CR657" s="2">
        <v>2.0350000000000001</v>
      </c>
      <c r="CS657" s="2">
        <v>2.0449999999999999</v>
      </c>
      <c r="CT657" s="2">
        <v>2.0550000000000002</v>
      </c>
      <c r="CU657" s="2">
        <v>2.093</v>
      </c>
      <c r="CV657" s="2">
        <v>2.1720000000000002</v>
      </c>
      <c r="CW657" s="2">
        <v>2.266</v>
      </c>
      <c r="CX657" s="2">
        <v>2.2759999999999998</v>
      </c>
      <c r="CY657" s="2">
        <v>2.2160000000000002</v>
      </c>
      <c r="CZ657" s="2">
        <v>2.1659999999999999</v>
      </c>
      <c r="DA657" s="2">
        <v>2.113</v>
      </c>
      <c r="DB657" s="2">
        <v>2.1179999999999999</v>
      </c>
      <c r="DC657" s="2">
        <v>2.1560000000000001</v>
      </c>
      <c r="DD657" s="2">
        <v>2.1349999999999998</v>
      </c>
      <c r="DE657" s="2">
        <v>2.145</v>
      </c>
      <c r="DF657" s="2">
        <v>2.1549999999999998</v>
      </c>
      <c r="DG657" s="2">
        <v>2.1930000000000001</v>
      </c>
      <c r="DH657" s="2">
        <v>2.2719999999999998</v>
      </c>
      <c r="DI657" s="2">
        <v>2.3660000000000001</v>
      </c>
      <c r="DJ657" s="2">
        <v>2.3860000000000001</v>
      </c>
      <c r="DK657" s="2">
        <v>2.3260000000000001</v>
      </c>
      <c r="DL657" s="2">
        <v>2.2759999999999998</v>
      </c>
      <c r="DM657" s="2">
        <v>2.2229999999999999</v>
      </c>
      <c r="DN657" s="2">
        <v>2.2280000000000002</v>
      </c>
      <c r="DO657" s="2">
        <v>2.266</v>
      </c>
      <c r="DP657" s="2">
        <v>2.2450000000000001</v>
      </c>
      <c r="DQ657" s="2">
        <v>2.2549999999999999</v>
      </c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</row>
    <row r="658" spans="1:199" customFormat="1" hidden="1" x14ac:dyDescent="0.2">
      <c r="A658">
        <f t="shared" si="171"/>
        <v>1</v>
      </c>
      <c r="B658">
        <f t="shared" si="172"/>
        <v>8</v>
      </c>
      <c r="C658" s="1">
        <v>34925</v>
      </c>
      <c r="D658">
        <f t="shared" si="173"/>
        <v>8</v>
      </c>
      <c r="E658">
        <f t="shared" si="174"/>
        <v>1995</v>
      </c>
      <c r="F658" s="17">
        <f t="shared" si="161"/>
        <v>0.23270000000000035</v>
      </c>
      <c r="G658" s="16">
        <f t="shared" si="163"/>
        <v>0.10500000000000043</v>
      </c>
      <c r="H658" s="16">
        <f t="shared" si="164"/>
        <v>9.0833333333332877E-2</v>
      </c>
      <c r="I658" s="16">
        <f t="shared" si="165"/>
        <v>0.1958333333333333</v>
      </c>
      <c r="J658" s="7">
        <f>VLOOKUP(C658,'Nymex hist.'!A:B,2,0)</f>
        <v>1.55</v>
      </c>
      <c r="K658" s="11">
        <f t="shared" si="160"/>
        <v>1.5674999999999999</v>
      </c>
      <c r="L658" s="11">
        <f t="shared" si="162"/>
        <v>1.8002000000000002</v>
      </c>
      <c r="M658" s="9">
        <f t="shared" si="166"/>
        <v>1.8144999999999998</v>
      </c>
      <c r="N658" s="9">
        <f t="shared" si="167"/>
        <v>1.9195000000000002</v>
      </c>
      <c r="O658" s="9">
        <f t="shared" si="168"/>
        <v>2.0103333333333331</v>
      </c>
      <c r="P658" s="9">
        <f t="shared" si="169"/>
        <v>2.1053333333333328</v>
      </c>
      <c r="Q658" s="9">
        <f t="shared" si="170"/>
        <v>2.2053333333333334</v>
      </c>
      <c r="R658" s="8">
        <v>34925</v>
      </c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3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>
        <v>1.55</v>
      </c>
      <c r="AY658" s="2">
        <v>1.585</v>
      </c>
      <c r="AZ658" s="2">
        <v>1.7070000000000001</v>
      </c>
      <c r="BA658" s="2">
        <v>1.8220000000000001</v>
      </c>
      <c r="BB658" s="2">
        <v>1.86</v>
      </c>
      <c r="BC658" s="2">
        <v>1.825</v>
      </c>
      <c r="BD658" s="2">
        <v>1.7869999999999999</v>
      </c>
      <c r="BE658" s="2">
        <v>1.7490000000000001</v>
      </c>
      <c r="BF658" s="2">
        <v>1.754</v>
      </c>
      <c r="BG658" s="2">
        <v>1.76</v>
      </c>
      <c r="BH658" s="2">
        <v>1.7689999999999999</v>
      </c>
      <c r="BI658" s="2">
        <v>1.778</v>
      </c>
      <c r="BJ658" s="2">
        <v>1.7869999999999999</v>
      </c>
      <c r="BK658" s="2">
        <v>1.825</v>
      </c>
      <c r="BL658" s="2">
        <v>1.903</v>
      </c>
      <c r="BM658" s="2">
        <v>1.9770000000000001</v>
      </c>
      <c r="BN658" s="2">
        <v>2</v>
      </c>
      <c r="BO658" s="2">
        <v>1.94</v>
      </c>
      <c r="BP658" s="2">
        <v>1.89</v>
      </c>
      <c r="BQ658" s="2">
        <v>1.8460000000000001</v>
      </c>
      <c r="BR658" s="2">
        <v>1.851</v>
      </c>
      <c r="BS658" s="2">
        <v>1.87</v>
      </c>
      <c r="BT658" s="2">
        <v>1.8660000000000001</v>
      </c>
      <c r="BU658" s="2">
        <v>1.875</v>
      </c>
      <c r="BV658" s="2">
        <v>1.8839999999999999</v>
      </c>
      <c r="BW658" s="2">
        <v>1.9219999999999999</v>
      </c>
      <c r="BX658" s="2">
        <v>2</v>
      </c>
      <c r="BY658" s="2">
        <v>2.09</v>
      </c>
      <c r="BZ658" s="2">
        <v>2.09</v>
      </c>
      <c r="CA658" s="2">
        <v>2.0299999999999998</v>
      </c>
      <c r="CB658" s="2">
        <v>1.98</v>
      </c>
      <c r="CC658" s="2">
        <v>1.9359999999999999</v>
      </c>
      <c r="CD658" s="2">
        <v>1.9410000000000001</v>
      </c>
      <c r="CE658" s="2">
        <v>1.97</v>
      </c>
      <c r="CF658" s="2">
        <v>1.956</v>
      </c>
      <c r="CG658" s="2">
        <v>1.9650000000000001</v>
      </c>
      <c r="CH658" s="2">
        <v>1.974</v>
      </c>
      <c r="CI658" s="2">
        <v>2.012</v>
      </c>
      <c r="CJ658" s="2">
        <v>2.09</v>
      </c>
      <c r="CK658" s="2">
        <v>2.1800000000000002</v>
      </c>
      <c r="CL658" s="2">
        <v>2.1850000000000001</v>
      </c>
      <c r="CM658" s="2">
        <v>2.125</v>
      </c>
      <c r="CN658" s="2">
        <v>2.0750000000000002</v>
      </c>
      <c r="CO658" s="2">
        <v>2.0310000000000001</v>
      </c>
      <c r="CP658" s="2">
        <v>2.036</v>
      </c>
      <c r="CQ658" s="2">
        <v>2.0649999999999999</v>
      </c>
      <c r="CR658" s="2">
        <v>2.0510000000000002</v>
      </c>
      <c r="CS658" s="2">
        <v>2.06</v>
      </c>
      <c r="CT658" s="2">
        <v>2.069</v>
      </c>
      <c r="CU658" s="2">
        <v>2.1070000000000002</v>
      </c>
      <c r="CV658" s="2">
        <v>2.1850000000000001</v>
      </c>
      <c r="CW658" s="2">
        <v>2.2749999999999999</v>
      </c>
      <c r="CX658" s="2">
        <v>2.2850000000000001</v>
      </c>
      <c r="CY658" s="2">
        <v>2.2250000000000001</v>
      </c>
      <c r="CZ658" s="2">
        <v>2.1749999999999998</v>
      </c>
      <c r="DA658" s="2">
        <v>2.1309999999999998</v>
      </c>
      <c r="DB658" s="2">
        <v>2.1360000000000001</v>
      </c>
      <c r="DC658" s="2">
        <v>2.165</v>
      </c>
      <c r="DD658" s="2">
        <v>2.1509999999999998</v>
      </c>
      <c r="DE658" s="2">
        <v>2.16</v>
      </c>
      <c r="DF658" s="2">
        <v>2.169</v>
      </c>
      <c r="DG658" s="2">
        <v>2.2069999999999999</v>
      </c>
      <c r="DH658" s="2">
        <v>2.2850000000000001</v>
      </c>
      <c r="DI658" s="2">
        <v>2.375</v>
      </c>
      <c r="DJ658" s="2">
        <v>2.395</v>
      </c>
      <c r="DK658" s="2">
        <v>2.335</v>
      </c>
      <c r="DL658" s="2">
        <v>2.2850000000000001</v>
      </c>
      <c r="DM658" s="2">
        <v>2.2410000000000001</v>
      </c>
      <c r="DN658" s="2">
        <v>2.246</v>
      </c>
      <c r="DO658" s="2">
        <v>2.2749999999999999</v>
      </c>
      <c r="DP658" s="2">
        <v>2.2610000000000001</v>
      </c>
      <c r="DQ658" s="2">
        <v>2.27</v>
      </c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</row>
    <row r="659" spans="1:199" customFormat="1" hidden="1" x14ac:dyDescent="0.2">
      <c r="A659">
        <f t="shared" si="171"/>
        <v>2</v>
      </c>
      <c r="B659">
        <f t="shared" si="172"/>
        <v>8</v>
      </c>
      <c r="C659" s="1">
        <v>34926</v>
      </c>
      <c r="D659">
        <f t="shared" si="173"/>
        <v>8</v>
      </c>
      <c r="E659">
        <f t="shared" si="174"/>
        <v>1995</v>
      </c>
      <c r="F659" s="17">
        <f t="shared" si="161"/>
        <v>0.21690000000000031</v>
      </c>
      <c r="G659" s="16">
        <f t="shared" si="163"/>
        <v>0.10250000000000004</v>
      </c>
      <c r="H659" s="16">
        <f t="shared" si="164"/>
        <v>9.0833333333333321E-2</v>
      </c>
      <c r="I659" s="16">
        <f t="shared" si="165"/>
        <v>0.19333333333333336</v>
      </c>
      <c r="J659" s="7">
        <f>VLOOKUP(C659,'Nymex hist.'!A:B,2,0)</f>
        <v>1.5589999999999999</v>
      </c>
      <c r="K659" s="11">
        <f t="shared" si="160"/>
        <v>1.5794999999999999</v>
      </c>
      <c r="L659" s="11">
        <f t="shared" si="162"/>
        <v>1.7964000000000002</v>
      </c>
      <c r="M659" s="9">
        <f t="shared" si="166"/>
        <v>1.8039166666666666</v>
      </c>
      <c r="N659" s="9">
        <f t="shared" si="167"/>
        <v>1.9064166666666666</v>
      </c>
      <c r="O659" s="9">
        <f t="shared" si="168"/>
        <v>1.99725</v>
      </c>
      <c r="P659" s="9">
        <f t="shared" si="169"/>
        <v>2.0922499999999999</v>
      </c>
      <c r="Q659" s="9">
        <f t="shared" si="170"/>
        <v>2.19225</v>
      </c>
      <c r="R659" s="8">
        <v>34926</v>
      </c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3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>
        <v>1.5589999999999999</v>
      </c>
      <c r="AY659" s="2">
        <v>1.6</v>
      </c>
      <c r="AZ659" s="2">
        <v>1.712</v>
      </c>
      <c r="BA659" s="2">
        <v>1.82</v>
      </c>
      <c r="BB659" s="2">
        <v>1.855</v>
      </c>
      <c r="BC659" s="2">
        <v>1.8169999999999999</v>
      </c>
      <c r="BD659" s="2">
        <v>1.778</v>
      </c>
      <c r="BE659" s="2">
        <v>1.7390000000000001</v>
      </c>
      <c r="BF659" s="2">
        <v>1.744</v>
      </c>
      <c r="BG659" s="2">
        <v>1.75</v>
      </c>
      <c r="BH659" s="2">
        <v>1.758</v>
      </c>
      <c r="BI659" s="2">
        <v>1.766</v>
      </c>
      <c r="BJ659" s="2">
        <v>1.774</v>
      </c>
      <c r="BK659" s="2">
        <v>1.8120000000000001</v>
      </c>
      <c r="BL659" s="2">
        <v>1.89</v>
      </c>
      <c r="BM659" s="2">
        <v>1.964</v>
      </c>
      <c r="BN659" s="2">
        <v>1.9850000000000001</v>
      </c>
      <c r="BO659" s="2">
        <v>1.925</v>
      </c>
      <c r="BP659" s="2">
        <v>1.875</v>
      </c>
      <c r="BQ659" s="2">
        <v>1.8360000000000001</v>
      </c>
      <c r="BR659" s="2">
        <v>1.841</v>
      </c>
      <c r="BS659" s="2">
        <v>1.855</v>
      </c>
      <c r="BT659" s="2">
        <v>1.855</v>
      </c>
      <c r="BU659" s="2">
        <v>1.863</v>
      </c>
      <c r="BV659" s="2">
        <v>1.871</v>
      </c>
      <c r="BW659" s="2">
        <v>1.909</v>
      </c>
      <c r="BX659" s="2">
        <v>1.9870000000000001</v>
      </c>
      <c r="BY659" s="2">
        <v>2.0750000000000002</v>
      </c>
      <c r="BZ659" s="2">
        <v>2.0750000000000002</v>
      </c>
      <c r="CA659" s="2">
        <v>2.0150000000000001</v>
      </c>
      <c r="CB659" s="2">
        <v>1.9650000000000001</v>
      </c>
      <c r="CC659" s="2">
        <v>1.9259999999999999</v>
      </c>
      <c r="CD659" s="2">
        <v>1.931</v>
      </c>
      <c r="CE659" s="2">
        <v>1.9550000000000001</v>
      </c>
      <c r="CF659" s="2">
        <v>1.9450000000000001</v>
      </c>
      <c r="CG659" s="2">
        <v>1.9530000000000001</v>
      </c>
      <c r="CH659" s="2">
        <v>1.9610000000000001</v>
      </c>
      <c r="CI659" s="2">
        <v>1.9990000000000001</v>
      </c>
      <c r="CJ659" s="2">
        <v>2.077</v>
      </c>
      <c r="CK659" s="2">
        <v>2.165</v>
      </c>
      <c r="CL659" s="2">
        <v>2.17</v>
      </c>
      <c r="CM659" s="2">
        <v>2.11</v>
      </c>
      <c r="CN659" s="2">
        <v>2.06</v>
      </c>
      <c r="CO659" s="2">
        <v>2.0209999999999999</v>
      </c>
      <c r="CP659" s="2">
        <v>2.0259999999999998</v>
      </c>
      <c r="CQ659" s="2">
        <v>2.0499999999999998</v>
      </c>
      <c r="CR659" s="2">
        <v>2.04</v>
      </c>
      <c r="CS659" s="2">
        <v>2.048</v>
      </c>
      <c r="CT659" s="2">
        <v>2.056</v>
      </c>
      <c r="CU659" s="2">
        <v>2.0939999999999999</v>
      </c>
      <c r="CV659" s="2">
        <v>2.1720000000000002</v>
      </c>
      <c r="CW659" s="2">
        <v>2.2599999999999998</v>
      </c>
      <c r="CX659" s="2">
        <v>2.27</v>
      </c>
      <c r="CY659" s="2">
        <v>2.21</v>
      </c>
      <c r="CZ659" s="2">
        <v>2.16</v>
      </c>
      <c r="DA659" s="2">
        <v>2.121</v>
      </c>
      <c r="DB659" s="2">
        <v>2.1259999999999999</v>
      </c>
      <c r="DC659" s="2">
        <v>2.15</v>
      </c>
      <c r="DD659" s="2">
        <v>2.14</v>
      </c>
      <c r="DE659" s="2">
        <v>2.1480000000000001</v>
      </c>
      <c r="DF659" s="2">
        <v>2.1560000000000001</v>
      </c>
      <c r="DG659" s="2">
        <v>2.194</v>
      </c>
      <c r="DH659" s="2">
        <v>2.2719999999999998</v>
      </c>
      <c r="DI659" s="2">
        <v>2.36</v>
      </c>
      <c r="DJ659" s="2">
        <v>2.38</v>
      </c>
      <c r="DK659" s="2">
        <v>2.3199999999999998</v>
      </c>
      <c r="DL659" s="2">
        <v>2.27</v>
      </c>
      <c r="DM659" s="2">
        <v>2.2309999999999999</v>
      </c>
      <c r="DN659" s="2">
        <v>2.2360000000000002</v>
      </c>
      <c r="DO659" s="2">
        <v>2.2599999999999998</v>
      </c>
      <c r="DP659" s="2">
        <v>2.25</v>
      </c>
      <c r="DQ659" s="2">
        <v>2.258</v>
      </c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</row>
    <row r="660" spans="1:199" customFormat="1" hidden="1" x14ac:dyDescent="0.2">
      <c r="A660">
        <f t="shared" si="171"/>
        <v>3</v>
      </c>
      <c r="B660">
        <f t="shared" si="172"/>
        <v>8</v>
      </c>
      <c r="C660" s="1">
        <v>34927</v>
      </c>
      <c r="D660">
        <f t="shared" si="173"/>
        <v>8</v>
      </c>
      <c r="E660">
        <f t="shared" si="174"/>
        <v>1995</v>
      </c>
      <c r="F660" s="17">
        <f t="shared" si="161"/>
        <v>0.22909999999999986</v>
      </c>
      <c r="G660" s="16">
        <f t="shared" si="163"/>
        <v>0.10175000000000023</v>
      </c>
      <c r="H660" s="16">
        <f t="shared" si="164"/>
        <v>9.0833333333333321E-2</v>
      </c>
      <c r="I660" s="16">
        <f t="shared" si="165"/>
        <v>0.19258333333333355</v>
      </c>
      <c r="J660" s="7">
        <f>VLOOKUP(C660,'Nymex hist.'!A:B,2,0)</f>
        <v>1.5269999999999999</v>
      </c>
      <c r="K660" s="11">
        <f t="shared" si="160"/>
        <v>1.5565</v>
      </c>
      <c r="L660" s="11">
        <f t="shared" si="162"/>
        <v>1.7855999999999999</v>
      </c>
      <c r="M660" s="9">
        <f t="shared" si="166"/>
        <v>1.8030833333333334</v>
      </c>
      <c r="N660" s="9">
        <f t="shared" si="167"/>
        <v>1.9048333333333336</v>
      </c>
      <c r="O660" s="9">
        <f t="shared" si="168"/>
        <v>1.9956666666666669</v>
      </c>
      <c r="P660" s="9">
        <f t="shared" si="169"/>
        <v>2.0906666666666669</v>
      </c>
      <c r="Q660" s="9">
        <f t="shared" si="170"/>
        <v>2.1906666666666665</v>
      </c>
      <c r="R660" s="8">
        <v>34927</v>
      </c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3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>
        <v>1.5269999999999999</v>
      </c>
      <c r="AY660" s="2">
        <v>1.5860000000000001</v>
      </c>
      <c r="AZ660" s="2">
        <v>1.7</v>
      </c>
      <c r="BA660" s="2">
        <v>1.802</v>
      </c>
      <c r="BB660" s="2">
        <v>1.8420000000000001</v>
      </c>
      <c r="BC660" s="2">
        <v>1.8069999999999999</v>
      </c>
      <c r="BD660" s="2">
        <v>1.7769999999999999</v>
      </c>
      <c r="BE660" s="2">
        <v>1.74</v>
      </c>
      <c r="BF660" s="2">
        <v>1.746</v>
      </c>
      <c r="BG660" s="2">
        <v>1.752</v>
      </c>
      <c r="BH660" s="2">
        <v>1.7609999999999999</v>
      </c>
      <c r="BI660" s="2">
        <v>1.7689999999999999</v>
      </c>
      <c r="BJ660" s="2">
        <v>1.7769999999999999</v>
      </c>
      <c r="BK660" s="2">
        <v>1.8140000000000001</v>
      </c>
      <c r="BL660" s="2">
        <v>1.89</v>
      </c>
      <c r="BM660" s="2">
        <v>1.962</v>
      </c>
      <c r="BN660" s="2">
        <v>1.9870000000000001</v>
      </c>
      <c r="BO660" s="2">
        <v>1.9319999999999999</v>
      </c>
      <c r="BP660" s="2">
        <v>1.8819999999999999</v>
      </c>
      <c r="BQ660" s="2">
        <v>1.8280000000000001</v>
      </c>
      <c r="BR660" s="2">
        <v>1.8340000000000001</v>
      </c>
      <c r="BS660" s="2">
        <v>1.8620000000000001</v>
      </c>
      <c r="BT660" s="2">
        <v>1.849</v>
      </c>
      <c r="BU660" s="2">
        <v>1.857</v>
      </c>
      <c r="BV660" s="2">
        <v>1.865</v>
      </c>
      <c r="BW660" s="2">
        <v>1.9019999999999999</v>
      </c>
      <c r="BX660" s="2">
        <v>1.978</v>
      </c>
      <c r="BY660" s="2">
        <v>2.0819999999999999</v>
      </c>
      <c r="BZ660" s="2">
        <v>2.077</v>
      </c>
      <c r="CA660" s="2">
        <v>2.0219999999999998</v>
      </c>
      <c r="CB660" s="2">
        <v>1.972</v>
      </c>
      <c r="CC660" s="2">
        <v>1.9179999999999999</v>
      </c>
      <c r="CD660" s="2">
        <v>1.9239999999999999</v>
      </c>
      <c r="CE660" s="2">
        <v>1.962</v>
      </c>
      <c r="CF660" s="2">
        <v>1.9390000000000001</v>
      </c>
      <c r="CG660" s="2">
        <v>1.9470000000000001</v>
      </c>
      <c r="CH660" s="2">
        <v>1.9550000000000001</v>
      </c>
      <c r="CI660" s="2">
        <v>1.992</v>
      </c>
      <c r="CJ660" s="2">
        <v>2.0680000000000001</v>
      </c>
      <c r="CK660" s="2">
        <v>2.1720000000000002</v>
      </c>
      <c r="CL660" s="2">
        <v>2.1720000000000002</v>
      </c>
      <c r="CM660" s="2">
        <v>2.117</v>
      </c>
      <c r="CN660" s="2">
        <v>2.0670000000000002</v>
      </c>
      <c r="CO660" s="2">
        <v>2.0129999999999999</v>
      </c>
      <c r="CP660" s="2">
        <v>2.0190000000000001</v>
      </c>
      <c r="CQ660" s="2">
        <v>2.0569999999999999</v>
      </c>
      <c r="CR660" s="2">
        <v>2.0339999999999998</v>
      </c>
      <c r="CS660" s="2">
        <v>2.0419999999999998</v>
      </c>
      <c r="CT660" s="2">
        <v>2.0499999999999998</v>
      </c>
      <c r="CU660" s="2">
        <v>2.0870000000000002</v>
      </c>
      <c r="CV660" s="2">
        <v>2.1629999999999998</v>
      </c>
      <c r="CW660" s="2">
        <v>2.2669999999999999</v>
      </c>
      <c r="CX660" s="2">
        <v>2.2719999999999998</v>
      </c>
      <c r="CY660" s="2">
        <v>2.2170000000000001</v>
      </c>
      <c r="CZ660" s="2">
        <v>2.1669999999999998</v>
      </c>
      <c r="DA660" s="2">
        <v>2.113</v>
      </c>
      <c r="DB660" s="2">
        <v>2.1190000000000002</v>
      </c>
      <c r="DC660" s="2">
        <v>2.157</v>
      </c>
      <c r="DD660" s="2">
        <v>2.1339999999999999</v>
      </c>
      <c r="DE660" s="2">
        <v>2.1419999999999999</v>
      </c>
      <c r="DF660" s="2">
        <v>2.15</v>
      </c>
      <c r="DG660" s="2">
        <v>2.1869999999999998</v>
      </c>
      <c r="DH660" s="2">
        <v>2.2629999999999999</v>
      </c>
      <c r="DI660" s="2">
        <v>2.367</v>
      </c>
      <c r="DJ660" s="2">
        <v>2.3820000000000001</v>
      </c>
      <c r="DK660" s="2">
        <v>2.327</v>
      </c>
      <c r="DL660" s="2">
        <v>2.2770000000000001</v>
      </c>
      <c r="DM660" s="2">
        <v>2.2229999999999999</v>
      </c>
      <c r="DN660" s="2">
        <v>2.2290000000000001</v>
      </c>
      <c r="DO660" s="2">
        <v>2.2669999999999999</v>
      </c>
      <c r="DP660" s="2">
        <v>2.2440000000000002</v>
      </c>
      <c r="DQ660" s="2">
        <v>2.2519999999999998</v>
      </c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</row>
    <row r="661" spans="1:199" x14ac:dyDescent="0.2">
      <c r="A661" s="36">
        <f t="shared" si="171"/>
        <v>4</v>
      </c>
      <c r="B661" s="36">
        <f t="shared" si="172"/>
        <v>8</v>
      </c>
      <c r="C661" s="1">
        <v>34928</v>
      </c>
      <c r="D661">
        <f t="shared" si="173"/>
        <v>8</v>
      </c>
      <c r="E661">
        <f t="shared" si="174"/>
        <v>1995</v>
      </c>
      <c r="F661" s="21">
        <f t="shared" si="161"/>
        <v>0.21709999999999985</v>
      </c>
      <c r="G661" s="21">
        <f t="shared" si="163"/>
        <v>9.8083333333333744E-2</v>
      </c>
      <c r="H661" s="21">
        <f t="shared" si="164"/>
        <v>9.0833333333333321E-2</v>
      </c>
      <c r="I661" s="21">
        <f t="shared" si="165"/>
        <v>0.18891666666666707</v>
      </c>
      <c r="J661" s="23">
        <f>VLOOKUP(C661,'Nymex hist.'!A:B,2,0)</f>
        <v>1.53</v>
      </c>
      <c r="K661" s="23">
        <f t="shared" si="160"/>
        <v>1.5655000000000001</v>
      </c>
      <c r="L661" s="23">
        <f t="shared" si="162"/>
        <v>1.7826</v>
      </c>
      <c r="M661" s="23">
        <f t="shared" si="166"/>
        <v>1.7989166666666663</v>
      </c>
      <c r="N661" s="23">
        <f t="shared" si="167"/>
        <v>1.897</v>
      </c>
      <c r="O661" s="23">
        <f t="shared" si="168"/>
        <v>1.9878333333333333</v>
      </c>
      <c r="P661" s="23">
        <f t="shared" si="169"/>
        <v>2.0828333333333329</v>
      </c>
      <c r="Q661" s="23">
        <f t="shared" si="170"/>
        <v>2.1828333333333334</v>
      </c>
      <c r="R661" s="30">
        <v>34928</v>
      </c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4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>
        <v>1.53</v>
      </c>
      <c r="AY661" s="32">
        <v>1.601</v>
      </c>
      <c r="AZ661" s="32">
        <v>1.706</v>
      </c>
      <c r="BA661" s="32">
        <v>1.7949999999999999</v>
      </c>
      <c r="BB661" s="32">
        <v>1.8360000000000001</v>
      </c>
      <c r="BC661" s="32">
        <v>1.8029999999999999</v>
      </c>
      <c r="BD661" s="32">
        <v>1.7729999999999999</v>
      </c>
      <c r="BE661" s="32">
        <v>1.736</v>
      </c>
      <c r="BF661" s="32">
        <v>1.742</v>
      </c>
      <c r="BG661" s="32">
        <v>1.748</v>
      </c>
      <c r="BH661" s="32">
        <v>1.7569999999999999</v>
      </c>
      <c r="BI661" s="32">
        <v>1.7649999999999999</v>
      </c>
      <c r="BJ661" s="32">
        <v>1.7729999999999999</v>
      </c>
      <c r="BK661" s="32">
        <v>1.81</v>
      </c>
      <c r="BL661" s="32">
        <v>1.8859999999999999</v>
      </c>
      <c r="BM661" s="32">
        <v>1.958</v>
      </c>
      <c r="BN661" s="32">
        <v>1.978</v>
      </c>
      <c r="BO661" s="32">
        <v>1.923</v>
      </c>
      <c r="BP661" s="32">
        <v>1.873</v>
      </c>
      <c r="BQ661" s="32">
        <v>1.821</v>
      </c>
      <c r="BR661" s="32">
        <v>1.827</v>
      </c>
      <c r="BS661" s="32">
        <v>1.853</v>
      </c>
      <c r="BT661" s="32">
        <v>1.8420000000000001</v>
      </c>
      <c r="BU661" s="32">
        <v>1.85</v>
      </c>
      <c r="BV661" s="32">
        <v>1.8580000000000001</v>
      </c>
      <c r="BW661" s="32">
        <v>1.895</v>
      </c>
      <c r="BX661" s="32">
        <v>1.9710000000000001</v>
      </c>
      <c r="BY661" s="32">
        <v>2.073</v>
      </c>
      <c r="BZ661" s="32">
        <v>2.0680000000000001</v>
      </c>
      <c r="CA661" s="32">
        <v>2.0129999999999999</v>
      </c>
      <c r="CB661" s="32">
        <v>1.9630000000000001</v>
      </c>
      <c r="CC661" s="32">
        <v>1.911</v>
      </c>
      <c r="CD661" s="32">
        <v>1.917</v>
      </c>
      <c r="CE661" s="32">
        <v>1.9530000000000001</v>
      </c>
      <c r="CF661" s="32">
        <v>1.9319999999999999</v>
      </c>
      <c r="CG661" s="32">
        <v>1.94</v>
      </c>
      <c r="CH661" s="32">
        <v>1.948</v>
      </c>
      <c r="CI661" s="32">
        <v>1.9850000000000001</v>
      </c>
      <c r="CJ661" s="32">
        <v>2.0609999999999999</v>
      </c>
      <c r="CK661" s="32">
        <v>2.1629999999999998</v>
      </c>
      <c r="CL661" s="32">
        <v>2.1629999999999998</v>
      </c>
      <c r="CM661" s="32">
        <v>2.1080000000000001</v>
      </c>
      <c r="CN661" s="32">
        <v>2.0579999999999998</v>
      </c>
      <c r="CO661" s="32">
        <v>2.0059999999999998</v>
      </c>
      <c r="CP661" s="32">
        <v>2.012</v>
      </c>
      <c r="CQ661" s="32">
        <v>2.048</v>
      </c>
      <c r="CR661" s="32">
        <v>2.0270000000000001</v>
      </c>
      <c r="CS661" s="32">
        <v>2.0350000000000001</v>
      </c>
      <c r="CT661" s="32">
        <v>2.0430000000000001</v>
      </c>
      <c r="CU661" s="32">
        <v>2.08</v>
      </c>
      <c r="CV661" s="32">
        <v>2.1560000000000001</v>
      </c>
      <c r="CW661" s="32">
        <v>2.258</v>
      </c>
      <c r="CX661" s="32">
        <v>2.2629999999999999</v>
      </c>
      <c r="CY661" s="32">
        <v>2.2080000000000002</v>
      </c>
      <c r="CZ661" s="32">
        <v>2.1579999999999999</v>
      </c>
      <c r="DA661" s="32">
        <v>2.1059999999999999</v>
      </c>
      <c r="DB661" s="32">
        <v>2.1120000000000001</v>
      </c>
      <c r="DC661" s="32">
        <v>2.1480000000000001</v>
      </c>
      <c r="DD661" s="32">
        <v>2.1269999999999998</v>
      </c>
      <c r="DE661" s="32">
        <v>2.1349999999999998</v>
      </c>
      <c r="DF661" s="32">
        <v>2.1429999999999998</v>
      </c>
      <c r="DG661" s="32">
        <v>2.1800000000000002</v>
      </c>
      <c r="DH661" s="32">
        <v>2.2559999999999998</v>
      </c>
      <c r="DI661" s="32">
        <v>2.3580000000000001</v>
      </c>
      <c r="DJ661" s="32">
        <v>2.3730000000000002</v>
      </c>
      <c r="DK661" s="32">
        <v>2.3180000000000001</v>
      </c>
      <c r="DL661" s="32">
        <v>2.2679999999999998</v>
      </c>
      <c r="DM661" s="32">
        <v>2.2160000000000002</v>
      </c>
      <c r="DN661" s="32">
        <v>2.222</v>
      </c>
      <c r="DO661" s="32">
        <v>2.258</v>
      </c>
      <c r="DP661" s="32">
        <v>2.2370000000000001</v>
      </c>
      <c r="DQ661" s="32">
        <v>2.2450000000000001</v>
      </c>
      <c r="DR661" s="32"/>
      <c r="DS661" s="32"/>
      <c r="DT661" s="32"/>
      <c r="DU661" s="32"/>
      <c r="DV661" s="32"/>
      <c r="DW661" s="32"/>
      <c r="DX661" s="32"/>
      <c r="DY661" s="32"/>
      <c r="DZ661" s="32"/>
      <c r="EA661" s="32"/>
      <c r="EB661" s="32"/>
      <c r="EC661" s="32"/>
      <c r="ED661" s="32"/>
      <c r="EE661" s="32"/>
      <c r="EF661" s="32"/>
      <c r="EG661" s="32"/>
      <c r="EH661" s="32"/>
      <c r="EI661" s="32"/>
      <c r="EJ661" s="32"/>
      <c r="EK661" s="32"/>
      <c r="EL661" s="32"/>
      <c r="EM661" s="32"/>
      <c r="EN661" s="32"/>
      <c r="EO661" s="32"/>
      <c r="EP661" s="32"/>
      <c r="EQ661" s="32"/>
      <c r="ER661" s="32"/>
      <c r="ES661" s="32"/>
      <c r="ET661" s="32"/>
      <c r="EU661" s="32"/>
      <c r="EV661" s="32"/>
      <c r="EW661" s="32"/>
      <c r="EX661" s="32"/>
      <c r="EY661" s="32"/>
      <c r="EZ661" s="32"/>
      <c r="FA661" s="32"/>
      <c r="FB661" s="32"/>
      <c r="FC661" s="32"/>
      <c r="FD661" s="32"/>
      <c r="FE661" s="32"/>
      <c r="FF661" s="32"/>
      <c r="FG661" s="32"/>
      <c r="FH661" s="32"/>
      <c r="FI661" s="32"/>
      <c r="FJ661" s="32"/>
      <c r="FK661" s="32"/>
      <c r="FL661" s="32"/>
      <c r="FM661" s="32"/>
      <c r="FN661" s="32"/>
      <c r="FO661" s="32"/>
      <c r="FP661" s="32"/>
      <c r="FQ661" s="32"/>
      <c r="FR661" s="32"/>
      <c r="FS661" s="32"/>
      <c r="FT661" s="32"/>
      <c r="FU661" s="32"/>
      <c r="FV661" s="32"/>
      <c r="FW661" s="32"/>
      <c r="FX661" s="32"/>
      <c r="FY661" s="32"/>
      <c r="FZ661" s="32"/>
      <c r="GA661" s="32"/>
      <c r="GB661" s="32"/>
      <c r="GC661" s="32"/>
      <c r="GD661" s="32"/>
      <c r="GE661" s="32"/>
      <c r="GF661" s="32"/>
      <c r="GG661" s="32"/>
      <c r="GH661" s="32"/>
      <c r="GI661" s="32"/>
      <c r="GJ661" s="32"/>
      <c r="GK661" s="32"/>
      <c r="GL661" s="32"/>
      <c r="GM661" s="32"/>
      <c r="GN661" s="32"/>
      <c r="GO661" s="32"/>
      <c r="GP661" s="32"/>
      <c r="GQ661" s="32"/>
    </row>
    <row r="662" spans="1:199" customFormat="1" hidden="1" x14ac:dyDescent="0.2">
      <c r="A662">
        <f t="shared" si="171"/>
        <v>5</v>
      </c>
      <c r="B662">
        <f t="shared" si="172"/>
        <v>8</v>
      </c>
      <c r="C662" s="1">
        <v>34929</v>
      </c>
      <c r="D662">
        <f t="shared" si="173"/>
        <v>8</v>
      </c>
      <c r="E662">
        <f t="shared" si="174"/>
        <v>1995</v>
      </c>
      <c r="F662" s="17">
        <f t="shared" si="161"/>
        <v>0.1877000000000002</v>
      </c>
      <c r="G662" s="16">
        <f t="shared" si="163"/>
        <v>9.4999997499999989E-2</v>
      </c>
      <c r="H662" s="16">
        <f t="shared" si="164"/>
        <v>9.0833333333333321E-2</v>
      </c>
      <c r="I662" s="16">
        <f t="shared" si="165"/>
        <v>0.18583333083333331</v>
      </c>
      <c r="J662" s="7">
        <f>VLOOKUP(C662,'Nymex hist.'!A:B,2,0)</f>
        <v>1.577</v>
      </c>
      <c r="K662" s="11">
        <f t="shared" si="160"/>
        <v>1.6054999999999999</v>
      </c>
      <c r="L662" s="11">
        <f t="shared" si="162"/>
        <v>1.7932000000000001</v>
      </c>
      <c r="M662" s="9">
        <f t="shared" si="166"/>
        <v>1.8</v>
      </c>
      <c r="N662" s="9">
        <f t="shared" si="167"/>
        <v>1.8949999975</v>
      </c>
      <c r="O662" s="9">
        <f t="shared" si="168"/>
        <v>1.9858333308333334</v>
      </c>
      <c r="P662" s="9">
        <f t="shared" si="169"/>
        <v>2.0808333308333333</v>
      </c>
      <c r="Q662" s="9">
        <f t="shared" si="170"/>
        <v>2.180833330833333</v>
      </c>
      <c r="R662" s="8">
        <v>34929</v>
      </c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3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>
        <v>1.577</v>
      </c>
      <c r="AY662" s="2">
        <v>1.6339999999999999</v>
      </c>
      <c r="AZ662" s="2">
        <v>1.7250000000000001</v>
      </c>
      <c r="BA662" s="2">
        <v>1.8089999999999999</v>
      </c>
      <c r="BB662" s="2">
        <v>1.8440000000000001</v>
      </c>
      <c r="BC662" s="2">
        <v>1.8089999999999999</v>
      </c>
      <c r="BD662" s="2">
        <v>1.7789999999999999</v>
      </c>
      <c r="BE662" s="2">
        <v>1.7390000000000001</v>
      </c>
      <c r="BF662" s="2">
        <v>1.7430000000000001</v>
      </c>
      <c r="BG662" s="2">
        <v>1.7470000000000001</v>
      </c>
      <c r="BH662" s="2">
        <v>1.754</v>
      </c>
      <c r="BI662" s="2">
        <v>1.764</v>
      </c>
      <c r="BJ662" s="2">
        <v>1.774</v>
      </c>
      <c r="BK662" s="2">
        <v>1.8109999999999999</v>
      </c>
      <c r="BL662" s="2">
        <v>1.8819999999999999</v>
      </c>
      <c r="BM662" s="2">
        <v>1.954</v>
      </c>
      <c r="BN662" s="2">
        <v>1.9690000000000001</v>
      </c>
      <c r="BO662" s="2">
        <v>1.9139999999999999</v>
      </c>
      <c r="BP662" s="2">
        <v>1.8640000000000001</v>
      </c>
      <c r="BQ662" s="2">
        <v>1.82728571</v>
      </c>
      <c r="BR662" s="2">
        <v>1.83128571</v>
      </c>
      <c r="BS662" s="2">
        <v>1.8440000000000001</v>
      </c>
      <c r="BT662" s="2">
        <v>1.8422857100000001</v>
      </c>
      <c r="BU662" s="2">
        <v>1.8522857100000001</v>
      </c>
      <c r="BV662" s="2">
        <v>1.8622857100000001</v>
      </c>
      <c r="BW662" s="2">
        <v>1.89928571</v>
      </c>
      <c r="BX662" s="2">
        <v>1.97028571</v>
      </c>
      <c r="BY662" s="2">
        <v>2.0640000000000001</v>
      </c>
      <c r="BZ662" s="2">
        <v>2.0590000000000002</v>
      </c>
      <c r="CA662" s="2">
        <v>2.004</v>
      </c>
      <c r="CB662" s="2">
        <v>1.954</v>
      </c>
      <c r="CC662" s="2">
        <v>1.91728571</v>
      </c>
      <c r="CD662" s="2">
        <v>1.92128571</v>
      </c>
      <c r="CE662" s="2">
        <v>1.944</v>
      </c>
      <c r="CF662" s="2">
        <v>1.9322857099999999</v>
      </c>
      <c r="CG662" s="2">
        <v>1.9422857099999999</v>
      </c>
      <c r="CH662" s="2">
        <v>1.95228571</v>
      </c>
      <c r="CI662" s="2">
        <v>1.9892857100000001</v>
      </c>
      <c r="CJ662" s="2">
        <v>2.06028571</v>
      </c>
      <c r="CK662" s="2">
        <v>2.1539999999999999</v>
      </c>
      <c r="CL662" s="2">
        <v>2.1539999999999999</v>
      </c>
      <c r="CM662" s="2">
        <v>2.0990000000000002</v>
      </c>
      <c r="CN662" s="2">
        <v>2.0489999999999999</v>
      </c>
      <c r="CO662" s="2">
        <v>2.01228571</v>
      </c>
      <c r="CP662" s="2">
        <v>2.01628571</v>
      </c>
      <c r="CQ662" s="2">
        <v>2.0390000000000001</v>
      </c>
      <c r="CR662" s="2">
        <v>2.0272857100000001</v>
      </c>
      <c r="CS662" s="2">
        <v>2.0372857099999999</v>
      </c>
      <c r="CT662" s="2">
        <v>2.0472857100000001</v>
      </c>
      <c r="CU662" s="2">
        <v>2.0842857100000001</v>
      </c>
      <c r="CV662" s="2">
        <v>2.1552857099999998</v>
      </c>
      <c r="CW662" s="2">
        <v>2.2490000000000001</v>
      </c>
      <c r="CX662" s="2">
        <v>2.254</v>
      </c>
      <c r="CY662" s="2">
        <v>2.1989999999999998</v>
      </c>
      <c r="CZ662" s="2">
        <v>2.149</v>
      </c>
      <c r="DA662" s="2">
        <v>2.1122857100000001</v>
      </c>
      <c r="DB662" s="2">
        <v>2.1162857100000001</v>
      </c>
      <c r="DC662" s="2">
        <v>2.1389999999999998</v>
      </c>
      <c r="DD662" s="2">
        <v>2.1272857100000002</v>
      </c>
      <c r="DE662" s="2">
        <v>2.13728571</v>
      </c>
      <c r="DF662" s="2">
        <v>2.1472857099999998</v>
      </c>
      <c r="DG662" s="2">
        <v>2.1842857100000002</v>
      </c>
      <c r="DH662" s="2">
        <v>2.2552857099999999</v>
      </c>
      <c r="DI662" s="2">
        <v>2.3490000000000002</v>
      </c>
      <c r="DJ662" s="2">
        <v>2.3639999999999999</v>
      </c>
      <c r="DK662" s="2">
        <v>2.3090000000000002</v>
      </c>
      <c r="DL662" s="2">
        <v>2.2589999999999999</v>
      </c>
      <c r="DM662" s="2">
        <v>2.22228571</v>
      </c>
      <c r="DN662" s="2">
        <v>2.22628571</v>
      </c>
      <c r="DO662" s="2">
        <v>2.2490000000000001</v>
      </c>
      <c r="DP662" s="2">
        <v>2.2372857100000001</v>
      </c>
      <c r="DQ662" s="2">
        <v>2.2472857099999999</v>
      </c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</row>
    <row r="663" spans="1:199" customFormat="1" hidden="1" x14ac:dyDescent="0.2">
      <c r="A663">
        <f t="shared" si="171"/>
        <v>1</v>
      </c>
      <c r="B663">
        <f t="shared" si="172"/>
        <v>8</v>
      </c>
      <c r="C663" s="1">
        <v>34932</v>
      </c>
      <c r="D663">
        <f t="shared" si="173"/>
        <v>8</v>
      </c>
      <c r="E663">
        <f t="shared" si="174"/>
        <v>1995</v>
      </c>
      <c r="F663" s="17">
        <f t="shared" si="161"/>
        <v>0.16029999999999989</v>
      </c>
      <c r="G663" s="16">
        <f t="shared" si="163"/>
        <v>8.916666666666706E-2</v>
      </c>
      <c r="H663" s="16">
        <f t="shared" si="164"/>
        <v>9.0416666666666368E-2</v>
      </c>
      <c r="I663" s="16">
        <f t="shared" si="165"/>
        <v>0.17958333333333343</v>
      </c>
      <c r="J663" s="7">
        <f>VLOOKUP(C663,'Nymex hist.'!A:B,2,0)</f>
        <v>1.6180000000000001</v>
      </c>
      <c r="K663" s="11">
        <f t="shared" si="160"/>
        <v>1.6525000000000001</v>
      </c>
      <c r="L663" s="11">
        <f t="shared" si="162"/>
        <v>1.8128</v>
      </c>
      <c r="M663" s="9">
        <f t="shared" si="166"/>
        <v>1.8049999999999997</v>
      </c>
      <c r="N663" s="9">
        <f t="shared" si="167"/>
        <v>1.8941666666666668</v>
      </c>
      <c r="O663" s="9">
        <f t="shared" si="168"/>
        <v>1.9845833333333331</v>
      </c>
      <c r="P663" s="9">
        <f t="shared" si="169"/>
        <v>2.0745833333333334</v>
      </c>
      <c r="Q663" s="9">
        <f t="shared" si="170"/>
        <v>2.1695833333333336</v>
      </c>
      <c r="R663" s="8">
        <v>34932</v>
      </c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3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>
        <v>1.6180000000000001</v>
      </c>
      <c r="AY663" s="2">
        <v>1.6870000000000001</v>
      </c>
      <c r="AZ663" s="2">
        <v>1.7569999999999999</v>
      </c>
      <c r="BA663" s="2">
        <v>1.83</v>
      </c>
      <c r="BB663" s="2">
        <v>1.8620000000000001</v>
      </c>
      <c r="BC663" s="2">
        <v>1.825</v>
      </c>
      <c r="BD663" s="2">
        <v>1.79</v>
      </c>
      <c r="BE663" s="2">
        <v>1.7450000000000001</v>
      </c>
      <c r="BF663" s="2">
        <v>1.7490000000000001</v>
      </c>
      <c r="BG663" s="2">
        <v>1.7529999999999999</v>
      </c>
      <c r="BH663" s="2">
        <v>1.76</v>
      </c>
      <c r="BI663" s="2">
        <v>1.7669999999999999</v>
      </c>
      <c r="BJ663" s="2">
        <v>1.774</v>
      </c>
      <c r="BK663" s="2">
        <v>1.8069999999999999</v>
      </c>
      <c r="BL663" s="2">
        <v>1.8779999999999999</v>
      </c>
      <c r="BM663" s="2">
        <v>1.95</v>
      </c>
      <c r="BN663" s="2">
        <v>1.97</v>
      </c>
      <c r="BO663" s="2">
        <v>1.915</v>
      </c>
      <c r="BP663" s="2">
        <v>1.865</v>
      </c>
      <c r="BQ663" s="2">
        <v>1.83</v>
      </c>
      <c r="BR663" s="2">
        <v>1.8340000000000001</v>
      </c>
      <c r="BS663" s="2">
        <v>1.845</v>
      </c>
      <c r="BT663" s="2">
        <v>1.845</v>
      </c>
      <c r="BU663" s="2">
        <v>1.8520000000000001</v>
      </c>
      <c r="BV663" s="2">
        <v>1.859</v>
      </c>
      <c r="BW663" s="2">
        <v>1.8919999999999999</v>
      </c>
      <c r="BX663" s="2">
        <v>1.9630000000000001</v>
      </c>
      <c r="BY663" s="2">
        <v>2.06</v>
      </c>
      <c r="BZ663" s="2">
        <v>2.06</v>
      </c>
      <c r="CA663" s="2">
        <v>2.0049999999999999</v>
      </c>
      <c r="CB663" s="2">
        <v>1.9550000000000001</v>
      </c>
      <c r="CC663" s="2">
        <v>1.92</v>
      </c>
      <c r="CD663" s="2">
        <v>1.9239999999999999</v>
      </c>
      <c r="CE663" s="2">
        <v>1.94</v>
      </c>
      <c r="CF663" s="2">
        <v>1.9350000000000001</v>
      </c>
      <c r="CG663" s="2">
        <v>1.9419999999999999</v>
      </c>
      <c r="CH663" s="2">
        <v>1.9490000000000001</v>
      </c>
      <c r="CI663" s="2">
        <v>1.982</v>
      </c>
      <c r="CJ663" s="2">
        <v>2.0529999999999999</v>
      </c>
      <c r="CK663" s="2">
        <v>2.15</v>
      </c>
      <c r="CL663" s="2">
        <v>2.15</v>
      </c>
      <c r="CM663" s="2">
        <v>2.0950000000000002</v>
      </c>
      <c r="CN663" s="2">
        <v>2.0449999999999999</v>
      </c>
      <c r="CO663" s="2">
        <v>2.0099999999999998</v>
      </c>
      <c r="CP663" s="2">
        <v>2.0139999999999998</v>
      </c>
      <c r="CQ663" s="2">
        <v>2.0299999999999998</v>
      </c>
      <c r="CR663" s="2">
        <v>2.0249999999999999</v>
      </c>
      <c r="CS663" s="2">
        <v>2.032</v>
      </c>
      <c r="CT663" s="2">
        <v>2.0390000000000001</v>
      </c>
      <c r="CU663" s="2">
        <v>2.0720000000000001</v>
      </c>
      <c r="CV663" s="2">
        <v>2.1429999999999998</v>
      </c>
      <c r="CW663" s="2">
        <v>2.2400000000000002</v>
      </c>
      <c r="CX663" s="2">
        <v>2.2450000000000001</v>
      </c>
      <c r="CY663" s="2">
        <v>2.19</v>
      </c>
      <c r="CZ663" s="2">
        <v>2.14</v>
      </c>
      <c r="DA663" s="2">
        <v>2.105</v>
      </c>
      <c r="DB663" s="2">
        <v>2.109</v>
      </c>
      <c r="DC663" s="2">
        <v>2.125</v>
      </c>
      <c r="DD663" s="2">
        <v>2.12</v>
      </c>
      <c r="DE663" s="2">
        <v>2.1269999999999998</v>
      </c>
      <c r="DF663" s="2">
        <v>2.1339999999999999</v>
      </c>
      <c r="DG663" s="2">
        <v>2.1669999999999998</v>
      </c>
      <c r="DH663" s="2">
        <v>2.238</v>
      </c>
      <c r="DI663" s="2">
        <v>2.335</v>
      </c>
      <c r="DJ663" s="2">
        <v>2.35</v>
      </c>
      <c r="DK663" s="2">
        <v>2.2949999999999999</v>
      </c>
      <c r="DL663" s="2">
        <v>2.2450000000000001</v>
      </c>
      <c r="DM663" s="2">
        <v>2.21</v>
      </c>
      <c r="DN663" s="2">
        <v>2.214</v>
      </c>
      <c r="DO663" s="2">
        <v>2.23</v>
      </c>
      <c r="DP663" s="2">
        <v>2.2250000000000001</v>
      </c>
      <c r="DQ663" s="2">
        <v>2.2320000000000002</v>
      </c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</row>
    <row r="664" spans="1:199" customFormat="1" hidden="1" x14ac:dyDescent="0.2">
      <c r="A664">
        <f t="shared" si="171"/>
        <v>2</v>
      </c>
      <c r="B664">
        <f t="shared" si="172"/>
        <v>8</v>
      </c>
      <c r="C664" s="1">
        <v>34933</v>
      </c>
      <c r="D664">
        <f t="shared" si="173"/>
        <v>8</v>
      </c>
      <c r="E664">
        <f t="shared" si="174"/>
        <v>1995</v>
      </c>
      <c r="F664" s="17">
        <f t="shared" si="161"/>
        <v>0.18209999999999993</v>
      </c>
      <c r="G664" s="16">
        <f t="shared" si="163"/>
        <v>8.4166666666666501E-2</v>
      </c>
      <c r="H664" s="16">
        <f t="shared" si="164"/>
        <v>8.9999999999999858E-2</v>
      </c>
      <c r="I664" s="16">
        <f t="shared" si="165"/>
        <v>0.17416666666666636</v>
      </c>
      <c r="J664" s="7">
        <f>VLOOKUP(C664,'Nymex hist.'!A:B,2,0)</f>
        <v>1.5669999999999999</v>
      </c>
      <c r="K664" s="11">
        <f t="shared" ref="K664:K691" si="175">AVERAGE(AS664:AY664)</f>
        <v>1.6174999999999999</v>
      </c>
      <c r="L664" s="11">
        <f t="shared" si="162"/>
        <v>1.7995999999999999</v>
      </c>
      <c r="M664" s="9">
        <f t="shared" si="166"/>
        <v>1.784416666666667</v>
      </c>
      <c r="N664" s="9">
        <f t="shared" si="167"/>
        <v>1.8685833333333335</v>
      </c>
      <c r="O664" s="9">
        <f t="shared" si="168"/>
        <v>1.9585833333333333</v>
      </c>
      <c r="P664" s="9">
        <f t="shared" si="169"/>
        <v>2.0485833333333332</v>
      </c>
      <c r="Q664" s="9">
        <f t="shared" si="170"/>
        <v>2.143583333333333</v>
      </c>
      <c r="R664" s="8">
        <v>34933</v>
      </c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3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>
        <v>1.5669999999999999</v>
      </c>
      <c r="AY664" s="2">
        <v>1.6679999999999999</v>
      </c>
      <c r="AZ664" s="2">
        <v>1.748</v>
      </c>
      <c r="BA664" s="2">
        <v>1.82</v>
      </c>
      <c r="BB664" s="2">
        <v>1.85</v>
      </c>
      <c r="BC664" s="2">
        <v>1.81</v>
      </c>
      <c r="BD664" s="2">
        <v>1.77</v>
      </c>
      <c r="BE664" s="2">
        <v>1.7250000000000001</v>
      </c>
      <c r="BF664" s="2">
        <v>1.7290000000000001</v>
      </c>
      <c r="BG664" s="2">
        <v>1.7330000000000001</v>
      </c>
      <c r="BH664" s="2">
        <v>1.74</v>
      </c>
      <c r="BI664" s="2">
        <v>1.7450000000000001</v>
      </c>
      <c r="BJ664" s="2">
        <v>1.75</v>
      </c>
      <c r="BK664" s="2">
        <v>1.7829999999999999</v>
      </c>
      <c r="BL664" s="2">
        <v>1.853</v>
      </c>
      <c r="BM664" s="2">
        <v>1.925</v>
      </c>
      <c r="BN664" s="2">
        <v>1.94</v>
      </c>
      <c r="BO664" s="2">
        <v>1.885</v>
      </c>
      <c r="BP664" s="2">
        <v>1.83</v>
      </c>
      <c r="BQ664" s="2">
        <v>1.8140000000000001</v>
      </c>
      <c r="BR664" s="2">
        <v>1.8180000000000001</v>
      </c>
      <c r="BS664" s="2">
        <v>1.8049999999999999</v>
      </c>
      <c r="BT664" s="2">
        <v>1.829</v>
      </c>
      <c r="BU664" s="2">
        <v>1.8340000000000001</v>
      </c>
      <c r="BV664" s="2">
        <v>1.839</v>
      </c>
      <c r="BW664" s="2">
        <v>1.8720000000000001</v>
      </c>
      <c r="BX664" s="2">
        <v>1.9419999999999999</v>
      </c>
      <c r="BY664" s="2">
        <v>2.0150000000000001</v>
      </c>
      <c r="BZ664" s="2">
        <v>2.0299999999999998</v>
      </c>
      <c r="CA664" s="2">
        <v>1.9750000000000001</v>
      </c>
      <c r="CB664" s="2">
        <v>1.92</v>
      </c>
      <c r="CC664" s="2">
        <v>1.9039999999999999</v>
      </c>
      <c r="CD664" s="2">
        <v>1.9079999999999999</v>
      </c>
      <c r="CE664" s="2">
        <v>1.895</v>
      </c>
      <c r="CF664" s="2">
        <v>1.919</v>
      </c>
      <c r="CG664" s="2">
        <v>1.9239999999999999</v>
      </c>
      <c r="CH664" s="2">
        <v>1.929</v>
      </c>
      <c r="CI664" s="2">
        <v>1.962</v>
      </c>
      <c r="CJ664" s="2">
        <v>2.032</v>
      </c>
      <c r="CK664" s="2">
        <v>2.105</v>
      </c>
      <c r="CL664" s="2">
        <v>2.12</v>
      </c>
      <c r="CM664" s="2">
        <v>2.0649999999999999</v>
      </c>
      <c r="CN664" s="2">
        <v>2.0099999999999998</v>
      </c>
      <c r="CO664" s="2">
        <v>1.994</v>
      </c>
      <c r="CP664" s="2">
        <v>1.998</v>
      </c>
      <c r="CQ664" s="2">
        <v>1.9850000000000001</v>
      </c>
      <c r="CR664" s="2">
        <v>2.0089999999999999</v>
      </c>
      <c r="CS664" s="2">
        <v>2.0139999999999998</v>
      </c>
      <c r="CT664" s="2">
        <v>2.0190000000000001</v>
      </c>
      <c r="CU664" s="2">
        <v>2.052</v>
      </c>
      <c r="CV664" s="2">
        <v>2.1219999999999999</v>
      </c>
      <c r="CW664" s="2">
        <v>2.1949999999999998</v>
      </c>
      <c r="CX664" s="2">
        <v>2.2149999999999999</v>
      </c>
      <c r="CY664" s="2">
        <v>2.16</v>
      </c>
      <c r="CZ664" s="2">
        <v>2.105</v>
      </c>
      <c r="DA664" s="2">
        <v>2.089</v>
      </c>
      <c r="DB664" s="2">
        <v>2.093</v>
      </c>
      <c r="DC664" s="2">
        <v>2.08</v>
      </c>
      <c r="DD664" s="2">
        <v>2.1040000000000001</v>
      </c>
      <c r="DE664" s="2">
        <v>2.109</v>
      </c>
      <c r="DF664" s="2">
        <v>2.1139999999999999</v>
      </c>
      <c r="DG664" s="2">
        <v>2.1469999999999998</v>
      </c>
      <c r="DH664" s="2">
        <v>2.2170000000000001</v>
      </c>
      <c r="DI664" s="2">
        <v>2.29</v>
      </c>
      <c r="DJ664" s="2">
        <v>2.3199999999999998</v>
      </c>
      <c r="DK664" s="2">
        <v>2.2650000000000001</v>
      </c>
      <c r="DL664" s="2">
        <v>2.21</v>
      </c>
      <c r="DM664" s="2">
        <v>2.194</v>
      </c>
      <c r="DN664" s="2">
        <v>2.198</v>
      </c>
      <c r="DO664" s="2">
        <v>2.1850000000000001</v>
      </c>
      <c r="DP664" s="2">
        <v>2.2090000000000001</v>
      </c>
      <c r="DQ664" s="2">
        <v>2.214</v>
      </c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</row>
    <row r="665" spans="1:199" customFormat="1" hidden="1" x14ac:dyDescent="0.2">
      <c r="A665">
        <f t="shared" si="171"/>
        <v>3</v>
      </c>
      <c r="B665">
        <f t="shared" si="172"/>
        <v>8</v>
      </c>
      <c r="C665" s="1">
        <v>34934</v>
      </c>
      <c r="D665">
        <f t="shared" si="173"/>
        <v>8</v>
      </c>
      <c r="E665">
        <f t="shared" si="174"/>
        <v>1995</v>
      </c>
      <c r="F665" s="17">
        <f t="shared" si="161"/>
        <v>0.19530000000000003</v>
      </c>
      <c r="G665" s="16">
        <f t="shared" si="163"/>
        <v>8.3833333333333426E-2</v>
      </c>
      <c r="H665" s="16">
        <f t="shared" si="164"/>
        <v>9.0000000000000524E-2</v>
      </c>
      <c r="I665" s="16">
        <f t="shared" si="165"/>
        <v>0.17383333333333395</v>
      </c>
      <c r="J665" s="7">
        <f>VLOOKUP(C665,'Nymex hist.'!A:B,2,0)</f>
        <v>1.5680000000000001</v>
      </c>
      <c r="K665" s="11">
        <f t="shared" si="175"/>
        <v>1.6154999999999999</v>
      </c>
      <c r="L665" s="11">
        <f t="shared" si="162"/>
        <v>1.8108</v>
      </c>
      <c r="M665" s="9">
        <f t="shared" si="166"/>
        <v>1.7947499999999998</v>
      </c>
      <c r="N665" s="9">
        <f t="shared" si="167"/>
        <v>1.8785833333333333</v>
      </c>
      <c r="O665" s="9">
        <f t="shared" si="168"/>
        <v>1.9685833333333338</v>
      </c>
      <c r="P665" s="9">
        <f t="shared" si="169"/>
        <v>2.0585833333333334</v>
      </c>
      <c r="Q665" s="9">
        <f t="shared" si="170"/>
        <v>2.1535833333333332</v>
      </c>
      <c r="R665" s="8">
        <v>34934</v>
      </c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3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>
        <v>1.5680000000000001</v>
      </c>
      <c r="AY665" s="2">
        <v>1.663</v>
      </c>
      <c r="AZ665" s="2">
        <v>1.7549999999999999</v>
      </c>
      <c r="BA665" s="2">
        <v>1.835</v>
      </c>
      <c r="BB665" s="2">
        <v>1.8620000000000001</v>
      </c>
      <c r="BC665" s="2">
        <v>1.8220000000000001</v>
      </c>
      <c r="BD665" s="2">
        <v>1.78</v>
      </c>
      <c r="BE665" s="2">
        <v>1.7350000000000001</v>
      </c>
      <c r="BF665" s="2">
        <v>1.7390000000000001</v>
      </c>
      <c r="BG665" s="2">
        <v>1.7430000000000001</v>
      </c>
      <c r="BH665" s="2">
        <v>1.75</v>
      </c>
      <c r="BI665" s="2">
        <v>1.7549999999999999</v>
      </c>
      <c r="BJ665" s="2">
        <v>1.76</v>
      </c>
      <c r="BK665" s="2">
        <v>1.7929999999999999</v>
      </c>
      <c r="BL665" s="2">
        <v>1.863</v>
      </c>
      <c r="BM665" s="2">
        <v>1.9350000000000001</v>
      </c>
      <c r="BN665" s="2">
        <v>1.95</v>
      </c>
      <c r="BO665" s="2">
        <v>1.895</v>
      </c>
      <c r="BP665" s="2">
        <v>1.84</v>
      </c>
      <c r="BQ665" s="2">
        <v>1.8240000000000001</v>
      </c>
      <c r="BR665" s="2">
        <v>1.8280000000000001</v>
      </c>
      <c r="BS665" s="2">
        <v>1.8149999999999999</v>
      </c>
      <c r="BT665" s="2">
        <v>1.839</v>
      </c>
      <c r="BU665" s="2">
        <v>1.8440000000000001</v>
      </c>
      <c r="BV665" s="2">
        <v>1.849</v>
      </c>
      <c r="BW665" s="2">
        <v>1.8819999999999999</v>
      </c>
      <c r="BX665" s="2">
        <v>1.952</v>
      </c>
      <c r="BY665" s="2">
        <v>2.0249999999999999</v>
      </c>
      <c r="BZ665" s="2">
        <v>2.04</v>
      </c>
      <c r="CA665" s="2">
        <v>1.9850000000000001</v>
      </c>
      <c r="CB665" s="2">
        <v>1.93</v>
      </c>
      <c r="CC665" s="2">
        <v>1.9139999999999999</v>
      </c>
      <c r="CD665" s="2">
        <v>1.9179999999999999</v>
      </c>
      <c r="CE665" s="2">
        <v>1.905</v>
      </c>
      <c r="CF665" s="2">
        <v>1.929</v>
      </c>
      <c r="CG665" s="2">
        <v>1.9339999999999999</v>
      </c>
      <c r="CH665" s="2">
        <v>1.9390000000000001</v>
      </c>
      <c r="CI665" s="2">
        <v>1.972</v>
      </c>
      <c r="CJ665" s="2">
        <v>2.0419999999999998</v>
      </c>
      <c r="CK665" s="2">
        <v>2.1150000000000002</v>
      </c>
      <c r="CL665" s="2">
        <v>2.13</v>
      </c>
      <c r="CM665" s="2">
        <v>2.0750000000000002</v>
      </c>
      <c r="CN665" s="2">
        <v>2.02</v>
      </c>
      <c r="CO665" s="2">
        <v>2.004</v>
      </c>
      <c r="CP665" s="2">
        <v>2.008</v>
      </c>
      <c r="CQ665" s="2">
        <v>1.9950000000000001</v>
      </c>
      <c r="CR665" s="2">
        <v>2.0190000000000001</v>
      </c>
      <c r="CS665" s="2">
        <v>2.024</v>
      </c>
      <c r="CT665" s="2">
        <v>2.0289999999999999</v>
      </c>
      <c r="CU665" s="2">
        <v>2.0619999999999998</v>
      </c>
      <c r="CV665" s="2">
        <v>2.1320000000000001</v>
      </c>
      <c r="CW665" s="2">
        <v>2.2050000000000001</v>
      </c>
      <c r="CX665" s="2">
        <v>2.2250000000000001</v>
      </c>
      <c r="CY665" s="2">
        <v>2.17</v>
      </c>
      <c r="CZ665" s="2">
        <v>2.1150000000000002</v>
      </c>
      <c r="DA665" s="2">
        <v>2.0990000000000002</v>
      </c>
      <c r="DB665" s="2">
        <v>2.1030000000000002</v>
      </c>
      <c r="DC665" s="2">
        <v>2.09</v>
      </c>
      <c r="DD665" s="2">
        <v>2.1139999999999999</v>
      </c>
      <c r="DE665" s="2">
        <v>2.1190000000000002</v>
      </c>
      <c r="DF665" s="2">
        <v>2.1240000000000001</v>
      </c>
      <c r="DG665" s="2">
        <v>2.157</v>
      </c>
      <c r="DH665" s="2">
        <v>2.2269999999999999</v>
      </c>
      <c r="DI665" s="2">
        <v>2.2999999999999998</v>
      </c>
      <c r="DJ665" s="2">
        <v>2.33</v>
      </c>
      <c r="DK665" s="2">
        <v>2.2749999999999999</v>
      </c>
      <c r="DL665" s="2">
        <v>2.2200000000000002</v>
      </c>
      <c r="DM665" s="2">
        <v>2.2040000000000002</v>
      </c>
      <c r="DN665" s="2">
        <v>2.2080000000000002</v>
      </c>
      <c r="DO665" s="2">
        <v>2.1949999999999998</v>
      </c>
      <c r="DP665" s="2">
        <v>2.2189999999999999</v>
      </c>
      <c r="DQ665" s="2">
        <v>2.2240000000000002</v>
      </c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</row>
    <row r="666" spans="1:199" x14ac:dyDescent="0.2">
      <c r="A666" s="36">
        <f t="shared" si="171"/>
        <v>4</v>
      </c>
      <c r="B666" s="36">
        <f t="shared" si="172"/>
        <v>8</v>
      </c>
      <c r="C666" s="1">
        <v>34935</v>
      </c>
      <c r="D666">
        <f t="shared" si="173"/>
        <v>8</v>
      </c>
      <c r="E666">
        <f t="shared" si="174"/>
        <v>1995</v>
      </c>
      <c r="F666" s="21">
        <f t="shared" si="161"/>
        <v>0.19669999999999987</v>
      </c>
      <c r="G666" s="21">
        <f t="shared" si="163"/>
        <v>8.1666666666666554E-2</v>
      </c>
      <c r="H666" s="21">
        <f t="shared" si="164"/>
        <v>8.0833333333333535E-2</v>
      </c>
      <c r="I666" s="21">
        <f t="shared" si="165"/>
        <v>0.16250000000000009</v>
      </c>
      <c r="J666" s="23">
        <f>VLOOKUP(C666,'Nymex hist.'!A:B,2,0)</f>
        <v>1.575</v>
      </c>
      <c r="K666" s="23">
        <f t="shared" si="175"/>
        <v>1.6274999999999999</v>
      </c>
      <c r="L666" s="23">
        <f t="shared" si="162"/>
        <v>1.8241999999999998</v>
      </c>
      <c r="M666" s="23">
        <f t="shared" si="166"/>
        <v>1.7969999999999999</v>
      </c>
      <c r="N666" s="23">
        <f t="shared" si="167"/>
        <v>1.8786666666666665</v>
      </c>
      <c r="O666" s="23">
        <f t="shared" si="168"/>
        <v>1.9595</v>
      </c>
      <c r="P666" s="23">
        <f t="shared" si="169"/>
        <v>2.0495000000000001</v>
      </c>
      <c r="Q666" s="23">
        <f t="shared" si="170"/>
        <v>2.1444999999999999</v>
      </c>
      <c r="R666" s="30">
        <v>34935</v>
      </c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4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>
        <v>1.575</v>
      </c>
      <c r="AY666" s="32">
        <v>1.68</v>
      </c>
      <c r="AZ666" s="32">
        <v>1.7749999999999999</v>
      </c>
      <c r="BA666" s="32">
        <v>1.8560000000000001</v>
      </c>
      <c r="BB666" s="32">
        <v>1.8759999999999999</v>
      </c>
      <c r="BC666" s="32">
        <v>1.831</v>
      </c>
      <c r="BD666" s="32">
        <v>1.7829999999999999</v>
      </c>
      <c r="BE666" s="32">
        <v>1.736</v>
      </c>
      <c r="BF666" s="32">
        <v>1.7390000000000001</v>
      </c>
      <c r="BG666" s="32">
        <v>1.7430000000000001</v>
      </c>
      <c r="BH666" s="32">
        <v>1.75</v>
      </c>
      <c r="BI666" s="32">
        <v>1.7549999999999999</v>
      </c>
      <c r="BJ666" s="32">
        <v>1.76</v>
      </c>
      <c r="BK666" s="32">
        <v>1.7929999999999999</v>
      </c>
      <c r="BL666" s="32">
        <v>1.863</v>
      </c>
      <c r="BM666" s="32">
        <v>1.9350000000000001</v>
      </c>
      <c r="BN666" s="32">
        <v>1.95</v>
      </c>
      <c r="BO666" s="32">
        <v>1.895</v>
      </c>
      <c r="BP666" s="32">
        <v>1.84</v>
      </c>
      <c r="BQ666" s="32">
        <v>1.825</v>
      </c>
      <c r="BR666" s="32">
        <v>1.8280000000000001</v>
      </c>
      <c r="BS666" s="32">
        <v>1.8149999999999999</v>
      </c>
      <c r="BT666" s="32">
        <v>1.839</v>
      </c>
      <c r="BU666" s="32">
        <v>1.8440000000000001</v>
      </c>
      <c r="BV666" s="32">
        <v>1.849</v>
      </c>
      <c r="BW666" s="32">
        <v>1.8819999999999999</v>
      </c>
      <c r="BX666" s="32">
        <v>1.952</v>
      </c>
      <c r="BY666" s="32">
        <v>2.0249999999999999</v>
      </c>
      <c r="BZ666" s="32">
        <v>2.0299999999999998</v>
      </c>
      <c r="CA666" s="32">
        <v>1.9750000000000001</v>
      </c>
      <c r="CB666" s="32">
        <v>1.92</v>
      </c>
      <c r="CC666" s="32">
        <v>1.905</v>
      </c>
      <c r="CD666" s="32">
        <v>1.9079999999999999</v>
      </c>
      <c r="CE666" s="32">
        <v>1.905</v>
      </c>
      <c r="CF666" s="32">
        <v>1.919</v>
      </c>
      <c r="CG666" s="32">
        <v>1.9239999999999999</v>
      </c>
      <c r="CH666" s="32">
        <v>1.929</v>
      </c>
      <c r="CI666" s="32">
        <v>1.962</v>
      </c>
      <c r="CJ666" s="32">
        <v>2.032</v>
      </c>
      <c r="CK666" s="32">
        <v>2.105</v>
      </c>
      <c r="CL666" s="32">
        <v>2.12</v>
      </c>
      <c r="CM666" s="32">
        <v>2.0649999999999999</v>
      </c>
      <c r="CN666" s="32">
        <v>2.0099999999999998</v>
      </c>
      <c r="CO666" s="32">
        <v>1.9950000000000001</v>
      </c>
      <c r="CP666" s="32">
        <v>1.998</v>
      </c>
      <c r="CQ666" s="32">
        <v>1.9950000000000001</v>
      </c>
      <c r="CR666" s="32">
        <v>2.0089999999999999</v>
      </c>
      <c r="CS666" s="32">
        <v>2.0139999999999998</v>
      </c>
      <c r="CT666" s="32">
        <v>2.0190000000000001</v>
      </c>
      <c r="CU666" s="32">
        <v>2.052</v>
      </c>
      <c r="CV666" s="32">
        <v>2.1219999999999999</v>
      </c>
      <c r="CW666" s="32">
        <v>2.1949999999999998</v>
      </c>
      <c r="CX666" s="32">
        <v>2.2149999999999999</v>
      </c>
      <c r="CY666" s="32">
        <v>2.16</v>
      </c>
      <c r="CZ666" s="32">
        <v>2.105</v>
      </c>
      <c r="DA666" s="32">
        <v>2.09</v>
      </c>
      <c r="DB666" s="32">
        <v>2.093</v>
      </c>
      <c r="DC666" s="32">
        <v>2.09</v>
      </c>
      <c r="DD666" s="32">
        <v>2.1040000000000001</v>
      </c>
      <c r="DE666" s="32">
        <v>2.109</v>
      </c>
      <c r="DF666" s="32">
        <v>2.1139999999999999</v>
      </c>
      <c r="DG666" s="32">
        <v>2.1469999999999998</v>
      </c>
      <c r="DH666" s="32">
        <v>2.2170000000000001</v>
      </c>
      <c r="DI666" s="32">
        <v>2.29</v>
      </c>
      <c r="DJ666" s="32">
        <v>2.3199999999999998</v>
      </c>
      <c r="DK666" s="32">
        <v>2.2650000000000001</v>
      </c>
      <c r="DL666" s="32">
        <v>2.21</v>
      </c>
      <c r="DM666" s="32">
        <v>2.1949999999999998</v>
      </c>
      <c r="DN666" s="32">
        <v>2.198</v>
      </c>
      <c r="DO666" s="32">
        <v>2.1949999999999998</v>
      </c>
      <c r="DP666" s="32">
        <v>2.2090000000000001</v>
      </c>
      <c r="DQ666" s="32">
        <v>2.214</v>
      </c>
      <c r="DR666" s="32"/>
      <c r="DS666" s="32"/>
      <c r="DT666" s="32"/>
      <c r="DU666" s="32"/>
      <c r="DV666" s="32"/>
      <c r="DW666" s="32"/>
      <c r="DX666" s="32"/>
      <c r="DY666" s="32"/>
      <c r="DZ666" s="32"/>
      <c r="EA666" s="32"/>
      <c r="EB666" s="32"/>
      <c r="EC666" s="32"/>
      <c r="ED666" s="32"/>
      <c r="EE666" s="32"/>
      <c r="EF666" s="32"/>
      <c r="EG666" s="32"/>
      <c r="EH666" s="32"/>
      <c r="EI666" s="32"/>
      <c r="EJ666" s="32"/>
      <c r="EK666" s="32"/>
      <c r="EL666" s="32"/>
      <c r="EM666" s="32"/>
      <c r="EN666" s="32"/>
      <c r="EO666" s="32"/>
      <c r="EP666" s="32"/>
      <c r="EQ666" s="32"/>
      <c r="ER666" s="32"/>
      <c r="ES666" s="32"/>
      <c r="ET666" s="32"/>
      <c r="EU666" s="32"/>
      <c r="EV666" s="32"/>
      <c r="EW666" s="32"/>
      <c r="EX666" s="32"/>
      <c r="EY666" s="32"/>
      <c r="EZ666" s="32"/>
      <c r="FA666" s="32"/>
      <c r="FB666" s="32"/>
      <c r="FC666" s="32"/>
      <c r="FD666" s="32"/>
      <c r="FE666" s="32"/>
      <c r="FF666" s="32"/>
      <c r="FG666" s="32"/>
      <c r="FH666" s="32"/>
      <c r="FI666" s="32"/>
      <c r="FJ666" s="32"/>
      <c r="FK666" s="32"/>
      <c r="FL666" s="32"/>
      <c r="FM666" s="32"/>
      <c r="FN666" s="32"/>
      <c r="FO666" s="32"/>
      <c r="FP666" s="32"/>
      <c r="FQ666" s="32"/>
      <c r="FR666" s="32"/>
      <c r="FS666" s="32"/>
      <c r="FT666" s="32"/>
      <c r="FU666" s="32"/>
      <c r="FV666" s="32"/>
      <c r="FW666" s="32"/>
      <c r="FX666" s="32"/>
      <c r="FY666" s="32"/>
      <c r="FZ666" s="32"/>
      <c r="GA666" s="32"/>
      <c r="GB666" s="32"/>
      <c r="GC666" s="32"/>
      <c r="GD666" s="32"/>
      <c r="GE666" s="32"/>
      <c r="GF666" s="32"/>
      <c r="GG666" s="32"/>
      <c r="GH666" s="32"/>
      <c r="GI666" s="32"/>
      <c r="GJ666" s="32"/>
      <c r="GK666" s="32"/>
      <c r="GL666" s="32"/>
      <c r="GM666" s="32"/>
      <c r="GN666" s="32"/>
      <c r="GO666" s="32"/>
      <c r="GP666" s="32"/>
      <c r="GQ666" s="32"/>
    </row>
    <row r="667" spans="1:199" customFormat="1" hidden="1" x14ac:dyDescent="0.2">
      <c r="A667">
        <f t="shared" si="171"/>
        <v>5</v>
      </c>
      <c r="B667">
        <f t="shared" si="172"/>
        <v>8</v>
      </c>
      <c r="C667" s="1">
        <v>34936</v>
      </c>
      <c r="D667">
        <f t="shared" si="173"/>
        <v>8</v>
      </c>
      <c r="E667">
        <f t="shared" si="174"/>
        <v>1995</v>
      </c>
      <c r="F667" s="17">
        <f t="shared" si="161"/>
        <v>0.19350000000000001</v>
      </c>
      <c r="G667" s="16">
        <f t="shared" si="163"/>
        <v>8.1416666666666693E-2</v>
      </c>
      <c r="H667" s="16">
        <f t="shared" si="164"/>
        <v>8.0833333333333091E-2</v>
      </c>
      <c r="I667" s="16">
        <f t="shared" si="165"/>
        <v>0.16224999999999978</v>
      </c>
      <c r="J667" s="7">
        <f>VLOOKUP(C667,'Nymex hist.'!A:B,2,0)</f>
        <v>1.694</v>
      </c>
      <c r="K667" s="11">
        <f t="shared" si="175"/>
        <v>1.6345000000000001</v>
      </c>
      <c r="L667" s="11">
        <f t="shared" si="162"/>
        <v>1.8280000000000001</v>
      </c>
      <c r="M667" s="9">
        <f t="shared" si="166"/>
        <v>1.7956666666666667</v>
      </c>
      <c r="N667" s="9">
        <f t="shared" si="167"/>
        <v>1.8770833333333334</v>
      </c>
      <c r="O667" s="9">
        <f t="shared" si="168"/>
        <v>1.9579166666666665</v>
      </c>
      <c r="P667" s="9">
        <f t="shared" si="169"/>
        <v>2.0479166666666666</v>
      </c>
      <c r="Q667" s="9">
        <f t="shared" si="170"/>
        <v>2.1429166666666668</v>
      </c>
      <c r="R667" s="8">
        <v>34936</v>
      </c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3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>
        <v>1.575</v>
      </c>
      <c r="AY667" s="2">
        <v>1.694</v>
      </c>
      <c r="AZ667" s="2">
        <v>1.7849999999999999</v>
      </c>
      <c r="BA667" s="2">
        <v>1.8620000000000001</v>
      </c>
      <c r="BB667" s="2">
        <v>1.88</v>
      </c>
      <c r="BC667" s="2">
        <v>1.831</v>
      </c>
      <c r="BD667" s="2">
        <v>1.782</v>
      </c>
      <c r="BE667" s="2">
        <v>1.7350000000000001</v>
      </c>
      <c r="BF667" s="2">
        <v>1.738</v>
      </c>
      <c r="BG667" s="2">
        <v>1.742</v>
      </c>
      <c r="BH667" s="2">
        <v>1.7470000000000001</v>
      </c>
      <c r="BI667" s="2">
        <v>1.752</v>
      </c>
      <c r="BJ667" s="2">
        <v>1.7569999999999999</v>
      </c>
      <c r="BK667" s="2">
        <v>1.79</v>
      </c>
      <c r="BL667" s="2">
        <v>1.86</v>
      </c>
      <c r="BM667" s="2">
        <v>1.9339999999999999</v>
      </c>
      <c r="BN667" s="2">
        <v>1.9490000000000001</v>
      </c>
      <c r="BO667" s="2">
        <v>1.8939999999999999</v>
      </c>
      <c r="BP667" s="2">
        <v>1.839</v>
      </c>
      <c r="BQ667" s="2">
        <v>1.8240000000000001</v>
      </c>
      <c r="BR667" s="2">
        <v>1.827</v>
      </c>
      <c r="BS667" s="2">
        <v>1.8140000000000001</v>
      </c>
      <c r="BT667" s="2">
        <v>1.8360000000000001</v>
      </c>
      <c r="BU667" s="2">
        <v>1.841</v>
      </c>
      <c r="BV667" s="2">
        <v>1.849</v>
      </c>
      <c r="BW667" s="2">
        <v>1.879</v>
      </c>
      <c r="BX667" s="2">
        <v>1.9490000000000001</v>
      </c>
      <c r="BY667" s="2">
        <v>2.024</v>
      </c>
      <c r="BZ667" s="2">
        <v>2.0289999999999999</v>
      </c>
      <c r="CA667" s="2">
        <v>1.974</v>
      </c>
      <c r="CB667" s="2">
        <v>1.919</v>
      </c>
      <c r="CC667" s="2">
        <v>1.9039999999999999</v>
      </c>
      <c r="CD667" s="2">
        <v>1.907</v>
      </c>
      <c r="CE667" s="2">
        <v>1.9039999999999999</v>
      </c>
      <c r="CF667" s="2">
        <v>1.9159999999999999</v>
      </c>
      <c r="CG667" s="2">
        <v>1.921</v>
      </c>
      <c r="CH667" s="2">
        <v>1.929</v>
      </c>
      <c r="CI667" s="2">
        <v>1.9590000000000001</v>
      </c>
      <c r="CJ667" s="2">
        <v>2.0289999999999999</v>
      </c>
      <c r="CK667" s="2">
        <v>2.1040000000000001</v>
      </c>
      <c r="CL667" s="2">
        <v>2.1190000000000002</v>
      </c>
      <c r="CM667" s="2">
        <v>2.0640000000000001</v>
      </c>
      <c r="CN667" s="2">
        <v>2.0089999999999999</v>
      </c>
      <c r="CO667" s="2">
        <v>1.994</v>
      </c>
      <c r="CP667" s="2">
        <v>1.9970000000000001</v>
      </c>
      <c r="CQ667" s="2">
        <v>1.994</v>
      </c>
      <c r="CR667" s="2">
        <v>2.0059999999999998</v>
      </c>
      <c r="CS667" s="2">
        <v>2.0110000000000001</v>
      </c>
      <c r="CT667" s="2">
        <v>2.0190000000000001</v>
      </c>
      <c r="CU667" s="2">
        <v>2.0489999999999999</v>
      </c>
      <c r="CV667" s="2">
        <v>2.1190000000000002</v>
      </c>
      <c r="CW667" s="2">
        <v>2.194</v>
      </c>
      <c r="CX667" s="2">
        <v>2.214</v>
      </c>
      <c r="CY667" s="2">
        <v>2.1589999999999998</v>
      </c>
      <c r="CZ667" s="2">
        <v>2.1040000000000001</v>
      </c>
      <c r="DA667" s="2">
        <v>2.089</v>
      </c>
      <c r="DB667" s="2">
        <v>2.0920000000000001</v>
      </c>
      <c r="DC667" s="2">
        <v>2.089</v>
      </c>
      <c r="DD667" s="2">
        <v>2.101</v>
      </c>
      <c r="DE667" s="2">
        <v>2.1059999999999999</v>
      </c>
      <c r="DF667" s="2">
        <v>2.1139999999999999</v>
      </c>
      <c r="DG667" s="2">
        <v>2.1440000000000001</v>
      </c>
      <c r="DH667" s="2">
        <v>2.214</v>
      </c>
      <c r="DI667" s="2">
        <v>2.2890000000000001</v>
      </c>
      <c r="DJ667" s="2">
        <v>2.319</v>
      </c>
      <c r="DK667" s="2">
        <v>2.2639999999999998</v>
      </c>
      <c r="DL667" s="2">
        <v>2.2090000000000001</v>
      </c>
      <c r="DM667" s="2">
        <v>2.194</v>
      </c>
      <c r="DN667" s="2">
        <v>2.1970000000000001</v>
      </c>
      <c r="DO667" s="2">
        <v>2.194</v>
      </c>
      <c r="DP667" s="2">
        <v>2.206</v>
      </c>
      <c r="DQ667" s="2">
        <v>2.2109999999999999</v>
      </c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</row>
    <row r="668" spans="1:199" customFormat="1" hidden="1" x14ac:dyDescent="0.2">
      <c r="A668">
        <f t="shared" si="171"/>
        <v>1</v>
      </c>
      <c r="B668">
        <f t="shared" si="172"/>
        <v>8</v>
      </c>
      <c r="C668" s="1">
        <v>34939</v>
      </c>
      <c r="D668">
        <f t="shared" si="173"/>
        <v>8</v>
      </c>
      <c r="E668">
        <f t="shared" si="174"/>
        <v>1995</v>
      </c>
      <c r="F668" s="17">
        <f t="shared" si="161"/>
        <v>0.19049999999999989</v>
      </c>
      <c r="G668" s="16">
        <f t="shared" si="163"/>
        <v>8.1750000000000211E-2</v>
      </c>
      <c r="H668" s="16">
        <f t="shared" si="164"/>
        <v>8.0416666666666359E-2</v>
      </c>
      <c r="I668" s="16">
        <f t="shared" si="165"/>
        <v>0.16216666666666657</v>
      </c>
      <c r="J668" s="7">
        <f>VLOOKUP(C668,'Nymex hist.'!A:B,2,0)</f>
        <v>1.6559999999999999</v>
      </c>
      <c r="K668" s="11">
        <f t="shared" si="175"/>
        <v>1.6154999999999999</v>
      </c>
      <c r="L668" s="11">
        <f t="shared" si="162"/>
        <v>1.8059999999999998</v>
      </c>
      <c r="M668" s="9">
        <f t="shared" si="166"/>
        <v>1.7753333333333334</v>
      </c>
      <c r="N668" s="9">
        <f t="shared" si="167"/>
        <v>1.8570833333333336</v>
      </c>
      <c r="O668" s="9">
        <f t="shared" si="168"/>
        <v>1.9375</v>
      </c>
      <c r="P668" s="9">
        <f t="shared" si="169"/>
        <v>2.0274999999999999</v>
      </c>
      <c r="Q668" s="9">
        <f t="shared" si="170"/>
        <v>2.1225000000000001</v>
      </c>
      <c r="R668" s="8">
        <v>34939</v>
      </c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3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>
        <v>1.575</v>
      </c>
      <c r="AY668" s="2">
        <v>1.6559999999999999</v>
      </c>
      <c r="AZ668" s="2">
        <v>1.76</v>
      </c>
      <c r="BA668" s="2">
        <v>1.841</v>
      </c>
      <c r="BB668" s="2">
        <v>1.8560000000000001</v>
      </c>
      <c r="BC668" s="2">
        <v>1.8109999999999999</v>
      </c>
      <c r="BD668" s="2">
        <v>1.762</v>
      </c>
      <c r="BE668" s="2">
        <v>1.7150000000000001</v>
      </c>
      <c r="BF668" s="2">
        <v>1.718</v>
      </c>
      <c r="BG668" s="2">
        <v>1.722</v>
      </c>
      <c r="BH668" s="2">
        <v>1.7270000000000001</v>
      </c>
      <c r="BI668" s="2">
        <v>1.732</v>
      </c>
      <c r="BJ668" s="2">
        <v>1.7370000000000001</v>
      </c>
      <c r="BK668" s="2">
        <v>1.77</v>
      </c>
      <c r="BL668" s="2">
        <v>1.84</v>
      </c>
      <c r="BM668" s="2">
        <v>1.9139999999999999</v>
      </c>
      <c r="BN668" s="2">
        <v>1.929</v>
      </c>
      <c r="BO668" s="2">
        <v>1.8740000000000001</v>
      </c>
      <c r="BP668" s="2">
        <v>1.819</v>
      </c>
      <c r="BQ668" s="2">
        <v>1.804</v>
      </c>
      <c r="BR668" s="2">
        <v>1.8069999999999999</v>
      </c>
      <c r="BS668" s="2">
        <v>1.794</v>
      </c>
      <c r="BT668" s="2">
        <v>1.8160000000000001</v>
      </c>
      <c r="BU668" s="2">
        <v>1.821</v>
      </c>
      <c r="BV668" s="2">
        <v>1.829</v>
      </c>
      <c r="BW668" s="2">
        <v>1.859</v>
      </c>
      <c r="BX668" s="2">
        <v>1.929</v>
      </c>
      <c r="BY668" s="2">
        <v>2.004</v>
      </c>
      <c r="BZ668" s="2">
        <v>2.0089999999999999</v>
      </c>
      <c r="CA668" s="2">
        <v>1.954</v>
      </c>
      <c r="CB668" s="2">
        <v>1.899</v>
      </c>
      <c r="CC668" s="2">
        <v>1.8839999999999999</v>
      </c>
      <c r="CD668" s="2">
        <v>1.887</v>
      </c>
      <c r="CE668" s="2">
        <v>1.879</v>
      </c>
      <c r="CF668" s="2">
        <v>1.8959999999999999</v>
      </c>
      <c r="CG668" s="2">
        <v>1.901</v>
      </c>
      <c r="CH668" s="2">
        <v>1.909</v>
      </c>
      <c r="CI668" s="2">
        <v>1.9390000000000001</v>
      </c>
      <c r="CJ668" s="2">
        <v>2.0089999999999999</v>
      </c>
      <c r="CK668" s="2">
        <v>2.0840000000000001</v>
      </c>
      <c r="CL668" s="2">
        <v>2.0990000000000002</v>
      </c>
      <c r="CM668" s="2">
        <v>2.044</v>
      </c>
      <c r="CN668" s="2">
        <v>1.9890000000000001</v>
      </c>
      <c r="CO668" s="2">
        <v>1.974</v>
      </c>
      <c r="CP668" s="2">
        <v>1.9770000000000001</v>
      </c>
      <c r="CQ668" s="2">
        <v>1.9690000000000001</v>
      </c>
      <c r="CR668" s="2">
        <v>1.986</v>
      </c>
      <c r="CS668" s="2">
        <v>1.9910000000000001</v>
      </c>
      <c r="CT668" s="2">
        <v>1.9990000000000001</v>
      </c>
      <c r="CU668" s="2">
        <v>2.0289999999999999</v>
      </c>
      <c r="CV668" s="2">
        <v>2.0990000000000002</v>
      </c>
      <c r="CW668" s="2">
        <v>2.1739999999999999</v>
      </c>
      <c r="CX668" s="2">
        <v>2.194</v>
      </c>
      <c r="CY668" s="2">
        <v>2.1389999999999998</v>
      </c>
      <c r="CZ668" s="2">
        <v>2.0840000000000001</v>
      </c>
      <c r="DA668" s="2">
        <v>2.069</v>
      </c>
      <c r="DB668" s="2">
        <v>2.0720000000000001</v>
      </c>
      <c r="DC668" s="2">
        <v>2.0640000000000001</v>
      </c>
      <c r="DD668" s="2">
        <v>2.081</v>
      </c>
      <c r="DE668" s="2">
        <v>2.0859999999999999</v>
      </c>
      <c r="DF668" s="2">
        <v>2.0939999999999999</v>
      </c>
      <c r="DG668" s="2">
        <v>2.1240000000000001</v>
      </c>
      <c r="DH668" s="2">
        <v>2.194</v>
      </c>
      <c r="DI668" s="2">
        <v>2.2690000000000001</v>
      </c>
      <c r="DJ668" s="2">
        <v>2.2989999999999999</v>
      </c>
      <c r="DK668" s="2">
        <v>2.2440000000000002</v>
      </c>
      <c r="DL668" s="2">
        <v>2.1890000000000001</v>
      </c>
      <c r="DM668" s="2">
        <v>2.1739999999999999</v>
      </c>
      <c r="DN668" s="2">
        <v>2.177</v>
      </c>
      <c r="DO668" s="2">
        <v>2.169</v>
      </c>
      <c r="DP668" s="2">
        <v>2.1859999999999999</v>
      </c>
      <c r="DQ668" s="2">
        <v>2.1909999999999998</v>
      </c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</row>
    <row r="669" spans="1:199" customFormat="1" hidden="1" x14ac:dyDescent="0.2">
      <c r="A669">
        <f t="shared" si="171"/>
        <v>2</v>
      </c>
      <c r="B669">
        <f t="shared" si="172"/>
        <v>8</v>
      </c>
      <c r="C669" s="1">
        <v>34940</v>
      </c>
      <c r="D669">
        <f t="shared" si="173"/>
        <v>8</v>
      </c>
      <c r="E669">
        <f t="shared" si="174"/>
        <v>1995</v>
      </c>
      <c r="F669" s="17">
        <f t="shared" si="161"/>
        <v>0.19960000000000022</v>
      </c>
      <c r="G669" s="16">
        <f t="shared" si="163"/>
        <v>6.999999999999984E-2</v>
      </c>
      <c r="H669" s="16">
        <f t="shared" si="164"/>
        <v>8.0416666666666803E-2</v>
      </c>
      <c r="I669" s="16">
        <f t="shared" si="165"/>
        <v>0.15041666666666664</v>
      </c>
      <c r="J669" s="7">
        <f>VLOOKUP(C669,'Nymex hist.'!A:B,2,0)</f>
        <v>1.6930000000000001</v>
      </c>
      <c r="K669" s="11">
        <f t="shared" si="175"/>
        <v>1.6339999999999999</v>
      </c>
      <c r="L669" s="11">
        <f t="shared" si="162"/>
        <v>1.8336000000000001</v>
      </c>
      <c r="M669" s="9">
        <f t="shared" si="166"/>
        <v>1.79775</v>
      </c>
      <c r="N669" s="9">
        <f t="shared" si="167"/>
        <v>1.8677499999999998</v>
      </c>
      <c r="O669" s="9">
        <f t="shared" si="168"/>
        <v>1.9481666666666666</v>
      </c>
      <c r="P669" s="9">
        <f t="shared" si="169"/>
        <v>2.0331666666666668</v>
      </c>
      <c r="Q669" s="9">
        <f t="shared" si="170"/>
        <v>2.1231666666666666</v>
      </c>
      <c r="R669" s="8">
        <v>34940</v>
      </c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3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>
        <v>1.575</v>
      </c>
      <c r="AY669" s="2">
        <v>1.6930000000000001</v>
      </c>
      <c r="AZ669" s="2">
        <v>1.7949999999999999</v>
      </c>
      <c r="BA669" s="2">
        <v>1.873</v>
      </c>
      <c r="BB669" s="2">
        <v>1.883</v>
      </c>
      <c r="BC669" s="2">
        <v>1.833</v>
      </c>
      <c r="BD669" s="2">
        <v>1.784</v>
      </c>
      <c r="BE669" s="2">
        <v>1.7370000000000001</v>
      </c>
      <c r="BF669" s="2">
        <v>1.74</v>
      </c>
      <c r="BG669" s="2">
        <v>1.744</v>
      </c>
      <c r="BH669" s="2">
        <v>1.7490000000000001</v>
      </c>
      <c r="BI669" s="2">
        <v>1.754</v>
      </c>
      <c r="BJ669" s="2">
        <v>1.7589999999999999</v>
      </c>
      <c r="BK669" s="2">
        <v>1.792</v>
      </c>
      <c r="BL669" s="2">
        <v>1.8620000000000001</v>
      </c>
      <c r="BM669" s="2">
        <v>1.9359999999999999</v>
      </c>
      <c r="BN669" s="2">
        <v>1.9510000000000001</v>
      </c>
      <c r="BO669" s="2">
        <v>1.8959999999999999</v>
      </c>
      <c r="BP669" s="2">
        <v>1.841</v>
      </c>
      <c r="BQ669" s="2">
        <v>1.804</v>
      </c>
      <c r="BR669" s="2">
        <v>1.8069999999999999</v>
      </c>
      <c r="BS669" s="2">
        <v>1.8160000000000001</v>
      </c>
      <c r="BT669" s="2">
        <v>1.8160000000000001</v>
      </c>
      <c r="BU669" s="2">
        <v>1.821</v>
      </c>
      <c r="BV669" s="2">
        <v>1.847</v>
      </c>
      <c r="BW669" s="2">
        <v>1.859</v>
      </c>
      <c r="BX669" s="2">
        <v>1.929</v>
      </c>
      <c r="BY669" s="2">
        <v>2.0259999999999998</v>
      </c>
      <c r="BZ669" s="2">
        <v>2.0310000000000001</v>
      </c>
      <c r="CA669" s="2">
        <v>1.976</v>
      </c>
      <c r="CB669" s="2">
        <v>1.921</v>
      </c>
      <c r="CC669" s="2">
        <v>1.8839999999999999</v>
      </c>
      <c r="CD669" s="2">
        <v>1.887</v>
      </c>
      <c r="CE669" s="2">
        <v>1.901</v>
      </c>
      <c r="CF669" s="2">
        <v>1.8959999999999999</v>
      </c>
      <c r="CG669" s="2">
        <v>1.901</v>
      </c>
      <c r="CH669" s="2">
        <v>1.927</v>
      </c>
      <c r="CI669" s="2">
        <v>1.9390000000000001</v>
      </c>
      <c r="CJ669" s="2">
        <v>2.0089999999999999</v>
      </c>
      <c r="CK669" s="2">
        <v>2.1059999999999999</v>
      </c>
      <c r="CL669" s="2">
        <v>2.1160000000000001</v>
      </c>
      <c r="CM669" s="2">
        <v>2.0609999999999999</v>
      </c>
      <c r="CN669" s="2">
        <v>2.0059999999999998</v>
      </c>
      <c r="CO669" s="2">
        <v>1.9690000000000001</v>
      </c>
      <c r="CP669" s="2">
        <v>1.972</v>
      </c>
      <c r="CQ669" s="2">
        <v>1.986</v>
      </c>
      <c r="CR669" s="2">
        <v>1.9810000000000001</v>
      </c>
      <c r="CS669" s="2">
        <v>1.986</v>
      </c>
      <c r="CT669" s="2">
        <v>2.012</v>
      </c>
      <c r="CU669" s="2">
        <v>2.024</v>
      </c>
      <c r="CV669" s="2">
        <v>2.0939999999999999</v>
      </c>
      <c r="CW669" s="2">
        <v>2.1909999999999998</v>
      </c>
      <c r="CX669" s="2">
        <v>2.206</v>
      </c>
      <c r="CY669" s="2">
        <v>2.1509999999999998</v>
      </c>
      <c r="CZ669" s="2">
        <v>2.0960000000000001</v>
      </c>
      <c r="DA669" s="2">
        <v>2.0590000000000002</v>
      </c>
      <c r="DB669" s="2">
        <v>2.0619999999999998</v>
      </c>
      <c r="DC669" s="2">
        <v>2.0760000000000001</v>
      </c>
      <c r="DD669" s="2">
        <v>2.0710000000000002</v>
      </c>
      <c r="DE669" s="2">
        <v>2.0760000000000001</v>
      </c>
      <c r="DF669" s="2">
        <v>2.1019999999999999</v>
      </c>
      <c r="DG669" s="2">
        <v>2.1139999999999999</v>
      </c>
      <c r="DH669" s="2">
        <v>2.1840000000000002</v>
      </c>
      <c r="DI669" s="2">
        <v>2.2810000000000001</v>
      </c>
      <c r="DJ669" s="2">
        <v>2.306</v>
      </c>
      <c r="DK669" s="2">
        <v>2.2509999999999999</v>
      </c>
      <c r="DL669" s="2">
        <v>2.1960000000000002</v>
      </c>
      <c r="DM669" s="2">
        <v>2.1589999999999998</v>
      </c>
      <c r="DN669" s="2">
        <v>2.1619999999999999</v>
      </c>
      <c r="DO669" s="2">
        <v>2.1760000000000002</v>
      </c>
      <c r="DP669" s="2">
        <v>2.1709999999999998</v>
      </c>
      <c r="DQ669" s="2">
        <v>2.1760000000000002</v>
      </c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</row>
    <row r="670" spans="1:199" customFormat="1" hidden="1" x14ac:dyDescent="0.2">
      <c r="A670">
        <f t="shared" si="171"/>
        <v>3</v>
      </c>
      <c r="B670">
        <f t="shared" si="172"/>
        <v>8</v>
      </c>
      <c r="C670" s="1">
        <v>34941</v>
      </c>
      <c r="D670">
        <f t="shared" si="173"/>
        <v>8</v>
      </c>
      <c r="E670">
        <f t="shared" si="174"/>
        <v>1995</v>
      </c>
      <c r="F670" s="17">
        <f t="shared" si="161"/>
        <v>0.19049999999999989</v>
      </c>
      <c r="G670" s="16">
        <f t="shared" si="163"/>
        <v>5.833333333333357E-2</v>
      </c>
      <c r="H670" s="16">
        <f t="shared" si="164"/>
        <v>8.0416666666666803E-2</v>
      </c>
      <c r="I670" s="16">
        <f t="shared" si="165"/>
        <v>0.13875000000000037</v>
      </c>
      <c r="J670" s="7">
        <f>VLOOKUP(C670,'Nymex hist.'!A:B,2,0)</f>
        <v>1.702</v>
      </c>
      <c r="K670" s="11">
        <f t="shared" si="175"/>
        <v>1.6385000000000001</v>
      </c>
      <c r="L670" s="11">
        <f t="shared" si="162"/>
        <v>1.829</v>
      </c>
      <c r="M670" s="9">
        <f t="shared" si="166"/>
        <v>1.7669999999999997</v>
      </c>
      <c r="N670" s="9">
        <f t="shared" si="167"/>
        <v>1.8253333333333333</v>
      </c>
      <c r="O670" s="9">
        <f t="shared" si="168"/>
        <v>1.9057500000000001</v>
      </c>
      <c r="P670" s="9">
        <f t="shared" si="169"/>
        <v>1.99075</v>
      </c>
      <c r="Q670" s="9">
        <f t="shared" si="170"/>
        <v>2.0807500000000001</v>
      </c>
      <c r="R670" s="8">
        <v>34941</v>
      </c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3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>
        <v>1.575</v>
      </c>
      <c r="AY670" s="2">
        <v>1.702</v>
      </c>
      <c r="AZ670" s="2">
        <v>1.7969999999999999</v>
      </c>
      <c r="BA670" s="2">
        <v>1.8779999999999999</v>
      </c>
      <c r="BB670" s="2">
        <v>1.8839999999999999</v>
      </c>
      <c r="BC670" s="2">
        <v>1.823</v>
      </c>
      <c r="BD670" s="2">
        <v>1.7629999999999999</v>
      </c>
      <c r="BE670" s="2">
        <v>1.7030000000000001</v>
      </c>
      <c r="BF670" s="2">
        <v>1.706</v>
      </c>
      <c r="BG670" s="2">
        <v>1.7090000000000001</v>
      </c>
      <c r="BH670" s="2">
        <v>1.7130000000000001</v>
      </c>
      <c r="BI670" s="2">
        <v>1.718</v>
      </c>
      <c r="BJ670" s="2">
        <v>1.7230000000000001</v>
      </c>
      <c r="BK670" s="2">
        <v>1.756</v>
      </c>
      <c r="BL670" s="2">
        <v>1.8160000000000001</v>
      </c>
      <c r="BM670" s="2">
        <v>1.89</v>
      </c>
      <c r="BN670" s="2">
        <v>1.905</v>
      </c>
      <c r="BO670" s="2">
        <v>1.85</v>
      </c>
      <c r="BP670" s="2">
        <v>1.7949999999999999</v>
      </c>
      <c r="BQ670" s="2">
        <v>1.77</v>
      </c>
      <c r="BR670" s="2">
        <v>1.7729999999999999</v>
      </c>
      <c r="BS670" s="2">
        <v>1.77</v>
      </c>
      <c r="BT670" s="2">
        <v>1.78</v>
      </c>
      <c r="BU670" s="2">
        <v>1.7849999999999999</v>
      </c>
      <c r="BV670" s="2">
        <v>1.79</v>
      </c>
      <c r="BW670" s="2">
        <v>1.823</v>
      </c>
      <c r="BX670" s="2">
        <v>1.883</v>
      </c>
      <c r="BY670" s="2">
        <v>1.98</v>
      </c>
      <c r="BZ670" s="2">
        <v>1.9850000000000001</v>
      </c>
      <c r="CA670" s="2">
        <v>1.93</v>
      </c>
      <c r="CB670" s="2">
        <v>1.875</v>
      </c>
      <c r="CC670" s="2">
        <v>1.85</v>
      </c>
      <c r="CD670" s="2">
        <v>1.853</v>
      </c>
      <c r="CE670" s="2">
        <v>1.855</v>
      </c>
      <c r="CF670" s="2">
        <v>1.86</v>
      </c>
      <c r="CG670" s="2">
        <v>1.865</v>
      </c>
      <c r="CH670" s="2">
        <v>1.87</v>
      </c>
      <c r="CI670" s="2">
        <v>1.903</v>
      </c>
      <c r="CJ670" s="2">
        <v>1.9630000000000001</v>
      </c>
      <c r="CK670" s="2">
        <v>2.06</v>
      </c>
      <c r="CL670" s="2">
        <v>2.0699999999999998</v>
      </c>
      <c r="CM670" s="2">
        <v>2.0150000000000001</v>
      </c>
      <c r="CN670" s="2">
        <v>1.96</v>
      </c>
      <c r="CO670" s="2">
        <v>1.9350000000000001</v>
      </c>
      <c r="CP670" s="2">
        <v>1.9379999999999999</v>
      </c>
      <c r="CQ670" s="2">
        <v>1.94</v>
      </c>
      <c r="CR670" s="2">
        <v>1.9450000000000001</v>
      </c>
      <c r="CS670" s="2">
        <v>1.95</v>
      </c>
      <c r="CT670" s="2">
        <v>1.9550000000000001</v>
      </c>
      <c r="CU670" s="2">
        <v>1.988</v>
      </c>
      <c r="CV670" s="2">
        <v>2.048</v>
      </c>
      <c r="CW670" s="2">
        <v>2.145</v>
      </c>
      <c r="CX670" s="2">
        <v>2.16</v>
      </c>
      <c r="CY670" s="2">
        <v>2.105</v>
      </c>
      <c r="CZ670" s="2">
        <v>2.0499999999999998</v>
      </c>
      <c r="DA670" s="2">
        <v>2.0249999999999999</v>
      </c>
      <c r="DB670" s="2">
        <v>2.028</v>
      </c>
      <c r="DC670" s="2">
        <v>2.0299999999999998</v>
      </c>
      <c r="DD670" s="2">
        <v>2.0350000000000001</v>
      </c>
      <c r="DE670" s="2">
        <v>2.04</v>
      </c>
      <c r="DF670" s="2">
        <v>2.0449999999999999</v>
      </c>
      <c r="DG670" s="2">
        <v>2.0779999999999998</v>
      </c>
      <c r="DH670" s="2">
        <v>2.1379999999999999</v>
      </c>
      <c r="DI670" s="2">
        <v>2.2349999999999999</v>
      </c>
      <c r="DJ670" s="2">
        <v>2.2599999999999998</v>
      </c>
      <c r="DK670" s="2">
        <v>2.2050000000000001</v>
      </c>
      <c r="DL670" s="2">
        <v>2.15</v>
      </c>
      <c r="DM670" s="2">
        <v>2.125</v>
      </c>
      <c r="DN670" s="2">
        <v>2.1280000000000001</v>
      </c>
      <c r="DO670" s="2">
        <v>2.13</v>
      </c>
      <c r="DP670" s="2">
        <v>2.1349999999999998</v>
      </c>
      <c r="DQ670" s="2">
        <v>2.14</v>
      </c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</row>
    <row r="671" spans="1:199" x14ac:dyDescent="0.2">
      <c r="A671" s="36">
        <f t="shared" si="171"/>
        <v>4</v>
      </c>
      <c r="B671" s="36">
        <f t="shared" si="172"/>
        <v>8</v>
      </c>
      <c r="C671" s="1">
        <v>34942</v>
      </c>
      <c r="D671">
        <f t="shared" si="173"/>
        <v>8</v>
      </c>
      <c r="E671">
        <f t="shared" si="174"/>
        <v>1995</v>
      </c>
      <c r="F671" s="21">
        <f t="shared" si="161"/>
        <v>0.20349999999999979</v>
      </c>
      <c r="G671" s="21">
        <f t="shared" si="163"/>
        <v>4.9666666666666748E-2</v>
      </c>
      <c r="H671" s="21">
        <f t="shared" si="164"/>
        <v>7.5833333333332975E-2</v>
      </c>
      <c r="I671" s="21">
        <f t="shared" si="165"/>
        <v>0.12549999999999972</v>
      </c>
      <c r="J671" s="23">
        <f>VLOOKUP(C671,'Nymex hist.'!A:B,2,0)</f>
        <v>1.748</v>
      </c>
      <c r="K671" s="23">
        <f t="shared" si="175"/>
        <v>1.6615</v>
      </c>
      <c r="L671" s="23">
        <f t="shared" si="162"/>
        <v>1.8649999999999998</v>
      </c>
      <c r="M671" s="23">
        <f t="shared" si="166"/>
        <v>1.7921666666666669</v>
      </c>
      <c r="N671" s="23">
        <f t="shared" si="167"/>
        <v>1.8418333333333337</v>
      </c>
      <c r="O671" s="23">
        <f t="shared" si="168"/>
        <v>1.9176666666666666</v>
      </c>
      <c r="P671" s="23">
        <f t="shared" si="169"/>
        <v>1.9976666666666665</v>
      </c>
      <c r="Q671" s="23">
        <f t="shared" si="170"/>
        <v>2.0876666666666668</v>
      </c>
      <c r="R671" s="30">
        <v>34942</v>
      </c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4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>
        <v>1.575</v>
      </c>
      <c r="AY671" s="32">
        <v>1.748</v>
      </c>
      <c r="AZ671" s="32">
        <v>1.85</v>
      </c>
      <c r="BA671" s="32">
        <v>1.919</v>
      </c>
      <c r="BB671" s="32">
        <v>1.917</v>
      </c>
      <c r="BC671" s="32">
        <v>1.8520000000000001</v>
      </c>
      <c r="BD671" s="32">
        <v>1.7869999999999999</v>
      </c>
      <c r="BE671" s="32">
        <v>1.7270000000000001</v>
      </c>
      <c r="BF671" s="32">
        <v>1.73</v>
      </c>
      <c r="BG671" s="32">
        <v>1.7330000000000001</v>
      </c>
      <c r="BH671" s="32">
        <v>1.7370000000000001</v>
      </c>
      <c r="BI671" s="32">
        <v>1.742</v>
      </c>
      <c r="BJ671" s="32">
        <v>1.7470000000000001</v>
      </c>
      <c r="BK671" s="32">
        <v>1.78</v>
      </c>
      <c r="BL671" s="32">
        <v>1.84</v>
      </c>
      <c r="BM671" s="32">
        <v>1.9139999999999999</v>
      </c>
      <c r="BN671" s="32">
        <v>1.929</v>
      </c>
      <c r="BO671" s="32">
        <v>1.8740000000000001</v>
      </c>
      <c r="BP671" s="32">
        <v>1.819</v>
      </c>
      <c r="BQ671" s="32">
        <v>1.7789999999999999</v>
      </c>
      <c r="BR671" s="32">
        <v>1.782</v>
      </c>
      <c r="BS671" s="32">
        <v>1.794</v>
      </c>
      <c r="BT671" s="32">
        <v>1.7889999999999999</v>
      </c>
      <c r="BU671" s="32">
        <v>1.794</v>
      </c>
      <c r="BV671" s="32">
        <v>1.8140000000000001</v>
      </c>
      <c r="BW671" s="32">
        <v>1.8320000000000001</v>
      </c>
      <c r="BX671" s="32">
        <v>1.8919999999999999</v>
      </c>
      <c r="BY671" s="32">
        <v>2.004</v>
      </c>
      <c r="BZ671" s="32">
        <v>2.004</v>
      </c>
      <c r="CA671" s="32">
        <v>1.9490000000000001</v>
      </c>
      <c r="CB671" s="32">
        <v>1.8939999999999999</v>
      </c>
      <c r="CC671" s="32">
        <v>1.8540000000000001</v>
      </c>
      <c r="CD671" s="32">
        <v>1.857</v>
      </c>
      <c r="CE671" s="32">
        <v>1.879</v>
      </c>
      <c r="CF671" s="32">
        <v>1.8640000000000001</v>
      </c>
      <c r="CG671" s="32">
        <v>1.869</v>
      </c>
      <c r="CH671" s="32">
        <v>1.889</v>
      </c>
      <c r="CI671" s="32">
        <v>1.907</v>
      </c>
      <c r="CJ671" s="32">
        <v>1.9670000000000001</v>
      </c>
      <c r="CK671" s="32">
        <v>2.0790000000000002</v>
      </c>
      <c r="CL671" s="32">
        <v>2.0840000000000001</v>
      </c>
      <c r="CM671" s="32">
        <v>2.0289999999999999</v>
      </c>
      <c r="CN671" s="32">
        <v>1.974</v>
      </c>
      <c r="CO671" s="32">
        <v>1.9339999999999999</v>
      </c>
      <c r="CP671" s="32">
        <v>1.9370000000000001</v>
      </c>
      <c r="CQ671" s="32">
        <v>1.9590000000000001</v>
      </c>
      <c r="CR671" s="32">
        <v>1.944</v>
      </c>
      <c r="CS671" s="32">
        <v>1.9490000000000001</v>
      </c>
      <c r="CT671" s="32">
        <v>1.9690000000000001</v>
      </c>
      <c r="CU671" s="32">
        <v>1.9870000000000001</v>
      </c>
      <c r="CV671" s="32">
        <v>2.0470000000000002</v>
      </c>
      <c r="CW671" s="32">
        <v>2.1589999999999998</v>
      </c>
      <c r="CX671" s="32">
        <v>2.1739999999999999</v>
      </c>
      <c r="CY671" s="32">
        <v>2.1190000000000002</v>
      </c>
      <c r="CZ671" s="32">
        <v>2.0640000000000001</v>
      </c>
      <c r="DA671" s="32">
        <v>2.024</v>
      </c>
      <c r="DB671" s="32">
        <v>2.0270000000000001</v>
      </c>
      <c r="DC671" s="32">
        <v>2.0489999999999999</v>
      </c>
      <c r="DD671" s="32">
        <v>2.0339999999999998</v>
      </c>
      <c r="DE671" s="32">
        <v>2.0390000000000001</v>
      </c>
      <c r="DF671" s="32">
        <v>2.0590000000000002</v>
      </c>
      <c r="DG671" s="32">
        <v>2.077</v>
      </c>
      <c r="DH671" s="32">
        <v>2.137</v>
      </c>
      <c r="DI671" s="32">
        <v>2.2490000000000001</v>
      </c>
      <c r="DJ671" s="32">
        <v>2.274</v>
      </c>
      <c r="DK671" s="32">
        <v>2.2189999999999999</v>
      </c>
      <c r="DL671" s="32">
        <v>2.1640000000000001</v>
      </c>
      <c r="DM671" s="32">
        <v>2.1240000000000001</v>
      </c>
      <c r="DN671" s="32">
        <v>2.1269999999999998</v>
      </c>
      <c r="DO671" s="32">
        <v>2.149</v>
      </c>
      <c r="DP671" s="32">
        <v>2.1339999999999999</v>
      </c>
      <c r="DQ671" s="32">
        <v>2.1389999999999998</v>
      </c>
      <c r="DR671" s="32"/>
      <c r="DS671" s="32"/>
      <c r="DT671" s="32"/>
      <c r="DU671" s="32"/>
      <c r="DV671" s="32"/>
      <c r="DW671" s="32"/>
      <c r="DX671" s="32"/>
      <c r="DY671" s="32"/>
      <c r="DZ671" s="32"/>
      <c r="EA671" s="32"/>
      <c r="EB671" s="32"/>
      <c r="EC671" s="32"/>
      <c r="ED671" s="32"/>
      <c r="EE671" s="32"/>
      <c r="EF671" s="32"/>
      <c r="EG671" s="32"/>
      <c r="EH671" s="32"/>
      <c r="EI671" s="32"/>
      <c r="EJ671" s="32"/>
      <c r="EK671" s="32"/>
      <c r="EL671" s="32"/>
      <c r="EM671" s="32"/>
      <c r="EN671" s="32"/>
      <c r="EO671" s="32"/>
      <c r="EP671" s="32"/>
      <c r="EQ671" s="32"/>
      <c r="ER671" s="32"/>
      <c r="ES671" s="32"/>
      <c r="ET671" s="32"/>
      <c r="EU671" s="32"/>
      <c r="EV671" s="32"/>
      <c r="EW671" s="32"/>
      <c r="EX671" s="32"/>
      <c r="EY671" s="32"/>
      <c r="EZ671" s="32"/>
      <c r="FA671" s="32"/>
      <c r="FB671" s="32"/>
      <c r="FC671" s="32"/>
      <c r="FD671" s="32"/>
      <c r="FE671" s="32"/>
      <c r="FF671" s="32"/>
      <c r="FG671" s="32"/>
      <c r="FH671" s="32"/>
      <c r="FI671" s="32"/>
      <c r="FJ671" s="32"/>
      <c r="FK671" s="32"/>
      <c r="FL671" s="32"/>
      <c r="FM671" s="32"/>
      <c r="FN671" s="32"/>
      <c r="FO671" s="32"/>
      <c r="FP671" s="32"/>
      <c r="FQ671" s="32"/>
      <c r="FR671" s="32"/>
      <c r="FS671" s="32"/>
      <c r="FT671" s="32"/>
      <c r="FU671" s="32"/>
      <c r="FV671" s="32"/>
      <c r="FW671" s="32"/>
      <c r="FX671" s="32"/>
      <c r="FY671" s="32"/>
      <c r="FZ671" s="32"/>
      <c r="GA671" s="32"/>
      <c r="GB671" s="32"/>
      <c r="GC671" s="32"/>
      <c r="GD671" s="32"/>
      <c r="GE671" s="32"/>
      <c r="GF671" s="32"/>
      <c r="GG671" s="32"/>
      <c r="GH671" s="32"/>
      <c r="GI671" s="32"/>
      <c r="GJ671" s="32"/>
      <c r="GK671" s="32"/>
      <c r="GL671" s="32"/>
      <c r="GM671" s="32"/>
      <c r="GN671" s="32"/>
      <c r="GO671" s="32"/>
      <c r="GP671" s="32"/>
      <c r="GQ671" s="32"/>
    </row>
    <row r="672" spans="1:199" customFormat="1" hidden="1" x14ac:dyDescent="0.2">
      <c r="A672">
        <f t="shared" si="171"/>
        <v>5</v>
      </c>
      <c r="B672">
        <f t="shared" si="172"/>
        <v>9</v>
      </c>
      <c r="C672" s="1">
        <v>34943</v>
      </c>
      <c r="D672">
        <f t="shared" si="173"/>
        <v>9</v>
      </c>
      <c r="E672">
        <f t="shared" si="174"/>
        <v>1995</v>
      </c>
      <c r="F672" s="17">
        <f t="shared" si="161"/>
        <v>0.11720000000000019</v>
      </c>
      <c r="G672" s="16">
        <f t="shared" si="163"/>
        <v>4.8333333333333561E-2</v>
      </c>
      <c r="H672" s="16">
        <f t="shared" si="164"/>
        <v>7.1249999999999591E-2</v>
      </c>
      <c r="I672" s="16">
        <f t="shared" si="165"/>
        <v>0.11958333333333315</v>
      </c>
      <c r="J672" s="7">
        <f>VLOOKUP(C672,'Nymex hist.'!A:B,2,0)</f>
        <v>1.74</v>
      </c>
      <c r="K672" s="11">
        <f t="shared" si="175"/>
        <v>1.74</v>
      </c>
      <c r="L672" s="11">
        <f t="shared" si="162"/>
        <v>1.8572000000000002</v>
      </c>
      <c r="M672" s="9">
        <f t="shared" si="166"/>
        <v>1.7841666666666667</v>
      </c>
      <c r="N672" s="9">
        <f t="shared" si="167"/>
        <v>1.8325000000000002</v>
      </c>
      <c r="O672" s="9">
        <f t="shared" si="168"/>
        <v>1.9037499999999998</v>
      </c>
      <c r="P672" s="9">
        <f t="shared" si="169"/>
        <v>1.9787499999999998</v>
      </c>
      <c r="Q672" s="9">
        <f t="shared" si="170"/>
        <v>2.0637499999999998</v>
      </c>
      <c r="R672" s="8">
        <v>34943</v>
      </c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3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>
        <v>1.74</v>
      </c>
      <c r="AZ672" s="2">
        <v>1.8440000000000001</v>
      </c>
      <c r="BA672" s="2">
        <v>1.91</v>
      </c>
      <c r="BB672" s="2">
        <v>1.909</v>
      </c>
      <c r="BC672" s="2">
        <v>1.8440000000000001</v>
      </c>
      <c r="BD672" s="2">
        <v>1.7789999999999999</v>
      </c>
      <c r="BE672" s="2">
        <v>1.7190000000000001</v>
      </c>
      <c r="BF672" s="2">
        <v>1.722</v>
      </c>
      <c r="BG672" s="2">
        <v>1.7250000000000001</v>
      </c>
      <c r="BH672" s="2">
        <v>1.7290000000000001</v>
      </c>
      <c r="BI672" s="2">
        <v>1.734</v>
      </c>
      <c r="BJ672" s="2">
        <v>1.7390000000000001</v>
      </c>
      <c r="BK672" s="2">
        <v>1.772</v>
      </c>
      <c r="BL672" s="2">
        <v>1.8320000000000001</v>
      </c>
      <c r="BM672" s="2">
        <v>1.9059999999999999</v>
      </c>
      <c r="BN672" s="2">
        <v>1.921</v>
      </c>
      <c r="BO672" s="2">
        <v>1.8660000000000001</v>
      </c>
      <c r="BP672" s="2">
        <v>1.8109999999999999</v>
      </c>
      <c r="BQ672" s="2">
        <v>1.7709999999999999</v>
      </c>
      <c r="BR672" s="2">
        <v>1.774</v>
      </c>
      <c r="BS672" s="2">
        <v>1.786</v>
      </c>
      <c r="BT672" s="2">
        <v>1.7809999999999999</v>
      </c>
      <c r="BU672" s="2">
        <v>1.786</v>
      </c>
      <c r="BV672" s="2">
        <v>1.79</v>
      </c>
      <c r="BW672" s="2">
        <v>1.8240000000000001</v>
      </c>
      <c r="BX672" s="2">
        <v>1.8839999999999999</v>
      </c>
      <c r="BY672" s="2">
        <v>1.996</v>
      </c>
      <c r="BZ672" s="2">
        <v>1.9910000000000001</v>
      </c>
      <c r="CA672" s="2">
        <v>1.9359999999999999</v>
      </c>
      <c r="CB672" s="2">
        <v>1.881</v>
      </c>
      <c r="CC672" s="2">
        <v>1.841</v>
      </c>
      <c r="CD672" s="2">
        <v>1.8440000000000001</v>
      </c>
      <c r="CE672" s="2">
        <v>1.871</v>
      </c>
      <c r="CF672" s="2">
        <v>1.851</v>
      </c>
      <c r="CG672" s="2">
        <v>1.8560000000000001</v>
      </c>
      <c r="CH672" s="2">
        <v>1.86</v>
      </c>
      <c r="CI672" s="2">
        <v>1.8939999999999999</v>
      </c>
      <c r="CJ672" s="2">
        <v>1.954</v>
      </c>
      <c r="CK672" s="2">
        <v>2.0659999999999998</v>
      </c>
      <c r="CL672" s="2">
        <v>2.0659999999999998</v>
      </c>
      <c r="CM672" s="2">
        <v>2.0110000000000001</v>
      </c>
      <c r="CN672" s="2">
        <v>1.956</v>
      </c>
      <c r="CO672" s="2">
        <v>1.9159999999999999</v>
      </c>
      <c r="CP672" s="2">
        <v>1.919</v>
      </c>
      <c r="CQ672" s="2">
        <v>1.946</v>
      </c>
      <c r="CR672" s="2">
        <v>1.9259999999999999</v>
      </c>
      <c r="CS672" s="2">
        <v>1.931</v>
      </c>
      <c r="CT672" s="2">
        <v>1.9350000000000001</v>
      </c>
      <c r="CU672" s="2">
        <v>1.9690000000000001</v>
      </c>
      <c r="CV672" s="2">
        <v>2.0289999999999999</v>
      </c>
      <c r="CW672" s="2">
        <v>2.141</v>
      </c>
      <c r="CX672" s="2">
        <v>2.1509999999999998</v>
      </c>
      <c r="CY672" s="2">
        <v>2.0960000000000001</v>
      </c>
      <c r="CZ672" s="2">
        <v>2.0409999999999999</v>
      </c>
      <c r="DA672" s="2">
        <v>2.0009999999999999</v>
      </c>
      <c r="DB672" s="2">
        <v>2.004</v>
      </c>
      <c r="DC672" s="2">
        <v>2.0310000000000001</v>
      </c>
      <c r="DD672" s="2">
        <v>2.0110000000000001</v>
      </c>
      <c r="DE672" s="2">
        <v>2.016</v>
      </c>
      <c r="DF672" s="2">
        <v>2.02</v>
      </c>
      <c r="DG672" s="2">
        <v>2.0539999999999998</v>
      </c>
      <c r="DH672" s="2">
        <v>2.1139999999999999</v>
      </c>
      <c r="DI672" s="2">
        <v>2.226</v>
      </c>
      <c r="DJ672" s="2">
        <v>2.246</v>
      </c>
      <c r="DK672" s="2">
        <v>2.1909999999999998</v>
      </c>
      <c r="DL672" s="2">
        <v>2.1360000000000001</v>
      </c>
      <c r="DM672" s="2">
        <v>2.0960000000000001</v>
      </c>
      <c r="DN672" s="2">
        <v>2.0990000000000002</v>
      </c>
      <c r="DO672" s="2">
        <v>2.1259999999999999</v>
      </c>
      <c r="DP672" s="2">
        <v>2.1059999999999999</v>
      </c>
      <c r="DQ672" s="2">
        <v>2.1110000000000002</v>
      </c>
      <c r="DR672" s="2">
        <v>2.1150000000000002</v>
      </c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</row>
    <row r="673" spans="1:199" customFormat="1" hidden="1" x14ac:dyDescent="0.2">
      <c r="A673">
        <f t="shared" si="171"/>
        <v>2</v>
      </c>
      <c r="B673">
        <f t="shared" si="172"/>
        <v>9</v>
      </c>
      <c r="C673" s="1">
        <v>34947</v>
      </c>
      <c r="D673">
        <f t="shared" si="173"/>
        <v>9</v>
      </c>
      <c r="E673">
        <f t="shared" si="174"/>
        <v>1995</v>
      </c>
      <c r="F673" s="17">
        <f t="shared" si="161"/>
        <v>0.14759999999999995</v>
      </c>
      <c r="G673" s="16">
        <f t="shared" si="163"/>
        <v>4.9083333333333368E-2</v>
      </c>
      <c r="H673" s="16">
        <f t="shared" si="164"/>
        <v>7.1250000000000036E-2</v>
      </c>
      <c r="I673" s="16">
        <f t="shared" si="165"/>
        <v>0.1203333333333334</v>
      </c>
      <c r="J673" s="7">
        <f>VLOOKUP(C673,'Nymex hist.'!A:B,2,0)</f>
        <v>1.7010000000000001</v>
      </c>
      <c r="K673" s="11">
        <f t="shared" si="175"/>
        <v>1.7010000000000001</v>
      </c>
      <c r="L673" s="11">
        <f t="shared" si="162"/>
        <v>1.8486</v>
      </c>
      <c r="M673" s="9">
        <f t="shared" si="166"/>
        <v>1.7835833333333333</v>
      </c>
      <c r="N673" s="9">
        <f t="shared" si="167"/>
        <v>1.8326666666666667</v>
      </c>
      <c r="O673" s="9">
        <f t="shared" si="168"/>
        <v>1.9039166666666667</v>
      </c>
      <c r="P673" s="9">
        <f t="shared" si="169"/>
        <v>1.9789166666666664</v>
      </c>
      <c r="Q673" s="9">
        <f t="shared" si="170"/>
        <v>2.0639166666666666</v>
      </c>
      <c r="R673" s="8">
        <v>34947</v>
      </c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3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>
        <v>1.7010000000000001</v>
      </c>
      <c r="AZ673" s="2">
        <v>1.819</v>
      </c>
      <c r="BA673" s="2">
        <v>1.895</v>
      </c>
      <c r="BB673" s="2">
        <v>1.9079999999999999</v>
      </c>
      <c r="BC673" s="2">
        <v>1.843</v>
      </c>
      <c r="BD673" s="2">
        <v>1.778</v>
      </c>
      <c r="BE673" s="2">
        <v>1.718</v>
      </c>
      <c r="BF673" s="2">
        <v>1.7210000000000001</v>
      </c>
      <c r="BG673" s="2">
        <v>1.724</v>
      </c>
      <c r="BH673" s="2">
        <v>1.728</v>
      </c>
      <c r="BI673" s="2">
        <v>1.7330000000000001</v>
      </c>
      <c r="BJ673" s="2">
        <v>1.738</v>
      </c>
      <c r="BK673" s="2">
        <v>1.7709999999999999</v>
      </c>
      <c r="BL673" s="2">
        <v>1.8340000000000001</v>
      </c>
      <c r="BM673" s="2">
        <v>1.907</v>
      </c>
      <c r="BN673" s="2">
        <v>1.9219999999999999</v>
      </c>
      <c r="BO673" s="2">
        <v>1.867</v>
      </c>
      <c r="BP673" s="2">
        <v>1.8120000000000001</v>
      </c>
      <c r="BQ673" s="2">
        <v>1.77</v>
      </c>
      <c r="BR673" s="2">
        <v>1.7729999999999999</v>
      </c>
      <c r="BS673" s="2">
        <v>1.7869999999999999</v>
      </c>
      <c r="BT673" s="2">
        <v>1.78</v>
      </c>
      <c r="BU673" s="2">
        <v>1.7849999999999999</v>
      </c>
      <c r="BV673" s="2">
        <v>1.79</v>
      </c>
      <c r="BW673" s="2">
        <v>1.823</v>
      </c>
      <c r="BX673" s="2">
        <v>1.8859999999999999</v>
      </c>
      <c r="BY673" s="2">
        <v>1.9970000000000001</v>
      </c>
      <c r="BZ673" s="2">
        <v>1.992</v>
      </c>
      <c r="CA673" s="2">
        <v>1.9370000000000001</v>
      </c>
      <c r="CB673" s="2">
        <v>1.8819999999999999</v>
      </c>
      <c r="CC673" s="2">
        <v>1.84</v>
      </c>
      <c r="CD673" s="2">
        <v>1.843</v>
      </c>
      <c r="CE673" s="2">
        <v>1.8720000000000001</v>
      </c>
      <c r="CF673" s="2">
        <v>1.85</v>
      </c>
      <c r="CG673" s="2">
        <v>1.855</v>
      </c>
      <c r="CH673" s="2">
        <v>1.86</v>
      </c>
      <c r="CI673" s="2">
        <v>1.893</v>
      </c>
      <c r="CJ673" s="2">
        <v>1.956</v>
      </c>
      <c r="CK673" s="2">
        <v>2.0670000000000002</v>
      </c>
      <c r="CL673" s="2">
        <v>2.0670000000000002</v>
      </c>
      <c r="CM673" s="2">
        <v>2.012</v>
      </c>
      <c r="CN673" s="2">
        <v>1.9570000000000001</v>
      </c>
      <c r="CO673" s="2">
        <v>1.915</v>
      </c>
      <c r="CP673" s="2">
        <v>1.9179999999999999</v>
      </c>
      <c r="CQ673" s="2">
        <v>1.9470000000000001</v>
      </c>
      <c r="CR673" s="2">
        <v>1.925</v>
      </c>
      <c r="CS673" s="2">
        <v>1.93</v>
      </c>
      <c r="CT673" s="2">
        <v>1.9350000000000001</v>
      </c>
      <c r="CU673" s="2">
        <v>1.968</v>
      </c>
      <c r="CV673" s="2">
        <v>2.0310000000000001</v>
      </c>
      <c r="CW673" s="2">
        <v>2.1419999999999999</v>
      </c>
      <c r="CX673" s="2">
        <v>2.1520000000000001</v>
      </c>
      <c r="CY673" s="2">
        <v>2.097</v>
      </c>
      <c r="CZ673" s="2">
        <v>2.0419999999999998</v>
      </c>
      <c r="DA673" s="2">
        <v>2</v>
      </c>
      <c r="DB673" s="2">
        <v>2.0030000000000001</v>
      </c>
      <c r="DC673" s="2">
        <v>2.032</v>
      </c>
      <c r="DD673" s="2">
        <v>2.0099999999999998</v>
      </c>
      <c r="DE673" s="2">
        <v>2.0150000000000001</v>
      </c>
      <c r="DF673" s="2">
        <v>2.02</v>
      </c>
      <c r="DG673" s="2">
        <v>2.0529999999999999</v>
      </c>
      <c r="DH673" s="2">
        <v>2.1160000000000001</v>
      </c>
      <c r="DI673" s="2">
        <v>2.2269999999999999</v>
      </c>
      <c r="DJ673" s="2">
        <v>2.2469999999999999</v>
      </c>
      <c r="DK673" s="2">
        <v>2.1920000000000002</v>
      </c>
      <c r="DL673" s="2">
        <v>2.137</v>
      </c>
      <c r="DM673" s="2">
        <v>2.0950000000000002</v>
      </c>
      <c r="DN673" s="2">
        <v>2.0979999999999999</v>
      </c>
      <c r="DO673" s="2">
        <v>2.1269999999999998</v>
      </c>
      <c r="DP673" s="2">
        <v>2.105</v>
      </c>
      <c r="DQ673" s="2">
        <v>2.11</v>
      </c>
      <c r="DR673" s="2">
        <v>2.1150000000000002</v>
      </c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</row>
    <row r="674" spans="1:199" customFormat="1" hidden="1" x14ac:dyDescent="0.2">
      <c r="A674">
        <f t="shared" si="171"/>
        <v>3</v>
      </c>
      <c r="B674">
        <f t="shared" si="172"/>
        <v>9</v>
      </c>
      <c r="C674" s="1">
        <v>34948</v>
      </c>
      <c r="D674">
        <f t="shared" si="173"/>
        <v>9</v>
      </c>
      <c r="E674">
        <f t="shared" si="174"/>
        <v>1995</v>
      </c>
      <c r="F674" s="17">
        <f t="shared" si="161"/>
        <v>0.17520000000000002</v>
      </c>
      <c r="G674" s="16">
        <f t="shared" si="163"/>
        <v>5.5166666666666142E-2</v>
      </c>
      <c r="H674" s="16">
        <f t="shared" si="164"/>
        <v>7.0083333333333719E-2</v>
      </c>
      <c r="I674" s="16">
        <f t="shared" si="165"/>
        <v>0.12524999999999986</v>
      </c>
      <c r="J674" s="7">
        <f>VLOOKUP(C674,'Nymex hist.'!A:B,2,0)</f>
        <v>1.6439999999999999</v>
      </c>
      <c r="K674" s="11">
        <f t="shared" si="175"/>
        <v>1.6439999999999999</v>
      </c>
      <c r="L674" s="11">
        <f t="shared" si="162"/>
        <v>1.8191999999999999</v>
      </c>
      <c r="M674" s="9">
        <f t="shared" si="166"/>
        <v>1.7750833333333336</v>
      </c>
      <c r="N674" s="9">
        <f t="shared" si="167"/>
        <v>1.8302499999999997</v>
      </c>
      <c r="O674" s="9">
        <f t="shared" si="168"/>
        <v>1.9003333333333334</v>
      </c>
      <c r="P674" s="9">
        <f t="shared" si="169"/>
        <v>1.9753333333333332</v>
      </c>
      <c r="Q674" s="9">
        <f t="shared" si="170"/>
        <v>2.0603333333333338</v>
      </c>
      <c r="R674" s="8">
        <v>34948</v>
      </c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3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>
        <v>1.6439999999999999</v>
      </c>
      <c r="AZ674" s="2">
        <v>1.7749999999999999</v>
      </c>
      <c r="BA674" s="2">
        <v>1.855</v>
      </c>
      <c r="BB674" s="2">
        <v>1.8779999999999999</v>
      </c>
      <c r="BC674" s="2">
        <v>1.823</v>
      </c>
      <c r="BD674" s="2">
        <v>1.7649999999999999</v>
      </c>
      <c r="BE674" s="2">
        <v>1.71</v>
      </c>
      <c r="BF674" s="2">
        <v>1.7150000000000001</v>
      </c>
      <c r="BG674" s="2">
        <v>1.72</v>
      </c>
      <c r="BH674" s="2">
        <v>1.7270000000000001</v>
      </c>
      <c r="BI674" s="2">
        <v>1.734</v>
      </c>
      <c r="BJ674" s="2">
        <v>1.7410000000000001</v>
      </c>
      <c r="BK674" s="2">
        <v>1.7609999999999999</v>
      </c>
      <c r="BL674" s="2">
        <v>1.8260000000000001</v>
      </c>
      <c r="BM674" s="2">
        <v>1.901</v>
      </c>
      <c r="BN674" s="2">
        <v>1.9179999999999999</v>
      </c>
      <c r="BO674" s="2">
        <v>1.8660000000000001</v>
      </c>
      <c r="BP674" s="2">
        <v>1.8129999999999999</v>
      </c>
      <c r="BQ674" s="2">
        <v>1.762</v>
      </c>
      <c r="BR674" s="2">
        <v>1.7669999999999999</v>
      </c>
      <c r="BS674" s="2">
        <v>1.79</v>
      </c>
      <c r="BT674" s="2">
        <v>1.7789999999999999</v>
      </c>
      <c r="BU674" s="2">
        <v>1.786</v>
      </c>
      <c r="BV674" s="2">
        <v>1.8</v>
      </c>
      <c r="BW674" s="2">
        <v>1.8129999999999999</v>
      </c>
      <c r="BX674" s="2">
        <v>1.8779999999999999</v>
      </c>
      <c r="BY674" s="2">
        <v>1.9910000000000001</v>
      </c>
      <c r="BZ674" s="2">
        <v>1.988</v>
      </c>
      <c r="CA674" s="2">
        <v>1.9359999999999999</v>
      </c>
      <c r="CB674" s="2">
        <v>1.883</v>
      </c>
      <c r="CC674" s="2">
        <v>1.8320000000000001</v>
      </c>
      <c r="CD674" s="2">
        <v>1.837</v>
      </c>
      <c r="CE674" s="2">
        <v>1.861</v>
      </c>
      <c r="CF674" s="2">
        <v>1.849</v>
      </c>
      <c r="CG674" s="2">
        <v>1.8560000000000001</v>
      </c>
      <c r="CH674" s="2">
        <v>1.87</v>
      </c>
      <c r="CI674" s="2">
        <v>1.883</v>
      </c>
      <c r="CJ674" s="2">
        <v>1.948</v>
      </c>
      <c r="CK674" s="2">
        <v>2.0609999999999999</v>
      </c>
      <c r="CL674" s="2">
        <v>2.0630000000000002</v>
      </c>
      <c r="CM674" s="2">
        <v>2.0110000000000001</v>
      </c>
      <c r="CN674" s="2">
        <v>1.958</v>
      </c>
      <c r="CO674" s="2">
        <v>1.907</v>
      </c>
      <c r="CP674" s="2">
        <v>1.9119999999999999</v>
      </c>
      <c r="CQ674" s="2">
        <v>1.9359999999999999</v>
      </c>
      <c r="CR674" s="2">
        <v>1.9239999999999999</v>
      </c>
      <c r="CS674" s="2">
        <v>1.931</v>
      </c>
      <c r="CT674" s="2">
        <v>1.9450000000000001</v>
      </c>
      <c r="CU674" s="2">
        <v>1.958</v>
      </c>
      <c r="CV674" s="2">
        <v>2.0230000000000001</v>
      </c>
      <c r="CW674" s="2">
        <v>2.1360000000000001</v>
      </c>
      <c r="CX674" s="2">
        <v>2.1480000000000001</v>
      </c>
      <c r="CY674" s="2">
        <v>2.0960000000000001</v>
      </c>
      <c r="CZ674" s="2">
        <v>2.0430000000000001</v>
      </c>
      <c r="DA674" s="2">
        <v>1.992</v>
      </c>
      <c r="DB674" s="2">
        <v>1.9970000000000001</v>
      </c>
      <c r="DC674" s="2">
        <v>2.0209999999999999</v>
      </c>
      <c r="DD674" s="2">
        <v>2.0089999999999999</v>
      </c>
      <c r="DE674" s="2">
        <v>2.016</v>
      </c>
      <c r="DF674" s="2">
        <v>2.0299999999999998</v>
      </c>
      <c r="DG674" s="2">
        <v>2.0430000000000001</v>
      </c>
      <c r="DH674" s="2">
        <v>2.1080000000000001</v>
      </c>
      <c r="DI674" s="2">
        <v>2.2210000000000001</v>
      </c>
      <c r="DJ674" s="2">
        <v>2.2429999999999999</v>
      </c>
      <c r="DK674" s="2">
        <v>2.1909999999999998</v>
      </c>
      <c r="DL674" s="2">
        <v>2.1379999999999999</v>
      </c>
      <c r="DM674" s="2">
        <v>2.0870000000000002</v>
      </c>
      <c r="DN674" s="2">
        <v>2.0920000000000001</v>
      </c>
      <c r="DO674" s="2">
        <v>2.1160000000000001</v>
      </c>
      <c r="DP674" s="2">
        <v>2.1040000000000001</v>
      </c>
      <c r="DQ674" s="2">
        <v>2.1110000000000002</v>
      </c>
      <c r="DR674" s="2">
        <v>2.125</v>
      </c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</row>
    <row r="675" spans="1:199" x14ac:dyDescent="0.2">
      <c r="A675" s="36">
        <f t="shared" si="171"/>
        <v>4</v>
      </c>
      <c r="B675" s="36">
        <f t="shared" si="172"/>
        <v>9</v>
      </c>
      <c r="C675" s="1">
        <v>34949</v>
      </c>
      <c r="D675">
        <f t="shared" si="173"/>
        <v>9</v>
      </c>
      <c r="E675">
        <f t="shared" si="174"/>
        <v>1995</v>
      </c>
      <c r="F675" s="21">
        <f t="shared" si="161"/>
        <v>0.18960000000000043</v>
      </c>
      <c r="G675" s="21">
        <f t="shared" si="163"/>
        <v>6.5166666666666373E-2</v>
      </c>
      <c r="H675" s="21">
        <f t="shared" si="164"/>
        <v>7.4666666666666881E-2</v>
      </c>
      <c r="I675" s="21">
        <f t="shared" si="165"/>
        <v>0.13983333333333325</v>
      </c>
      <c r="J675" s="23">
        <f>VLOOKUP(C675,'Nymex hist.'!A:B,2,0)</f>
        <v>1.6259999999999999</v>
      </c>
      <c r="K675" s="23">
        <f t="shared" si="175"/>
        <v>1.6259999999999999</v>
      </c>
      <c r="L675" s="23">
        <f t="shared" si="162"/>
        <v>1.8156000000000003</v>
      </c>
      <c r="M675" s="23">
        <f t="shared" si="166"/>
        <v>1.7750833333333336</v>
      </c>
      <c r="N675" s="23">
        <f t="shared" si="167"/>
        <v>1.8402499999999999</v>
      </c>
      <c r="O675" s="23">
        <f t="shared" si="168"/>
        <v>1.9149166666666668</v>
      </c>
      <c r="P675" s="23">
        <f t="shared" si="169"/>
        <v>1.9949166666666669</v>
      </c>
      <c r="Q675" s="23">
        <f t="shared" si="170"/>
        <v>2.0799166666666671</v>
      </c>
      <c r="R675" s="30">
        <v>34949</v>
      </c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4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>
        <v>1.6259999999999999</v>
      </c>
      <c r="AZ675" s="32">
        <v>1.762</v>
      </c>
      <c r="BA675" s="32">
        <v>1.85</v>
      </c>
      <c r="BB675" s="32">
        <v>1.8779999999999999</v>
      </c>
      <c r="BC675" s="32">
        <v>1.823</v>
      </c>
      <c r="BD675" s="32">
        <v>1.7649999999999999</v>
      </c>
      <c r="BE675" s="32">
        <v>1.71</v>
      </c>
      <c r="BF675" s="32">
        <v>1.7150000000000001</v>
      </c>
      <c r="BG675" s="32">
        <v>1.72</v>
      </c>
      <c r="BH675" s="32">
        <v>1.7270000000000001</v>
      </c>
      <c r="BI675" s="32">
        <v>1.734</v>
      </c>
      <c r="BJ675" s="32">
        <v>1.7410000000000001</v>
      </c>
      <c r="BK675" s="32">
        <v>1.7609999999999999</v>
      </c>
      <c r="BL675" s="32">
        <v>1.8260000000000001</v>
      </c>
      <c r="BM675" s="32">
        <v>1.901</v>
      </c>
      <c r="BN675" s="32">
        <v>1.9179999999999999</v>
      </c>
      <c r="BO675" s="32">
        <v>1.8660000000000001</v>
      </c>
      <c r="BP675" s="32">
        <v>1.8129999999999999</v>
      </c>
      <c r="BQ675" s="32">
        <v>1.782</v>
      </c>
      <c r="BR675" s="32">
        <v>1.7869999999999999</v>
      </c>
      <c r="BS675" s="32">
        <v>1.79</v>
      </c>
      <c r="BT675" s="32">
        <v>1.7989999999999999</v>
      </c>
      <c r="BU675" s="32">
        <v>1.806</v>
      </c>
      <c r="BV675" s="32">
        <v>1.8</v>
      </c>
      <c r="BW675" s="32">
        <v>1.833</v>
      </c>
      <c r="BX675" s="32">
        <v>1.8979999999999999</v>
      </c>
      <c r="BY675" s="32">
        <v>1.9910000000000001</v>
      </c>
      <c r="BZ675" s="32">
        <v>1.9930000000000001</v>
      </c>
      <c r="CA675" s="32">
        <v>1.9410000000000001</v>
      </c>
      <c r="CB675" s="32">
        <v>1.8879999999999999</v>
      </c>
      <c r="CC675" s="32">
        <v>1.857</v>
      </c>
      <c r="CD675" s="32">
        <v>1.8620000000000001</v>
      </c>
      <c r="CE675" s="32">
        <v>1.861</v>
      </c>
      <c r="CF675" s="32">
        <v>1.8740000000000001</v>
      </c>
      <c r="CG675" s="32">
        <v>1.881</v>
      </c>
      <c r="CH675" s="32">
        <v>1.875</v>
      </c>
      <c r="CI675" s="32">
        <v>1.9079999999999999</v>
      </c>
      <c r="CJ675" s="32">
        <v>1.9730000000000001</v>
      </c>
      <c r="CK675" s="32">
        <v>2.0659999999999998</v>
      </c>
      <c r="CL675" s="32">
        <v>2.073</v>
      </c>
      <c r="CM675" s="32">
        <v>2.0209999999999999</v>
      </c>
      <c r="CN675" s="32">
        <v>1.968</v>
      </c>
      <c r="CO675" s="32">
        <v>1.9370000000000001</v>
      </c>
      <c r="CP675" s="32">
        <v>1.9419999999999999</v>
      </c>
      <c r="CQ675" s="32">
        <v>1.9410000000000001</v>
      </c>
      <c r="CR675" s="32">
        <v>1.954</v>
      </c>
      <c r="CS675" s="32">
        <v>1.9610000000000001</v>
      </c>
      <c r="CT675" s="32">
        <v>1.9550000000000001</v>
      </c>
      <c r="CU675" s="32">
        <v>1.988</v>
      </c>
      <c r="CV675" s="32">
        <v>2.0529999999999999</v>
      </c>
      <c r="CW675" s="32">
        <v>2.1459999999999999</v>
      </c>
      <c r="CX675" s="32">
        <v>2.1579999999999999</v>
      </c>
      <c r="CY675" s="32">
        <v>2.1059999999999999</v>
      </c>
      <c r="CZ675" s="32">
        <v>2.0529999999999999</v>
      </c>
      <c r="DA675" s="32">
        <v>2.0219999999999998</v>
      </c>
      <c r="DB675" s="32">
        <v>2.0270000000000001</v>
      </c>
      <c r="DC675" s="32">
        <v>2.0259999999999998</v>
      </c>
      <c r="DD675" s="32">
        <v>2.0390000000000001</v>
      </c>
      <c r="DE675" s="32">
        <v>2.0459999999999998</v>
      </c>
      <c r="DF675" s="32">
        <v>2.04</v>
      </c>
      <c r="DG675" s="32">
        <v>2.073</v>
      </c>
      <c r="DH675" s="32">
        <v>2.1379999999999999</v>
      </c>
      <c r="DI675" s="32">
        <v>2.2309999999999999</v>
      </c>
      <c r="DJ675" s="32">
        <v>2.2530000000000001</v>
      </c>
      <c r="DK675" s="32">
        <v>2.2010000000000001</v>
      </c>
      <c r="DL675" s="32">
        <v>2.1480000000000001</v>
      </c>
      <c r="DM675" s="32">
        <v>2.117</v>
      </c>
      <c r="DN675" s="32">
        <v>2.1219999999999999</v>
      </c>
      <c r="DO675" s="32">
        <v>2.121</v>
      </c>
      <c r="DP675" s="32">
        <v>2.1339999999999999</v>
      </c>
      <c r="DQ675" s="32">
        <v>2.141</v>
      </c>
      <c r="DR675" s="32">
        <v>2.1349999999999998</v>
      </c>
      <c r="DS675" s="32"/>
      <c r="DT675" s="32"/>
      <c r="DU675" s="32"/>
      <c r="DV675" s="32"/>
      <c r="DW675" s="32"/>
      <c r="DX675" s="32"/>
      <c r="DY675" s="32"/>
      <c r="DZ675" s="32"/>
      <c r="EA675" s="32"/>
      <c r="EB675" s="32"/>
      <c r="EC675" s="32"/>
      <c r="ED675" s="32"/>
      <c r="EE675" s="32"/>
      <c r="EF675" s="32"/>
      <c r="EG675" s="32"/>
      <c r="EH675" s="32"/>
      <c r="EI675" s="32"/>
      <c r="EJ675" s="32"/>
      <c r="EK675" s="32"/>
      <c r="EL675" s="32"/>
      <c r="EM675" s="32"/>
      <c r="EN675" s="32"/>
      <c r="EO675" s="32"/>
      <c r="EP675" s="32"/>
      <c r="EQ675" s="32"/>
      <c r="ER675" s="32"/>
      <c r="ES675" s="32"/>
      <c r="ET675" s="32"/>
      <c r="EU675" s="32"/>
      <c r="EV675" s="32"/>
      <c r="EW675" s="32"/>
      <c r="EX675" s="32"/>
      <c r="EY675" s="32"/>
      <c r="EZ675" s="32"/>
      <c r="FA675" s="32"/>
      <c r="FB675" s="32"/>
      <c r="FC675" s="32"/>
      <c r="FD675" s="32"/>
      <c r="FE675" s="32"/>
      <c r="FF675" s="32"/>
      <c r="FG675" s="32"/>
      <c r="FH675" s="32"/>
      <c r="FI675" s="32"/>
      <c r="FJ675" s="32"/>
      <c r="FK675" s="32"/>
      <c r="FL675" s="32"/>
      <c r="FM675" s="32"/>
      <c r="FN675" s="32"/>
      <c r="FO675" s="32"/>
      <c r="FP675" s="32"/>
      <c r="FQ675" s="32"/>
      <c r="FR675" s="32"/>
      <c r="FS675" s="32"/>
      <c r="FT675" s="32"/>
      <c r="FU675" s="32"/>
      <c r="FV675" s="32"/>
      <c r="FW675" s="32"/>
      <c r="FX675" s="32"/>
      <c r="FY675" s="32"/>
      <c r="FZ675" s="32"/>
      <c r="GA675" s="32"/>
      <c r="GB675" s="32"/>
      <c r="GC675" s="32"/>
      <c r="GD675" s="32"/>
      <c r="GE675" s="32"/>
      <c r="GF675" s="32"/>
      <c r="GG675" s="32"/>
      <c r="GH675" s="32"/>
      <c r="GI675" s="32"/>
      <c r="GJ675" s="32"/>
      <c r="GK675" s="32"/>
      <c r="GL675" s="32"/>
      <c r="GM675" s="32"/>
      <c r="GN675" s="32"/>
      <c r="GO675" s="32"/>
      <c r="GP675" s="32"/>
      <c r="GQ675" s="32"/>
    </row>
    <row r="676" spans="1:199" customFormat="1" hidden="1" x14ac:dyDescent="0.2">
      <c r="A676">
        <f t="shared" si="171"/>
        <v>5</v>
      </c>
      <c r="B676">
        <f t="shared" si="172"/>
        <v>9</v>
      </c>
      <c r="C676" s="1">
        <v>34950</v>
      </c>
      <c r="D676">
        <f t="shared" si="173"/>
        <v>9</v>
      </c>
      <c r="E676">
        <f t="shared" si="174"/>
        <v>1995</v>
      </c>
      <c r="F676" s="17">
        <f t="shared" si="161"/>
        <v>0.18880000000000008</v>
      </c>
      <c r="G676" s="16">
        <f t="shared" si="163"/>
        <v>6.4749999999999641E-2</v>
      </c>
      <c r="H676" s="16">
        <f t="shared" si="164"/>
        <v>7.4666666666666881E-2</v>
      </c>
      <c r="I676" s="16">
        <f t="shared" si="165"/>
        <v>0.13941666666666652</v>
      </c>
      <c r="J676" s="7">
        <f>VLOOKUP(C676,'Nymex hist.'!A:B,2,0)</f>
        <v>1.6419999999999999</v>
      </c>
      <c r="K676" s="11">
        <f t="shared" si="175"/>
        <v>1.6419999999999999</v>
      </c>
      <c r="L676" s="11">
        <f t="shared" si="162"/>
        <v>1.8308</v>
      </c>
      <c r="M676" s="9">
        <f t="shared" si="166"/>
        <v>1.7858333333333334</v>
      </c>
      <c r="N676" s="9">
        <f t="shared" si="167"/>
        <v>1.850583333333333</v>
      </c>
      <c r="O676" s="9">
        <f t="shared" si="168"/>
        <v>1.9252499999999999</v>
      </c>
      <c r="P676" s="9">
        <f t="shared" si="169"/>
        <v>2.0052500000000002</v>
      </c>
      <c r="Q676" s="9">
        <f t="shared" si="170"/>
        <v>2.0902500000000002</v>
      </c>
      <c r="R676" s="8">
        <v>34950</v>
      </c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3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>
        <v>1.6419999999999999</v>
      </c>
      <c r="AZ676" s="2">
        <v>1.782</v>
      </c>
      <c r="BA676" s="2">
        <v>1.865</v>
      </c>
      <c r="BB676" s="2">
        <v>1.8919999999999999</v>
      </c>
      <c r="BC676" s="2">
        <v>1.837</v>
      </c>
      <c r="BD676" s="2">
        <v>1.778</v>
      </c>
      <c r="BE676" s="2">
        <v>1.7210000000000001</v>
      </c>
      <c r="BF676" s="2">
        <v>1.7250000000000001</v>
      </c>
      <c r="BG676" s="2">
        <v>1.73</v>
      </c>
      <c r="BH676" s="2">
        <v>1.7370000000000001</v>
      </c>
      <c r="BI676" s="2">
        <v>1.744</v>
      </c>
      <c r="BJ676" s="2">
        <v>1.7509999999999999</v>
      </c>
      <c r="BK676" s="2">
        <v>1.7709999999999999</v>
      </c>
      <c r="BL676" s="2">
        <v>1.8360000000000001</v>
      </c>
      <c r="BM676" s="2">
        <v>1.9079999999999999</v>
      </c>
      <c r="BN676" s="2">
        <v>1.925</v>
      </c>
      <c r="BO676" s="2">
        <v>1.865</v>
      </c>
      <c r="BP676" s="2">
        <v>1.8069999999999999</v>
      </c>
      <c r="BQ676" s="2">
        <v>1.8089999999999999</v>
      </c>
      <c r="BR676" s="2">
        <v>1.8129999999999999</v>
      </c>
      <c r="BS676" s="2">
        <v>1.7789999999999999</v>
      </c>
      <c r="BT676" s="2">
        <v>1.825</v>
      </c>
      <c r="BU676" s="2">
        <v>1.8320000000000001</v>
      </c>
      <c r="BV676" s="2">
        <v>1.7889999999999999</v>
      </c>
      <c r="BW676" s="2">
        <v>1.859</v>
      </c>
      <c r="BX676" s="2">
        <v>1.9239999999999999</v>
      </c>
      <c r="BY676" s="2">
        <v>1.98</v>
      </c>
      <c r="BZ676" s="2">
        <v>2</v>
      </c>
      <c r="CA676" s="2">
        <v>1.94</v>
      </c>
      <c r="CB676" s="2">
        <v>1.8819999999999999</v>
      </c>
      <c r="CC676" s="2">
        <v>1.8839999999999999</v>
      </c>
      <c r="CD676" s="2">
        <v>1.8879999999999999</v>
      </c>
      <c r="CE676" s="2">
        <v>1.85</v>
      </c>
      <c r="CF676" s="2">
        <v>1.9</v>
      </c>
      <c r="CG676" s="2">
        <v>1.907</v>
      </c>
      <c r="CH676" s="2">
        <v>1.8640000000000001</v>
      </c>
      <c r="CI676" s="2">
        <v>1.9339999999999999</v>
      </c>
      <c r="CJ676" s="2">
        <v>1.9990000000000001</v>
      </c>
      <c r="CK676" s="2">
        <v>2.0550000000000002</v>
      </c>
      <c r="CL676" s="2">
        <v>2.08</v>
      </c>
      <c r="CM676" s="2">
        <v>2.02</v>
      </c>
      <c r="CN676" s="2">
        <v>1.962</v>
      </c>
      <c r="CO676" s="2">
        <v>1.964</v>
      </c>
      <c r="CP676" s="2">
        <v>1.968</v>
      </c>
      <c r="CQ676" s="2">
        <v>1.93</v>
      </c>
      <c r="CR676" s="2">
        <v>1.98</v>
      </c>
      <c r="CS676" s="2">
        <v>1.9870000000000001</v>
      </c>
      <c r="CT676" s="2">
        <v>1.944</v>
      </c>
      <c r="CU676" s="2">
        <v>2.0139999999999998</v>
      </c>
      <c r="CV676" s="2">
        <v>2.0790000000000002</v>
      </c>
      <c r="CW676" s="2">
        <v>2.1349999999999998</v>
      </c>
      <c r="CX676" s="2">
        <v>2.165</v>
      </c>
      <c r="CY676" s="2">
        <v>2.105</v>
      </c>
      <c r="CZ676" s="2">
        <v>2.0470000000000002</v>
      </c>
      <c r="DA676" s="2">
        <v>2.0489999999999999</v>
      </c>
      <c r="DB676" s="2">
        <v>2.0529999999999999</v>
      </c>
      <c r="DC676" s="2">
        <v>2.0150000000000001</v>
      </c>
      <c r="DD676" s="2">
        <v>2.0649999999999999</v>
      </c>
      <c r="DE676" s="2">
        <v>2.0720000000000001</v>
      </c>
      <c r="DF676" s="2">
        <v>2.0289999999999999</v>
      </c>
      <c r="DG676" s="2">
        <v>2.0990000000000002</v>
      </c>
      <c r="DH676" s="2">
        <v>2.1640000000000001</v>
      </c>
      <c r="DI676" s="2">
        <v>2.2200000000000002</v>
      </c>
      <c r="DJ676" s="2">
        <v>2.2599999999999998</v>
      </c>
      <c r="DK676" s="2">
        <v>2.2000000000000002</v>
      </c>
      <c r="DL676" s="2">
        <v>2.1419999999999999</v>
      </c>
      <c r="DM676" s="2">
        <v>2.1440000000000001</v>
      </c>
      <c r="DN676" s="2">
        <v>2.1480000000000001</v>
      </c>
      <c r="DO676" s="2">
        <v>2.11</v>
      </c>
      <c r="DP676" s="2">
        <v>2.16</v>
      </c>
      <c r="DQ676" s="2">
        <v>2.1669999999999998</v>
      </c>
      <c r="DR676" s="2">
        <v>2.1240000000000001</v>
      </c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</row>
    <row r="677" spans="1:199" customFormat="1" hidden="1" x14ac:dyDescent="0.2">
      <c r="A677">
        <f t="shared" si="171"/>
        <v>1</v>
      </c>
      <c r="B677">
        <f t="shared" si="172"/>
        <v>9</v>
      </c>
      <c r="C677" s="1">
        <v>34953</v>
      </c>
      <c r="D677">
        <f t="shared" si="173"/>
        <v>9</v>
      </c>
      <c r="E677">
        <f t="shared" si="174"/>
        <v>1995</v>
      </c>
      <c r="F677" s="17">
        <f t="shared" si="161"/>
        <v>0.18479999999999985</v>
      </c>
      <c r="G677" s="16">
        <f t="shared" si="163"/>
        <v>5.8750000000000302E-2</v>
      </c>
      <c r="H677" s="16">
        <f t="shared" si="164"/>
        <v>7.4666666666666437E-2</v>
      </c>
      <c r="I677" s="16">
        <f t="shared" si="165"/>
        <v>0.13341666666666674</v>
      </c>
      <c r="J677" s="7">
        <f>VLOOKUP(C677,'Nymex hist.'!A:B,2,0)</f>
        <v>1.655</v>
      </c>
      <c r="K677" s="11">
        <f t="shared" si="175"/>
        <v>1.655</v>
      </c>
      <c r="L677" s="11">
        <f t="shared" si="162"/>
        <v>1.8397999999999999</v>
      </c>
      <c r="M677" s="9">
        <f t="shared" si="166"/>
        <v>1.7874166666666664</v>
      </c>
      <c r="N677" s="9">
        <f t="shared" si="167"/>
        <v>1.8461666666666667</v>
      </c>
      <c r="O677" s="9">
        <f t="shared" si="168"/>
        <v>1.9208333333333332</v>
      </c>
      <c r="P677" s="9">
        <f t="shared" si="169"/>
        <v>2.000833333333333</v>
      </c>
      <c r="Q677" s="9">
        <f t="shared" si="170"/>
        <v>2.0858333333333334</v>
      </c>
      <c r="R677" s="8">
        <v>34953</v>
      </c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3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>
        <v>1.655</v>
      </c>
      <c r="AZ677" s="2">
        <v>1.7969999999999999</v>
      </c>
      <c r="BA677" s="2">
        <v>1.877</v>
      </c>
      <c r="BB677" s="2">
        <v>1.899</v>
      </c>
      <c r="BC677" s="2">
        <v>1.843</v>
      </c>
      <c r="BD677" s="2">
        <v>1.7829999999999999</v>
      </c>
      <c r="BE677" s="2">
        <v>1.7230000000000001</v>
      </c>
      <c r="BF677" s="2">
        <v>1.7270000000000001</v>
      </c>
      <c r="BG677" s="2">
        <v>1.732</v>
      </c>
      <c r="BH677" s="2">
        <v>1.7390000000000001</v>
      </c>
      <c r="BI677" s="2">
        <v>1.746</v>
      </c>
      <c r="BJ677" s="2">
        <v>1.7529999999999999</v>
      </c>
      <c r="BK677" s="2">
        <v>1.7729999999999999</v>
      </c>
      <c r="BL677" s="2">
        <v>1.833</v>
      </c>
      <c r="BM677" s="2">
        <v>1.8979999999999999</v>
      </c>
      <c r="BN677" s="2">
        <v>1.915</v>
      </c>
      <c r="BO677" s="2">
        <v>1.855</v>
      </c>
      <c r="BP677" s="2">
        <v>1.7969999999999999</v>
      </c>
      <c r="BQ677" s="2">
        <v>1.8109999999999999</v>
      </c>
      <c r="BR677" s="2">
        <v>1.8149999999999999</v>
      </c>
      <c r="BS677" s="2">
        <v>1.7689999999999999</v>
      </c>
      <c r="BT677" s="2">
        <v>1.827</v>
      </c>
      <c r="BU677" s="2">
        <v>1.8340000000000001</v>
      </c>
      <c r="BV677" s="2">
        <v>1.7789999999999999</v>
      </c>
      <c r="BW677" s="2">
        <v>1.861</v>
      </c>
      <c r="BX677" s="2">
        <v>1.921</v>
      </c>
      <c r="BY677" s="2">
        <v>1.97</v>
      </c>
      <c r="BZ677" s="2">
        <v>1.99</v>
      </c>
      <c r="CA677" s="2">
        <v>1.93</v>
      </c>
      <c r="CB677" s="2">
        <v>1.8720000000000001</v>
      </c>
      <c r="CC677" s="2">
        <v>1.8859999999999999</v>
      </c>
      <c r="CD677" s="2">
        <v>1.89</v>
      </c>
      <c r="CE677" s="2">
        <v>1.84</v>
      </c>
      <c r="CF677" s="2">
        <v>1.9019999999999999</v>
      </c>
      <c r="CG677" s="2">
        <v>1.909</v>
      </c>
      <c r="CH677" s="2">
        <v>1.8540000000000001</v>
      </c>
      <c r="CI677" s="2">
        <v>1.9359999999999999</v>
      </c>
      <c r="CJ677" s="2">
        <v>1.996</v>
      </c>
      <c r="CK677" s="2">
        <v>2.0449999999999999</v>
      </c>
      <c r="CL677" s="2">
        <v>2.0699999999999998</v>
      </c>
      <c r="CM677" s="2">
        <v>2.0099999999999998</v>
      </c>
      <c r="CN677" s="2">
        <v>1.952</v>
      </c>
      <c r="CO677" s="2">
        <v>1.966</v>
      </c>
      <c r="CP677" s="2">
        <v>1.97</v>
      </c>
      <c r="CQ677" s="2">
        <v>1.92</v>
      </c>
      <c r="CR677" s="2">
        <v>1.982</v>
      </c>
      <c r="CS677" s="2">
        <v>1.9890000000000001</v>
      </c>
      <c r="CT677" s="2">
        <v>1.9339999999999999</v>
      </c>
      <c r="CU677" s="2">
        <v>2.016</v>
      </c>
      <c r="CV677" s="2">
        <v>2.0760000000000001</v>
      </c>
      <c r="CW677" s="2">
        <v>2.125</v>
      </c>
      <c r="CX677" s="2">
        <v>2.1549999999999998</v>
      </c>
      <c r="CY677" s="2">
        <v>2.0950000000000002</v>
      </c>
      <c r="CZ677" s="2">
        <v>2.0369999999999999</v>
      </c>
      <c r="DA677" s="2">
        <v>2.0510000000000002</v>
      </c>
      <c r="DB677" s="2">
        <v>2.0550000000000002</v>
      </c>
      <c r="DC677" s="2">
        <v>2.0049999999999999</v>
      </c>
      <c r="DD677" s="2">
        <v>2.0670000000000002</v>
      </c>
      <c r="DE677" s="2">
        <v>2.0739999999999998</v>
      </c>
      <c r="DF677" s="2">
        <v>2.0190000000000001</v>
      </c>
      <c r="DG677" s="2">
        <v>2.101</v>
      </c>
      <c r="DH677" s="2">
        <v>2.161</v>
      </c>
      <c r="DI677" s="2">
        <v>2.21</v>
      </c>
      <c r="DJ677" s="2">
        <v>2.25</v>
      </c>
      <c r="DK677" s="2">
        <v>2.19</v>
      </c>
      <c r="DL677" s="2">
        <v>2.1320000000000001</v>
      </c>
      <c r="DM677" s="2">
        <v>2.1459999999999999</v>
      </c>
      <c r="DN677" s="2">
        <v>2.15</v>
      </c>
      <c r="DO677" s="2">
        <v>2.1</v>
      </c>
      <c r="DP677" s="2">
        <v>2.1619999999999999</v>
      </c>
      <c r="DQ677" s="2">
        <v>2.169</v>
      </c>
      <c r="DR677" s="2">
        <v>2.1139999999999999</v>
      </c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</row>
    <row r="678" spans="1:199" customFormat="1" hidden="1" x14ac:dyDescent="0.2">
      <c r="A678">
        <f t="shared" si="171"/>
        <v>2</v>
      </c>
      <c r="B678">
        <f t="shared" si="172"/>
        <v>9</v>
      </c>
      <c r="C678" s="1">
        <v>34954</v>
      </c>
      <c r="D678">
        <f t="shared" si="173"/>
        <v>9</v>
      </c>
      <c r="E678">
        <f t="shared" si="174"/>
        <v>1995</v>
      </c>
      <c r="F678" s="17">
        <f t="shared" si="161"/>
        <v>0.17859999999999987</v>
      </c>
      <c r="G678" s="16">
        <f t="shared" si="163"/>
        <v>5.0083333333333258E-2</v>
      </c>
      <c r="H678" s="16">
        <f t="shared" si="164"/>
        <v>7.4666666666666659E-2</v>
      </c>
      <c r="I678" s="16">
        <f t="shared" si="165"/>
        <v>0.12474999999999992</v>
      </c>
      <c r="J678" s="7">
        <f>VLOOKUP(C678,'Nymex hist.'!A:B,2,0)</f>
        <v>1.653</v>
      </c>
      <c r="K678" s="11">
        <f t="shared" si="175"/>
        <v>1.653</v>
      </c>
      <c r="L678" s="11">
        <f t="shared" si="162"/>
        <v>1.8315999999999999</v>
      </c>
      <c r="M678" s="9">
        <f t="shared" si="166"/>
        <v>1.7764166666666668</v>
      </c>
      <c r="N678" s="9">
        <f t="shared" si="167"/>
        <v>1.8265</v>
      </c>
      <c r="O678" s="9">
        <f t="shared" si="168"/>
        <v>1.9011666666666667</v>
      </c>
      <c r="P678" s="9">
        <f t="shared" si="169"/>
        <v>1.9811666666666667</v>
      </c>
      <c r="Q678" s="9">
        <f t="shared" si="170"/>
        <v>2.0661666666666667</v>
      </c>
      <c r="R678" s="8">
        <v>34954</v>
      </c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3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>
        <v>1.653</v>
      </c>
      <c r="AZ678" s="2">
        <v>1.796</v>
      </c>
      <c r="BA678" s="2">
        <v>1.87</v>
      </c>
      <c r="BB678" s="2">
        <v>1.8879999999999999</v>
      </c>
      <c r="BC678" s="2">
        <v>1.8320000000000001</v>
      </c>
      <c r="BD678" s="2">
        <v>1.772</v>
      </c>
      <c r="BE678" s="2">
        <v>1.712</v>
      </c>
      <c r="BF678" s="2">
        <v>1.716</v>
      </c>
      <c r="BG678" s="2">
        <v>1.7210000000000001</v>
      </c>
      <c r="BH678" s="2">
        <v>1.728</v>
      </c>
      <c r="BI678" s="2">
        <v>1.7350000000000001</v>
      </c>
      <c r="BJ678" s="2">
        <v>1.742</v>
      </c>
      <c r="BK678" s="2">
        <v>1.762</v>
      </c>
      <c r="BL678" s="2">
        <v>1.8220000000000001</v>
      </c>
      <c r="BM678" s="2">
        <v>1.887</v>
      </c>
      <c r="BN678" s="2">
        <v>1.9039999999999999</v>
      </c>
      <c r="BO678" s="2">
        <v>1.8440000000000001</v>
      </c>
      <c r="BP678" s="2">
        <v>1.7869999999999999</v>
      </c>
      <c r="BQ678" s="2">
        <v>1.782</v>
      </c>
      <c r="BR678" s="2">
        <v>1.786</v>
      </c>
      <c r="BS678" s="2">
        <v>1.7589999999999999</v>
      </c>
      <c r="BT678" s="2">
        <v>1.798</v>
      </c>
      <c r="BU678" s="2">
        <v>1.8049999999999999</v>
      </c>
      <c r="BV678" s="2">
        <v>1.7689999999999999</v>
      </c>
      <c r="BW678" s="2">
        <v>1.8320000000000001</v>
      </c>
      <c r="BX678" s="2">
        <v>1.8919999999999999</v>
      </c>
      <c r="BY678" s="2">
        <v>1.96</v>
      </c>
      <c r="BZ678" s="2">
        <v>1.9790000000000001</v>
      </c>
      <c r="CA678" s="2">
        <v>1.919</v>
      </c>
      <c r="CB678" s="2">
        <v>1.8620000000000001</v>
      </c>
      <c r="CC678" s="2">
        <v>1.857</v>
      </c>
      <c r="CD678" s="2">
        <v>1.861</v>
      </c>
      <c r="CE678" s="2">
        <v>1.83</v>
      </c>
      <c r="CF678" s="2">
        <v>1.873</v>
      </c>
      <c r="CG678" s="2">
        <v>1.88</v>
      </c>
      <c r="CH678" s="2">
        <v>1.8440000000000001</v>
      </c>
      <c r="CI678" s="2">
        <v>1.907</v>
      </c>
      <c r="CJ678" s="2">
        <v>1.9670000000000001</v>
      </c>
      <c r="CK678" s="2">
        <v>2.0350000000000001</v>
      </c>
      <c r="CL678" s="2">
        <v>2.0590000000000002</v>
      </c>
      <c r="CM678" s="2">
        <v>1.9990000000000001</v>
      </c>
      <c r="CN678" s="2">
        <v>1.9419999999999999</v>
      </c>
      <c r="CO678" s="2">
        <v>1.9370000000000001</v>
      </c>
      <c r="CP678" s="2">
        <v>1.9410000000000001</v>
      </c>
      <c r="CQ678" s="2">
        <v>1.91</v>
      </c>
      <c r="CR678" s="2">
        <v>1.9530000000000001</v>
      </c>
      <c r="CS678" s="2">
        <v>1.96</v>
      </c>
      <c r="CT678" s="2">
        <v>1.9239999999999999</v>
      </c>
      <c r="CU678" s="2">
        <v>1.9870000000000001</v>
      </c>
      <c r="CV678" s="2">
        <v>2.0470000000000002</v>
      </c>
      <c r="CW678" s="2">
        <v>2.1150000000000002</v>
      </c>
      <c r="CX678" s="2">
        <v>2.1440000000000001</v>
      </c>
      <c r="CY678" s="2">
        <v>2.0840000000000001</v>
      </c>
      <c r="CZ678" s="2">
        <v>2.0270000000000001</v>
      </c>
      <c r="DA678" s="2">
        <v>2.0219999999999998</v>
      </c>
      <c r="DB678" s="2">
        <v>2.0259999999999998</v>
      </c>
      <c r="DC678" s="2">
        <v>1.9950000000000001</v>
      </c>
      <c r="DD678" s="2">
        <v>2.0379999999999998</v>
      </c>
      <c r="DE678" s="2">
        <v>2.0449999999999999</v>
      </c>
      <c r="DF678" s="2">
        <v>2.0089999999999999</v>
      </c>
      <c r="DG678" s="2">
        <v>2.0720000000000001</v>
      </c>
      <c r="DH678" s="2">
        <v>2.1320000000000001</v>
      </c>
      <c r="DI678" s="2">
        <v>2.2000000000000002</v>
      </c>
      <c r="DJ678" s="2">
        <v>2.2389999999999999</v>
      </c>
      <c r="DK678" s="2">
        <v>2.1789999999999998</v>
      </c>
      <c r="DL678" s="2">
        <v>2.1219999999999999</v>
      </c>
      <c r="DM678" s="2">
        <v>2.117</v>
      </c>
      <c r="DN678" s="2">
        <v>2.121</v>
      </c>
      <c r="DO678" s="2">
        <v>2.09</v>
      </c>
      <c r="DP678" s="2">
        <v>2.133</v>
      </c>
      <c r="DQ678" s="2">
        <v>2.14</v>
      </c>
      <c r="DR678" s="2">
        <v>2.1040000000000001</v>
      </c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</row>
    <row r="679" spans="1:199" customFormat="1" hidden="1" x14ac:dyDescent="0.2">
      <c r="A679">
        <f t="shared" si="171"/>
        <v>3</v>
      </c>
      <c r="B679">
        <f t="shared" si="172"/>
        <v>9</v>
      </c>
      <c r="C679" s="1">
        <v>34955</v>
      </c>
      <c r="D679">
        <f t="shared" si="173"/>
        <v>9</v>
      </c>
      <c r="E679">
        <f t="shared" si="174"/>
        <v>1995</v>
      </c>
      <c r="F679" s="17">
        <f t="shared" si="161"/>
        <v>0.14300000000000002</v>
      </c>
      <c r="G679" s="16">
        <f t="shared" si="163"/>
        <v>4.4999999999999707E-2</v>
      </c>
      <c r="H679" s="16">
        <f t="shared" si="164"/>
        <v>7.4666666666666437E-2</v>
      </c>
      <c r="I679" s="16">
        <f t="shared" si="165"/>
        <v>0.11966666666666614</v>
      </c>
      <c r="J679" s="7">
        <f>VLOOKUP(C679,'Nymex hist.'!A:B,2,0)</f>
        <v>1.72</v>
      </c>
      <c r="K679" s="11">
        <f t="shared" si="175"/>
        <v>1.72</v>
      </c>
      <c r="L679" s="11">
        <f t="shared" si="162"/>
        <v>1.863</v>
      </c>
      <c r="M679" s="9">
        <f t="shared" si="166"/>
        <v>1.7894166666666669</v>
      </c>
      <c r="N679" s="9">
        <f t="shared" si="167"/>
        <v>1.8344166666666666</v>
      </c>
      <c r="O679" s="9">
        <f t="shared" si="168"/>
        <v>1.909083333333333</v>
      </c>
      <c r="P679" s="9">
        <f t="shared" si="169"/>
        <v>1.9890833333333333</v>
      </c>
      <c r="Q679" s="9">
        <f t="shared" si="170"/>
        <v>2.0740833333333337</v>
      </c>
      <c r="R679" s="8">
        <v>34955</v>
      </c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3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>
        <v>1.72</v>
      </c>
      <c r="AZ679" s="2">
        <v>1.843</v>
      </c>
      <c r="BA679" s="2">
        <v>1.9119999999999999</v>
      </c>
      <c r="BB679" s="2">
        <v>1.919</v>
      </c>
      <c r="BC679" s="2">
        <v>1.8520000000000001</v>
      </c>
      <c r="BD679" s="2">
        <v>1.7889999999999999</v>
      </c>
      <c r="BE679" s="2">
        <v>1.726</v>
      </c>
      <c r="BF679" s="2">
        <v>1.7270000000000001</v>
      </c>
      <c r="BG679" s="2">
        <v>1.732</v>
      </c>
      <c r="BH679" s="2">
        <v>1.7390000000000001</v>
      </c>
      <c r="BI679" s="2">
        <v>1.746</v>
      </c>
      <c r="BJ679" s="2">
        <v>1.7490000000000001</v>
      </c>
      <c r="BK679" s="2">
        <v>1.766</v>
      </c>
      <c r="BL679" s="2">
        <v>1.83</v>
      </c>
      <c r="BM679" s="2">
        <v>1.8979999999999999</v>
      </c>
      <c r="BN679" s="2">
        <v>1.915</v>
      </c>
      <c r="BO679" s="2">
        <v>1.855</v>
      </c>
      <c r="BP679" s="2">
        <v>1.798</v>
      </c>
      <c r="BQ679" s="2">
        <v>1.7909999999999999</v>
      </c>
      <c r="BR679" s="2">
        <v>1.792</v>
      </c>
      <c r="BS679" s="2">
        <v>1.77</v>
      </c>
      <c r="BT679" s="2">
        <v>1.804</v>
      </c>
      <c r="BU679" s="2">
        <v>1.8109999999999999</v>
      </c>
      <c r="BV679" s="2">
        <v>1.78</v>
      </c>
      <c r="BW679" s="2">
        <v>1.831</v>
      </c>
      <c r="BX679" s="2">
        <v>1.895</v>
      </c>
      <c r="BY679" s="2">
        <v>1.9710000000000001</v>
      </c>
      <c r="BZ679" s="2">
        <v>1.99</v>
      </c>
      <c r="CA679" s="2">
        <v>1.93</v>
      </c>
      <c r="CB679" s="2">
        <v>1.873</v>
      </c>
      <c r="CC679" s="2">
        <v>1.8660000000000001</v>
      </c>
      <c r="CD679" s="2">
        <v>1.867</v>
      </c>
      <c r="CE679" s="2">
        <v>1.841</v>
      </c>
      <c r="CF679" s="2">
        <v>1.879</v>
      </c>
      <c r="CG679" s="2">
        <v>1.8859999999999999</v>
      </c>
      <c r="CH679" s="2">
        <v>1.855</v>
      </c>
      <c r="CI679" s="2">
        <v>1.9059999999999999</v>
      </c>
      <c r="CJ679" s="2">
        <v>1.97</v>
      </c>
      <c r="CK679" s="2">
        <v>2.0459999999999998</v>
      </c>
      <c r="CL679" s="2">
        <v>2.0699999999999998</v>
      </c>
      <c r="CM679" s="2">
        <v>2.0099999999999998</v>
      </c>
      <c r="CN679" s="2">
        <v>1.9530000000000001</v>
      </c>
      <c r="CO679" s="2">
        <v>1.946</v>
      </c>
      <c r="CP679" s="2">
        <v>1.9470000000000001</v>
      </c>
      <c r="CQ679" s="2">
        <v>1.921</v>
      </c>
      <c r="CR679" s="2">
        <v>1.9590000000000001</v>
      </c>
      <c r="CS679" s="2">
        <v>1.966</v>
      </c>
      <c r="CT679" s="2">
        <v>1.9350000000000001</v>
      </c>
      <c r="CU679" s="2">
        <v>1.986</v>
      </c>
      <c r="CV679" s="2">
        <v>2.0499999999999998</v>
      </c>
      <c r="CW679" s="2">
        <v>2.1259999999999999</v>
      </c>
      <c r="CX679" s="2">
        <v>2.1549999999999998</v>
      </c>
      <c r="CY679" s="2">
        <v>2.0950000000000002</v>
      </c>
      <c r="CZ679" s="2">
        <v>2.0379999999999998</v>
      </c>
      <c r="DA679" s="2">
        <v>2.0310000000000001</v>
      </c>
      <c r="DB679" s="2">
        <v>2.032</v>
      </c>
      <c r="DC679" s="2">
        <v>2.0059999999999998</v>
      </c>
      <c r="DD679" s="2">
        <v>2.044</v>
      </c>
      <c r="DE679" s="2">
        <v>2.0510000000000002</v>
      </c>
      <c r="DF679" s="2">
        <v>2.02</v>
      </c>
      <c r="DG679" s="2">
        <v>2.0710000000000002</v>
      </c>
      <c r="DH679" s="2">
        <v>2.1349999999999998</v>
      </c>
      <c r="DI679" s="2">
        <v>2.2109999999999999</v>
      </c>
      <c r="DJ679" s="2">
        <v>2.25</v>
      </c>
      <c r="DK679" s="2">
        <v>2.19</v>
      </c>
      <c r="DL679" s="2">
        <v>2.133</v>
      </c>
      <c r="DM679" s="2">
        <v>2.1259999999999999</v>
      </c>
      <c r="DN679" s="2">
        <v>2.1269999999999998</v>
      </c>
      <c r="DO679" s="2">
        <v>2.101</v>
      </c>
      <c r="DP679" s="2">
        <v>2.1389999999999998</v>
      </c>
      <c r="DQ679" s="2">
        <v>2.1459999999999999</v>
      </c>
      <c r="DR679" s="2">
        <v>2.1150000000000002</v>
      </c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</row>
    <row r="680" spans="1:199" x14ac:dyDescent="0.2">
      <c r="A680" s="36">
        <f t="shared" si="171"/>
        <v>4</v>
      </c>
      <c r="B680" s="36">
        <f t="shared" si="172"/>
        <v>9</v>
      </c>
      <c r="C680" s="1">
        <v>34956</v>
      </c>
      <c r="D680">
        <f t="shared" si="173"/>
        <v>9</v>
      </c>
      <c r="E680">
        <f t="shared" si="174"/>
        <v>1995</v>
      </c>
      <c r="F680" s="21">
        <f t="shared" si="161"/>
        <v>0.17640000000000011</v>
      </c>
      <c r="G680" s="21">
        <f t="shared" si="163"/>
        <v>4.6749999999999847E-2</v>
      </c>
      <c r="H680" s="21">
        <f t="shared" si="164"/>
        <v>7.4666666666667103E-2</v>
      </c>
      <c r="I680" s="21">
        <f t="shared" si="165"/>
        <v>0.12141666666666695</v>
      </c>
      <c r="J680" s="23">
        <f>VLOOKUP(C680,'Nymex hist.'!A:B,2,0)</f>
        <v>1.651</v>
      </c>
      <c r="K680" s="23">
        <f t="shared" si="175"/>
        <v>1.651</v>
      </c>
      <c r="L680" s="23">
        <f t="shared" si="162"/>
        <v>1.8274000000000001</v>
      </c>
      <c r="M680" s="23">
        <f t="shared" si="166"/>
        <v>1.7677500000000002</v>
      </c>
      <c r="N680" s="23">
        <f t="shared" si="167"/>
        <v>1.8145</v>
      </c>
      <c r="O680" s="23">
        <f t="shared" si="168"/>
        <v>1.8891666666666671</v>
      </c>
      <c r="P680" s="23">
        <f t="shared" si="169"/>
        <v>1.9691666666666663</v>
      </c>
      <c r="Q680" s="23">
        <f t="shared" si="170"/>
        <v>2.0541666666666667</v>
      </c>
      <c r="R680" s="30">
        <v>34956</v>
      </c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4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>
        <v>1.651</v>
      </c>
      <c r="AZ680" s="32">
        <v>1.784</v>
      </c>
      <c r="BA680" s="32">
        <v>1.869</v>
      </c>
      <c r="BB680" s="32">
        <v>1.8919999999999999</v>
      </c>
      <c r="BC680" s="32">
        <v>1.827</v>
      </c>
      <c r="BD680" s="32">
        <v>1.7649999999999999</v>
      </c>
      <c r="BE680" s="32">
        <v>1.7030000000000001</v>
      </c>
      <c r="BF680" s="32">
        <v>1.7050000000000001</v>
      </c>
      <c r="BG680" s="32">
        <v>1.7110000000000001</v>
      </c>
      <c r="BH680" s="32">
        <v>1.718</v>
      </c>
      <c r="BI680" s="32">
        <v>1.7250000000000001</v>
      </c>
      <c r="BJ680" s="32">
        <v>1.73</v>
      </c>
      <c r="BK680" s="32">
        <v>1.7470000000000001</v>
      </c>
      <c r="BL680" s="32">
        <v>1.8109999999999999</v>
      </c>
      <c r="BM680" s="32">
        <v>1.879</v>
      </c>
      <c r="BN680" s="32">
        <v>1.8959999999999999</v>
      </c>
      <c r="BO680" s="32">
        <v>1.8360000000000001</v>
      </c>
      <c r="BP680" s="32">
        <v>1.7789999999999999</v>
      </c>
      <c r="BQ680" s="32">
        <v>1.768</v>
      </c>
      <c r="BR680" s="32">
        <v>1.77</v>
      </c>
      <c r="BS680" s="32">
        <v>1.7509999999999999</v>
      </c>
      <c r="BT680" s="32">
        <v>1.7829999999999999</v>
      </c>
      <c r="BU680" s="32">
        <v>1.79</v>
      </c>
      <c r="BV680" s="32">
        <v>1.7609999999999999</v>
      </c>
      <c r="BW680" s="32">
        <v>1.8120000000000001</v>
      </c>
      <c r="BX680" s="32">
        <v>1.8759999999999999</v>
      </c>
      <c r="BY680" s="32">
        <v>1.952</v>
      </c>
      <c r="BZ680" s="32">
        <v>1.9710000000000001</v>
      </c>
      <c r="CA680" s="32">
        <v>1.911</v>
      </c>
      <c r="CB680" s="32">
        <v>1.8540000000000001</v>
      </c>
      <c r="CC680" s="32">
        <v>1.843</v>
      </c>
      <c r="CD680" s="32">
        <v>1.845</v>
      </c>
      <c r="CE680" s="32">
        <v>1.8220000000000001</v>
      </c>
      <c r="CF680" s="32">
        <v>1.8580000000000001</v>
      </c>
      <c r="CG680" s="32">
        <v>1.865</v>
      </c>
      <c r="CH680" s="32">
        <v>1.8360000000000001</v>
      </c>
      <c r="CI680" s="32">
        <v>1.887</v>
      </c>
      <c r="CJ680" s="32">
        <v>1.9510000000000001</v>
      </c>
      <c r="CK680" s="32">
        <v>2.0270000000000001</v>
      </c>
      <c r="CL680" s="32">
        <v>2.0510000000000002</v>
      </c>
      <c r="CM680" s="32">
        <v>1.9910000000000001</v>
      </c>
      <c r="CN680" s="32">
        <v>1.9339999999999999</v>
      </c>
      <c r="CO680" s="32">
        <v>1.923</v>
      </c>
      <c r="CP680" s="32">
        <v>1.925</v>
      </c>
      <c r="CQ680" s="32">
        <v>1.9019999999999999</v>
      </c>
      <c r="CR680" s="32">
        <v>1.9379999999999999</v>
      </c>
      <c r="CS680" s="32">
        <v>1.9450000000000001</v>
      </c>
      <c r="CT680" s="32">
        <v>1.9159999999999999</v>
      </c>
      <c r="CU680" s="32">
        <v>1.9670000000000001</v>
      </c>
      <c r="CV680" s="32">
        <v>2.0310000000000001</v>
      </c>
      <c r="CW680" s="32">
        <v>2.1070000000000002</v>
      </c>
      <c r="CX680" s="32">
        <v>2.1360000000000001</v>
      </c>
      <c r="CY680" s="32">
        <v>2.0760000000000001</v>
      </c>
      <c r="CZ680" s="32">
        <v>2.0190000000000001</v>
      </c>
      <c r="DA680" s="32">
        <v>2.008</v>
      </c>
      <c r="DB680" s="32">
        <v>2.0099999999999998</v>
      </c>
      <c r="DC680" s="32">
        <v>1.9870000000000001</v>
      </c>
      <c r="DD680" s="32">
        <v>2.0230000000000001</v>
      </c>
      <c r="DE680" s="32">
        <v>2.0299999999999998</v>
      </c>
      <c r="DF680" s="32">
        <v>2.0009999999999999</v>
      </c>
      <c r="DG680" s="32">
        <v>2.052</v>
      </c>
      <c r="DH680" s="32">
        <v>2.1160000000000001</v>
      </c>
      <c r="DI680" s="32">
        <v>2.1920000000000002</v>
      </c>
      <c r="DJ680" s="32">
        <v>2.2309999999999999</v>
      </c>
      <c r="DK680" s="32">
        <v>2.1709999999999998</v>
      </c>
      <c r="DL680" s="32">
        <v>2.1139999999999999</v>
      </c>
      <c r="DM680" s="32">
        <v>2.1030000000000002</v>
      </c>
      <c r="DN680" s="32">
        <v>2.105</v>
      </c>
      <c r="DO680" s="32">
        <v>2.0819999999999999</v>
      </c>
      <c r="DP680" s="32">
        <v>2.1179999999999999</v>
      </c>
      <c r="DQ680" s="32">
        <v>2.125</v>
      </c>
      <c r="DR680" s="32">
        <v>2.0960000000000001</v>
      </c>
      <c r="DS680" s="32"/>
      <c r="DT680" s="32"/>
      <c r="DU680" s="32"/>
      <c r="DV680" s="32"/>
      <c r="DW680" s="32"/>
      <c r="DX680" s="32"/>
      <c r="DY680" s="32"/>
      <c r="DZ680" s="32"/>
      <c r="EA680" s="32"/>
      <c r="EB680" s="32"/>
      <c r="EC680" s="32"/>
      <c r="ED680" s="32"/>
      <c r="EE680" s="32"/>
      <c r="EF680" s="32"/>
      <c r="EG680" s="32"/>
      <c r="EH680" s="32"/>
      <c r="EI680" s="32"/>
      <c r="EJ680" s="32"/>
      <c r="EK680" s="32"/>
      <c r="EL680" s="32"/>
      <c r="EM680" s="32"/>
      <c r="EN680" s="32"/>
      <c r="EO680" s="32"/>
      <c r="EP680" s="32"/>
      <c r="EQ680" s="32"/>
      <c r="ER680" s="32"/>
      <c r="ES680" s="32"/>
      <c r="ET680" s="32"/>
      <c r="EU680" s="32"/>
      <c r="EV680" s="32"/>
      <c r="EW680" s="32"/>
      <c r="EX680" s="32"/>
      <c r="EY680" s="32"/>
      <c r="EZ680" s="32"/>
      <c r="FA680" s="32"/>
      <c r="FB680" s="32"/>
      <c r="FC680" s="32"/>
      <c r="FD680" s="32"/>
      <c r="FE680" s="32"/>
      <c r="FF680" s="32"/>
      <c r="FG680" s="32"/>
      <c r="FH680" s="32"/>
      <c r="FI680" s="32"/>
      <c r="FJ680" s="32"/>
      <c r="FK680" s="32"/>
      <c r="FL680" s="32"/>
      <c r="FM680" s="32"/>
      <c r="FN680" s="32"/>
      <c r="FO680" s="32"/>
      <c r="FP680" s="32"/>
      <c r="FQ680" s="32"/>
      <c r="FR680" s="32"/>
      <c r="FS680" s="32"/>
      <c r="FT680" s="32"/>
      <c r="FU680" s="32"/>
      <c r="FV680" s="32"/>
      <c r="FW680" s="32"/>
      <c r="FX680" s="32"/>
      <c r="FY680" s="32"/>
      <c r="FZ680" s="32"/>
      <c r="GA680" s="32"/>
      <c r="GB680" s="32"/>
      <c r="GC680" s="32"/>
      <c r="GD680" s="32"/>
      <c r="GE680" s="32"/>
      <c r="GF680" s="32"/>
      <c r="GG680" s="32"/>
      <c r="GH680" s="32"/>
      <c r="GI680" s="32"/>
      <c r="GJ680" s="32"/>
      <c r="GK680" s="32"/>
      <c r="GL680" s="32"/>
      <c r="GM680" s="32"/>
      <c r="GN680" s="32"/>
      <c r="GO680" s="32"/>
      <c r="GP680" s="32"/>
      <c r="GQ680" s="32"/>
    </row>
    <row r="681" spans="1:199" customFormat="1" hidden="1" x14ac:dyDescent="0.2">
      <c r="A681">
        <f t="shared" si="171"/>
        <v>5</v>
      </c>
      <c r="B681">
        <f t="shared" si="172"/>
        <v>9</v>
      </c>
      <c r="C681" s="1">
        <v>34957</v>
      </c>
      <c r="D681">
        <f t="shared" si="173"/>
        <v>9</v>
      </c>
      <c r="E681">
        <f t="shared" si="174"/>
        <v>1995</v>
      </c>
      <c r="F681" s="17">
        <f t="shared" si="161"/>
        <v>0.1774</v>
      </c>
      <c r="G681" s="16">
        <f t="shared" si="163"/>
        <v>4.6333333333333337E-2</v>
      </c>
      <c r="H681" s="16">
        <f t="shared" si="164"/>
        <v>7.4666666666666437E-2</v>
      </c>
      <c r="I681" s="16">
        <f t="shared" si="165"/>
        <v>0.12099999999999977</v>
      </c>
      <c r="J681" s="7">
        <f>VLOOKUP(C681,'Nymex hist.'!A:B,2,0)</f>
        <v>1.6579999999999999</v>
      </c>
      <c r="K681" s="11">
        <f t="shared" si="175"/>
        <v>1.6579999999999999</v>
      </c>
      <c r="L681" s="11">
        <f t="shared" si="162"/>
        <v>1.8353999999999999</v>
      </c>
      <c r="M681" s="9">
        <f t="shared" si="166"/>
        <v>1.77275</v>
      </c>
      <c r="N681" s="9">
        <f t="shared" si="167"/>
        <v>1.8190833333333334</v>
      </c>
      <c r="O681" s="9">
        <f t="shared" si="168"/>
        <v>1.8937499999999998</v>
      </c>
      <c r="P681" s="9">
        <f t="shared" si="169"/>
        <v>1.9737500000000001</v>
      </c>
      <c r="Q681" s="9">
        <f t="shared" si="170"/>
        <v>2.0587499999999999</v>
      </c>
      <c r="R681" s="8">
        <v>34957</v>
      </c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3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>
        <v>1.6579999999999999</v>
      </c>
      <c r="AZ681" s="2">
        <v>1.7929999999999999</v>
      </c>
      <c r="BA681" s="2">
        <v>1.879</v>
      </c>
      <c r="BB681" s="2">
        <v>1.9</v>
      </c>
      <c r="BC681" s="2">
        <v>1.835</v>
      </c>
      <c r="BD681" s="2">
        <v>1.77</v>
      </c>
      <c r="BE681" s="2">
        <v>1.7050000000000001</v>
      </c>
      <c r="BF681" s="2">
        <v>1.7090000000000001</v>
      </c>
      <c r="BG681" s="2">
        <v>1.7150000000000001</v>
      </c>
      <c r="BH681" s="2">
        <v>1.722</v>
      </c>
      <c r="BI681" s="2">
        <v>1.73</v>
      </c>
      <c r="BJ681" s="2">
        <v>1.7350000000000001</v>
      </c>
      <c r="BK681" s="2">
        <v>1.752</v>
      </c>
      <c r="BL681" s="2">
        <v>1.8160000000000001</v>
      </c>
      <c r="BM681" s="2">
        <v>1.8839999999999999</v>
      </c>
      <c r="BN681" s="2">
        <v>1.901</v>
      </c>
      <c r="BO681" s="2">
        <v>1.841</v>
      </c>
      <c r="BP681" s="2">
        <v>1.784</v>
      </c>
      <c r="BQ681" s="2">
        <v>1.77</v>
      </c>
      <c r="BR681" s="2">
        <v>1.774</v>
      </c>
      <c r="BS681" s="2">
        <v>1.756</v>
      </c>
      <c r="BT681" s="2">
        <v>1.7869999999999999</v>
      </c>
      <c r="BU681" s="2">
        <v>1.7949999999999999</v>
      </c>
      <c r="BV681" s="2">
        <v>1.766</v>
      </c>
      <c r="BW681" s="2">
        <v>1.8169999999999999</v>
      </c>
      <c r="BX681" s="2">
        <v>1.881</v>
      </c>
      <c r="BY681" s="2">
        <v>1.9570000000000001</v>
      </c>
      <c r="BZ681" s="2">
        <v>1.976</v>
      </c>
      <c r="CA681" s="2">
        <v>1.9159999999999999</v>
      </c>
      <c r="CB681" s="2">
        <v>1.859</v>
      </c>
      <c r="CC681" s="2">
        <v>1.845</v>
      </c>
      <c r="CD681" s="2">
        <v>1.849</v>
      </c>
      <c r="CE681" s="2">
        <v>1.827</v>
      </c>
      <c r="CF681" s="2">
        <v>1.8620000000000001</v>
      </c>
      <c r="CG681" s="2">
        <v>1.87</v>
      </c>
      <c r="CH681" s="2">
        <v>1.841</v>
      </c>
      <c r="CI681" s="2">
        <v>1.8919999999999999</v>
      </c>
      <c r="CJ681" s="2">
        <v>1.956</v>
      </c>
      <c r="CK681" s="2">
        <v>2.032</v>
      </c>
      <c r="CL681" s="2">
        <v>2.056</v>
      </c>
      <c r="CM681" s="2">
        <v>1.996</v>
      </c>
      <c r="CN681" s="2">
        <v>1.9390000000000001</v>
      </c>
      <c r="CO681" s="2">
        <v>1.925</v>
      </c>
      <c r="CP681" s="2">
        <v>1.929</v>
      </c>
      <c r="CQ681" s="2">
        <v>1.907</v>
      </c>
      <c r="CR681" s="2">
        <v>1.9419999999999999</v>
      </c>
      <c r="CS681" s="2">
        <v>1.95</v>
      </c>
      <c r="CT681" s="2">
        <v>1.921</v>
      </c>
      <c r="CU681" s="2">
        <v>1.972</v>
      </c>
      <c r="CV681" s="2">
        <v>2.036</v>
      </c>
      <c r="CW681" s="2">
        <v>2.1120000000000001</v>
      </c>
      <c r="CX681" s="2">
        <v>2.141</v>
      </c>
      <c r="CY681" s="2">
        <v>2.081</v>
      </c>
      <c r="CZ681" s="2">
        <v>2.024</v>
      </c>
      <c r="DA681" s="2">
        <v>2.0099999999999998</v>
      </c>
      <c r="DB681" s="2">
        <v>2.0139999999999998</v>
      </c>
      <c r="DC681" s="2">
        <v>1.992</v>
      </c>
      <c r="DD681" s="2">
        <v>2.0270000000000001</v>
      </c>
      <c r="DE681" s="2">
        <v>2.0350000000000001</v>
      </c>
      <c r="DF681" s="2">
        <v>2.0059999999999998</v>
      </c>
      <c r="DG681" s="2">
        <v>2.0569999999999999</v>
      </c>
      <c r="DH681" s="2">
        <v>2.121</v>
      </c>
      <c r="DI681" s="2">
        <v>2.1970000000000001</v>
      </c>
      <c r="DJ681" s="2">
        <v>2.2360000000000002</v>
      </c>
      <c r="DK681" s="2">
        <v>2.1760000000000002</v>
      </c>
      <c r="DL681" s="2">
        <v>2.1190000000000002</v>
      </c>
      <c r="DM681" s="2">
        <v>2.105</v>
      </c>
      <c r="DN681" s="2">
        <v>2.109</v>
      </c>
      <c r="DO681" s="2">
        <v>2.0870000000000002</v>
      </c>
      <c r="DP681" s="2">
        <v>2.1219999999999999</v>
      </c>
      <c r="DQ681" s="2">
        <v>2.13</v>
      </c>
      <c r="DR681" s="2">
        <v>2.101</v>
      </c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</row>
    <row r="682" spans="1:199" customFormat="1" hidden="1" x14ac:dyDescent="0.2">
      <c r="A682">
        <f t="shared" si="171"/>
        <v>1</v>
      </c>
      <c r="B682">
        <f t="shared" si="172"/>
        <v>9</v>
      </c>
      <c r="C682" s="1">
        <v>34960</v>
      </c>
      <c r="D682">
        <f t="shared" si="173"/>
        <v>9</v>
      </c>
      <c r="E682">
        <f t="shared" si="174"/>
        <v>1995</v>
      </c>
      <c r="F682" s="17">
        <f t="shared" si="161"/>
        <v>0.21059999999999968</v>
      </c>
      <c r="G682" s="16">
        <f t="shared" si="163"/>
        <v>4.7583333333333089E-2</v>
      </c>
      <c r="H682" s="16">
        <f t="shared" si="164"/>
        <v>7.4666666666667103E-2</v>
      </c>
      <c r="I682" s="16">
        <f t="shared" si="165"/>
        <v>0.12225000000000019</v>
      </c>
      <c r="J682" s="7">
        <f>VLOOKUP(C682,'Nymex hist.'!A:B,2,0)</f>
        <v>1.6040000000000001</v>
      </c>
      <c r="K682" s="11">
        <f t="shared" si="175"/>
        <v>1.6040000000000001</v>
      </c>
      <c r="L682" s="11">
        <f t="shared" si="162"/>
        <v>1.8145999999999998</v>
      </c>
      <c r="M682" s="9">
        <f t="shared" si="166"/>
        <v>1.7645</v>
      </c>
      <c r="N682" s="9">
        <f t="shared" si="167"/>
        <v>1.812083333333333</v>
      </c>
      <c r="O682" s="9">
        <f t="shared" si="168"/>
        <v>1.8867500000000001</v>
      </c>
      <c r="P682" s="9">
        <f t="shared" si="169"/>
        <v>1.9667500000000002</v>
      </c>
      <c r="Q682" s="9">
        <f t="shared" si="170"/>
        <v>2.0517499999999997</v>
      </c>
      <c r="R682" s="8">
        <v>34960</v>
      </c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3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>
        <v>1.6040000000000001</v>
      </c>
      <c r="AZ682" s="2">
        <v>1.7509999999999999</v>
      </c>
      <c r="BA682" s="2">
        <v>1.853</v>
      </c>
      <c r="BB682" s="2">
        <v>1.8839999999999999</v>
      </c>
      <c r="BC682" s="2">
        <v>1.8240000000000001</v>
      </c>
      <c r="BD682" s="2">
        <v>1.7609999999999999</v>
      </c>
      <c r="BE682" s="2">
        <v>1.698</v>
      </c>
      <c r="BF682" s="2">
        <v>1.702</v>
      </c>
      <c r="BG682" s="2">
        <v>1.708</v>
      </c>
      <c r="BH682" s="2">
        <v>1.7150000000000001</v>
      </c>
      <c r="BI682" s="2">
        <v>1.7230000000000001</v>
      </c>
      <c r="BJ682" s="2">
        <v>1.728</v>
      </c>
      <c r="BK682" s="2">
        <v>1.7450000000000001</v>
      </c>
      <c r="BL682" s="2">
        <v>1.8089999999999999</v>
      </c>
      <c r="BM682" s="2">
        <v>1.877</v>
      </c>
      <c r="BN682" s="2">
        <v>1.8939999999999999</v>
      </c>
      <c r="BO682" s="2">
        <v>1.8340000000000001</v>
      </c>
      <c r="BP682" s="2">
        <v>1.7769999999999999</v>
      </c>
      <c r="BQ682" s="2">
        <v>1.7629999999999999</v>
      </c>
      <c r="BR682" s="2">
        <v>1.7669999999999999</v>
      </c>
      <c r="BS682" s="2">
        <v>1.7490000000000001</v>
      </c>
      <c r="BT682" s="2">
        <v>1.78</v>
      </c>
      <c r="BU682" s="2">
        <v>1.788</v>
      </c>
      <c r="BV682" s="2">
        <v>1.7589999999999999</v>
      </c>
      <c r="BW682" s="2">
        <v>1.81</v>
      </c>
      <c r="BX682" s="2">
        <v>1.8740000000000001</v>
      </c>
      <c r="BY682" s="2">
        <v>1.95</v>
      </c>
      <c r="BZ682" s="2">
        <v>1.9690000000000001</v>
      </c>
      <c r="CA682" s="2">
        <v>1.909</v>
      </c>
      <c r="CB682" s="2">
        <v>1.8520000000000001</v>
      </c>
      <c r="CC682" s="2">
        <v>1.8380000000000001</v>
      </c>
      <c r="CD682" s="2">
        <v>1.8420000000000001</v>
      </c>
      <c r="CE682" s="2">
        <v>1.82</v>
      </c>
      <c r="CF682" s="2">
        <v>1.855</v>
      </c>
      <c r="CG682" s="2">
        <v>1.863</v>
      </c>
      <c r="CH682" s="2">
        <v>1.8340000000000001</v>
      </c>
      <c r="CI682" s="2">
        <v>1.885</v>
      </c>
      <c r="CJ682" s="2">
        <v>1.9490000000000001</v>
      </c>
      <c r="CK682" s="2">
        <v>2.0249999999999999</v>
      </c>
      <c r="CL682" s="2">
        <v>2.0489999999999999</v>
      </c>
      <c r="CM682" s="2">
        <v>1.9890000000000001</v>
      </c>
      <c r="CN682" s="2">
        <v>1.9319999999999999</v>
      </c>
      <c r="CO682" s="2">
        <v>1.9179999999999999</v>
      </c>
      <c r="CP682" s="2">
        <v>1.9219999999999999</v>
      </c>
      <c r="CQ682" s="2">
        <v>1.9</v>
      </c>
      <c r="CR682" s="2">
        <v>1.9350000000000001</v>
      </c>
      <c r="CS682" s="2">
        <v>1.9430000000000001</v>
      </c>
      <c r="CT682" s="2">
        <v>1.9139999999999999</v>
      </c>
      <c r="CU682" s="2">
        <v>1.9650000000000001</v>
      </c>
      <c r="CV682" s="2">
        <v>2.0289999999999999</v>
      </c>
      <c r="CW682" s="2">
        <v>2.105</v>
      </c>
      <c r="CX682" s="2">
        <v>2.1339999999999999</v>
      </c>
      <c r="CY682" s="2">
        <v>2.0739999999999998</v>
      </c>
      <c r="CZ682" s="2">
        <v>2.0169999999999999</v>
      </c>
      <c r="DA682" s="2">
        <v>2.0030000000000001</v>
      </c>
      <c r="DB682" s="2">
        <v>2.0070000000000001</v>
      </c>
      <c r="DC682" s="2">
        <v>1.9850000000000001</v>
      </c>
      <c r="DD682" s="2">
        <v>2.02</v>
      </c>
      <c r="DE682" s="2">
        <v>2.028</v>
      </c>
      <c r="DF682" s="2">
        <v>1.9990000000000001</v>
      </c>
      <c r="DG682" s="2">
        <v>2.0499999999999998</v>
      </c>
      <c r="DH682" s="2">
        <v>2.1139999999999999</v>
      </c>
      <c r="DI682" s="2">
        <v>2.19</v>
      </c>
      <c r="DJ682" s="2">
        <v>2.2290000000000001</v>
      </c>
      <c r="DK682" s="2">
        <v>2.169</v>
      </c>
      <c r="DL682" s="2">
        <v>2.1120000000000001</v>
      </c>
      <c r="DM682" s="2">
        <v>2.0979999999999999</v>
      </c>
      <c r="DN682" s="2">
        <v>2.1019999999999999</v>
      </c>
      <c r="DO682" s="2">
        <v>2.08</v>
      </c>
      <c r="DP682" s="2">
        <v>2.1150000000000002</v>
      </c>
      <c r="DQ682" s="2">
        <v>2.1230000000000002</v>
      </c>
      <c r="DR682" s="2">
        <v>2.0939999999999999</v>
      </c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</row>
    <row r="683" spans="1:199" customFormat="1" hidden="1" x14ac:dyDescent="0.2">
      <c r="A683">
        <f t="shared" si="171"/>
        <v>2</v>
      </c>
      <c r="B683">
        <f t="shared" si="172"/>
        <v>9</v>
      </c>
      <c r="C683" s="1">
        <v>34961</v>
      </c>
      <c r="D683">
        <f t="shared" si="173"/>
        <v>9</v>
      </c>
      <c r="E683">
        <f t="shared" si="174"/>
        <v>1995</v>
      </c>
      <c r="F683" s="17">
        <f t="shared" si="161"/>
        <v>0.22980000000000023</v>
      </c>
      <c r="G683" s="16">
        <f t="shared" si="163"/>
        <v>4.8666666666666636E-2</v>
      </c>
      <c r="H683" s="16">
        <f t="shared" si="164"/>
        <v>7.4666666666666659E-2</v>
      </c>
      <c r="I683" s="16">
        <f t="shared" si="165"/>
        <v>0.12333333333333329</v>
      </c>
      <c r="J683" s="7">
        <f>VLOOKUP(C683,'Nymex hist.'!A:B,2,0)</f>
        <v>1.589</v>
      </c>
      <c r="K683" s="11">
        <f t="shared" si="175"/>
        <v>1.589</v>
      </c>
      <c r="L683" s="11">
        <f t="shared" si="162"/>
        <v>1.8188000000000002</v>
      </c>
      <c r="M683" s="9">
        <f t="shared" si="166"/>
        <v>1.7764166666666668</v>
      </c>
      <c r="N683" s="9">
        <f t="shared" si="167"/>
        <v>1.8250833333333334</v>
      </c>
      <c r="O683" s="9">
        <f t="shared" si="168"/>
        <v>1.89975</v>
      </c>
      <c r="P683" s="9">
        <f t="shared" si="169"/>
        <v>1.9797500000000001</v>
      </c>
      <c r="Q683" s="9">
        <f t="shared" si="170"/>
        <v>2.0647499999999996</v>
      </c>
      <c r="R683" s="8">
        <v>34961</v>
      </c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3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>
        <v>1.589</v>
      </c>
      <c r="AZ683" s="2">
        <v>1.746</v>
      </c>
      <c r="BA683" s="2">
        <v>1.853</v>
      </c>
      <c r="BB683" s="2">
        <v>1.891</v>
      </c>
      <c r="BC683" s="2">
        <v>1.833</v>
      </c>
      <c r="BD683" s="2">
        <v>1.7709999999999999</v>
      </c>
      <c r="BE683" s="2">
        <v>1.7110000000000001</v>
      </c>
      <c r="BF683" s="2">
        <v>1.7150000000000001</v>
      </c>
      <c r="BG683" s="2">
        <v>1.7210000000000001</v>
      </c>
      <c r="BH683" s="2">
        <v>1.728</v>
      </c>
      <c r="BI683" s="2">
        <v>1.736</v>
      </c>
      <c r="BJ683" s="2">
        <v>1.7410000000000001</v>
      </c>
      <c r="BK683" s="2">
        <v>1.758</v>
      </c>
      <c r="BL683" s="2">
        <v>1.8220000000000001</v>
      </c>
      <c r="BM683" s="2">
        <v>1.89</v>
      </c>
      <c r="BN683" s="2">
        <v>1.907</v>
      </c>
      <c r="BO683" s="2">
        <v>1.847</v>
      </c>
      <c r="BP683" s="2">
        <v>1.79</v>
      </c>
      <c r="BQ683" s="2">
        <v>1.776</v>
      </c>
      <c r="BR683" s="2">
        <v>1.78</v>
      </c>
      <c r="BS683" s="2">
        <v>1.762</v>
      </c>
      <c r="BT683" s="2">
        <v>1.7929999999999999</v>
      </c>
      <c r="BU683" s="2">
        <v>1.8009999999999999</v>
      </c>
      <c r="BV683" s="2">
        <v>1.772</v>
      </c>
      <c r="BW683" s="2">
        <v>1.823</v>
      </c>
      <c r="BX683" s="2">
        <v>1.887</v>
      </c>
      <c r="BY683" s="2">
        <v>1.9630000000000001</v>
      </c>
      <c r="BZ683" s="2">
        <v>1.982</v>
      </c>
      <c r="CA683" s="2">
        <v>1.9219999999999999</v>
      </c>
      <c r="CB683" s="2">
        <v>1.865</v>
      </c>
      <c r="CC683" s="2">
        <v>1.851</v>
      </c>
      <c r="CD683" s="2">
        <v>1.855</v>
      </c>
      <c r="CE683" s="2">
        <v>1.833</v>
      </c>
      <c r="CF683" s="2">
        <v>1.8680000000000001</v>
      </c>
      <c r="CG683" s="2">
        <v>1.8759999999999999</v>
      </c>
      <c r="CH683" s="2">
        <v>1.847</v>
      </c>
      <c r="CI683" s="2">
        <v>1.8979999999999999</v>
      </c>
      <c r="CJ683" s="2">
        <v>1.962</v>
      </c>
      <c r="CK683" s="2">
        <v>2.0379999999999998</v>
      </c>
      <c r="CL683" s="2">
        <v>2.0619999999999998</v>
      </c>
      <c r="CM683" s="2">
        <v>2.0019999999999998</v>
      </c>
      <c r="CN683" s="2">
        <v>1.9450000000000001</v>
      </c>
      <c r="CO683" s="2">
        <v>1.931</v>
      </c>
      <c r="CP683" s="2">
        <v>1.9350000000000001</v>
      </c>
      <c r="CQ683" s="2">
        <v>1.913</v>
      </c>
      <c r="CR683" s="2">
        <v>1.948</v>
      </c>
      <c r="CS683" s="2">
        <v>1.956</v>
      </c>
      <c r="CT683" s="2">
        <v>1.927</v>
      </c>
      <c r="CU683" s="2">
        <v>1.978</v>
      </c>
      <c r="CV683" s="2">
        <v>2.0419999999999998</v>
      </c>
      <c r="CW683" s="2">
        <v>2.1179999999999999</v>
      </c>
      <c r="CX683" s="2">
        <v>2.1469999999999998</v>
      </c>
      <c r="CY683" s="2">
        <v>2.0870000000000002</v>
      </c>
      <c r="CZ683" s="2">
        <v>2.0299999999999998</v>
      </c>
      <c r="DA683" s="2">
        <v>2.016</v>
      </c>
      <c r="DB683" s="2">
        <v>2.02</v>
      </c>
      <c r="DC683" s="2">
        <v>1.998</v>
      </c>
      <c r="DD683" s="2">
        <v>2.0329999999999999</v>
      </c>
      <c r="DE683" s="2">
        <v>2.0409999999999999</v>
      </c>
      <c r="DF683" s="2">
        <v>2.012</v>
      </c>
      <c r="DG683" s="2">
        <v>2.0630000000000002</v>
      </c>
      <c r="DH683" s="2">
        <v>2.1269999999999998</v>
      </c>
      <c r="DI683" s="2">
        <v>2.2029999999999998</v>
      </c>
      <c r="DJ683" s="2">
        <v>2.242</v>
      </c>
      <c r="DK683" s="2">
        <v>2.1819999999999999</v>
      </c>
      <c r="DL683" s="2">
        <v>2.125</v>
      </c>
      <c r="DM683" s="2">
        <v>2.1110000000000002</v>
      </c>
      <c r="DN683" s="2">
        <v>2.1150000000000002</v>
      </c>
      <c r="DO683" s="2">
        <v>2.093</v>
      </c>
      <c r="DP683" s="2">
        <v>2.1280000000000001</v>
      </c>
      <c r="DQ683" s="2">
        <v>2.1360000000000001</v>
      </c>
      <c r="DR683" s="2">
        <v>2.1070000000000002</v>
      </c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</row>
    <row r="684" spans="1:199" customFormat="1" hidden="1" x14ac:dyDescent="0.2">
      <c r="A684">
        <f t="shared" si="171"/>
        <v>3</v>
      </c>
      <c r="B684">
        <f t="shared" si="172"/>
        <v>9</v>
      </c>
      <c r="C684" s="1">
        <v>34962</v>
      </c>
      <c r="D684">
        <f t="shared" si="173"/>
        <v>9</v>
      </c>
      <c r="E684">
        <f t="shared" si="174"/>
        <v>1995</v>
      </c>
      <c r="F684" s="17">
        <f t="shared" si="161"/>
        <v>0.21799999999999997</v>
      </c>
      <c r="G684" s="16">
        <f t="shared" si="163"/>
        <v>4.783333333333295E-2</v>
      </c>
      <c r="H684" s="16">
        <f t="shared" si="164"/>
        <v>7.0083333333333497E-2</v>
      </c>
      <c r="I684" s="16">
        <f t="shared" si="165"/>
        <v>0.11791666666666645</v>
      </c>
      <c r="J684" s="7">
        <f>VLOOKUP(C684,'Nymex hist.'!A:B,2,0)</f>
        <v>1.5960000000000001</v>
      </c>
      <c r="K684" s="11">
        <f t="shared" si="175"/>
        <v>1.5960000000000001</v>
      </c>
      <c r="L684" s="11">
        <f t="shared" si="162"/>
        <v>1.8140000000000001</v>
      </c>
      <c r="M684" s="9">
        <f t="shared" si="166"/>
        <v>1.7725833333333336</v>
      </c>
      <c r="N684" s="9">
        <f t="shared" si="167"/>
        <v>1.8204166666666666</v>
      </c>
      <c r="O684" s="9">
        <f t="shared" si="168"/>
        <v>1.8905000000000001</v>
      </c>
      <c r="P684" s="9">
        <f t="shared" si="169"/>
        <v>1.9655000000000005</v>
      </c>
      <c r="Q684" s="9">
        <f t="shared" si="170"/>
        <v>2.0505</v>
      </c>
      <c r="R684" s="8">
        <v>34962</v>
      </c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3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>
        <v>1.5960000000000001</v>
      </c>
      <c r="AZ684" s="2">
        <v>1.7330000000000001</v>
      </c>
      <c r="BA684" s="2">
        <v>1.8480000000000001</v>
      </c>
      <c r="BB684" s="2">
        <v>1.891</v>
      </c>
      <c r="BC684" s="2">
        <v>1.83</v>
      </c>
      <c r="BD684" s="2">
        <v>1.768</v>
      </c>
      <c r="BE684" s="2">
        <v>1.708</v>
      </c>
      <c r="BF684" s="2">
        <v>1.712</v>
      </c>
      <c r="BG684" s="2">
        <v>1.7170000000000001</v>
      </c>
      <c r="BH684" s="2">
        <v>1.7230000000000001</v>
      </c>
      <c r="BI684" s="2">
        <v>1.7310000000000001</v>
      </c>
      <c r="BJ684" s="2">
        <v>1.736</v>
      </c>
      <c r="BK684" s="2">
        <v>1.7529999999999999</v>
      </c>
      <c r="BL684" s="2">
        <v>1.8169999999999999</v>
      </c>
      <c r="BM684" s="2">
        <v>1.885</v>
      </c>
      <c r="BN684" s="2">
        <v>1.9019999999999999</v>
      </c>
      <c r="BO684" s="2">
        <v>1.8420000000000001</v>
      </c>
      <c r="BP684" s="2">
        <v>1.7849999999999999</v>
      </c>
      <c r="BQ684" s="2">
        <v>1.7729999999999999</v>
      </c>
      <c r="BR684" s="2">
        <v>1.7769999999999999</v>
      </c>
      <c r="BS684" s="2">
        <v>1.7569999999999999</v>
      </c>
      <c r="BT684" s="2">
        <v>1.788</v>
      </c>
      <c r="BU684" s="2">
        <v>1.796</v>
      </c>
      <c r="BV684" s="2">
        <v>1.7669999999999999</v>
      </c>
      <c r="BW684" s="2">
        <v>1.8180000000000001</v>
      </c>
      <c r="BX684" s="2">
        <v>1.8819999999999999</v>
      </c>
      <c r="BY684" s="2">
        <v>1.958</v>
      </c>
      <c r="BZ684" s="2">
        <v>1.972</v>
      </c>
      <c r="CA684" s="2">
        <v>1.9119999999999999</v>
      </c>
      <c r="CB684" s="2">
        <v>1.855</v>
      </c>
      <c r="CC684" s="2">
        <v>1.843</v>
      </c>
      <c r="CD684" s="2">
        <v>1.847</v>
      </c>
      <c r="CE684" s="2">
        <v>1.8280000000000001</v>
      </c>
      <c r="CF684" s="2">
        <v>1.8580000000000001</v>
      </c>
      <c r="CG684" s="2">
        <v>1.8660000000000001</v>
      </c>
      <c r="CH684" s="2">
        <v>1.837</v>
      </c>
      <c r="CI684" s="2">
        <v>1.8879999999999999</v>
      </c>
      <c r="CJ684" s="2">
        <v>1.952</v>
      </c>
      <c r="CK684" s="2">
        <v>2.028</v>
      </c>
      <c r="CL684" s="2">
        <v>2.0470000000000002</v>
      </c>
      <c r="CM684" s="2">
        <v>1.9870000000000001</v>
      </c>
      <c r="CN684" s="2">
        <v>1.93</v>
      </c>
      <c r="CO684" s="2">
        <v>1.9179999999999999</v>
      </c>
      <c r="CP684" s="2">
        <v>1.9219999999999999</v>
      </c>
      <c r="CQ684" s="2">
        <v>1.903</v>
      </c>
      <c r="CR684" s="2">
        <v>1.9330000000000001</v>
      </c>
      <c r="CS684" s="2">
        <v>1.9410000000000001</v>
      </c>
      <c r="CT684" s="2">
        <v>1.9119999999999999</v>
      </c>
      <c r="CU684" s="2">
        <v>1.9630000000000001</v>
      </c>
      <c r="CV684" s="2">
        <v>2.0270000000000001</v>
      </c>
      <c r="CW684" s="2">
        <v>2.1030000000000002</v>
      </c>
      <c r="CX684" s="2">
        <v>2.1320000000000001</v>
      </c>
      <c r="CY684" s="2">
        <v>2.0720000000000001</v>
      </c>
      <c r="CZ684" s="2">
        <v>2.0150000000000001</v>
      </c>
      <c r="DA684" s="2">
        <v>2.0030000000000001</v>
      </c>
      <c r="DB684" s="2">
        <v>2.0070000000000001</v>
      </c>
      <c r="DC684" s="2">
        <v>1.988</v>
      </c>
      <c r="DD684" s="2">
        <v>2.0179999999999998</v>
      </c>
      <c r="DE684" s="2">
        <v>2.0259999999999998</v>
      </c>
      <c r="DF684" s="2">
        <v>1.9970000000000001</v>
      </c>
      <c r="DG684" s="2">
        <v>2.048</v>
      </c>
      <c r="DH684" s="2">
        <v>2.1120000000000001</v>
      </c>
      <c r="DI684" s="2">
        <v>2.1880000000000002</v>
      </c>
      <c r="DJ684" s="2">
        <v>2.2269999999999999</v>
      </c>
      <c r="DK684" s="2">
        <v>2.1669999999999998</v>
      </c>
      <c r="DL684" s="2">
        <v>2.11</v>
      </c>
      <c r="DM684" s="2">
        <v>2.0979999999999999</v>
      </c>
      <c r="DN684" s="2">
        <v>2.1019999999999999</v>
      </c>
      <c r="DO684" s="2">
        <v>2.0830000000000002</v>
      </c>
      <c r="DP684" s="2">
        <v>2.113</v>
      </c>
      <c r="DQ684" s="2">
        <v>2.121</v>
      </c>
      <c r="DR684" s="2">
        <v>2.0920000000000001</v>
      </c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</row>
    <row r="685" spans="1:199" x14ac:dyDescent="0.2">
      <c r="A685" s="36">
        <f t="shared" si="171"/>
        <v>4</v>
      </c>
      <c r="B685" s="36">
        <f t="shared" si="172"/>
        <v>9</v>
      </c>
      <c r="C685" s="1">
        <v>34963</v>
      </c>
      <c r="D685">
        <f t="shared" si="173"/>
        <v>9</v>
      </c>
      <c r="E685">
        <f t="shared" si="174"/>
        <v>1995</v>
      </c>
      <c r="F685" s="21">
        <f t="shared" si="161"/>
        <v>0.20019999999999993</v>
      </c>
      <c r="G685" s="21">
        <f t="shared" si="163"/>
        <v>4.7916666666666163E-2</v>
      </c>
      <c r="H685" s="21">
        <f t="shared" si="164"/>
        <v>7.0083333333333719E-2</v>
      </c>
      <c r="I685" s="21">
        <f t="shared" si="165"/>
        <v>0.11799999999999988</v>
      </c>
      <c r="J685" s="23">
        <f>VLOOKUP(C685,'Nymex hist.'!A:B,2,0)</f>
        <v>1.6140000000000001</v>
      </c>
      <c r="K685" s="23">
        <f t="shared" si="175"/>
        <v>1.6140000000000001</v>
      </c>
      <c r="L685" s="23">
        <f t="shared" si="162"/>
        <v>1.8142</v>
      </c>
      <c r="M685" s="23">
        <f t="shared" si="166"/>
        <v>1.7735000000000001</v>
      </c>
      <c r="N685" s="23">
        <f t="shared" si="167"/>
        <v>1.8214166666666662</v>
      </c>
      <c r="O685" s="23">
        <f t="shared" si="168"/>
        <v>1.8915</v>
      </c>
      <c r="P685" s="23">
        <f t="shared" si="169"/>
        <v>1.9664999999999997</v>
      </c>
      <c r="Q685" s="23">
        <f t="shared" si="170"/>
        <v>2.0514999999999999</v>
      </c>
      <c r="R685" s="30">
        <v>34963</v>
      </c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4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/>
      <c r="AX685" s="32"/>
      <c r="AY685" s="32">
        <v>1.6140000000000001</v>
      </c>
      <c r="AZ685" s="32">
        <v>1.73</v>
      </c>
      <c r="BA685" s="32">
        <v>1.85</v>
      </c>
      <c r="BB685" s="32">
        <v>1.891</v>
      </c>
      <c r="BC685" s="32">
        <v>1.831</v>
      </c>
      <c r="BD685" s="32">
        <v>1.7689999999999999</v>
      </c>
      <c r="BE685" s="32">
        <v>1.7090000000000001</v>
      </c>
      <c r="BF685" s="32">
        <v>1.7130000000000001</v>
      </c>
      <c r="BG685" s="32">
        <v>1.718</v>
      </c>
      <c r="BH685" s="32">
        <v>1.724</v>
      </c>
      <c r="BI685" s="32">
        <v>1.732</v>
      </c>
      <c r="BJ685" s="32">
        <v>1.7370000000000001</v>
      </c>
      <c r="BK685" s="32">
        <v>1.754</v>
      </c>
      <c r="BL685" s="32">
        <v>1.8180000000000001</v>
      </c>
      <c r="BM685" s="32">
        <v>1.8859999999999999</v>
      </c>
      <c r="BN685" s="32">
        <v>1.903</v>
      </c>
      <c r="BO685" s="32">
        <v>1.843</v>
      </c>
      <c r="BP685" s="32">
        <v>1.786</v>
      </c>
      <c r="BQ685" s="32">
        <v>1.774</v>
      </c>
      <c r="BR685" s="32">
        <v>1.778</v>
      </c>
      <c r="BS685" s="32">
        <v>1.758</v>
      </c>
      <c r="BT685" s="32">
        <v>1.7889999999999999</v>
      </c>
      <c r="BU685" s="32">
        <v>1.7969999999999999</v>
      </c>
      <c r="BV685" s="32">
        <v>1.768</v>
      </c>
      <c r="BW685" s="32">
        <v>1.819</v>
      </c>
      <c r="BX685" s="32">
        <v>1.883</v>
      </c>
      <c r="BY685" s="32">
        <v>1.9590000000000001</v>
      </c>
      <c r="BZ685" s="32">
        <v>1.9730000000000001</v>
      </c>
      <c r="CA685" s="32">
        <v>1.913</v>
      </c>
      <c r="CB685" s="32">
        <v>1.8560000000000001</v>
      </c>
      <c r="CC685" s="32">
        <v>1.8440000000000001</v>
      </c>
      <c r="CD685" s="32">
        <v>1.8480000000000001</v>
      </c>
      <c r="CE685" s="32">
        <v>1.829</v>
      </c>
      <c r="CF685" s="32">
        <v>1.859</v>
      </c>
      <c r="CG685" s="32">
        <v>1.867</v>
      </c>
      <c r="CH685" s="32">
        <v>1.8380000000000001</v>
      </c>
      <c r="CI685" s="32">
        <v>1.889</v>
      </c>
      <c r="CJ685" s="32">
        <v>1.9530000000000001</v>
      </c>
      <c r="CK685" s="32">
        <v>2.0289999999999999</v>
      </c>
      <c r="CL685" s="32">
        <v>2.048</v>
      </c>
      <c r="CM685" s="32">
        <v>1.988</v>
      </c>
      <c r="CN685" s="32">
        <v>1.931</v>
      </c>
      <c r="CO685" s="32">
        <v>1.919</v>
      </c>
      <c r="CP685" s="32">
        <v>1.923</v>
      </c>
      <c r="CQ685" s="32">
        <v>1.9039999999999999</v>
      </c>
      <c r="CR685" s="32">
        <v>1.9339999999999999</v>
      </c>
      <c r="CS685" s="32">
        <v>1.9419999999999999</v>
      </c>
      <c r="CT685" s="32">
        <v>1.913</v>
      </c>
      <c r="CU685" s="32">
        <v>1.964</v>
      </c>
      <c r="CV685" s="32">
        <v>2.028</v>
      </c>
      <c r="CW685" s="32">
        <v>2.1040000000000001</v>
      </c>
      <c r="CX685" s="32">
        <v>2.133</v>
      </c>
      <c r="CY685" s="32">
        <v>2.073</v>
      </c>
      <c r="CZ685" s="32">
        <v>2.016</v>
      </c>
      <c r="DA685" s="32">
        <v>2.004</v>
      </c>
      <c r="DB685" s="32">
        <v>2.008</v>
      </c>
      <c r="DC685" s="32">
        <v>1.9890000000000001</v>
      </c>
      <c r="DD685" s="32">
        <v>2.0190000000000001</v>
      </c>
      <c r="DE685" s="32">
        <v>2.0270000000000001</v>
      </c>
      <c r="DF685" s="32">
        <v>1.998</v>
      </c>
      <c r="DG685" s="32">
        <v>2.0489999999999999</v>
      </c>
      <c r="DH685" s="32">
        <v>2.113</v>
      </c>
      <c r="DI685" s="32">
        <v>2.1890000000000001</v>
      </c>
      <c r="DJ685" s="32">
        <v>2.2280000000000002</v>
      </c>
      <c r="DK685" s="32">
        <v>2.1680000000000001</v>
      </c>
      <c r="DL685" s="32">
        <v>2.1110000000000002</v>
      </c>
      <c r="DM685" s="32">
        <v>2.0990000000000002</v>
      </c>
      <c r="DN685" s="32">
        <v>2.1030000000000002</v>
      </c>
      <c r="DO685" s="32">
        <v>2.0840000000000001</v>
      </c>
      <c r="DP685" s="32">
        <v>2.1139999999999999</v>
      </c>
      <c r="DQ685" s="32">
        <v>2.1219999999999999</v>
      </c>
      <c r="DR685" s="32">
        <v>2.093</v>
      </c>
      <c r="DS685" s="32"/>
      <c r="DT685" s="32"/>
      <c r="DU685" s="32"/>
      <c r="DV685" s="32"/>
      <c r="DW685" s="32"/>
      <c r="DX685" s="32"/>
      <c r="DY685" s="32"/>
      <c r="DZ685" s="32"/>
      <c r="EA685" s="32"/>
      <c r="EB685" s="32"/>
      <c r="EC685" s="32"/>
      <c r="ED685" s="32"/>
      <c r="EE685" s="32"/>
      <c r="EF685" s="32"/>
      <c r="EG685" s="32"/>
      <c r="EH685" s="32"/>
      <c r="EI685" s="32"/>
      <c r="EJ685" s="32"/>
      <c r="EK685" s="32"/>
      <c r="EL685" s="32"/>
      <c r="EM685" s="32"/>
      <c r="EN685" s="32"/>
      <c r="EO685" s="32"/>
      <c r="EP685" s="32"/>
      <c r="EQ685" s="32"/>
      <c r="ER685" s="32"/>
      <c r="ES685" s="32"/>
      <c r="ET685" s="32"/>
      <c r="EU685" s="32"/>
      <c r="EV685" s="32"/>
      <c r="EW685" s="32"/>
      <c r="EX685" s="32"/>
      <c r="EY685" s="32"/>
      <c r="EZ685" s="32"/>
      <c r="FA685" s="32"/>
      <c r="FB685" s="32"/>
      <c r="FC685" s="32"/>
      <c r="FD685" s="32"/>
      <c r="FE685" s="32"/>
      <c r="FF685" s="32"/>
      <c r="FG685" s="32"/>
      <c r="FH685" s="32"/>
      <c r="FI685" s="32"/>
      <c r="FJ685" s="32"/>
      <c r="FK685" s="32"/>
      <c r="FL685" s="32"/>
      <c r="FM685" s="32"/>
      <c r="FN685" s="32"/>
      <c r="FO685" s="32"/>
      <c r="FP685" s="32"/>
      <c r="FQ685" s="32"/>
      <c r="FR685" s="32"/>
      <c r="FS685" s="32"/>
      <c r="FT685" s="32"/>
      <c r="FU685" s="32"/>
      <c r="FV685" s="32"/>
      <c r="FW685" s="32"/>
      <c r="FX685" s="32"/>
      <c r="FY685" s="32"/>
      <c r="FZ685" s="32"/>
      <c r="GA685" s="32"/>
      <c r="GB685" s="32"/>
      <c r="GC685" s="32"/>
      <c r="GD685" s="32"/>
      <c r="GE685" s="32"/>
      <c r="GF685" s="32"/>
      <c r="GG685" s="32"/>
      <c r="GH685" s="32"/>
      <c r="GI685" s="32"/>
      <c r="GJ685" s="32"/>
      <c r="GK685" s="32"/>
      <c r="GL685" s="32"/>
      <c r="GM685" s="32"/>
      <c r="GN685" s="32"/>
      <c r="GO685" s="32"/>
      <c r="GP685" s="32"/>
      <c r="GQ685" s="32"/>
    </row>
    <row r="686" spans="1:199" customFormat="1" hidden="1" x14ac:dyDescent="0.2">
      <c r="A686">
        <f t="shared" si="171"/>
        <v>5</v>
      </c>
      <c r="B686">
        <f t="shared" si="172"/>
        <v>9</v>
      </c>
      <c r="C686" s="1">
        <v>34964</v>
      </c>
      <c r="D686">
        <f t="shared" si="173"/>
        <v>9</v>
      </c>
      <c r="E686">
        <f t="shared" si="174"/>
        <v>1995</v>
      </c>
      <c r="F686" s="17">
        <f t="shared" si="161"/>
        <v>0.17900000000000005</v>
      </c>
      <c r="G686" s="16">
        <f t="shared" si="163"/>
        <v>4.7166666666666135E-2</v>
      </c>
      <c r="H686" s="16">
        <f t="shared" si="164"/>
        <v>6.9833333333333858E-2</v>
      </c>
      <c r="I686" s="16">
        <f t="shared" si="165"/>
        <v>0.11699999999999999</v>
      </c>
      <c r="J686" s="7">
        <f>VLOOKUP(C686,'Nymex hist.'!A:B,2,0)</f>
        <v>1.6439999999999999</v>
      </c>
      <c r="K686" s="11">
        <f t="shared" si="175"/>
        <v>1.6439999999999999</v>
      </c>
      <c r="L686" s="11">
        <f t="shared" si="162"/>
        <v>1.823</v>
      </c>
      <c r="M686" s="9">
        <f t="shared" si="166"/>
        <v>1.7801666666666669</v>
      </c>
      <c r="N686" s="9">
        <f t="shared" si="167"/>
        <v>1.827333333333333</v>
      </c>
      <c r="O686" s="9">
        <f t="shared" si="168"/>
        <v>1.8971666666666669</v>
      </c>
      <c r="P686" s="9">
        <f t="shared" si="169"/>
        <v>1.9721666666666664</v>
      </c>
      <c r="Q686" s="9">
        <f t="shared" si="170"/>
        <v>2.0571666666666668</v>
      </c>
      <c r="R686" s="8">
        <v>34964</v>
      </c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3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>
        <v>1.6439999999999999</v>
      </c>
      <c r="AZ686" s="2">
        <v>1.7410000000000001</v>
      </c>
      <c r="BA686" s="2">
        <v>1.859</v>
      </c>
      <c r="BB686" s="2">
        <v>1.899</v>
      </c>
      <c r="BC686" s="2">
        <v>1.839</v>
      </c>
      <c r="BD686" s="2">
        <v>1.7769999999999999</v>
      </c>
      <c r="BE686" s="2">
        <v>1.7170000000000001</v>
      </c>
      <c r="BF686" s="2">
        <v>1.7190000000000001</v>
      </c>
      <c r="BG686" s="2">
        <v>1.724</v>
      </c>
      <c r="BH686" s="2">
        <v>1.73</v>
      </c>
      <c r="BI686" s="2">
        <v>1.738</v>
      </c>
      <c r="BJ686" s="2">
        <v>1.7430000000000001</v>
      </c>
      <c r="BK686" s="2">
        <v>1.76</v>
      </c>
      <c r="BL686" s="2">
        <v>1.8240000000000001</v>
      </c>
      <c r="BM686" s="2">
        <v>1.8919999999999999</v>
      </c>
      <c r="BN686" s="2">
        <v>1.909</v>
      </c>
      <c r="BO686" s="2">
        <v>1.849</v>
      </c>
      <c r="BP686" s="2">
        <v>1.792</v>
      </c>
      <c r="BQ686" s="2">
        <v>1.782</v>
      </c>
      <c r="BR686" s="2">
        <v>1.784</v>
      </c>
      <c r="BS686" s="2">
        <v>1.764</v>
      </c>
      <c r="BT686" s="2">
        <v>1.7949999999999999</v>
      </c>
      <c r="BU686" s="2">
        <v>1.8029999999999999</v>
      </c>
      <c r="BV686" s="2">
        <v>1.774</v>
      </c>
      <c r="BW686" s="2">
        <v>1.825</v>
      </c>
      <c r="BX686" s="2">
        <v>1.889</v>
      </c>
      <c r="BY686" s="2">
        <v>1.962</v>
      </c>
      <c r="BZ686" s="2">
        <v>1.9790000000000001</v>
      </c>
      <c r="CA686" s="2">
        <v>1.919</v>
      </c>
      <c r="CB686" s="2">
        <v>1.8620000000000001</v>
      </c>
      <c r="CC686" s="2">
        <v>1.8520000000000001</v>
      </c>
      <c r="CD686" s="2">
        <v>1.8540000000000001</v>
      </c>
      <c r="CE686" s="2">
        <v>1.8320000000000001</v>
      </c>
      <c r="CF686" s="2">
        <v>1.865</v>
      </c>
      <c r="CG686" s="2">
        <v>1.873</v>
      </c>
      <c r="CH686" s="2">
        <v>1.8440000000000001</v>
      </c>
      <c r="CI686" s="2">
        <v>1.895</v>
      </c>
      <c r="CJ686" s="2">
        <v>1.9590000000000001</v>
      </c>
      <c r="CK686" s="2">
        <v>2.032</v>
      </c>
      <c r="CL686" s="2">
        <v>2.0539999999999998</v>
      </c>
      <c r="CM686" s="2">
        <v>1.994</v>
      </c>
      <c r="CN686" s="2">
        <v>1.9370000000000001</v>
      </c>
      <c r="CO686" s="2">
        <v>1.927</v>
      </c>
      <c r="CP686" s="2">
        <v>1.929</v>
      </c>
      <c r="CQ686" s="2">
        <v>1.907</v>
      </c>
      <c r="CR686" s="2">
        <v>1.94</v>
      </c>
      <c r="CS686" s="2">
        <v>1.948</v>
      </c>
      <c r="CT686" s="2">
        <v>1.919</v>
      </c>
      <c r="CU686" s="2">
        <v>1.97</v>
      </c>
      <c r="CV686" s="2">
        <v>2.0339999999999998</v>
      </c>
      <c r="CW686" s="2">
        <v>2.1070000000000002</v>
      </c>
      <c r="CX686" s="2">
        <v>2.1389999999999998</v>
      </c>
      <c r="CY686" s="2">
        <v>2.0790000000000002</v>
      </c>
      <c r="CZ686" s="2">
        <v>2.0219999999999998</v>
      </c>
      <c r="DA686" s="2">
        <v>2.012</v>
      </c>
      <c r="DB686" s="2">
        <v>2.0139999999999998</v>
      </c>
      <c r="DC686" s="2">
        <v>1.992</v>
      </c>
      <c r="DD686" s="2">
        <v>2.0249999999999999</v>
      </c>
      <c r="DE686" s="2">
        <v>2.0329999999999999</v>
      </c>
      <c r="DF686" s="2">
        <v>2.004</v>
      </c>
      <c r="DG686" s="2">
        <v>2.0550000000000002</v>
      </c>
      <c r="DH686" s="2">
        <v>2.1190000000000002</v>
      </c>
      <c r="DI686" s="2">
        <v>2.1920000000000002</v>
      </c>
      <c r="DJ686" s="2">
        <v>2.234</v>
      </c>
      <c r="DK686" s="2">
        <v>2.1739999999999999</v>
      </c>
      <c r="DL686" s="2">
        <v>2.117</v>
      </c>
      <c r="DM686" s="2">
        <v>2.1070000000000002</v>
      </c>
      <c r="DN686" s="2">
        <v>2.109</v>
      </c>
      <c r="DO686" s="2">
        <v>2.0870000000000002</v>
      </c>
      <c r="DP686" s="2">
        <v>2.12</v>
      </c>
      <c r="DQ686" s="2">
        <v>2.1280000000000001</v>
      </c>
      <c r="DR686" s="2">
        <v>2.0990000000000002</v>
      </c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</row>
    <row r="687" spans="1:199" customFormat="1" hidden="1" x14ac:dyDescent="0.2">
      <c r="A687">
        <f t="shared" si="171"/>
        <v>1</v>
      </c>
      <c r="B687">
        <f t="shared" si="172"/>
        <v>9</v>
      </c>
      <c r="C687" s="1">
        <v>34967</v>
      </c>
      <c r="D687">
        <f t="shared" si="173"/>
        <v>9</v>
      </c>
      <c r="E687">
        <f t="shared" si="174"/>
        <v>1995</v>
      </c>
      <c r="F687" s="17">
        <f t="shared" si="161"/>
        <v>0.19979999999999998</v>
      </c>
      <c r="G687" s="16">
        <f t="shared" si="163"/>
        <v>4.3749999999999956E-2</v>
      </c>
      <c r="H687" s="16">
        <f t="shared" si="164"/>
        <v>7.333333333333325E-2</v>
      </c>
      <c r="I687" s="16">
        <f t="shared" si="165"/>
        <v>0.11708333333333321</v>
      </c>
      <c r="J687" s="7">
        <f>VLOOKUP(C687,'Nymex hist.'!A:B,2,0)</f>
        <v>1.764</v>
      </c>
      <c r="K687" s="11">
        <f t="shared" si="175"/>
        <v>1.6439999999999999</v>
      </c>
      <c r="L687" s="11">
        <f t="shared" si="162"/>
        <v>1.8437999999999999</v>
      </c>
      <c r="M687" s="9">
        <f t="shared" si="166"/>
        <v>1.7918333333333332</v>
      </c>
      <c r="N687" s="9">
        <f t="shared" si="167"/>
        <v>1.8355833333333331</v>
      </c>
      <c r="O687" s="9">
        <f t="shared" si="168"/>
        <v>1.9089166666666664</v>
      </c>
      <c r="P687" s="9">
        <f t="shared" si="169"/>
        <v>1.9839166666666666</v>
      </c>
      <c r="Q687" s="9">
        <f t="shared" si="170"/>
        <v>2.0689166666666665</v>
      </c>
      <c r="R687" s="8">
        <v>34967</v>
      </c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3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>
        <v>1.6439999999999999</v>
      </c>
      <c r="AZ687" s="2">
        <v>1.764</v>
      </c>
      <c r="BA687" s="2">
        <v>1.887</v>
      </c>
      <c r="BB687" s="2">
        <v>1.921</v>
      </c>
      <c r="BC687" s="2">
        <v>1.8560000000000001</v>
      </c>
      <c r="BD687" s="2">
        <v>1.7909999999999999</v>
      </c>
      <c r="BE687" s="2">
        <v>1.73</v>
      </c>
      <c r="BF687" s="2">
        <v>1.7310000000000001</v>
      </c>
      <c r="BG687" s="2">
        <v>1.7350000000000001</v>
      </c>
      <c r="BH687" s="2">
        <v>1.74</v>
      </c>
      <c r="BI687" s="2">
        <v>1.7470000000000001</v>
      </c>
      <c r="BJ687" s="2">
        <v>1.7509999999999999</v>
      </c>
      <c r="BK687" s="2">
        <v>1.768</v>
      </c>
      <c r="BL687" s="2">
        <v>1.8320000000000001</v>
      </c>
      <c r="BM687" s="2">
        <v>1.9</v>
      </c>
      <c r="BN687" s="2">
        <v>1.917</v>
      </c>
      <c r="BO687" s="2">
        <v>1.857</v>
      </c>
      <c r="BP687" s="2">
        <v>1.8</v>
      </c>
      <c r="BQ687" s="2">
        <v>1.76</v>
      </c>
      <c r="BR687" s="2">
        <v>1.8</v>
      </c>
      <c r="BS687" s="2">
        <v>1.772</v>
      </c>
      <c r="BT687" s="2">
        <v>1.8089999999999999</v>
      </c>
      <c r="BU687" s="2">
        <v>1.8160000000000001</v>
      </c>
      <c r="BV687" s="2">
        <v>1.7849999999999999</v>
      </c>
      <c r="BW687" s="2">
        <v>1.837</v>
      </c>
      <c r="BX687" s="2">
        <v>1.901</v>
      </c>
      <c r="BY687" s="2">
        <v>1.9730000000000001</v>
      </c>
      <c r="BZ687" s="2">
        <v>1.9870000000000001</v>
      </c>
      <c r="CA687" s="2">
        <v>1.927</v>
      </c>
      <c r="CB687" s="2">
        <v>1.87</v>
      </c>
      <c r="CC687" s="2">
        <v>1.869</v>
      </c>
      <c r="CD687" s="2">
        <v>1.87</v>
      </c>
      <c r="CE687" s="2">
        <v>1.843</v>
      </c>
      <c r="CF687" s="2">
        <v>1.879</v>
      </c>
      <c r="CG687" s="2">
        <v>1.8859999999999999</v>
      </c>
      <c r="CH687" s="2">
        <v>1.855</v>
      </c>
      <c r="CI687" s="2">
        <v>1.907</v>
      </c>
      <c r="CJ687" s="2">
        <v>1.9710000000000001</v>
      </c>
      <c r="CK687" s="2">
        <v>2.0430000000000001</v>
      </c>
      <c r="CL687" s="2">
        <v>2.0619999999999998</v>
      </c>
      <c r="CM687" s="2">
        <v>2.0019999999999998</v>
      </c>
      <c r="CN687" s="2">
        <v>1.9450000000000001</v>
      </c>
      <c r="CO687" s="2">
        <v>1.944</v>
      </c>
      <c r="CP687" s="2">
        <v>1.9450000000000001</v>
      </c>
      <c r="CQ687" s="2">
        <v>1.9179999999999999</v>
      </c>
      <c r="CR687" s="2">
        <v>1.954</v>
      </c>
      <c r="CS687" s="2">
        <v>1.9610000000000001</v>
      </c>
      <c r="CT687" s="2">
        <v>1.93</v>
      </c>
      <c r="CU687" s="2">
        <v>1.982</v>
      </c>
      <c r="CV687" s="2">
        <v>2.0459999999999998</v>
      </c>
      <c r="CW687" s="2">
        <v>2.1179999999999999</v>
      </c>
      <c r="CX687" s="2">
        <v>2.1469999999999998</v>
      </c>
      <c r="CY687" s="2">
        <v>2.0870000000000002</v>
      </c>
      <c r="CZ687" s="2">
        <v>2.0299999999999998</v>
      </c>
      <c r="DA687" s="2">
        <v>2.0289999999999999</v>
      </c>
      <c r="DB687" s="2">
        <v>2.0299999999999998</v>
      </c>
      <c r="DC687" s="2">
        <v>2.0030000000000001</v>
      </c>
      <c r="DD687" s="2">
        <v>2.0390000000000001</v>
      </c>
      <c r="DE687" s="2">
        <v>2.0459999999999998</v>
      </c>
      <c r="DF687" s="2">
        <v>2.0150000000000001</v>
      </c>
      <c r="DG687" s="2">
        <v>2.0670000000000002</v>
      </c>
      <c r="DH687" s="2">
        <v>2.1309999999999998</v>
      </c>
      <c r="DI687" s="2">
        <v>2.2029999999999998</v>
      </c>
      <c r="DJ687" s="2">
        <v>2.242</v>
      </c>
      <c r="DK687" s="2">
        <v>2.1819999999999999</v>
      </c>
      <c r="DL687" s="2">
        <v>2.125</v>
      </c>
      <c r="DM687" s="2">
        <v>2.1240000000000001</v>
      </c>
      <c r="DN687" s="2">
        <v>2.125</v>
      </c>
      <c r="DO687" s="2">
        <v>2.0979999999999999</v>
      </c>
      <c r="DP687" s="2">
        <v>2.1339999999999999</v>
      </c>
      <c r="DQ687" s="2">
        <v>2.141</v>
      </c>
      <c r="DR687" s="2">
        <v>2.11</v>
      </c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</row>
    <row r="688" spans="1:199" customFormat="1" hidden="1" x14ac:dyDescent="0.2">
      <c r="A688">
        <f t="shared" si="171"/>
        <v>2</v>
      </c>
      <c r="B688">
        <f t="shared" si="172"/>
        <v>9</v>
      </c>
      <c r="C688" s="1">
        <v>34968</v>
      </c>
      <c r="D688">
        <f t="shared" si="173"/>
        <v>9</v>
      </c>
      <c r="E688">
        <f t="shared" si="174"/>
        <v>1995</v>
      </c>
      <c r="F688" s="17">
        <f t="shared" si="161"/>
        <v>0.20340000000000003</v>
      </c>
      <c r="G688" s="16">
        <f t="shared" si="163"/>
        <v>4.0333333333333332E-2</v>
      </c>
      <c r="H688" s="16">
        <f t="shared" si="164"/>
        <v>7.0000000000000284E-2</v>
      </c>
      <c r="I688" s="16">
        <f t="shared" si="165"/>
        <v>0.11033333333333362</v>
      </c>
      <c r="J688" s="7">
        <f>VLOOKUP(C688,'Nymex hist.'!A:B,2,0)</f>
        <v>1.7629999999999999</v>
      </c>
      <c r="K688" s="11">
        <f t="shared" si="175"/>
        <v>1.6439999999999999</v>
      </c>
      <c r="L688" s="11">
        <f t="shared" si="162"/>
        <v>1.8473999999999999</v>
      </c>
      <c r="M688" s="9">
        <f t="shared" si="166"/>
        <v>1.7858333333333334</v>
      </c>
      <c r="N688" s="9">
        <f t="shared" si="167"/>
        <v>1.8261666666666667</v>
      </c>
      <c r="O688" s="9">
        <f t="shared" si="168"/>
        <v>1.896166666666667</v>
      </c>
      <c r="P688" s="9">
        <f t="shared" si="169"/>
        <v>1.9711666666666663</v>
      </c>
      <c r="Q688" s="9">
        <f t="shared" si="170"/>
        <v>2.0511666666666666</v>
      </c>
      <c r="R688" s="8">
        <v>34968</v>
      </c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3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>
        <v>1.6439999999999999</v>
      </c>
      <c r="AZ688" s="2">
        <v>1.7629999999999999</v>
      </c>
      <c r="BA688" s="2">
        <v>1.891</v>
      </c>
      <c r="BB688" s="2">
        <v>1.929</v>
      </c>
      <c r="BC688" s="2">
        <v>1.8620000000000001</v>
      </c>
      <c r="BD688" s="2">
        <v>1.792</v>
      </c>
      <c r="BE688" s="2">
        <v>1.722</v>
      </c>
      <c r="BF688" s="2">
        <v>1.722</v>
      </c>
      <c r="BG688" s="2">
        <v>1.7250000000000001</v>
      </c>
      <c r="BH688" s="2">
        <v>1.73</v>
      </c>
      <c r="BI688" s="2">
        <v>1.7370000000000001</v>
      </c>
      <c r="BJ688" s="2">
        <v>1.7410000000000001</v>
      </c>
      <c r="BK688" s="2">
        <v>1.758</v>
      </c>
      <c r="BL688" s="2">
        <v>1.8220000000000001</v>
      </c>
      <c r="BM688" s="2">
        <v>1.89</v>
      </c>
      <c r="BN688" s="2">
        <v>1.909</v>
      </c>
      <c r="BO688" s="2">
        <v>1.8440000000000001</v>
      </c>
      <c r="BP688" s="2">
        <v>1.79</v>
      </c>
      <c r="BQ688" s="2">
        <v>1.75</v>
      </c>
      <c r="BR688" s="2">
        <v>1.792</v>
      </c>
      <c r="BS688" s="2">
        <v>1.7629999999999999</v>
      </c>
      <c r="BT688" s="2">
        <v>1.8</v>
      </c>
      <c r="BU688" s="2">
        <v>1.8069999999999999</v>
      </c>
      <c r="BV688" s="2">
        <v>1.776</v>
      </c>
      <c r="BW688" s="2">
        <v>1.8280000000000001</v>
      </c>
      <c r="BX688" s="2">
        <v>1.8919999999999999</v>
      </c>
      <c r="BY688" s="2">
        <v>1.9630000000000001</v>
      </c>
      <c r="BZ688" s="2">
        <v>1.9790000000000001</v>
      </c>
      <c r="CA688" s="2">
        <v>1.9139999999999999</v>
      </c>
      <c r="CB688" s="2">
        <v>1.86</v>
      </c>
      <c r="CC688" s="2">
        <v>1.82</v>
      </c>
      <c r="CD688" s="2">
        <v>1.8620000000000001</v>
      </c>
      <c r="CE688" s="2">
        <v>1.833</v>
      </c>
      <c r="CF688" s="2">
        <v>1.87</v>
      </c>
      <c r="CG688" s="2">
        <v>1.877</v>
      </c>
      <c r="CH688" s="2">
        <v>1.8460000000000001</v>
      </c>
      <c r="CI688" s="2">
        <v>1.8979999999999999</v>
      </c>
      <c r="CJ688" s="2">
        <v>1.962</v>
      </c>
      <c r="CK688" s="2">
        <v>2.0329999999999999</v>
      </c>
      <c r="CL688" s="2">
        <v>2.0539999999999998</v>
      </c>
      <c r="CM688" s="2">
        <v>1.9890000000000001</v>
      </c>
      <c r="CN688" s="2">
        <v>1.9350000000000001</v>
      </c>
      <c r="CO688" s="2">
        <v>1.895</v>
      </c>
      <c r="CP688" s="2">
        <v>1.9370000000000001</v>
      </c>
      <c r="CQ688" s="2">
        <v>1.9079999999999999</v>
      </c>
      <c r="CR688" s="2">
        <v>1.9450000000000001</v>
      </c>
      <c r="CS688" s="2">
        <v>1.952</v>
      </c>
      <c r="CT688" s="2">
        <v>1.921</v>
      </c>
      <c r="CU688" s="2">
        <v>1.9730000000000001</v>
      </c>
      <c r="CV688" s="2">
        <v>2.0369999999999999</v>
      </c>
      <c r="CW688" s="2">
        <v>2.1080000000000001</v>
      </c>
      <c r="CX688" s="2">
        <v>2.1339999999999999</v>
      </c>
      <c r="CY688" s="2">
        <v>2.069</v>
      </c>
      <c r="CZ688" s="2">
        <v>2.0150000000000001</v>
      </c>
      <c r="DA688" s="2">
        <v>1.9750000000000001</v>
      </c>
      <c r="DB688" s="2">
        <v>2.0169999999999999</v>
      </c>
      <c r="DC688" s="2">
        <v>1.988</v>
      </c>
      <c r="DD688" s="2">
        <v>2.0249999999999999</v>
      </c>
      <c r="DE688" s="2">
        <v>2.032</v>
      </c>
      <c r="DF688" s="2">
        <v>2.0009999999999999</v>
      </c>
      <c r="DG688" s="2">
        <v>2.0529999999999999</v>
      </c>
      <c r="DH688" s="2">
        <v>2.117</v>
      </c>
      <c r="DI688" s="2">
        <v>2.1880000000000002</v>
      </c>
      <c r="DJ688" s="2">
        <v>2.2240000000000002</v>
      </c>
      <c r="DK688" s="2">
        <v>2.1589999999999998</v>
      </c>
      <c r="DL688" s="2">
        <v>2.105</v>
      </c>
      <c r="DM688" s="2">
        <v>2.0649999999999999</v>
      </c>
      <c r="DN688" s="2">
        <v>2.1070000000000002</v>
      </c>
      <c r="DO688" s="2">
        <v>2.0779999999999998</v>
      </c>
      <c r="DP688" s="2">
        <v>2.1150000000000002</v>
      </c>
      <c r="DQ688" s="2">
        <v>2.1219999999999999</v>
      </c>
      <c r="DR688" s="2">
        <v>2.0910000000000002</v>
      </c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</row>
    <row r="689" spans="1:199" customFormat="1" hidden="1" x14ac:dyDescent="0.2">
      <c r="A689">
        <f t="shared" si="171"/>
        <v>3</v>
      </c>
      <c r="B689">
        <f t="shared" si="172"/>
        <v>9</v>
      </c>
      <c r="C689" s="1">
        <v>34969</v>
      </c>
      <c r="D689">
        <f t="shared" si="173"/>
        <v>9</v>
      </c>
      <c r="E689">
        <f t="shared" si="174"/>
        <v>1995</v>
      </c>
      <c r="F689" s="17">
        <f t="shared" si="161"/>
        <v>0.18379999999999996</v>
      </c>
      <c r="G689" s="16">
        <f t="shared" si="163"/>
        <v>4.3333333333333224E-2</v>
      </c>
      <c r="H689" s="16">
        <f t="shared" si="164"/>
        <v>7.0000000000000284E-2</v>
      </c>
      <c r="I689" s="16">
        <f t="shared" si="165"/>
        <v>0.11333333333333351</v>
      </c>
      <c r="J689" s="7">
        <f>VLOOKUP(C689,'Nymex hist.'!A:B,2,0)</f>
        <v>1.726</v>
      </c>
      <c r="K689" s="11">
        <f t="shared" si="175"/>
        <v>1.6439999999999999</v>
      </c>
      <c r="L689" s="11">
        <f t="shared" si="162"/>
        <v>1.8277999999999999</v>
      </c>
      <c r="M689" s="9">
        <f t="shared" si="166"/>
        <v>1.7805833333333332</v>
      </c>
      <c r="N689" s="9">
        <f t="shared" si="167"/>
        <v>1.8239166666666664</v>
      </c>
      <c r="O689" s="9">
        <f t="shared" si="168"/>
        <v>1.8939166666666667</v>
      </c>
      <c r="P689" s="9">
        <f t="shared" si="169"/>
        <v>1.9689166666666666</v>
      </c>
      <c r="Q689" s="9">
        <f t="shared" si="170"/>
        <v>2.0489166666666665</v>
      </c>
      <c r="R689" s="8">
        <v>34969</v>
      </c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3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>
        <v>1.6439999999999999</v>
      </c>
      <c r="AZ689" s="2">
        <v>1.726</v>
      </c>
      <c r="BA689" s="2">
        <v>1.861</v>
      </c>
      <c r="BB689" s="2">
        <v>1.911</v>
      </c>
      <c r="BC689" s="2">
        <v>1.853</v>
      </c>
      <c r="BD689" s="2">
        <v>1.788</v>
      </c>
      <c r="BE689" s="2">
        <v>1.718</v>
      </c>
      <c r="BF689" s="2">
        <v>1.718</v>
      </c>
      <c r="BG689" s="2">
        <v>1.7210000000000001</v>
      </c>
      <c r="BH689" s="2">
        <v>1.726</v>
      </c>
      <c r="BI689" s="2">
        <v>1.7330000000000001</v>
      </c>
      <c r="BJ689" s="2">
        <v>1.738</v>
      </c>
      <c r="BK689" s="2">
        <v>1.7549999999999999</v>
      </c>
      <c r="BL689" s="2">
        <v>1.819</v>
      </c>
      <c r="BM689" s="2">
        <v>1.887</v>
      </c>
      <c r="BN689" s="2">
        <v>1.9059999999999999</v>
      </c>
      <c r="BO689" s="2">
        <v>1.843</v>
      </c>
      <c r="BP689" s="2">
        <v>1.7889999999999999</v>
      </c>
      <c r="BQ689" s="2">
        <v>1.7490000000000001</v>
      </c>
      <c r="BR689" s="2">
        <v>1.788</v>
      </c>
      <c r="BS689" s="2">
        <v>1.762</v>
      </c>
      <c r="BT689" s="2">
        <v>1.796</v>
      </c>
      <c r="BU689" s="2">
        <v>1.8029999999999999</v>
      </c>
      <c r="BV689" s="2">
        <v>1.7749999999999999</v>
      </c>
      <c r="BW689" s="2">
        <v>1.825</v>
      </c>
      <c r="BX689" s="2">
        <v>1.889</v>
      </c>
      <c r="BY689" s="2">
        <v>1.962</v>
      </c>
      <c r="BZ689" s="2">
        <v>1.976</v>
      </c>
      <c r="CA689" s="2">
        <v>1.913</v>
      </c>
      <c r="CB689" s="2">
        <v>1.859</v>
      </c>
      <c r="CC689" s="2">
        <v>1.819</v>
      </c>
      <c r="CD689" s="2">
        <v>1.8580000000000001</v>
      </c>
      <c r="CE689" s="2">
        <v>1.8320000000000001</v>
      </c>
      <c r="CF689" s="2">
        <v>1.8660000000000001</v>
      </c>
      <c r="CG689" s="2">
        <v>1.873</v>
      </c>
      <c r="CH689" s="2">
        <v>1.845</v>
      </c>
      <c r="CI689" s="2">
        <v>1.895</v>
      </c>
      <c r="CJ689" s="2">
        <v>1.9590000000000001</v>
      </c>
      <c r="CK689" s="2">
        <v>2.032</v>
      </c>
      <c r="CL689" s="2">
        <v>2.0510000000000002</v>
      </c>
      <c r="CM689" s="2">
        <v>1.988</v>
      </c>
      <c r="CN689" s="2">
        <v>1.9339999999999999</v>
      </c>
      <c r="CO689" s="2">
        <v>1.8939999999999999</v>
      </c>
      <c r="CP689" s="2">
        <v>1.9330000000000001</v>
      </c>
      <c r="CQ689" s="2">
        <v>1.907</v>
      </c>
      <c r="CR689" s="2">
        <v>1.9410000000000001</v>
      </c>
      <c r="CS689" s="2">
        <v>1.948</v>
      </c>
      <c r="CT689" s="2">
        <v>1.92</v>
      </c>
      <c r="CU689" s="2">
        <v>1.97</v>
      </c>
      <c r="CV689" s="2">
        <v>2.0339999999999998</v>
      </c>
      <c r="CW689" s="2">
        <v>2.1070000000000002</v>
      </c>
      <c r="CX689" s="2">
        <v>2.1309999999999998</v>
      </c>
      <c r="CY689" s="2">
        <v>2.0680000000000001</v>
      </c>
      <c r="CZ689" s="2">
        <v>2.0139999999999998</v>
      </c>
      <c r="DA689" s="2">
        <v>1.974</v>
      </c>
      <c r="DB689" s="2">
        <v>2.0129999999999999</v>
      </c>
      <c r="DC689" s="2">
        <v>1.9870000000000001</v>
      </c>
      <c r="DD689" s="2">
        <v>2.0209999999999999</v>
      </c>
      <c r="DE689" s="2">
        <v>2.028</v>
      </c>
      <c r="DF689" s="2">
        <v>2</v>
      </c>
      <c r="DG689" s="2">
        <v>2.0499999999999998</v>
      </c>
      <c r="DH689" s="2">
        <v>2.1139999999999999</v>
      </c>
      <c r="DI689" s="2">
        <v>2.1869999999999998</v>
      </c>
      <c r="DJ689" s="2">
        <v>2.2210000000000001</v>
      </c>
      <c r="DK689" s="2">
        <v>2.1579999999999999</v>
      </c>
      <c r="DL689" s="2">
        <v>2.1040000000000001</v>
      </c>
      <c r="DM689" s="2">
        <v>2.0640000000000001</v>
      </c>
      <c r="DN689" s="2">
        <v>2.1030000000000002</v>
      </c>
      <c r="DO689" s="2">
        <v>2.077</v>
      </c>
      <c r="DP689" s="2">
        <v>2.1110000000000002</v>
      </c>
      <c r="DQ689" s="2">
        <v>2.1179999999999999</v>
      </c>
      <c r="DR689" s="2">
        <v>2.09</v>
      </c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</row>
    <row r="690" spans="1:199" x14ac:dyDescent="0.2">
      <c r="A690" s="36">
        <f t="shared" si="171"/>
        <v>4</v>
      </c>
      <c r="B690" s="36">
        <f t="shared" si="172"/>
        <v>9</v>
      </c>
      <c r="C690" s="1">
        <v>34970</v>
      </c>
      <c r="D690">
        <f t="shared" si="173"/>
        <v>9</v>
      </c>
      <c r="E690">
        <f t="shared" si="174"/>
        <v>1995</v>
      </c>
      <c r="F690" s="21">
        <f t="shared" si="161"/>
        <v>0.2018000000000002</v>
      </c>
      <c r="G690" s="21">
        <f t="shared" si="163"/>
        <v>4.0999999999999925E-2</v>
      </c>
      <c r="H690" s="21">
        <f t="shared" si="164"/>
        <v>7.0166666666666933E-2</v>
      </c>
      <c r="I690" s="21">
        <f t="shared" si="165"/>
        <v>0.11116666666666686</v>
      </c>
      <c r="J690" s="23">
        <f>VLOOKUP(C690,'Nymex hist.'!A:B,2,0)</f>
        <v>1.75</v>
      </c>
      <c r="K690" s="23">
        <f t="shared" si="175"/>
        <v>1.6439999999999999</v>
      </c>
      <c r="L690" s="23">
        <f t="shared" si="162"/>
        <v>1.8458000000000001</v>
      </c>
      <c r="M690" s="23">
        <f t="shared" si="166"/>
        <v>1.7936666666666665</v>
      </c>
      <c r="N690" s="23">
        <f t="shared" si="167"/>
        <v>1.8346666666666664</v>
      </c>
      <c r="O690" s="23">
        <f t="shared" si="168"/>
        <v>1.9048333333333334</v>
      </c>
      <c r="P690" s="23">
        <f t="shared" si="169"/>
        <v>1.9798333333333333</v>
      </c>
      <c r="Q690" s="23">
        <f t="shared" si="170"/>
        <v>2.0598333333333332</v>
      </c>
      <c r="R690" s="30">
        <v>34970</v>
      </c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4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>
        <v>1.6439999999999999</v>
      </c>
      <c r="AZ690" s="32">
        <v>1.75</v>
      </c>
      <c r="BA690" s="32">
        <v>1.881</v>
      </c>
      <c r="BB690" s="32">
        <v>1.9319999999999999</v>
      </c>
      <c r="BC690" s="32">
        <v>1.867</v>
      </c>
      <c r="BD690" s="32">
        <v>1.7989999999999999</v>
      </c>
      <c r="BE690" s="32">
        <v>1.7290000000000001</v>
      </c>
      <c r="BF690" s="32">
        <v>1.7290000000000001</v>
      </c>
      <c r="BG690" s="32">
        <v>1.732</v>
      </c>
      <c r="BH690" s="32">
        <v>1.7370000000000001</v>
      </c>
      <c r="BI690" s="32">
        <v>1.744</v>
      </c>
      <c r="BJ690" s="32">
        <v>1.7490000000000001</v>
      </c>
      <c r="BK690" s="32">
        <v>1.7689999999999999</v>
      </c>
      <c r="BL690" s="32">
        <v>1.8340000000000001</v>
      </c>
      <c r="BM690" s="32">
        <v>1.903</v>
      </c>
      <c r="BN690" s="32">
        <v>1.9179999999999999</v>
      </c>
      <c r="BO690" s="32">
        <v>1.853</v>
      </c>
      <c r="BP690" s="32">
        <v>1.7969999999999999</v>
      </c>
      <c r="BQ690" s="32">
        <v>1.7549999999999999</v>
      </c>
      <c r="BR690" s="32">
        <v>1.7989999999999999</v>
      </c>
      <c r="BS690" s="32">
        <v>1.7709999999999999</v>
      </c>
      <c r="BT690" s="32">
        <v>1.8069999999999999</v>
      </c>
      <c r="BU690" s="32">
        <v>1.8140000000000001</v>
      </c>
      <c r="BV690" s="32">
        <v>1.786</v>
      </c>
      <c r="BW690" s="32">
        <v>1.839</v>
      </c>
      <c r="BX690" s="32">
        <v>1.9039999999999999</v>
      </c>
      <c r="BY690" s="32">
        <v>1.9730000000000001</v>
      </c>
      <c r="BZ690" s="32">
        <v>1.988</v>
      </c>
      <c r="CA690" s="32">
        <v>1.923</v>
      </c>
      <c r="CB690" s="32">
        <v>1.867</v>
      </c>
      <c r="CC690" s="32">
        <v>1.825</v>
      </c>
      <c r="CD690" s="32">
        <v>1.869</v>
      </c>
      <c r="CE690" s="32">
        <v>1.843</v>
      </c>
      <c r="CF690" s="32">
        <v>1.877</v>
      </c>
      <c r="CG690" s="32">
        <v>1.8839999999999999</v>
      </c>
      <c r="CH690" s="32">
        <v>1.8560000000000001</v>
      </c>
      <c r="CI690" s="32">
        <v>1.909</v>
      </c>
      <c r="CJ690" s="32">
        <v>1.974</v>
      </c>
      <c r="CK690" s="32">
        <v>2.0430000000000001</v>
      </c>
      <c r="CL690" s="32">
        <v>2.0630000000000002</v>
      </c>
      <c r="CM690" s="32">
        <v>1.998</v>
      </c>
      <c r="CN690" s="32">
        <v>1.9419999999999999</v>
      </c>
      <c r="CO690" s="32">
        <v>1.9</v>
      </c>
      <c r="CP690" s="32">
        <v>1.944</v>
      </c>
      <c r="CQ690" s="32">
        <v>1.9179999999999999</v>
      </c>
      <c r="CR690" s="32">
        <v>1.952</v>
      </c>
      <c r="CS690" s="32">
        <v>1.9590000000000001</v>
      </c>
      <c r="CT690" s="32">
        <v>1.931</v>
      </c>
      <c r="CU690" s="32">
        <v>1.984</v>
      </c>
      <c r="CV690" s="32">
        <v>2.0489999999999999</v>
      </c>
      <c r="CW690" s="32">
        <v>2.1179999999999999</v>
      </c>
      <c r="CX690" s="32">
        <v>2.1429999999999998</v>
      </c>
      <c r="CY690" s="32">
        <v>2.0779999999999998</v>
      </c>
      <c r="CZ690" s="32">
        <v>2.0219999999999998</v>
      </c>
      <c r="DA690" s="32">
        <v>1.98</v>
      </c>
      <c r="DB690" s="32">
        <v>2.024</v>
      </c>
      <c r="DC690" s="32">
        <v>1.998</v>
      </c>
      <c r="DD690" s="32">
        <v>2.032</v>
      </c>
      <c r="DE690" s="32">
        <v>2.0390000000000001</v>
      </c>
      <c r="DF690" s="32">
        <v>2.0110000000000001</v>
      </c>
      <c r="DG690" s="32">
        <v>2.0640000000000001</v>
      </c>
      <c r="DH690" s="32">
        <v>2.129</v>
      </c>
      <c r="DI690" s="32">
        <v>2.198</v>
      </c>
      <c r="DJ690" s="32">
        <v>2.2330000000000001</v>
      </c>
      <c r="DK690" s="32">
        <v>2.1680000000000001</v>
      </c>
      <c r="DL690" s="32">
        <v>2.1120000000000001</v>
      </c>
      <c r="DM690" s="32">
        <v>2.0699999999999998</v>
      </c>
      <c r="DN690" s="32">
        <v>2.1139999999999999</v>
      </c>
      <c r="DO690" s="32">
        <v>2.0880000000000001</v>
      </c>
      <c r="DP690" s="32">
        <v>2.1219999999999999</v>
      </c>
      <c r="DQ690" s="32">
        <v>2.129</v>
      </c>
      <c r="DR690" s="32">
        <v>2.101</v>
      </c>
      <c r="DS690" s="32"/>
      <c r="DT690" s="32"/>
      <c r="DU690" s="32"/>
      <c r="DV690" s="32"/>
      <c r="DW690" s="32"/>
      <c r="DX690" s="32"/>
      <c r="DY690" s="32"/>
      <c r="DZ690" s="32"/>
      <c r="EA690" s="32"/>
      <c r="EB690" s="32"/>
      <c r="EC690" s="32"/>
      <c r="ED690" s="32"/>
      <c r="EE690" s="32"/>
      <c r="EF690" s="32"/>
      <c r="EG690" s="32"/>
      <c r="EH690" s="32"/>
      <c r="EI690" s="32"/>
      <c r="EJ690" s="32"/>
      <c r="EK690" s="32"/>
      <c r="EL690" s="32"/>
      <c r="EM690" s="32"/>
      <c r="EN690" s="32"/>
      <c r="EO690" s="32"/>
      <c r="EP690" s="32"/>
      <c r="EQ690" s="32"/>
      <c r="ER690" s="32"/>
      <c r="ES690" s="32"/>
      <c r="ET690" s="32"/>
      <c r="EU690" s="32"/>
      <c r="EV690" s="32"/>
      <c r="EW690" s="32"/>
      <c r="EX690" s="32"/>
      <c r="EY690" s="32"/>
      <c r="EZ690" s="32"/>
      <c r="FA690" s="32"/>
      <c r="FB690" s="32"/>
      <c r="FC690" s="32"/>
      <c r="FD690" s="32"/>
      <c r="FE690" s="32"/>
      <c r="FF690" s="32"/>
      <c r="FG690" s="32"/>
      <c r="FH690" s="32"/>
      <c r="FI690" s="32"/>
      <c r="FJ690" s="32"/>
      <c r="FK690" s="32"/>
      <c r="FL690" s="32"/>
      <c r="FM690" s="32"/>
      <c r="FN690" s="32"/>
      <c r="FO690" s="32"/>
      <c r="FP690" s="32"/>
      <c r="FQ690" s="32"/>
      <c r="FR690" s="32"/>
      <c r="FS690" s="32"/>
      <c r="FT690" s="32"/>
      <c r="FU690" s="32"/>
      <c r="FV690" s="32"/>
      <c r="FW690" s="32"/>
      <c r="FX690" s="32"/>
      <c r="FY690" s="32"/>
      <c r="FZ690" s="32"/>
      <c r="GA690" s="32"/>
      <c r="GB690" s="32"/>
      <c r="GC690" s="32"/>
      <c r="GD690" s="32"/>
      <c r="GE690" s="32"/>
      <c r="GF690" s="32"/>
      <c r="GG690" s="32"/>
      <c r="GH690" s="32"/>
      <c r="GI690" s="32"/>
      <c r="GJ690" s="32"/>
      <c r="GK690" s="32"/>
      <c r="GL690" s="32"/>
      <c r="GM690" s="32"/>
      <c r="GN690" s="32"/>
      <c r="GO690" s="32"/>
      <c r="GP690" s="32"/>
      <c r="GQ690" s="32"/>
    </row>
    <row r="691" spans="1:199" customFormat="1" hidden="1" x14ac:dyDescent="0.2">
      <c r="A691">
        <f t="shared" si="171"/>
        <v>5</v>
      </c>
      <c r="B691">
        <f t="shared" si="172"/>
        <v>9</v>
      </c>
      <c r="C691" s="1">
        <v>34971</v>
      </c>
      <c r="D691">
        <f t="shared" si="173"/>
        <v>9</v>
      </c>
      <c r="E691">
        <f t="shared" si="174"/>
        <v>1995</v>
      </c>
      <c r="F691" s="17">
        <f t="shared" si="161"/>
        <v>0.2056</v>
      </c>
      <c r="G691" s="16">
        <f t="shared" si="163"/>
        <v>3.4166666666666901E-2</v>
      </c>
      <c r="H691" s="16">
        <f t="shared" si="164"/>
        <v>7.0000000000000062E-2</v>
      </c>
      <c r="I691" s="16">
        <f t="shared" si="165"/>
        <v>0.10416666666666696</v>
      </c>
      <c r="J691" s="7">
        <f>VLOOKUP(C691,'Nymex hist.'!A:B,2,0)</f>
        <v>1.75</v>
      </c>
      <c r="K691" s="11">
        <f t="shared" si="175"/>
        <v>1.6439999999999999</v>
      </c>
      <c r="L691" s="11">
        <f t="shared" si="162"/>
        <v>1.8495999999999999</v>
      </c>
      <c r="M691" s="9">
        <f t="shared" si="166"/>
        <v>1.7974166666666667</v>
      </c>
      <c r="N691" s="9">
        <f t="shared" si="167"/>
        <v>1.8315833333333336</v>
      </c>
      <c r="O691" s="9">
        <f t="shared" si="168"/>
        <v>1.9015833333333336</v>
      </c>
      <c r="P691" s="9">
        <f t="shared" si="169"/>
        <v>1.9765833333333334</v>
      </c>
      <c r="Q691" s="9">
        <f t="shared" si="170"/>
        <v>2.0565833333333332</v>
      </c>
      <c r="R691" s="8">
        <v>34971</v>
      </c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3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>
        <v>1.6439999999999999</v>
      </c>
      <c r="AZ691" s="2">
        <v>1.75</v>
      </c>
      <c r="BA691" s="2">
        <v>1.885</v>
      </c>
      <c r="BB691" s="2">
        <v>1.9370000000000001</v>
      </c>
      <c r="BC691" s="2">
        <v>1.8720000000000001</v>
      </c>
      <c r="BD691" s="2">
        <v>1.804</v>
      </c>
      <c r="BE691" s="2">
        <v>1.734</v>
      </c>
      <c r="BF691" s="2">
        <v>1.734</v>
      </c>
      <c r="BG691" s="2">
        <v>1.7370000000000001</v>
      </c>
      <c r="BH691" s="2">
        <v>1.742</v>
      </c>
      <c r="BI691" s="2">
        <v>1.748</v>
      </c>
      <c r="BJ691" s="2">
        <v>1.752</v>
      </c>
      <c r="BK691" s="2">
        <v>1.7709999999999999</v>
      </c>
      <c r="BL691" s="2">
        <v>1.835</v>
      </c>
      <c r="BM691" s="2">
        <v>1.903</v>
      </c>
      <c r="BN691" s="2">
        <v>1.917</v>
      </c>
      <c r="BO691" s="2">
        <v>1.847</v>
      </c>
      <c r="BP691" s="2">
        <v>1.7909999999999999</v>
      </c>
      <c r="BQ691" s="2">
        <v>1.7490000000000001</v>
      </c>
      <c r="BR691" s="2">
        <v>1.8009999999999999</v>
      </c>
      <c r="BS691" s="2">
        <v>1.7649999999999999</v>
      </c>
      <c r="BT691" s="2">
        <v>1.8089999999999999</v>
      </c>
      <c r="BU691" s="2">
        <v>1.8149999999999999</v>
      </c>
      <c r="BV691" s="2">
        <v>1.7789999999999999</v>
      </c>
      <c r="BW691" s="2">
        <v>1.8380000000000001</v>
      </c>
      <c r="BX691" s="2">
        <v>1.9019999999999999</v>
      </c>
      <c r="BY691" s="2">
        <v>1.966</v>
      </c>
      <c r="BZ691" s="2">
        <v>1.9870000000000001</v>
      </c>
      <c r="CA691" s="2">
        <v>1.917</v>
      </c>
      <c r="CB691" s="2">
        <v>1.861</v>
      </c>
      <c r="CC691" s="2">
        <v>1.819</v>
      </c>
      <c r="CD691" s="2">
        <v>1.871</v>
      </c>
      <c r="CE691" s="2">
        <v>1.835</v>
      </c>
      <c r="CF691" s="2">
        <v>1.879</v>
      </c>
      <c r="CG691" s="2">
        <v>1.885</v>
      </c>
      <c r="CH691" s="2">
        <v>1.849</v>
      </c>
      <c r="CI691" s="2">
        <v>1.9079999999999999</v>
      </c>
      <c r="CJ691" s="2">
        <v>1.972</v>
      </c>
      <c r="CK691" s="2">
        <v>2.036</v>
      </c>
      <c r="CL691" s="2">
        <v>2.0619999999999998</v>
      </c>
      <c r="CM691" s="2">
        <v>1.992</v>
      </c>
      <c r="CN691" s="2">
        <v>1.9359999999999999</v>
      </c>
      <c r="CO691" s="2">
        <v>1.8939999999999999</v>
      </c>
      <c r="CP691" s="2">
        <v>1.946</v>
      </c>
      <c r="CQ691" s="2">
        <v>1.91</v>
      </c>
      <c r="CR691" s="2">
        <v>1.954</v>
      </c>
      <c r="CS691" s="2">
        <v>1.96</v>
      </c>
      <c r="CT691" s="2">
        <v>1.9239999999999999</v>
      </c>
      <c r="CU691" s="2">
        <v>1.9830000000000001</v>
      </c>
      <c r="CV691" s="2">
        <v>2.0470000000000002</v>
      </c>
      <c r="CW691" s="2">
        <v>2.1110000000000002</v>
      </c>
      <c r="CX691" s="2">
        <v>2.1419999999999999</v>
      </c>
      <c r="CY691" s="2">
        <v>2.0720000000000001</v>
      </c>
      <c r="CZ691" s="2">
        <v>2.016</v>
      </c>
      <c r="DA691" s="2">
        <v>1.974</v>
      </c>
      <c r="DB691" s="2">
        <v>2.0259999999999998</v>
      </c>
      <c r="DC691" s="2">
        <v>1.99</v>
      </c>
      <c r="DD691" s="2">
        <v>2.0339999999999998</v>
      </c>
      <c r="DE691" s="2">
        <v>2.04</v>
      </c>
      <c r="DF691" s="2">
        <v>2.004</v>
      </c>
      <c r="DG691" s="2">
        <v>2.0630000000000002</v>
      </c>
      <c r="DH691" s="2">
        <v>2.1269999999999998</v>
      </c>
      <c r="DI691" s="2">
        <v>2.1909999999999998</v>
      </c>
      <c r="DJ691" s="2">
        <v>2.2320000000000002</v>
      </c>
      <c r="DK691" s="2">
        <v>2.1619999999999999</v>
      </c>
      <c r="DL691" s="2">
        <v>2.1059999999999999</v>
      </c>
      <c r="DM691" s="2">
        <v>2.0640000000000001</v>
      </c>
      <c r="DN691" s="2">
        <v>2.1160000000000001</v>
      </c>
      <c r="DO691" s="2">
        <v>2.08</v>
      </c>
      <c r="DP691" s="2">
        <v>2.1240000000000001</v>
      </c>
      <c r="DQ691" s="2">
        <v>2.13</v>
      </c>
      <c r="DR691" s="2">
        <v>2.0939999999999999</v>
      </c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</row>
    <row r="692" spans="1:199" customFormat="1" hidden="1" x14ac:dyDescent="0.2">
      <c r="A692">
        <f t="shared" si="171"/>
        <v>1</v>
      </c>
      <c r="B692">
        <f t="shared" si="172"/>
        <v>10</v>
      </c>
      <c r="C692" s="1">
        <v>34974</v>
      </c>
      <c r="D692">
        <f t="shared" si="173"/>
        <v>10</v>
      </c>
      <c r="E692">
        <f t="shared" si="174"/>
        <v>1995</v>
      </c>
      <c r="F692" s="15"/>
      <c r="G692" s="16">
        <f t="shared" si="163"/>
        <v>1.4666666666666828E-2</v>
      </c>
      <c r="H692" s="16">
        <f t="shared" si="164"/>
        <v>7.0000000000000062E-2</v>
      </c>
      <c r="I692" s="16">
        <f t="shared" si="165"/>
        <v>8.466666666666689E-2</v>
      </c>
      <c r="J692" s="7">
        <f>VLOOKUP(C692,'Nymex hist.'!A:B,2,0)</f>
        <v>1.8939999999999999</v>
      </c>
      <c r="K692" s="7"/>
      <c r="L692" s="7"/>
      <c r="M692" s="9">
        <f t="shared" si="166"/>
        <v>1.8083333333333336</v>
      </c>
      <c r="N692" s="9">
        <f t="shared" si="167"/>
        <v>1.8230000000000004</v>
      </c>
      <c r="O692" s="9">
        <f t="shared" si="168"/>
        <v>1.8930000000000005</v>
      </c>
      <c r="P692" s="9">
        <f t="shared" si="169"/>
        <v>1.968</v>
      </c>
      <c r="Q692" s="9">
        <f t="shared" si="170"/>
        <v>2.0479999999999996</v>
      </c>
      <c r="R692" s="8">
        <v>34974</v>
      </c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3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>
        <v>1.8939999999999999</v>
      </c>
      <c r="BA692" s="2">
        <v>1.9610000000000001</v>
      </c>
      <c r="BB692" s="2">
        <v>1.9790000000000001</v>
      </c>
      <c r="BC692" s="2">
        <v>1.903</v>
      </c>
      <c r="BD692" s="2">
        <v>1.8220000000000001</v>
      </c>
      <c r="BE692" s="2">
        <v>1.7430000000000001</v>
      </c>
      <c r="BF692" s="2">
        <v>1.7430000000000001</v>
      </c>
      <c r="BG692" s="2">
        <v>1.7450000000000001</v>
      </c>
      <c r="BH692" s="2">
        <v>1.748</v>
      </c>
      <c r="BI692" s="2">
        <v>1.752</v>
      </c>
      <c r="BJ692" s="2">
        <v>1.756</v>
      </c>
      <c r="BK692" s="2">
        <v>1.774</v>
      </c>
      <c r="BL692" s="2">
        <v>1.835</v>
      </c>
      <c r="BM692" s="2">
        <v>1.9</v>
      </c>
      <c r="BN692" s="2">
        <v>1.913</v>
      </c>
      <c r="BO692" s="2">
        <v>1.843</v>
      </c>
      <c r="BP692" s="2">
        <v>1.7849999999999999</v>
      </c>
      <c r="BQ692" s="2">
        <v>1.74</v>
      </c>
      <c r="BR692" s="2">
        <v>1.7949999999999999</v>
      </c>
      <c r="BS692" s="2">
        <v>1.756</v>
      </c>
      <c r="BT692" s="2">
        <v>1.8</v>
      </c>
      <c r="BU692" s="2">
        <v>1.804</v>
      </c>
      <c r="BV692" s="2">
        <v>1.77</v>
      </c>
      <c r="BW692" s="2">
        <v>1.8260000000000001</v>
      </c>
      <c r="BX692" s="2">
        <v>1.887</v>
      </c>
      <c r="BY692" s="2">
        <v>1.9570000000000001</v>
      </c>
      <c r="BZ692" s="2">
        <v>1.9830000000000001</v>
      </c>
      <c r="CA692" s="2">
        <v>1.913</v>
      </c>
      <c r="CB692" s="2">
        <v>1.855</v>
      </c>
      <c r="CC692" s="2">
        <v>1.81</v>
      </c>
      <c r="CD692" s="2">
        <v>1.865</v>
      </c>
      <c r="CE692" s="2">
        <v>1.8260000000000001</v>
      </c>
      <c r="CF692" s="2">
        <v>1.87</v>
      </c>
      <c r="CG692" s="2">
        <v>1.8740000000000001</v>
      </c>
      <c r="CH692" s="2">
        <v>1.84</v>
      </c>
      <c r="CI692" s="2">
        <v>1.8959999999999999</v>
      </c>
      <c r="CJ692" s="2">
        <v>1.9570000000000001</v>
      </c>
      <c r="CK692" s="2">
        <v>2.0270000000000001</v>
      </c>
      <c r="CL692" s="2">
        <v>2.0579999999999998</v>
      </c>
      <c r="CM692" s="2">
        <v>1.988</v>
      </c>
      <c r="CN692" s="2">
        <v>1.93</v>
      </c>
      <c r="CO692" s="2">
        <v>1.885</v>
      </c>
      <c r="CP692" s="2">
        <v>1.94</v>
      </c>
      <c r="CQ692" s="2">
        <v>1.901</v>
      </c>
      <c r="CR692" s="2">
        <v>1.9450000000000001</v>
      </c>
      <c r="CS692" s="2">
        <v>1.9490000000000001</v>
      </c>
      <c r="CT692" s="2">
        <v>1.915</v>
      </c>
      <c r="CU692" s="2">
        <v>1.9710000000000001</v>
      </c>
      <c r="CV692" s="2">
        <v>2.032</v>
      </c>
      <c r="CW692" s="2">
        <v>2.1019999999999999</v>
      </c>
      <c r="CX692" s="2">
        <v>2.1379999999999999</v>
      </c>
      <c r="CY692" s="2">
        <v>2.0680000000000001</v>
      </c>
      <c r="CZ692" s="2">
        <v>2.0099999999999998</v>
      </c>
      <c r="DA692" s="2">
        <v>1.9650000000000001</v>
      </c>
      <c r="DB692" s="2">
        <v>2.02</v>
      </c>
      <c r="DC692" s="2">
        <v>1.9810000000000001</v>
      </c>
      <c r="DD692" s="2">
        <v>2.0249999999999999</v>
      </c>
      <c r="DE692" s="2">
        <v>2.0289999999999999</v>
      </c>
      <c r="DF692" s="2">
        <v>1.9950000000000001</v>
      </c>
      <c r="DG692" s="2">
        <v>2.0510000000000002</v>
      </c>
      <c r="DH692" s="2">
        <v>2.1120000000000001</v>
      </c>
      <c r="DI692" s="2">
        <v>2.1819999999999999</v>
      </c>
      <c r="DJ692" s="2">
        <v>2.2280000000000002</v>
      </c>
      <c r="DK692" s="2">
        <v>2.1579999999999999</v>
      </c>
      <c r="DL692" s="2">
        <v>2.1</v>
      </c>
      <c r="DM692" s="2">
        <v>2.0550000000000002</v>
      </c>
      <c r="DN692" s="2">
        <v>2.11</v>
      </c>
      <c r="DO692" s="2">
        <v>2.0710000000000002</v>
      </c>
      <c r="DP692" s="2">
        <v>2.1150000000000002</v>
      </c>
      <c r="DQ692" s="2">
        <v>2.1190000000000002</v>
      </c>
      <c r="DR692" s="2">
        <v>2.085</v>
      </c>
      <c r="DS692" s="2">
        <v>2.141</v>
      </c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</row>
    <row r="693" spans="1:199" customFormat="1" hidden="1" x14ac:dyDescent="0.2">
      <c r="A693">
        <f t="shared" si="171"/>
        <v>2</v>
      </c>
      <c r="B693">
        <f t="shared" si="172"/>
        <v>10</v>
      </c>
      <c r="C693" s="1">
        <v>34975</v>
      </c>
      <c r="D693">
        <f t="shared" si="173"/>
        <v>10</v>
      </c>
      <c r="E693">
        <f t="shared" si="174"/>
        <v>1995</v>
      </c>
      <c r="F693" s="15"/>
      <c r="G693" s="16">
        <f t="shared" si="163"/>
        <v>2.016666666666711E-2</v>
      </c>
      <c r="H693" s="16">
        <f t="shared" si="164"/>
        <v>6.9999999999999618E-2</v>
      </c>
      <c r="I693" s="16">
        <f t="shared" si="165"/>
        <v>9.0166666666666728E-2</v>
      </c>
      <c r="J693" s="7">
        <f>VLOOKUP(C693,'Nymex hist.'!A:B,2,0)</f>
        <v>1.8089999999999999</v>
      </c>
      <c r="K693" s="7"/>
      <c r="L693" s="7"/>
      <c r="M693" s="9">
        <f t="shared" si="166"/>
        <v>1.7750833333333331</v>
      </c>
      <c r="N693" s="9">
        <f t="shared" si="167"/>
        <v>1.7952500000000002</v>
      </c>
      <c r="O693" s="9">
        <f t="shared" si="168"/>
        <v>1.8652499999999999</v>
      </c>
      <c r="P693" s="9">
        <f t="shared" si="169"/>
        <v>1.94025</v>
      </c>
      <c r="Q693" s="9">
        <f t="shared" si="170"/>
        <v>2.0202500000000003</v>
      </c>
      <c r="R693" s="8">
        <v>34975</v>
      </c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3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>
        <v>1.8089999999999999</v>
      </c>
      <c r="BA693" s="2">
        <v>1.9019999999999999</v>
      </c>
      <c r="BB693" s="2">
        <v>1.93</v>
      </c>
      <c r="BC693" s="2">
        <v>1.86</v>
      </c>
      <c r="BD693" s="2">
        <v>1.7829999999999999</v>
      </c>
      <c r="BE693" s="2">
        <v>1.7110000000000001</v>
      </c>
      <c r="BF693" s="2">
        <v>1.7110000000000001</v>
      </c>
      <c r="BG693" s="2">
        <v>1.7130000000000001</v>
      </c>
      <c r="BH693" s="2">
        <v>1.716</v>
      </c>
      <c r="BI693" s="2">
        <v>1.72</v>
      </c>
      <c r="BJ693" s="2">
        <v>1.7250000000000001</v>
      </c>
      <c r="BK693" s="2">
        <v>1.7450000000000001</v>
      </c>
      <c r="BL693" s="2">
        <v>1.81</v>
      </c>
      <c r="BM693" s="2">
        <v>1.877</v>
      </c>
      <c r="BN693" s="2">
        <v>1.89</v>
      </c>
      <c r="BO693" s="2">
        <v>1.82</v>
      </c>
      <c r="BP693" s="2">
        <v>1.758</v>
      </c>
      <c r="BQ693" s="2">
        <v>1.71</v>
      </c>
      <c r="BR693" s="2">
        <v>1.7649999999999999</v>
      </c>
      <c r="BS693" s="2">
        <v>1.726</v>
      </c>
      <c r="BT693" s="2">
        <v>1.77</v>
      </c>
      <c r="BU693" s="2">
        <v>1.774</v>
      </c>
      <c r="BV693" s="2">
        <v>1.74</v>
      </c>
      <c r="BW693" s="2">
        <v>1.7989999999999999</v>
      </c>
      <c r="BX693" s="2">
        <v>1.8640000000000001</v>
      </c>
      <c r="BY693" s="2">
        <v>1.927</v>
      </c>
      <c r="BZ693" s="2">
        <v>1.96</v>
      </c>
      <c r="CA693" s="2">
        <v>1.89</v>
      </c>
      <c r="CB693" s="2">
        <v>1.8280000000000001</v>
      </c>
      <c r="CC693" s="2">
        <v>1.78</v>
      </c>
      <c r="CD693" s="2">
        <v>1.835</v>
      </c>
      <c r="CE693" s="2">
        <v>1.796</v>
      </c>
      <c r="CF693" s="2">
        <v>1.84</v>
      </c>
      <c r="CG693" s="2">
        <v>1.8440000000000001</v>
      </c>
      <c r="CH693" s="2">
        <v>1.81</v>
      </c>
      <c r="CI693" s="2">
        <v>1.869</v>
      </c>
      <c r="CJ693" s="2">
        <v>1.9339999999999999</v>
      </c>
      <c r="CK693" s="2">
        <v>1.9970000000000001</v>
      </c>
      <c r="CL693" s="2">
        <v>2.0350000000000001</v>
      </c>
      <c r="CM693" s="2">
        <v>1.9650000000000001</v>
      </c>
      <c r="CN693" s="2">
        <v>1.903</v>
      </c>
      <c r="CO693" s="2">
        <v>1.855</v>
      </c>
      <c r="CP693" s="2">
        <v>1.91</v>
      </c>
      <c r="CQ693" s="2">
        <v>1.871</v>
      </c>
      <c r="CR693" s="2">
        <v>1.915</v>
      </c>
      <c r="CS693" s="2">
        <v>1.919</v>
      </c>
      <c r="CT693" s="2">
        <v>1.885</v>
      </c>
      <c r="CU693" s="2">
        <v>1.944</v>
      </c>
      <c r="CV693" s="2">
        <v>2.0089999999999999</v>
      </c>
      <c r="CW693" s="2">
        <v>2.0720000000000001</v>
      </c>
      <c r="CX693" s="2">
        <v>2.1150000000000002</v>
      </c>
      <c r="CY693" s="2">
        <v>2.0449999999999999</v>
      </c>
      <c r="CZ693" s="2">
        <v>1.9830000000000001</v>
      </c>
      <c r="DA693" s="2">
        <v>1.9350000000000001</v>
      </c>
      <c r="DB693" s="2">
        <v>1.99</v>
      </c>
      <c r="DC693" s="2">
        <v>1.9510000000000001</v>
      </c>
      <c r="DD693" s="2">
        <v>1.9950000000000001</v>
      </c>
      <c r="DE693" s="2">
        <v>1.9990000000000001</v>
      </c>
      <c r="DF693" s="2">
        <v>1.9650000000000001</v>
      </c>
      <c r="DG693" s="2">
        <v>2.024</v>
      </c>
      <c r="DH693" s="2">
        <v>2.089</v>
      </c>
      <c r="DI693" s="2">
        <v>2.1520000000000001</v>
      </c>
      <c r="DJ693" s="2">
        <v>2.2050000000000001</v>
      </c>
      <c r="DK693" s="2">
        <v>2.1349999999999998</v>
      </c>
      <c r="DL693" s="2">
        <v>2.073</v>
      </c>
      <c r="DM693" s="2">
        <v>2.0249999999999999</v>
      </c>
      <c r="DN693" s="2">
        <v>2.08</v>
      </c>
      <c r="DO693" s="2">
        <v>2.0409999999999999</v>
      </c>
      <c r="DP693" s="2">
        <v>2.085</v>
      </c>
      <c r="DQ693" s="2">
        <v>2.089</v>
      </c>
      <c r="DR693" s="2">
        <v>2.0550000000000002</v>
      </c>
      <c r="DS693" s="2">
        <v>2.1139999999999999</v>
      </c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</row>
    <row r="694" spans="1:199" customFormat="1" hidden="1" x14ac:dyDescent="0.2">
      <c r="A694">
        <f t="shared" si="171"/>
        <v>3</v>
      </c>
      <c r="B694">
        <f t="shared" si="172"/>
        <v>10</v>
      </c>
      <c r="C694" s="1">
        <v>34976</v>
      </c>
      <c r="D694">
        <f t="shared" si="173"/>
        <v>10</v>
      </c>
      <c r="E694">
        <f t="shared" si="174"/>
        <v>1995</v>
      </c>
      <c r="F694" s="15"/>
      <c r="G694" s="16">
        <f t="shared" si="163"/>
        <v>1.883333333333348E-2</v>
      </c>
      <c r="H694" s="16">
        <f t="shared" si="164"/>
        <v>7.0000000000000062E-2</v>
      </c>
      <c r="I694" s="16">
        <f t="shared" si="165"/>
        <v>8.8833333333333542E-2</v>
      </c>
      <c r="J694" s="7">
        <f>VLOOKUP(C694,'Nymex hist.'!A:B,2,0)</f>
        <v>1.829</v>
      </c>
      <c r="K694" s="7"/>
      <c r="L694" s="7"/>
      <c r="M694" s="9">
        <f t="shared" si="166"/>
        <v>1.7674999999999998</v>
      </c>
      <c r="N694" s="9">
        <f t="shared" si="167"/>
        <v>1.7863333333333333</v>
      </c>
      <c r="O694" s="9">
        <f t="shared" si="168"/>
        <v>1.8563333333333334</v>
      </c>
      <c r="P694" s="9">
        <f t="shared" si="169"/>
        <v>1.9313333333333331</v>
      </c>
      <c r="Q694" s="9">
        <f t="shared" si="170"/>
        <v>2.0113333333333334</v>
      </c>
      <c r="R694" s="8">
        <v>34976</v>
      </c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3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>
        <v>1.829</v>
      </c>
      <c r="BA694" s="2">
        <v>1.9079999999999999</v>
      </c>
      <c r="BB694" s="2">
        <v>1.931</v>
      </c>
      <c r="BC694" s="2">
        <v>1.8560000000000001</v>
      </c>
      <c r="BD694" s="2">
        <v>1.776</v>
      </c>
      <c r="BE694" s="2">
        <v>1.702</v>
      </c>
      <c r="BF694" s="2">
        <v>1.702</v>
      </c>
      <c r="BG694" s="2">
        <v>1.704</v>
      </c>
      <c r="BH694" s="2">
        <v>1.7070000000000001</v>
      </c>
      <c r="BI694" s="2">
        <v>1.7110000000000001</v>
      </c>
      <c r="BJ694" s="2">
        <v>1.716</v>
      </c>
      <c r="BK694" s="2">
        <v>1.736</v>
      </c>
      <c r="BL694" s="2">
        <v>1.8009999999999999</v>
      </c>
      <c r="BM694" s="2">
        <v>1.8680000000000001</v>
      </c>
      <c r="BN694" s="2">
        <v>1.8819999999999999</v>
      </c>
      <c r="BO694" s="2">
        <v>1.8109999999999999</v>
      </c>
      <c r="BP694" s="2">
        <v>1.7490000000000001</v>
      </c>
      <c r="BQ694" s="2">
        <v>1.7010000000000001</v>
      </c>
      <c r="BR694" s="2">
        <v>1.756</v>
      </c>
      <c r="BS694" s="2">
        <v>1.7170000000000001</v>
      </c>
      <c r="BT694" s="2">
        <v>1.7609999999999999</v>
      </c>
      <c r="BU694" s="2">
        <v>1.7649999999999999</v>
      </c>
      <c r="BV694" s="2">
        <v>1.7310000000000001</v>
      </c>
      <c r="BW694" s="2">
        <v>1.79</v>
      </c>
      <c r="BX694" s="2">
        <v>1.855</v>
      </c>
      <c r="BY694" s="2">
        <v>1.9179999999999999</v>
      </c>
      <c r="BZ694" s="2">
        <v>1.952</v>
      </c>
      <c r="CA694" s="2">
        <v>1.881</v>
      </c>
      <c r="CB694" s="2">
        <v>1.819</v>
      </c>
      <c r="CC694" s="2">
        <v>1.7709999999999999</v>
      </c>
      <c r="CD694" s="2">
        <v>1.8260000000000001</v>
      </c>
      <c r="CE694" s="2">
        <v>1.7869999999999999</v>
      </c>
      <c r="CF694" s="2">
        <v>1.831</v>
      </c>
      <c r="CG694" s="2">
        <v>1.835</v>
      </c>
      <c r="CH694" s="2">
        <v>1.8009999999999999</v>
      </c>
      <c r="CI694" s="2">
        <v>1.86</v>
      </c>
      <c r="CJ694" s="2">
        <v>1.925</v>
      </c>
      <c r="CK694" s="2">
        <v>1.988</v>
      </c>
      <c r="CL694" s="2">
        <v>2.0270000000000001</v>
      </c>
      <c r="CM694" s="2">
        <v>1.956</v>
      </c>
      <c r="CN694" s="2">
        <v>1.8939999999999999</v>
      </c>
      <c r="CO694" s="2">
        <v>1.8460000000000001</v>
      </c>
      <c r="CP694" s="2">
        <v>1.901</v>
      </c>
      <c r="CQ694" s="2">
        <v>1.8620000000000001</v>
      </c>
      <c r="CR694" s="2">
        <v>1.9059999999999999</v>
      </c>
      <c r="CS694" s="2">
        <v>1.91</v>
      </c>
      <c r="CT694" s="2">
        <v>1.8759999999999999</v>
      </c>
      <c r="CU694" s="2">
        <v>1.9350000000000001</v>
      </c>
      <c r="CV694" s="2">
        <v>2</v>
      </c>
      <c r="CW694" s="2">
        <v>2.0630000000000002</v>
      </c>
      <c r="CX694" s="2">
        <v>2.1070000000000002</v>
      </c>
      <c r="CY694" s="2">
        <v>2.036</v>
      </c>
      <c r="CZ694" s="2">
        <v>1.974</v>
      </c>
      <c r="DA694" s="2">
        <v>1.9259999999999999</v>
      </c>
      <c r="DB694" s="2">
        <v>1.9810000000000001</v>
      </c>
      <c r="DC694" s="2">
        <v>1.9419999999999999</v>
      </c>
      <c r="DD694" s="2">
        <v>1.986</v>
      </c>
      <c r="DE694" s="2">
        <v>1.99</v>
      </c>
      <c r="DF694" s="2">
        <v>1.956</v>
      </c>
      <c r="DG694" s="2">
        <v>2.0150000000000001</v>
      </c>
      <c r="DH694" s="2">
        <v>2.08</v>
      </c>
      <c r="DI694" s="2">
        <v>2.1429999999999998</v>
      </c>
      <c r="DJ694" s="2">
        <v>2.1970000000000001</v>
      </c>
      <c r="DK694" s="2">
        <v>2.1259999999999999</v>
      </c>
      <c r="DL694" s="2">
        <v>2.0640000000000001</v>
      </c>
      <c r="DM694" s="2">
        <v>2.016</v>
      </c>
      <c r="DN694" s="2">
        <v>2.0710000000000002</v>
      </c>
      <c r="DO694" s="2">
        <v>2.032</v>
      </c>
      <c r="DP694" s="2">
        <v>2.0760000000000001</v>
      </c>
      <c r="DQ694" s="2">
        <v>2.08</v>
      </c>
      <c r="DR694" s="2">
        <v>2.0459999999999998</v>
      </c>
      <c r="DS694" s="2">
        <v>2.105</v>
      </c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</row>
    <row r="695" spans="1:199" customFormat="1" hidden="1" x14ac:dyDescent="0.2">
      <c r="A695">
        <f t="shared" si="171"/>
        <v>4</v>
      </c>
      <c r="B695">
        <f t="shared" si="172"/>
        <v>10</v>
      </c>
      <c r="C695" s="1">
        <v>34977</v>
      </c>
      <c r="D695">
        <f t="shared" si="173"/>
        <v>10</v>
      </c>
      <c r="E695">
        <f t="shared" si="174"/>
        <v>1995</v>
      </c>
      <c r="F695" s="15"/>
      <c r="G695" s="16">
        <f t="shared" si="163"/>
        <v>1.5166666666666329E-2</v>
      </c>
      <c r="H695" s="16">
        <f t="shared" si="164"/>
        <v>6.9583333333333552E-2</v>
      </c>
      <c r="I695" s="16">
        <f t="shared" si="165"/>
        <v>8.4749999999999881E-2</v>
      </c>
      <c r="J695" s="7">
        <f>VLOOKUP(C695,'Nymex hist.'!A:B,2,0)</f>
        <v>1.7949999999999999</v>
      </c>
      <c r="K695" s="7"/>
      <c r="L695" s="7"/>
      <c r="M695" s="9">
        <f t="shared" si="166"/>
        <v>1.7755833333333335</v>
      </c>
      <c r="N695" s="9">
        <f t="shared" si="167"/>
        <v>1.7907499999999998</v>
      </c>
      <c r="O695" s="9">
        <f t="shared" si="168"/>
        <v>1.8603333333333334</v>
      </c>
      <c r="P695" s="9">
        <f t="shared" si="169"/>
        <v>1.9353333333333333</v>
      </c>
      <c r="Q695" s="9">
        <f t="shared" si="170"/>
        <v>2.0153333333333334</v>
      </c>
      <c r="R695" s="8">
        <v>34977</v>
      </c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3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>
        <v>1.7949999999999999</v>
      </c>
      <c r="BA695" s="2">
        <v>1.9039999999999999</v>
      </c>
      <c r="BB695" s="2">
        <v>1.9359999999999999</v>
      </c>
      <c r="BC695" s="2">
        <v>1.8640000000000001</v>
      </c>
      <c r="BD695" s="2">
        <v>1.786</v>
      </c>
      <c r="BE695" s="2">
        <v>1.712</v>
      </c>
      <c r="BF695" s="2">
        <v>1.712</v>
      </c>
      <c r="BG695" s="2">
        <v>1.7130000000000001</v>
      </c>
      <c r="BH695" s="2">
        <v>1.7150000000000001</v>
      </c>
      <c r="BI695" s="2">
        <v>1.7170000000000001</v>
      </c>
      <c r="BJ695" s="2">
        <v>1.7210000000000001</v>
      </c>
      <c r="BK695" s="2">
        <v>1.744</v>
      </c>
      <c r="BL695" s="2">
        <v>1.8089999999999999</v>
      </c>
      <c r="BM695" s="2">
        <v>1.8779999999999999</v>
      </c>
      <c r="BN695" s="2">
        <v>1.8919999999999999</v>
      </c>
      <c r="BO695" s="2">
        <v>1.8220000000000001</v>
      </c>
      <c r="BP695" s="2">
        <v>1.76</v>
      </c>
      <c r="BQ695" s="2">
        <v>1.712</v>
      </c>
      <c r="BR695" s="2">
        <v>1.754</v>
      </c>
      <c r="BS695" s="2">
        <v>1.728</v>
      </c>
      <c r="BT695" s="2">
        <v>1.7569999999999999</v>
      </c>
      <c r="BU695" s="2">
        <v>1.7589999999999999</v>
      </c>
      <c r="BV695" s="2">
        <v>1.742</v>
      </c>
      <c r="BW695" s="2">
        <v>1.786</v>
      </c>
      <c r="BX695" s="2">
        <v>1.851</v>
      </c>
      <c r="BY695" s="2">
        <v>1.9259999999999999</v>
      </c>
      <c r="BZ695" s="2">
        <v>1.962</v>
      </c>
      <c r="CA695" s="2">
        <v>1.8919999999999999</v>
      </c>
      <c r="CB695" s="2">
        <v>1.83</v>
      </c>
      <c r="CC695" s="2">
        <v>1.782</v>
      </c>
      <c r="CD695" s="2">
        <v>1.8240000000000001</v>
      </c>
      <c r="CE695" s="2">
        <v>1.7929999999999999</v>
      </c>
      <c r="CF695" s="2">
        <v>1.827</v>
      </c>
      <c r="CG695" s="2">
        <v>1.829</v>
      </c>
      <c r="CH695" s="2">
        <v>1.8120000000000001</v>
      </c>
      <c r="CI695" s="2">
        <v>1.8560000000000001</v>
      </c>
      <c r="CJ695" s="2">
        <v>1.921</v>
      </c>
      <c r="CK695" s="2">
        <v>1.996</v>
      </c>
      <c r="CL695" s="2">
        <v>2.0369999999999999</v>
      </c>
      <c r="CM695" s="2">
        <v>1.9670000000000001</v>
      </c>
      <c r="CN695" s="2">
        <v>1.905</v>
      </c>
      <c r="CO695" s="2">
        <v>1.857</v>
      </c>
      <c r="CP695" s="2">
        <v>1.899</v>
      </c>
      <c r="CQ695" s="2">
        <v>1.8680000000000001</v>
      </c>
      <c r="CR695" s="2">
        <v>1.9019999999999999</v>
      </c>
      <c r="CS695" s="2">
        <v>1.9039999999999999</v>
      </c>
      <c r="CT695" s="2">
        <v>1.887</v>
      </c>
      <c r="CU695" s="2">
        <v>1.931</v>
      </c>
      <c r="CV695" s="2">
        <v>1.996</v>
      </c>
      <c r="CW695" s="2">
        <v>2.0710000000000002</v>
      </c>
      <c r="CX695" s="2">
        <v>2.117</v>
      </c>
      <c r="CY695" s="2">
        <v>2.0470000000000002</v>
      </c>
      <c r="CZ695" s="2">
        <v>1.9850000000000001</v>
      </c>
      <c r="DA695" s="2">
        <v>1.9370000000000001</v>
      </c>
      <c r="DB695" s="2">
        <v>1.9790000000000001</v>
      </c>
      <c r="DC695" s="2">
        <v>1.948</v>
      </c>
      <c r="DD695" s="2">
        <v>1.982</v>
      </c>
      <c r="DE695" s="2">
        <v>1.984</v>
      </c>
      <c r="DF695" s="2">
        <v>1.9670000000000001</v>
      </c>
      <c r="DG695" s="2">
        <v>2.0110000000000001</v>
      </c>
      <c r="DH695" s="2">
        <v>2.0760000000000001</v>
      </c>
      <c r="DI695" s="2">
        <v>2.1509999999999998</v>
      </c>
      <c r="DJ695" s="2">
        <v>2.2069999999999999</v>
      </c>
      <c r="DK695" s="2">
        <v>2.137</v>
      </c>
      <c r="DL695" s="2">
        <v>2.0750000000000002</v>
      </c>
      <c r="DM695" s="2">
        <v>2.0270000000000001</v>
      </c>
      <c r="DN695" s="2">
        <v>2.069</v>
      </c>
      <c r="DO695" s="2">
        <v>2.0379999999999998</v>
      </c>
      <c r="DP695" s="2">
        <v>2.0720000000000001</v>
      </c>
      <c r="DQ695" s="2">
        <v>2.0739999999999998</v>
      </c>
      <c r="DR695" s="2">
        <v>2.0569999999999999</v>
      </c>
      <c r="DS695" s="2">
        <v>2.101</v>
      </c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</row>
    <row r="696" spans="1:199" customFormat="1" hidden="1" x14ac:dyDescent="0.2">
      <c r="A696">
        <f t="shared" si="171"/>
        <v>5</v>
      </c>
      <c r="B696">
        <f t="shared" si="172"/>
        <v>10</v>
      </c>
      <c r="C696" s="1">
        <v>34978</v>
      </c>
      <c r="D696">
        <f t="shared" si="173"/>
        <v>10</v>
      </c>
      <c r="E696">
        <f t="shared" si="174"/>
        <v>1995</v>
      </c>
      <c r="F696" s="15"/>
      <c r="G696" s="16">
        <f t="shared" si="163"/>
        <v>1.5166666666666551E-2</v>
      </c>
      <c r="H696" s="16">
        <f t="shared" si="164"/>
        <v>5.9833333333333405E-2</v>
      </c>
      <c r="I696" s="16">
        <f t="shared" si="165"/>
        <v>7.4999999999999956E-2</v>
      </c>
      <c r="J696" s="7">
        <f>VLOOKUP(C696,'Nymex hist.'!A:B,2,0)</f>
        <v>1.802</v>
      </c>
      <c r="K696" s="7"/>
      <c r="L696" s="7"/>
      <c r="M696" s="9">
        <f t="shared" si="166"/>
        <v>1.7978333333333334</v>
      </c>
      <c r="N696" s="9">
        <f t="shared" si="167"/>
        <v>1.8129999999999999</v>
      </c>
      <c r="O696" s="9">
        <f t="shared" si="168"/>
        <v>1.8728333333333333</v>
      </c>
      <c r="P696" s="9">
        <f t="shared" si="169"/>
        <v>1.9428333333333334</v>
      </c>
      <c r="Q696" s="9">
        <f t="shared" si="170"/>
        <v>2.0228333333333333</v>
      </c>
      <c r="R696" s="8">
        <v>34978</v>
      </c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3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>
        <v>1.802</v>
      </c>
      <c r="BA696" s="2">
        <v>1.917</v>
      </c>
      <c r="BB696" s="2">
        <v>1.9510000000000001</v>
      </c>
      <c r="BC696" s="2">
        <v>1.881</v>
      </c>
      <c r="BD696" s="2">
        <v>1.806</v>
      </c>
      <c r="BE696" s="2">
        <v>1.7310000000000001</v>
      </c>
      <c r="BF696" s="2">
        <v>1.7310000000000001</v>
      </c>
      <c r="BG696" s="2">
        <v>1.7330000000000001</v>
      </c>
      <c r="BH696" s="2">
        <v>1.736</v>
      </c>
      <c r="BI696" s="2">
        <v>1.7390000000000001</v>
      </c>
      <c r="BJ696" s="2">
        <v>1.7450000000000001</v>
      </c>
      <c r="BK696" s="2">
        <v>1.7729999999999999</v>
      </c>
      <c r="BL696" s="2">
        <v>1.8380000000000001</v>
      </c>
      <c r="BM696" s="2">
        <v>1.91</v>
      </c>
      <c r="BN696" s="2">
        <v>1.925</v>
      </c>
      <c r="BO696" s="2">
        <v>1.85</v>
      </c>
      <c r="BP696" s="2">
        <v>1.7829999999999999</v>
      </c>
      <c r="BQ696" s="2">
        <v>1.7310000000000001</v>
      </c>
      <c r="BR696" s="2">
        <v>1.7729999999999999</v>
      </c>
      <c r="BS696" s="2">
        <v>1.7450000000000001</v>
      </c>
      <c r="BT696" s="2">
        <v>1.778</v>
      </c>
      <c r="BU696" s="2">
        <v>1.7809999999999999</v>
      </c>
      <c r="BV696" s="2">
        <v>1.7549999999999999</v>
      </c>
      <c r="BW696" s="2">
        <v>1.8149999999999999</v>
      </c>
      <c r="BX696" s="2">
        <v>1.88</v>
      </c>
      <c r="BY696" s="2">
        <v>1.94</v>
      </c>
      <c r="BZ696" s="2">
        <v>1.9850000000000001</v>
      </c>
      <c r="CA696" s="2">
        <v>1.91</v>
      </c>
      <c r="CB696" s="2">
        <v>1.843</v>
      </c>
      <c r="CC696" s="2">
        <v>1.7909999999999999</v>
      </c>
      <c r="CD696" s="2">
        <v>1.833</v>
      </c>
      <c r="CE696" s="2">
        <v>1.8029999999999999</v>
      </c>
      <c r="CF696" s="2">
        <v>1.8380000000000001</v>
      </c>
      <c r="CG696" s="2">
        <v>1.841</v>
      </c>
      <c r="CH696" s="2">
        <v>1.8149999999999999</v>
      </c>
      <c r="CI696" s="2">
        <v>1.875</v>
      </c>
      <c r="CJ696" s="2">
        <v>1.94</v>
      </c>
      <c r="CK696" s="2">
        <v>2</v>
      </c>
      <c r="CL696" s="2">
        <v>2.0550000000000002</v>
      </c>
      <c r="CM696" s="2">
        <v>1.98</v>
      </c>
      <c r="CN696" s="2">
        <v>1.913</v>
      </c>
      <c r="CO696" s="2">
        <v>1.861</v>
      </c>
      <c r="CP696" s="2">
        <v>1.903</v>
      </c>
      <c r="CQ696" s="2">
        <v>1.873</v>
      </c>
      <c r="CR696" s="2">
        <v>1.9079999999999999</v>
      </c>
      <c r="CS696" s="2">
        <v>1.911</v>
      </c>
      <c r="CT696" s="2">
        <v>1.885</v>
      </c>
      <c r="CU696" s="2">
        <v>1.9450000000000001</v>
      </c>
      <c r="CV696" s="2">
        <v>2.0099999999999998</v>
      </c>
      <c r="CW696" s="2">
        <v>2.0699999999999998</v>
      </c>
      <c r="CX696" s="2">
        <v>2.1349999999999998</v>
      </c>
      <c r="CY696" s="2">
        <v>2.06</v>
      </c>
      <c r="CZ696" s="2">
        <v>1.9930000000000001</v>
      </c>
      <c r="DA696" s="2">
        <v>1.9410000000000001</v>
      </c>
      <c r="DB696" s="2">
        <v>1.9830000000000001</v>
      </c>
      <c r="DC696" s="2">
        <v>1.9530000000000001</v>
      </c>
      <c r="DD696" s="2">
        <v>1.988</v>
      </c>
      <c r="DE696" s="2">
        <v>1.9910000000000001</v>
      </c>
      <c r="DF696" s="2">
        <v>1.9650000000000001</v>
      </c>
      <c r="DG696" s="2">
        <v>2.0249999999999999</v>
      </c>
      <c r="DH696" s="2">
        <v>2.09</v>
      </c>
      <c r="DI696" s="2">
        <v>2.15</v>
      </c>
      <c r="DJ696" s="2">
        <v>2.2250000000000001</v>
      </c>
      <c r="DK696" s="2">
        <v>2.15</v>
      </c>
      <c r="DL696" s="2">
        <v>2.0830000000000002</v>
      </c>
      <c r="DM696" s="2">
        <v>2.0310000000000001</v>
      </c>
      <c r="DN696" s="2">
        <v>2.073</v>
      </c>
      <c r="DO696" s="2">
        <v>2.0430000000000001</v>
      </c>
      <c r="DP696" s="2">
        <v>2.0779999999999998</v>
      </c>
      <c r="DQ696" s="2">
        <v>2.081</v>
      </c>
      <c r="DR696" s="2">
        <v>2.0550000000000002</v>
      </c>
      <c r="DS696" s="2">
        <v>2.1150000000000002</v>
      </c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</row>
    <row r="697" spans="1:199" customFormat="1" hidden="1" x14ac:dyDescent="0.2">
      <c r="A697">
        <f t="shared" si="171"/>
        <v>1</v>
      </c>
      <c r="B697">
        <f t="shared" si="172"/>
        <v>10</v>
      </c>
      <c r="C697" s="1">
        <v>34981</v>
      </c>
      <c r="D697">
        <f t="shared" si="173"/>
        <v>10</v>
      </c>
      <c r="E697">
        <f t="shared" si="174"/>
        <v>1995</v>
      </c>
      <c r="F697" s="15"/>
      <c r="G697" s="16">
        <f t="shared" si="163"/>
        <v>7.6666666666664884E-3</v>
      </c>
      <c r="H697" s="16">
        <f t="shared" si="164"/>
        <v>5.9833333333333627E-2</v>
      </c>
      <c r="I697" s="16">
        <f t="shared" si="165"/>
        <v>6.7500000000000115E-2</v>
      </c>
      <c r="J697" s="7">
        <f>VLOOKUP(C697,'Nymex hist.'!A:B,2,0)</f>
        <v>1.845</v>
      </c>
      <c r="K697" s="7"/>
      <c r="L697" s="7"/>
      <c r="M697" s="9">
        <f t="shared" si="166"/>
        <v>1.7929166666666667</v>
      </c>
      <c r="N697" s="9">
        <f t="shared" si="167"/>
        <v>1.8005833333333332</v>
      </c>
      <c r="O697" s="9">
        <f t="shared" si="168"/>
        <v>1.8604166666666668</v>
      </c>
      <c r="P697" s="9">
        <f t="shared" si="169"/>
        <v>1.9304166666666667</v>
      </c>
      <c r="Q697" s="9">
        <f t="shared" si="170"/>
        <v>2.0104166666666665</v>
      </c>
      <c r="R697" s="8">
        <v>34981</v>
      </c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3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>
        <v>1.845</v>
      </c>
      <c r="BA697" s="2">
        <v>1.95</v>
      </c>
      <c r="BB697" s="2">
        <v>1.968</v>
      </c>
      <c r="BC697" s="2">
        <v>1.885</v>
      </c>
      <c r="BD697" s="2">
        <v>1.8049999999999999</v>
      </c>
      <c r="BE697" s="2">
        <v>1.726</v>
      </c>
      <c r="BF697" s="2">
        <v>1.726</v>
      </c>
      <c r="BG697" s="2">
        <v>1.728</v>
      </c>
      <c r="BH697" s="2">
        <v>1.73</v>
      </c>
      <c r="BI697" s="2">
        <v>1.732</v>
      </c>
      <c r="BJ697" s="2">
        <v>1.7350000000000001</v>
      </c>
      <c r="BK697" s="2">
        <v>1.76</v>
      </c>
      <c r="BL697" s="2">
        <v>1.825</v>
      </c>
      <c r="BM697" s="2">
        <v>1.895</v>
      </c>
      <c r="BN697" s="2">
        <v>1.91</v>
      </c>
      <c r="BO697" s="2">
        <v>1.835</v>
      </c>
      <c r="BP697" s="2">
        <v>1.768</v>
      </c>
      <c r="BQ697" s="2">
        <v>1.716</v>
      </c>
      <c r="BR697" s="2">
        <v>1.768</v>
      </c>
      <c r="BS697" s="2">
        <v>1.73</v>
      </c>
      <c r="BT697" s="2">
        <v>1.772</v>
      </c>
      <c r="BU697" s="2">
        <v>1.774</v>
      </c>
      <c r="BV697" s="2">
        <v>1.74</v>
      </c>
      <c r="BW697" s="2">
        <v>1.802</v>
      </c>
      <c r="BX697" s="2">
        <v>1.867</v>
      </c>
      <c r="BY697" s="2">
        <v>1.925</v>
      </c>
      <c r="BZ697" s="2">
        <v>1.97</v>
      </c>
      <c r="CA697" s="2">
        <v>1.895</v>
      </c>
      <c r="CB697" s="2">
        <v>1.8280000000000001</v>
      </c>
      <c r="CC697" s="2">
        <v>1.776</v>
      </c>
      <c r="CD697" s="2">
        <v>1.8280000000000001</v>
      </c>
      <c r="CE697" s="2">
        <v>1.788</v>
      </c>
      <c r="CF697" s="2">
        <v>1.8320000000000001</v>
      </c>
      <c r="CG697" s="2">
        <v>1.8340000000000001</v>
      </c>
      <c r="CH697" s="2">
        <v>1.8</v>
      </c>
      <c r="CI697" s="2">
        <v>1.8620000000000001</v>
      </c>
      <c r="CJ697" s="2">
        <v>1.927</v>
      </c>
      <c r="CK697" s="2">
        <v>1.9850000000000001</v>
      </c>
      <c r="CL697" s="2">
        <v>2.04</v>
      </c>
      <c r="CM697" s="2">
        <v>1.9650000000000001</v>
      </c>
      <c r="CN697" s="2">
        <v>1.8979999999999999</v>
      </c>
      <c r="CO697" s="2">
        <v>1.8460000000000001</v>
      </c>
      <c r="CP697" s="2">
        <v>1.8979999999999999</v>
      </c>
      <c r="CQ697" s="2">
        <v>1.8580000000000001</v>
      </c>
      <c r="CR697" s="2">
        <v>1.9019999999999999</v>
      </c>
      <c r="CS697" s="2">
        <v>1.9039999999999999</v>
      </c>
      <c r="CT697" s="2">
        <v>1.87</v>
      </c>
      <c r="CU697" s="2">
        <v>1.9319999999999999</v>
      </c>
      <c r="CV697" s="2">
        <v>1.9970000000000001</v>
      </c>
      <c r="CW697" s="2">
        <v>2.0550000000000002</v>
      </c>
      <c r="CX697" s="2">
        <v>2.12</v>
      </c>
      <c r="CY697" s="2">
        <v>2.0449999999999999</v>
      </c>
      <c r="CZ697" s="2">
        <v>1.978</v>
      </c>
      <c r="DA697" s="2">
        <v>1.9259999999999999</v>
      </c>
      <c r="DB697" s="2">
        <v>1.978</v>
      </c>
      <c r="DC697" s="2">
        <v>1.9379999999999999</v>
      </c>
      <c r="DD697" s="2">
        <v>1.982</v>
      </c>
      <c r="DE697" s="2">
        <v>1.984</v>
      </c>
      <c r="DF697" s="2">
        <v>1.95</v>
      </c>
      <c r="DG697" s="2">
        <v>2.012</v>
      </c>
      <c r="DH697" s="2">
        <v>2.077</v>
      </c>
      <c r="DI697" s="2">
        <v>2.1349999999999998</v>
      </c>
      <c r="DJ697" s="2">
        <v>2.21</v>
      </c>
      <c r="DK697" s="2">
        <v>2.1349999999999998</v>
      </c>
      <c r="DL697" s="2">
        <v>2.0680000000000001</v>
      </c>
      <c r="DM697" s="2">
        <v>2.016</v>
      </c>
      <c r="DN697" s="2">
        <v>2.0680000000000001</v>
      </c>
      <c r="DO697" s="2">
        <v>2.028</v>
      </c>
      <c r="DP697" s="2">
        <v>2.0720000000000001</v>
      </c>
      <c r="DQ697" s="2">
        <v>2.0739999999999998</v>
      </c>
      <c r="DR697" s="2">
        <v>2.04</v>
      </c>
      <c r="DS697" s="2">
        <v>2.1019999999999999</v>
      </c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</row>
    <row r="698" spans="1:199" customFormat="1" hidden="1" x14ac:dyDescent="0.2">
      <c r="A698">
        <f t="shared" si="171"/>
        <v>2</v>
      </c>
      <c r="B698">
        <f t="shared" si="172"/>
        <v>10</v>
      </c>
      <c r="C698" s="1">
        <v>34982</v>
      </c>
      <c r="D698">
        <f t="shared" si="173"/>
        <v>10</v>
      </c>
      <c r="E698">
        <f t="shared" si="174"/>
        <v>1995</v>
      </c>
      <c r="F698" s="15"/>
      <c r="G698" s="16">
        <f t="shared" si="163"/>
        <v>1.0333333333333306E-2</v>
      </c>
      <c r="H698" s="16">
        <f t="shared" si="164"/>
        <v>5.8583333333333432E-2</v>
      </c>
      <c r="I698" s="16">
        <f t="shared" si="165"/>
        <v>6.8916666666666737E-2</v>
      </c>
      <c r="J698" s="7">
        <f>VLOOKUP(C698,'Nymex hist.'!A:B,2,0)</f>
        <v>1.802</v>
      </c>
      <c r="K698" s="7"/>
      <c r="L698" s="7"/>
      <c r="M698" s="9">
        <f t="shared" si="166"/>
        <v>1.7849166666666667</v>
      </c>
      <c r="N698" s="9">
        <f t="shared" si="167"/>
        <v>1.79525</v>
      </c>
      <c r="O698" s="9">
        <f t="shared" si="168"/>
        <v>1.8538333333333334</v>
      </c>
      <c r="P698" s="9">
        <f t="shared" si="169"/>
        <v>1.9238333333333333</v>
      </c>
      <c r="Q698" s="9">
        <f t="shared" si="170"/>
        <v>2.0038333333333331</v>
      </c>
      <c r="R698" s="8">
        <v>34982</v>
      </c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3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>
        <v>1.802</v>
      </c>
      <c r="BA698" s="2">
        <v>1.9179999999999999</v>
      </c>
      <c r="BB698" s="2">
        <v>1.946</v>
      </c>
      <c r="BC698" s="2">
        <v>1.87</v>
      </c>
      <c r="BD698" s="2">
        <v>1.794</v>
      </c>
      <c r="BE698" s="2">
        <v>1.7190000000000001</v>
      </c>
      <c r="BF698" s="2">
        <v>1.72</v>
      </c>
      <c r="BG698" s="2">
        <v>1.7230000000000001</v>
      </c>
      <c r="BH698" s="2">
        <v>1.7250000000000001</v>
      </c>
      <c r="BI698" s="2">
        <v>1.7270000000000001</v>
      </c>
      <c r="BJ698" s="2">
        <v>1.73</v>
      </c>
      <c r="BK698" s="2">
        <v>1.7549999999999999</v>
      </c>
      <c r="BL698" s="2">
        <v>1.82</v>
      </c>
      <c r="BM698" s="2">
        <v>1.89</v>
      </c>
      <c r="BN698" s="2">
        <v>1.905</v>
      </c>
      <c r="BO698" s="2">
        <v>1.83</v>
      </c>
      <c r="BP698" s="2">
        <v>1.764</v>
      </c>
      <c r="BQ698" s="2">
        <v>1.712</v>
      </c>
      <c r="BR698" s="2">
        <v>1.762</v>
      </c>
      <c r="BS698" s="2">
        <v>1.7250000000000001</v>
      </c>
      <c r="BT698" s="2">
        <v>1.7669999999999999</v>
      </c>
      <c r="BU698" s="2">
        <v>1.7689999999999999</v>
      </c>
      <c r="BV698" s="2">
        <v>1.7350000000000001</v>
      </c>
      <c r="BW698" s="2">
        <v>1.7969999999999999</v>
      </c>
      <c r="BX698" s="2">
        <v>1.8620000000000001</v>
      </c>
      <c r="BY698" s="2">
        <v>1.915</v>
      </c>
      <c r="BZ698" s="2">
        <v>1.9650000000000001</v>
      </c>
      <c r="CA698" s="2">
        <v>1.89</v>
      </c>
      <c r="CB698" s="2">
        <v>1.8240000000000001</v>
      </c>
      <c r="CC698" s="2">
        <v>1.772</v>
      </c>
      <c r="CD698" s="2">
        <v>1.8220000000000001</v>
      </c>
      <c r="CE698" s="2">
        <v>1.768</v>
      </c>
      <c r="CF698" s="2">
        <v>1.827</v>
      </c>
      <c r="CG698" s="2">
        <v>1.829</v>
      </c>
      <c r="CH698" s="2">
        <v>1.7949999999999999</v>
      </c>
      <c r="CI698" s="2">
        <v>1.857</v>
      </c>
      <c r="CJ698" s="2">
        <v>1.9219999999999999</v>
      </c>
      <c r="CK698" s="2">
        <v>1.9750000000000001</v>
      </c>
      <c r="CL698" s="2">
        <v>2.0350000000000001</v>
      </c>
      <c r="CM698" s="2">
        <v>1.96</v>
      </c>
      <c r="CN698" s="2">
        <v>1.8939999999999999</v>
      </c>
      <c r="CO698" s="2">
        <v>1.8420000000000001</v>
      </c>
      <c r="CP698" s="2">
        <v>1.8919999999999999</v>
      </c>
      <c r="CQ698" s="2">
        <v>1.8380000000000001</v>
      </c>
      <c r="CR698" s="2">
        <v>1.897</v>
      </c>
      <c r="CS698" s="2">
        <v>1.899</v>
      </c>
      <c r="CT698" s="2">
        <v>1.865</v>
      </c>
      <c r="CU698" s="2">
        <v>1.927</v>
      </c>
      <c r="CV698" s="2">
        <v>1.992</v>
      </c>
      <c r="CW698" s="2">
        <v>2.0449999999999999</v>
      </c>
      <c r="CX698" s="2">
        <v>2.1150000000000002</v>
      </c>
      <c r="CY698" s="2">
        <v>2.04</v>
      </c>
      <c r="CZ698" s="2">
        <v>1.974</v>
      </c>
      <c r="DA698" s="2">
        <v>1.9219999999999999</v>
      </c>
      <c r="DB698" s="2">
        <v>1.972</v>
      </c>
      <c r="DC698" s="2">
        <v>1.9179999999999999</v>
      </c>
      <c r="DD698" s="2">
        <v>1.9770000000000001</v>
      </c>
      <c r="DE698" s="2">
        <v>1.9790000000000001</v>
      </c>
      <c r="DF698" s="2">
        <v>1.9450000000000001</v>
      </c>
      <c r="DG698" s="2">
        <v>2.0070000000000001</v>
      </c>
      <c r="DH698" s="2">
        <v>2.0720000000000001</v>
      </c>
      <c r="DI698" s="2">
        <v>2.125</v>
      </c>
      <c r="DJ698" s="2">
        <v>2.2050000000000001</v>
      </c>
      <c r="DK698" s="2">
        <v>2.13</v>
      </c>
      <c r="DL698" s="2">
        <v>2.0640000000000001</v>
      </c>
      <c r="DM698" s="2">
        <v>2.012</v>
      </c>
      <c r="DN698" s="2">
        <v>2.0619999999999998</v>
      </c>
      <c r="DO698" s="2">
        <v>2.008</v>
      </c>
      <c r="DP698" s="2">
        <v>2.0670000000000002</v>
      </c>
      <c r="DQ698" s="2">
        <v>2.069</v>
      </c>
      <c r="DR698" s="2">
        <v>2.0350000000000001</v>
      </c>
      <c r="DS698" s="2">
        <v>2.097</v>
      </c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</row>
    <row r="699" spans="1:199" customFormat="1" hidden="1" x14ac:dyDescent="0.2">
      <c r="A699">
        <f t="shared" si="171"/>
        <v>3</v>
      </c>
      <c r="B699">
        <f t="shared" si="172"/>
        <v>10</v>
      </c>
      <c r="C699" s="1">
        <v>34983</v>
      </c>
      <c r="D699">
        <f t="shared" si="173"/>
        <v>10</v>
      </c>
      <c r="E699">
        <f t="shared" si="174"/>
        <v>1995</v>
      </c>
      <c r="F699" s="15"/>
      <c r="G699" s="16">
        <f t="shared" si="163"/>
        <v>1.4750000000000041E-2</v>
      </c>
      <c r="H699" s="16">
        <f t="shared" si="164"/>
        <v>5.7333333333333458E-2</v>
      </c>
      <c r="I699" s="16">
        <f t="shared" si="165"/>
        <v>7.2083333333333499E-2</v>
      </c>
      <c r="J699" s="7">
        <f>VLOOKUP(C699,'Nymex hist.'!A:B,2,0)</f>
        <v>1.7609999999999999</v>
      </c>
      <c r="K699" s="7"/>
      <c r="L699" s="7"/>
      <c r="M699" s="9">
        <f t="shared" si="166"/>
        <v>1.7717499999999999</v>
      </c>
      <c r="N699" s="9">
        <f t="shared" si="167"/>
        <v>1.7865</v>
      </c>
      <c r="O699" s="9">
        <f t="shared" si="168"/>
        <v>1.8438333333333334</v>
      </c>
      <c r="P699" s="9">
        <f t="shared" si="169"/>
        <v>1.9088333333333332</v>
      </c>
      <c r="Q699" s="9">
        <f t="shared" si="170"/>
        <v>1.9838333333333333</v>
      </c>
      <c r="R699" s="8">
        <v>34983</v>
      </c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3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>
        <v>1.7609999999999999</v>
      </c>
      <c r="BA699" s="2">
        <v>1.893</v>
      </c>
      <c r="BB699" s="2">
        <v>1.921</v>
      </c>
      <c r="BC699" s="2">
        <v>1.853</v>
      </c>
      <c r="BD699" s="2">
        <v>1.7809999999999999</v>
      </c>
      <c r="BE699" s="2">
        <v>1.706</v>
      </c>
      <c r="BF699" s="2">
        <v>1.708</v>
      </c>
      <c r="BG699" s="2">
        <v>1.71</v>
      </c>
      <c r="BH699" s="2">
        <v>1.712</v>
      </c>
      <c r="BI699" s="2">
        <v>1.714</v>
      </c>
      <c r="BJ699" s="2">
        <v>1.718</v>
      </c>
      <c r="BK699" s="2">
        <v>1.746</v>
      </c>
      <c r="BL699" s="2">
        <v>1.8109999999999999</v>
      </c>
      <c r="BM699" s="2">
        <v>1.881</v>
      </c>
      <c r="BN699" s="2">
        <v>1.901</v>
      </c>
      <c r="BO699" s="2">
        <v>1.8260000000000001</v>
      </c>
      <c r="BP699" s="2">
        <v>1.76</v>
      </c>
      <c r="BQ699" s="2">
        <v>1.71</v>
      </c>
      <c r="BR699" s="2">
        <v>1.75</v>
      </c>
      <c r="BS699" s="2">
        <v>1.7150000000000001</v>
      </c>
      <c r="BT699" s="2">
        <v>1.754</v>
      </c>
      <c r="BU699" s="2">
        <v>1.756</v>
      </c>
      <c r="BV699" s="2">
        <v>1.7250000000000001</v>
      </c>
      <c r="BW699" s="2">
        <v>1.788</v>
      </c>
      <c r="BX699" s="2">
        <v>1.853</v>
      </c>
      <c r="BY699" s="2">
        <v>1.9</v>
      </c>
      <c r="BZ699" s="2">
        <v>1.9610000000000001</v>
      </c>
      <c r="CA699" s="2">
        <v>1.8859999999999999</v>
      </c>
      <c r="CB699" s="2">
        <v>1.82</v>
      </c>
      <c r="CC699" s="2">
        <v>1.77</v>
      </c>
      <c r="CD699" s="2">
        <v>1.81</v>
      </c>
      <c r="CE699" s="2">
        <v>1.7430000000000001</v>
      </c>
      <c r="CF699" s="2">
        <v>1.8140000000000001</v>
      </c>
      <c r="CG699" s="2">
        <v>1.8160000000000001</v>
      </c>
      <c r="CH699" s="2">
        <v>1.7849999999999999</v>
      </c>
      <c r="CI699" s="2">
        <v>1.8480000000000001</v>
      </c>
      <c r="CJ699" s="2">
        <v>1.913</v>
      </c>
      <c r="CK699" s="2">
        <v>1.96</v>
      </c>
      <c r="CL699" s="2">
        <v>2.0259999999999998</v>
      </c>
      <c r="CM699" s="2">
        <v>1.9510000000000001</v>
      </c>
      <c r="CN699" s="2">
        <v>1.885</v>
      </c>
      <c r="CO699" s="2">
        <v>1.835</v>
      </c>
      <c r="CP699" s="2">
        <v>1.875</v>
      </c>
      <c r="CQ699" s="2">
        <v>1.8080000000000001</v>
      </c>
      <c r="CR699" s="2">
        <v>1.879</v>
      </c>
      <c r="CS699" s="2">
        <v>1.881</v>
      </c>
      <c r="CT699" s="2">
        <v>1.85</v>
      </c>
      <c r="CU699" s="2">
        <v>1.913</v>
      </c>
      <c r="CV699" s="2">
        <v>1.978</v>
      </c>
      <c r="CW699" s="2">
        <v>2.0249999999999999</v>
      </c>
      <c r="CX699" s="2">
        <v>2.101</v>
      </c>
      <c r="CY699" s="2">
        <v>2.0259999999999998</v>
      </c>
      <c r="CZ699" s="2">
        <v>1.96</v>
      </c>
      <c r="DA699" s="2">
        <v>1.91</v>
      </c>
      <c r="DB699" s="2">
        <v>1.95</v>
      </c>
      <c r="DC699" s="2">
        <v>1.883</v>
      </c>
      <c r="DD699" s="2">
        <v>1.954</v>
      </c>
      <c r="DE699" s="2">
        <v>1.956</v>
      </c>
      <c r="DF699" s="2">
        <v>1.925</v>
      </c>
      <c r="DG699" s="2">
        <v>1.988</v>
      </c>
      <c r="DH699" s="2">
        <v>2.0529999999999999</v>
      </c>
      <c r="DI699" s="2">
        <v>2.1</v>
      </c>
      <c r="DJ699" s="2">
        <v>2.1859999999999999</v>
      </c>
      <c r="DK699" s="2">
        <v>2.1110000000000002</v>
      </c>
      <c r="DL699" s="2">
        <v>2.0449999999999999</v>
      </c>
      <c r="DM699" s="2">
        <v>1.9950000000000001</v>
      </c>
      <c r="DN699" s="2">
        <v>2.0350000000000001</v>
      </c>
      <c r="DO699" s="2">
        <v>1.968</v>
      </c>
      <c r="DP699" s="2">
        <v>2.0390000000000001</v>
      </c>
      <c r="DQ699" s="2">
        <v>2.0409999999999999</v>
      </c>
      <c r="DR699" s="2">
        <v>2.0099999999999998</v>
      </c>
      <c r="DS699" s="2">
        <v>2.073</v>
      </c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</row>
    <row r="700" spans="1:199" customFormat="1" hidden="1" x14ac:dyDescent="0.2">
      <c r="A700">
        <f t="shared" si="171"/>
        <v>4</v>
      </c>
      <c r="B700">
        <f t="shared" si="172"/>
        <v>10</v>
      </c>
      <c r="C700" s="1">
        <v>34984</v>
      </c>
      <c r="D700">
        <f t="shared" si="173"/>
        <v>10</v>
      </c>
      <c r="E700">
        <f t="shared" si="174"/>
        <v>1995</v>
      </c>
      <c r="F700" s="15"/>
      <c r="G700" s="16">
        <f t="shared" si="163"/>
        <v>1.9833333333333591E-2</v>
      </c>
      <c r="H700" s="16">
        <f t="shared" si="164"/>
        <v>4.7499999999999432E-2</v>
      </c>
      <c r="I700" s="16">
        <f t="shared" si="165"/>
        <v>6.7333333333333023E-2</v>
      </c>
      <c r="J700" s="7">
        <f>VLOOKUP(C700,'Nymex hist.'!A:B,2,0)</f>
        <v>1.7350000000000001</v>
      </c>
      <c r="K700" s="7"/>
      <c r="L700" s="7"/>
      <c r="M700" s="9">
        <f t="shared" si="166"/>
        <v>1.7735833333333335</v>
      </c>
      <c r="N700" s="9">
        <f t="shared" si="167"/>
        <v>1.7934166666666671</v>
      </c>
      <c r="O700" s="9">
        <f t="shared" si="168"/>
        <v>1.8409166666666665</v>
      </c>
      <c r="P700" s="9">
        <f t="shared" si="169"/>
        <v>1.9059166666666665</v>
      </c>
      <c r="Q700" s="9">
        <f t="shared" si="170"/>
        <v>1.9809166666666667</v>
      </c>
      <c r="R700" s="8">
        <v>34984</v>
      </c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3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>
        <v>1.7350000000000001</v>
      </c>
      <c r="BA700" s="2">
        <v>1.869</v>
      </c>
      <c r="BB700" s="2">
        <v>1.91</v>
      </c>
      <c r="BC700" s="2">
        <v>1.847</v>
      </c>
      <c r="BD700" s="2">
        <v>1.7789999999999999</v>
      </c>
      <c r="BE700" s="2">
        <v>1.7090000000000001</v>
      </c>
      <c r="BF700" s="2">
        <v>1.7110000000000001</v>
      </c>
      <c r="BG700" s="2">
        <v>1.7130000000000001</v>
      </c>
      <c r="BH700" s="2">
        <v>1.7150000000000001</v>
      </c>
      <c r="BI700" s="2">
        <v>1.7170000000000001</v>
      </c>
      <c r="BJ700" s="2">
        <v>1.722</v>
      </c>
      <c r="BK700" s="2">
        <v>1.7509999999999999</v>
      </c>
      <c r="BL700" s="2">
        <v>1.819</v>
      </c>
      <c r="BM700" s="2">
        <v>1.89</v>
      </c>
      <c r="BN700" s="2">
        <v>1.91</v>
      </c>
      <c r="BO700" s="2">
        <v>1.8360000000000001</v>
      </c>
      <c r="BP700" s="2">
        <v>1.77</v>
      </c>
      <c r="BQ700" s="2">
        <v>1.72</v>
      </c>
      <c r="BR700" s="2">
        <v>1.748</v>
      </c>
      <c r="BS700" s="2">
        <v>1.73</v>
      </c>
      <c r="BT700" s="2">
        <v>1.752</v>
      </c>
      <c r="BU700" s="2">
        <v>1.754</v>
      </c>
      <c r="BV700" s="2">
        <v>1.74</v>
      </c>
      <c r="BW700" s="2">
        <v>1.788</v>
      </c>
      <c r="BX700" s="2">
        <v>1.8560000000000001</v>
      </c>
      <c r="BY700" s="2">
        <v>1.917</v>
      </c>
      <c r="BZ700" s="2">
        <v>1.96</v>
      </c>
      <c r="CA700" s="2">
        <v>1.8859999999999999</v>
      </c>
      <c r="CB700" s="2">
        <v>1.82</v>
      </c>
      <c r="CC700" s="2">
        <v>1.77</v>
      </c>
      <c r="CD700" s="2">
        <v>1.798</v>
      </c>
      <c r="CE700" s="2">
        <v>1.75</v>
      </c>
      <c r="CF700" s="2">
        <v>1.802</v>
      </c>
      <c r="CG700" s="2">
        <v>1.804</v>
      </c>
      <c r="CH700" s="2">
        <v>1.79</v>
      </c>
      <c r="CI700" s="2">
        <v>1.8380000000000001</v>
      </c>
      <c r="CJ700" s="2">
        <v>1.9059999999999999</v>
      </c>
      <c r="CK700" s="2">
        <v>1.9670000000000001</v>
      </c>
      <c r="CL700" s="2">
        <v>2.0249999999999999</v>
      </c>
      <c r="CM700" s="2">
        <v>1.9510000000000001</v>
      </c>
      <c r="CN700" s="2">
        <v>1.885</v>
      </c>
      <c r="CO700" s="2">
        <v>1.835</v>
      </c>
      <c r="CP700" s="2">
        <v>1.863</v>
      </c>
      <c r="CQ700" s="2">
        <v>1.8149999999999999</v>
      </c>
      <c r="CR700" s="2">
        <v>1.867</v>
      </c>
      <c r="CS700" s="2">
        <v>1.869</v>
      </c>
      <c r="CT700" s="2">
        <v>1.855</v>
      </c>
      <c r="CU700" s="2">
        <v>1.903</v>
      </c>
      <c r="CV700" s="2">
        <v>1.9710000000000001</v>
      </c>
      <c r="CW700" s="2">
        <v>2.032</v>
      </c>
      <c r="CX700" s="2">
        <v>2.1</v>
      </c>
      <c r="CY700" s="2">
        <v>2.0259999999999998</v>
      </c>
      <c r="CZ700" s="2">
        <v>1.96</v>
      </c>
      <c r="DA700" s="2">
        <v>1.91</v>
      </c>
      <c r="DB700" s="2">
        <v>1.9379999999999999</v>
      </c>
      <c r="DC700" s="2">
        <v>1.89</v>
      </c>
      <c r="DD700" s="2">
        <v>1.9419999999999999</v>
      </c>
      <c r="DE700" s="2">
        <v>1.944</v>
      </c>
      <c r="DF700" s="2">
        <v>1.93</v>
      </c>
      <c r="DG700" s="2">
        <v>1.978</v>
      </c>
      <c r="DH700" s="2">
        <v>2.0459999999999998</v>
      </c>
      <c r="DI700" s="2">
        <v>2.1070000000000002</v>
      </c>
      <c r="DJ700" s="2">
        <v>2.1850000000000001</v>
      </c>
      <c r="DK700" s="2">
        <v>2.1110000000000002</v>
      </c>
      <c r="DL700" s="2">
        <v>2.0449999999999999</v>
      </c>
      <c r="DM700" s="2">
        <v>1.9950000000000001</v>
      </c>
      <c r="DN700" s="2">
        <v>2.0230000000000001</v>
      </c>
      <c r="DO700" s="2">
        <v>1.9750000000000001</v>
      </c>
      <c r="DP700" s="2">
        <v>2.0270000000000001</v>
      </c>
      <c r="DQ700" s="2">
        <v>2.0289999999999999</v>
      </c>
      <c r="DR700" s="2">
        <v>2.0150000000000001</v>
      </c>
      <c r="DS700" s="2">
        <v>2.0630000000000002</v>
      </c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</row>
    <row r="701" spans="1:199" customFormat="1" hidden="1" x14ac:dyDescent="0.2">
      <c r="A701">
        <f t="shared" si="171"/>
        <v>5</v>
      </c>
      <c r="B701">
        <f t="shared" si="172"/>
        <v>10</v>
      </c>
      <c r="C701" s="1">
        <v>34985</v>
      </c>
      <c r="D701">
        <f t="shared" si="173"/>
        <v>10</v>
      </c>
      <c r="E701">
        <f t="shared" si="174"/>
        <v>1995</v>
      </c>
      <c r="F701" s="15"/>
      <c r="G701" s="16">
        <f t="shared" si="163"/>
        <v>2.0083333333333675E-2</v>
      </c>
      <c r="H701" s="16">
        <f t="shared" si="164"/>
        <v>4.7749999999999737E-2</v>
      </c>
      <c r="I701" s="16">
        <f t="shared" si="165"/>
        <v>6.7833333333333412E-2</v>
      </c>
      <c r="J701" s="7">
        <f>VLOOKUP(C701,'Nymex hist.'!A:B,2,0)</f>
        <v>1.75</v>
      </c>
      <c r="K701" s="7"/>
      <c r="L701" s="7"/>
      <c r="M701" s="9">
        <f t="shared" si="166"/>
        <v>1.7775833333333333</v>
      </c>
      <c r="N701" s="9">
        <f t="shared" si="167"/>
        <v>1.797666666666667</v>
      </c>
      <c r="O701" s="9">
        <f t="shared" si="168"/>
        <v>1.8454166666666667</v>
      </c>
      <c r="P701" s="9">
        <f t="shared" si="169"/>
        <v>1.9104166666666667</v>
      </c>
      <c r="Q701" s="9">
        <f t="shared" si="170"/>
        <v>1.9854166666666668</v>
      </c>
      <c r="R701" s="8">
        <v>34985</v>
      </c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3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>
        <v>1.75</v>
      </c>
      <c r="BA701" s="2">
        <v>1.877</v>
      </c>
      <c r="BB701" s="2">
        <v>1.9139999999999999</v>
      </c>
      <c r="BC701" s="2">
        <v>1.851</v>
      </c>
      <c r="BD701" s="2">
        <v>1.7829999999999999</v>
      </c>
      <c r="BE701" s="2">
        <v>1.7130000000000001</v>
      </c>
      <c r="BF701" s="2">
        <v>1.7150000000000001</v>
      </c>
      <c r="BG701" s="2">
        <v>1.7170000000000001</v>
      </c>
      <c r="BH701" s="2">
        <v>1.7190000000000001</v>
      </c>
      <c r="BI701" s="2">
        <v>1.7210000000000001</v>
      </c>
      <c r="BJ701" s="2">
        <v>1.726</v>
      </c>
      <c r="BK701" s="2">
        <v>1.7549999999999999</v>
      </c>
      <c r="BL701" s="2">
        <v>1.823</v>
      </c>
      <c r="BM701" s="2">
        <v>1.8939999999999999</v>
      </c>
      <c r="BN701" s="2">
        <v>1.9139999999999999</v>
      </c>
      <c r="BO701" s="2">
        <v>1.84</v>
      </c>
      <c r="BP701" s="2">
        <v>1.774</v>
      </c>
      <c r="BQ701" s="2">
        <v>1.724</v>
      </c>
      <c r="BR701" s="2">
        <v>1.752</v>
      </c>
      <c r="BS701" s="2">
        <v>1.734</v>
      </c>
      <c r="BT701" s="2">
        <v>1.756</v>
      </c>
      <c r="BU701" s="2">
        <v>1.758</v>
      </c>
      <c r="BV701" s="2">
        <v>1.744</v>
      </c>
      <c r="BW701" s="2">
        <v>1.792</v>
      </c>
      <c r="BX701" s="2">
        <v>1.86</v>
      </c>
      <c r="BY701" s="2">
        <v>1.9239999999999999</v>
      </c>
      <c r="BZ701" s="2">
        <v>1.964</v>
      </c>
      <c r="CA701" s="2">
        <v>1.89</v>
      </c>
      <c r="CB701" s="2">
        <v>1.8240000000000001</v>
      </c>
      <c r="CC701" s="2">
        <v>1.774</v>
      </c>
      <c r="CD701" s="2">
        <v>1.802</v>
      </c>
      <c r="CE701" s="2">
        <v>1.7569999999999999</v>
      </c>
      <c r="CF701" s="2">
        <v>1.806</v>
      </c>
      <c r="CG701" s="2">
        <v>1.8080000000000001</v>
      </c>
      <c r="CH701" s="2">
        <v>1.794</v>
      </c>
      <c r="CI701" s="2">
        <v>1.8420000000000001</v>
      </c>
      <c r="CJ701" s="2">
        <v>1.91</v>
      </c>
      <c r="CK701" s="2">
        <v>1.974</v>
      </c>
      <c r="CL701" s="2">
        <v>2.0289999999999999</v>
      </c>
      <c r="CM701" s="2">
        <v>1.9550000000000001</v>
      </c>
      <c r="CN701" s="2">
        <v>1.889</v>
      </c>
      <c r="CO701" s="2">
        <v>1.839</v>
      </c>
      <c r="CP701" s="2">
        <v>1.867</v>
      </c>
      <c r="CQ701" s="2">
        <v>1.8220000000000001</v>
      </c>
      <c r="CR701" s="2">
        <v>1.871</v>
      </c>
      <c r="CS701" s="2">
        <v>1.873</v>
      </c>
      <c r="CT701" s="2">
        <v>1.859</v>
      </c>
      <c r="CU701" s="2">
        <v>1.907</v>
      </c>
      <c r="CV701" s="2">
        <v>1.9750000000000001</v>
      </c>
      <c r="CW701" s="2">
        <v>2.0390000000000001</v>
      </c>
      <c r="CX701" s="2">
        <v>2.1040000000000001</v>
      </c>
      <c r="CY701" s="2">
        <v>2.0299999999999998</v>
      </c>
      <c r="CZ701" s="2">
        <v>1.964</v>
      </c>
      <c r="DA701" s="2">
        <v>1.9139999999999999</v>
      </c>
      <c r="DB701" s="2">
        <v>1.9419999999999999</v>
      </c>
      <c r="DC701" s="2">
        <v>1.897</v>
      </c>
      <c r="DD701" s="2">
        <v>1.946</v>
      </c>
      <c r="DE701" s="2">
        <v>1.948</v>
      </c>
      <c r="DF701" s="2">
        <v>1.9339999999999999</v>
      </c>
      <c r="DG701" s="2">
        <v>1.982</v>
      </c>
      <c r="DH701" s="2">
        <v>2.0499999999999998</v>
      </c>
      <c r="DI701" s="2">
        <v>2.1139999999999999</v>
      </c>
      <c r="DJ701" s="2">
        <v>2.1890000000000001</v>
      </c>
      <c r="DK701" s="2">
        <v>2.1150000000000002</v>
      </c>
      <c r="DL701" s="2">
        <v>2.0489999999999999</v>
      </c>
      <c r="DM701" s="2">
        <v>1.9990000000000001</v>
      </c>
      <c r="DN701" s="2">
        <v>2.0270000000000001</v>
      </c>
      <c r="DO701" s="2">
        <v>1.982</v>
      </c>
      <c r="DP701" s="2">
        <v>2.0310000000000001</v>
      </c>
      <c r="DQ701" s="2">
        <v>2.0329999999999999</v>
      </c>
      <c r="DR701" s="2">
        <v>2.0190000000000001</v>
      </c>
      <c r="DS701" s="2">
        <v>2.0670000000000002</v>
      </c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</row>
    <row r="702" spans="1:199" customFormat="1" hidden="1" x14ac:dyDescent="0.2">
      <c r="A702">
        <f t="shared" si="171"/>
        <v>1</v>
      </c>
      <c r="B702">
        <f t="shared" si="172"/>
        <v>10</v>
      </c>
      <c r="C702" s="1">
        <v>34988</v>
      </c>
      <c r="D702">
        <f t="shared" si="173"/>
        <v>10</v>
      </c>
      <c r="E702">
        <f t="shared" si="174"/>
        <v>1995</v>
      </c>
      <c r="F702" s="15"/>
      <c r="G702" s="16">
        <f t="shared" si="163"/>
        <v>2.4583333333333179E-2</v>
      </c>
      <c r="H702" s="16">
        <f t="shared" si="164"/>
        <v>4.7749999999999959E-2</v>
      </c>
      <c r="I702" s="16">
        <f t="shared" si="165"/>
        <v>7.2333333333333139E-2</v>
      </c>
      <c r="J702" s="7">
        <f>VLOOKUP(C702,'Nymex hist.'!A:B,2,0)</f>
        <v>1.7090000000000001</v>
      </c>
      <c r="K702" s="7"/>
      <c r="L702" s="7"/>
      <c r="M702" s="9">
        <f t="shared" si="166"/>
        <v>1.7590833333333336</v>
      </c>
      <c r="N702" s="9">
        <f t="shared" si="167"/>
        <v>1.7836666666666667</v>
      </c>
      <c r="O702" s="9">
        <f t="shared" si="168"/>
        <v>1.8314166666666667</v>
      </c>
      <c r="P702" s="9">
        <f t="shared" si="169"/>
        <v>1.8964166666666664</v>
      </c>
      <c r="Q702" s="9">
        <f t="shared" si="170"/>
        <v>1.9714166666666666</v>
      </c>
      <c r="R702" s="8">
        <v>34988</v>
      </c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3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>
        <v>1.7090000000000001</v>
      </c>
      <c r="BA702" s="2">
        <v>1.8129999999999999</v>
      </c>
      <c r="BB702" s="2">
        <v>1.87</v>
      </c>
      <c r="BC702" s="2">
        <v>1.8180000000000001</v>
      </c>
      <c r="BD702" s="2">
        <v>1.764</v>
      </c>
      <c r="BE702" s="2">
        <v>1.6990000000000001</v>
      </c>
      <c r="BF702" s="2">
        <v>1.7010000000000001</v>
      </c>
      <c r="BG702" s="2">
        <v>1.7030000000000001</v>
      </c>
      <c r="BH702" s="2">
        <v>1.7050000000000001</v>
      </c>
      <c r="BI702" s="2">
        <v>1.7070000000000001</v>
      </c>
      <c r="BJ702" s="2">
        <v>1.712</v>
      </c>
      <c r="BK702" s="2">
        <v>1.7410000000000001</v>
      </c>
      <c r="BL702" s="2">
        <v>1.8089999999999999</v>
      </c>
      <c r="BM702" s="2">
        <v>1.88</v>
      </c>
      <c r="BN702" s="2">
        <v>1.9</v>
      </c>
      <c r="BO702" s="2">
        <v>1.8260000000000001</v>
      </c>
      <c r="BP702" s="2">
        <v>1.76</v>
      </c>
      <c r="BQ702" s="2">
        <v>1.71</v>
      </c>
      <c r="BR702" s="2">
        <v>1.738</v>
      </c>
      <c r="BS702" s="2">
        <v>1.72</v>
      </c>
      <c r="BT702" s="2">
        <v>1.742</v>
      </c>
      <c r="BU702" s="2">
        <v>1.744</v>
      </c>
      <c r="BV702" s="2">
        <v>1.73</v>
      </c>
      <c r="BW702" s="2">
        <v>1.778</v>
      </c>
      <c r="BX702" s="2">
        <v>1.8460000000000001</v>
      </c>
      <c r="BY702" s="2">
        <v>1.91</v>
      </c>
      <c r="BZ702" s="2">
        <v>1.95</v>
      </c>
      <c r="CA702" s="2">
        <v>1.8759999999999999</v>
      </c>
      <c r="CB702" s="2">
        <v>1.81</v>
      </c>
      <c r="CC702" s="2">
        <v>1.76</v>
      </c>
      <c r="CD702" s="2">
        <v>1.788</v>
      </c>
      <c r="CE702" s="2">
        <v>1.7430000000000001</v>
      </c>
      <c r="CF702" s="2">
        <v>1.792</v>
      </c>
      <c r="CG702" s="2">
        <v>1.794</v>
      </c>
      <c r="CH702" s="2">
        <v>1.78</v>
      </c>
      <c r="CI702" s="2">
        <v>1.8280000000000001</v>
      </c>
      <c r="CJ702" s="2">
        <v>1.8959999999999999</v>
      </c>
      <c r="CK702" s="2">
        <v>1.96</v>
      </c>
      <c r="CL702" s="2">
        <v>2.0150000000000001</v>
      </c>
      <c r="CM702" s="2">
        <v>1.9410000000000001</v>
      </c>
      <c r="CN702" s="2">
        <v>1.875</v>
      </c>
      <c r="CO702" s="2">
        <v>1.825</v>
      </c>
      <c r="CP702" s="2">
        <v>1.853</v>
      </c>
      <c r="CQ702" s="2">
        <v>1.8080000000000001</v>
      </c>
      <c r="CR702" s="2">
        <v>1.857</v>
      </c>
      <c r="CS702" s="2">
        <v>1.859</v>
      </c>
      <c r="CT702" s="2">
        <v>1.845</v>
      </c>
      <c r="CU702" s="2">
        <v>1.893</v>
      </c>
      <c r="CV702" s="2">
        <v>1.9610000000000001</v>
      </c>
      <c r="CW702" s="2">
        <v>2.0249999999999999</v>
      </c>
      <c r="CX702" s="2">
        <v>2.09</v>
      </c>
      <c r="CY702" s="2">
        <v>2.016</v>
      </c>
      <c r="CZ702" s="2">
        <v>1.95</v>
      </c>
      <c r="DA702" s="2">
        <v>1.9</v>
      </c>
      <c r="DB702" s="2">
        <v>1.9279999999999999</v>
      </c>
      <c r="DC702" s="2">
        <v>1.883</v>
      </c>
      <c r="DD702" s="2">
        <v>1.9319999999999999</v>
      </c>
      <c r="DE702" s="2">
        <v>1.9339999999999999</v>
      </c>
      <c r="DF702" s="2">
        <v>1.92</v>
      </c>
      <c r="DG702" s="2">
        <v>1.968</v>
      </c>
      <c r="DH702" s="2">
        <v>2.036</v>
      </c>
      <c r="DI702" s="2">
        <v>2.1</v>
      </c>
      <c r="DJ702" s="2">
        <v>2.1749999999999998</v>
      </c>
      <c r="DK702" s="2">
        <v>2.101</v>
      </c>
      <c r="DL702" s="2">
        <v>2.0350000000000001</v>
      </c>
      <c r="DM702" s="2">
        <v>1.9850000000000001</v>
      </c>
      <c r="DN702" s="2">
        <v>2.0129999999999999</v>
      </c>
      <c r="DO702" s="2">
        <v>1.968</v>
      </c>
      <c r="DP702" s="2">
        <v>2.0169999999999999</v>
      </c>
      <c r="DQ702" s="2">
        <v>2.0190000000000001</v>
      </c>
      <c r="DR702" s="2">
        <v>2.0049999999999999</v>
      </c>
      <c r="DS702" s="2">
        <v>2.0529999999999999</v>
      </c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</row>
    <row r="703" spans="1:199" customFormat="1" hidden="1" x14ac:dyDescent="0.2">
      <c r="A703">
        <f t="shared" si="171"/>
        <v>2</v>
      </c>
      <c r="B703">
        <f t="shared" si="172"/>
        <v>10</v>
      </c>
      <c r="C703" s="1">
        <v>34989</v>
      </c>
      <c r="D703">
        <f t="shared" si="173"/>
        <v>10</v>
      </c>
      <c r="E703">
        <f t="shared" si="174"/>
        <v>1995</v>
      </c>
      <c r="F703" s="15"/>
      <c r="G703" s="16">
        <f t="shared" si="163"/>
        <v>3.0166666666666453E-2</v>
      </c>
      <c r="H703" s="16">
        <f t="shared" si="164"/>
        <v>4.7750000000000181E-2</v>
      </c>
      <c r="I703" s="16">
        <f t="shared" si="165"/>
        <v>7.7916666666666634E-2</v>
      </c>
      <c r="J703" s="7">
        <f>VLOOKUP(C703,'Nymex hist.'!A:B,2,0)</f>
        <v>1.7210000000000001</v>
      </c>
      <c r="K703" s="7"/>
      <c r="L703" s="7"/>
      <c r="M703" s="9">
        <f t="shared" si="166"/>
        <v>1.7602500000000001</v>
      </c>
      <c r="N703" s="9">
        <f t="shared" si="167"/>
        <v>1.7904166666666665</v>
      </c>
      <c r="O703" s="9">
        <f t="shared" si="168"/>
        <v>1.8381666666666667</v>
      </c>
      <c r="P703" s="9">
        <f t="shared" si="169"/>
        <v>1.9031666666666667</v>
      </c>
      <c r="Q703" s="9">
        <f t="shared" si="170"/>
        <v>1.9781666666666669</v>
      </c>
      <c r="R703" s="8">
        <v>34989</v>
      </c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3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>
        <v>1.7210000000000001</v>
      </c>
      <c r="BA703" s="2">
        <v>1.804</v>
      </c>
      <c r="BB703" s="2">
        <v>1.861</v>
      </c>
      <c r="BC703" s="2">
        <v>1.8129999999999999</v>
      </c>
      <c r="BD703" s="2">
        <v>1.7649999999999999</v>
      </c>
      <c r="BE703" s="2">
        <v>1.702</v>
      </c>
      <c r="BF703" s="2">
        <v>1.704</v>
      </c>
      <c r="BG703" s="2">
        <v>1.706</v>
      </c>
      <c r="BH703" s="2">
        <v>1.708</v>
      </c>
      <c r="BI703" s="2">
        <v>1.71</v>
      </c>
      <c r="BJ703" s="2">
        <v>1.7150000000000001</v>
      </c>
      <c r="BK703" s="2">
        <v>1.744</v>
      </c>
      <c r="BL703" s="2">
        <v>1.8120000000000001</v>
      </c>
      <c r="BM703" s="2">
        <v>1.883</v>
      </c>
      <c r="BN703" s="2">
        <v>1.903</v>
      </c>
      <c r="BO703" s="2">
        <v>1.829</v>
      </c>
      <c r="BP703" s="2">
        <v>1.7649999999999999</v>
      </c>
      <c r="BQ703" s="2">
        <v>1.7150000000000001</v>
      </c>
      <c r="BR703" s="2">
        <v>1.748</v>
      </c>
      <c r="BS703" s="2">
        <v>1.7250000000000001</v>
      </c>
      <c r="BT703" s="2">
        <v>1.752</v>
      </c>
      <c r="BU703" s="2">
        <v>1.754</v>
      </c>
      <c r="BV703" s="2">
        <v>1.7350000000000001</v>
      </c>
      <c r="BW703" s="2">
        <v>1.788</v>
      </c>
      <c r="BX703" s="2">
        <v>1.8560000000000001</v>
      </c>
      <c r="BY703" s="2">
        <v>1.915</v>
      </c>
      <c r="BZ703" s="2">
        <v>1.9530000000000001</v>
      </c>
      <c r="CA703" s="2">
        <v>1.879</v>
      </c>
      <c r="CB703" s="2">
        <v>1.8149999999999999</v>
      </c>
      <c r="CC703" s="2">
        <v>1.7649999999999999</v>
      </c>
      <c r="CD703" s="2">
        <v>1.798</v>
      </c>
      <c r="CE703" s="2">
        <v>1.748</v>
      </c>
      <c r="CF703" s="2">
        <v>1.802</v>
      </c>
      <c r="CG703" s="2">
        <v>1.804</v>
      </c>
      <c r="CH703" s="2">
        <v>1.7849999999999999</v>
      </c>
      <c r="CI703" s="2">
        <v>1.8380000000000001</v>
      </c>
      <c r="CJ703" s="2">
        <v>1.9059999999999999</v>
      </c>
      <c r="CK703" s="2">
        <v>1.9650000000000001</v>
      </c>
      <c r="CL703" s="2">
        <v>2.0179999999999998</v>
      </c>
      <c r="CM703" s="2">
        <v>1.944</v>
      </c>
      <c r="CN703" s="2">
        <v>1.88</v>
      </c>
      <c r="CO703" s="2">
        <v>1.83</v>
      </c>
      <c r="CP703" s="2">
        <v>1.863</v>
      </c>
      <c r="CQ703" s="2">
        <v>1.8129999999999999</v>
      </c>
      <c r="CR703" s="2">
        <v>1.867</v>
      </c>
      <c r="CS703" s="2">
        <v>1.869</v>
      </c>
      <c r="CT703" s="2">
        <v>1.85</v>
      </c>
      <c r="CU703" s="2">
        <v>1.903</v>
      </c>
      <c r="CV703" s="2">
        <v>1.9710000000000001</v>
      </c>
      <c r="CW703" s="2">
        <v>2.0299999999999998</v>
      </c>
      <c r="CX703" s="2">
        <v>2.093</v>
      </c>
      <c r="CY703" s="2">
        <v>2.0190000000000001</v>
      </c>
      <c r="CZ703" s="2">
        <v>1.9550000000000001</v>
      </c>
      <c r="DA703" s="2">
        <v>1.905</v>
      </c>
      <c r="DB703" s="2">
        <v>1.9379999999999999</v>
      </c>
      <c r="DC703" s="2">
        <v>1.8879999999999999</v>
      </c>
      <c r="DD703" s="2">
        <v>1.9419999999999999</v>
      </c>
      <c r="DE703" s="2">
        <v>1.944</v>
      </c>
      <c r="DF703" s="2">
        <v>1.925</v>
      </c>
      <c r="DG703" s="2">
        <v>1.978</v>
      </c>
      <c r="DH703" s="2">
        <v>2.0459999999999998</v>
      </c>
      <c r="DI703" s="2">
        <v>2.105</v>
      </c>
      <c r="DJ703" s="2">
        <v>2.1779999999999999</v>
      </c>
      <c r="DK703" s="2">
        <v>2.1040000000000001</v>
      </c>
      <c r="DL703" s="2">
        <v>2.04</v>
      </c>
      <c r="DM703" s="2">
        <v>1.99</v>
      </c>
      <c r="DN703" s="2">
        <v>2.0230000000000001</v>
      </c>
      <c r="DO703" s="2">
        <v>1.9730000000000001</v>
      </c>
      <c r="DP703" s="2">
        <v>2.0270000000000001</v>
      </c>
      <c r="DQ703" s="2">
        <v>2.0289999999999999</v>
      </c>
      <c r="DR703" s="2">
        <v>2.0099999999999998</v>
      </c>
      <c r="DS703" s="2">
        <v>2.0630000000000002</v>
      </c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</row>
    <row r="704" spans="1:199" customFormat="1" hidden="1" x14ac:dyDescent="0.2">
      <c r="A704">
        <f t="shared" si="171"/>
        <v>3</v>
      </c>
      <c r="B704">
        <f t="shared" si="172"/>
        <v>10</v>
      </c>
      <c r="C704" s="1">
        <v>34990</v>
      </c>
      <c r="D704">
        <f t="shared" si="173"/>
        <v>10</v>
      </c>
      <c r="E704">
        <f t="shared" si="174"/>
        <v>1995</v>
      </c>
      <c r="F704" s="15"/>
      <c r="G704" s="16">
        <f t="shared" si="163"/>
        <v>3.3166666666666345E-2</v>
      </c>
      <c r="H704" s="16">
        <f t="shared" si="164"/>
        <v>4.7916666666666829E-2</v>
      </c>
      <c r="I704" s="16">
        <f t="shared" si="165"/>
        <v>8.1083333333333174E-2</v>
      </c>
      <c r="J704" s="7">
        <f>VLOOKUP(C704,'Nymex hist.'!A:B,2,0)</f>
        <v>1.7270000000000001</v>
      </c>
      <c r="K704" s="7"/>
      <c r="L704" s="7"/>
      <c r="M704" s="9">
        <f t="shared" si="166"/>
        <v>1.7588333333333335</v>
      </c>
      <c r="N704" s="9">
        <f t="shared" si="167"/>
        <v>1.7919999999999998</v>
      </c>
      <c r="O704" s="9">
        <f t="shared" si="168"/>
        <v>1.8399166666666666</v>
      </c>
      <c r="P704" s="9">
        <f t="shared" si="169"/>
        <v>1.8999166666666669</v>
      </c>
      <c r="Q704" s="9">
        <f t="shared" si="170"/>
        <v>1.9699166666666665</v>
      </c>
      <c r="R704" s="8">
        <v>34990</v>
      </c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3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>
        <v>1.7270000000000001</v>
      </c>
      <c r="BA704" s="2">
        <v>1.802</v>
      </c>
      <c r="BB704" s="2">
        <v>1.8540000000000001</v>
      </c>
      <c r="BC704" s="2">
        <v>1.8080000000000001</v>
      </c>
      <c r="BD704" s="2">
        <v>1.7589999999999999</v>
      </c>
      <c r="BE704" s="2">
        <v>1.7</v>
      </c>
      <c r="BF704" s="2">
        <v>1.7030000000000001</v>
      </c>
      <c r="BG704" s="2">
        <v>1.706</v>
      </c>
      <c r="BH704" s="2">
        <v>1.7090000000000001</v>
      </c>
      <c r="BI704" s="2">
        <v>1.71</v>
      </c>
      <c r="BJ704" s="2">
        <v>1.714</v>
      </c>
      <c r="BK704" s="2">
        <v>1.744</v>
      </c>
      <c r="BL704" s="2">
        <v>1.8140000000000001</v>
      </c>
      <c r="BM704" s="2">
        <v>1.885</v>
      </c>
      <c r="BN704" s="2">
        <v>1.9039999999999999</v>
      </c>
      <c r="BO704" s="2">
        <v>1.83</v>
      </c>
      <c r="BP704" s="2">
        <v>1.766</v>
      </c>
      <c r="BQ704" s="2">
        <v>1.718</v>
      </c>
      <c r="BR704" s="2">
        <v>1.7470000000000001</v>
      </c>
      <c r="BS704" s="2">
        <v>1.728</v>
      </c>
      <c r="BT704" s="2">
        <v>1.7529999999999999</v>
      </c>
      <c r="BU704" s="2">
        <v>1.754</v>
      </c>
      <c r="BV704" s="2">
        <v>1.738</v>
      </c>
      <c r="BW704" s="2">
        <v>1.788</v>
      </c>
      <c r="BX704" s="2">
        <v>1.8580000000000001</v>
      </c>
      <c r="BY704" s="2">
        <v>1.92</v>
      </c>
      <c r="BZ704" s="2">
        <v>1.954</v>
      </c>
      <c r="CA704" s="2">
        <v>1.88</v>
      </c>
      <c r="CB704" s="2">
        <v>1.8160000000000001</v>
      </c>
      <c r="CC704" s="2">
        <v>1.768</v>
      </c>
      <c r="CD704" s="2">
        <v>1.7969999999999999</v>
      </c>
      <c r="CE704" s="2">
        <v>1.7529999999999999</v>
      </c>
      <c r="CF704" s="2">
        <v>1.8029999999999999</v>
      </c>
      <c r="CG704" s="2">
        <v>1.804</v>
      </c>
      <c r="CH704" s="2">
        <v>1.788</v>
      </c>
      <c r="CI704" s="2">
        <v>1.8380000000000001</v>
      </c>
      <c r="CJ704" s="2">
        <v>1.9079999999999999</v>
      </c>
      <c r="CK704" s="2">
        <v>1.97</v>
      </c>
      <c r="CL704" s="2">
        <v>2.0139999999999998</v>
      </c>
      <c r="CM704" s="2">
        <v>1.94</v>
      </c>
      <c r="CN704" s="2">
        <v>1.8759999999999999</v>
      </c>
      <c r="CO704" s="2">
        <v>1.8280000000000001</v>
      </c>
      <c r="CP704" s="2">
        <v>1.857</v>
      </c>
      <c r="CQ704" s="2">
        <v>1.8129999999999999</v>
      </c>
      <c r="CR704" s="2">
        <v>1.863</v>
      </c>
      <c r="CS704" s="2">
        <v>1.8640000000000001</v>
      </c>
      <c r="CT704" s="2">
        <v>1.8480000000000001</v>
      </c>
      <c r="CU704" s="2">
        <v>1.8979999999999999</v>
      </c>
      <c r="CV704" s="2">
        <v>1.968</v>
      </c>
      <c r="CW704" s="2">
        <v>2.0299999999999998</v>
      </c>
      <c r="CX704" s="2">
        <v>2.0840000000000001</v>
      </c>
      <c r="CY704" s="2">
        <v>2.0099999999999998</v>
      </c>
      <c r="CZ704" s="2">
        <v>1.946</v>
      </c>
      <c r="DA704" s="2">
        <v>1.8979999999999999</v>
      </c>
      <c r="DB704" s="2">
        <v>1.927</v>
      </c>
      <c r="DC704" s="2">
        <v>1.883</v>
      </c>
      <c r="DD704" s="2">
        <v>1.9330000000000001</v>
      </c>
      <c r="DE704" s="2">
        <v>1.9339999999999999</v>
      </c>
      <c r="DF704" s="2">
        <v>1.9179999999999999</v>
      </c>
      <c r="DG704" s="2">
        <v>1.968</v>
      </c>
      <c r="DH704" s="2">
        <v>2.0379999999999998</v>
      </c>
      <c r="DI704" s="2">
        <v>2.1</v>
      </c>
      <c r="DJ704" s="2">
        <v>2.1640000000000001</v>
      </c>
      <c r="DK704" s="2">
        <v>2.09</v>
      </c>
      <c r="DL704" s="2">
        <v>2.0259999999999998</v>
      </c>
      <c r="DM704" s="2">
        <v>1.978</v>
      </c>
      <c r="DN704" s="2">
        <v>2.0070000000000001</v>
      </c>
      <c r="DO704" s="2">
        <v>1.9630000000000001</v>
      </c>
      <c r="DP704" s="2">
        <v>2.0129999999999999</v>
      </c>
      <c r="DQ704" s="2">
        <v>2.0139999999999998</v>
      </c>
      <c r="DR704" s="2">
        <v>1.998</v>
      </c>
      <c r="DS704" s="2">
        <v>2.048</v>
      </c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</row>
    <row r="705" spans="1:199" customFormat="1" hidden="1" x14ac:dyDescent="0.2">
      <c r="A705">
        <f t="shared" si="171"/>
        <v>4</v>
      </c>
      <c r="B705">
        <f t="shared" si="172"/>
        <v>10</v>
      </c>
      <c r="C705" s="1">
        <v>34991</v>
      </c>
      <c r="D705">
        <f t="shared" si="173"/>
        <v>10</v>
      </c>
      <c r="E705">
        <f t="shared" si="174"/>
        <v>1995</v>
      </c>
      <c r="F705" s="15"/>
      <c r="G705" s="16">
        <f t="shared" si="163"/>
        <v>3.5166666666667012E-2</v>
      </c>
      <c r="H705" s="16">
        <f t="shared" si="164"/>
        <v>4.841666666666633E-2</v>
      </c>
      <c r="I705" s="16">
        <f t="shared" si="165"/>
        <v>8.3583333333333343E-2</v>
      </c>
      <c r="J705" s="7">
        <f>VLOOKUP(C705,'Nymex hist.'!A:B,2,0)</f>
        <v>1.7230000000000001</v>
      </c>
      <c r="K705" s="7"/>
      <c r="L705" s="7"/>
      <c r="M705" s="9">
        <f t="shared" si="166"/>
        <v>1.7534166666666664</v>
      </c>
      <c r="N705" s="9">
        <f t="shared" si="167"/>
        <v>1.7885833333333334</v>
      </c>
      <c r="O705" s="9">
        <f t="shared" si="168"/>
        <v>1.8369999999999997</v>
      </c>
      <c r="P705" s="9">
        <f t="shared" si="169"/>
        <v>1.8970000000000002</v>
      </c>
      <c r="Q705" s="9">
        <f t="shared" si="170"/>
        <v>1.9670000000000005</v>
      </c>
      <c r="R705" s="8">
        <v>34991</v>
      </c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3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>
        <v>1.7230000000000001</v>
      </c>
      <c r="BA705" s="2">
        <v>1.7889999999999999</v>
      </c>
      <c r="BB705" s="2">
        <v>1.841</v>
      </c>
      <c r="BC705" s="2">
        <v>1.7989999999999999</v>
      </c>
      <c r="BD705" s="2">
        <v>1.752</v>
      </c>
      <c r="BE705" s="2">
        <v>1.696</v>
      </c>
      <c r="BF705" s="2">
        <v>1.6990000000000001</v>
      </c>
      <c r="BG705" s="2">
        <v>1.702</v>
      </c>
      <c r="BH705" s="2">
        <v>1.7050000000000001</v>
      </c>
      <c r="BI705" s="2">
        <v>1.706</v>
      </c>
      <c r="BJ705" s="2">
        <v>1.71</v>
      </c>
      <c r="BK705" s="2">
        <v>1.74</v>
      </c>
      <c r="BL705" s="2">
        <v>1.81</v>
      </c>
      <c r="BM705" s="2">
        <v>1.881</v>
      </c>
      <c r="BN705" s="2">
        <v>1.9</v>
      </c>
      <c r="BO705" s="2">
        <v>1.8260000000000001</v>
      </c>
      <c r="BP705" s="2">
        <v>1.762</v>
      </c>
      <c r="BQ705" s="2">
        <v>1.7090000000000001</v>
      </c>
      <c r="BR705" s="2">
        <v>1.7450000000000001</v>
      </c>
      <c r="BS705" s="2">
        <v>1.722</v>
      </c>
      <c r="BT705" s="2">
        <v>1.7509999999999999</v>
      </c>
      <c r="BU705" s="2">
        <v>1.752</v>
      </c>
      <c r="BV705" s="2">
        <v>1.734</v>
      </c>
      <c r="BW705" s="2">
        <v>1.786</v>
      </c>
      <c r="BX705" s="2">
        <v>1.8560000000000001</v>
      </c>
      <c r="BY705" s="2">
        <v>1.92</v>
      </c>
      <c r="BZ705" s="2">
        <v>1.95</v>
      </c>
      <c r="CA705" s="2">
        <v>1.8759999999999999</v>
      </c>
      <c r="CB705" s="2">
        <v>1.8120000000000001</v>
      </c>
      <c r="CC705" s="2">
        <v>1.7589999999999999</v>
      </c>
      <c r="CD705" s="2">
        <v>1.7949999999999999</v>
      </c>
      <c r="CE705" s="2">
        <v>1.7529999999999999</v>
      </c>
      <c r="CF705" s="2">
        <v>1.8009999999999999</v>
      </c>
      <c r="CG705" s="2">
        <v>1.802</v>
      </c>
      <c r="CH705" s="2">
        <v>1.784</v>
      </c>
      <c r="CI705" s="2">
        <v>1.8360000000000001</v>
      </c>
      <c r="CJ705" s="2">
        <v>1.9059999999999999</v>
      </c>
      <c r="CK705" s="2">
        <v>1.97</v>
      </c>
      <c r="CL705" s="2">
        <v>2.0099999999999998</v>
      </c>
      <c r="CM705" s="2">
        <v>1.9359999999999999</v>
      </c>
      <c r="CN705" s="2">
        <v>1.8720000000000001</v>
      </c>
      <c r="CO705" s="2">
        <v>1.819</v>
      </c>
      <c r="CP705" s="2">
        <v>1.855</v>
      </c>
      <c r="CQ705" s="2">
        <v>1.8129999999999999</v>
      </c>
      <c r="CR705" s="2">
        <v>1.861</v>
      </c>
      <c r="CS705" s="2">
        <v>1.8620000000000001</v>
      </c>
      <c r="CT705" s="2">
        <v>1.8440000000000001</v>
      </c>
      <c r="CU705" s="2">
        <v>1.8959999999999999</v>
      </c>
      <c r="CV705" s="2">
        <v>1.966</v>
      </c>
      <c r="CW705" s="2">
        <v>2.0299999999999998</v>
      </c>
      <c r="CX705" s="2">
        <v>2.08</v>
      </c>
      <c r="CY705" s="2">
        <v>2.0059999999999998</v>
      </c>
      <c r="CZ705" s="2">
        <v>1.9419999999999999</v>
      </c>
      <c r="DA705" s="2">
        <v>1.889</v>
      </c>
      <c r="DB705" s="2">
        <v>1.925</v>
      </c>
      <c r="DC705" s="2">
        <v>1.883</v>
      </c>
      <c r="DD705" s="2">
        <v>1.931</v>
      </c>
      <c r="DE705" s="2">
        <v>1.9319999999999999</v>
      </c>
      <c r="DF705" s="2">
        <v>1.9139999999999999</v>
      </c>
      <c r="DG705" s="2">
        <v>1.966</v>
      </c>
      <c r="DH705" s="2">
        <v>2.036</v>
      </c>
      <c r="DI705" s="2">
        <v>2.1</v>
      </c>
      <c r="DJ705" s="2">
        <v>2.16</v>
      </c>
      <c r="DK705" s="2">
        <v>2.0859999999999999</v>
      </c>
      <c r="DL705" s="2">
        <v>2.0219999999999998</v>
      </c>
      <c r="DM705" s="2">
        <v>1.9690000000000001</v>
      </c>
      <c r="DN705" s="2">
        <v>2.0049999999999999</v>
      </c>
      <c r="DO705" s="2">
        <v>1.9630000000000001</v>
      </c>
      <c r="DP705" s="2">
        <v>2.0110000000000001</v>
      </c>
      <c r="DQ705" s="2">
        <v>2.012</v>
      </c>
      <c r="DR705" s="2">
        <v>1.994</v>
      </c>
      <c r="DS705" s="2">
        <v>2.0459999999999998</v>
      </c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</row>
    <row r="706" spans="1:199" customFormat="1" hidden="1" x14ac:dyDescent="0.2">
      <c r="A706">
        <f t="shared" si="171"/>
        <v>5</v>
      </c>
      <c r="B706">
        <f t="shared" si="172"/>
        <v>10</v>
      </c>
      <c r="C706" s="1">
        <v>34992</v>
      </c>
      <c r="D706">
        <f t="shared" si="173"/>
        <v>10</v>
      </c>
      <c r="E706">
        <f t="shared" si="174"/>
        <v>1995</v>
      </c>
      <c r="F706" s="15"/>
      <c r="G706" s="16">
        <f t="shared" si="163"/>
        <v>3.4499999999999531E-2</v>
      </c>
      <c r="H706" s="16">
        <f t="shared" si="164"/>
        <v>4.8416666666666996E-2</v>
      </c>
      <c r="I706" s="16">
        <f t="shared" si="165"/>
        <v>8.2916666666666528E-2</v>
      </c>
      <c r="J706" s="7">
        <f>VLOOKUP(C706,'Nymex hist.'!A:B,2,0)</f>
        <v>1.754</v>
      </c>
      <c r="K706" s="7"/>
      <c r="L706" s="7"/>
      <c r="M706" s="9">
        <f t="shared" si="166"/>
        <v>1.7696666666666667</v>
      </c>
      <c r="N706" s="9">
        <f t="shared" si="167"/>
        <v>1.8041666666666663</v>
      </c>
      <c r="O706" s="9">
        <f t="shared" si="168"/>
        <v>1.8525833333333332</v>
      </c>
      <c r="P706" s="9">
        <f t="shared" si="169"/>
        <v>1.9125833333333329</v>
      </c>
      <c r="Q706" s="9">
        <f t="shared" si="170"/>
        <v>1.9825833333333331</v>
      </c>
      <c r="R706" s="8">
        <v>34992</v>
      </c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3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>
        <v>1.754</v>
      </c>
      <c r="BA706" s="2">
        <v>1.823</v>
      </c>
      <c r="BB706" s="2">
        <v>1.8640000000000001</v>
      </c>
      <c r="BC706" s="2">
        <v>1.819</v>
      </c>
      <c r="BD706" s="2">
        <v>1.7689999999999999</v>
      </c>
      <c r="BE706" s="2">
        <v>1.7110000000000001</v>
      </c>
      <c r="BF706" s="2">
        <v>1.714</v>
      </c>
      <c r="BG706" s="2">
        <v>1.7170000000000001</v>
      </c>
      <c r="BH706" s="2">
        <v>1.72</v>
      </c>
      <c r="BI706" s="2">
        <v>1.7210000000000001</v>
      </c>
      <c r="BJ706" s="2">
        <v>1.7250000000000001</v>
      </c>
      <c r="BK706" s="2">
        <v>1.7549999999999999</v>
      </c>
      <c r="BL706" s="2">
        <v>1.825</v>
      </c>
      <c r="BM706" s="2">
        <v>1.8959999999999999</v>
      </c>
      <c r="BN706" s="2">
        <v>1.915</v>
      </c>
      <c r="BO706" s="2">
        <v>1.841</v>
      </c>
      <c r="BP706" s="2">
        <v>1.7769999999999999</v>
      </c>
      <c r="BQ706" s="2">
        <v>1.724</v>
      </c>
      <c r="BR706" s="2">
        <v>1.7614000000000001</v>
      </c>
      <c r="BS706" s="2">
        <v>1.7370000000000001</v>
      </c>
      <c r="BT706" s="2">
        <v>1.7674000000000001</v>
      </c>
      <c r="BU706" s="2">
        <v>1.7684</v>
      </c>
      <c r="BV706" s="2">
        <v>1.7490000000000001</v>
      </c>
      <c r="BW706" s="2">
        <v>1.8024</v>
      </c>
      <c r="BX706" s="2">
        <v>1.8724000000000001</v>
      </c>
      <c r="BY706" s="2">
        <v>1.9350000000000001</v>
      </c>
      <c r="BZ706" s="2">
        <v>1.9650000000000001</v>
      </c>
      <c r="CA706" s="2">
        <v>1.891</v>
      </c>
      <c r="CB706" s="2">
        <v>1.827</v>
      </c>
      <c r="CC706" s="2">
        <v>1.774</v>
      </c>
      <c r="CD706" s="2">
        <v>1.8113999999999999</v>
      </c>
      <c r="CE706" s="2">
        <v>1.768</v>
      </c>
      <c r="CF706" s="2">
        <v>1.8173999999999999</v>
      </c>
      <c r="CG706" s="2">
        <v>1.8184</v>
      </c>
      <c r="CH706" s="2">
        <v>1.7989999999999999</v>
      </c>
      <c r="CI706" s="2">
        <v>1.8524</v>
      </c>
      <c r="CJ706" s="2">
        <v>1.9224000000000001</v>
      </c>
      <c r="CK706" s="2">
        <v>1.9850000000000001</v>
      </c>
      <c r="CL706" s="2">
        <v>2.0249999999999999</v>
      </c>
      <c r="CM706" s="2">
        <v>1.9510000000000001</v>
      </c>
      <c r="CN706" s="2">
        <v>1.887</v>
      </c>
      <c r="CO706" s="2">
        <v>1.8340000000000001</v>
      </c>
      <c r="CP706" s="2">
        <v>1.8714</v>
      </c>
      <c r="CQ706" s="2">
        <v>1.8280000000000001</v>
      </c>
      <c r="CR706" s="2">
        <v>1.8774</v>
      </c>
      <c r="CS706" s="2">
        <v>1.8784000000000001</v>
      </c>
      <c r="CT706" s="2">
        <v>1.859</v>
      </c>
      <c r="CU706" s="2">
        <v>1.9124000000000001</v>
      </c>
      <c r="CV706" s="2">
        <v>1.9823999999999999</v>
      </c>
      <c r="CW706" s="2">
        <v>2.0449999999999999</v>
      </c>
      <c r="CX706" s="2">
        <v>2.0950000000000002</v>
      </c>
      <c r="CY706" s="2">
        <v>2.0209999999999999</v>
      </c>
      <c r="CZ706" s="2">
        <v>1.9570000000000001</v>
      </c>
      <c r="DA706" s="2">
        <v>1.9039999999999999</v>
      </c>
      <c r="DB706" s="2">
        <v>1.9414</v>
      </c>
      <c r="DC706" s="2">
        <v>1.8979999999999999</v>
      </c>
      <c r="DD706" s="2">
        <v>1.9474</v>
      </c>
      <c r="DE706" s="2">
        <v>1.9483999999999999</v>
      </c>
      <c r="DF706" s="2">
        <v>1.929</v>
      </c>
      <c r="DG706" s="2">
        <v>1.9823999999999999</v>
      </c>
      <c r="DH706" s="2">
        <v>2.0524</v>
      </c>
      <c r="DI706" s="2">
        <v>2.1150000000000002</v>
      </c>
      <c r="DJ706" s="2">
        <v>2.1749999999999998</v>
      </c>
      <c r="DK706" s="2">
        <v>2.101</v>
      </c>
      <c r="DL706" s="2">
        <v>2.0369999999999999</v>
      </c>
      <c r="DM706" s="2">
        <v>1.984</v>
      </c>
      <c r="DN706" s="2">
        <v>2.0213999999999999</v>
      </c>
      <c r="DO706" s="2">
        <v>1.978</v>
      </c>
      <c r="DP706" s="2">
        <v>2.0274000000000001</v>
      </c>
      <c r="DQ706" s="2">
        <v>2.0284</v>
      </c>
      <c r="DR706" s="2">
        <v>2.0089999999999999</v>
      </c>
      <c r="DS706" s="2">
        <v>2.0623999999999998</v>
      </c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</row>
    <row r="707" spans="1:199" customFormat="1" hidden="1" x14ac:dyDescent="0.2">
      <c r="A707">
        <f t="shared" si="171"/>
        <v>1</v>
      </c>
      <c r="B707">
        <f t="shared" si="172"/>
        <v>10</v>
      </c>
      <c r="C707" s="1">
        <v>34995</v>
      </c>
      <c r="D707">
        <f t="shared" si="173"/>
        <v>10</v>
      </c>
      <c r="E707">
        <f t="shared" si="174"/>
        <v>1995</v>
      </c>
      <c r="F707" s="15"/>
      <c r="G707" s="16">
        <f t="shared" si="163"/>
        <v>3.3333333333333215E-2</v>
      </c>
      <c r="H707" s="16">
        <f t="shared" si="164"/>
        <v>4.8416666666666996E-2</v>
      </c>
      <c r="I707" s="16">
        <f t="shared" si="165"/>
        <v>8.1750000000000211E-2</v>
      </c>
      <c r="J707" s="7">
        <f>VLOOKUP(C707,'Nymex hist.'!A:B,2,0)</f>
        <v>1.7629999999999999</v>
      </c>
      <c r="K707" s="7"/>
      <c r="L707" s="7"/>
      <c r="M707" s="9">
        <f t="shared" si="166"/>
        <v>1.7745</v>
      </c>
      <c r="N707" s="9">
        <f t="shared" si="167"/>
        <v>1.8078333333333332</v>
      </c>
      <c r="O707" s="9">
        <f t="shared" si="168"/>
        <v>1.8562500000000002</v>
      </c>
      <c r="P707" s="9">
        <f t="shared" si="169"/>
        <v>1.91625</v>
      </c>
      <c r="Q707" s="9">
        <f t="shared" si="170"/>
        <v>1.9862500000000001</v>
      </c>
      <c r="R707" s="8">
        <v>34995</v>
      </c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3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>
        <v>1.7629999999999999</v>
      </c>
      <c r="BA707" s="2">
        <v>1.823</v>
      </c>
      <c r="BB707" s="2">
        <v>1.8740000000000001</v>
      </c>
      <c r="BC707" s="2">
        <v>1.825</v>
      </c>
      <c r="BD707" s="2">
        <v>1.772</v>
      </c>
      <c r="BE707" s="2">
        <v>1.714</v>
      </c>
      <c r="BF707" s="2">
        <v>1.7170000000000001</v>
      </c>
      <c r="BG707" s="2">
        <v>1.72</v>
      </c>
      <c r="BH707" s="2">
        <v>1.7250000000000001</v>
      </c>
      <c r="BI707" s="2">
        <v>1.726</v>
      </c>
      <c r="BJ707" s="2">
        <v>1.73</v>
      </c>
      <c r="BK707" s="2">
        <v>1.76</v>
      </c>
      <c r="BL707" s="2">
        <v>1.83</v>
      </c>
      <c r="BM707" s="2">
        <v>1.901</v>
      </c>
      <c r="BN707" s="2">
        <v>1.919</v>
      </c>
      <c r="BO707" s="2">
        <v>1.845</v>
      </c>
      <c r="BP707" s="2">
        <v>1.7809999999999999</v>
      </c>
      <c r="BQ707" s="2">
        <v>1.728</v>
      </c>
      <c r="BR707" s="2">
        <v>1.7629999999999999</v>
      </c>
      <c r="BS707" s="2">
        <v>1.7410000000000001</v>
      </c>
      <c r="BT707" s="2">
        <v>1.7709999999999999</v>
      </c>
      <c r="BU707" s="2">
        <v>1.772</v>
      </c>
      <c r="BV707" s="2">
        <v>1.7529999999999999</v>
      </c>
      <c r="BW707" s="2">
        <v>1.806</v>
      </c>
      <c r="BX707" s="2">
        <v>1.8759999999999999</v>
      </c>
      <c r="BY707" s="2">
        <v>1.9390000000000001</v>
      </c>
      <c r="BZ707" s="2">
        <v>1.9690000000000001</v>
      </c>
      <c r="CA707" s="2">
        <v>1.895</v>
      </c>
      <c r="CB707" s="2">
        <v>1.831</v>
      </c>
      <c r="CC707" s="2">
        <v>1.778</v>
      </c>
      <c r="CD707" s="2">
        <v>1.8129999999999999</v>
      </c>
      <c r="CE707" s="2">
        <v>1.772</v>
      </c>
      <c r="CF707" s="2">
        <v>1.821</v>
      </c>
      <c r="CG707" s="2">
        <v>1.8220000000000001</v>
      </c>
      <c r="CH707" s="2">
        <v>1.8029999999999999</v>
      </c>
      <c r="CI707" s="2">
        <v>1.8560000000000001</v>
      </c>
      <c r="CJ707" s="2">
        <v>1.9259999999999999</v>
      </c>
      <c r="CK707" s="2">
        <v>1.9890000000000001</v>
      </c>
      <c r="CL707" s="2">
        <v>2.0289999999999999</v>
      </c>
      <c r="CM707" s="2">
        <v>1.9550000000000001</v>
      </c>
      <c r="CN707" s="2">
        <v>1.891</v>
      </c>
      <c r="CO707" s="2">
        <v>1.8380000000000001</v>
      </c>
      <c r="CP707" s="2">
        <v>1.873</v>
      </c>
      <c r="CQ707" s="2">
        <v>1.8320000000000001</v>
      </c>
      <c r="CR707" s="2">
        <v>1.881</v>
      </c>
      <c r="CS707" s="2">
        <v>1.8819999999999999</v>
      </c>
      <c r="CT707" s="2">
        <v>1.863</v>
      </c>
      <c r="CU707" s="2">
        <v>1.9159999999999999</v>
      </c>
      <c r="CV707" s="2">
        <v>1.986</v>
      </c>
      <c r="CW707" s="2">
        <v>2.0489999999999999</v>
      </c>
      <c r="CX707" s="2">
        <v>2.0990000000000002</v>
      </c>
      <c r="CY707" s="2">
        <v>2.0249999999999999</v>
      </c>
      <c r="CZ707" s="2">
        <v>1.9610000000000001</v>
      </c>
      <c r="DA707" s="2">
        <v>1.9079999999999999</v>
      </c>
      <c r="DB707" s="2">
        <v>1.9430000000000001</v>
      </c>
      <c r="DC707" s="2">
        <v>1.9019999999999999</v>
      </c>
      <c r="DD707" s="2">
        <v>1.9510000000000001</v>
      </c>
      <c r="DE707" s="2">
        <v>1.952</v>
      </c>
      <c r="DF707" s="2">
        <v>1.9330000000000001</v>
      </c>
      <c r="DG707" s="2">
        <v>1.986</v>
      </c>
      <c r="DH707" s="2">
        <v>2.056</v>
      </c>
      <c r="DI707" s="2">
        <v>2.1190000000000002</v>
      </c>
      <c r="DJ707" s="2">
        <v>2.1789999999999998</v>
      </c>
      <c r="DK707" s="2">
        <v>2.105</v>
      </c>
      <c r="DL707" s="2">
        <v>2.0409999999999999</v>
      </c>
      <c r="DM707" s="2">
        <v>1.988</v>
      </c>
      <c r="DN707" s="2">
        <v>2.0230000000000001</v>
      </c>
      <c r="DO707" s="2">
        <v>1.982</v>
      </c>
      <c r="DP707" s="2">
        <v>2.0310000000000001</v>
      </c>
      <c r="DQ707" s="2">
        <v>2.032</v>
      </c>
      <c r="DR707" s="2">
        <v>2.0129999999999999</v>
      </c>
      <c r="DS707" s="2">
        <v>2.0659999999999998</v>
      </c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</row>
    <row r="708" spans="1:199" customFormat="1" hidden="1" x14ac:dyDescent="0.2">
      <c r="A708">
        <f t="shared" si="171"/>
        <v>2</v>
      </c>
      <c r="B708">
        <f t="shared" si="172"/>
        <v>10</v>
      </c>
      <c r="C708" s="1">
        <v>34996</v>
      </c>
      <c r="D708">
        <f t="shared" si="173"/>
        <v>10</v>
      </c>
      <c r="E708">
        <f t="shared" si="174"/>
        <v>1995</v>
      </c>
      <c r="F708" s="15"/>
      <c r="G708" s="16">
        <f t="shared" si="163"/>
        <v>3.3499999999999863E-2</v>
      </c>
      <c r="H708" s="16">
        <f t="shared" si="164"/>
        <v>4.8416666666666996E-2</v>
      </c>
      <c r="I708" s="16">
        <f t="shared" si="165"/>
        <v>8.191666666666686E-2</v>
      </c>
      <c r="J708" s="7">
        <f>VLOOKUP(C708,'Nymex hist.'!A:B,2,0)</f>
        <v>1.772</v>
      </c>
      <c r="K708" s="7"/>
      <c r="L708" s="7"/>
      <c r="M708" s="9">
        <f t="shared" si="166"/>
        <v>1.7563333333333333</v>
      </c>
      <c r="N708" s="9">
        <f t="shared" si="167"/>
        <v>1.7898333333333332</v>
      </c>
      <c r="O708" s="9">
        <f t="shared" si="168"/>
        <v>1.8382500000000002</v>
      </c>
      <c r="P708" s="9">
        <f t="shared" si="169"/>
        <v>1.89825</v>
      </c>
      <c r="Q708" s="9">
        <f t="shared" si="170"/>
        <v>1.9682500000000001</v>
      </c>
      <c r="R708" s="8">
        <v>34996</v>
      </c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3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>
        <v>1.772</v>
      </c>
      <c r="BA708" s="2">
        <v>1.8029999999999999</v>
      </c>
      <c r="BB708" s="2">
        <v>1.8540000000000001</v>
      </c>
      <c r="BC708" s="2">
        <v>1.8069999999999999</v>
      </c>
      <c r="BD708" s="2">
        <v>1.754</v>
      </c>
      <c r="BE708" s="2">
        <v>1.696</v>
      </c>
      <c r="BF708" s="2">
        <v>1.6990000000000001</v>
      </c>
      <c r="BG708" s="2">
        <v>1.702</v>
      </c>
      <c r="BH708" s="2">
        <v>1.7070000000000001</v>
      </c>
      <c r="BI708" s="2">
        <v>1.708</v>
      </c>
      <c r="BJ708" s="2">
        <v>1.712</v>
      </c>
      <c r="BK708" s="2">
        <v>1.742</v>
      </c>
      <c r="BL708" s="2">
        <v>1.8120000000000001</v>
      </c>
      <c r="BM708" s="2">
        <v>1.883</v>
      </c>
      <c r="BN708" s="2">
        <v>1.901</v>
      </c>
      <c r="BO708" s="2">
        <v>1.827</v>
      </c>
      <c r="BP708" s="2">
        <v>1.7629999999999999</v>
      </c>
      <c r="BQ708" s="2">
        <v>1.71</v>
      </c>
      <c r="BR708" s="2">
        <v>1.7450000000000001</v>
      </c>
      <c r="BS708" s="2">
        <v>1.7230000000000001</v>
      </c>
      <c r="BT708" s="2">
        <v>1.7529999999999999</v>
      </c>
      <c r="BU708" s="2">
        <v>1.754</v>
      </c>
      <c r="BV708" s="2">
        <v>1.7350000000000001</v>
      </c>
      <c r="BW708" s="2">
        <v>1.788</v>
      </c>
      <c r="BX708" s="2">
        <v>1.8580000000000001</v>
      </c>
      <c r="BY708" s="2">
        <v>1.921</v>
      </c>
      <c r="BZ708" s="2">
        <v>1.9510000000000001</v>
      </c>
      <c r="CA708" s="2">
        <v>1.877</v>
      </c>
      <c r="CB708" s="2">
        <v>1.8129999999999999</v>
      </c>
      <c r="CC708" s="2">
        <v>1.76</v>
      </c>
      <c r="CD708" s="2">
        <v>1.7949999999999999</v>
      </c>
      <c r="CE708" s="2">
        <v>1.754</v>
      </c>
      <c r="CF708" s="2">
        <v>1.8029999999999999</v>
      </c>
      <c r="CG708" s="2">
        <v>1.804</v>
      </c>
      <c r="CH708" s="2">
        <v>1.7849999999999999</v>
      </c>
      <c r="CI708" s="2">
        <v>1.8380000000000001</v>
      </c>
      <c r="CJ708" s="2">
        <v>1.9079999999999999</v>
      </c>
      <c r="CK708" s="2">
        <v>1.9710000000000001</v>
      </c>
      <c r="CL708" s="2">
        <v>2.0110000000000001</v>
      </c>
      <c r="CM708" s="2">
        <v>1.9370000000000001</v>
      </c>
      <c r="CN708" s="2">
        <v>1.873</v>
      </c>
      <c r="CO708" s="2">
        <v>1.82</v>
      </c>
      <c r="CP708" s="2">
        <v>1.855</v>
      </c>
      <c r="CQ708" s="2">
        <v>1.8140000000000001</v>
      </c>
      <c r="CR708" s="2">
        <v>1.863</v>
      </c>
      <c r="CS708" s="2">
        <v>1.8640000000000001</v>
      </c>
      <c r="CT708" s="2">
        <v>1.845</v>
      </c>
      <c r="CU708" s="2">
        <v>1.8979999999999999</v>
      </c>
      <c r="CV708" s="2">
        <v>1.968</v>
      </c>
      <c r="CW708" s="2">
        <v>2.0310000000000001</v>
      </c>
      <c r="CX708" s="2">
        <v>2.081</v>
      </c>
      <c r="CY708" s="2">
        <v>2.0070000000000001</v>
      </c>
      <c r="CZ708" s="2">
        <v>1.9430000000000001</v>
      </c>
      <c r="DA708" s="2">
        <v>1.89</v>
      </c>
      <c r="DB708" s="2">
        <v>1.925</v>
      </c>
      <c r="DC708" s="2">
        <v>1.8839999999999999</v>
      </c>
      <c r="DD708" s="2">
        <v>1.9330000000000001</v>
      </c>
      <c r="DE708" s="2">
        <v>1.9339999999999999</v>
      </c>
      <c r="DF708" s="2">
        <v>1.915</v>
      </c>
      <c r="DG708" s="2">
        <v>1.968</v>
      </c>
      <c r="DH708" s="2">
        <v>2.0379999999999998</v>
      </c>
      <c r="DI708" s="2">
        <v>2.101</v>
      </c>
      <c r="DJ708" s="2">
        <v>2.161</v>
      </c>
      <c r="DK708" s="2">
        <v>2.0870000000000002</v>
      </c>
      <c r="DL708" s="2">
        <v>2.0230000000000001</v>
      </c>
      <c r="DM708" s="2">
        <v>1.97</v>
      </c>
      <c r="DN708" s="2">
        <v>2.0049999999999999</v>
      </c>
      <c r="DO708" s="2">
        <v>1.964</v>
      </c>
      <c r="DP708" s="2">
        <v>2.0129999999999999</v>
      </c>
      <c r="DQ708" s="2">
        <v>2.0139999999999998</v>
      </c>
      <c r="DR708" s="2">
        <v>1.9950000000000001</v>
      </c>
      <c r="DS708" s="2">
        <v>2.048</v>
      </c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</row>
    <row r="709" spans="1:199" customFormat="1" hidden="1" x14ac:dyDescent="0.2">
      <c r="A709">
        <f t="shared" si="171"/>
        <v>3</v>
      </c>
      <c r="B709">
        <f t="shared" si="172"/>
        <v>10</v>
      </c>
      <c r="C709" s="1">
        <v>34997</v>
      </c>
      <c r="D709">
        <f t="shared" si="173"/>
        <v>10</v>
      </c>
      <c r="E709">
        <f t="shared" si="174"/>
        <v>1995</v>
      </c>
      <c r="F709" s="15"/>
      <c r="G709" s="16">
        <f t="shared" ref="G709:G772" si="176">N709-M709</f>
        <v>3.1333333333333657E-2</v>
      </c>
      <c r="H709" s="16">
        <f t="shared" ref="H709:H772" si="177">O709-N709</f>
        <v>4.841666666666633E-2</v>
      </c>
      <c r="I709" s="16">
        <f t="shared" ref="I709:I772" si="178">O709-M709</f>
        <v>7.9749999999999988E-2</v>
      </c>
      <c r="J709" s="7">
        <f>VLOOKUP(C709,'Nymex hist.'!A:B,2,0)</f>
        <v>1.81</v>
      </c>
      <c r="K709" s="7"/>
      <c r="L709" s="7"/>
      <c r="M709" s="9">
        <f t="shared" ref="M709:M772" si="179">SUMIF($S$3:$FQ$3,$E709+1,$S709:$FQ709)/COUNTIF($S$3:$FQ$3,$E709+1)</f>
        <v>1.7570833333333331</v>
      </c>
      <c r="N709" s="9">
        <f t="shared" ref="N709:N772" si="180">SUMIF($S$3:$FQ$3,$E709+2,$S709:$FQ709)/COUNTIF($S$3:$FQ$3,$E709+2)</f>
        <v>1.7884166666666668</v>
      </c>
      <c r="O709" s="9">
        <f t="shared" ref="O709:O772" si="181">SUMIF($S$3:$FQ$3,$E709+3,$S709:$FQ709)/COUNTIF($S$3:$FQ$3,$E709+3)</f>
        <v>1.8368333333333331</v>
      </c>
      <c r="P709" s="9">
        <f t="shared" ref="P709:P772" si="182">SUMIF($S$3:$FQ$3,$E709+4,$S709:$FQ709)/COUNTIF($S$3:$FQ$3,$E709+4)</f>
        <v>1.8968333333333336</v>
      </c>
      <c r="Q709" s="9">
        <f t="shared" ref="Q709:Q772" si="183">SUMIF($S$3:$FQ$3,$E709+5,$S709:$FQ709)/COUNTIF($S$3:$FQ$3,$E709+5)</f>
        <v>1.9668333333333334</v>
      </c>
      <c r="R709" s="8">
        <v>34997</v>
      </c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3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>
        <v>1.772</v>
      </c>
      <c r="BA709" s="2">
        <v>1.81</v>
      </c>
      <c r="BB709" s="2">
        <v>1.8540000000000001</v>
      </c>
      <c r="BC709" s="2">
        <v>1.8069999999999999</v>
      </c>
      <c r="BD709" s="2">
        <v>1.7529999999999999</v>
      </c>
      <c r="BE709" s="2">
        <v>1.698</v>
      </c>
      <c r="BF709" s="2">
        <v>1.7</v>
      </c>
      <c r="BG709" s="2">
        <v>1.7030000000000001</v>
      </c>
      <c r="BH709" s="2">
        <v>1.708</v>
      </c>
      <c r="BI709" s="2">
        <v>1.7090000000000001</v>
      </c>
      <c r="BJ709" s="2">
        <v>1.7130000000000001</v>
      </c>
      <c r="BK709" s="2">
        <v>1.7430000000000001</v>
      </c>
      <c r="BL709" s="2">
        <v>1.8129999999999999</v>
      </c>
      <c r="BM709" s="2">
        <v>1.8839999999999999</v>
      </c>
      <c r="BN709" s="2">
        <v>1.9019999999999999</v>
      </c>
      <c r="BO709" s="2">
        <v>1.8280000000000001</v>
      </c>
      <c r="BP709" s="2">
        <v>1.764</v>
      </c>
      <c r="BQ709" s="2">
        <v>1.7110000000000001</v>
      </c>
      <c r="BR709" s="2">
        <v>1.7170000000000001</v>
      </c>
      <c r="BS709" s="2">
        <v>1.724</v>
      </c>
      <c r="BT709" s="2">
        <v>1.754</v>
      </c>
      <c r="BU709" s="2">
        <v>1.7549999999999999</v>
      </c>
      <c r="BV709" s="2">
        <v>1.736</v>
      </c>
      <c r="BW709" s="2">
        <v>1.7889999999999999</v>
      </c>
      <c r="BX709" s="2">
        <v>1.859</v>
      </c>
      <c r="BY709" s="2">
        <v>1.9219999999999999</v>
      </c>
      <c r="BZ709" s="2">
        <v>1.952</v>
      </c>
      <c r="CA709" s="2">
        <v>1.8779999999999999</v>
      </c>
      <c r="CB709" s="2">
        <v>1.8140000000000001</v>
      </c>
      <c r="CC709" s="2">
        <v>1.7609999999999999</v>
      </c>
      <c r="CD709" s="2">
        <v>1.7669999999999999</v>
      </c>
      <c r="CE709" s="2">
        <v>1.7549999999999999</v>
      </c>
      <c r="CF709" s="2">
        <v>1.804</v>
      </c>
      <c r="CG709" s="2">
        <v>1.8049999999999999</v>
      </c>
      <c r="CH709" s="2">
        <v>1.786</v>
      </c>
      <c r="CI709" s="2">
        <v>1.839</v>
      </c>
      <c r="CJ709" s="2">
        <v>1.909</v>
      </c>
      <c r="CK709" s="2">
        <v>1.972</v>
      </c>
      <c r="CL709" s="2">
        <v>2.012</v>
      </c>
      <c r="CM709" s="2">
        <v>1.9379999999999999</v>
      </c>
      <c r="CN709" s="2">
        <v>1.8740000000000001</v>
      </c>
      <c r="CO709" s="2">
        <v>1.821</v>
      </c>
      <c r="CP709" s="2">
        <v>1.827</v>
      </c>
      <c r="CQ709" s="2">
        <v>1.8149999999999999</v>
      </c>
      <c r="CR709" s="2">
        <v>1.8640000000000001</v>
      </c>
      <c r="CS709" s="2">
        <v>1.865</v>
      </c>
      <c r="CT709" s="2">
        <v>1.8460000000000001</v>
      </c>
      <c r="CU709" s="2">
        <v>1.899</v>
      </c>
      <c r="CV709" s="2">
        <v>1.9690000000000001</v>
      </c>
      <c r="CW709" s="2">
        <v>2.032</v>
      </c>
      <c r="CX709" s="2">
        <v>2.0819999999999999</v>
      </c>
      <c r="CY709" s="2">
        <v>2.008</v>
      </c>
      <c r="CZ709" s="2">
        <v>1.944</v>
      </c>
      <c r="DA709" s="2">
        <v>1.891</v>
      </c>
      <c r="DB709" s="2">
        <v>1.897</v>
      </c>
      <c r="DC709" s="2">
        <v>1.885</v>
      </c>
      <c r="DD709" s="2">
        <v>1.9339999999999999</v>
      </c>
      <c r="DE709" s="2">
        <v>1.9350000000000001</v>
      </c>
      <c r="DF709" s="2">
        <v>1.9159999999999999</v>
      </c>
      <c r="DG709" s="2">
        <v>1.9690000000000001</v>
      </c>
      <c r="DH709" s="2">
        <v>2.0390000000000001</v>
      </c>
      <c r="DI709" s="2">
        <v>2.1019999999999999</v>
      </c>
      <c r="DJ709" s="2">
        <v>2.1619999999999999</v>
      </c>
      <c r="DK709" s="2">
        <v>2.0880000000000001</v>
      </c>
      <c r="DL709" s="2">
        <v>2.024</v>
      </c>
      <c r="DM709" s="2">
        <v>1.9710000000000001</v>
      </c>
      <c r="DN709" s="2">
        <v>1.9770000000000001</v>
      </c>
      <c r="DO709" s="2">
        <v>1.9650000000000001</v>
      </c>
      <c r="DP709" s="2">
        <v>2.0139999999999998</v>
      </c>
      <c r="DQ709" s="2">
        <v>2.0150000000000001</v>
      </c>
      <c r="DR709" s="2">
        <v>1.996</v>
      </c>
      <c r="DS709" s="2">
        <v>2.0489999999999999</v>
      </c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</row>
    <row r="710" spans="1:199" customFormat="1" hidden="1" x14ac:dyDescent="0.2">
      <c r="A710">
        <f t="shared" ref="A710:A773" si="184">WEEKDAY(C710,2)</f>
        <v>4</v>
      </c>
      <c r="B710">
        <f t="shared" ref="B710:B773" si="185">MONTH(C710)</f>
        <v>10</v>
      </c>
      <c r="C710" s="1">
        <v>34998</v>
      </c>
      <c r="D710">
        <f t="shared" ref="D710:D773" si="186">MONTH(R710)</f>
        <v>10</v>
      </c>
      <c r="E710">
        <f t="shared" ref="E710:E773" si="187">YEAR(R710)</f>
        <v>1995</v>
      </c>
      <c r="F710" s="15"/>
      <c r="G710" s="16">
        <f t="shared" si="176"/>
        <v>2.9833333333332934E-2</v>
      </c>
      <c r="H710" s="16">
        <f t="shared" si="177"/>
        <v>4.8416666666666774E-2</v>
      </c>
      <c r="I710" s="16">
        <f t="shared" si="178"/>
        <v>7.8249999999999709E-2</v>
      </c>
      <c r="J710" s="7">
        <f>VLOOKUP(C710,'Nymex hist.'!A:B,2,0)</f>
        <v>1.83</v>
      </c>
      <c r="K710" s="7"/>
      <c r="L710" s="7"/>
      <c r="M710" s="9">
        <f t="shared" si="179"/>
        <v>1.7706666666666668</v>
      </c>
      <c r="N710" s="9">
        <f t="shared" si="180"/>
        <v>1.8004999999999998</v>
      </c>
      <c r="O710" s="9">
        <f t="shared" si="181"/>
        <v>1.8489166666666665</v>
      </c>
      <c r="P710" s="9">
        <f t="shared" si="182"/>
        <v>1.908916666666667</v>
      </c>
      <c r="Q710" s="9">
        <f t="shared" si="183"/>
        <v>1.9789166666666669</v>
      </c>
      <c r="R710" s="8">
        <v>34998</v>
      </c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3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>
        <v>1.772</v>
      </c>
      <c r="BA710" s="2">
        <v>1.83</v>
      </c>
      <c r="BB710" s="2">
        <v>1.8720000000000001</v>
      </c>
      <c r="BC710" s="2">
        <v>1.825</v>
      </c>
      <c r="BD710" s="2">
        <v>1.7669999999999999</v>
      </c>
      <c r="BE710" s="2">
        <v>1.712</v>
      </c>
      <c r="BF710" s="2">
        <v>1.714</v>
      </c>
      <c r="BG710" s="2">
        <v>1.716</v>
      </c>
      <c r="BH710" s="2">
        <v>1.72</v>
      </c>
      <c r="BI710" s="2">
        <v>1.7210000000000001</v>
      </c>
      <c r="BJ710" s="2">
        <v>1.7250000000000001</v>
      </c>
      <c r="BK710" s="2">
        <v>1.7549999999999999</v>
      </c>
      <c r="BL710" s="2">
        <v>1.825</v>
      </c>
      <c r="BM710" s="2">
        <v>1.8959999999999999</v>
      </c>
      <c r="BN710" s="2">
        <v>1.9139999999999999</v>
      </c>
      <c r="BO710" s="2">
        <v>1.84</v>
      </c>
      <c r="BP710" s="2">
        <v>1.776</v>
      </c>
      <c r="BQ710" s="2">
        <v>1.7230000000000001</v>
      </c>
      <c r="BR710" s="2">
        <v>1.73</v>
      </c>
      <c r="BS710" s="2">
        <v>1.736</v>
      </c>
      <c r="BT710" s="2">
        <v>1.766</v>
      </c>
      <c r="BU710" s="2">
        <v>1.7669999999999999</v>
      </c>
      <c r="BV710" s="2">
        <v>1.748</v>
      </c>
      <c r="BW710" s="2">
        <v>1.8009999999999999</v>
      </c>
      <c r="BX710" s="2">
        <v>1.871</v>
      </c>
      <c r="BY710" s="2">
        <v>1.9339999999999999</v>
      </c>
      <c r="BZ710" s="2">
        <v>1.964</v>
      </c>
      <c r="CA710" s="2">
        <v>1.89</v>
      </c>
      <c r="CB710" s="2">
        <v>1.8260000000000001</v>
      </c>
      <c r="CC710" s="2">
        <v>1.7729999999999999</v>
      </c>
      <c r="CD710" s="2">
        <v>1.78</v>
      </c>
      <c r="CE710" s="2">
        <v>1.7669999999999999</v>
      </c>
      <c r="CF710" s="2">
        <v>1.8160000000000001</v>
      </c>
      <c r="CG710" s="2">
        <v>1.8169999999999999</v>
      </c>
      <c r="CH710" s="2">
        <v>1.798</v>
      </c>
      <c r="CI710" s="2">
        <v>1.851</v>
      </c>
      <c r="CJ710" s="2">
        <v>1.921</v>
      </c>
      <c r="CK710" s="2">
        <v>1.984</v>
      </c>
      <c r="CL710" s="2">
        <v>2.024</v>
      </c>
      <c r="CM710" s="2">
        <v>1.95</v>
      </c>
      <c r="CN710" s="2">
        <v>1.8859999999999999</v>
      </c>
      <c r="CO710" s="2">
        <v>1.833</v>
      </c>
      <c r="CP710" s="2">
        <v>1.84</v>
      </c>
      <c r="CQ710" s="2">
        <v>1.827</v>
      </c>
      <c r="CR710" s="2">
        <v>1.8759999999999999</v>
      </c>
      <c r="CS710" s="2">
        <v>1.877</v>
      </c>
      <c r="CT710" s="2">
        <v>1.8580000000000001</v>
      </c>
      <c r="CU710" s="2">
        <v>1.911</v>
      </c>
      <c r="CV710" s="2">
        <v>1.9810000000000001</v>
      </c>
      <c r="CW710" s="2">
        <v>2.044</v>
      </c>
      <c r="CX710" s="2">
        <v>2.0939999999999999</v>
      </c>
      <c r="CY710" s="2">
        <v>2.02</v>
      </c>
      <c r="CZ710" s="2">
        <v>1.956</v>
      </c>
      <c r="DA710" s="2">
        <v>1.903</v>
      </c>
      <c r="DB710" s="2">
        <v>1.91</v>
      </c>
      <c r="DC710" s="2">
        <v>1.897</v>
      </c>
      <c r="DD710" s="2">
        <v>1.946</v>
      </c>
      <c r="DE710" s="2">
        <v>1.9470000000000001</v>
      </c>
      <c r="DF710" s="2">
        <v>1.9279999999999999</v>
      </c>
      <c r="DG710" s="2">
        <v>1.9810000000000001</v>
      </c>
      <c r="DH710" s="2">
        <v>2.0510000000000002</v>
      </c>
      <c r="DI710" s="2">
        <v>2.1139999999999999</v>
      </c>
      <c r="DJ710" s="2">
        <v>2.1739999999999999</v>
      </c>
      <c r="DK710" s="2">
        <v>2.1</v>
      </c>
      <c r="DL710" s="2">
        <v>2.036</v>
      </c>
      <c r="DM710" s="2">
        <v>1.9830000000000001</v>
      </c>
      <c r="DN710" s="2">
        <v>1.99</v>
      </c>
      <c r="DO710" s="2">
        <v>1.9770000000000001</v>
      </c>
      <c r="DP710" s="2">
        <v>2.0259999999999998</v>
      </c>
      <c r="DQ710" s="2">
        <v>2.0270000000000001</v>
      </c>
      <c r="DR710" s="2">
        <v>2.008</v>
      </c>
      <c r="DS710" s="2">
        <v>2.0609999999999999</v>
      </c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</row>
    <row r="711" spans="1:199" customFormat="1" hidden="1" x14ac:dyDescent="0.2">
      <c r="A711">
        <f t="shared" si="184"/>
        <v>5</v>
      </c>
      <c r="B711">
        <f t="shared" si="185"/>
        <v>10</v>
      </c>
      <c r="C711" s="1">
        <v>34999</v>
      </c>
      <c r="D711">
        <f t="shared" si="186"/>
        <v>10</v>
      </c>
      <c r="E711">
        <f t="shared" si="187"/>
        <v>1995</v>
      </c>
      <c r="F711" s="15"/>
      <c r="G711" s="16">
        <f t="shared" si="176"/>
        <v>2.9416666666666647E-2</v>
      </c>
      <c r="H711" s="16">
        <f t="shared" si="177"/>
        <v>4.8416666666667219E-2</v>
      </c>
      <c r="I711" s="16">
        <f t="shared" si="178"/>
        <v>7.7833333333333865E-2</v>
      </c>
      <c r="J711" s="7">
        <f>VLOOKUP(C711,'Nymex hist.'!A:B,2,0)</f>
        <v>1.839</v>
      </c>
      <c r="K711" s="7"/>
      <c r="L711" s="7"/>
      <c r="M711" s="9">
        <f t="shared" si="179"/>
        <v>1.7780833333333332</v>
      </c>
      <c r="N711" s="9">
        <f t="shared" si="180"/>
        <v>1.8074999999999999</v>
      </c>
      <c r="O711" s="9">
        <f t="shared" si="181"/>
        <v>1.8559166666666671</v>
      </c>
      <c r="P711" s="9">
        <f t="shared" si="182"/>
        <v>1.9159166666666667</v>
      </c>
      <c r="Q711" s="9">
        <f t="shared" si="183"/>
        <v>1.9859166666666663</v>
      </c>
      <c r="R711" s="8">
        <v>34999</v>
      </c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3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>
        <v>1.772</v>
      </c>
      <c r="BA711" s="2">
        <v>1.839</v>
      </c>
      <c r="BB711" s="2">
        <v>1.8819999999999999</v>
      </c>
      <c r="BC711" s="2">
        <v>1.8340000000000001</v>
      </c>
      <c r="BD711" s="2">
        <v>1.774</v>
      </c>
      <c r="BE711" s="2">
        <v>1.7190000000000001</v>
      </c>
      <c r="BF711" s="2">
        <v>1.7210000000000001</v>
      </c>
      <c r="BG711" s="2">
        <v>1.7230000000000001</v>
      </c>
      <c r="BH711" s="2">
        <v>1.7270000000000001</v>
      </c>
      <c r="BI711" s="2">
        <v>1.728</v>
      </c>
      <c r="BJ711" s="2">
        <v>1.732</v>
      </c>
      <c r="BK711" s="2">
        <v>1.762</v>
      </c>
      <c r="BL711" s="2">
        <v>1.8320000000000001</v>
      </c>
      <c r="BM711" s="2">
        <v>1.903</v>
      </c>
      <c r="BN711" s="2">
        <v>1.921</v>
      </c>
      <c r="BO711" s="2">
        <v>1.847</v>
      </c>
      <c r="BP711" s="2">
        <v>1.7829999999999999</v>
      </c>
      <c r="BQ711" s="2">
        <v>1.73</v>
      </c>
      <c r="BR711" s="2">
        <v>1.7370000000000001</v>
      </c>
      <c r="BS711" s="2">
        <v>1.7430000000000001</v>
      </c>
      <c r="BT711" s="2">
        <v>1.7729999999999999</v>
      </c>
      <c r="BU711" s="2">
        <v>1.774</v>
      </c>
      <c r="BV711" s="2">
        <v>1.7549999999999999</v>
      </c>
      <c r="BW711" s="2">
        <v>1.8080000000000001</v>
      </c>
      <c r="BX711" s="2">
        <v>1.8779999999999999</v>
      </c>
      <c r="BY711" s="2">
        <v>1.9410000000000001</v>
      </c>
      <c r="BZ711" s="2">
        <v>1.9710000000000001</v>
      </c>
      <c r="CA711" s="2">
        <v>1.897</v>
      </c>
      <c r="CB711" s="2">
        <v>1.833</v>
      </c>
      <c r="CC711" s="2">
        <v>1.78</v>
      </c>
      <c r="CD711" s="2">
        <v>1.7869999999999999</v>
      </c>
      <c r="CE711" s="2">
        <v>1.774</v>
      </c>
      <c r="CF711" s="2">
        <v>1.823</v>
      </c>
      <c r="CG711" s="2">
        <v>1.8240000000000001</v>
      </c>
      <c r="CH711" s="2">
        <v>1.8049999999999999</v>
      </c>
      <c r="CI711" s="2">
        <v>1.8580000000000001</v>
      </c>
      <c r="CJ711" s="2">
        <v>1.9279999999999999</v>
      </c>
      <c r="CK711" s="2">
        <v>1.9910000000000001</v>
      </c>
      <c r="CL711" s="2">
        <v>2.0310000000000001</v>
      </c>
      <c r="CM711" s="2">
        <v>1.9570000000000001</v>
      </c>
      <c r="CN711" s="2">
        <v>1.893</v>
      </c>
      <c r="CO711" s="2">
        <v>1.84</v>
      </c>
      <c r="CP711" s="2">
        <v>1.847</v>
      </c>
      <c r="CQ711" s="2">
        <v>1.8340000000000001</v>
      </c>
      <c r="CR711" s="2">
        <v>1.883</v>
      </c>
      <c r="CS711" s="2">
        <v>1.8839999999999999</v>
      </c>
      <c r="CT711" s="2">
        <v>1.865</v>
      </c>
      <c r="CU711" s="2">
        <v>1.9179999999999999</v>
      </c>
      <c r="CV711" s="2">
        <v>1.988</v>
      </c>
      <c r="CW711" s="2">
        <v>2.0510000000000002</v>
      </c>
      <c r="CX711" s="2">
        <v>2.101</v>
      </c>
      <c r="CY711" s="2">
        <v>2.0270000000000001</v>
      </c>
      <c r="CZ711" s="2">
        <v>1.9630000000000001</v>
      </c>
      <c r="DA711" s="2">
        <v>1.91</v>
      </c>
      <c r="DB711" s="2">
        <v>1.917</v>
      </c>
      <c r="DC711" s="2">
        <v>1.9039999999999999</v>
      </c>
      <c r="DD711" s="2">
        <v>1.9530000000000001</v>
      </c>
      <c r="DE711" s="2">
        <v>1.954</v>
      </c>
      <c r="DF711" s="2">
        <v>1.9350000000000001</v>
      </c>
      <c r="DG711" s="2">
        <v>1.988</v>
      </c>
      <c r="DH711" s="2">
        <v>2.0579999999999998</v>
      </c>
      <c r="DI711" s="2">
        <v>2.121</v>
      </c>
      <c r="DJ711" s="2">
        <v>2.181</v>
      </c>
      <c r="DK711" s="2">
        <v>2.1070000000000002</v>
      </c>
      <c r="DL711" s="2">
        <v>2.0430000000000001</v>
      </c>
      <c r="DM711" s="2">
        <v>1.99</v>
      </c>
      <c r="DN711" s="2">
        <v>1.9970000000000001</v>
      </c>
      <c r="DO711" s="2">
        <v>1.984</v>
      </c>
      <c r="DP711" s="2">
        <v>2.0329999999999999</v>
      </c>
      <c r="DQ711" s="2">
        <v>2.0339999999999998</v>
      </c>
      <c r="DR711" s="2">
        <v>2.0150000000000001</v>
      </c>
      <c r="DS711" s="2">
        <v>2.0680000000000001</v>
      </c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</row>
    <row r="712" spans="1:199" customFormat="1" hidden="1" x14ac:dyDescent="0.2">
      <c r="A712">
        <f t="shared" si="184"/>
        <v>1</v>
      </c>
      <c r="B712">
        <f t="shared" si="185"/>
        <v>10</v>
      </c>
      <c r="C712" s="1">
        <v>35002</v>
      </c>
      <c r="D712">
        <f t="shared" si="186"/>
        <v>10</v>
      </c>
      <c r="E712">
        <f t="shared" si="187"/>
        <v>1995</v>
      </c>
      <c r="F712" s="15"/>
      <c r="G712" s="16">
        <f t="shared" si="176"/>
        <v>2.6166666666667115E-2</v>
      </c>
      <c r="H712" s="16">
        <f t="shared" si="177"/>
        <v>4.6124999999999527E-2</v>
      </c>
      <c r="I712" s="16">
        <f t="shared" si="178"/>
        <v>7.2291666666666643E-2</v>
      </c>
      <c r="J712" s="7">
        <f>VLOOKUP(C712,'Nymex hist.'!A:B,2,0)</f>
        <v>1.85</v>
      </c>
      <c r="K712" s="7"/>
      <c r="L712" s="7"/>
      <c r="M712" s="9">
        <f t="shared" si="179"/>
        <v>1.7779999999999998</v>
      </c>
      <c r="N712" s="9">
        <f t="shared" si="180"/>
        <v>1.8041666666666669</v>
      </c>
      <c r="O712" s="9">
        <f t="shared" si="181"/>
        <v>1.8502916666666664</v>
      </c>
      <c r="P712" s="9">
        <f t="shared" si="182"/>
        <v>1.907791666666667</v>
      </c>
      <c r="Q712" s="9">
        <f t="shared" si="183"/>
        <v>1.9777916666666666</v>
      </c>
      <c r="R712" s="8">
        <v>35002</v>
      </c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3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>
        <v>1.772</v>
      </c>
      <c r="BA712" s="2">
        <v>1.85</v>
      </c>
      <c r="BB712" s="2">
        <v>1.889</v>
      </c>
      <c r="BC712" s="2">
        <v>1.839</v>
      </c>
      <c r="BD712" s="2">
        <v>1.776</v>
      </c>
      <c r="BE712" s="2">
        <v>1.7190000000000001</v>
      </c>
      <c r="BF712" s="2">
        <v>1.72</v>
      </c>
      <c r="BG712" s="2">
        <v>1.722</v>
      </c>
      <c r="BH712" s="2">
        <v>1.726</v>
      </c>
      <c r="BI712" s="2">
        <v>1.7270000000000001</v>
      </c>
      <c r="BJ712" s="2">
        <v>1.7310000000000001</v>
      </c>
      <c r="BK712" s="2">
        <v>1.7589999999999999</v>
      </c>
      <c r="BL712" s="2">
        <v>1.829</v>
      </c>
      <c r="BM712" s="2">
        <v>1.899</v>
      </c>
      <c r="BN712" s="2">
        <v>1.917</v>
      </c>
      <c r="BO712" s="2">
        <v>1.843</v>
      </c>
      <c r="BP712" s="2">
        <v>1.7789999999999999</v>
      </c>
      <c r="BQ712" s="2">
        <v>1.726</v>
      </c>
      <c r="BR712" s="2">
        <v>1.7330000000000001</v>
      </c>
      <c r="BS712" s="2">
        <v>1.7390000000000001</v>
      </c>
      <c r="BT712" s="2">
        <v>1.772</v>
      </c>
      <c r="BU712" s="2">
        <v>1.7729999999999999</v>
      </c>
      <c r="BV712" s="2">
        <v>1.7509999999999999</v>
      </c>
      <c r="BW712" s="2">
        <v>1.8049999999999999</v>
      </c>
      <c r="BX712" s="2">
        <v>1.875</v>
      </c>
      <c r="BY712" s="2">
        <v>1.9370000000000001</v>
      </c>
      <c r="BZ712" s="2">
        <v>1.9644999999999999</v>
      </c>
      <c r="CA712" s="2">
        <v>1.8905000000000001</v>
      </c>
      <c r="CB712" s="2">
        <v>1.8265</v>
      </c>
      <c r="CC712" s="2">
        <v>1.7735000000000001</v>
      </c>
      <c r="CD712" s="2">
        <v>1.7805</v>
      </c>
      <c r="CE712" s="2">
        <v>1.77</v>
      </c>
      <c r="CF712" s="2">
        <v>1.8194999999999999</v>
      </c>
      <c r="CG712" s="2">
        <v>1.8205</v>
      </c>
      <c r="CH712" s="2">
        <v>1.7985</v>
      </c>
      <c r="CI712" s="2">
        <v>1.8525</v>
      </c>
      <c r="CJ712" s="2">
        <v>1.9225000000000001</v>
      </c>
      <c r="CK712" s="2">
        <v>1.9844999999999999</v>
      </c>
      <c r="CL712" s="2">
        <v>2.0219999999999998</v>
      </c>
      <c r="CM712" s="2">
        <v>1.948</v>
      </c>
      <c r="CN712" s="2">
        <v>1.8839999999999999</v>
      </c>
      <c r="CO712" s="2">
        <v>1.831</v>
      </c>
      <c r="CP712" s="2">
        <v>1.8380000000000001</v>
      </c>
      <c r="CQ712" s="2">
        <v>1.8274999999999999</v>
      </c>
      <c r="CR712" s="2">
        <v>1.877</v>
      </c>
      <c r="CS712" s="2">
        <v>1.8779999999999999</v>
      </c>
      <c r="CT712" s="2">
        <v>1.8560000000000001</v>
      </c>
      <c r="CU712" s="2">
        <v>1.91</v>
      </c>
      <c r="CV712" s="2">
        <v>1.98</v>
      </c>
      <c r="CW712" s="2">
        <v>2.0419999999999998</v>
      </c>
      <c r="CX712" s="2">
        <v>2.0920000000000001</v>
      </c>
      <c r="CY712" s="2">
        <v>2.0179999999999998</v>
      </c>
      <c r="CZ712" s="2">
        <v>1.954</v>
      </c>
      <c r="DA712" s="2">
        <v>1.901</v>
      </c>
      <c r="DB712" s="2">
        <v>1.9079999999999999</v>
      </c>
      <c r="DC712" s="2">
        <v>1.8975</v>
      </c>
      <c r="DD712" s="2">
        <v>1.9470000000000001</v>
      </c>
      <c r="DE712" s="2">
        <v>1.948</v>
      </c>
      <c r="DF712" s="2">
        <v>1.9259999999999999</v>
      </c>
      <c r="DG712" s="2">
        <v>1.98</v>
      </c>
      <c r="DH712" s="2">
        <v>2.0499999999999998</v>
      </c>
      <c r="DI712" s="2">
        <v>2.1120000000000001</v>
      </c>
      <c r="DJ712" s="2">
        <v>2.1720000000000002</v>
      </c>
      <c r="DK712" s="2">
        <v>2.0979999999999999</v>
      </c>
      <c r="DL712" s="2">
        <v>2.0339999999999998</v>
      </c>
      <c r="DM712" s="2">
        <v>1.9810000000000001</v>
      </c>
      <c r="DN712" s="2">
        <v>1.988</v>
      </c>
      <c r="DO712" s="2">
        <v>1.9775</v>
      </c>
      <c r="DP712" s="2">
        <v>2.0270000000000001</v>
      </c>
      <c r="DQ712" s="2">
        <v>2.028</v>
      </c>
      <c r="DR712" s="2">
        <v>2.0059999999999998</v>
      </c>
      <c r="DS712" s="2">
        <v>2.06</v>
      </c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</row>
    <row r="713" spans="1:199" customFormat="1" hidden="1" x14ac:dyDescent="0.2">
      <c r="A713">
        <f t="shared" si="184"/>
        <v>2</v>
      </c>
      <c r="B713">
        <f t="shared" si="185"/>
        <v>10</v>
      </c>
      <c r="C713" s="1">
        <v>35003</v>
      </c>
      <c r="D713">
        <f t="shared" si="186"/>
        <v>10</v>
      </c>
      <c r="E713">
        <f t="shared" si="187"/>
        <v>1995</v>
      </c>
      <c r="F713" s="15"/>
      <c r="G713" s="16">
        <f t="shared" si="176"/>
        <v>2.1249999999999991E-2</v>
      </c>
      <c r="H713" s="16">
        <f t="shared" si="177"/>
        <v>4.8416666666666552E-2</v>
      </c>
      <c r="I713" s="16">
        <f t="shared" si="178"/>
        <v>6.9666666666666544E-2</v>
      </c>
      <c r="J713" s="7">
        <f>VLOOKUP(C713,'Nymex hist.'!A:B,2,0)</f>
        <v>1.8660000000000001</v>
      </c>
      <c r="K713" s="7"/>
      <c r="L713" s="7"/>
      <c r="M713" s="9">
        <f t="shared" si="179"/>
        <v>1.782</v>
      </c>
      <c r="N713" s="9">
        <f t="shared" si="180"/>
        <v>1.80325</v>
      </c>
      <c r="O713" s="9">
        <f t="shared" si="181"/>
        <v>1.8516666666666666</v>
      </c>
      <c r="P713" s="9">
        <f t="shared" si="182"/>
        <v>1.9116666666666668</v>
      </c>
      <c r="Q713" s="9">
        <f t="shared" si="183"/>
        <v>1.9816666666666667</v>
      </c>
      <c r="R713" s="8">
        <v>35003</v>
      </c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3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>
        <v>1.772</v>
      </c>
      <c r="BA713" s="2">
        <v>1.8660000000000001</v>
      </c>
      <c r="BB713" s="2">
        <v>1.901</v>
      </c>
      <c r="BC713" s="2">
        <v>1.851</v>
      </c>
      <c r="BD713" s="2">
        <v>1.782</v>
      </c>
      <c r="BE713" s="2">
        <v>1.7210000000000001</v>
      </c>
      <c r="BF713" s="2">
        <v>1.722</v>
      </c>
      <c r="BG713" s="2">
        <v>1.724</v>
      </c>
      <c r="BH713" s="2">
        <v>1.728</v>
      </c>
      <c r="BI713" s="2">
        <v>1.7290000000000001</v>
      </c>
      <c r="BJ713" s="2">
        <v>1.7330000000000001</v>
      </c>
      <c r="BK713" s="2">
        <v>1.7609999999999999</v>
      </c>
      <c r="BL713" s="2">
        <v>1.831</v>
      </c>
      <c r="BM713" s="2">
        <v>1.901</v>
      </c>
      <c r="BN713" s="2">
        <v>1.917</v>
      </c>
      <c r="BO713" s="2">
        <v>1.8420000000000001</v>
      </c>
      <c r="BP713" s="2">
        <v>1.776</v>
      </c>
      <c r="BQ713" s="2">
        <v>1.7230000000000001</v>
      </c>
      <c r="BR713" s="2">
        <v>1.73</v>
      </c>
      <c r="BS713" s="2">
        <v>1.736</v>
      </c>
      <c r="BT713" s="2">
        <v>1.774</v>
      </c>
      <c r="BU713" s="2">
        <v>1.7749999999999999</v>
      </c>
      <c r="BV713" s="2">
        <v>1.748</v>
      </c>
      <c r="BW713" s="2">
        <v>1.8069999999999999</v>
      </c>
      <c r="BX713" s="2">
        <v>1.877</v>
      </c>
      <c r="BY713" s="2">
        <v>1.9339999999999999</v>
      </c>
      <c r="BZ713" s="2">
        <v>1.9670000000000001</v>
      </c>
      <c r="CA713" s="2">
        <v>1.8919999999999999</v>
      </c>
      <c r="CB713" s="2">
        <v>1.8260000000000001</v>
      </c>
      <c r="CC713" s="2">
        <v>1.7729999999999999</v>
      </c>
      <c r="CD713" s="2">
        <v>1.78</v>
      </c>
      <c r="CE713" s="2">
        <v>1.7669999999999999</v>
      </c>
      <c r="CF713" s="2">
        <v>1.8240000000000001</v>
      </c>
      <c r="CG713" s="2">
        <v>1.825</v>
      </c>
      <c r="CH713" s="2">
        <v>1.798</v>
      </c>
      <c r="CI713" s="2">
        <v>1.857</v>
      </c>
      <c r="CJ713" s="2">
        <v>1.927</v>
      </c>
      <c r="CK713" s="2">
        <v>1.984</v>
      </c>
      <c r="CL713" s="2">
        <v>2.0270000000000001</v>
      </c>
      <c r="CM713" s="2">
        <v>1.952</v>
      </c>
      <c r="CN713" s="2">
        <v>1.8859999999999999</v>
      </c>
      <c r="CO713" s="2">
        <v>1.833</v>
      </c>
      <c r="CP713" s="2">
        <v>1.84</v>
      </c>
      <c r="CQ713" s="2">
        <v>1.827</v>
      </c>
      <c r="CR713" s="2">
        <v>1.8839999999999999</v>
      </c>
      <c r="CS713" s="2">
        <v>1.885</v>
      </c>
      <c r="CT713" s="2">
        <v>1.8580000000000001</v>
      </c>
      <c r="CU713" s="2">
        <v>1.917</v>
      </c>
      <c r="CV713" s="2">
        <v>1.9870000000000001</v>
      </c>
      <c r="CW713" s="2">
        <v>2.044</v>
      </c>
      <c r="CX713" s="2">
        <v>2.097</v>
      </c>
      <c r="CY713" s="2">
        <v>2.0219999999999998</v>
      </c>
      <c r="CZ713" s="2">
        <v>1.956</v>
      </c>
      <c r="DA713" s="2">
        <v>1.903</v>
      </c>
      <c r="DB713" s="2">
        <v>1.91</v>
      </c>
      <c r="DC713" s="2">
        <v>1.897</v>
      </c>
      <c r="DD713" s="2">
        <v>1.954</v>
      </c>
      <c r="DE713" s="2">
        <v>1.9550000000000001</v>
      </c>
      <c r="DF713" s="2">
        <v>1.9279999999999999</v>
      </c>
      <c r="DG713" s="2">
        <v>1.9870000000000001</v>
      </c>
      <c r="DH713" s="2">
        <v>2.0569999999999999</v>
      </c>
      <c r="DI713" s="2">
        <v>2.1139999999999999</v>
      </c>
      <c r="DJ713" s="2">
        <v>2.177</v>
      </c>
      <c r="DK713" s="2">
        <v>2.1019999999999999</v>
      </c>
      <c r="DL713" s="2">
        <v>2.036</v>
      </c>
      <c r="DM713" s="2">
        <v>1.9830000000000001</v>
      </c>
      <c r="DN713" s="2">
        <v>1.99</v>
      </c>
      <c r="DO713" s="2">
        <v>1.9770000000000001</v>
      </c>
      <c r="DP713" s="2">
        <v>2.0339999999999998</v>
      </c>
      <c r="DQ713" s="2">
        <v>2.0350000000000001</v>
      </c>
      <c r="DR713" s="2">
        <v>2.008</v>
      </c>
      <c r="DS713" s="2">
        <v>2.0670000000000002</v>
      </c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</row>
    <row r="714" spans="1:199" customFormat="1" hidden="1" x14ac:dyDescent="0.2">
      <c r="A714">
        <f t="shared" si="184"/>
        <v>3</v>
      </c>
      <c r="B714">
        <f t="shared" si="185"/>
        <v>11</v>
      </c>
      <c r="C714" s="1">
        <v>35004</v>
      </c>
      <c r="D714">
        <f t="shared" si="186"/>
        <v>11</v>
      </c>
      <c r="E714">
        <f t="shared" si="187"/>
        <v>1995</v>
      </c>
      <c r="F714" s="15"/>
      <c r="G714" s="16">
        <f t="shared" si="176"/>
        <v>1.5249999999999764E-2</v>
      </c>
      <c r="H714" s="16">
        <f t="shared" si="177"/>
        <v>4.8416666666666996E-2</v>
      </c>
      <c r="I714" s="16">
        <f t="shared" si="178"/>
        <v>6.366666666666676E-2</v>
      </c>
      <c r="J714" s="7">
        <f>VLOOKUP(C714,'Nymex hist.'!A:B,2,0)</f>
        <v>1.849</v>
      </c>
      <c r="K714" s="7"/>
      <c r="L714" s="7"/>
      <c r="M714" s="9">
        <f t="shared" si="179"/>
        <v>1.7716666666666667</v>
      </c>
      <c r="N714" s="9">
        <f t="shared" si="180"/>
        <v>1.7869166666666665</v>
      </c>
      <c r="O714" s="9">
        <f t="shared" si="181"/>
        <v>1.8353333333333335</v>
      </c>
      <c r="P714" s="9">
        <f t="shared" si="182"/>
        <v>1.8953333333333335</v>
      </c>
      <c r="Q714" s="9">
        <f t="shared" si="183"/>
        <v>1.9653333333333336</v>
      </c>
      <c r="R714" s="8">
        <v>35004</v>
      </c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3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>
        <v>1.849</v>
      </c>
      <c r="BB714" s="2">
        <v>1.895</v>
      </c>
      <c r="BC714" s="2">
        <v>1.843</v>
      </c>
      <c r="BD714" s="2">
        <v>1.7709999999999999</v>
      </c>
      <c r="BE714" s="2">
        <v>1.71</v>
      </c>
      <c r="BF714" s="2">
        <v>1.7110000000000001</v>
      </c>
      <c r="BG714" s="2">
        <v>1.7130000000000001</v>
      </c>
      <c r="BH714" s="2">
        <v>1.7170000000000001</v>
      </c>
      <c r="BI714" s="2">
        <v>1.718</v>
      </c>
      <c r="BJ714" s="2">
        <v>1.722</v>
      </c>
      <c r="BK714" s="2">
        <v>1.75</v>
      </c>
      <c r="BL714" s="2">
        <v>1.82</v>
      </c>
      <c r="BM714" s="2">
        <v>1.89</v>
      </c>
      <c r="BN714" s="2">
        <v>1.9059999999999999</v>
      </c>
      <c r="BO714" s="2">
        <v>1.831</v>
      </c>
      <c r="BP714" s="2">
        <v>1.7649999999999999</v>
      </c>
      <c r="BQ714" s="2">
        <v>1.712</v>
      </c>
      <c r="BR714" s="2">
        <v>1.7190000000000001</v>
      </c>
      <c r="BS714" s="2">
        <v>1.7250000000000001</v>
      </c>
      <c r="BT714" s="2">
        <v>1.7470000000000001</v>
      </c>
      <c r="BU714" s="2">
        <v>1.748</v>
      </c>
      <c r="BV714" s="2">
        <v>1.7370000000000001</v>
      </c>
      <c r="BW714" s="2">
        <v>1.78</v>
      </c>
      <c r="BX714" s="2">
        <v>1.85</v>
      </c>
      <c r="BY714" s="2">
        <v>1.923</v>
      </c>
      <c r="BZ714" s="2">
        <v>1.956</v>
      </c>
      <c r="CA714" s="2">
        <v>1.881</v>
      </c>
      <c r="CB714" s="2">
        <v>1.8149999999999999</v>
      </c>
      <c r="CC714" s="2">
        <v>1.762</v>
      </c>
      <c r="CD714" s="2">
        <v>1.7689999999999999</v>
      </c>
      <c r="CE714" s="2">
        <v>1.756</v>
      </c>
      <c r="CF714" s="2">
        <v>1.7969999999999999</v>
      </c>
      <c r="CG714" s="2">
        <v>1.798</v>
      </c>
      <c r="CH714" s="2">
        <v>1.7869999999999999</v>
      </c>
      <c r="CI714" s="2">
        <v>1.83</v>
      </c>
      <c r="CJ714" s="2">
        <v>1.9</v>
      </c>
      <c r="CK714" s="2">
        <v>1.9730000000000001</v>
      </c>
      <c r="CL714" s="2">
        <v>2.016</v>
      </c>
      <c r="CM714" s="2">
        <v>1.9410000000000001</v>
      </c>
      <c r="CN714" s="2">
        <v>1.875</v>
      </c>
      <c r="CO714" s="2">
        <v>1.8220000000000001</v>
      </c>
      <c r="CP714" s="2">
        <v>1.829</v>
      </c>
      <c r="CQ714" s="2">
        <v>1.8160000000000001</v>
      </c>
      <c r="CR714" s="2">
        <v>1.857</v>
      </c>
      <c r="CS714" s="2">
        <v>1.8580000000000001</v>
      </c>
      <c r="CT714" s="2">
        <v>1.847</v>
      </c>
      <c r="CU714" s="2">
        <v>1.89</v>
      </c>
      <c r="CV714" s="2">
        <v>1.96</v>
      </c>
      <c r="CW714" s="2">
        <v>2.0329999999999999</v>
      </c>
      <c r="CX714" s="2">
        <v>2.0859999999999999</v>
      </c>
      <c r="CY714" s="2">
        <v>2.0110000000000001</v>
      </c>
      <c r="CZ714" s="2">
        <v>1.9450000000000001</v>
      </c>
      <c r="DA714" s="2">
        <v>1.8919999999999999</v>
      </c>
      <c r="DB714" s="2">
        <v>1.899</v>
      </c>
      <c r="DC714" s="2">
        <v>1.8859999999999999</v>
      </c>
      <c r="DD714" s="2">
        <v>1.927</v>
      </c>
      <c r="DE714" s="2">
        <v>1.9279999999999999</v>
      </c>
      <c r="DF714" s="2">
        <v>1.917</v>
      </c>
      <c r="DG714" s="2">
        <v>1.96</v>
      </c>
      <c r="DH714" s="2">
        <v>2.0299999999999998</v>
      </c>
      <c r="DI714" s="2">
        <v>2.1030000000000002</v>
      </c>
      <c r="DJ714" s="2">
        <v>2.1659999999999999</v>
      </c>
      <c r="DK714" s="2">
        <v>2.0910000000000002</v>
      </c>
      <c r="DL714" s="2">
        <v>2.0249999999999999</v>
      </c>
      <c r="DM714" s="2">
        <v>1.972</v>
      </c>
      <c r="DN714" s="2">
        <v>1.9790000000000001</v>
      </c>
      <c r="DO714" s="2">
        <v>1.966</v>
      </c>
      <c r="DP714" s="2">
        <v>2.0070000000000001</v>
      </c>
      <c r="DQ714" s="2">
        <v>2.008</v>
      </c>
      <c r="DR714" s="2">
        <v>1.9970000000000001</v>
      </c>
      <c r="DS714" s="2">
        <v>2.04</v>
      </c>
      <c r="DT714" s="2">
        <v>2.11</v>
      </c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</row>
    <row r="715" spans="1:199" customFormat="1" hidden="1" x14ac:dyDescent="0.2">
      <c r="A715">
        <f t="shared" si="184"/>
        <v>4</v>
      </c>
      <c r="B715">
        <f t="shared" si="185"/>
        <v>11</v>
      </c>
      <c r="C715" s="1">
        <v>35005</v>
      </c>
      <c r="D715">
        <f t="shared" si="186"/>
        <v>11</v>
      </c>
      <c r="E715">
        <f t="shared" si="187"/>
        <v>1995</v>
      </c>
      <c r="F715" s="15"/>
      <c r="G715" s="16">
        <f t="shared" si="176"/>
        <v>1.4666666666666162E-2</v>
      </c>
      <c r="H715" s="16">
        <f t="shared" si="177"/>
        <v>4.8416666666666996E-2</v>
      </c>
      <c r="I715" s="16">
        <f t="shared" si="178"/>
        <v>6.3083333333333158E-2</v>
      </c>
      <c r="J715" s="7">
        <f>VLOOKUP(C715,'Nymex hist.'!A:B,2,0)</f>
        <v>1.8440000000000001</v>
      </c>
      <c r="K715" s="7"/>
      <c r="L715" s="7"/>
      <c r="M715" s="9">
        <f t="shared" si="179"/>
        <v>1.7680000000000005</v>
      </c>
      <c r="N715" s="9">
        <f t="shared" si="180"/>
        <v>1.7826666666666666</v>
      </c>
      <c r="O715" s="9">
        <f t="shared" si="181"/>
        <v>1.8310833333333336</v>
      </c>
      <c r="P715" s="9">
        <f t="shared" si="182"/>
        <v>1.8910833333333334</v>
      </c>
      <c r="Q715" s="9">
        <f t="shared" si="183"/>
        <v>1.9610833333333331</v>
      </c>
      <c r="R715" s="8">
        <v>35005</v>
      </c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3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>
        <v>1.8440000000000001</v>
      </c>
      <c r="BB715" s="2">
        <v>1.891</v>
      </c>
      <c r="BC715" s="2">
        <v>1.8440000000000001</v>
      </c>
      <c r="BD715" s="2">
        <v>1.7689999999999999</v>
      </c>
      <c r="BE715" s="2">
        <v>1.706</v>
      </c>
      <c r="BF715" s="2">
        <v>1.7070000000000001</v>
      </c>
      <c r="BG715" s="2">
        <v>1.7090000000000001</v>
      </c>
      <c r="BH715" s="2">
        <v>1.7130000000000001</v>
      </c>
      <c r="BI715" s="2">
        <v>1.714</v>
      </c>
      <c r="BJ715" s="2">
        <v>1.718</v>
      </c>
      <c r="BK715" s="2">
        <v>1.744</v>
      </c>
      <c r="BL715" s="2">
        <v>1.8149999999999999</v>
      </c>
      <c r="BM715" s="2">
        <v>1.8859999999999999</v>
      </c>
      <c r="BN715" s="2">
        <v>1.9019999999999999</v>
      </c>
      <c r="BO715" s="2">
        <v>1.827</v>
      </c>
      <c r="BP715" s="2">
        <v>1.7609999999999999</v>
      </c>
      <c r="BQ715" s="2">
        <v>1.708</v>
      </c>
      <c r="BR715" s="2">
        <v>1.7150000000000001</v>
      </c>
      <c r="BS715" s="2">
        <v>1.7210000000000001</v>
      </c>
      <c r="BT715" s="2">
        <v>1.7430000000000001</v>
      </c>
      <c r="BU715" s="2">
        <v>1.744</v>
      </c>
      <c r="BV715" s="2">
        <v>1.7330000000000001</v>
      </c>
      <c r="BW715" s="2">
        <v>1.774</v>
      </c>
      <c r="BX715" s="2">
        <v>1.845</v>
      </c>
      <c r="BY715" s="2">
        <v>1.919</v>
      </c>
      <c r="BZ715" s="2">
        <v>1.952</v>
      </c>
      <c r="CA715" s="2">
        <v>1.877</v>
      </c>
      <c r="CB715" s="2">
        <v>1.8109999999999999</v>
      </c>
      <c r="CC715" s="2">
        <v>1.758</v>
      </c>
      <c r="CD715" s="2">
        <v>1.7649999999999999</v>
      </c>
      <c r="CE715" s="2">
        <v>1.752</v>
      </c>
      <c r="CF715" s="2">
        <v>1.7929999999999999</v>
      </c>
      <c r="CG715" s="2">
        <v>1.794</v>
      </c>
      <c r="CH715" s="2">
        <v>1.7829999999999999</v>
      </c>
      <c r="CI715" s="2">
        <v>1.8240000000000001</v>
      </c>
      <c r="CJ715" s="2">
        <v>1.895</v>
      </c>
      <c r="CK715" s="2">
        <v>1.9690000000000001</v>
      </c>
      <c r="CL715" s="2">
        <v>2.012</v>
      </c>
      <c r="CM715" s="2">
        <v>1.9370000000000001</v>
      </c>
      <c r="CN715" s="2">
        <v>1.871</v>
      </c>
      <c r="CO715" s="2">
        <v>1.8180000000000001</v>
      </c>
      <c r="CP715" s="2">
        <v>1.825</v>
      </c>
      <c r="CQ715" s="2">
        <v>1.8120000000000001</v>
      </c>
      <c r="CR715" s="2">
        <v>1.853</v>
      </c>
      <c r="CS715" s="2">
        <v>1.8540000000000001</v>
      </c>
      <c r="CT715" s="2">
        <v>1.843</v>
      </c>
      <c r="CU715" s="2">
        <v>1.8839999999999999</v>
      </c>
      <c r="CV715" s="2">
        <v>1.9550000000000001</v>
      </c>
      <c r="CW715" s="2">
        <v>2.0289999999999999</v>
      </c>
      <c r="CX715" s="2">
        <v>2.0819999999999999</v>
      </c>
      <c r="CY715" s="2">
        <v>2.0070000000000001</v>
      </c>
      <c r="CZ715" s="2">
        <v>1.9410000000000001</v>
      </c>
      <c r="DA715" s="2">
        <v>1.8879999999999999</v>
      </c>
      <c r="DB715" s="2">
        <v>1.895</v>
      </c>
      <c r="DC715" s="2">
        <v>1.8819999999999999</v>
      </c>
      <c r="DD715" s="2">
        <v>1.923</v>
      </c>
      <c r="DE715" s="2">
        <v>1.9239999999999999</v>
      </c>
      <c r="DF715" s="2">
        <v>1.913</v>
      </c>
      <c r="DG715" s="2">
        <v>1.954</v>
      </c>
      <c r="DH715" s="2">
        <v>2.0249999999999999</v>
      </c>
      <c r="DI715" s="2">
        <v>2.0990000000000002</v>
      </c>
      <c r="DJ715" s="2">
        <v>2.1619999999999999</v>
      </c>
      <c r="DK715" s="2">
        <v>2.0870000000000002</v>
      </c>
      <c r="DL715" s="2">
        <v>2.0209999999999999</v>
      </c>
      <c r="DM715" s="2">
        <v>1.968</v>
      </c>
      <c r="DN715" s="2">
        <v>1.9750000000000001</v>
      </c>
      <c r="DO715" s="2">
        <v>1.962</v>
      </c>
      <c r="DP715" s="2">
        <v>2.0030000000000001</v>
      </c>
      <c r="DQ715" s="2">
        <v>2.004</v>
      </c>
      <c r="DR715" s="2">
        <v>1.9930000000000001</v>
      </c>
      <c r="DS715" s="2">
        <v>2.0339999999999998</v>
      </c>
      <c r="DT715" s="2">
        <v>2.105</v>
      </c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</row>
    <row r="716" spans="1:199" customFormat="1" hidden="1" x14ac:dyDescent="0.2">
      <c r="A716">
        <f t="shared" si="184"/>
        <v>5</v>
      </c>
      <c r="B716">
        <f t="shared" si="185"/>
        <v>11</v>
      </c>
      <c r="C716" s="1">
        <v>35006</v>
      </c>
      <c r="D716">
        <f t="shared" si="186"/>
        <v>11</v>
      </c>
      <c r="E716">
        <f t="shared" si="187"/>
        <v>1995</v>
      </c>
      <c r="F716" s="15"/>
      <c r="G716" s="16">
        <f t="shared" si="176"/>
        <v>1.5083333333333337E-2</v>
      </c>
      <c r="H716" s="16">
        <f t="shared" si="177"/>
        <v>3.8833333333333719E-2</v>
      </c>
      <c r="I716" s="16">
        <f t="shared" si="178"/>
        <v>5.3916666666667057E-2</v>
      </c>
      <c r="J716" s="7">
        <f>VLOOKUP(C716,'Nymex hist.'!A:B,2,0)</f>
        <v>1.833</v>
      </c>
      <c r="K716" s="7"/>
      <c r="L716" s="7"/>
      <c r="M716" s="9">
        <f t="shared" si="179"/>
        <v>1.7609999999999999</v>
      </c>
      <c r="N716" s="9">
        <f t="shared" si="180"/>
        <v>1.7760833333333332</v>
      </c>
      <c r="O716" s="9">
        <f t="shared" si="181"/>
        <v>1.814916666666667</v>
      </c>
      <c r="P716" s="9">
        <f t="shared" si="182"/>
        <v>1.8649166666666668</v>
      </c>
      <c r="Q716" s="9">
        <f t="shared" si="183"/>
        <v>1.9249166666666666</v>
      </c>
      <c r="R716" s="8">
        <v>35006</v>
      </c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3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>
        <v>1.833</v>
      </c>
      <c r="BB716" s="2">
        <v>1.8759999999999999</v>
      </c>
      <c r="BC716" s="2">
        <v>1.835</v>
      </c>
      <c r="BD716" s="2">
        <v>1.762</v>
      </c>
      <c r="BE716" s="2">
        <v>1.6990000000000001</v>
      </c>
      <c r="BF716" s="2">
        <v>1.7</v>
      </c>
      <c r="BG716" s="2">
        <v>1.702</v>
      </c>
      <c r="BH716" s="2">
        <v>1.706</v>
      </c>
      <c r="BI716" s="2">
        <v>1.7090000000000001</v>
      </c>
      <c r="BJ716" s="2">
        <v>1.7130000000000001</v>
      </c>
      <c r="BK716" s="2">
        <v>1.7390000000000001</v>
      </c>
      <c r="BL716" s="2">
        <v>1.81</v>
      </c>
      <c r="BM716" s="2">
        <v>1.881</v>
      </c>
      <c r="BN716" s="2">
        <v>1.897</v>
      </c>
      <c r="BO716" s="2">
        <v>1.8220000000000001</v>
      </c>
      <c r="BP716" s="2">
        <v>1.756</v>
      </c>
      <c r="BQ716" s="2">
        <v>1.7030000000000001</v>
      </c>
      <c r="BR716" s="2">
        <v>1.71</v>
      </c>
      <c r="BS716" s="2">
        <v>1.716</v>
      </c>
      <c r="BT716" s="2">
        <v>1.7330000000000001</v>
      </c>
      <c r="BU716" s="2">
        <v>1.736</v>
      </c>
      <c r="BV716" s="2">
        <v>1.728</v>
      </c>
      <c r="BW716" s="2">
        <v>1.766</v>
      </c>
      <c r="BX716" s="2">
        <v>1.837</v>
      </c>
      <c r="BY716" s="2">
        <v>1.909</v>
      </c>
      <c r="BZ716" s="2">
        <v>1.9370000000000001</v>
      </c>
      <c r="CA716" s="2">
        <v>1.8620000000000001</v>
      </c>
      <c r="CB716" s="2">
        <v>1.796</v>
      </c>
      <c r="CC716" s="2">
        <v>1.7430000000000001</v>
      </c>
      <c r="CD716" s="2">
        <v>1.75</v>
      </c>
      <c r="CE716" s="2">
        <v>1.742</v>
      </c>
      <c r="CF716" s="2">
        <v>1.7729999999999999</v>
      </c>
      <c r="CG716" s="2">
        <v>1.776</v>
      </c>
      <c r="CH716" s="2">
        <v>1.768</v>
      </c>
      <c r="CI716" s="2">
        <v>1.806</v>
      </c>
      <c r="CJ716" s="2">
        <v>1.877</v>
      </c>
      <c r="CK716" s="2">
        <v>1.9490000000000001</v>
      </c>
      <c r="CL716" s="2">
        <v>1.9870000000000001</v>
      </c>
      <c r="CM716" s="2">
        <v>1.9119999999999999</v>
      </c>
      <c r="CN716" s="2">
        <v>1.8460000000000001</v>
      </c>
      <c r="CO716" s="2">
        <v>1.7929999999999999</v>
      </c>
      <c r="CP716" s="2">
        <v>1.8</v>
      </c>
      <c r="CQ716" s="2">
        <v>1.792</v>
      </c>
      <c r="CR716" s="2">
        <v>1.823</v>
      </c>
      <c r="CS716" s="2">
        <v>1.8260000000000001</v>
      </c>
      <c r="CT716" s="2">
        <v>1.8180000000000001</v>
      </c>
      <c r="CU716" s="2">
        <v>1.8560000000000001</v>
      </c>
      <c r="CV716" s="2">
        <v>1.927</v>
      </c>
      <c r="CW716" s="2">
        <v>1.9990000000000001</v>
      </c>
      <c r="CX716" s="2">
        <v>2.0470000000000002</v>
      </c>
      <c r="CY716" s="2">
        <v>1.972</v>
      </c>
      <c r="CZ716" s="2">
        <v>1.9059999999999999</v>
      </c>
      <c r="DA716" s="2">
        <v>1.853</v>
      </c>
      <c r="DB716" s="2">
        <v>1.86</v>
      </c>
      <c r="DC716" s="2">
        <v>1.8520000000000001</v>
      </c>
      <c r="DD716" s="2">
        <v>1.883</v>
      </c>
      <c r="DE716" s="2">
        <v>1.8859999999999999</v>
      </c>
      <c r="DF716" s="2">
        <v>1.8779999999999999</v>
      </c>
      <c r="DG716" s="2">
        <v>1.9159999999999999</v>
      </c>
      <c r="DH716" s="2">
        <v>1.9870000000000001</v>
      </c>
      <c r="DI716" s="2">
        <v>2.0590000000000002</v>
      </c>
      <c r="DJ716" s="2">
        <v>2.1219999999999999</v>
      </c>
      <c r="DK716" s="2">
        <v>2.0470000000000002</v>
      </c>
      <c r="DL716" s="2">
        <v>1.9810000000000001</v>
      </c>
      <c r="DM716" s="2">
        <v>1.9279999999999999</v>
      </c>
      <c r="DN716" s="2">
        <v>1.9350000000000001</v>
      </c>
      <c r="DO716" s="2">
        <v>1.927</v>
      </c>
      <c r="DP716" s="2">
        <v>1.958</v>
      </c>
      <c r="DQ716" s="2">
        <v>1.9610000000000001</v>
      </c>
      <c r="DR716" s="2">
        <v>1.9530000000000001</v>
      </c>
      <c r="DS716" s="2">
        <v>1.9910000000000001</v>
      </c>
      <c r="DT716" s="2">
        <v>2.0619999999999998</v>
      </c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</row>
    <row r="717" spans="1:199" customFormat="1" hidden="1" x14ac:dyDescent="0.2">
      <c r="A717">
        <f t="shared" si="184"/>
        <v>1</v>
      </c>
      <c r="B717">
        <f t="shared" si="185"/>
        <v>11</v>
      </c>
      <c r="C717" s="1">
        <v>35009</v>
      </c>
      <c r="D717">
        <f t="shared" si="186"/>
        <v>11</v>
      </c>
      <c r="E717">
        <f t="shared" si="187"/>
        <v>1995</v>
      </c>
      <c r="F717" s="15"/>
      <c r="G717" s="16">
        <f t="shared" si="176"/>
        <v>1.8166666666666664E-2</v>
      </c>
      <c r="H717" s="16">
        <f t="shared" si="177"/>
        <v>3.8833333333333497E-2</v>
      </c>
      <c r="I717" s="16">
        <f t="shared" si="178"/>
        <v>5.7000000000000162E-2</v>
      </c>
      <c r="J717" s="7">
        <f>VLOOKUP(C717,'Nymex hist.'!A:B,2,0)</f>
        <v>1.8240000000000001</v>
      </c>
      <c r="K717" s="7"/>
      <c r="L717" s="7"/>
      <c r="M717" s="9">
        <f t="shared" si="179"/>
        <v>1.7578333333333334</v>
      </c>
      <c r="N717" s="9">
        <f t="shared" si="180"/>
        <v>1.776</v>
      </c>
      <c r="O717" s="9">
        <f t="shared" si="181"/>
        <v>1.8148333333333335</v>
      </c>
      <c r="P717" s="9">
        <f t="shared" si="182"/>
        <v>1.8648333333333336</v>
      </c>
      <c r="Q717" s="9">
        <f t="shared" si="183"/>
        <v>1.9248333333333336</v>
      </c>
      <c r="R717" s="8">
        <v>35009</v>
      </c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3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>
        <v>1.8240000000000001</v>
      </c>
      <c r="BB717" s="2">
        <v>1.8560000000000001</v>
      </c>
      <c r="BC717" s="2">
        <v>1.825</v>
      </c>
      <c r="BD717" s="2">
        <v>1.758</v>
      </c>
      <c r="BE717" s="2">
        <v>1.698</v>
      </c>
      <c r="BF717" s="2">
        <v>1.6990000000000001</v>
      </c>
      <c r="BG717" s="2">
        <v>1.7010000000000001</v>
      </c>
      <c r="BH717" s="2">
        <v>1.7050000000000001</v>
      </c>
      <c r="BI717" s="2">
        <v>1.7090000000000001</v>
      </c>
      <c r="BJ717" s="2">
        <v>1.7130000000000001</v>
      </c>
      <c r="BK717" s="2">
        <v>1.7390000000000001</v>
      </c>
      <c r="BL717" s="2">
        <v>1.81</v>
      </c>
      <c r="BM717" s="2">
        <v>1.881</v>
      </c>
      <c r="BN717" s="2">
        <v>1.897</v>
      </c>
      <c r="BO717" s="2">
        <v>1.8220000000000001</v>
      </c>
      <c r="BP717" s="2">
        <v>1.756</v>
      </c>
      <c r="BQ717" s="2">
        <v>1.7030000000000001</v>
      </c>
      <c r="BR717" s="2">
        <v>1.71</v>
      </c>
      <c r="BS717" s="2">
        <v>1.716</v>
      </c>
      <c r="BT717" s="2">
        <v>1.732</v>
      </c>
      <c r="BU717" s="2">
        <v>1.736</v>
      </c>
      <c r="BV717" s="2">
        <v>1.728</v>
      </c>
      <c r="BW717" s="2">
        <v>1.766</v>
      </c>
      <c r="BX717" s="2">
        <v>1.837</v>
      </c>
      <c r="BY717" s="2">
        <v>1.909</v>
      </c>
      <c r="BZ717" s="2">
        <v>1.9370000000000001</v>
      </c>
      <c r="CA717" s="2">
        <v>1.8620000000000001</v>
      </c>
      <c r="CB717" s="2">
        <v>1.796</v>
      </c>
      <c r="CC717" s="2">
        <v>1.7430000000000001</v>
      </c>
      <c r="CD717" s="2">
        <v>1.75</v>
      </c>
      <c r="CE717" s="2">
        <v>1.742</v>
      </c>
      <c r="CF717" s="2">
        <v>1.772</v>
      </c>
      <c r="CG717" s="2">
        <v>1.776</v>
      </c>
      <c r="CH717" s="2">
        <v>1.768</v>
      </c>
      <c r="CI717" s="2">
        <v>1.806</v>
      </c>
      <c r="CJ717" s="2">
        <v>1.877</v>
      </c>
      <c r="CK717" s="2">
        <v>1.9490000000000001</v>
      </c>
      <c r="CL717" s="2">
        <v>1.9870000000000001</v>
      </c>
      <c r="CM717" s="2">
        <v>1.9119999999999999</v>
      </c>
      <c r="CN717" s="2">
        <v>1.8460000000000001</v>
      </c>
      <c r="CO717" s="2">
        <v>1.7929999999999999</v>
      </c>
      <c r="CP717" s="2">
        <v>1.8</v>
      </c>
      <c r="CQ717" s="2">
        <v>1.792</v>
      </c>
      <c r="CR717" s="2">
        <v>1.8220000000000001</v>
      </c>
      <c r="CS717" s="2">
        <v>1.8260000000000001</v>
      </c>
      <c r="CT717" s="2">
        <v>1.8180000000000001</v>
      </c>
      <c r="CU717" s="2">
        <v>1.8560000000000001</v>
      </c>
      <c r="CV717" s="2">
        <v>1.927</v>
      </c>
      <c r="CW717" s="2">
        <v>1.9990000000000001</v>
      </c>
      <c r="CX717" s="2">
        <v>2.0470000000000002</v>
      </c>
      <c r="CY717" s="2">
        <v>1.972</v>
      </c>
      <c r="CZ717" s="2">
        <v>1.9059999999999999</v>
      </c>
      <c r="DA717" s="2">
        <v>1.853</v>
      </c>
      <c r="DB717" s="2">
        <v>1.86</v>
      </c>
      <c r="DC717" s="2">
        <v>1.8520000000000001</v>
      </c>
      <c r="DD717" s="2">
        <v>1.8819999999999999</v>
      </c>
      <c r="DE717" s="2">
        <v>1.8859999999999999</v>
      </c>
      <c r="DF717" s="2">
        <v>1.8779999999999999</v>
      </c>
      <c r="DG717" s="2">
        <v>1.9159999999999999</v>
      </c>
      <c r="DH717" s="2">
        <v>1.9870000000000001</v>
      </c>
      <c r="DI717" s="2">
        <v>2.0590000000000002</v>
      </c>
      <c r="DJ717" s="2">
        <v>2.1219999999999999</v>
      </c>
      <c r="DK717" s="2">
        <v>2.0470000000000002</v>
      </c>
      <c r="DL717" s="2">
        <v>1.9810000000000001</v>
      </c>
      <c r="DM717" s="2">
        <v>1.9279999999999999</v>
      </c>
      <c r="DN717" s="2">
        <v>1.9350000000000001</v>
      </c>
      <c r="DO717" s="2">
        <v>1.927</v>
      </c>
      <c r="DP717" s="2">
        <v>1.9570000000000001</v>
      </c>
      <c r="DQ717" s="2">
        <v>1.9610000000000001</v>
      </c>
      <c r="DR717" s="2">
        <v>1.9530000000000001</v>
      </c>
      <c r="DS717" s="2">
        <v>1.9910000000000001</v>
      </c>
      <c r="DT717" s="2">
        <v>2.0619999999999998</v>
      </c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</row>
    <row r="718" spans="1:199" customFormat="1" hidden="1" x14ac:dyDescent="0.2">
      <c r="A718">
        <f t="shared" si="184"/>
        <v>2</v>
      </c>
      <c r="B718">
        <f t="shared" si="185"/>
        <v>11</v>
      </c>
      <c r="C718" s="1">
        <v>35010</v>
      </c>
      <c r="D718">
        <f t="shared" si="186"/>
        <v>11</v>
      </c>
      <c r="E718">
        <f t="shared" si="187"/>
        <v>1995</v>
      </c>
      <c r="F718" s="15"/>
      <c r="G718" s="16">
        <f t="shared" si="176"/>
        <v>2.1083333333333343E-2</v>
      </c>
      <c r="H718" s="16">
        <f t="shared" si="177"/>
        <v>3.8833333333333497E-2</v>
      </c>
      <c r="I718" s="16">
        <f t="shared" si="178"/>
        <v>5.991666666666684E-2</v>
      </c>
      <c r="J718" s="7">
        <f>VLOOKUP(C718,'Nymex hist.'!A:B,2,0)</f>
        <v>1.8440000000000001</v>
      </c>
      <c r="K718" s="7"/>
      <c r="L718" s="7"/>
      <c r="M718" s="9">
        <f t="shared" si="179"/>
        <v>1.7682500000000001</v>
      </c>
      <c r="N718" s="9">
        <f t="shared" si="180"/>
        <v>1.7893333333333334</v>
      </c>
      <c r="O718" s="9">
        <f t="shared" si="181"/>
        <v>1.8281666666666669</v>
      </c>
      <c r="P718" s="9">
        <f t="shared" si="182"/>
        <v>1.8781666666666663</v>
      </c>
      <c r="Q718" s="9">
        <f t="shared" si="183"/>
        <v>1.9381666666666666</v>
      </c>
      <c r="R718" s="8">
        <v>35010</v>
      </c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3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>
        <v>1.8440000000000001</v>
      </c>
      <c r="BB718" s="2">
        <v>1.8660000000000001</v>
      </c>
      <c r="BC718" s="2">
        <v>1.833</v>
      </c>
      <c r="BD718" s="2">
        <v>1.766</v>
      </c>
      <c r="BE718" s="2">
        <v>1.706</v>
      </c>
      <c r="BF718" s="2">
        <v>1.7070000000000001</v>
      </c>
      <c r="BG718" s="2">
        <v>1.71</v>
      </c>
      <c r="BH718" s="2">
        <v>1.7150000000000001</v>
      </c>
      <c r="BI718" s="2">
        <v>1.72</v>
      </c>
      <c r="BJ718" s="2">
        <v>1.7250000000000001</v>
      </c>
      <c r="BK718" s="2">
        <v>1.752</v>
      </c>
      <c r="BL718" s="2">
        <v>1.8240000000000001</v>
      </c>
      <c r="BM718" s="2">
        <v>1.895</v>
      </c>
      <c r="BN718" s="2">
        <v>1.911</v>
      </c>
      <c r="BO718" s="2">
        <v>1.8360000000000001</v>
      </c>
      <c r="BP718" s="2">
        <v>1.77</v>
      </c>
      <c r="BQ718" s="2">
        <v>1.7170000000000001</v>
      </c>
      <c r="BR718" s="2">
        <v>1.724</v>
      </c>
      <c r="BS718" s="2">
        <v>1.73</v>
      </c>
      <c r="BT718" s="2">
        <v>1.742</v>
      </c>
      <c r="BU718" s="2">
        <v>1.7470000000000001</v>
      </c>
      <c r="BV718" s="2">
        <v>1.742</v>
      </c>
      <c r="BW718" s="2">
        <v>1.7789999999999999</v>
      </c>
      <c r="BX718" s="2">
        <v>1.851</v>
      </c>
      <c r="BY718" s="2">
        <v>1.923</v>
      </c>
      <c r="BZ718" s="2">
        <v>1.9510000000000001</v>
      </c>
      <c r="CA718" s="2">
        <v>1.8759999999999999</v>
      </c>
      <c r="CB718" s="2">
        <v>1.81</v>
      </c>
      <c r="CC718" s="2">
        <v>1.7569999999999999</v>
      </c>
      <c r="CD718" s="2">
        <v>1.764</v>
      </c>
      <c r="CE718" s="2">
        <v>1.756</v>
      </c>
      <c r="CF718" s="2">
        <v>1.782</v>
      </c>
      <c r="CG718" s="2">
        <v>1.7869999999999999</v>
      </c>
      <c r="CH718" s="2">
        <v>1.782</v>
      </c>
      <c r="CI718" s="2">
        <v>1.819</v>
      </c>
      <c r="CJ718" s="2">
        <v>1.891</v>
      </c>
      <c r="CK718" s="2">
        <v>1.9630000000000001</v>
      </c>
      <c r="CL718" s="2">
        <v>2.0009999999999999</v>
      </c>
      <c r="CM718" s="2">
        <v>1.9259999999999999</v>
      </c>
      <c r="CN718" s="2">
        <v>1.86</v>
      </c>
      <c r="CO718" s="2">
        <v>1.8069999999999999</v>
      </c>
      <c r="CP718" s="2">
        <v>1.8140000000000001</v>
      </c>
      <c r="CQ718" s="2">
        <v>1.806</v>
      </c>
      <c r="CR718" s="2">
        <v>1.8320000000000001</v>
      </c>
      <c r="CS718" s="2">
        <v>1.837</v>
      </c>
      <c r="CT718" s="2">
        <v>1.8320000000000001</v>
      </c>
      <c r="CU718" s="2">
        <v>1.869</v>
      </c>
      <c r="CV718" s="2">
        <v>1.9410000000000001</v>
      </c>
      <c r="CW718" s="2">
        <v>2.0129999999999999</v>
      </c>
      <c r="CX718" s="2">
        <v>2.0609999999999999</v>
      </c>
      <c r="CY718" s="2">
        <v>1.986</v>
      </c>
      <c r="CZ718" s="2">
        <v>1.92</v>
      </c>
      <c r="DA718" s="2">
        <v>1.867</v>
      </c>
      <c r="DB718" s="2">
        <v>1.8740000000000001</v>
      </c>
      <c r="DC718" s="2">
        <v>1.8660000000000001</v>
      </c>
      <c r="DD718" s="2">
        <v>1.8919999999999999</v>
      </c>
      <c r="DE718" s="2">
        <v>1.897</v>
      </c>
      <c r="DF718" s="2">
        <v>1.8919999999999999</v>
      </c>
      <c r="DG718" s="2">
        <v>1.929</v>
      </c>
      <c r="DH718" s="2">
        <v>2.0009999999999999</v>
      </c>
      <c r="DI718" s="2">
        <v>2.073</v>
      </c>
      <c r="DJ718" s="2">
        <v>2.1360000000000001</v>
      </c>
      <c r="DK718" s="2">
        <v>2.0609999999999999</v>
      </c>
      <c r="DL718" s="2">
        <v>1.9950000000000001</v>
      </c>
      <c r="DM718" s="2">
        <v>1.9419999999999999</v>
      </c>
      <c r="DN718" s="2">
        <v>1.9490000000000001</v>
      </c>
      <c r="DO718" s="2">
        <v>1.9410000000000001</v>
      </c>
      <c r="DP718" s="2">
        <v>1.9670000000000001</v>
      </c>
      <c r="DQ718" s="2">
        <v>1.972</v>
      </c>
      <c r="DR718" s="2">
        <v>1.9670000000000001</v>
      </c>
      <c r="DS718" s="2">
        <v>2.004</v>
      </c>
      <c r="DT718" s="2">
        <v>2.0760000000000001</v>
      </c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</row>
    <row r="719" spans="1:199" customFormat="1" hidden="1" x14ac:dyDescent="0.2">
      <c r="A719">
        <f t="shared" si="184"/>
        <v>3</v>
      </c>
      <c r="B719">
        <f t="shared" si="185"/>
        <v>11</v>
      </c>
      <c r="C719" s="1">
        <v>35011</v>
      </c>
      <c r="D719">
        <f t="shared" si="186"/>
        <v>11</v>
      </c>
      <c r="E719">
        <f t="shared" si="187"/>
        <v>1995</v>
      </c>
      <c r="F719" s="15"/>
      <c r="G719" s="16">
        <f t="shared" si="176"/>
        <v>1.7333333333333201E-2</v>
      </c>
      <c r="H719" s="16">
        <f t="shared" si="177"/>
        <v>3.8833333333333497E-2</v>
      </c>
      <c r="I719" s="16">
        <f t="shared" si="178"/>
        <v>5.6166666666666698E-2</v>
      </c>
      <c r="J719" s="7">
        <f>VLOOKUP(C719,'Nymex hist.'!A:B,2,0)</f>
        <v>1.8680000000000001</v>
      </c>
      <c r="K719" s="7"/>
      <c r="L719" s="7"/>
      <c r="M719" s="9">
        <f t="shared" si="179"/>
        <v>1.7809999999999999</v>
      </c>
      <c r="N719" s="9">
        <f t="shared" si="180"/>
        <v>1.7983333333333331</v>
      </c>
      <c r="O719" s="9">
        <f t="shared" si="181"/>
        <v>1.8371666666666666</v>
      </c>
      <c r="P719" s="9">
        <f t="shared" si="182"/>
        <v>1.8871666666666664</v>
      </c>
      <c r="Q719" s="9">
        <f t="shared" si="183"/>
        <v>1.9471666666666667</v>
      </c>
      <c r="R719" s="8">
        <v>35011</v>
      </c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3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>
        <v>1.8680000000000001</v>
      </c>
      <c r="BB719" s="2">
        <v>1.901</v>
      </c>
      <c r="BC719" s="2">
        <v>1.8540000000000001</v>
      </c>
      <c r="BD719" s="2">
        <v>1.782</v>
      </c>
      <c r="BE719" s="2">
        <v>1.7150000000000001</v>
      </c>
      <c r="BF719" s="2">
        <v>1.716</v>
      </c>
      <c r="BG719" s="2">
        <v>1.7190000000000001</v>
      </c>
      <c r="BH719" s="2">
        <v>1.724</v>
      </c>
      <c r="BI719" s="2">
        <v>1.7290000000000001</v>
      </c>
      <c r="BJ719" s="2">
        <v>1.734</v>
      </c>
      <c r="BK719" s="2">
        <v>1.7609999999999999</v>
      </c>
      <c r="BL719" s="2">
        <v>1.833</v>
      </c>
      <c r="BM719" s="2">
        <v>1.9039999999999999</v>
      </c>
      <c r="BN719" s="2">
        <v>1.92</v>
      </c>
      <c r="BO719" s="2">
        <v>1.845</v>
      </c>
      <c r="BP719" s="2">
        <v>1.7789999999999999</v>
      </c>
      <c r="BQ719" s="2">
        <v>1.726</v>
      </c>
      <c r="BR719" s="2">
        <v>1.7330000000000001</v>
      </c>
      <c r="BS719" s="2">
        <v>1.7390000000000001</v>
      </c>
      <c r="BT719" s="2">
        <v>1.7509999999999999</v>
      </c>
      <c r="BU719" s="2">
        <v>1.756</v>
      </c>
      <c r="BV719" s="2">
        <v>1.7509999999999999</v>
      </c>
      <c r="BW719" s="2">
        <v>1.788</v>
      </c>
      <c r="BX719" s="2">
        <v>1.86</v>
      </c>
      <c r="BY719" s="2">
        <v>1.9319999999999999</v>
      </c>
      <c r="BZ719" s="2">
        <v>1.96</v>
      </c>
      <c r="CA719" s="2">
        <v>1.885</v>
      </c>
      <c r="CB719" s="2">
        <v>1.819</v>
      </c>
      <c r="CC719" s="2">
        <v>1.766</v>
      </c>
      <c r="CD719" s="2">
        <v>1.7729999999999999</v>
      </c>
      <c r="CE719" s="2">
        <v>1.7649999999999999</v>
      </c>
      <c r="CF719" s="2">
        <v>1.7909999999999999</v>
      </c>
      <c r="CG719" s="2">
        <v>1.796</v>
      </c>
      <c r="CH719" s="2">
        <v>1.7909999999999999</v>
      </c>
      <c r="CI719" s="2">
        <v>1.8280000000000001</v>
      </c>
      <c r="CJ719" s="2">
        <v>1.9</v>
      </c>
      <c r="CK719" s="2">
        <v>1.972</v>
      </c>
      <c r="CL719" s="2">
        <v>2.0099999999999998</v>
      </c>
      <c r="CM719" s="2">
        <v>1.9350000000000001</v>
      </c>
      <c r="CN719" s="2">
        <v>1.869</v>
      </c>
      <c r="CO719" s="2">
        <v>1.8160000000000001</v>
      </c>
      <c r="CP719" s="2">
        <v>1.823</v>
      </c>
      <c r="CQ719" s="2">
        <v>1.8149999999999999</v>
      </c>
      <c r="CR719" s="2">
        <v>1.841</v>
      </c>
      <c r="CS719" s="2">
        <v>1.8460000000000001</v>
      </c>
      <c r="CT719" s="2">
        <v>1.841</v>
      </c>
      <c r="CU719" s="2">
        <v>1.8779999999999999</v>
      </c>
      <c r="CV719" s="2">
        <v>1.95</v>
      </c>
      <c r="CW719" s="2">
        <v>2.0219999999999998</v>
      </c>
      <c r="CX719" s="2">
        <v>2.0699999999999998</v>
      </c>
      <c r="CY719" s="2">
        <v>1.9950000000000001</v>
      </c>
      <c r="CZ719" s="2">
        <v>1.929</v>
      </c>
      <c r="DA719" s="2">
        <v>1.8759999999999999</v>
      </c>
      <c r="DB719" s="2">
        <v>1.883</v>
      </c>
      <c r="DC719" s="2">
        <v>1.875</v>
      </c>
      <c r="DD719" s="2">
        <v>1.901</v>
      </c>
      <c r="DE719" s="2">
        <v>1.9059999999999999</v>
      </c>
      <c r="DF719" s="2">
        <v>1.901</v>
      </c>
      <c r="DG719" s="2">
        <v>1.9379999999999999</v>
      </c>
      <c r="DH719" s="2">
        <v>2.0099999999999998</v>
      </c>
      <c r="DI719" s="2">
        <v>2.0819999999999999</v>
      </c>
      <c r="DJ719" s="2">
        <v>2.145</v>
      </c>
      <c r="DK719" s="2">
        <v>2.0699999999999998</v>
      </c>
      <c r="DL719" s="2">
        <v>2.004</v>
      </c>
      <c r="DM719" s="2">
        <v>1.9510000000000001</v>
      </c>
      <c r="DN719" s="2">
        <v>1.958</v>
      </c>
      <c r="DO719" s="2">
        <v>1.95</v>
      </c>
      <c r="DP719" s="2">
        <v>1.976</v>
      </c>
      <c r="DQ719" s="2">
        <v>1.9810000000000001</v>
      </c>
      <c r="DR719" s="2">
        <v>1.976</v>
      </c>
      <c r="DS719" s="2">
        <v>2.0129999999999999</v>
      </c>
      <c r="DT719" s="2">
        <v>2.085</v>
      </c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</row>
    <row r="720" spans="1:199" customFormat="1" hidden="1" x14ac:dyDescent="0.2">
      <c r="A720">
        <f t="shared" si="184"/>
        <v>4</v>
      </c>
      <c r="B720">
        <f t="shared" si="185"/>
        <v>11</v>
      </c>
      <c r="C720" s="1">
        <v>35012</v>
      </c>
      <c r="D720">
        <f t="shared" si="186"/>
        <v>11</v>
      </c>
      <c r="E720">
        <f t="shared" si="187"/>
        <v>1995</v>
      </c>
      <c r="F720" s="15"/>
      <c r="G720" s="16">
        <f t="shared" si="176"/>
        <v>1.5416666666666412E-2</v>
      </c>
      <c r="H720" s="16">
        <f t="shared" si="177"/>
        <v>3.4250000000000114E-2</v>
      </c>
      <c r="I720" s="16">
        <f t="shared" si="178"/>
        <v>4.9666666666666526E-2</v>
      </c>
      <c r="J720" s="7">
        <f>VLOOKUP(C720,'Nymex hist.'!A:B,2,0)</f>
        <v>1.8560000000000001</v>
      </c>
      <c r="K720" s="7"/>
      <c r="L720" s="7"/>
      <c r="M720" s="9">
        <f t="shared" si="179"/>
        <v>1.7720833333333335</v>
      </c>
      <c r="N720" s="9">
        <f t="shared" si="180"/>
        <v>1.7874999999999999</v>
      </c>
      <c r="O720" s="9">
        <f t="shared" si="181"/>
        <v>1.82175</v>
      </c>
      <c r="P720" s="9">
        <f t="shared" si="182"/>
        <v>1.8667499999999997</v>
      </c>
      <c r="Q720" s="9">
        <f t="shared" si="183"/>
        <v>1.9217500000000001</v>
      </c>
      <c r="R720" s="8">
        <v>35012</v>
      </c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3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>
        <v>1.8560000000000001</v>
      </c>
      <c r="BB720" s="2">
        <v>1.8919999999999999</v>
      </c>
      <c r="BC720" s="2">
        <v>1.8440000000000001</v>
      </c>
      <c r="BD720" s="2">
        <v>1.772</v>
      </c>
      <c r="BE720" s="2">
        <v>1.7050000000000001</v>
      </c>
      <c r="BF720" s="2">
        <v>1.706</v>
      </c>
      <c r="BG720" s="2">
        <v>1.71</v>
      </c>
      <c r="BH720" s="2">
        <v>1.7150000000000001</v>
      </c>
      <c r="BI720" s="2">
        <v>1.72</v>
      </c>
      <c r="BJ720" s="2">
        <v>1.726</v>
      </c>
      <c r="BK720" s="2">
        <v>1.7529999999999999</v>
      </c>
      <c r="BL720" s="2">
        <v>1.825</v>
      </c>
      <c r="BM720" s="2">
        <v>1.897</v>
      </c>
      <c r="BN720" s="2">
        <v>1.9139999999999999</v>
      </c>
      <c r="BO720" s="2">
        <v>1.839</v>
      </c>
      <c r="BP720" s="2">
        <v>1.7729999999999999</v>
      </c>
      <c r="BQ720" s="2">
        <v>1.72</v>
      </c>
      <c r="BR720" s="2">
        <v>1.7270000000000001</v>
      </c>
      <c r="BS720" s="2">
        <v>1.7330000000000001</v>
      </c>
      <c r="BT720" s="2">
        <v>1.73</v>
      </c>
      <c r="BU720" s="2">
        <v>1.7350000000000001</v>
      </c>
      <c r="BV720" s="2">
        <v>1.7450000000000001</v>
      </c>
      <c r="BW720" s="2">
        <v>1.768</v>
      </c>
      <c r="BX720" s="2">
        <v>1.84</v>
      </c>
      <c r="BY720" s="2">
        <v>1.9259999999999999</v>
      </c>
      <c r="BZ720" s="2">
        <v>1.9490000000000001</v>
      </c>
      <c r="CA720" s="2">
        <v>1.8740000000000001</v>
      </c>
      <c r="CB720" s="2">
        <v>1.8080000000000001</v>
      </c>
      <c r="CC720" s="2">
        <v>1.7549999999999999</v>
      </c>
      <c r="CD720" s="2">
        <v>1.762</v>
      </c>
      <c r="CE720" s="2">
        <v>1.7589999999999999</v>
      </c>
      <c r="CF720" s="2">
        <v>1.7649999999999999</v>
      </c>
      <c r="CG720" s="2">
        <v>1.77</v>
      </c>
      <c r="CH720" s="2">
        <v>1.78</v>
      </c>
      <c r="CI720" s="2">
        <v>1.8029999999999999</v>
      </c>
      <c r="CJ720" s="2">
        <v>1.875</v>
      </c>
      <c r="CK720" s="2">
        <v>1.9610000000000001</v>
      </c>
      <c r="CL720" s="2">
        <v>1.994</v>
      </c>
      <c r="CM720" s="2">
        <v>1.919</v>
      </c>
      <c r="CN720" s="2">
        <v>1.853</v>
      </c>
      <c r="CO720" s="2">
        <v>1.8</v>
      </c>
      <c r="CP720" s="2">
        <v>1.8069999999999999</v>
      </c>
      <c r="CQ720" s="2">
        <v>1.804</v>
      </c>
      <c r="CR720" s="2">
        <v>1.81</v>
      </c>
      <c r="CS720" s="2">
        <v>1.8149999999999999</v>
      </c>
      <c r="CT720" s="2">
        <v>1.825</v>
      </c>
      <c r="CU720" s="2">
        <v>1.8480000000000001</v>
      </c>
      <c r="CV720" s="2">
        <v>1.92</v>
      </c>
      <c r="CW720" s="2">
        <v>2.0059999999999998</v>
      </c>
      <c r="CX720" s="2">
        <v>2.0489999999999999</v>
      </c>
      <c r="CY720" s="2">
        <v>1.974</v>
      </c>
      <c r="CZ720" s="2">
        <v>1.9079999999999999</v>
      </c>
      <c r="DA720" s="2">
        <v>1.855</v>
      </c>
      <c r="DB720" s="2">
        <v>1.8620000000000001</v>
      </c>
      <c r="DC720" s="2">
        <v>1.859</v>
      </c>
      <c r="DD720" s="2">
        <v>1.865</v>
      </c>
      <c r="DE720" s="2">
        <v>1.87</v>
      </c>
      <c r="DF720" s="2">
        <v>1.88</v>
      </c>
      <c r="DG720" s="2">
        <v>1.903</v>
      </c>
      <c r="DH720" s="2">
        <v>1.9750000000000001</v>
      </c>
      <c r="DI720" s="2">
        <v>2.0609999999999999</v>
      </c>
      <c r="DJ720" s="2">
        <v>2.1139999999999999</v>
      </c>
      <c r="DK720" s="2">
        <v>2.0390000000000001</v>
      </c>
      <c r="DL720" s="2">
        <v>1.9730000000000001</v>
      </c>
      <c r="DM720" s="2">
        <v>1.92</v>
      </c>
      <c r="DN720" s="2">
        <v>1.927</v>
      </c>
      <c r="DO720" s="2">
        <v>1.9239999999999999</v>
      </c>
      <c r="DP720" s="2">
        <v>1.93</v>
      </c>
      <c r="DQ720" s="2">
        <v>1.9350000000000001</v>
      </c>
      <c r="DR720" s="2">
        <v>1.9450000000000001</v>
      </c>
      <c r="DS720" s="2">
        <v>1.968</v>
      </c>
      <c r="DT720" s="2">
        <v>2.04</v>
      </c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</row>
    <row r="721" spans="1:199" customFormat="1" hidden="1" x14ac:dyDescent="0.2">
      <c r="A721">
        <f t="shared" si="184"/>
        <v>5</v>
      </c>
      <c r="B721">
        <f t="shared" si="185"/>
        <v>11</v>
      </c>
      <c r="C721" s="1">
        <v>35013</v>
      </c>
      <c r="D721">
        <f t="shared" si="186"/>
        <v>11</v>
      </c>
      <c r="E721">
        <f t="shared" si="187"/>
        <v>1995</v>
      </c>
      <c r="F721" s="15"/>
      <c r="G721" s="16">
        <f t="shared" si="176"/>
        <v>9.7500000000001474E-3</v>
      </c>
      <c r="H721" s="16">
        <f t="shared" si="177"/>
        <v>3.4250000000000114E-2</v>
      </c>
      <c r="I721" s="16">
        <f t="shared" si="178"/>
        <v>4.4000000000000261E-2</v>
      </c>
      <c r="J721" s="7">
        <f>VLOOKUP(C721,'Nymex hist.'!A:B,2,0)</f>
        <v>1.901</v>
      </c>
      <c r="K721" s="7"/>
      <c r="L721" s="7"/>
      <c r="M721" s="9">
        <f t="shared" si="179"/>
        <v>1.7947499999999998</v>
      </c>
      <c r="N721" s="9">
        <f t="shared" si="180"/>
        <v>1.8045</v>
      </c>
      <c r="O721" s="9">
        <f t="shared" si="181"/>
        <v>1.8387500000000001</v>
      </c>
      <c r="P721" s="9">
        <f t="shared" si="182"/>
        <v>1.88375</v>
      </c>
      <c r="Q721" s="9">
        <f t="shared" si="183"/>
        <v>1.93875</v>
      </c>
      <c r="R721" s="8">
        <v>35013</v>
      </c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3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>
        <v>1.901</v>
      </c>
      <c r="BB721" s="2">
        <v>1.9430000000000001</v>
      </c>
      <c r="BC721" s="2">
        <v>1.8819999999999999</v>
      </c>
      <c r="BD721" s="2">
        <v>1.802</v>
      </c>
      <c r="BE721" s="2">
        <v>1.722</v>
      </c>
      <c r="BF721" s="2">
        <v>1.7230000000000001</v>
      </c>
      <c r="BG721" s="2">
        <v>1.7270000000000001</v>
      </c>
      <c r="BH721" s="2">
        <v>1.732</v>
      </c>
      <c r="BI721" s="2">
        <v>1.7370000000000001</v>
      </c>
      <c r="BJ721" s="2">
        <v>1.7430000000000001</v>
      </c>
      <c r="BK721" s="2">
        <v>1.77</v>
      </c>
      <c r="BL721" s="2">
        <v>1.8420000000000001</v>
      </c>
      <c r="BM721" s="2">
        <v>1.9139999999999999</v>
      </c>
      <c r="BN721" s="2">
        <v>1.931</v>
      </c>
      <c r="BO721" s="2">
        <v>1.8560000000000001</v>
      </c>
      <c r="BP721" s="2">
        <v>1.79</v>
      </c>
      <c r="BQ721" s="2">
        <v>1.7370000000000001</v>
      </c>
      <c r="BR721" s="2">
        <v>1.744</v>
      </c>
      <c r="BS721" s="2">
        <v>1.75</v>
      </c>
      <c r="BT721" s="2">
        <v>1.7470000000000001</v>
      </c>
      <c r="BU721" s="2">
        <v>1.752</v>
      </c>
      <c r="BV721" s="2">
        <v>1.762</v>
      </c>
      <c r="BW721" s="2">
        <v>1.7849999999999999</v>
      </c>
      <c r="BX721" s="2">
        <v>1.857</v>
      </c>
      <c r="BY721" s="2">
        <v>1.9430000000000001</v>
      </c>
      <c r="BZ721" s="2">
        <v>1.966</v>
      </c>
      <c r="CA721" s="2">
        <v>1.891</v>
      </c>
      <c r="CB721" s="2">
        <v>1.825</v>
      </c>
      <c r="CC721" s="2">
        <v>1.772</v>
      </c>
      <c r="CD721" s="2">
        <v>1.7789999999999999</v>
      </c>
      <c r="CE721" s="2">
        <v>1.776</v>
      </c>
      <c r="CF721" s="2">
        <v>1.782</v>
      </c>
      <c r="CG721" s="2">
        <v>1.7869999999999999</v>
      </c>
      <c r="CH721" s="2">
        <v>1.7969999999999999</v>
      </c>
      <c r="CI721" s="2">
        <v>1.82</v>
      </c>
      <c r="CJ721" s="2">
        <v>1.8919999999999999</v>
      </c>
      <c r="CK721" s="2">
        <v>1.978</v>
      </c>
      <c r="CL721" s="2">
        <v>2.0110000000000001</v>
      </c>
      <c r="CM721" s="2">
        <v>1.9359999999999999</v>
      </c>
      <c r="CN721" s="2">
        <v>1.87</v>
      </c>
      <c r="CO721" s="2">
        <v>1.8169999999999999</v>
      </c>
      <c r="CP721" s="2">
        <v>1.8240000000000001</v>
      </c>
      <c r="CQ721" s="2">
        <v>1.821</v>
      </c>
      <c r="CR721" s="2">
        <v>1.827</v>
      </c>
      <c r="CS721" s="2">
        <v>1.8320000000000001</v>
      </c>
      <c r="CT721" s="2">
        <v>1.8420000000000001</v>
      </c>
      <c r="CU721" s="2">
        <v>1.865</v>
      </c>
      <c r="CV721" s="2">
        <v>1.9370000000000001</v>
      </c>
      <c r="CW721" s="2">
        <v>2.0230000000000001</v>
      </c>
      <c r="CX721" s="2">
        <v>2.0659999999999998</v>
      </c>
      <c r="CY721" s="2">
        <v>1.9910000000000001</v>
      </c>
      <c r="CZ721" s="2">
        <v>1.925</v>
      </c>
      <c r="DA721" s="2">
        <v>1.8720000000000001</v>
      </c>
      <c r="DB721" s="2">
        <v>1.879</v>
      </c>
      <c r="DC721" s="2">
        <v>1.8759999999999999</v>
      </c>
      <c r="DD721" s="2">
        <v>1.8819999999999999</v>
      </c>
      <c r="DE721" s="2">
        <v>1.887</v>
      </c>
      <c r="DF721" s="2">
        <v>1.897</v>
      </c>
      <c r="DG721" s="2">
        <v>1.92</v>
      </c>
      <c r="DH721" s="2">
        <v>1.992</v>
      </c>
      <c r="DI721" s="2">
        <v>2.0779999999999998</v>
      </c>
      <c r="DJ721" s="2">
        <v>2.1309999999999998</v>
      </c>
      <c r="DK721" s="2">
        <v>2.056</v>
      </c>
      <c r="DL721" s="2">
        <v>1.99</v>
      </c>
      <c r="DM721" s="2">
        <v>1.9370000000000001</v>
      </c>
      <c r="DN721" s="2">
        <v>1.944</v>
      </c>
      <c r="DO721" s="2">
        <v>1.9410000000000001</v>
      </c>
      <c r="DP721" s="2">
        <v>1.9470000000000001</v>
      </c>
      <c r="DQ721" s="2">
        <v>1.952</v>
      </c>
      <c r="DR721" s="2">
        <v>1.962</v>
      </c>
      <c r="DS721" s="2">
        <v>1.9850000000000001</v>
      </c>
      <c r="DT721" s="2">
        <v>2.0569999999999999</v>
      </c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</row>
    <row r="722" spans="1:199" customFormat="1" hidden="1" x14ac:dyDescent="0.2">
      <c r="A722">
        <f t="shared" si="184"/>
        <v>1</v>
      </c>
      <c r="B722">
        <f t="shared" si="185"/>
        <v>11</v>
      </c>
      <c r="C722" s="1">
        <v>35016</v>
      </c>
      <c r="D722">
        <f t="shared" si="186"/>
        <v>11</v>
      </c>
      <c r="E722">
        <f t="shared" si="187"/>
        <v>1995</v>
      </c>
      <c r="F722" s="15"/>
      <c r="G722" s="16">
        <f t="shared" si="176"/>
        <v>4.5833333333333837E-3</v>
      </c>
      <c r="H722" s="16">
        <f t="shared" si="177"/>
        <v>3.4250000000000336E-2</v>
      </c>
      <c r="I722" s="16">
        <f t="shared" si="178"/>
        <v>3.8833333333333719E-2</v>
      </c>
      <c r="J722" s="7">
        <f>VLOOKUP(C722,'Nymex hist.'!A:B,2,0)</f>
        <v>1.9119999999999999</v>
      </c>
      <c r="K722" s="7"/>
      <c r="L722" s="7"/>
      <c r="M722" s="9">
        <f t="shared" si="179"/>
        <v>1.7917499999999997</v>
      </c>
      <c r="N722" s="9">
        <f t="shared" si="180"/>
        <v>1.7963333333333331</v>
      </c>
      <c r="O722" s="9">
        <f t="shared" si="181"/>
        <v>1.8305833333333335</v>
      </c>
      <c r="P722" s="9">
        <f t="shared" si="182"/>
        <v>1.8755833333333334</v>
      </c>
      <c r="Q722" s="9">
        <f t="shared" si="183"/>
        <v>1.9305833333333335</v>
      </c>
      <c r="R722" s="8">
        <v>35016</v>
      </c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3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>
        <v>1.9119999999999999</v>
      </c>
      <c r="BB722" s="2">
        <v>1.9530000000000001</v>
      </c>
      <c r="BC722" s="2">
        <v>1.883</v>
      </c>
      <c r="BD722" s="2">
        <v>1.8</v>
      </c>
      <c r="BE722" s="2">
        <v>1.7170000000000001</v>
      </c>
      <c r="BF722" s="2">
        <v>1.718</v>
      </c>
      <c r="BG722" s="2">
        <v>1.722</v>
      </c>
      <c r="BH722" s="2">
        <v>1.7270000000000001</v>
      </c>
      <c r="BI722" s="2">
        <v>1.732</v>
      </c>
      <c r="BJ722" s="2">
        <v>1.738</v>
      </c>
      <c r="BK722" s="2">
        <v>1.7649999999999999</v>
      </c>
      <c r="BL722" s="2">
        <v>1.837</v>
      </c>
      <c r="BM722" s="2">
        <v>1.909</v>
      </c>
      <c r="BN722" s="2">
        <v>1.9239999999999999</v>
      </c>
      <c r="BO722" s="2">
        <v>1.8480000000000001</v>
      </c>
      <c r="BP722" s="2">
        <v>1.7809999999999999</v>
      </c>
      <c r="BQ722" s="2">
        <v>1.7270000000000001</v>
      </c>
      <c r="BR722" s="2">
        <v>1.7330000000000001</v>
      </c>
      <c r="BS722" s="2">
        <v>1.7390000000000001</v>
      </c>
      <c r="BT722" s="2">
        <v>1.742</v>
      </c>
      <c r="BU722" s="2">
        <v>1.7470000000000001</v>
      </c>
      <c r="BV722" s="2">
        <v>1.7509999999999999</v>
      </c>
      <c r="BW722" s="2">
        <v>1.78</v>
      </c>
      <c r="BX722" s="2">
        <v>1.8520000000000001</v>
      </c>
      <c r="BY722" s="2">
        <v>1.9319999999999999</v>
      </c>
      <c r="BZ722" s="2">
        <v>1.9590000000000001</v>
      </c>
      <c r="CA722" s="2">
        <v>1.883</v>
      </c>
      <c r="CB722" s="2">
        <v>1.8160000000000001</v>
      </c>
      <c r="CC722" s="2">
        <v>1.762</v>
      </c>
      <c r="CD722" s="2">
        <v>1.768</v>
      </c>
      <c r="CE722" s="2">
        <v>1.7649999999999999</v>
      </c>
      <c r="CF722" s="2">
        <v>1.7769999999999999</v>
      </c>
      <c r="CG722" s="2">
        <v>1.782</v>
      </c>
      <c r="CH722" s="2">
        <v>1.786</v>
      </c>
      <c r="CI722" s="2">
        <v>1.8149999999999999</v>
      </c>
      <c r="CJ722" s="2">
        <v>1.887</v>
      </c>
      <c r="CK722" s="2">
        <v>1.9670000000000001</v>
      </c>
      <c r="CL722" s="2">
        <v>2.004</v>
      </c>
      <c r="CM722" s="2">
        <v>1.9279999999999999</v>
      </c>
      <c r="CN722" s="2">
        <v>1.861</v>
      </c>
      <c r="CO722" s="2">
        <v>1.8069999999999999</v>
      </c>
      <c r="CP722" s="2">
        <v>1.8129999999999999</v>
      </c>
      <c r="CQ722" s="2">
        <v>1.81</v>
      </c>
      <c r="CR722" s="2">
        <v>1.8220000000000001</v>
      </c>
      <c r="CS722" s="2">
        <v>1.827</v>
      </c>
      <c r="CT722" s="2">
        <v>1.831</v>
      </c>
      <c r="CU722" s="2">
        <v>1.86</v>
      </c>
      <c r="CV722" s="2">
        <v>1.9319999999999999</v>
      </c>
      <c r="CW722" s="2">
        <v>2.012</v>
      </c>
      <c r="CX722" s="2">
        <v>2.0590000000000002</v>
      </c>
      <c r="CY722" s="2">
        <v>1.9830000000000001</v>
      </c>
      <c r="CZ722" s="2">
        <v>1.9159999999999999</v>
      </c>
      <c r="DA722" s="2">
        <v>1.8620000000000001</v>
      </c>
      <c r="DB722" s="2">
        <v>1.8680000000000001</v>
      </c>
      <c r="DC722" s="2">
        <v>1.865</v>
      </c>
      <c r="DD722" s="2">
        <v>1.877</v>
      </c>
      <c r="DE722" s="2">
        <v>1.8819999999999999</v>
      </c>
      <c r="DF722" s="2">
        <v>1.8859999999999999</v>
      </c>
      <c r="DG722" s="2">
        <v>1.915</v>
      </c>
      <c r="DH722" s="2">
        <v>1.9870000000000001</v>
      </c>
      <c r="DI722" s="2">
        <v>2.0670000000000002</v>
      </c>
      <c r="DJ722" s="2">
        <v>2.1240000000000001</v>
      </c>
      <c r="DK722" s="2">
        <v>2.048</v>
      </c>
      <c r="DL722" s="2">
        <v>1.9810000000000001</v>
      </c>
      <c r="DM722" s="2">
        <v>1.927</v>
      </c>
      <c r="DN722" s="2">
        <v>1.9330000000000001</v>
      </c>
      <c r="DO722" s="2">
        <v>1.93</v>
      </c>
      <c r="DP722" s="2">
        <v>1.9419999999999999</v>
      </c>
      <c r="DQ722" s="2">
        <v>1.9470000000000001</v>
      </c>
      <c r="DR722" s="2">
        <v>1.9510000000000001</v>
      </c>
      <c r="DS722" s="2">
        <v>1.98</v>
      </c>
      <c r="DT722" s="2">
        <v>2.052</v>
      </c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</row>
    <row r="723" spans="1:199" customFormat="1" hidden="1" x14ac:dyDescent="0.2">
      <c r="A723">
        <f t="shared" si="184"/>
        <v>2</v>
      </c>
      <c r="B723">
        <f t="shared" si="185"/>
        <v>11</v>
      </c>
      <c r="C723" s="1">
        <v>35017</v>
      </c>
      <c r="D723">
        <f t="shared" si="186"/>
        <v>11</v>
      </c>
      <c r="E723">
        <f t="shared" si="187"/>
        <v>1995</v>
      </c>
      <c r="F723" s="15"/>
      <c r="G723" s="16">
        <f t="shared" si="176"/>
        <v>1.0166666666666879E-2</v>
      </c>
      <c r="H723" s="16">
        <f t="shared" si="177"/>
        <v>3.4249999999999892E-2</v>
      </c>
      <c r="I723" s="16">
        <f t="shared" si="178"/>
        <v>4.4416666666666771E-2</v>
      </c>
      <c r="J723" s="7">
        <f>VLOOKUP(C723,'Nymex hist.'!A:B,2,0)</f>
        <v>1.9059999999999999</v>
      </c>
      <c r="K723" s="7"/>
      <c r="L723" s="7"/>
      <c r="M723" s="9">
        <f t="shared" si="179"/>
        <v>1.7891666666666666</v>
      </c>
      <c r="N723" s="9">
        <f t="shared" si="180"/>
        <v>1.7993333333333335</v>
      </c>
      <c r="O723" s="9">
        <f t="shared" si="181"/>
        <v>1.8335833333333333</v>
      </c>
      <c r="P723" s="9">
        <f t="shared" si="182"/>
        <v>1.8785833333333333</v>
      </c>
      <c r="Q723" s="9">
        <f t="shared" si="183"/>
        <v>1.9335833333333332</v>
      </c>
      <c r="R723" s="8">
        <v>35017</v>
      </c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3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>
        <v>1.9059999999999999</v>
      </c>
      <c r="BB723" s="2">
        <v>1.9319999999999999</v>
      </c>
      <c r="BC723" s="2">
        <v>1.87</v>
      </c>
      <c r="BD723" s="2">
        <v>1.7949999999999999</v>
      </c>
      <c r="BE723" s="2">
        <v>1.71</v>
      </c>
      <c r="BF723" s="2">
        <v>1.7150000000000001</v>
      </c>
      <c r="BG723" s="2">
        <v>1.722</v>
      </c>
      <c r="BH723" s="2">
        <v>1.73</v>
      </c>
      <c r="BI723" s="2">
        <v>1.7350000000000001</v>
      </c>
      <c r="BJ723" s="2">
        <v>1.7410000000000001</v>
      </c>
      <c r="BK723" s="2">
        <v>1.768</v>
      </c>
      <c r="BL723" s="2">
        <v>1.84</v>
      </c>
      <c r="BM723" s="2">
        <v>1.9119999999999999</v>
      </c>
      <c r="BN723" s="2">
        <v>1.927</v>
      </c>
      <c r="BO723" s="2">
        <v>1.851</v>
      </c>
      <c r="BP723" s="2">
        <v>1.784</v>
      </c>
      <c r="BQ723" s="2">
        <v>1.73</v>
      </c>
      <c r="BR723" s="2">
        <v>1.736</v>
      </c>
      <c r="BS723" s="2">
        <v>1.742</v>
      </c>
      <c r="BT723" s="2">
        <v>1.7450000000000001</v>
      </c>
      <c r="BU723" s="2">
        <v>1.75</v>
      </c>
      <c r="BV723" s="2">
        <v>1.754</v>
      </c>
      <c r="BW723" s="2">
        <v>1.7829999999999999</v>
      </c>
      <c r="BX723" s="2">
        <v>1.855</v>
      </c>
      <c r="BY723" s="2">
        <v>1.9350000000000001</v>
      </c>
      <c r="BZ723" s="2">
        <v>1.962</v>
      </c>
      <c r="CA723" s="2">
        <v>1.8859999999999999</v>
      </c>
      <c r="CB723" s="2">
        <v>1.819</v>
      </c>
      <c r="CC723" s="2">
        <v>1.7649999999999999</v>
      </c>
      <c r="CD723" s="2">
        <v>1.7709999999999999</v>
      </c>
      <c r="CE723" s="2">
        <v>1.768</v>
      </c>
      <c r="CF723" s="2">
        <v>1.78</v>
      </c>
      <c r="CG723" s="2">
        <v>1.7849999999999999</v>
      </c>
      <c r="CH723" s="2">
        <v>1.7889999999999999</v>
      </c>
      <c r="CI723" s="2">
        <v>1.8180000000000001</v>
      </c>
      <c r="CJ723" s="2">
        <v>1.89</v>
      </c>
      <c r="CK723" s="2">
        <v>1.97</v>
      </c>
      <c r="CL723" s="2">
        <v>2.0070000000000001</v>
      </c>
      <c r="CM723" s="2">
        <v>1.931</v>
      </c>
      <c r="CN723" s="2">
        <v>1.8640000000000001</v>
      </c>
      <c r="CO723" s="2">
        <v>1.81</v>
      </c>
      <c r="CP723" s="2">
        <v>1.8160000000000001</v>
      </c>
      <c r="CQ723" s="2">
        <v>1.8129999999999999</v>
      </c>
      <c r="CR723" s="2">
        <v>1.825</v>
      </c>
      <c r="CS723" s="2">
        <v>1.83</v>
      </c>
      <c r="CT723" s="2">
        <v>1.8340000000000001</v>
      </c>
      <c r="CU723" s="2">
        <v>1.863</v>
      </c>
      <c r="CV723" s="2">
        <v>1.9350000000000001</v>
      </c>
      <c r="CW723" s="2">
        <v>2.0150000000000001</v>
      </c>
      <c r="CX723" s="2">
        <v>2.0619999999999998</v>
      </c>
      <c r="CY723" s="2">
        <v>1.986</v>
      </c>
      <c r="CZ723" s="2">
        <v>1.919</v>
      </c>
      <c r="DA723" s="2">
        <v>1.865</v>
      </c>
      <c r="DB723" s="2">
        <v>1.871</v>
      </c>
      <c r="DC723" s="2">
        <v>1.8680000000000001</v>
      </c>
      <c r="DD723" s="2">
        <v>1.88</v>
      </c>
      <c r="DE723" s="2">
        <v>1.885</v>
      </c>
      <c r="DF723" s="2">
        <v>1.889</v>
      </c>
      <c r="DG723" s="2">
        <v>1.9179999999999999</v>
      </c>
      <c r="DH723" s="2">
        <v>1.99</v>
      </c>
      <c r="DI723" s="2">
        <v>2.0699999999999998</v>
      </c>
      <c r="DJ723" s="2">
        <v>2.1269999999999998</v>
      </c>
      <c r="DK723" s="2">
        <v>2.0510000000000002</v>
      </c>
      <c r="DL723" s="2">
        <v>1.984</v>
      </c>
      <c r="DM723" s="2">
        <v>1.93</v>
      </c>
      <c r="DN723" s="2">
        <v>1.9359999999999999</v>
      </c>
      <c r="DO723" s="2">
        <v>1.9330000000000001</v>
      </c>
      <c r="DP723" s="2">
        <v>1.9450000000000001</v>
      </c>
      <c r="DQ723" s="2">
        <v>1.95</v>
      </c>
      <c r="DR723" s="2">
        <v>1.954</v>
      </c>
      <c r="DS723" s="2">
        <v>1.9830000000000001</v>
      </c>
      <c r="DT723" s="2">
        <v>2.0550000000000002</v>
      </c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</row>
    <row r="724" spans="1:199" customFormat="1" hidden="1" x14ac:dyDescent="0.2">
      <c r="A724">
        <f t="shared" si="184"/>
        <v>3</v>
      </c>
      <c r="B724">
        <f t="shared" si="185"/>
        <v>11</v>
      </c>
      <c r="C724" s="1">
        <v>35018</v>
      </c>
      <c r="D724">
        <f t="shared" si="186"/>
        <v>11</v>
      </c>
      <c r="E724">
        <f t="shared" si="187"/>
        <v>1995</v>
      </c>
      <c r="F724" s="15"/>
      <c r="G724" s="16">
        <f t="shared" si="176"/>
        <v>9.7500000000001474E-3</v>
      </c>
      <c r="H724" s="16">
        <f t="shared" si="177"/>
        <v>3.4416666666666984E-2</v>
      </c>
      <c r="I724" s="16">
        <f t="shared" si="178"/>
        <v>4.4166666666667131E-2</v>
      </c>
      <c r="J724" s="7">
        <f>VLOOKUP(C724,'Nymex hist.'!A:B,2,0)</f>
        <v>1.919</v>
      </c>
      <c r="K724" s="7"/>
      <c r="L724" s="7"/>
      <c r="M724" s="9">
        <f t="shared" si="179"/>
        <v>1.7896666666666665</v>
      </c>
      <c r="N724" s="9">
        <f t="shared" si="180"/>
        <v>1.7994166666666667</v>
      </c>
      <c r="O724" s="9">
        <f t="shared" si="181"/>
        <v>1.8338333333333336</v>
      </c>
      <c r="P724" s="9">
        <f t="shared" si="182"/>
        <v>1.8788333333333334</v>
      </c>
      <c r="Q724" s="9">
        <f t="shared" si="183"/>
        <v>1.9338333333333335</v>
      </c>
      <c r="R724" s="8">
        <v>35018</v>
      </c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3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>
        <v>1.919</v>
      </c>
      <c r="BB724" s="2">
        <v>1.9350000000000001</v>
      </c>
      <c r="BC724" s="2">
        <v>1.8720000000000001</v>
      </c>
      <c r="BD724" s="2">
        <v>1.7969999999999999</v>
      </c>
      <c r="BE724" s="2">
        <v>1.7090000000000001</v>
      </c>
      <c r="BF724" s="2">
        <v>1.714</v>
      </c>
      <c r="BG724" s="2">
        <v>1.7210000000000001</v>
      </c>
      <c r="BH724" s="2">
        <v>1.7290000000000001</v>
      </c>
      <c r="BI724" s="2">
        <v>1.734</v>
      </c>
      <c r="BJ724" s="2">
        <v>1.742</v>
      </c>
      <c r="BK724" s="2">
        <v>1.7689999999999999</v>
      </c>
      <c r="BL724" s="2">
        <v>1.841</v>
      </c>
      <c r="BM724" s="2">
        <v>1.913</v>
      </c>
      <c r="BN724" s="2">
        <v>1.9279999999999999</v>
      </c>
      <c r="BO724" s="2">
        <v>1.8520000000000001</v>
      </c>
      <c r="BP724" s="2">
        <v>1.784</v>
      </c>
      <c r="BQ724" s="2">
        <v>1.7290000000000001</v>
      </c>
      <c r="BR724" s="2">
        <v>1.7350000000000001</v>
      </c>
      <c r="BS724" s="2">
        <v>1.7410000000000001</v>
      </c>
      <c r="BT724" s="2">
        <v>1.744</v>
      </c>
      <c r="BU724" s="2">
        <v>1.7490000000000001</v>
      </c>
      <c r="BV724" s="2">
        <v>1.7549999999999999</v>
      </c>
      <c r="BW724" s="2">
        <v>1.784</v>
      </c>
      <c r="BX724" s="2">
        <v>1.8560000000000001</v>
      </c>
      <c r="BY724" s="2">
        <v>1.9359999999999999</v>
      </c>
      <c r="BZ724" s="2">
        <v>1.9630000000000001</v>
      </c>
      <c r="CA724" s="2">
        <v>1.887</v>
      </c>
      <c r="CB724" s="2">
        <v>1.819</v>
      </c>
      <c r="CC724" s="2">
        <v>1.764</v>
      </c>
      <c r="CD724" s="2">
        <v>1.77</v>
      </c>
      <c r="CE724" s="2">
        <v>1.7689999999999999</v>
      </c>
      <c r="CF724" s="2">
        <v>1.7789999999999999</v>
      </c>
      <c r="CG724" s="2">
        <v>1.784</v>
      </c>
      <c r="CH724" s="2">
        <v>1.79</v>
      </c>
      <c r="CI724" s="2">
        <v>1.819</v>
      </c>
      <c r="CJ724" s="2">
        <v>1.891</v>
      </c>
      <c r="CK724" s="2">
        <v>1.9710000000000001</v>
      </c>
      <c r="CL724" s="2">
        <v>2.008</v>
      </c>
      <c r="CM724" s="2">
        <v>1.9319999999999999</v>
      </c>
      <c r="CN724" s="2">
        <v>1.8640000000000001</v>
      </c>
      <c r="CO724" s="2">
        <v>1.8089999999999999</v>
      </c>
      <c r="CP724" s="2">
        <v>1.8149999999999999</v>
      </c>
      <c r="CQ724" s="2">
        <v>1.8140000000000001</v>
      </c>
      <c r="CR724" s="2">
        <v>1.8240000000000001</v>
      </c>
      <c r="CS724" s="2">
        <v>1.829</v>
      </c>
      <c r="CT724" s="2">
        <v>1.835</v>
      </c>
      <c r="CU724" s="2">
        <v>1.8640000000000001</v>
      </c>
      <c r="CV724" s="2">
        <v>1.9359999999999999</v>
      </c>
      <c r="CW724" s="2">
        <v>2.016</v>
      </c>
      <c r="CX724" s="2">
        <v>2.0630000000000002</v>
      </c>
      <c r="CY724" s="2">
        <v>1.9870000000000001</v>
      </c>
      <c r="CZ724" s="2">
        <v>1.919</v>
      </c>
      <c r="DA724" s="2">
        <v>1.8640000000000001</v>
      </c>
      <c r="DB724" s="2">
        <v>1.87</v>
      </c>
      <c r="DC724" s="2">
        <v>1.869</v>
      </c>
      <c r="DD724" s="2">
        <v>1.879</v>
      </c>
      <c r="DE724" s="2">
        <v>1.8839999999999999</v>
      </c>
      <c r="DF724" s="2">
        <v>1.89</v>
      </c>
      <c r="DG724" s="2">
        <v>1.919</v>
      </c>
      <c r="DH724" s="2">
        <v>1.9910000000000001</v>
      </c>
      <c r="DI724" s="2">
        <v>2.0710000000000002</v>
      </c>
      <c r="DJ724" s="2">
        <v>2.1280000000000001</v>
      </c>
      <c r="DK724" s="2">
        <v>2.052</v>
      </c>
      <c r="DL724" s="2">
        <v>1.984</v>
      </c>
      <c r="DM724" s="2">
        <v>1.929</v>
      </c>
      <c r="DN724" s="2">
        <v>1.9350000000000001</v>
      </c>
      <c r="DO724" s="2">
        <v>1.9339999999999999</v>
      </c>
      <c r="DP724" s="2">
        <v>1.944</v>
      </c>
      <c r="DQ724" s="2">
        <v>1.9490000000000001</v>
      </c>
      <c r="DR724" s="2">
        <v>1.9550000000000001</v>
      </c>
      <c r="DS724" s="2">
        <v>1.984</v>
      </c>
      <c r="DT724" s="2">
        <v>2.056</v>
      </c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</row>
    <row r="725" spans="1:199" customFormat="1" hidden="1" x14ac:dyDescent="0.2">
      <c r="A725">
        <f t="shared" si="184"/>
        <v>4</v>
      </c>
      <c r="B725">
        <f t="shared" si="185"/>
        <v>11</v>
      </c>
      <c r="C725" s="1">
        <v>35019</v>
      </c>
      <c r="D725">
        <f t="shared" si="186"/>
        <v>11</v>
      </c>
      <c r="E725">
        <f t="shared" si="187"/>
        <v>1995</v>
      </c>
      <c r="F725" s="15"/>
      <c r="G725" s="16">
        <f t="shared" si="176"/>
        <v>-3.3333333333351867E-4</v>
      </c>
      <c r="H725" s="16">
        <f t="shared" si="177"/>
        <v>3.4416666666666762E-2</v>
      </c>
      <c r="I725" s="16">
        <f t="shared" si="178"/>
        <v>3.4083333333333243E-2</v>
      </c>
      <c r="J725" s="7">
        <f>VLOOKUP(C725,'Nymex hist.'!A:B,2,0)</f>
        <v>1.9690000000000001</v>
      </c>
      <c r="K725" s="7"/>
      <c r="L725" s="7"/>
      <c r="M725" s="9">
        <f t="shared" si="179"/>
        <v>1.7944166666666668</v>
      </c>
      <c r="N725" s="9">
        <f t="shared" si="180"/>
        <v>1.7940833333333333</v>
      </c>
      <c r="O725" s="9">
        <f t="shared" si="181"/>
        <v>1.8285</v>
      </c>
      <c r="P725" s="9">
        <f t="shared" si="182"/>
        <v>1.8734999999999999</v>
      </c>
      <c r="Q725" s="9">
        <f t="shared" si="183"/>
        <v>1.9284999999999999</v>
      </c>
      <c r="R725" s="8">
        <v>35019</v>
      </c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3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>
        <v>1.9690000000000001</v>
      </c>
      <c r="BB725" s="2">
        <v>1.9850000000000001</v>
      </c>
      <c r="BC725" s="2">
        <v>1.9019999999999999</v>
      </c>
      <c r="BD725" s="2">
        <v>1.8140000000000001</v>
      </c>
      <c r="BE725" s="2">
        <v>1.704</v>
      </c>
      <c r="BF725" s="2">
        <v>1.7090000000000001</v>
      </c>
      <c r="BG725" s="2">
        <v>1.716</v>
      </c>
      <c r="BH725" s="2">
        <v>1.724</v>
      </c>
      <c r="BI725" s="2">
        <v>1.73</v>
      </c>
      <c r="BJ725" s="2">
        <v>1.738</v>
      </c>
      <c r="BK725" s="2">
        <v>1.7649999999999999</v>
      </c>
      <c r="BL725" s="2">
        <v>1.837</v>
      </c>
      <c r="BM725" s="2">
        <v>1.909</v>
      </c>
      <c r="BN725" s="2">
        <v>1.923</v>
      </c>
      <c r="BO725" s="2">
        <v>1.8460000000000001</v>
      </c>
      <c r="BP725" s="2">
        <v>1.778</v>
      </c>
      <c r="BQ725" s="2">
        <v>1.7230000000000001</v>
      </c>
      <c r="BR725" s="2">
        <v>1.7290000000000001</v>
      </c>
      <c r="BS725" s="2">
        <v>1.7350000000000001</v>
      </c>
      <c r="BT725" s="2">
        <v>1.7390000000000001</v>
      </c>
      <c r="BU725" s="2">
        <v>1.7450000000000001</v>
      </c>
      <c r="BV725" s="2">
        <v>1.7490000000000001</v>
      </c>
      <c r="BW725" s="2">
        <v>1.78</v>
      </c>
      <c r="BX725" s="2">
        <v>1.8520000000000001</v>
      </c>
      <c r="BY725" s="2">
        <v>1.93</v>
      </c>
      <c r="BZ725" s="2">
        <v>1.958</v>
      </c>
      <c r="CA725" s="2">
        <v>1.881</v>
      </c>
      <c r="CB725" s="2">
        <v>1.8129999999999999</v>
      </c>
      <c r="CC725" s="2">
        <v>1.758</v>
      </c>
      <c r="CD725" s="2">
        <v>1.764</v>
      </c>
      <c r="CE725" s="2">
        <v>1.7629999999999999</v>
      </c>
      <c r="CF725" s="2">
        <v>1.774</v>
      </c>
      <c r="CG725" s="2">
        <v>1.78</v>
      </c>
      <c r="CH725" s="2">
        <v>1.784</v>
      </c>
      <c r="CI725" s="2">
        <v>1.8149999999999999</v>
      </c>
      <c r="CJ725" s="2">
        <v>1.887</v>
      </c>
      <c r="CK725" s="2">
        <v>1.9650000000000001</v>
      </c>
      <c r="CL725" s="2">
        <v>2.0030000000000001</v>
      </c>
      <c r="CM725" s="2">
        <v>1.9259999999999999</v>
      </c>
      <c r="CN725" s="2">
        <v>1.8580000000000001</v>
      </c>
      <c r="CO725" s="2">
        <v>1.8029999999999999</v>
      </c>
      <c r="CP725" s="2">
        <v>1.8089999999999999</v>
      </c>
      <c r="CQ725" s="2">
        <v>1.8080000000000001</v>
      </c>
      <c r="CR725" s="2">
        <v>1.819</v>
      </c>
      <c r="CS725" s="2">
        <v>1.825</v>
      </c>
      <c r="CT725" s="2">
        <v>1.829</v>
      </c>
      <c r="CU725" s="2">
        <v>1.86</v>
      </c>
      <c r="CV725" s="2">
        <v>1.9319999999999999</v>
      </c>
      <c r="CW725" s="2">
        <v>2.0099999999999998</v>
      </c>
      <c r="CX725" s="2">
        <v>2.0579999999999998</v>
      </c>
      <c r="CY725" s="2">
        <v>1.9810000000000001</v>
      </c>
      <c r="CZ725" s="2">
        <v>1.913</v>
      </c>
      <c r="DA725" s="2">
        <v>1.8580000000000001</v>
      </c>
      <c r="DB725" s="2">
        <v>1.8640000000000001</v>
      </c>
      <c r="DC725" s="2">
        <v>1.863</v>
      </c>
      <c r="DD725" s="2">
        <v>1.8740000000000001</v>
      </c>
      <c r="DE725" s="2">
        <v>1.88</v>
      </c>
      <c r="DF725" s="2">
        <v>1.8839999999999999</v>
      </c>
      <c r="DG725" s="2">
        <v>1.915</v>
      </c>
      <c r="DH725" s="2">
        <v>1.9870000000000001</v>
      </c>
      <c r="DI725" s="2">
        <v>2.0649999999999999</v>
      </c>
      <c r="DJ725" s="2">
        <v>2.1230000000000002</v>
      </c>
      <c r="DK725" s="2">
        <v>2.0459999999999998</v>
      </c>
      <c r="DL725" s="2">
        <v>1.978</v>
      </c>
      <c r="DM725" s="2">
        <v>1.923</v>
      </c>
      <c r="DN725" s="2">
        <v>1.929</v>
      </c>
      <c r="DO725" s="2">
        <v>1.9279999999999999</v>
      </c>
      <c r="DP725" s="2">
        <v>1.9390000000000001</v>
      </c>
      <c r="DQ725" s="2">
        <v>1.9450000000000001</v>
      </c>
      <c r="DR725" s="2">
        <v>1.9490000000000001</v>
      </c>
      <c r="DS725" s="2">
        <v>1.98</v>
      </c>
      <c r="DT725" s="2">
        <v>2.052</v>
      </c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</row>
    <row r="726" spans="1:199" customFormat="1" hidden="1" x14ac:dyDescent="0.2">
      <c r="A726">
        <f t="shared" si="184"/>
        <v>5</v>
      </c>
      <c r="B726">
        <f t="shared" si="185"/>
        <v>11</v>
      </c>
      <c r="C726" s="1">
        <v>35020</v>
      </c>
      <c r="D726">
        <f t="shared" si="186"/>
        <v>11</v>
      </c>
      <c r="E726">
        <f t="shared" si="187"/>
        <v>1995</v>
      </c>
      <c r="F726" s="15"/>
      <c r="G726" s="16">
        <f t="shared" si="176"/>
        <v>-9.1666666666667673E-3</v>
      </c>
      <c r="H726" s="16">
        <f t="shared" si="177"/>
        <v>2.5249999999999773E-2</v>
      </c>
      <c r="I726" s="16">
        <f t="shared" si="178"/>
        <v>1.6083333333333005E-2</v>
      </c>
      <c r="J726" s="7">
        <f>VLOOKUP(C726,'Nymex hist.'!A:B,2,0)</f>
        <v>2.024</v>
      </c>
      <c r="K726" s="7"/>
      <c r="L726" s="7"/>
      <c r="M726" s="9">
        <f t="shared" si="179"/>
        <v>1.7982500000000001</v>
      </c>
      <c r="N726" s="9">
        <f t="shared" si="180"/>
        <v>1.7890833333333334</v>
      </c>
      <c r="O726" s="9">
        <f t="shared" si="181"/>
        <v>1.8143333333333331</v>
      </c>
      <c r="P726" s="9">
        <f t="shared" si="182"/>
        <v>1.8443333333333334</v>
      </c>
      <c r="Q726" s="9">
        <f t="shared" si="183"/>
        <v>1.8893333333333331</v>
      </c>
      <c r="R726" s="8">
        <v>35020</v>
      </c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3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>
        <v>2.024</v>
      </c>
      <c r="BB726" s="2">
        <v>2.0350000000000001</v>
      </c>
      <c r="BC726" s="2">
        <v>1.9350000000000001</v>
      </c>
      <c r="BD726" s="2">
        <v>1.82</v>
      </c>
      <c r="BE726" s="2">
        <v>1.7</v>
      </c>
      <c r="BF726" s="2">
        <v>1.7050000000000001</v>
      </c>
      <c r="BG726" s="2">
        <v>1.7110000000000001</v>
      </c>
      <c r="BH726" s="2">
        <v>1.7190000000000001</v>
      </c>
      <c r="BI726" s="2">
        <v>1.7250000000000001</v>
      </c>
      <c r="BJ726" s="2">
        <v>1.7330000000000001</v>
      </c>
      <c r="BK726" s="2">
        <v>1.76</v>
      </c>
      <c r="BL726" s="2">
        <v>1.8320000000000001</v>
      </c>
      <c r="BM726" s="2">
        <v>1.9039999999999999</v>
      </c>
      <c r="BN726" s="2">
        <v>1.9179999999999999</v>
      </c>
      <c r="BO726" s="2">
        <v>1.841</v>
      </c>
      <c r="BP726" s="2">
        <v>1.7729999999999999</v>
      </c>
      <c r="BQ726" s="2">
        <v>1.718</v>
      </c>
      <c r="BR726" s="2">
        <v>1.724</v>
      </c>
      <c r="BS726" s="2">
        <v>1.73</v>
      </c>
      <c r="BT726" s="2">
        <v>1.734</v>
      </c>
      <c r="BU726" s="2">
        <v>1.74</v>
      </c>
      <c r="BV726" s="2">
        <v>1.744</v>
      </c>
      <c r="BW726" s="2">
        <v>1.7749999999999999</v>
      </c>
      <c r="BX726" s="2">
        <v>1.847</v>
      </c>
      <c r="BY726" s="2">
        <v>1.925</v>
      </c>
      <c r="BZ726" s="2">
        <v>1.9430000000000001</v>
      </c>
      <c r="CA726" s="2">
        <v>1.8660000000000001</v>
      </c>
      <c r="CB726" s="2">
        <v>1.798</v>
      </c>
      <c r="CC726" s="2">
        <v>1.7430000000000001</v>
      </c>
      <c r="CD726" s="2">
        <v>1.7490000000000001</v>
      </c>
      <c r="CE726" s="2">
        <v>1.758</v>
      </c>
      <c r="CF726" s="2">
        <v>1.7589999999999999</v>
      </c>
      <c r="CG726" s="2">
        <v>1.7649999999999999</v>
      </c>
      <c r="CH726" s="2">
        <v>1.7689999999999999</v>
      </c>
      <c r="CI726" s="2">
        <v>1.8</v>
      </c>
      <c r="CJ726" s="2">
        <v>1.8720000000000001</v>
      </c>
      <c r="CK726" s="2">
        <v>1.95</v>
      </c>
      <c r="CL726" s="2">
        <v>1.9730000000000001</v>
      </c>
      <c r="CM726" s="2">
        <v>1.8959999999999999</v>
      </c>
      <c r="CN726" s="2">
        <v>1.8280000000000001</v>
      </c>
      <c r="CO726" s="2">
        <v>1.7729999999999999</v>
      </c>
      <c r="CP726" s="2">
        <v>1.7789999999999999</v>
      </c>
      <c r="CQ726" s="2">
        <v>1.788</v>
      </c>
      <c r="CR726" s="2">
        <v>1.7889999999999999</v>
      </c>
      <c r="CS726" s="2">
        <v>1.7949999999999999</v>
      </c>
      <c r="CT726" s="2">
        <v>1.7989999999999999</v>
      </c>
      <c r="CU726" s="2">
        <v>1.83</v>
      </c>
      <c r="CV726" s="2">
        <v>1.9019999999999999</v>
      </c>
      <c r="CW726" s="2">
        <v>1.98</v>
      </c>
      <c r="CX726" s="2">
        <v>2.0179999999999998</v>
      </c>
      <c r="CY726" s="2">
        <v>1.9410000000000001</v>
      </c>
      <c r="CZ726" s="2">
        <v>1.873</v>
      </c>
      <c r="DA726" s="2">
        <v>1.8180000000000001</v>
      </c>
      <c r="DB726" s="2">
        <v>1.8240000000000001</v>
      </c>
      <c r="DC726" s="2">
        <v>1.833</v>
      </c>
      <c r="DD726" s="2">
        <v>1.8340000000000001</v>
      </c>
      <c r="DE726" s="2">
        <v>1.84</v>
      </c>
      <c r="DF726" s="2">
        <v>1.8440000000000001</v>
      </c>
      <c r="DG726" s="2">
        <v>1.875</v>
      </c>
      <c r="DH726" s="2">
        <v>1.9470000000000001</v>
      </c>
      <c r="DI726" s="2">
        <v>2.0249999999999999</v>
      </c>
      <c r="DJ726" s="2">
        <v>2.073</v>
      </c>
      <c r="DK726" s="2">
        <v>1.996</v>
      </c>
      <c r="DL726" s="2">
        <v>1.9279999999999999</v>
      </c>
      <c r="DM726" s="2">
        <v>1.873</v>
      </c>
      <c r="DN726" s="2">
        <v>1.879</v>
      </c>
      <c r="DO726" s="2">
        <v>1.8879999999999999</v>
      </c>
      <c r="DP726" s="2">
        <v>1.889</v>
      </c>
      <c r="DQ726" s="2">
        <v>1.895</v>
      </c>
      <c r="DR726" s="2">
        <v>1.899</v>
      </c>
      <c r="DS726" s="2">
        <v>1.93</v>
      </c>
      <c r="DT726" s="2">
        <v>2.0019999999999998</v>
      </c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</row>
    <row r="727" spans="1:199" customFormat="1" hidden="1" x14ac:dyDescent="0.2">
      <c r="A727">
        <f t="shared" si="184"/>
        <v>1</v>
      </c>
      <c r="B727">
        <f t="shared" si="185"/>
        <v>11</v>
      </c>
      <c r="C727" s="1">
        <v>35023</v>
      </c>
      <c r="D727">
        <f t="shared" si="186"/>
        <v>11</v>
      </c>
      <c r="E727">
        <f t="shared" si="187"/>
        <v>1995</v>
      </c>
      <c r="F727" s="15"/>
      <c r="G727" s="16">
        <f t="shared" si="176"/>
        <v>-1.2583333333333169E-2</v>
      </c>
      <c r="H727" s="16">
        <f t="shared" si="177"/>
        <v>2.4583333333333179E-2</v>
      </c>
      <c r="I727" s="16">
        <f t="shared" si="178"/>
        <v>1.2000000000000011E-2</v>
      </c>
      <c r="J727" s="7">
        <f>VLOOKUP(C727,'Nymex hist.'!A:B,2,0)</f>
        <v>2.157</v>
      </c>
      <c r="K727" s="7"/>
      <c r="L727" s="7"/>
      <c r="M727" s="9">
        <f t="shared" si="179"/>
        <v>1.8059166666666668</v>
      </c>
      <c r="N727" s="9">
        <f t="shared" si="180"/>
        <v>1.7933333333333337</v>
      </c>
      <c r="O727" s="9">
        <f t="shared" si="181"/>
        <v>1.8179166666666668</v>
      </c>
      <c r="P727" s="9">
        <f t="shared" si="182"/>
        <v>1.8479166666666667</v>
      </c>
      <c r="Q727" s="9">
        <f t="shared" si="183"/>
        <v>1.8929166666666666</v>
      </c>
      <c r="R727" s="8">
        <v>35023</v>
      </c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3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>
        <v>2.157</v>
      </c>
      <c r="BB727" s="2">
        <v>2.0630000000000002</v>
      </c>
      <c r="BC727" s="2">
        <v>1.9419999999999999</v>
      </c>
      <c r="BD727" s="2">
        <v>1.8220000000000001</v>
      </c>
      <c r="BE727" s="2">
        <v>1.7070000000000001</v>
      </c>
      <c r="BF727" s="2">
        <v>1.7110000000000001</v>
      </c>
      <c r="BG727" s="2">
        <v>1.7170000000000001</v>
      </c>
      <c r="BH727" s="2">
        <v>1.7250000000000001</v>
      </c>
      <c r="BI727" s="2">
        <v>1.7310000000000001</v>
      </c>
      <c r="BJ727" s="2">
        <v>1.7390000000000001</v>
      </c>
      <c r="BK727" s="2">
        <v>1.766</v>
      </c>
      <c r="BL727" s="2">
        <v>1.8380000000000001</v>
      </c>
      <c r="BM727" s="2">
        <v>1.91</v>
      </c>
      <c r="BN727" s="2">
        <v>1.923</v>
      </c>
      <c r="BO727" s="2">
        <v>1.8460000000000001</v>
      </c>
      <c r="BP727" s="2">
        <v>1.778</v>
      </c>
      <c r="BQ727" s="2">
        <v>1.7230000000000001</v>
      </c>
      <c r="BR727" s="2">
        <v>1.728</v>
      </c>
      <c r="BS727" s="2">
        <v>1.734</v>
      </c>
      <c r="BT727" s="2">
        <v>1.74</v>
      </c>
      <c r="BU727" s="2">
        <v>1.746</v>
      </c>
      <c r="BV727" s="2">
        <v>1.7450000000000001</v>
      </c>
      <c r="BW727" s="2">
        <v>1.7809999999999999</v>
      </c>
      <c r="BX727" s="2">
        <v>1.853</v>
      </c>
      <c r="BY727" s="2">
        <v>1.923</v>
      </c>
      <c r="BZ727" s="2">
        <v>1.948</v>
      </c>
      <c r="CA727" s="2">
        <v>1.871</v>
      </c>
      <c r="CB727" s="2">
        <v>1.8029999999999999</v>
      </c>
      <c r="CC727" s="2">
        <v>1.748</v>
      </c>
      <c r="CD727" s="2">
        <v>1.7529999999999999</v>
      </c>
      <c r="CE727" s="2">
        <v>1.754</v>
      </c>
      <c r="CF727" s="2">
        <v>1.7649999999999999</v>
      </c>
      <c r="CG727" s="2">
        <v>1.7709999999999999</v>
      </c>
      <c r="CH727" s="2">
        <v>1.77</v>
      </c>
      <c r="CI727" s="2">
        <v>1.806</v>
      </c>
      <c r="CJ727" s="2">
        <v>1.8779999999999999</v>
      </c>
      <c r="CK727" s="2">
        <v>1.948</v>
      </c>
      <c r="CL727" s="2">
        <v>1.978</v>
      </c>
      <c r="CM727" s="2">
        <v>1.901</v>
      </c>
      <c r="CN727" s="2">
        <v>1.833</v>
      </c>
      <c r="CO727" s="2">
        <v>1.778</v>
      </c>
      <c r="CP727" s="2">
        <v>1.7829999999999999</v>
      </c>
      <c r="CQ727" s="2">
        <v>1.784</v>
      </c>
      <c r="CR727" s="2">
        <v>1.7949999999999999</v>
      </c>
      <c r="CS727" s="2">
        <v>1.8009999999999999</v>
      </c>
      <c r="CT727" s="2">
        <v>1.8</v>
      </c>
      <c r="CU727" s="2">
        <v>1.8360000000000001</v>
      </c>
      <c r="CV727" s="2">
        <v>1.9079999999999999</v>
      </c>
      <c r="CW727" s="2">
        <v>1.978</v>
      </c>
      <c r="CX727" s="2">
        <v>2.0230000000000001</v>
      </c>
      <c r="CY727" s="2">
        <v>1.946</v>
      </c>
      <c r="CZ727" s="2">
        <v>1.8779999999999999</v>
      </c>
      <c r="DA727" s="2">
        <v>1.823</v>
      </c>
      <c r="DB727" s="2">
        <v>1.8280000000000001</v>
      </c>
      <c r="DC727" s="2">
        <v>1.829</v>
      </c>
      <c r="DD727" s="2">
        <v>1.84</v>
      </c>
      <c r="DE727" s="2">
        <v>1.8460000000000001</v>
      </c>
      <c r="DF727" s="2">
        <v>1.845</v>
      </c>
      <c r="DG727" s="2">
        <v>1.881</v>
      </c>
      <c r="DH727" s="2">
        <v>1.9530000000000001</v>
      </c>
      <c r="DI727" s="2">
        <v>2.0230000000000001</v>
      </c>
      <c r="DJ727" s="2">
        <v>2.0779999999999998</v>
      </c>
      <c r="DK727" s="2">
        <v>2.0009999999999999</v>
      </c>
      <c r="DL727" s="2">
        <v>1.9330000000000001</v>
      </c>
      <c r="DM727" s="2">
        <v>1.8779999999999999</v>
      </c>
      <c r="DN727" s="2">
        <v>1.883</v>
      </c>
      <c r="DO727" s="2">
        <v>1.8839999999999999</v>
      </c>
      <c r="DP727" s="2">
        <v>1.895</v>
      </c>
      <c r="DQ727" s="2">
        <v>1.901</v>
      </c>
      <c r="DR727" s="2">
        <v>1.9</v>
      </c>
      <c r="DS727" s="2">
        <v>1.9359999999999999</v>
      </c>
      <c r="DT727" s="2">
        <v>2.008</v>
      </c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</row>
    <row r="728" spans="1:199" customFormat="1" hidden="1" x14ac:dyDescent="0.2">
      <c r="A728">
        <f t="shared" si="184"/>
        <v>2</v>
      </c>
      <c r="B728">
        <f t="shared" si="185"/>
        <v>11</v>
      </c>
      <c r="C728" s="1">
        <v>35024</v>
      </c>
      <c r="D728">
        <f t="shared" si="186"/>
        <v>11</v>
      </c>
      <c r="E728">
        <f t="shared" si="187"/>
        <v>1995</v>
      </c>
      <c r="F728" s="15"/>
      <c r="G728" s="16">
        <f t="shared" si="176"/>
        <v>-5.8333333333326909E-3</v>
      </c>
      <c r="H728" s="16">
        <f t="shared" si="177"/>
        <v>2.4833333333333041E-2</v>
      </c>
      <c r="I728" s="16">
        <f t="shared" si="178"/>
        <v>1.900000000000035E-2</v>
      </c>
      <c r="J728" s="7">
        <f>VLOOKUP(C728,'Nymex hist.'!A:B,2,0)</f>
        <v>2.2410000000000001</v>
      </c>
      <c r="K728" s="7"/>
      <c r="L728" s="7"/>
      <c r="M728" s="9">
        <f t="shared" si="179"/>
        <v>1.8034999999999997</v>
      </c>
      <c r="N728" s="9">
        <f t="shared" si="180"/>
        <v>1.797666666666667</v>
      </c>
      <c r="O728" s="9">
        <f t="shared" si="181"/>
        <v>1.8225</v>
      </c>
      <c r="P728" s="9">
        <f t="shared" si="182"/>
        <v>1.8524999999999998</v>
      </c>
      <c r="Q728" s="9">
        <f t="shared" si="183"/>
        <v>1.8975</v>
      </c>
      <c r="R728" s="8">
        <v>35024</v>
      </c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3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>
        <v>2.2410000000000001</v>
      </c>
      <c r="BB728" s="2">
        <v>2.0579999999999998</v>
      </c>
      <c r="BC728" s="2">
        <v>1.923</v>
      </c>
      <c r="BD728" s="2">
        <v>1.8080000000000001</v>
      </c>
      <c r="BE728" s="2">
        <v>1.708</v>
      </c>
      <c r="BF728" s="2">
        <v>1.712</v>
      </c>
      <c r="BG728" s="2">
        <v>1.718</v>
      </c>
      <c r="BH728" s="2">
        <v>1.726</v>
      </c>
      <c r="BI728" s="2">
        <v>1.732</v>
      </c>
      <c r="BJ728" s="2">
        <v>1.74</v>
      </c>
      <c r="BK728" s="2">
        <v>1.7669999999999999</v>
      </c>
      <c r="BL728" s="2">
        <v>1.839</v>
      </c>
      <c r="BM728" s="2">
        <v>1.911</v>
      </c>
      <c r="BN728" s="2">
        <v>1.9239999999999999</v>
      </c>
      <c r="BO728" s="2">
        <v>1.8480000000000001</v>
      </c>
      <c r="BP728" s="2">
        <v>1.782</v>
      </c>
      <c r="BQ728" s="2">
        <v>1.7290000000000001</v>
      </c>
      <c r="BR728" s="2">
        <v>1.7350000000000001</v>
      </c>
      <c r="BS728" s="2">
        <v>1.742</v>
      </c>
      <c r="BT728" s="2">
        <v>1.7410000000000001</v>
      </c>
      <c r="BU728" s="2">
        <v>1.7470000000000001</v>
      </c>
      <c r="BV728" s="2">
        <v>1.754</v>
      </c>
      <c r="BW728" s="2">
        <v>1.782</v>
      </c>
      <c r="BX728" s="2">
        <v>1.8540000000000001</v>
      </c>
      <c r="BY728" s="2">
        <v>1.9339999999999999</v>
      </c>
      <c r="BZ728" s="2">
        <v>1.9490000000000001</v>
      </c>
      <c r="CA728" s="2">
        <v>1.873</v>
      </c>
      <c r="CB728" s="2">
        <v>1.8069999999999999</v>
      </c>
      <c r="CC728" s="2">
        <v>1.754</v>
      </c>
      <c r="CD728" s="2">
        <v>1.76</v>
      </c>
      <c r="CE728" s="2">
        <v>1.7649999999999999</v>
      </c>
      <c r="CF728" s="2">
        <v>1.766</v>
      </c>
      <c r="CG728" s="2">
        <v>1.772</v>
      </c>
      <c r="CH728" s="2">
        <v>1.7789999999999999</v>
      </c>
      <c r="CI728" s="2">
        <v>1.8069999999999999</v>
      </c>
      <c r="CJ728" s="2">
        <v>1.879</v>
      </c>
      <c r="CK728" s="2">
        <v>1.9590000000000001</v>
      </c>
      <c r="CL728" s="2">
        <v>1.9790000000000001</v>
      </c>
      <c r="CM728" s="2">
        <v>1.903</v>
      </c>
      <c r="CN728" s="2">
        <v>1.837</v>
      </c>
      <c r="CO728" s="2">
        <v>1.784</v>
      </c>
      <c r="CP728" s="2">
        <v>1.79</v>
      </c>
      <c r="CQ728" s="2">
        <v>1.7949999999999999</v>
      </c>
      <c r="CR728" s="2">
        <v>1.796</v>
      </c>
      <c r="CS728" s="2">
        <v>1.802</v>
      </c>
      <c r="CT728" s="2">
        <v>1.8089999999999999</v>
      </c>
      <c r="CU728" s="2">
        <v>1.837</v>
      </c>
      <c r="CV728" s="2">
        <v>1.909</v>
      </c>
      <c r="CW728" s="2">
        <v>1.9890000000000001</v>
      </c>
      <c r="CX728" s="2">
        <v>2.024</v>
      </c>
      <c r="CY728" s="2">
        <v>1.948</v>
      </c>
      <c r="CZ728" s="2">
        <v>1.8819999999999999</v>
      </c>
      <c r="DA728" s="2">
        <v>1.829</v>
      </c>
      <c r="DB728" s="2">
        <v>1.835</v>
      </c>
      <c r="DC728" s="2">
        <v>1.84</v>
      </c>
      <c r="DD728" s="2">
        <v>1.841</v>
      </c>
      <c r="DE728" s="2">
        <v>1.847</v>
      </c>
      <c r="DF728" s="2">
        <v>1.8540000000000001</v>
      </c>
      <c r="DG728" s="2">
        <v>1.8819999999999999</v>
      </c>
      <c r="DH728" s="2">
        <v>1.954</v>
      </c>
      <c r="DI728" s="2">
        <v>2.0339999999999998</v>
      </c>
      <c r="DJ728" s="2">
        <v>2.0790000000000002</v>
      </c>
      <c r="DK728" s="2">
        <v>2.0030000000000001</v>
      </c>
      <c r="DL728" s="2">
        <v>1.9370000000000001</v>
      </c>
      <c r="DM728" s="2">
        <v>1.8839999999999999</v>
      </c>
      <c r="DN728" s="2">
        <v>1.89</v>
      </c>
      <c r="DO728" s="2">
        <v>1.895</v>
      </c>
      <c r="DP728" s="2">
        <v>1.8959999999999999</v>
      </c>
      <c r="DQ728" s="2">
        <v>1.9019999999999999</v>
      </c>
      <c r="DR728" s="2">
        <v>1.909</v>
      </c>
      <c r="DS728" s="2">
        <v>1.9370000000000001</v>
      </c>
      <c r="DT728" s="2">
        <v>2.0089999999999999</v>
      </c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</row>
    <row r="729" spans="1:199" customFormat="1" hidden="1" x14ac:dyDescent="0.2">
      <c r="A729">
        <f t="shared" si="184"/>
        <v>3</v>
      </c>
      <c r="B729">
        <f t="shared" si="185"/>
        <v>11</v>
      </c>
      <c r="C729" s="1">
        <v>35025</v>
      </c>
      <c r="D729">
        <f t="shared" si="186"/>
        <v>11</v>
      </c>
      <c r="E729">
        <f t="shared" si="187"/>
        <v>1995</v>
      </c>
      <c r="F729" s="15"/>
      <c r="G729" s="16">
        <f t="shared" si="176"/>
        <v>-1.2333333333332863E-2</v>
      </c>
      <c r="H729" s="16">
        <f t="shared" si="177"/>
        <v>2.4916666666666476E-2</v>
      </c>
      <c r="I729" s="16">
        <f t="shared" si="178"/>
        <v>1.2583333333333613E-2</v>
      </c>
      <c r="J729" s="7">
        <f>VLOOKUP(C729,'Nymex hist.'!A:B,2,0)</f>
        <v>2.113</v>
      </c>
      <c r="K729" s="7"/>
      <c r="L729" s="7"/>
      <c r="M729" s="9">
        <f t="shared" si="179"/>
        <v>1.8164999999999998</v>
      </c>
      <c r="N729" s="9">
        <f t="shared" si="180"/>
        <v>1.8041666666666669</v>
      </c>
      <c r="O729" s="9">
        <f t="shared" si="181"/>
        <v>1.8290833333333334</v>
      </c>
      <c r="P729" s="9">
        <f t="shared" si="182"/>
        <v>1.8590833333333332</v>
      </c>
      <c r="Q729" s="9">
        <f t="shared" si="183"/>
        <v>1.9040833333333336</v>
      </c>
      <c r="R729" s="8">
        <v>35025</v>
      </c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3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>
        <v>2.2410000000000001</v>
      </c>
      <c r="BB729" s="2">
        <v>2.113</v>
      </c>
      <c r="BC729" s="2">
        <v>1.954</v>
      </c>
      <c r="BD729" s="2">
        <v>1.8240000000000001</v>
      </c>
      <c r="BE729" s="2">
        <v>1.714</v>
      </c>
      <c r="BF729" s="2">
        <v>1.718</v>
      </c>
      <c r="BG729" s="2">
        <v>1.724</v>
      </c>
      <c r="BH729" s="2">
        <v>1.732</v>
      </c>
      <c r="BI729" s="2">
        <v>1.738</v>
      </c>
      <c r="BJ729" s="2">
        <v>1.746</v>
      </c>
      <c r="BK729" s="2">
        <v>1.7729999999999999</v>
      </c>
      <c r="BL729" s="2">
        <v>1.845</v>
      </c>
      <c r="BM729" s="2">
        <v>1.917</v>
      </c>
      <c r="BN729" s="2">
        <v>1.93</v>
      </c>
      <c r="BO729" s="2">
        <v>1.8540000000000001</v>
      </c>
      <c r="BP729" s="2">
        <v>1.788</v>
      </c>
      <c r="BQ729" s="2">
        <v>1.736</v>
      </c>
      <c r="BR729" s="2">
        <v>1.742</v>
      </c>
      <c r="BS729" s="2">
        <v>1.7490000000000001</v>
      </c>
      <c r="BT729" s="2">
        <v>1.7470000000000001</v>
      </c>
      <c r="BU729" s="2">
        <v>1.7529999999999999</v>
      </c>
      <c r="BV729" s="2">
        <v>1.7609999999999999</v>
      </c>
      <c r="BW729" s="2">
        <v>1.788</v>
      </c>
      <c r="BX729" s="2">
        <v>1.86</v>
      </c>
      <c r="BY729" s="2">
        <v>1.9419999999999999</v>
      </c>
      <c r="BZ729" s="2">
        <v>1.9550000000000001</v>
      </c>
      <c r="CA729" s="2">
        <v>1.879</v>
      </c>
      <c r="CB729" s="2">
        <v>1.8129999999999999</v>
      </c>
      <c r="CC729" s="2">
        <v>1.7609999999999999</v>
      </c>
      <c r="CD729" s="2">
        <v>1.7669999999999999</v>
      </c>
      <c r="CE729" s="2">
        <v>1.7729999999999999</v>
      </c>
      <c r="CF729" s="2">
        <v>1.772</v>
      </c>
      <c r="CG729" s="2">
        <v>1.778</v>
      </c>
      <c r="CH729" s="2">
        <v>1.786</v>
      </c>
      <c r="CI729" s="2">
        <v>1.8129999999999999</v>
      </c>
      <c r="CJ729" s="2">
        <v>1.885</v>
      </c>
      <c r="CK729" s="2">
        <v>1.9670000000000001</v>
      </c>
      <c r="CL729" s="2">
        <v>1.9850000000000001</v>
      </c>
      <c r="CM729" s="2">
        <v>1.909</v>
      </c>
      <c r="CN729" s="2">
        <v>1.843</v>
      </c>
      <c r="CO729" s="2">
        <v>1.7909999999999999</v>
      </c>
      <c r="CP729" s="2">
        <v>1.7969999999999999</v>
      </c>
      <c r="CQ729" s="2">
        <v>1.8029999999999999</v>
      </c>
      <c r="CR729" s="2">
        <v>1.802</v>
      </c>
      <c r="CS729" s="2">
        <v>1.8080000000000001</v>
      </c>
      <c r="CT729" s="2">
        <v>1.8160000000000001</v>
      </c>
      <c r="CU729" s="2">
        <v>1.843</v>
      </c>
      <c r="CV729" s="2">
        <v>1.915</v>
      </c>
      <c r="CW729" s="2">
        <v>1.9970000000000001</v>
      </c>
      <c r="CX729" s="2">
        <v>2.0299999999999998</v>
      </c>
      <c r="CY729" s="2">
        <v>1.954</v>
      </c>
      <c r="CZ729" s="2">
        <v>1.8879999999999999</v>
      </c>
      <c r="DA729" s="2">
        <v>1.8360000000000001</v>
      </c>
      <c r="DB729" s="2">
        <v>1.8420000000000001</v>
      </c>
      <c r="DC729" s="2">
        <v>1.8480000000000001</v>
      </c>
      <c r="DD729" s="2">
        <v>1.847</v>
      </c>
      <c r="DE729" s="2">
        <v>1.853</v>
      </c>
      <c r="DF729" s="2">
        <v>1.861</v>
      </c>
      <c r="DG729" s="2">
        <v>1.8879999999999999</v>
      </c>
      <c r="DH729" s="2">
        <v>1.96</v>
      </c>
      <c r="DI729" s="2">
        <v>2.0419999999999998</v>
      </c>
      <c r="DJ729" s="2">
        <v>2.085</v>
      </c>
      <c r="DK729" s="2">
        <v>2.0089999999999999</v>
      </c>
      <c r="DL729" s="2">
        <v>1.9430000000000001</v>
      </c>
      <c r="DM729" s="2">
        <v>1.891</v>
      </c>
      <c r="DN729" s="2">
        <v>1.897</v>
      </c>
      <c r="DO729" s="2">
        <v>1.903</v>
      </c>
      <c r="DP729" s="2">
        <v>1.9019999999999999</v>
      </c>
      <c r="DQ729" s="2">
        <v>1.9079999999999999</v>
      </c>
      <c r="DR729" s="2">
        <v>1.9159999999999999</v>
      </c>
      <c r="DS729" s="2">
        <v>1.9430000000000001</v>
      </c>
      <c r="DT729" s="2">
        <v>2.0150000000000001</v>
      </c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</row>
    <row r="730" spans="1:199" customFormat="1" hidden="1" x14ac:dyDescent="0.2">
      <c r="A730">
        <f t="shared" si="184"/>
        <v>5</v>
      </c>
      <c r="B730">
        <f t="shared" si="185"/>
        <v>11</v>
      </c>
      <c r="C730" s="1">
        <v>35027</v>
      </c>
      <c r="D730">
        <f t="shared" si="186"/>
        <v>11</v>
      </c>
      <c r="E730">
        <f t="shared" si="187"/>
        <v>1995</v>
      </c>
      <c r="F730" s="15"/>
      <c r="G730" s="16">
        <f t="shared" si="176"/>
        <v>-5.9166666666663481E-3</v>
      </c>
      <c r="H730" s="16">
        <f t="shared" si="177"/>
        <v>2.5083333333332902E-2</v>
      </c>
      <c r="I730" s="16">
        <f t="shared" si="178"/>
        <v>1.9166666666666554E-2</v>
      </c>
      <c r="J730" s="7">
        <f>VLOOKUP(C730,'Nymex hist.'!A:B,2,0)</f>
        <v>2.09</v>
      </c>
      <c r="K730" s="7"/>
      <c r="L730" s="7"/>
      <c r="M730" s="9">
        <f t="shared" si="179"/>
        <v>1.8093333333333332</v>
      </c>
      <c r="N730" s="9">
        <f t="shared" si="180"/>
        <v>1.8034166666666669</v>
      </c>
      <c r="O730" s="9">
        <f t="shared" si="181"/>
        <v>1.8284999999999998</v>
      </c>
      <c r="P730" s="9">
        <f t="shared" si="182"/>
        <v>1.8585</v>
      </c>
      <c r="Q730" s="9">
        <f t="shared" si="183"/>
        <v>1.9034999999999995</v>
      </c>
      <c r="R730" s="8">
        <v>35027</v>
      </c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3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>
        <v>2.2410000000000001</v>
      </c>
      <c r="BB730" s="2">
        <v>2.0880000000000001</v>
      </c>
      <c r="BC730" s="2">
        <v>1.94</v>
      </c>
      <c r="BD730" s="2">
        <v>1.8129999999999999</v>
      </c>
      <c r="BE730" s="2">
        <v>1.71</v>
      </c>
      <c r="BF730" s="2">
        <v>1.714</v>
      </c>
      <c r="BG730" s="2">
        <v>1.72</v>
      </c>
      <c r="BH730" s="2">
        <v>1.728</v>
      </c>
      <c r="BI730" s="2">
        <v>1.734</v>
      </c>
      <c r="BJ730" s="2">
        <v>1.742</v>
      </c>
      <c r="BK730" s="2">
        <v>1.7689999999999999</v>
      </c>
      <c r="BL730" s="2">
        <v>1.841</v>
      </c>
      <c r="BM730" s="2">
        <v>1.913</v>
      </c>
      <c r="BN730" s="2">
        <v>1.9259999999999999</v>
      </c>
      <c r="BO730" s="2">
        <v>1.85</v>
      </c>
      <c r="BP730" s="2">
        <v>1.7849999999999999</v>
      </c>
      <c r="BQ730" s="2">
        <v>1.734</v>
      </c>
      <c r="BR730" s="2">
        <v>1.7410000000000001</v>
      </c>
      <c r="BS730" s="2">
        <v>1.748</v>
      </c>
      <c r="BT730" s="2">
        <v>1.748</v>
      </c>
      <c r="BU730" s="2">
        <v>1.754</v>
      </c>
      <c r="BV730" s="2">
        <v>1.762</v>
      </c>
      <c r="BW730" s="2">
        <v>1.7889999999999999</v>
      </c>
      <c r="BX730" s="2">
        <v>1.861</v>
      </c>
      <c r="BY730" s="2">
        <v>1.9430000000000001</v>
      </c>
      <c r="BZ730" s="2">
        <v>1.9510000000000001</v>
      </c>
      <c r="CA730" s="2">
        <v>1.875</v>
      </c>
      <c r="CB730" s="2">
        <v>1.81</v>
      </c>
      <c r="CC730" s="2">
        <v>1.7589999999999999</v>
      </c>
      <c r="CD730" s="2">
        <v>1.766</v>
      </c>
      <c r="CE730" s="2">
        <v>1.774</v>
      </c>
      <c r="CF730" s="2">
        <v>1.7729999999999999</v>
      </c>
      <c r="CG730" s="2">
        <v>1.7789999999999999</v>
      </c>
      <c r="CH730" s="2">
        <v>1.7869999999999999</v>
      </c>
      <c r="CI730" s="2">
        <v>1.8140000000000001</v>
      </c>
      <c r="CJ730" s="2">
        <v>1.8859999999999999</v>
      </c>
      <c r="CK730" s="2">
        <v>1.968</v>
      </c>
      <c r="CL730" s="2">
        <v>1.9810000000000001</v>
      </c>
      <c r="CM730" s="2">
        <v>1.905</v>
      </c>
      <c r="CN730" s="2">
        <v>1.84</v>
      </c>
      <c r="CO730" s="2">
        <v>1.7889999999999999</v>
      </c>
      <c r="CP730" s="2">
        <v>1.796</v>
      </c>
      <c r="CQ730" s="2">
        <v>1.804</v>
      </c>
      <c r="CR730" s="2">
        <v>1.8029999999999999</v>
      </c>
      <c r="CS730" s="2">
        <v>1.8089999999999999</v>
      </c>
      <c r="CT730" s="2">
        <v>1.8169999999999999</v>
      </c>
      <c r="CU730" s="2">
        <v>1.8440000000000001</v>
      </c>
      <c r="CV730" s="2">
        <v>1.9159999999999999</v>
      </c>
      <c r="CW730" s="2">
        <v>1.998</v>
      </c>
      <c r="CX730" s="2">
        <v>2.0259999999999998</v>
      </c>
      <c r="CY730" s="2">
        <v>1.95</v>
      </c>
      <c r="CZ730" s="2">
        <v>1.885</v>
      </c>
      <c r="DA730" s="2">
        <v>1.8340000000000001</v>
      </c>
      <c r="DB730" s="2">
        <v>1.841</v>
      </c>
      <c r="DC730" s="2">
        <v>1.849</v>
      </c>
      <c r="DD730" s="2">
        <v>1.8480000000000001</v>
      </c>
      <c r="DE730" s="2">
        <v>1.8540000000000001</v>
      </c>
      <c r="DF730" s="2">
        <v>1.8620000000000001</v>
      </c>
      <c r="DG730" s="2">
        <v>1.889</v>
      </c>
      <c r="DH730" s="2">
        <v>1.9610000000000001</v>
      </c>
      <c r="DI730" s="2">
        <v>2.0430000000000001</v>
      </c>
      <c r="DJ730" s="2">
        <v>2.081</v>
      </c>
      <c r="DK730" s="2">
        <v>2.0049999999999999</v>
      </c>
      <c r="DL730" s="2">
        <v>1.94</v>
      </c>
      <c r="DM730" s="2">
        <v>1.889</v>
      </c>
      <c r="DN730" s="2">
        <v>1.8959999999999999</v>
      </c>
      <c r="DO730" s="2">
        <v>1.9039999999999999</v>
      </c>
      <c r="DP730" s="2">
        <v>1.903</v>
      </c>
      <c r="DQ730" s="2">
        <v>1.909</v>
      </c>
      <c r="DR730" s="2">
        <v>1.917</v>
      </c>
      <c r="DS730" s="2">
        <v>1.944</v>
      </c>
      <c r="DT730" s="2">
        <v>2.016</v>
      </c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</row>
    <row r="731" spans="1:199" customFormat="1" hidden="1" x14ac:dyDescent="0.2">
      <c r="A731">
        <f t="shared" si="184"/>
        <v>1</v>
      </c>
      <c r="B731">
        <f t="shared" si="185"/>
        <v>11</v>
      </c>
      <c r="C731" s="1">
        <v>35030</v>
      </c>
      <c r="D731">
        <f t="shared" si="186"/>
        <v>11</v>
      </c>
      <c r="E731">
        <f t="shared" si="187"/>
        <v>1995</v>
      </c>
      <c r="F731" s="15"/>
      <c r="G731" s="16">
        <f t="shared" si="176"/>
        <v>-5.9166666666663481E-3</v>
      </c>
      <c r="H731" s="16">
        <f t="shared" si="177"/>
        <v>2.5083333333332902E-2</v>
      </c>
      <c r="I731" s="16">
        <f t="shared" si="178"/>
        <v>1.9166666666666554E-2</v>
      </c>
      <c r="J731" s="7">
        <f>VLOOKUP(C731,'Nymex hist.'!A:B,2,0)</f>
        <v>2.0880000000000001</v>
      </c>
      <c r="K731" s="7"/>
      <c r="L731" s="7"/>
      <c r="M731" s="9">
        <f t="shared" si="179"/>
        <v>1.8093333333333332</v>
      </c>
      <c r="N731" s="9">
        <f t="shared" si="180"/>
        <v>1.8034166666666669</v>
      </c>
      <c r="O731" s="9">
        <f t="shared" si="181"/>
        <v>1.8284999999999998</v>
      </c>
      <c r="P731" s="9">
        <f t="shared" si="182"/>
        <v>1.8585</v>
      </c>
      <c r="Q731" s="9">
        <f t="shared" si="183"/>
        <v>1.9034999999999995</v>
      </c>
      <c r="R731" s="8">
        <v>35030</v>
      </c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3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>
        <v>2.2410000000000001</v>
      </c>
      <c r="BB731" s="2">
        <v>2.0880000000000001</v>
      </c>
      <c r="BC731" s="2">
        <v>1.94</v>
      </c>
      <c r="BD731" s="2">
        <v>1.8129999999999999</v>
      </c>
      <c r="BE731" s="2">
        <v>1.71</v>
      </c>
      <c r="BF731" s="2">
        <v>1.714</v>
      </c>
      <c r="BG731" s="2">
        <v>1.72</v>
      </c>
      <c r="BH731" s="2">
        <v>1.728</v>
      </c>
      <c r="BI731" s="2">
        <v>1.734</v>
      </c>
      <c r="BJ731" s="2">
        <v>1.742</v>
      </c>
      <c r="BK731" s="2">
        <v>1.7689999999999999</v>
      </c>
      <c r="BL731" s="2">
        <v>1.841</v>
      </c>
      <c r="BM731" s="2">
        <v>1.913</v>
      </c>
      <c r="BN731" s="2">
        <v>1.9259999999999999</v>
      </c>
      <c r="BO731" s="2">
        <v>1.85</v>
      </c>
      <c r="BP731" s="2">
        <v>1.7849999999999999</v>
      </c>
      <c r="BQ731" s="2">
        <v>1.734</v>
      </c>
      <c r="BR731" s="2">
        <v>1.7410000000000001</v>
      </c>
      <c r="BS731" s="2">
        <v>1.748</v>
      </c>
      <c r="BT731" s="2">
        <v>1.748</v>
      </c>
      <c r="BU731" s="2">
        <v>1.754</v>
      </c>
      <c r="BV731" s="2">
        <v>1.762</v>
      </c>
      <c r="BW731" s="2">
        <v>1.7889999999999999</v>
      </c>
      <c r="BX731" s="2">
        <v>1.861</v>
      </c>
      <c r="BY731" s="2">
        <v>1.9430000000000001</v>
      </c>
      <c r="BZ731" s="2">
        <v>1.9510000000000001</v>
      </c>
      <c r="CA731" s="2">
        <v>1.875</v>
      </c>
      <c r="CB731" s="2">
        <v>1.81</v>
      </c>
      <c r="CC731" s="2">
        <v>1.7589999999999999</v>
      </c>
      <c r="CD731" s="2">
        <v>1.766</v>
      </c>
      <c r="CE731" s="2">
        <v>1.774</v>
      </c>
      <c r="CF731" s="2">
        <v>1.7729999999999999</v>
      </c>
      <c r="CG731" s="2">
        <v>1.7789999999999999</v>
      </c>
      <c r="CH731" s="2">
        <v>1.7869999999999999</v>
      </c>
      <c r="CI731" s="2">
        <v>1.8140000000000001</v>
      </c>
      <c r="CJ731" s="2">
        <v>1.8859999999999999</v>
      </c>
      <c r="CK731" s="2">
        <v>1.968</v>
      </c>
      <c r="CL731" s="2">
        <v>1.9810000000000001</v>
      </c>
      <c r="CM731" s="2">
        <v>1.905</v>
      </c>
      <c r="CN731" s="2">
        <v>1.84</v>
      </c>
      <c r="CO731" s="2">
        <v>1.7889999999999999</v>
      </c>
      <c r="CP731" s="2">
        <v>1.796</v>
      </c>
      <c r="CQ731" s="2">
        <v>1.804</v>
      </c>
      <c r="CR731" s="2">
        <v>1.8029999999999999</v>
      </c>
      <c r="CS731" s="2">
        <v>1.8089999999999999</v>
      </c>
      <c r="CT731" s="2">
        <v>1.8169999999999999</v>
      </c>
      <c r="CU731" s="2">
        <v>1.8440000000000001</v>
      </c>
      <c r="CV731" s="2">
        <v>1.9159999999999999</v>
      </c>
      <c r="CW731" s="2">
        <v>1.998</v>
      </c>
      <c r="CX731" s="2">
        <v>2.0259999999999998</v>
      </c>
      <c r="CY731" s="2">
        <v>1.95</v>
      </c>
      <c r="CZ731" s="2">
        <v>1.885</v>
      </c>
      <c r="DA731" s="2">
        <v>1.8340000000000001</v>
      </c>
      <c r="DB731" s="2">
        <v>1.841</v>
      </c>
      <c r="DC731" s="2">
        <v>1.849</v>
      </c>
      <c r="DD731" s="2">
        <v>1.8480000000000001</v>
      </c>
      <c r="DE731" s="2">
        <v>1.8540000000000001</v>
      </c>
      <c r="DF731" s="2">
        <v>1.8620000000000001</v>
      </c>
      <c r="DG731" s="2">
        <v>1.889</v>
      </c>
      <c r="DH731" s="2">
        <v>1.9610000000000001</v>
      </c>
      <c r="DI731" s="2">
        <v>2.0430000000000001</v>
      </c>
      <c r="DJ731" s="2">
        <v>2.081</v>
      </c>
      <c r="DK731" s="2">
        <v>2.0049999999999999</v>
      </c>
      <c r="DL731" s="2">
        <v>1.94</v>
      </c>
      <c r="DM731" s="2">
        <v>1.889</v>
      </c>
      <c r="DN731" s="2">
        <v>1.8959999999999999</v>
      </c>
      <c r="DO731" s="2">
        <v>1.9039999999999999</v>
      </c>
      <c r="DP731" s="2">
        <v>1.903</v>
      </c>
      <c r="DQ731" s="2">
        <v>1.909</v>
      </c>
      <c r="DR731" s="2">
        <v>1.917</v>
      </c>
      <c r="DS731" s="2">
        <v>1.944</v>
      </c>
      <c r="DT731" s="2">
        <v>2.016</v>
      </c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</row>
    <row r="732" spans="1:199" customFormat="1" hidden="1" x14ac:dyDescent="0.2">
      <c r="A732">
        <f t="shared" si="184"/>
        <v>2</v>
      </c>
      <c r="B732">
        <f t="shared" si="185"/>
        <v>11</v>
      </c>
      <c r="C732" s="1">
        <v>35031</v>
      </c>
      <c r="D732">
        <f t="shared" si="186"/>
        <v>11</v>
      </c>
      <c r="E732">
        <f t="shared" si="187"/>
        <v>1995</v>
      </c>
      <c r="F732" s="15"/>
      <c r="G732" s="16">
        <f t="shared" si="176"/>
        <v>2.0000000000000018E-2</v>
      </c>
      <c r="H732" s="16">
        <f t="shared" si="177"/>
        <v>2.4499999999999744E-2</v>
      </c>
      <c r="I732" s="16">
        <f t="shared" si="178"/>
        <v>4.4499999999999762E-2</v>
      </c>
      <c r="J732" s="7">
        <f>VLOOKUP(C732,'Nymex hist.'!A:B,2,0)</f>
        <v>2.024</v>
      </c>
      <c r="K732" s="7"/>
      <c r="L732" s="7"/>
      <c r="M732" s="9">
        <f t="shared" si="179"/>
        <v>1.7999166666666666</v>
      </c>
      <c r="N732" s="9">
        <f t="shared" si="180"/>
        <v>1.8199166666666666</v>
      </c>
      <c r="O732" s="9">
        <f t="shared" si="181"/>
        <v>1.8444166666666664</v>
      </c>
      <c r="P732" s="9">
        <f t="shared" si="182"/>
        <v>1.8744166666666666</v>
      </c>
      <c r="Q732" s="9">
        <f t="shared" si="183"/>
        <v>1.9144166666666667</v>
      </c>
      <c r="R732" s="8">
        <v>35031</v>
      </c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3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>
        <v>2.2410000000000001</v>
      </c>
      <c r="BB732" s="2">
        <v>2.024</v>
      </c>
      <c r="BC732" s="2">
        <v>1.915</v>
      </c>
      <c r="BD732" s="2">
        <v>1.8069999999999999</v>
      </c>
      <c r="BE732" s="2">
        <v>1.7070000000000001</v>
      </c>
      <c r="BF732" s="2">
        <v>1.7110000000000001</v>
      </c>
      <c r="BG732" s="2">
        <v>1.7170000000000001</v>
      </c>
      <c r="BH732" s="2">
        <v>1.7250000000000001</v>
      </c>
      <c r="BI732" s="2">
        <v>1.732</v>
      </c>
      <c r="BJ732" s="2">
        <v>1.7410000000000001</v>
      </c>
      <c r="BK732" s="2">
        <v>1.768</v>
      </c>
      <c r="BL732" s="2">
        <v>1.84</v>
      </c>
      <c r="BM732" s="2">
        <v>1.9119999999999999</v>
      </c>
      <c r="BN732" s="2">
        <v>1.925</v>
      </c>
      <c r="BO732" s="2">
        <v>1.849</v>
      </c>
      <c r="BP732" s="2">
        <v>1.784</v>
      </c>
      <c r="BQ732" s="2">
        <v>1.734</v>
      </c>
      <c r="BR732" s="2">
        <v>1.742</v>
      </c>
      <c r="BS732" s="2">
        <v>1.7490000000000001</v>
      </c>
      <c r="BT732" s="2">
        <v>1.7949999999999999</v>
      </c>
      <c r="BU732" s="2">
        <v>1.802</v>
      </c>
      <c r="BV732" s="2">
        <v>1.764</v>
      </c>
      <c r="BW732" s="2">
        <v>1.8380000000000001</v>
      </c>
      <c r="BX732" s="2">
        <v>1.91</v>
      </c>
      <c r="BY732" s="2">
        <v>1.9470000000000001</v>
      </c>
      <c r="BZ732" s="2">
        <v>1.95</v>
      </c>
      <c r="CA732" s="2">
        <v>1.8740000000000001</v>
      </c>
      <c r="CB732" s="2">
        <v>1.8089999999999999</v>
      </c>
      <c r="CC732" s="2">
        <v>1.7589999999999999</v>
      </c>
      <c r="CD732" s="2">
        <v>1.7669999999999999</v>
      </c>
      <c r="CE732" s="2">
        <v>1.7729999999999999</v>
      </c>
      <c r="CF732" s="2">
        <v>1.82</v>
      </c>
      <c r="CG732" s="2">
        <v>1.827</v>
      </c>
      <c r="CH732" s="2">
        <v>1.7889999999999999</v>
      </c>
      <c r="CI732" s="2">
        <v>1.863</v>
      </c>
      <c r="CJ732" s="2">
        <v>1.9350000000000001</v>
      </c>
      <c r="CK732" s="2">
        <v>1.9670000000000001</v>
      </c>
      <c r="CL732" s="2">
        <v>1.98</v>
      </c>
      <c r="CM732" s="2">
        <v>1.9039999999999999</v>
      </c>
      <c r="CN732" s="2">
        <v>1.839</v>
      </c>
      <c r="CO732" s="2">
        <v>1.7889999999999999</v>
      </c>
      <c r="CP732" s="2">
        <v>1.7969999999999999</v>
      </c>
      <c r="CQ732" s="2">
        <v>1.8029999999999999</v>
      </c>
      <c r="CR732" s="2">
        <v>1.85</v>
      </c>
      <c r="CS732" s="2">
        <v>1.857</v>
      </c>
      <c r="CT732" s="2">
        <v>1.819</v>
      </c>
      <c r="CU732" s="2">
        <v>1.893</v>
      </c>
      <c r="CV732" s="2">
        <v>1.9650000000000001</v>
      </c>
      <c r="CW732" s="2">
        <v>1.9970000000000001</v>
      </c>
      <c r="CX732" s="2">
        <v>2.02</v>
      </c>
      <c r="CY732" s="2">
        <v>1.944</v>
      </c>
      <c r="CZ732" s="2">
        <v>1.879</v>
      </c>
      <c r="DA732" s="2">
        <v>1.829</v>
      </c>
      <c r="DB732" s="2">
        <v>1.837</v>
      </c>
      <c r="DC732" s="2">
        <v>1.843</v>
      </c>
      <c r="DD732" s="2">
        <v>1.89</v>
      </c>
      <c r="DE732" s="2">
        <v>1.897</v>
      </c>
      <c r="DF732" s="2">
        <v>1.859</v>
      </c>
      <c r="DG732" s="2">
        <v>1.9330000000000001</v>
      </c>
      <c r="DH732" s="2">
        <v>2.0049999999999999</v>
      </c>
      <c r="DI732" s="2">
        <v>2.0369999999999999</v>
      </c>
      <c r="DJ732" s="2">
        <v>2.0699999999999998</v>
      </c>
      <c r="DK732" s="2">
        <v>1.994</v>
      </c>
      <c r="DL732" s="2">
        <v>1.929</v>
      </c>
      <c r="DM732" s="2">
        <v>1.879</v>
      </c>
      <c r="DN732" s="2">
        <v>1.887</v>
      </c>
      <c r="DO732" s="2">
        <v>1.893</v>
      </c>
      <c r="DP732" s="2">
        <v>1.94</v>
      </c>
      <c r="DQ732" s="2">
        <v>1.9470000000000001</v>
      </c>
      <c r="DR732" s="2">
        <v>1.909</v>
      </c>
      <c r="DS732" s="2">
        <v>1.9830000000000001</v>
      </c>
      <c r="DT732" s="2">
        <v>2.0550000000000002</v>
      </c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</row>
    <row r="733" spans="1:199" customFormat="1" hidden="1" x14ac:dyDescent="0.2">
      <c r="A733">
        <f t="shared" si="184"/>
        <v>3</v>
      </c>
      <c r="B733">
        <f t="shared" si="185"/>
        <v>11</v>
      </c>
      <c r="C733" s="1">
        <v>35032</v>
      </c>
      <c r="D733">
        <f t="shared" si="186"/>
        <v>11</v>
      </c>
      <c r="E733">
        <f t="shared" si="187"/>
        <v>1995</v>
      </c>
      <c r="F733" s="15"/>
      <c r="G733" s="16">
        <f t="shared" si="176"/>
        <v>2.3500000000000076E-2</v>
      </c>
      <c r="H733" s="16">
        <f t="shared" si="177"/>
        <v>2.4583333333332957E-2</v>
      </c>
      <c r="I733" s="16">
        <f t="shared" si="178"/>
        <v>4.8083333333333034E-2</v>
      </c>
      <c r="J733" s="7">
        <f>VLOOKUP(C733,'Nymex hist.'!A:B,2,0)</f>
        <v>2.0310000000000001</v>
      </c>
      <c r="K733" s="7"/>
      <c r="L733" s="7"/>
      <c r="M733" s="9">
        <f t="shared" si="179"/>
        <v>1.8130833333333334</v>
      </c>
      <c r="N733" s="9">
        <f t="shared" si="180"/>
        <v>1.8365833333333335</v>
      </c>
      <c r="O733" s="9">
        <f t="shared" si="181"/>
        <v>1.8611666666666664</v>
      </c>
      <c r="P733" s="9">
        <f t="shared" si="182"/>
        <v>1.8911666666666669</v>
      </c>
      <c r="Q733" s="9">
        <f t="shared" si="183"/>
        <v>1.9311666666666667</v>
      </c>
      <c r="R733" s="8">
        <v>35032</v>
      </c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3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>
        <v>2.2410000000000001</v>
      </c>
      <c r="BB733" s="2">
        <v>2.0310000000000001</v>
      </c>
      <c r="BC733" s="2">
        <v>1.9219999999999999</v>
      </c>
      <c r="BD733" s="2">
        <v>1.82</v>
      </c>
      <c r="BE733" s="2">
        <v>1.72</v>
      </c>
      <c r="BF733" s="2">
        <v>1.724</v>
      </c>
      <c r="BG733" s="2">
        <v>1.732</v>
      </c>
      <c r="BH733" s="2">
        <v>1.74</v>
      </c>
      <c r="BI733" s="2">
        <v>1.7470000000000001</v>
      </c>
      <c r="BJ733" s="2">
        <v>1.756</v>
      </c>
      <c r="BK733" s="2">
        <v>1.7829999999999999</v>
      </c>
      <c r="BL733" s="2">
        <v>1.855</v>
      </c>
      <c r="BM733" s="2">
        <v>1.927</v>
      </c>
      <c r="BN733" s="2">
        <v>1.94</v>
      </c>
      <c r="BO733" s="2">
        <v>1.8640000000000001</v>
      </c>
      <c r="BP733" s="2">
        <v>1.8</v>
      </c>
      <c r="BQ733" s="2">
        <v>1.7509999999999999</v>
      </c>
      <c r="BR733" s="2">
        <v>1.76</v>
      </c>
      <c r="BS733" s="2">
        <v>1.768</v>
      </c>
      <c r="BT733" s="2">
        <v>1.81</v>
      </c>
      <c r="BU733" s="2">
        <v>1.8169999999999999</v>
      </c>
      <c r="BV733" s="2">
        <v>1.784</v>
      </c>
      <c r="BW733" s="2">
        <v>1.853</v>
      </c>
      <c r="BX733" s="2">
        <v>1.925</v>
      </c>
      <c r="BY733" s="2">
        <v>1.9670000000000001</v>
      </c>
      <c r="BZ733" s="2">
        <v>1.9650000000000001</v>
      </c>
      <c r="CA733" s="2">
        <v>1.889</v>
      </c>
      <c r="CB733" s="2">
        <v>1.825</v>
      </c>
      <c r="CC733" s="2">
        <v>1.776</v>
      </c>
      <c r="CD733" s="2">
        <v>1.7849999999999999</v>
      </c>
      <c r="CE733" s="2">
        <v>1.7929999999999999</v>
      </c>
      <c r="CF733" s="2">
        <v>1.835</v>
      </c>
      <c r="CG733" s="2">
        <v>1.8420000000000001</v>
      </c>
      <c r="CH733" s="2">
        <v>1.8089999999999999</v>
      </c>
      <c r="CI733" s="2">
        <v>1.8779999999999999</v>
      </c>
      <c r="CJ733" s="2">
        <v>1.95</v>
      </c>
      <c r="CK733" s="2">
        <v>1.9870000000000001</v>
      </c>
      <c r="CL733" s="2">
        <v>1.9950000000000001</v>
      </c>
      <c r="CM733" s="2">
        <v>1.919</v>
      </c>
      <c r="CN733" s="2">
        <v>1.855</v>
      </c>
      <c r="CO733" s="2">
        <v>1.806</v>
      </c>
      <c r="CP733" s="2">
        <v>1.8149999999999999</v>
      </c>
      <c r="CQ733" s="2">
        <v>1.823</v>
      </c>
      <c r="CR733" s="2">
        <v>1.865</v>
      </c>
      <c r="CS733" s="2">
        <v>1.8720000000000001</v>
      </c>
      <c r="CT733" s="2">
        <v>1.839</v>
      </c>
      <c r="CU733" s="2">
        <v>1.9079999999999999</v>
      </c>
      <c r="CV733" s="2">
        <v>1.98</v>
      </c>
      <c r="CW733" s="2">
        <v>2.0169999999999999</v>
      </c>
      <c r="CX733" s="2">
        <v>2.0350000000000001</v>
      </c>
      <c r="CY733" s="2">
        <v>1.9590000000000001</v>
      </c>
      <c r="CZ733" s="2">
        <v>1.895</v>
      </c>
      <c r="DA733" s="2">
        <v>1.8460000000000001</v>
      </c>
      <c r="DB733" s="2">
        <v>1.855</v>
      </c>
      <c r="DC733" s="2">
        <v>1.863</v>
      </c>
      <c r="DD733" s="2">
        <v>1.905</v>
      </c>
      <c r="DE733" s="2">
        <v>1.9119999999999999</v>
      </c>
      <c r="DF733" s="2">
        <v>1.879</v>
      </c>
      <c r="DG733" s="2">
        <v>1.948</v>
      </c>
      <c r="DH733" s="2">
        <v>2.02</v>
      </c>
      <c r="DI733" s="2">
        <v>2.0569999999999999</v>
      </c>
      <c r="DJ733" s="2">
        <v>2.085</v>
      </c>
      <c r="DK733" s="2">
        <v>2.0089999999999999</v>
      </c>
      <c r="DL733" s="2">
        <v>1.9450000000000001</v>
      </c>
      <c r="DM733" s="2">
        <v>1.8959999999999999</v>
      </c>
      <c r="DN733" s="2">
        <v>1.905</v>
      </c>
      <c r="DO733" s="2">
        <v>1.913</v>
      </c>
      <c r="DP733" s="2">
        <v>1.9550000000000001</v>
      </c>
      <c r="DQ733" s="2">
        <v>1.962</v>
      </c>
      <c r="DR733" s="2">
        <v>1.929</v>
      </c>
      <c r="DS733" s="2">
        <v>1.998</v>
      </c>
      <c r="DT733" s="2">
        <v>2.0699999999999998</v>
      </c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</row>
    <row r="734" spans="1:199" customFormat="1" hidden="1" x14ac:dyDescent="0.2">
      <c r="A734">
        <f t="shared" si="184"/>
        <v>4</v>
      </c>
      <c r="B734">
        <f t="shared" si="185"/>
        <v>11</v>
      </c>
      <c r="C734" s="1">
        <v>35033</v>
      </c>
      <c r="D734">
        <f t="shared" si="186"/>
        <v>11</v>
      </c>
      <c r="E734">
        <f t="shared" si="187"/>
        <v>1995</v>
      </c>
      <c r="F734" s="15"/>
      <c r="G734" s="16">
        <f t="shared" si="176"/>
        <v>3.1916666666666815E-2</v>
      </c>
      <c r="H734" s="16">
        <f t="shared" si="177"/>
        <v>2.4250000000000105E-2</v>
      </c>
      <c r="I734" s="16">
        <f t="shared" si="178"/>
        <v>5.616666666666692E-2</v>
      </c>
      <c r="J734" s="7">
        <f>VLOOKUP(C734,'Nymex hist.'!A:B,2,0)</f>
        <v>2.0179999999999998</v>
      </c>
      <c r="K734" s="7"/>
      <c r="L734" s="7"/>
      <c r="M734" s="9">
        <f t="shared" si="179"/>
        <v>1.8132499999999998</v>
      </c>
      <c r="N734" s="9">
        <f t="shared" si="180"/>
        <v>1.8451666666666666</v>
      </c>
      <c r="O734" s="9">
        <f t="shared" si="181"/>
        <v>1.8694166666666667</v>
      </c>
      <c r="P734" s="9">
        <f t="shared" si="182"/>
        <v>1.8994166666666665</v>
      </c>
      <c r="Q734" s="9">
        <f t="shared" si="183"/>
        <v>1.9394166666666666</v>
      </c>
      <c r="R734" s="8">
        <v>35033</v>
      </c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3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>
        <v>2.2410000000000001</v>
      </c>
      <c r="BB734" s="2">
        <v>2.0179999999999998</v>
      </c>
      <c r="BC734" s="2">
        <v>1.919</v>
      </c>
      <c r="BD734" s="2">
        <v>1.825</v>
      </c>
      <c r="BE734" s="2">
        <v>1.7250000000000001</v>
      </c>
      <c r="BF734" s="2">
        <v>1.728</v>
      </c>
      <c r="BG734" s="2">
        <v>1.734</v>
      </c>
      <c r="BH734" s="2">
        <v>1.74</v>
      </c>
      <c r="BI734" s="2">
        <v>1.7470000000000001</v>
      </c>
      <c r="BJ734" s="2">
        <v>1.7549999999999999</v>
      </c>
      <c r="BK734" s="2">
        <v>1.782</v>
      </c>
      <c r="BL734" s="2">
        <v>1.8540000000000001</v>
      </c>
      <c r="BM734" s="2">
        <v>1.9319999999999999</v>
      </c>
      <c r="BN734" s="2">
        <v>1.9470000000000001</v>
      </c>
      <c r="BO734" s="2">
        <v>1.8819999999999999</v>
      </c>
      <c r="BP734" s="2">
        <v>1.8180000000000001</v>
      </c>
      <c r="BQ734" s="2">
        <v>1.7689999999999999</v>
      </c>
      <c r="BR734" s="2">
        <v>1.7729999999999999</v>
      </c>
      <c r="BS734" s="2">
        <v>1.7809999999999999</v>
      </c>
      <c r="BT734" s="2">
        <v>1.81</v>
      </c>
      <c r="BU734" s="2">
        <v>1.8169999999999999</v>
      </c>
      <c r="BV734" s="2">
        <v>1.7929999999999999</v>
      </c>
      <c r="BW734" s="2">
        <v>1.8520000000000001</v>
      </c>
      <c r="BX734" s="2">
        <v>1.9239999999999999</v>
      </c>
      <c r="BY734" s="2">
        <v>1.976</v>
      </c>
      <c r="BZ734" s="2">
        <v>1.972</v>
      </c>
      <c r="CA734" s="2">
        <v>1.907</v>
      </c>
      <c r="CB734" s="2">
        <v>1.843</v>
      </c>
      <c r="CC734" s="2">
        <v>1.794</v>
      </c>
      <c r="CD734" s="2">
        <v>1.798</v>
      </c>
      <c r="CE734" s="2">
        <v>1.802</v>
      </c>
      <c r="CF734" s="2">
        <v>1.835</v>
      </c>
      <c r="CG734" s="2">
        <v>1.8420000000000001</v>
      </c>
      <c r="CH734" s="2">
        <v>1.8180000000000001</v>
      </c>
      <c r="CI734" s="2">
        <v>1.877</v>
      </c>
      <c r="CJ734" s="2">
        <v>1.9490000000000001</v>
      </c>
      <c r="CK734" s="2">
        <v>1.996</v>
      </c>
      <c r="CL734" s="2">
        <v>2.0019999999999998</v>
      </c>
      <c r="CM734" s="2">
        <v>1.9370000000000001</v>
      </c>
      <c r="CN734" s="2">
        <v>1.873</v>
      </c>
      <c r="CO734" s="2">
        <v>1.8240000000000001</v>
      </c>
      <c r="CP734" s="2">
        <v>1.8280000000000001</v>
      </c>
      <c r="CQ734" s="2">
        <v>1.8320000000000001</v>
      </c>
      <c r="CR734" s="2">
        <v>1.865</v>
      </c>
      <c r="CS734" s="2">
        <v>1.8720000000000001</v>
      </c>
      <c r="CT734" s="2">
        <v>1.8480000000000001</v>
      </c>
      <c r="CU734" s="2">
        <v>1.907</v>
      </c>
      <c r="CV734" s="2">
        <v>1.9790000000000001</v>
      </c>
      <c r="CW734" s="2">
        <v>2.0259999999999998</v>
      </c>
      <c r="CX734" s="2">
        <v>2.0419999999999998</v>
      </c>
      <c r="CY734" s="2">
        <v>1.9770000000000001</v>
      </c>
      <c r="CZ734" s="2">
        <v>1.913</v>
      </c>
      <c r="DA734" s="2">
        <v>1.8640000000000001</v>
      </c>
      <c r="DB734" s="2">
        <v>1.8680000000000001</v>
      </c>
      <c r="DC734" s="2">
        <v>1.8720000000000001</v>
      </c>
      <c r="DD734" s="2">
        <v>1.905</v>
      </c>
      <c r="DE734" s="2">
        <v>1.9119999999999999</v>
      </c>
      <c r="DF734" s="2">
        <v>1.8879999999999999</v>
      </c>
      <c r="DG734" s="2">
        <v>1.9470000000000001</v>
      </c>
      <c r="DH734" s="2">
        <v>2.0190000000000001</v>
      </c>
      <c r="DI734" s="2">
        <v>2.0659999999999998</v>
      </c>
      <c r="DJ734" s="2">
        <v>2.0920000000000001</v>
      </c>
      <c r="DK734" s="2">
        <v>2.0270000000000001</v>
      </c>
      <c r="DL734" s="2">
        <v>1.9630000000000001</v>
      </c>
      <c r="DM734" s="2">
        <v>1.9139999999999999</v>
      </c>
      <c r="DN734" s="2">
        <v>1.9179999999999999</v>
      </c>
      <c r="DO734" s="2">
        <v>1.9219999999999999</v>
      </c>
      <c r="DP734" s="2">
        <v>1.9550000000000001</v>
      </c>
      <c r="DQ734" s="2">
        <v>1.962</v>
      </c>
      <c r="DR734" s="2">
        <v>1.9379999999999999</v>
      </c>
      <c r="DS734" s="2">
        <v>1.9970000000000001</v>
      </c>
      <c r="DT734" s="2">
        <v>2.069</v>
      </c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</row>
    <row r="735" spans="1:199" customFormat="1" hidden="1" x14ac:dyDescent="0.2">
      <c r="A735">
        <f t="shared" si="184"/>
        <v>5</v>
      </c>
      <c r="B735">
        <f t="shared" si="185"/>
        <v>12</v>
      </c>
      <c r="C735" s="1">
        <v>35034</v>
      </c>
      <c r="D735">
        <f t="shared" si="186"/>
        <v>12</v>
      </c>
      <c r="E735">
        <f t="shared" si="187"/>
        <v>1995</v>
      </c>
      <c r="F735" s="15"/>
      <c r="G735" s="16">
        <f t="shared" si="176"/>
        <v>2.0916666666666472E-2</v>
      </c>
      <c r="H735" s="16">
        <f t="shared" si="177"/>
        <v>2.4250000000000327E-2</v>
      </c>
      <c r="I735" s="16">
        <f t="shared" si="178"/>
        <v>4.5166666666666799E-2</v>
      </c>
      <c r="J735" s="7">
        <f>VLOOKUP(C735,'Nymex hist.'!A:B,2,0)</f>
        <v>2.069</v>
      </c>
      <c r="K735" s="7"/>
      <c r="L735" s="7"/>
      <c r="M735" s="9">
        <f t="shared" si="179"/>
        <v>1.8229166666666667</v>
      </c>
      <c r="N735" s="9">
        <f t="shared" si="180"/>
        <v>1.8438333333333332</v>
      </c>
      <c r="O735" s="9">
        <f t="shared" si="181"/>
        <v>1.8680833333333335</v>
      </c>
      <c r="P735" s="9">
        <f t="shared" si="182"/>
        <v>1.8980833333333333</v>
      </c>
      <c r="Q735" s="9">
        <f t="shared" si="183"/>
        <v>1.9380833333333334</v>
      </c>
      <c r="R735" s="8">
        <v>35034</v>
      </c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3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>
        <v>2.069</v>
      </c>
      <c r="BC735" s="2">
        <v>1.9670000000000001</v>
      </c>
      <c r="BD735" s="2">
        <v>1.849</v>
      </c>
      <c r="BE735" s="2">
        <v>1.7290000000000001</v>
      </c>
      <c r="BF735" s="2">
        <v>1.7290000000000001</v>
      </c>
      <c r="BG735" s="2">
        <v>1.734</v>
      </c>
      <c r="BH735" s="2">
        <v>1.7390000000000001</v>
      </c>
      <c r="BI735" s="2">
        <v>1.7450000000000001</v>
      </c>
      <c r="BJ735" s="2">
        <v>1.752</v>
      </c>
      <c r="BK735" s="2">
        <v>1.778</v>
      </c>
      <c r="BL735" s="2">
        <v>1.853</v>
      </c>
      <c r="BM735" s="2">
        <v>1.931</v>
      </c>
      <c r="BN735" s="2">
        <v>1.946</v>
      </c>
      <c r="BO735" s="2">
        <v>1.881</v>
      </c>
      <c r="BP735" s="2">
        <v>1.8169999999999999</v>
      </c>
      <c r="BQ735" s="2">
        <v>1.768</v>
      </c>
      <c r="BR735" s="2">
        <v>1.772</v>
      </c>
      <c r="BS735" s="2">
        <v>1.78</v>
      </c>
      <c r="BT735" s="2">
        <v>1.8089999999999999</v>
      </c>
      <c r="BU735" s="2">
        <v>1.8149999999999999</v>
      </c>
      <c r="BV735" s="2">
        <v>1.792</v>
      </c>
      <c r="BW735" s="2">
        <v>1.8480000000000001</v>
      </c>
      <c r="BX735" s="2">
        <v>1.923</v>
      </c>
      <c r="BY735" s="2">
        <v>1.9750000000000001</v>
      </c>
      <c r="BZ735" s="2">
        <v>1.9710000000000001</v>
      </c>
      <c r="CA735" s="2">
        <v>1.9059999999999999</v>
      </c>
      <c r="CB735" s="2">
        <v>1.8420000000000001</v>
      </c>
      <c r="CC735" s="2">
        <v>1.7929999999999999</v>
      </c>
      <c r="CD735" s="2">
        <v>1.7969999999999999</v>
      </c>
      <c r="CE735" s="2">
        <v>1.8009999999999999</v>
      </c>
      <c r="CF735" s="2">
        <v>1.8340000000000001</v>
      </c>
      <c r="CG735" s="2">
        <v>1.84</v>
      </c>
      <c r="CH735" s="2">
        <v>1.8169999999999999</v>
      </c>
      <c r="CI735" s="2">
        <v>1.873</v>
      </c>
      <c r="CJ735" s="2">
        <v>1.948</v>
      </c>
      <c r="CK735" s="2">
        <v>1.9950000000000001</v>
      </c>
      <c r="CL735" s="2">
        <v>2.0009999999999999</v>
      </c>
      <c r="CM735" s="2">
        <v>1.9359999999999999</v>
      </c>
      <c r="CN735" s="2">
        <v>1.8720000000000001</v>
      </c>
      <c r="CO735" s="2">
        <v>1.823</v>
      </c>
      <c r="CP735" s="2">
        <v>1.827</v>
      </c>
      <c r="CQ735" s="2">
        <v>1.831</v>
      </c>
      <c r="CR735" s="2">
        <v>1.8640000000000001</v>
      </c>
      <c r="CS735" s="2">
        <v>1.87</v>
      </c>
      <c r="CT735" s="2">
        <v>1.847</v>
      </c>
      <c r="CU735" s="2">
        <v>1.903</v>
      </c>
      <c r="CV735" s="2">
        <v>1.978</v>
      </c>
      <c r="CW735" s="2">
        <v>2.0249999999999999</v>
      </c>
      <c r="CX735" s="2">
        <v>2.0409999999999999</v>
      </c>
      <c r="CY735" s="2">
        <v>1.976</v>
      </c>
      <c r="CZ735" s="2">
        <v>1.9119999999999999</v>
      </c>
      <c r="DA735" s="2">
        <v>1.863</v>
      </c>
      <c r="DB735" s="2">
        <v>1.867</v>
      </c>
      <c r="DC735" s="2">
        <v>1.871</v>
      </c>
      <c r="DD735" s="2">
        <v>1.9039999999999999</v>
      </c>
      <c r="DE735" s="2">
        <v>1.91</v>
      </c>
      <c r="DF735" s="2">
        <v>1.887</v>
      </c>
      <c r="DG735" s="2">
        <v>1.9430000000000001</v>
      </c>
      <c r="DH735" s="2">
        <v>2.0179999999999998</v>
      </c>
      <c r="DI735" s="2">
        <v>2.0649999999999999</v>
      </c>
      <c r="DJ735" s="2">
        <v>2.0910000000000002</v>
      </c>
      <c r="DK735" s="2">
        <v>2.0259999999999998</v>
      </c>
      <c r="DL735" s="2">
        <v>1.962</v>
      </c>
      <c r="DM735" s="2">
        <v>1.913</v>
      </c>
      <c r="DN735" s="2">
        <v>1.917</v>
      </c>
      <c r="DO735" s="2">
        <v>1.921</v>
      </c>
      <c r="DP735" s="2">
        <v>1.954</v>
      </c>
      <c r="DQ735" s="2">
        <v>1.96</v>
      </c>
      <c r="DR735" s="2">
        <v>1.9370000000000001</v>
      </c>
      <c r="DS735" s="2">
        <v>1.9930000000000001</v>
      </c>
      <c r="DT735" s="2">
        <v>2.0680000000000001</v>
      </c>
      <c r="DU735" s="2">
        <v>2.1150000000000002</v>
      </c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</row>
    <row r="736" spans="1:199" customFormat="1" hidden="1" x14ac:dyDescent="0.2">
      <c r="A736">
        <f t="shared" si="184"/>
        <v>1</v>
      </c>
      <c r="B736">
        <f t="shared" si="185"/>
        <v>12</v>
      </c>
      <c r="C736" s="1">
        <v>35037</v>
      </c>
      <c r="D736">
        <f t="shared" si="186"/>
        <v>12</v>
      </c>
      <c r="E736">
        <f t="shared" si="187"/>
        <v>1995</v>
      </c>
      <c r="F736" s="15"/>
      <c r="G736" s="16">
        <f t="shared" si="176"/>
        <v>2.7666666666667172E-2</v>
      </c>
      <c r="H736" s="16">
        <f t="shared" si="177"/>
        <v>2.4249999999999883E-2</v>
      </c>
      <c r="I736" s="16">
        <f t="shared" si="178"/>
        <v>5.1916666666667055E-2</v>
      </c>
      <c r="J736" s="7">
        <f>VLOOKUP(C736,'Nymex hist.'!A:B,2,0)</f>
        <v>2.12</v>
      </c>
      <c r="K736" s="7"/>
      <c r="L736" s="7"/>
      <c r="M736" s="9">
        <f t="shared" si="179"/>
        <v>1.8250833333333329</v>
      </c>
      <c r="N736" s="9">
        <f t="shared" si="180"/>
        <v>1.8527500000000001</v>
      </c>
      <c r="O736" s="9">
        <f t="shared" si="181"/>
        <v>1.877</v>
      </c>
      <c r="P736" s="9">
        <f t="shared" si="182"/>
        <v>1.907</v>
      </c>
      <c r="Q736" s="9">
        <f t="shared" si="183"/>
        <v>1.9469999999999998</v>
      </c>
      <c r="R736" s="8">
        <v>35037</v>
      </c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3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>
        <v>2.12</v>
      </c>
      <c r="BC736" s="2">
        <v>1.998</v>
      </c>
      <c r="BD736" s="2">
        <v>1.8640000000000001</v>
      </c>
      <c r="BE736" s="2">
        <v>1.73</v>
      </c>
      <c r="BF736" s="2">
        <v>1.7270000000000001</v>
      </c>
      <c r="BG736" s="2">
        <v>1.728</v>
      </c>
      <c r="BH736" s="2">
        <v>1.73</v>
      </c>
      <c r="BI736" s="2">
        <v>1.734</v>
      </c>
      <c r="BJ736" s="2">
        <v>1.7410000000000001</v>
      </c>
      <c r="BK736" s="2">
        <v>1.7669999999999999</v>
      </c>
      <c r="BL736" s="2">
        <v>1.8420000000000001</v>
      </c>
      <c r="BM736" s="2">
        <v>1.92</v>
      </c>
      <c r="BN736" s="2">
        <v>1.9350000000000001</v>
      </c>
      <c r="BO736" s="2">
        <v>1.87</v>
      </c>
      <c r="BP736" s="2">
        <v>1.81</v>
      </c>
      <c r="BQ736" s="2">
        <v>1.7689999999999999</v>
      </c>
      <c r="BR736" s="2">
        <v>1.77</v>
      </c>
      <c r="BS736" s="2">
        <v>1.7729999999999999</v>
      </c>
      <c r="BT736" s="2">
        <v>1.85</v>
      </c>
      <c r="BU736" s="2">
        <v>1.8540000000000001</v>
      </c>
      <c r="BV736" s="2">
        <v>1.7849999999999999</v>
      </c>
      <c r="BW736" s="2">
        <v>1.887</v>
      </c>
      <c r="BX736" s="2">
        <v>1.962</v>
      </c>
      <c r="BY736" s="2">
        <v>1.968</v>
      </c>
      <c r="BZ736" s="2">
        <v>1.96</v>
      </c>
      <c r="CA736" s="2">
        <v>1.895</v>
      </c>
      <c r="CB736" s="2">
        <v>1.835</v>
      </c>
      <c r="CC736" s="2">
        <v>1.794</v>
      </c>
      <c r="CD736" s="2">
        <v>1.7949999999999999</v>
      </c>
      <c r="CE736" s="2">
        <v>1.794</v>
      </c>
      <c r="CF736" s="2">
        <v>1.875</v>
      </c>
      <c r="CG736" s="2">
        <v>1.879</v>
      </c>
      <c r="CH736" s="2">
        <v>1.81</v>
      </c>
      <c r="CI736" s="2">
        <v>1.9119999999999999</v>
      </c>
      <c r="CJ736" s="2">
        <v>1.9870000000000001</v>
      </c>
      <c r="CK736" s="2">
        <v>1.988</v>
      </c>
      <c r="CL736" s="2">
        <v>1.99</v>
      </c>
      <c r="CM736" s="2">
        <v>1.925</v>
      </c>
      <c r="CN736" s="2">
        <v>1.865</v>
      </c>
      <c r="CO736" s="2">
        <v>1.8240000000000001</v>
      </c>
      <c r="CP736" s="2">
        <v>1.825</v>
      </c>
      <c r="CQ736" s="2">
        <v>1.8240000000000001</v>
      </c>
      <c r="CR736" s="2">
        <v>1.905</v>
      </c>
      <c r="CS736" s="2">
        <v>1.909</v>
      </c>
      <c r="CT736" s="2">
        <v>1.84</v>
      </c>
      <c r="CU736" s="2">
        <v>1.9419999999999999</v>
      </c>
      <c r="CV736" s="2">
        <v>2.0169999999999999</v>
      </c>
      <c r="CW736" s="2">
        <v>2.0179999999999998</v>
      </c>
      <c r="CX736" s="2">
        <v>2.0299999999999998</v>
      </c>
      <c r="CY736" s="2">
        <v>1.9650000000000001</v>
      </c>
      <c r="CZ736" s="2">
        <v>1.905</v>
      </c>
      <c r="DA736" s="2">
        <v>1.8640000000000001</v>
      </c>
      <c r="DB736" s="2">
        <v>1.865</v>
      </c>
      <c r="DC736" s="2">
        <v>1.8640000000000001</v>
      </c>
      <c r="DD736" s="2">
        <v>1.9450000000000001</v>
      </c>
      <c r="DE736" s="2">
        <v>1.9490000000000001</v>
      </c>
      <c r="DF736" s="2">
        <v>1.88</v>
      </c>
      <c r="DG736" s="2">
        <v>1.982</v>
      </c>
      <c r="DH736" s="2">
        <v>2.0569999999999999</v>
      </c>
      <c r="DI736" s="2">
        <v>2.0579999999999998</v>
      </c>
      <c r="DJ736" s="2">
        <v>2.08</v>
      </c>
      <c r="DK736" s="2">
        <v>2.0150000000000001</v>
      </c>
      <c r="DL736" s="2">
        <v>1.9550000000000001</v>
      </c>
      <c r="DM736" s="2">
        <v>1.9139999999999999</v>
      </c>
      <c r="DN736" s="2">
        <v>1.915</v>
      </c>
      <c r="DO736" s="2">
        <v>1.9139999999999999</v>
      </c>
      <c r="DP736" s="2">
        <v>1.9950000000000001</v>
      </c>
      <c r="DQ736" s="2">
        <v>1.9990000000000001</v>
      </c>
      <c r="DR736" s="2">
        <v>1.93</v>
      </c>
      <c r="DS736" s="2">
        <v>2.032</v>
      </c>
      <c r="DT736" s="2">
        <v>2.1070000000000002</v>
      </c>
      <c r="DU736" s="2">
        <v>2.1080000000000001</v>
      </c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</row>
    <row r="737" spans="1:199" customFormat="1" hidden="1" x14ac:dyDescent="0.2">
      <c r="A737">
        <f t="shared" si="184"/>
        <v>2</v>
      </c>
      <c r="B737">
        <f t="shared" si="185"/>
        <v>12</v>
      </c>
      <c r="C737" s="1">
        <v>35038</v>
      </c>
      <c r="D737">
        <f t="shared" si="186"/>
        <v>12</v>
      </c>
      <c r="E737">
        <f t="shared" si="187"/>
        <v>1995</v>
      </c>
      <c r="F737" s="15"/>
      <c r="G737" s="16">
        <f t="shared" si="176"/>
        <v>9.1666666666667673E-4</v>
      </c>
      <c r="H737" s="16">
        <f t="shared" si="177"/>
        <v>2.3500000000000298E-2</v>
      </c>
      <c r="I737" s="16">
        <f t="shared" si="178"/>
        <v>2.4416666666666975E-2</v>
      </c>
      <c r="J737" s="7">
        <f>VLOOKUP(C737,'Nymex hist.'!A:B,2,0)</f>
        <v>2.2250000000000001</v>
      </c>
      <c r="K737" s="7"/>
      <c r="L737" s="7"/>
      <c r="M737" s="9">
        <f t="shared" si="179"/>
        <v>1.8462499999999997</v>
      </c>
      <c r="N737" s="9">
        <f t="shared" si="180"/>
        <v>1.8471666666666664</v>
      </c>
      <c r="O737" s="9">
        <f t="shared" si="181"/>
        <v>1.8706666666666667</v>
      </c>
      <c r="P737" s="9">
        <f t="shared" si="182"/>
        <v>1.9006666666666663</v>
      </c>
      <c r="Q737" s="9">
        <f t="shared" si="183"/>
        <v>1.9406666666666663</v>
      </c>
      <c r="R737" s="8">
        <v>35038</v>
      </c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3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>
        <v>2.2250000000000001</v>
      </c>
      <c r="BC737" s="2">
        <v>2.0659999999999998</v>
      </c>
      <c r="BD737" s="2">
        <v>1.9079999999999999</v>
      </c>
      <c r="BE737" s="2">
        <v>1.7549999999999999</v>
      </c>
      <c r="BF737" s="2">
        <v>1.742</v>
      </c>
      <c r="BG737" s="2">
        <v>1.7370000000000001</v>
      </c>
      <c r="BH737" s="2">
        <v>1.7370000000000001</v>
      </c>
      <c r="BI737" s="2">
        <v>1.7370000000000001</v>
      </c>
      <c r="BJ737" s="2">
        <v>1.74</v>
      </c>
      <c r="BK737" s="2">
        <v>1.7629999999999999</v>
      </c>
      <c r="BL737" s="2">
        <v>1.8340000000000001</v>
      </c>
      <c r="BM737" s="2">
        <v>1.911</v>
      </c>
      <c r="BN737" s="2">
        <v>1.925</v>
      </c>
      <c r="BO737" s="2">
        <v>1.859</v>
      </c>
      <c r="BP737" s="2">
        <v>1.7989999999999999</v>
      </c>
      <c r="BQ737" s="2">
        <v>1.7549999999999999</v>
      </c>
      <c r="BR737" s="2">
        <v>1.7649999999999999</v>
      </c>
      <c r="BS737" s="2">
        <v>1.772</v>
      </c>
      <c r="BT737" s="2">
        <v>1.857</v>
      </c>
      <c r="BU737" s="2">
        <v>1.857</v>
      </c>
      <c r="BV737" s="2">
        <v>1.782</v>
      </c>
      <c r="BW737" s="2">
        <v>1.883</v>
      </c>
      <c r="BX737" s="2">
        <v>1.954</v>
      </c>
      <c r="BY737" s="2">
        <v>1.958</v>
      </c>
      <c r="BZ737" s="2">
        <v>1.95</v>
      </c>
      <c r="CA737" s="2">
        <v>1.8839999999999999</v>
      </c>
      <c r="CB737" s="2">
        <v>1.8240000000000001</v>
      </c>
      <c r="CC737" s="2">
        <v>1.78</v>
      </c>
      <c r="CD737" s="2">
        <v>1.79</v>
      </c>
      <c r="CE737" s="2">
        <v>1.784</v>
      </c>
      <c r="CF737" s="2">
        <v>1.8819999999999999</v>
      </c>
      <c r="CG737" s="2">
        <v>1.8819999999999999</v>
      </c>
      <c r="CH737" s="2">
        <v>1.8069999999999999</v>
      </c>
      <c r="CI737" s="2">
        <v>1.9079999999999999</v>
      </c>
      <c r="CJ737" s="2">
        <v>1.9790000000000001</v>
      </c>
      <c r="CK737" s="2">
        <v>1.978</v>
      </c>
      <c r="CL737" s="2">
        <v>1.98</v>
      </c>
      <c r="CM737" s="2">
        <v>1.9139999999999999</v>
      </c>
      <c r="CN737" s="2">
        <v>1.8540000000000001</v>
      </c>
      <c r="CO737" s="2">
        <v>1.81</v>
      </c>
      <c r="CP737" s="2">
        <v>1.82</v>
      </c>
      <c r="CQ737" s="2">
        <v>1.8140000000000001</v>
      </c>
      <c r="CR737" s="2">
        <v>1.9119999999999999</v>
      </c>
      <c r="CS737" s="2">
        <v>1.9119999999999999</v>
      </c>
      <c r="CT737" s="2">
        <v>1.837</v>
      </c>
      <c r="CU737" s="2">
        <v>1.9379999999999999</v>
      </c>
      <c r="CV737" s="2">
        <v>2.0089999999999999</v>
      </c>
      <c r="CW737" s="2">
        <v>2.008</v>
      </c>
      <c r="CX737" s="2">
        <v>2.02</v>
      </c>
      <c r="CY737" s="2">
        <v>1.954</v>
      </c>
      <c r="CZ737" s="2">
        <v>1.8939999999999999</v>
      </c>
      <c r="DA737" s="2">
        <v>1.85</v>
      </c>
      <c r="DB737" s="2">
        <v>1.86</v>
      </c>
      <c r="DC737" s="2">
        <v>1.8540000000000001</v>
      </c>
      <c r="DD737" s="2">
        <v>1.952</v>
      </c>
      <c r="DE737" s="2">
        <v>1.952</v>
      </c>
      <c r="DF737" s="2">
        <v>1.877</v>
      </c>
      <c r="DG737" s="2">
        <v>1.978</v>
      </c>
      <c r="DH737" s="2">
        <v>2.0489999999999999</v>
      </c>
      <c r="DI737" s="2">
        <v>2.048</v>
      </c>
      <c r="DJ737" s="2">
        <v>2.0699999999999998</v>
      </c>
      <c r="DK737" s="2">
        <v>2.004</v>
      </c>
      <c r="DL737" s="2">
        <v>1.944</v>
      </c>
      <c r="DM737" s="2">
        <v>1.9</v>
      </c>
      <c r="DN737" s="2">
        <v>1.91</v>
      </c>
      <c r="DO737" s="2">
        <v>1.9039999999999999</v>
      </c>
      <c r="DP737" s="2">
        <v>2.0019999999999998</v>
      </c>
      <c r="DQ737" s="2">
        <v>2.0019999999999998</v>
      </c>
      <c r="DR737" s="2">
        <v>1.927</v>
      </c>
      <c r="DS737" s="2">
        <v>2.028</v>
      </c>
      <c r="DT737" s="2">
        <v>2.0990000000000002</v>
      </c>
      <c r="DU737" s="2">
        <v>2.0979999999999999</v>
      </c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</row>
    <row r="738" spans="1:199" customFormat="1" hidden="1" x14ac:dyDescent="0.2">
      <c r="A738">
        <f t="shared" si="184"/>
        <v>3</v>
      </c>
      <c r="B738">
        <f t="shared" si="185"/>
        <v>12</v>
      </c>
      <c r="C738" s="1">
        <v>35039</v>
      </c>
      <c r="D738">
        <f t="shared" si="186"/>
        <v>12</v>
      </c>
      <c r="E738">
        <f t="shared" si="187"/>
        <v>1995</v>
      </c>
      <c r="F738" s="15"/>
      <c r="G738" s="16">
        <f t="shared" si="176"/>
        <v>-9.1666666666667673E-4</v>
      </c>
      <c r="H738" s="16">
        <f t="shared" si="177"/>
        <v>2.3500000000000076E-2</v>
      </c>
      <c r="I738" s="16">
        <f t="shared" si="178"/>
        <v>2.25833333333334E-2</v>
      </c>
      <c r="J738" s="7">
        <f>VLOOKUP(C738,'Nymex hist.'!A:B,2,0)</f>
        <v>2.2069999999999999</v>
      </c>
      <c r="K738" s="7"/>
      <c r="L738" s="7"/>
      <c r="M738" s="9">
        <f t="shared" si="179"/>
        <v>1.8526666666666667</v>
      </c>
      <c r="N738" s="9">
        <f t="shared" si="180"/>
        <v>1.85175</v>
      </c>
      <c r="O738" s="9">
        <f t="shared" si="181"/>
        <v>1.8752500000000001</v>
      </c>
      <c r="P738" s="9">
        <f t="shared" si="182"/>
        <v>1.9052499999999999</v>
      </c>
      <c r="Q738" s="9">
        <f t="shared" si="183"/>
        <v>1.9452499999999997</v>
      </c>
      <c r="R738" s="8">
        <v>35039</v>
      </c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3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>
        <v>2.2069999999999999</v>
      </c>
      <c r="BC738" s="2">
        <v>2.0640000000000001</v>
      </c>
      <c r="BD738" s="2">
        <v>1.93</v>
      </c>
      <c r="BE738" s="2">
        <v>1.7849999999999999</v>
      </c>
      <c r="BF738" s="2">
        <v>1.7450000000000001</v>
      </c>
      <c r="BG738" s="2">
        <v>1.7430000000000001</v>
      </c>
      <c r="BH738" s="2">
        <v>1.7430000000000001</v>
      </c>
      <c r="BI738" s="2">
        <v>1.7430000000000001</v>
      </c>
      <c r="BJ738" s="2">
        <v>1.746</v>
      </c>
      <c r="BK738" s="2">
        <v>1.7689999999999999</v>
      </c>
      <c r="BL738" s="2">
        <v>1.84</v>
      </c>
      <c r="BM738" s="2">
        <v>1.917</v>
      </c>
      <c r="BN738" s="2">
        <v>1.931</v>
      </c>
      <c r="BO738" s="2">
        <v>1.865</v>
      </c>
      <c r="BP738" s="2">
        <v>1.8049999999999999</v>
      </c>
      <c r="BQ738" s="2">
        <v>1.7549999999999999</v>
      </c>
      <c r="BR738" s="2">
        <v>1.766</v>
      </c>
      <c r="BS738" s="2">
        <v>1.776</v>
      </c>
      <c r="BT738" s="2">
        <v>1.863</v>
      </c>
      <c r="BU738" s="2">
        <v>1.863</v>
      </c>
      <c r="BV738" s="2">
        <v>1.786</v>
      </c>
      <c r="BW738" s="2">
        <v>1.889</v>
      </c>
      <c r="BX738" s="2">
        <v>1.96</v>
      </c>
      <c r="BY738" s="2">
        <v>1.962</v>
      </c>
      <c r="BZ738" s="2">
        <v>1.956</v>
      </c>
      <c r="CA738" s="2">
        <v>1.89</v>
      </c>
      <c r="CB738" s="2">
        <v>1.83</v>
      </c>
      <c r="CC738" s="2">
        <v>1.78</v>
      </c>
      <c r="CD738" s="2">
        <v>1.7909999999999999</v>
      </c>
      <c r="CE738" s="2">
        <v>1.788</v>
      </c>
      <c r="CF738" s="2">
        <v>1.8879999999999999</v>
      </c>
      <c r="CG738" s="2">
        <v>1.8879999999999999</v>
      </c>
      <c r="CH738" s="2">
        <v>1.8109999999999999</v>
      </c>
      <c r="CI738" s="2">
        <v>1.9139999999999999</v>
      </c>
      <c r="CJ738" s="2">
        <v>1.9850000000000001</v>
      </c>
      <c r="CK738" s="2">
        <v>1.982</v>
      </c>
      <c r="CL738" s="2">
        <v>1.986</v>
      </c>
      <c r="CM738" s="2">
        <v>1.92</v>
      </c>
      <c r="CN738" s="2">
        <v>1.86</v>
      </c>
      <c r="CO738" s="2">
        <v>1.81</v>
      </c>
      <c r="CP738" s="2">
        <v>1.821</v>
      </c>
      <c r="CQ738" s="2">
        <v>1.8180000000000001</v>
      </c>
      <c r="CR738" s="2">
        <v>1.9179999999999999</v>
      </c>
      <c r="CS738" s="2">
        <v>1.9179999999999999</v>
      </c>
      <c r="CT738" s="2">
        <v>1.841</v>
      </c>
      <c r="CU738" s="2">
        <v>1.944</v>
      </c>
      <c r="CV738" s="2">
        <v>2.0150000000000001</v>
      </c>
      <c r="CW738" s="2">
        <v>2.012</v>
      </c>
      <c r="CX738" s="2">
        <v>2.0259999999999998</v>
      </c>
      <c r="CY738" s="2">
        <v>1.96</v>
      </c>
      <c r="CZ738" s="2">
        <v>1.9</v>
      </c>
      <c r="DA738" s="2">
        <v>1.85</v>
      </c>
      <c r="DB738" s="2">
        <v>1.861</v>
      </c>
      <c r="DC738" s="2">
        <v>1.8580000000000001</v>
      </c>
      <c r="DD738" s="2">
        <v>1.958</v>
      </c>
      <c r="DE738" s="2">
        <v>1.958</v>
      </c>
      <c r="DF738" s="2">
        <v>1.881</v>
      </c>
      <c r="DG738" s="2">
        <v>1.984</v>
      </c>
      <c r="DH738" s="2">
        <v>2.0550000000000002</v>
      </c>
      <c r="DI738" s="2">
        <v>2.052</v>
      </c>
      <c r="DJ738" s="2">
        <v>2.0760000000000001</v>
      </c>
      <c r="DK738" s="2">
        <v>2.0099999999999998</v>
      </c>
      <c r="DL738" s="2">
        <v>1.95</v>
      </c>
      <c r="DM738" s="2">
        <v>1.9</v>
      </c>
      <c r="DN738" s="2">
        <v>1.911</v>
      </c>
      <c r="DO738" s="2">
        <v>1.9079999999999999</v>
      </c>
      <c r="DP738" s="2">
        <v>2.008</v>
      </c>
      <c r="DQ738" s="2">
        <v>2.008</v>
      </c>
      <c r="DR738" s="2">
        <v>1.931</v>
      </c>
      <c r="DS738" s="2">
        <v>2.0339999999999998</v>
      </c>
      <c r="DT738" s="2">
        <v>2.105</v>
      </c>
      <c r="DU738" s="2">
        <v>2.1019999999999999</v>
      </c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</row>
    <row r="739" spans="1:199" customFormat="1" hidden="1" x14ac:dyDescent="0.2">
      <c r="A739">
        <f t="shared" si="184"/>
        <v>4</v>
      </c>
      <c r="B739">
        <f t="shared" si="185"/>
        <v>12</v>
      </c>
      <c r="C739" s="1">
        <v>35040</v>
      </c>
      <c r="D739">
        <f t="shared" si="186"/>
        <v>12</v>
      </c>
      <c r="E739">
        <f t="shared" si="187"/>
        <v>1995</v>
      </c>
      <c r="F739" s="15"/>
      <c r="G739" s="16">
        <f t="shared" si="176"/>
        <v>-6.2500000000000888E-3</v>
      </c>
      <c r="H739" s="16">
        <f t="shared" si="177"/>
        <v>2.3083333333333567E-2</v>
      </c>
      <c r="I739" s="16">
        <f t="shared" si="178"/>
        <v>1.6833333333333478E-2</v>
      </c>
      <c r="J739" s="7">
        <f>VLOOKUP(C739,'Nymex hist.'!A:B,2,0)</f>
        <v>2.2080000000000002</v>
      </c>
      <c r="K739" s="7"/>
      <c r="L739" s="7"/>
      <c r="M739" s="9">
        <f t="shared" si="179"/>
        <v>1.8663333333333332</v>
      </c>
      <c r="N739" s="9">
        <f t="shared" si="180"/>
        <v>1.8600833333333331</v>
      </c>
      <c r="O739" s="9">
        <f t="shared" si="181"/>
        <v>1.8831666666666667</v>
      </c>
      <c r="P739" s="9">
        <f t="shared" si="182"/>
        <v>1.9131666666666665</v>
      </c>
      <c r="Q739" s="9">
        <f t="shared" si="183"/>
        <v>1.9531666666666665</v>
      </c>
      <c r="R739" s="8">
        <v>35040</v>
      </c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3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>
        <v>2.2080000000000002</v>
      </c>
      <c r="BC739" s="2">
        <v>2.09</v>
      </c>
      <c r="BD739" s="2">
        <v>1.9470000000000001</v>
      </c>
      <c r="BE739" s="2">
        <v>1.8</v>
      </c>
      <c r="BF739" s="2">
        <v>1.7549999999999999</v>
      </c>
      <c r="BG739" s="2">
        <v>1.75</v>
      </c>
      <c r="BH739" s="2">
        <v>1.752</v>
      </c>
      <c r="BI739" s="2">
        <v>1.7529999999999999</v>
      </c>
      <c r="BJ739" s="2">
        <v>1.7569999999999999</v>
      </c>
      <c r="BK739" s="2">
        <v>1.7869999999999999</v>
      </c>
      <c r="BL739" s="2">
        <v>1.859</v>
      </c>
      <c r="BM739" s="2">
        <v>1.9379999999999999</v>
      </c>
      <c r="BN739" s="2">
        <v>1.9530000000000001</v>
      </c>
      <c r="BO739" s="2">
        <v>1.883</v>
      </c>
      <c r="BP739" s="2">
        <v>1.8180000000000001</v>
      </c>
      <c r="BQ739" s="2">
        <v>1.7629999999999999</v>
      </c>
      <c r="BR739" s="2">
        <v>1.768</v>
      </c>
      <c r="BS739" s="2">
        <v>1.7729999999999999</v>
      </c>
      <c r="BT739" s="2">
        <v>1.8720000000000001</v>
      </c>
      <c r="BU739" s="2">
        <v>1.873</v>
      </c>
      <c r="BV739" s="2">
        <v>1.778</v>
      </c>
      <c r="BW739" s="2">
        <v>1.907</v>
      </c>
      <c r="BX739" s="2">
        <v>1.9790000000000001</v>
      </c>
      <c r="BY739" s="2">
        <v>1.954</v>
      </c>
      <c r="BZ739" s="2">
        <v>1.978</v>
      </c>
      <c r="CA739" s="2">
        <v>1.9079999999999999</v>
      </c>
      <c r="CB739" s="2">
        <v>1.843</v>
      </c>
      <c r="CC739" s="2">
        <v>1.788</v>
      </c>
      <c r="CD739" s="2">
        <v>1.7929999999999999</v>
      </c>
      <c r="CE739" s="2">
        <v>1.78</v>
      </c>
      <c r="CF739" s="2">
        <v>1.897</v>
      </c>
      <c r="CG739" s="2">
        <v>1.8979999999999999</v>
      </c>
      <c r="CH739" s="2">
        <v>1.8029999999999999</v>
      </c>
      <c r="CI739" s="2">
        <v>1.9319999999999999</v>
      </c>
      <c r="CJ739" s="2">
        <v>2.004</v>
      </c>
      <c r="CK739" s="2">
        <v>1.974</v>
      </c>
      <c r="CL739" s="2">
        <v>2.008</v>
      </c>
      <c r="CM739" s="2">
        <v>1.9379999999999999</v>
      </c>
      <c r="CN739" s="2">
        <v>1.873</v>
      </c>
      <c r="CO739" s="2">
        <v>1.8180000000000001</v>
      </c>
      <c r="CP739" s="2">
        <v>1.823</v>
      </c>
      <c r="CQ739" s="2">
        <v>1.81</v>
      </c>
      <c r="CR739" s="2">
        <v>1.927</v>
      </c>
      <c r="CS739" s="2">
        <v>1.9279999999999999</v>
      </c>
      <c r="CT739" s="2">
        <v>1.833</v>
      </c>
      <c r="CU739" s="2">
        <v>1.962</v>
      </c>
      <c r="CV739" s="2">
        <v>2.0339999999999998</v>
      </c>
      <c r="CW739" s="2">
        <v>2.004</v>
      </c>
      <c r="CX739" s="2">
        <v>2.048</v>
      </c>
      <c r="CY739" s="2">
        <v>1.978</v>
      </c>
      <c r="CZ739" s="2">
        <v>1.913</v>
      </c>
      <c r="DA739" s="2">
        <v>1.8580000000000001</v>
      </c>
      <c r="DB739" s="2">
        <v>1.863</v>
      </c>
      <c r="DC739" s="2">
        <v>1.85</v>
      </c>
      <c r="DD739" s="2">
        <v>1.9670000000000001</v>
      </c>
      <c r="DE739" s="2">
        <v>1.968</v>
      </c>
      <c r="DF739" s="2">
        <v>1.873</v>
      </c>
      <c r="DG739" s="2">
        <v>2.0019999999999998</v>
      </c>
      <c r="DH739" s="2">
        <v>2.0739999999999998</v>
      </c>
      <c r="DI739" s="2">
        <v>2.044</v>
      </c>
      <c r="DJ739" s="2">
        <v>2.0979999999999999</v>
      </c>
      <c r="DK739" s="2">
        <v>2.028</v>
      </c>
      <c r="DL739" s="2">
        <v>1.9630000000000001</v>
      </c>
      <c r="DM739" s="2">
        <v>1.9079999999999999</v>
      </c>
      <c r="DN739" s="2">
        <v>1.913</v>
      </c>
      <c r="DO739" s="2">
        <v>1.9</v>
      </c>
      <c r="DP739" s="2">
        <v>2.0169999999999999</v>
      </c>
      <c r="DQ739" s="2">
        <v>2.0179999999999998</v>
      </c>
      <c r="DR739" s="2">
        <v>1.923</v>
      </c>
      <c r="DS739" s="2">
        <v>2.052</v>
      </c>
      <c r="DT739" s="2">
        <v>2.1240000000000001</v>
      </c>
      <c r="DU739" s="2">
        <v>2.0939999999999999</v>
      </c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</row>
    <row r="740" spans="1:199" customFormat="1" hidden="1" x14ac:dyDescent="0.2">
      <c r="A740">
        <f t="shared" si="184"/>
        <v>5</v>
      </c>
      <c r="B740">
        <f t="shared" si="185"/>
        <v>12</v>
      </c>
      <c r="C740" s="1">
        <v>35041</v>
      </c>
      <c r="D740">
        <f t="shared" si="186"/>
        <v>12</v>
      </c>
      <c r="E740">
        <f t="shared" si="187"/>
        <v>1995</v>
      </c>
      <c r="F740" s="15"/>
      <c r="G740" s="16">
        <f t="shared" si="176"/>
        <v>-1.5000000000000124E-2</v>
      </c>
      <c r="H740" s="16">
        <f t="shared" si="177"/>
        <v>2.3083333333333123E-2</v>
      </c>
      <c r="I740" s="16">
        <f t="shared" si="178"/>
        <v>8.0833333333329982E-3</v>
      </c>
      <c r="J740" s="7">
        <f>VLOOKUP(C740,'Nymex hist.'!A:B,2,0)</f>
        <v>2.2160000000000002</v>
      </c>
      <c r="K740" s="7"/>
      <c r="L740" s="7"/>
      <c r="M740" s="9">
        <f t="shared" si="179"/>
        <v>1.8626666666666669</v>
      </c>
      <c r="N740" s="9">
        <f t="shared" si="180"/>
        <v>1.8476666666666668</v>
      </c>
      <c r="O740" s="9">
        <f t="shared" si="181"/>
        <v>1.8707499999999999</v>
      </c>
      <c r="P740" s="9">
        <f t="shared" si="182"/>
        <v>1.9007500000000002</v>
      </c>
      <c r="Q740" s="9">
        <f t="shared" si="183"/>
        <v>1.9407500000000002</v>
      </c>
      <c r="R740" s="8">
        <v>35041</v>
      </c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3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>
        <v>2.2160000000000002</v>
      </c>
      <c r="BC740" s="2">
        <v>2.1160000000000001</v>
      </c>
      <c r="BD740" s="2">
        <v>1.952</v>
      </c>
      <c r="BE740" s="2">
        <v>1.8069999999999999</v>
      </c>
      <c r="BF740" s="2">
        <v>1.752</v>
      </c>
      <c r="BG740" s="2">
        <v>1.742</v>
      </c>
      <c r="BH740" s="2">
        <v>1.742</v>
      </c>
      <c r="BI740" s="2">
        <v>1.742</v>
      </c>
      <c r="BJ740" s="2">
        <v>1.744</v>
      </c>
      <c r="BK740" s="2">
        <v>1.772</v>
      </c>
      <c r="BL740" s="2">
        <v>1.8440000000000001</v>
      </c>
      <c r="BM740" s="2">
        <v>1.923</v>
      </c>
      <c r="BN740" s="2">
        <v>1.9379999999999999</v>
      </c>
      <c r="BO740" s="2">
        <v>1.8680000000000001</v>
      </c>
      <c r="BP740" s="2">
        <v>1.8029999999999999</v>
      </c>
      <c r="BQ740" s="2">
        <v>1.748</v>
      </c>
      <c r="BR740" s="2">
        <v>1.7529999999999999</v>
      </c>
      <c r="BS740" s="2">
        <v>1.758</v>
      </c>
      <c r="BT740" s="2">
        <v>1.8674999999999999</v>
      </c>
      <c r="BU740" s="2">
        <v>1.8674999999999999</v>
      </c>
      <c r="BV740" s="2">
        <v>1.7629999999999999</v>
      </c>
      <c r="BW740" s="2">
        <v>1.8975</v>
      </c>
      <c r="BX740" s="2">
        <v>1.9695</v>
      </c>
      <c r="BY740" s="2">
        <v>1.9390000000000001</v>
      </c>
      <c r="BZ740" s="2">
        <v>1.9630000000000001</v>
      </c>
      <c r="CA740" s="2">
        <v>1.893</v>
      </c>
      <c r="CB740" s="2">
        <v>1.8280000000000001</v>
      </c>
      <c r="CC740" s="2">
        <v>1.7729999999999999</v>
      </c>
      <c r="CD740" s="2">
        <v>1.778</v>
      </c>
      <c r="CE740" s="2">
        <v>1.7649999999999999</v>
      </c>
      <c r="CF740" s="2">
        <v>1.8925000000000001</v>
      </c>
      <c r="CG740" s="2">
        <v>1.8925000000000001</v>
      </c>
      <c r="CH740" s="2">
        <v>1.788</v>
      </c>
      <c r="CI740" s="2">
        <v>1.9225000000000001</v>
      </c>
      <c r="CJ740" s="2">
        <v>1.9944999999999999</v>
      </c>
      <c r="CK740" s="2">
        <v>1.9590000000000001</v>
      </c>
      <c r="CL740" s="2">
        <v>1.9930000000000001</v>
      </c>
      <c r="CM740" s="2">
        <v>1.923</v>
      </c>
      <c r="CN740" s="2">
        <v>1.8580000000000001</v>
      </c>
      <c r="CO740" s="2">
        <v>1.8029999999999999</v>
      </c>
      <c r="CP740" s="2">
        <v>1.8080000000000001</v>
      </c>
      <c r="CQ740" s="2">
        <v>1.7949999999999999</v>
      </c>
      <c r="CR740" s="2">
        <v>1.9225000000000001</v>
      </c>
      <c r="CS740" s="2">
        <v>1.9225000000000001</v>
      </c>
      <c r="CT740" s="2">
        <v>1.8180000000000001</v>
      </c>
      <c r="CU740" s="2">
        <v>1.9524999999999999</v>
      </c>
      <c r="CV740" s="2">
        <v>2.0245000000000002</v>
      </c>
      <c r="CW740" s="2">
        <v>1.9890000000000001</v>
      </c>
      <c r="CX740" s="2">
        <v>2.0329999999999999</v>
      </c>
      <c r="CY740" s="2">
        <v>1.9630000000000001</v>
      </c>
      <c r="CZ740" s="2">
        <v>1.8979999999999999</v>
      </c>
      <c r="DA740" s="2">
        <v>1.843</v>
      </c>
      <c r="DB740" s="2">
        <v>1.8480000000000001</v>
      </c>
      <c r="DC740" s="2">
        <v>1.835</v>
      </c>
      <c r="DD740" s="2">
        <v>1.9624999999999999</v>
      </c>
      <c r="DE740" s="2">
        <v>1.9624999999999999</v>
      </c>
      <c r="DF740" s="2">
        <v>1.8580000000000001</v>
      </c>
      <c r="DG740" s="2">
        <v>1.9924999999999999</v>
      </c>
      <c r="DH740" s="2">
        <v>2.0644999999999998</v>
      </c>
      <c r="DI740" s="2">
        <v>2.0289999999999999</v>
      </c>
      <c r="DJ740" s="2">
        <v>2.0830000000000002</v>
      </c>
      <c r="DK740" s="2">
        <v>2.0129999999999999</v>
      </c>
      <c r="DL740" s="2">
        <v>1.948</v>
      </c>
      <c r="DM740" s="2">
        <v>1.893</v>
      </c>
      <c r="DN740" s="2">
        <v>1.8979999999999999</v>
      </c>
      <c r="DO740" s="2">
        <v>1.885</v>
      </c>
      <c r="DP740" s="2">
        <v>2.0125000000000002</v>
      </c>
      <c r="DQ740" s="2">
        <v>2.0125000000000002</v>
      </c>
      <c r="DR740" s="2">
        <v>1.9079999999999999</v>
      </c>
      <c r="DS740" s="2">
        <v>2.0425</v>
      </c>
      <c r="DT740" s="2">
        <v>2.1145</v>
      </c>
      <c r="DU740" s="2">
        <v>2.0790000000000002</v>
      </c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</row>
    <row r="741" spans="1:199" customFormat="1" hidden="1" x14ac:dyDescent="0.2">
      <c r="A741">
        <f t="shared" si="184"/>
        <v>1</v>
      </c>
      <c r="B741">
        <f t="shared" si="185"/>
        <v>12</v>
      </c>
      <c r="C741" s="1">
        <v>35044</v>
      </c>
      <c r="D741">
        <f t="shared" si="186"/>
        <v>12</v>
      </c>
      <c r="E741">
        <f t="shared" si="187"/>
        <v>1995</v>
      </c>
      <c r="F741" s="15"/>
      <c r="G741" s="16">
        <f t="shared" si="176"/>
        <v>-1.7000000000000126E-2</v>
      </c>
      <c r="H741" s="16">
        <f t="shared" si="177"/>
        <v>2.2666666666666613E-2</v>
      </c>
      <c r="I741" s="16">
        <f t="shared" si="178"/>
        <v>5.6666666666664867E-3</v>
      </c>
      <c r="J741" s="7">
        <f>VLOOKUP(C741,'Nymex hist.'!A:B,2,0)</f>
        <v>2.1930000000000001</v>
      </c>
      <c r="K741" s="7"/>
      <c r="L741" s="7"/>
      <c r="M741" s="9">
        <f t="shared" si="179"/>
        <v>1.8633333333333333</v>
      </c>
      <c r="N741" s="9">
        <f t="shared" si="180"/>
        <v>1.8463333333333332</v>
      </c>
      <c r="O741" s="9">
        <f t="shared" si="181"/>
        <v>1.8689999999999998</v>
      </c>
      <c r="P741" s="9">
        <f t="shared" si="182"/>
        <v>1.899</v>
      </c>
      <c r="Q741" s="9">
        <f t="shared" si="183"/>
        <v>1.9390000000000001</v>
      </c>
      <c r="R741" s="8">
        <v>35044</v>
      </c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3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>
        <v>2.1930000000000001</v>
      </c>
      <c r="BC741" s="2">
        <v>2.1240000000000001</v>
      </c>
      <c r="BD741" s="2">
        <v>1.9550000000000001</v>
      </c>
      <c r="BE741" s="2">
        <v>1.81</v>
      </c>
      <c r="BF741" s="2">
        <v>1.7549999999999999</v>
      </c>
      <c r="BG741" s="2">
        <v>1.744</v>
      </c>
      <c r="BH741" s="2">
        <v>1.744</v>
      </c>
      <c r="BI741" s="2">
        <v>1.744</v>
      </c>
      <c r="BJ741" s="2">
        <v>1.746</v>
      </c>
      <c r="BK741" s="2">
        <v>1.774</v>
      </c>
      <c r="BL741" s="2">
        <v>1.8460000000000001</v>
      </c>
      <c r="BM741" s="2">
        <v>1.925</v>
      </c>
      <c r="BN741" s="2">
        <v>1.94</v>
      </c>
      <c r="BO741" s="2">
        <v>1.87</v>
      </c>
      <c r="BP741" s="2">
        <v>1.8049999999999999</v>
      </c>
      <c r="BQ741" s="2">
        <v>1.75</v>
      </c>
      <c r="BR741" s="2">
        <v>1.7549999999999999</v>
      </c>
      <c r="BS741" s="2">
        <v>1.76</v>
      </c>
      <c r="BT741" s="2">
        <v>1.8607499999999999</v>
      </c>
      <c r="BU741" s="2">
        <v>1.8607499999999999</v>
      </c>
      <c r="BV741" s="2">
        <v>1.7649999999999999</v>
      </c>
      <c r="BW741" s="2">
        <v>1.8907499999999999</v>
      </c>
      <c r="BX741" s="2">
        <v>1.96275</v>
      </c>
      <c r="BY741" s="2">
        <v>1.9359999999999999</v>
      </c>
      <c r="BZ741" s="2">
        <v>1.9650000000000001</v>
      </c>
      <c r="CA741" s="2">
        <v>1.895</v>
      </c>
      <c r="CB741" s="2">
        <v>1.83</v>
      </c>
      <c r="CC741" s="2">
        <v>1.7749999999999999</v>
      </c>
      <c r="CD741" s="2">
        <v>1.78</v>
      </c>
      <c r="CE741" s="2">
        <v>1.762</v>
      </c>
      <c r="CF741" s="2">
        <v>1.88575</v>
      </c>
      <c r="CG741" s="2">
        <v>1.88575</v>
      </c>
      <c r="CH741" s="2">
        <v>1.79</v>
      </c>
      <c r="CI741" s="2">
        <v>1.9157500000000001</v>
      </c>
      <c r="CJ741" s="2">
        <v>1.9877499999999999</v>
      </c>
      <c r="CK741" s="2">
        <v>1.956</v>
      </c>
      <c r="CL741" s="2">
        <v>1.9950000000000001</v>
      </c>
      <c r="CM741" s="2">
        <v>1.925</v>
      </c>
      <c r="CN741" s="2">
        <v>1.86</v>
      </c>
      <c r="CO741" s="2">
        <v>1.8049999999999999</v>
      </c>
      <c r="CP741" s="2">
        <v>1.81</v>
      </c>
      <c r="CQ741" s="2">
        <v>1.792</v>
      </c>
      <c r="CR741" s="2">
        <v>1.9157500000000001</v>
      </c>
      <c r="CS741" s="2">
        <v>1.9157500000000001</v>
      </c>
      <c r="CT741" s="2">
        <v>1.82</v>
      </c>
      <c r="CU741" s="2">
        <v>1.9457500000000001</v>
      </c>
      <c r="CV741" s="2">
        <v>2.0177499999999999</v>
      </c>
      <c r="CW741" s="2">
        <v>1.986</v>
      </c>
      <c r="CX741" s="2">
        <v>2.0350000000000001</v>
      </c>
      <c r="CY741" s="2">
        <v>1.9650000000000001</v>
      </c>
      <c r="CZ741" s="2">
        <v>1.9</v>
      </c>
      <c r="DA741" s="2">
        <v>1.845</v>
      </c>
      <c r="DB741" s="2">
        <v>1.85</v>
      </c>
      <c r="DC741" s="2">
        <v>1.8320000000000001</v>
      </c>
      <c r="DD741" s="2">
        <v>1.9557500000000001</v>
      </c>
      <c r="DE741" s="2">
        <v>1.9557500000000001</v>
      </c>
      <c r="DF741" s="2">
        <v>1.86</v>
      </c>
      <c r="DG741" s="2">
        <v>1.9857499999999999</v>
      </c>
      <c r="DH741" s="2">
        <v>2.05775</v>
      </c>
      <c r="DI741" s="2">
        <v>2.0259999999999998</v>
      </c>
      <c r="DJ741" s="2">
        <v>2.085</v>
      </c>
      <c r="DK741" s="2">
        <v>2.0150000000000001</v>
      </c>
      <c r="DL741" s="2">
        <v>1.95</v>
      </c>
      <c r="DM741" s="2">
        <v>1.895</v>
      </c>
      <c r="DN741" s="2">
        <v>1.9</v>
      </c>
      <c r="DO741" s="2">
        <v>1.8819999999999999</v>
      </c>
      <c r="DP741" s="2">
        <v>2.0057499999999999</v>
      </c>
      <c r="DQ741" s="2">
        <v>2.0057499999999999</v>
      </c>
      <c r="DR741" s="2">
        <v>1.91</v>
      </c>
      <c r="DS741" s="2">
        <v>2.0357500000000002</v>
      </c>
      <c r="DT741" s="2">
        <v>2.1077499999999998</v>
      </c>
      <c r="DU741" s="2">
        <v>2.0760000000000001</v>
      </c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</row>
    <row r="742" spans="1:199" customFormat="1" hidden="1" x14ac:dyDescent="0.2">
      <c r="A742">
        <f t="shared" si="184"/>
        <v>2</v>
      </c>
      <c r="B742">
        <f t="shared" si="185"/>
        <v>12</v>
      </c>
      <c r="C742" s="1">
        <v>35045</v>
      </c>
      <c r="D742">
        <f t="shared" si="186"/>
        <v>12</v>
      </c>
      <c r="E742">
        <f t="shared" si="187"/>
        <v>1995</v>
      </c>
      <c r="F742" s="15"/>
      <c r="G742" s="16">
        <f t="shared" si="176"/>
        <v>-1.9999999999999574E-2</v>
      </c>
      <c r="H742" s="16">
        <f t="shared" si="177"/>
        <v>2.2666666666666613E-2</v>
      </c>
      <c r="I742" s="16">
        <f t="shared" si="178"/>
        <v>2.6666666666670391E-3</v>
      </c>
      <c r="J742" s="7">
        <f>VLOOKUP(C742,'Nymex hist.'!A:B,2,0)</f>
        <v>2.2349999999999999</v>
      </c>
      <c r="K742" s="7"/>
      <c r="L742" s="7"/>
      <c r="M742" s="9">
        <f t="shared" si="179"/>
        <v>1.8762499999999998</v>
      </c>
      <c r="N742" s="9">
        <f t="shared" si="180"/>
        <v>1.8562500000000002</v>
      </c>
      <c r="O742" s="9">
        <f t="shared" si="181"/>
        <v>1.8789166666666668</v>
      </c>
      <c r="P742" s="9">
        <f t="shared" si="182"/>
        <v>1.9089166666666664</v>
      </c>
      <c r="Q742" s="9">
        <f t="shared" si="183"/>
        <v>1.9489166666666666</v>
      </c>
      <c r="R742" s="8">
        <v>35045</v>
      </c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3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>
        <v>2.2349999999999999</v>
      </c>
      <c r="BC742" s="2">
        <v>2.137</v>
      </c>
      <c r="BD742" s="2">
        <v>1.9650000000000001</v>
      </c>
      <c r="BE742" s="2">
        <v>1.82</v>
      </c>
      <c r="BF742" s="2">
        <v>1.7649999999999999</v>
      </c>
      <c r="BG742" s="2">
        <v>1.754</v>
      </c>
      <c r="BH742" s="2">
        <v>1.754</v>
      </c>
      <c r="BI742" s="2">
        <v>1.754</v>
      </c>
      <c r="BJ742" s="2">
        <v>1.756</v>
      </c>
      <c r="BK742" s="2">
        <v>1.784</v>
      </c>
      <c r="BL742" s="2">
        <v>1.8560000000000001</v>
      </c>
      <c r="BM742" s="2">
        <v>1.9350000000000001</v>
      </c>
      <c r="BN742" s="2">
        <v>1.95</v>
      </c>
      <c r="BO742" s="2">
        <v>1.88</v>
      </c>
      <c r="BP742" s="2">
        <v>1.8149999999999999</v>
      </c>
      <c r="BQ742" s="2">
        <v>1.76</v>
      </c>
      <c r="BR742" s="2">
        <v>1.7649999999999999</v>
      </c>
      <c r="BS742" s="2">
        <v>1.77</v>
      </c>
      <c r="BT742" s="2">
        <v>1.8705000000000001</v>
      </c>
      <c r="BU742" s="2">
        <v>1.8705000000000001</v>
      </c>
      <c r="BV742" s="2">
        <v>1.7749999999999999</v>
      </c>
      <c r="BW742" s="2">
        <v>1.9005000000000001</v>
      </c>
      <c r="BX742" s="2">
        <v>1.9724999999999999</v>
      </c>
      <c r="BY742" s="2">
        <v>1.946</v>
      </c>
      <c r="BZ742" s="2">
        <v>1.9750000000000001</v>
      </c>
      <c r="CA742" s="2">
        <v>1.905</v>
      </c>
      <c r="CB742" s="2">
        <v>1.84</v>
      </c>
      <c r="CC742" s="2">
        <v>1.7849999999999999</v>
      </c>
      <c r="CD742" s="2">
        <v>1.79</v>
      </c>
      <c r="CE742" s="2">
        <v>1.772</v>
      </c>
      <c r="CF742" s="2">
        <v>1.8955</v>
      </c>
      <c r="CG742" s="2">
        <v>1.8955</v>
      </c>
      <c r="CH742" s="2">
        <v>1.8</v>
      </c>
      <c r="CI742" s="2">
        <v>1.9255</v>
      </c>
      <c r="CJ742" s="2">
        <v>1.9975000000000001</v>
      </c>
      <c r="CK742" s="2">
        <v>1.966</v>
      </c>
      <c r="CL742" s="2">
        <v>2.0049999999999999</v>
      </c>
      <c r="CM742" s="2">
        <v>1.9350000000000001</v>
      </c>
      <c r="CN742" s="2">
        <v>1.87</v>
      </c>
      <c r="CO742" s="2">
        <v>1.8149999999999999</v>
      </c>
      <c r="CP742" s="2">
        <v>1.82</v>
      </c>
      <c r="CQ742" s="2">
        <v>1.802</v>
      </c>
      <c r="CR742" s="2">
        <v>1.9255</v>
      </c>
      <c r="CS742" s="2">
        <v>1.9255</v>
      </c>
      <c r="CT742" s="2">
        <v>1.83</v>
      </c>
      <c r="CU742" s="2">
        <v>1.9555</v>
      </c>
      <c r="CV742" s="2">
        <v>2.0274999999999999</v>
      </c>
      <c r="CW742" s="2">
        <v>1.996</v>
      </c>
      <c r="CX742" s="2">
        <v>2.0449999999999999</v>
      </c>
      <c r="CY742" s="2">
        <v>1.9750000000000001</v>
      </c>
      <c r="CZ742" s="2">
        <v>1.91</v>
      </c>
      <c r="DA742" s="2">
        <v>1.855</v>
      </c>
      <c r="DB742" s="2">
        <v>1.86</v>
      </c>
      <c r="DC742" s="2">
        <v>1.8420000000000001</v>
      </c>
      <c r="DD742" s="2">
        <v>1.9655</v>
      </c>
      <c r="DE742" s="2">
        <v>1.9655</v>
      </c>
      <c r="DF742" s="2">
        <v>1.87</v>
      </c>
      <c r="DG742" s="2">
        <v>1.9955000000000001</v>
      </c>
      <c r="DH742" s="2">
        <v>2.0674999999999999</v>
      </c>
      <c r="DI742" s="2">
        <v>2.036</v>
      </c>
      <c r="DJ742" s="2">
        <v>2.0950000000000002</v>
      </c>
      <c r="DK742" s="2">
        <v>2.0249999999999999</v>
      </c>
      <c r="DL742" s="2">
        <v>1.96</v>
      </c>
      <c r="DM742" s="2">
        <v>1.905</v>
      </c>
      <c r="DN742" s="2">
        <v>1.91</v>
      </c>
      <c r="DO742" s="2">
        <v>1.8919999999999999</v>
      </c>
      <c r="DP742" s="2">
        <v>2.0154999999999998</v>
      </c>
      <c r="DQ742" s="2">
        <v>2.0154999999999998</v>
      </c>
      <c r="DR742" s="2">
        <v>1.92</v>
      </c>
      <c r="DS742" s="2">
        <v>2.0455000000000001</v>
      </c>
      <c r="DT742" s="2">
        <v>2.1175000000000002</v>
      </c>
      <c r="DU742" s="2">
        <v>2.0859999999999999</v>
      </c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</row>
    <row r="743" spans="1:199" customFormat="1" hidden="1" x14ac:dyDescent="0.2">
      <c r="A743">
        <f t="shared" si="184"/>
        <v>3</v>
      </c>
      <c r="B743">
        <f t="shared" si="185"/>
        <v>12</v>
      </c>
      <c r="C743" s="1">
        <v>35046</v>
      </c>
      <c r="D743">
        <f t="shared" si="186"/>
        <v>12</v>
      </c>
      <c r="E743">
        <f t="shared" si="187"/>
        <v>1995</v>
      </c>
      <c r="F743" s="15"/>
      <c r="G743" s="16">
        <f t="shared" si="176"/>
        <v>-2.633333333333332E-2</v>
      </c>
      <c r="H743" s="16">
        <f t="shared" si="177"/>
        <v>2.2916666666666918E-2</v>
      </c>
      <c r="I743" s="16">
        <f t="shared" si="178"/>
        <v>-3.4166666666664014E-3</v>
      </c>
      <c r="J743" s="7">
        <f>VLOOKUP(C743,'Nymex hist.'!A:B,2,0)</f>
        <v>2.286</v>
      </c>
      <c r="K743" s="7"/>
      <c r="L743" s="7"/>
      <c r="M743" s="9">
        <f t="shared" si="179"/>
        <v>1.9039999999999999</v>
      </c>
      <c r="N743" s="9">
        <f t="shared" si="180"/>
        <v>1.8776666666666666</v>
      </c>
      <c r="O743" s="9">
        <f t="shared" si="181"/>
        <v>1.9005833333333335</v>
      </c>
      <c r="P743" s="9">
        <f t="shared" si="182"/>
        <v>1.9305833333333335</v>
      </c>
      <c r="Q743" s="9">
        <f t="shared" si="183"/>
        <v>1.9705833333333331</v>
      </c>
      <c r="R743" s="8">
        <v>35046</v>
      </c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3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>
        <v>2.286</v>
      </c>
      <c r="BC743" s="2">
        <v>2.1749999999999998</v>
      </c>
      <c r="BD743" s="2">
        <v>2.0009999999999999</v>
      </c>
      <c r="BE743" s="2">
        <v>1.8560000000000001</v>
      </c>
      <c r="BF743" s="2">
        <v>1.7909999999999999</v>
      </c>
      <c r="BG743" s="2">
        <v>1.776</v>
      </c>
      <c r="BH743" s="2">
        <v>1.776</v>
      </c>
      <c r="BI743" s="2">
        <v>1.776</v>
      </c>
      <c r="BJ743" s="2">
        <v>1.776</v>
      </c>
      <c r="BK743" s="2">
        <v>1.804</v>
      </c>
      <c r="BL743" s="2">
        <v>1.8759999999999999</v>
      </c>
      <c r="BM743" s="2">
        <v>1.9550000000000001</v>
      </c>
      <c r="BN743" s="2">
        <v>1.97</v>
      </c>
      <c r="BO743" s="2">
        <v>1.9019999999999999</v>
      </c>
      <c r="BP743" s="2">
        <v>1.837</v>
      </c>
      <c r="BQ743" s="2">
        <v>1.782</v>
      </c>
      <c r="BR743" s="2">
        <v>1.7869999999999999</v>
      </c>
      <c r="BS743" s="2">
        <v>1.792</v>
      </c>
      <c r="BT743" s="2">
        <v>1.891</v>
      </c>
      <c r="BU743" s="2">
        <v>1.891</v>
      </c>
      <c r="BV743" s="2">
        <v>1.7989999999999999</v>
      </c>
      <c r="BW743" s="2">
        <v>1.919</v>
      </c>
      <c r="BX743" s="2">
        <v>1.9910000000000001</v>
      </c>
      <c r="BY743" s="2">
        <v>1.9710000000000001</v>
      </c>
      <c r="BZ743" s="2">
        <v>1.9950000000000001</v>
      </c>
      <c r="CA743" s="2">
        <v>1.927</v>
      </c>
      <c r="CB743" s="2">
        <v>1.8620000000000001</v>
      </c>
      <c r="CC743" s="2">
        <v>1.8069999999999999</v>
      </c>
      <c r="CD743" s="2">
        <v>1.8120000000000001</v>
      </c>
      <c r="CE743" s="2">
        <v>1.7969999999999999</v>
      </c>
      <c r="CF743" s="2">
        <v>1.9159999999999999</v>
      </c>
      <c r="CG743" s="2">
        <v>1.9159999999999999</v>
      </c>
      <c r="CH743" s="2">
        <v>1.8240000000000001</v>
      </c>
      <c r="CI743" s="2">
        <v>1.944</v>
      </c>
      <c r="CJ743" s="2">
        <v>2.016</v>
      </c>
      <c r="CK743" s="2">
        <v>1.9910000000000001</v>
      </c>
      <c r="CL743" s="2">
        <v>2.0249999999999999</v>
      </c>
      <c r="CM743" s="2">
        <v>1.9570000000000001</v>
      </c>
      <c r="CN743" s="2">
        <v>1.8919999999999999</v>
      </c>
      <c r="CO743" s="2">
        <v>1.837</v>
      </c>
      <c r="CP743" s="2">
        <v>1.8420000000000001</v>
      </c>
      <c r="CQ743" s="2">
        <v>1.827</v>
      </c>
      <c r="CR743" s="2">
        <v>1.946</v>
      </c>
      <c r="CS743" s="2">
        <v>1.946</v>
      </c>
      <c r="CT743" s="2">
        <v>1.8540000000000001</v>
      </c>
      <c r="CU743" s="2">
        <v>1.974</v>
      </c>
      <c r="CV743" s="2">
        <v>2.0459999999999998</v>
      </c>
      <c r="CW743" s="2">
        <v>2.0209999999999999</v>
      </c>
      <c r="CX743" s="2">
        <v>2.0649999999999999</v>
      </c>
      <c r="CY743" s="2">
        <v>1.9970000000000001</v>
      </c>
      <c r="CZ743" s="2">
        <v>1.9319999999999999</v>
      </c>
      <c r="DA743" s="2">
        <v>1.877</v>
      </c>
      <c r="DB743" s="2">
        <v>1.8819999999999999</v>
      </c>
      <c r="DC743" s="2">
        <v>1.867</v>
      </c>
      <c r="DD743" s="2">
        <v>1.986</v>
      </c>
      <c r="DE743" s="2">
        <v>1.986</v>
      </c>
      <c r="DF743" s="2">
        <v>1.8939999999999999</v>
      </c>
      <c r="DG743" s="2">
        <v>2.0139999999999998</v>
      </c>
      <c r="DH743" s="2">
        <v>2.0859999999999999</v>
      </c>
      <c r="DI743" s="2">
        <v>2.0609999999999999</v>
      </c>
      <c r="DJ743" s="2">
        <v>2.1150000000000002</v>
      </c>
      <c r="DK743" s="2">
        <v>2.0470000000000002</v>
      </c>
      <c r="DL743" s="2">
        <v>1.982</v>
      </c>
      <c r="DM743" s="2">
        <v>1.927</v>
      </c>
      <c r="DN743" s="2">
        <v>1.9319999999999999</v>
      </c>
      <c r="DO743" s="2">
        <v>1.917</v>
      </c>
      <c r="DP743" s="2">
        <v>2.036</v>
      </c>
      <c r="DQ743" s="2">
        <v>2.036</v>
      </c>
      <c r="DR743" s="2">
        <v>1.944</v>
      </c>
      <c r="DS743" s="2">
        <v>2.0640000000000001</v>
      </c>
      <c r="DT743" s="2">
        <v>2.1360000000000001</v>
      </c>
      <c r="DU743" s="2">
        <v>2.1110000000000002</v>
      </c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</row>
    <row r="744" spans="1:199" customFormat="1" hidden="1" x14ac:dyDescent="0.2">
      <c r="A744">
        <f t="shared" si="184"/>
        <v>4</v>
      </c>
      <c r="B744">
        <f t="shared" si="185"/>
        <v>12</v>
      </c>
      <c r="C744" s="1">
        <v>35047</v>
      </c>
      <c r="D744">
        <f t="shared" si="186"/>
        <v>12</v>
      </c>
      <c r="E744">
        <f t="shared" si="187"/>
        <v>1995</v>
      </c>
      <c r="F744" s="15"/>
      <c r="G744" s="16">
        <f t="shared" si="176"/>
        <v>-4.1500000000000092E-2</v>
      </c>
      <c r="H744" s="16">
        <f t="shared" si="177"/>
        <v>2.2083333333333677E-2</v>
      </c>
      <c r="I744" s="16">
        <f t="shared" si="178"/>
        <v>-1.9416666666666416E-2</v>
      </c>
      <c r="J744" s="7">
        <f>VLOOKUP(C744,'Nymex hist.'!A:B,2,0)</f>
        <v>2.3530000000000002</v>
      </c>
      <c r="K744" s="7"/>
      <c r="L744" s="7"/>
      <c r="M744" s="9">
        <f t="shared" si="179"/>
        <v>1.9194166666666668</v>
      </c>
      <c r="N744" s="9">
        <f t="shared" si="180"/>
        <v>1.8779166666666667</v>
      </c>
      <c r="O744" s="9">
        <f t="shared" si="181"/>
        <v>1.9000000000000004</v>
      </c>
      <c r="P744" s="9">
        <f t="shared" si="182"/>
        <v>1.93</v>
      </c>
      <c r="Q744" s="9">
        <f t="shared" si="183"/>
        <v>1.9699999999999998</v>
      </c>
      <c r="R744" s="8">
        <v>35047</v>
      </c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3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>
        <v>2.3530000000000002</v>
      </c>
      <c r="BC744" s="2">
        <v>2.2040000000000002</v>
      </c>
      <c r="BD744" s="2">
        <v>2.04</v>
      </c>
      <c r="BE744" s="2">
        <v>1.89</v>
      </c>
      <c r="BF744" s="2">
        <v>1.8049999999999999</v>
      </c>
      <c r="BG744" s="2">
        <v>1.78</v>
      </c>
      <c r="BH744" s="2">
        <v>1.778</v>
      </c>
      <c r="BI744" s="2">
        <v>1.776</v>
      </c>
      <c r="BJ744" s="2">
        <v>1.7749999999999999</v>
      </c>
      <c r="BK744" s="2">
        <v>1.8029999999999999</v>
      </c>
      <c r="BL744" s="2">
        <v>1.875</v>
      </c>
      <c r="BM744" s="2">
        <v>1.954</v>
      </c>
      <c r="BN744" s="2">
        <v>1.9710000000000001</v>
      </c>
      <c r="BO744" s="2">
        <v>1.901</v>
      </c>
      <c r="BP744" s="2">
        <v>1.8380000000000001</v>
      </c>
      <c r="BQ744" s="2">
        <v>1.786</v>
      </c>
      <c r="BR744" s="2">
        <v>1.788</v>
      </c>
      <c r="BS744" s="2">
        <v>1.79</v>
      </c>
      <c r="BT744" s="2">
        <v>1.893</v>
      </c>
      <c r="BU744" s="2">
        <v>1.891</v>
      </c>
      <c r="BV744" s="2">
        <v>1.8</v>
      </c>
      <c r="BW744" s="2">
        <v>1.9179999999999999</v>
      </c>
      <c r="BX744" s="2">
        <v>1.99</v>
      </c>
      <c r="BY744" s="2">
        <v>1.9690000000000001</v>
      </c>
      <c r="BZ744" s="2">
        <v>1.996</v>
      </c>
      <c r="CA744" s="2">
        <v>1.9259999999999999</v>
      </c>
      <c r="CB744" s="2">
        <v>1.863</v>
      </c>
      <c r="CC744" s="2">
        <v>1.8109999999999999</v>
      </c>
      <c r="CD744" s="2">
        <v>1.8129999999999999</v>
      </c>
      <c r="CE744" s="2">
        <v>1.79</v>
      </c>
      <c r="CF744" s="2">
        <v>1.9179999999999999</v>
      </c>
      <c r="CG744" s="2">
        <v>1.9159999999999999</v>
      </c>
      <c r="CH744" s="2">
        <v>1.825</v>
      </c>
      <c r="CI744" s="2">
        <v>1.9430000000000001</v>
      </c>
      <c r="CJ744" s="2">
        <v>2.0150000000000001</v>
      </c>
      <c r="CK744" s="2">
        <v>1.984</v>
      </c>
      <c r="CL744" s="2">
        <v>2.0259999999999998</v>
      </c>
      <c r="CM744" s="2">
        <v>1.956</v>
      </c>
      <c r="CN744" s="2">
        <v>1.893</v>
      </c>
      <c r="CO744" s="2">
        <v>1.841</v>
      </c>
      <c r="CP744" s="2">
        <v>1.843</v>
      </c>
      <c r="CQ744" s="2">
        <v>1.82</v>
      </c>
      <c r="CR744" s="2">
        <v>1.948</v>
      </c>
      <c r="CS744" s="2">
        <v>1.946</v>
      </c>
      <c r="CT744" s="2">
        <v>1.855</v>
      </c>
      <c r="CU744" s="2">
        <v>1.9730000000000001</v>
      </c>
      <c r="CV744" s="2">
        <v>2.0449999999999999</v>
      </c>
      <c r="CW744" s="2">
        <v>2.0139999999999998</v>
      </c>
      <c r="CX744" s="2">
        <v>2.0659999999999998</v>
      </c>
      <c r="CY744" s="2">
        <v>1.996</v>
      </c>
      <c r="CZ744" s="2">
        <v>1.9330000000000001</v>
      </c>
      <c r="DA744" s="2">
        <v>1.881</v>
      </c>
      <c r="DB744" s="2">
        <v>1.883</v>
      </c>
      <c r="DC744" s="2">
        <v>1.86</v>
      </c>
      <c r="DD744" s="2">
        <v>1.988</v>
      </c>
      <c r="DE744" s="2">
        <v>1.986</v>
      </c>
      <c r="DF744" s="2">
        <v>1.895</v>
      </c>
      <c r="DG744" s="2">
        <v>2.0129999999999999</v>
      </c>
      <c r="DH744" s="2">
        <v>2.085</v>
      </c>
      <c r="DI744" s="2">
        <v>2.0539999999999998</v>
      </c>
      <c r="DJ744" s="2">
        <v>2.1160000000000001</v>
      </c>
      <c r="DK744" s="2">
        <v>2.0459999999999998</v>
      </c>
      <c r="DL744" s="2">
        <v>1.9830000000000001</v>
      </c>
      <c r="DM744" s="2">
        <v>1.931</v>
      </c>
      <c r="DN744" s="2">
        <v>1.9330000000000001</v>
      </c>
      <c r="DO744" s="2">
        <v>1.91</v>
      </c>
      <c r="DP744" s="2">
        <v>2.0379999999999998</v>
      </c>
      <c r="DQ744" s="2">
        <v>2.036</v>
      </c>
      <c r="DR744" s="2">
        <v>1.9450000000000001</v>
      </c>
      <c r="DS744" s="2">
        <v>2.0630000000000002</v>
      </c>
      <c r="DT744" s="2">
        <v>2.1349999999999998</v>
      </c>
      <c r="DU744" s="2">
        <v>2.1040000000000001</v>
      </c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</row>
    <row r="745" spans="1:199" customFormat="1" hidden="1" x14ac:dyDescent="0.2">
      <c r="A745">
        <f t="shared" si="184"/>
        <v>5</v>
      </c>
      <c r="B745">
        <f t="shared" si="185"/>
        <v>12</v>
      </c>
      <c r="C745" s="1">
        <v>35048</v>
      </c>
      <c r="D745">
        <f t="shared" si="186"/>
        <v>12</v>
      </c>
      <c r="E745">
        <f t="shared" si="187"/>
        <v>1995</v>
      </c>
      <c r="F745" s="15"/>
      <c r="G745" s="16">
        <f t="shared" si="176"/>
        <v>-4.9166666666667247E-2</v>
      </c>
      <c r="H745" s="16">
        <f t="shared" si="177"/>
        <v>2.2083333333333455E-2</v>
      </c>
      <c r="I745" s="16">
        <f t="shared" si="178"/>
        <v>-2.7083333333333792E-2</v>
      </c>
      <c r="J745" s="7">
        <f>VLOOKUP(C745,'Nymex hist.'!A:B,2,0)</f>
        <v>2.3639999999999999</v>
      </c>
      <c r="K745" s="7"/>
      <c r="L745" s="7"/>
      <c r="M745" s="9">
        <f t="shared" si="179"/>
        <v>1.912166666666667</v>
      </c>
      <c r="N745" s="9">
        <f t="shared" si="180"/>
        <v>1.8629999999999998</v>
      </c>
      <c r="O745" s="9">
        <f t="shared" si="181"/>
        <v>1.8850833333333332</v>
      </c>
      <c r="P745" s="9">
        <f t="shared" si="182"/>
        <v>1.9150833333333332</v>
      </c>
      <c r="Q745" s="9">
        <f t="shared" si="183"/>
        <v>1.9550833333333335</v>
      </c>
      <c r="R745" s="8">
        <v>35048</v>
      </c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3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>
        <v>2.3639999999999999</v>
      </c>
      <c r="BC745" s="2">
        <v>2.2029999999999998</v>
      </c>
      <c r="BD745" s="2">
        <v>2.0339999999999998</v>
      </c>
      <c r="BE745" s="2">
        <v>1.887</v>
      </c>
      <c r="BF745" s="2">
        <v>1.794</v>
      </c>
      <c r="BG745" s="2">
        <v>1.7689999999999999</v>
      </c>
      <c r="BH745" s="2">
        <v>1.7669999999999999</v>
      </c>
      <c r="BI745" s="2">
        <v>1.7649999999999999</v>
      </c>
      <c r="BJ745" s="2">
        <v>1.764</v>
      </c>
      <c r="BK745" s="2">
        <v>1.792</v>
      </c>
      <c r="BL745" s="2">
        <v>1.8640000000000001</v>
      </c>
      <c r="BM745" s="2">
        <v>1.9430000000000001</v>
      </c>
      <c r="BN745" s="2">
        <v>1.96</v>
      </c>
      <c r="BO745" s="2">
        <v>1.8879999999999999</v>
      </c>
      <c r="BP745" s="2">
        <v>1.8220000000000001</v>
      </c>
      <c r="BQ745" s="2">
        <v>1.7669999999999999</v>
      </c>
      <c r="BR745" s="2">
        <v>1.7689999999999999</v>
      </c>
      <c r="BS745" s="2">
        <v>1.7709999999999999</v>
      </c>
      <c r="BT745" s="2">
        <v>1.8819999999999999</v>
      </c>
      <c r="BU745" s="2">
        <v>1.88</v>
      </c>
      <c r="BV745" s="2">
        <v>1.7809999999999999</v>
      </c>
      <c r="BW745" s="2">
        <v>1.907</v>
      </c>
      <c r="BX745" s="2">
        <v>1.9790000000000001</v>
      </c>
      <c r="BY745" s="2">
        <v>1.95</v>
      </c>
      <c r="BZ745" s="2">
        <v>1.9850000000000001</v>
      </c>
      <c r="CA745" s="2">
        <v>1.913</v>
      </c>
      <c r="CB745" s="2">
        <v>1.847</v>
      </c>
      <c r="CC745" s="2">
        <v>1.792</v>
      </c>
      <c r="CD745" s="2">
        <v>1.794</v>
      </c>
      <c r="CE745" s="2">
        <v>1.7709999999999999</v>
      </c>
      <c r="CF745" s="2">
        <v>1.907</v>
      </c>
      <c r="CG745" s="2">
        <v>1.905</v>
      </c>
      <c r="CH745" s="2">
        <v>1.806</v>
      </c>
      <c r="CI745" s="2">
        <v>1.9319999999999999</v>
      </c>
      <c r="CJ745" s="2">
        <v>2.004</v>
      </c>
      <c r="CK745" s="2">
        <v>1.9650000000000001</v>
      </c>
      <c r="CL745" s="2">
        <v>2.0150000000000001</v>
      </c>
      <c r="CM745" s="2">
        <v>1.9430000000000001</v>
      </c>
      <c r="CN745" s="2">
        <v>1.877</v>
      </c>
      <c r="CO745" s="2">
        <v>1.8220000000000001</v>
      </c>
      <c r="CP745" s="2">
        <v>1.8240000000000001</v>
      </c>
      <c r="CQ745" s="2">
        <v>1.8009999999999999</v>
      </c>
      <c r="CR745" s="2">
        <v>1.9370000000000001</v>
      </c>
      <c r="CS745" s="2">
        <v>1.9350000000000001</v>
      </c>
      <c r="CT745" s="2">
        <v>1.8360000000000001</v>
      </c>
      <c r="CU745" s="2">
        <v>1.962</v>
      </c>
      <c r="CV745" s="2">
        <v>2.0339999999999998</v>
      </c>
      <c r="CW745" s="2">
        <v>1.9950000000000001</v>
      </c>
      <c r="CX745" s="2">
        <v>2.0550000000000002</v>
      </c>
      <c r="CY745" s="2">
        <v>1.9830000000000001</v>
      </c>
      <c r="CZ745" s="2">
        <v>1.917</v>
      </c>
      <c r="DA745" s="2">
        <v>1.8620000000000001</v>
      </c>
      <c r="DB745" s="2">
        <v>1.8640000000000001</v>
      </c>
      <c r="DC745" s="2">
        <v>1.841</v>
      </c>
      <c r="DD745" s="2">
        <v>1.9770000000000001</v>
      </c>
      <c r="DE745" s="2">
        <v>1.9750000000000001</v>
      </c>
      <c r="DF745" s="2">
        <v>1.8759999999999999</v>
      </c>
      <c r="DG745" s="2">
        <v>2.0019999999999998</v>
      </c>
      <c r="DH745" s="2">
        <v>2.0739999999999998</v>
      </c>
      <c r="DI745" s="2">
        <v>2.0350000000000001</v>
      </c>
      <c r="DJ745" s="2">
        <v>2.105</v>
      </c>
      <c r="DK745" s="2">
        <v>2.0329999999999999</v>
      </c>
      <c r="DL745" s="2">
        <v>1.9670000000000001</v>
      </c>
      <c r="DM745" s="2">
        <v>1.9119999999999999</v>
      </c>
      <c r="DN745" s="2">
        <v>1.9139999999999999</v>
      </c>
      <c r="DO745" s="2">
        <v>1.891</v>
      </c>
      <c r="DP745" s="2">
        <v>2.0270000000000001</v>
      </c>
      <c r="DQ745" s="2">
        <v>2.0249999999999999</v>
      </c>
      <c r="DR745" s="2">
        <v>1.9259999999999999</v>
      </c>
      <c r="DS745" s="2">
        <v>2.052</v>
      </c>
      <c r="DT745" s="2">
        <v>2.1240000000000001</v>
      </c>
      <c r="DU745" s="2">
        <v>2.085</v>
      </c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</row>
    <row r="746" spans="1:199" customFormat="1" hidden="1" x14ac:dyDescent="0.2">
      <c r="A746">
        <f t="shared" si="184"/>
        <v>1</v>
      </c>
      <c r="B746">
        <f t="shared" si="185"/>
        <v>12</v>
      </c>
      <c r="C746" s="1">
        <v>35051</v>
      </c>
      <c r="D746">
        <f t="shared" si="186"/>
        <v>12</v>
      </c>
      <c r="E746">
        <f t="shared" si="187"/>
        <v>1995</v>
      </c>
      <c r="F746" s="15"/>
      <c r="G746" s="16">
        <f t="shared" si="176"/>
        <v>-8.4750000000000547E-2</v>
      </c>
      <c r="H746" s="16">
        <f t="shared" si="177"/>
        <v>2.1333333333333648E-2</v>
      </c>
      <c r="I746" s="16">
        <f t="shared" si="178"/>
        <v>-6.3416666666666899E-2</v>
      </c>
      <c r="J746" s="7">
        <f>VLOOKUP(C746,'Nymex hist.'!A:B,2,0)</f>
        <v>2.504</v>
      </c>
      <c r="K746" s="7"/>
      <c r="L746" s="7"/>
      <c r="M746" s="9">
        <f t="shared" si="179"/>
        <v>1.9364166666666669</v>
      </c>
      <c r="N746" s="9">
        <f t="shared" si="180"/>
        <v>1.8516666666666663</v>
      </c>
      <c r="O746" s="9">
        <f t="shared" si="181"/>
        <v>1.873</v>
      </c>
      <c r="P746" s="9">
        <f t="shared" si="182"/>
        <v>1.9030000000000002</v>
      </c>
      <c r="Q746" s="9">
        <f t="shared" si="183"/>
        <v>1.9430000000000003</v>
      </c>
      <c r="R746" s="8">
        <v>35051</v>
      </c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3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>
        <v>2.504</v>
      </c>
      <c r="BC746" s="2">
        <v>2.294</v>
      </c>
      <c r="BD746" s="2">
        <v>2.0950000000000002</v>
      </c>
      <c r="BE746" s="2">
        <v>1.931</v>
      </c>
      <c r="BF746" s="2">
        <v>1.8049999999999999</v>
      </c>
      <c r="BG746" s="2">
        <v>1.76</v>
      </c>
      <c r="BH746" s="2">
        <v>1.758</v>
      </c>
      <c r="BI746" s="2">
        <v>1.758</v>
      </c>
      <c r="BJ746" s="2">
        <v>1.758</v>
      </c>
      <c r="BK746" s="2">
        <v>1.7849999999999999</v>
      </c>
      <c r="BL746" s="2">
        <v>1.8560000000000001</v>
      </c>
      <c r="BM746" s="2">
        <v>1.9330000000000001</v>
      </c>
      <c r="BN746" s="2">
        <v>1.9490000000000001</v>
      </c>
      <c r="BO746" s="2">
        <v>1.8759999999999999</v>
      </c>
      <c r="BP746" s="2">
        <v>1.8089999999999999</v>
      </c>
      <c r="BQ746" s="2">
        <v>1.754</v>
      </c>
      <c r="BR746" s="2">
        <v>1.7569999999999999</v>
      </c>
      <c r="BS746" s="2">
        <v>1.76</v>
      </c>
      <c r="BT746" s="2">
        <v>1.873</v>
      </c>
      <c r="BU746" s="2">
        <v>1.873</v>
      </c>
      <c r="BV746" s="2">
        <v>1.768</v>
      </c>
      <c r="BW746" s="2">
        <v>1.9</v>
      </c>
      <c r="BX746" s="2">
        <v>1.9710000000000001</v>
      </c>
      <c r="BY746" s="2">
        <v>1.93</v>
      </c>
      <c r="BZ746" s="2">
        <v>1.974</v>
      </c>
      <c r="CA746" s="2">
        <v>1.901</v>
      </c>
      <c r="CB746" s="2">
        <v>1.8340000000000001</v>
      </c>
      <c r="CC746" s="2">
        <v>1.7789999999999999</v>
      </c>
      <c r="CD746" s="2">
        <v>1.782</v>
      </c>
      <c r="CE746" s="2">
        <v>1.7509999999999999</v>
      </c>
      <c r="CF746" s="2">
        <v>1.8979999999999999</v>
      </c>
      <c r="CG746" s="2">
        <v>1.8979999999999999</v>
      </c>
      <c r="CH746" s="2">
        <v>1.7929999999999999</v>
      </c>
      <c r="CI746" s="2">
        <v>1.925</v>
      </c>
      <c r="CJ746" s="2">
        <v>1.996</v>
      </c>
      <c r="CK746" s="2">
        <v>1.9450000000000001</v>
      </c>
      <c r="CL746" s="2">
        <v>2.004</v>
      </c>
      <c r="CM746" s="2">
        <v>1.931</v>
      </c>
      <c r="CN746" s="2">
        <v>1.8640000000000001</v>
      </c>
      <c r="CO746" s="2">
        <v>1.8089999999999999</v>
      </c>
      <c r="CP746" s="2">
        <v>1.8120000000000001</v>
      </c>
      <c r="CQ746" s="2">
        <v>1.7809999999999999</v>
      </c>
      <c r="CR746" s="2">
        <v>1.9279999999999999</v>
      </c>
      <c r="CS746" s="2">
        <v>1.9279999999999999</v>
      </c>
      <c r="CT746" s="2">
        <v>1.823</v>
      </c>
      <c r="CU746" s="2">
        <v>1.9550000000000001</v>
      </c>
      <c r="CV746" s="2">
        <v>2.0259999999999998</v>
      </c>
      <c r="CW746" s="2">
        <v>1.9750000000000001</v>
      </c>
      <c r="CX746" s="2">
        <v>2.044</v>
      </c>
      <c r="CY746" s="2">
        <v>1.9710000000000001</v>
      </c>
      <c r="CZ746" s="2">
        <v>1.9039999999999999</v>
      </c>
      <c r="DA746" s="2">
        <v>1.849</v>
      </c>
      <c r="DB746" s="2">
        <v>1.8520000000000001</v>
      </c>
      <c r="DC746" s="2">
        <v>1.821</v>
      </c>
      <c r="DD746" s="2">
        <v>1.968</v>
      </c>
      <c r="DE746" s="2">
        <v>1.968</v>
      </c>
      <c r="DF746" s="2">
        <v>1.863</v>
      </c>
      <c r="DG746" s="2">
        <v>1.9950000000000001</v>
      </c>
      <c r="DH746" s="2">
        <v>2.0659999999999998</v>
      </c>
      <c r="DI746" s="2">
        <v>2.0150000000000001</v>
      </c>
      <c r="DJ746" s="2">
        <v>2.0939999999999999</v>
      </c>
      <c r="DK746" s="2">
        <v>2.0209999999999999</v>
      </c>
      <c r="DL746" s="2">
        <v>1.954</v>
      </c>
      <c r="DM746" s="2">
        <v>1.899</v>
      </c>
      <c r="DN746" s="2">
        <v>1.9019999999999999</v>
      </c>
      <c r="DO746" s="2">
        <v>1.871</v>
      </c>
      <c r="DP746" s="2">
        <v>2.0179999999999998</v>
      </c>
      <c r="DQ746" s="2">
        <v>2.0179999999999998</v>
      </c>
      <c r="DR746" s="2">
        <v>1.913</v>
      </c>
      <c r="DS746" s="2">
        <v>2.0449999999999999</v>
      </c>
      <c r="DT746" s="2">
        <v>2.1160000000000001</v>
      </c>
      <c r="DU746" s="2">
        <v>2.0649999999999999</v>
      </c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</row>
    <row r="747" spans="1:199" customFormat="1" hidden="1" x14ac:dyDescent="0.2">
      <c r="A747">
        <f t="shared" si="184"/>
        <v>2</v>
      </c>
      <c r="B747">
        <f t="shared" si="185"/>
        <v>12</v>
      </c>
      <c r="C747" s="1">
        <v>35052</v>
      </c>
      <c r="D747">
        <f t="shared" si="186"/>
        <v>12</v>
      </c>
      <c r="E747">
        <f t="shared" si="187"/>
        <v>1995</v>
      </c>
      <c r="F747" s="15"/>
      <c r="G747" s="16">
        <f t="shared" si="176"/>
        <v>-0.1397499999999996</v>
      </c>
      <c r="H747" s="16">
        <f t="shared" si="177"/>
        <v>2.1333333333332982E-2</v>
      </c>
      <c r="I747" s="16">
        <f t="shared" si="178"/>
        <v>-0.11841666666666661</v>
      </c>
      <c r="J747" s="7">
        <f>VLOOKUP(C747,'Nymex hist.'!A:B,2,0)</f>
        <v>2.8679999999999999</v>
      </c>
      <c r="K747" s="7"/>
      <c r="L747" s="7"/>
      <c r="M747" s="9">
        <f t="shared" si="179"/>
        <v>2.0129999999999999</v>
      </c>
      <c r="N747" s="9">
        <f t="shared" si="180"/>
        <v>1.8732500000000003</v>
      </c>
      <c r="O747" s="9">
        <f t="shared" si="181"/>
        <v>1.8945833333333333</v>
      </c>
      <c r="P747" s="9">
        <f t="shared" si="182"/>
        <v>1.9245833333333335</v>
      </c>
      <c r="Q747" s="9">
        <f t="shared" si="183"/>
        <v>1.9645833333333329</v>
      </c>
      <c r="R747" s="8">
        <v>35052</v>
      </c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3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>
        <v>2.8679999999999999</v>
      </c>
      <c r="BC747" s="2">
        <v>2.3940000000000001</v>
      </c>
      <c r="BD747" s="2">
        <v>2.1949999999999998</v>
      </c>
      <c r="BE747" s="2">
        <v>2.0150000000000001</v>
      </c>
      <c r="BF747" s="2">
        <v>1.86</v>
      </c>
      <c r="BG747" s="2">
        <v>1.8</v>
      </c>
      <c r="BH747" s="2">
        <v>1.792</v>
      </c>
      <c r="BI747" s="2">
        <v>1.79</v>
      </c>
      <c r="BJ747" s="2">
        <v>1.788</v>
      </c>
      <c r="BK747" s="2">
        <v>1.8129999999999999</v>
      </c>
      <c r="BL747" s="2">
        <v>1.883</v>
      </c>
      <c r="BM747" s="2">
        <v>1.958</v>
      </c>
      <c r="BN747" s="2">
        <v>1.9730000000000001</v>
      </c>
      <c r="BO747" s="2">
        <v>1.8979999999999999</v>
      </c>
      <c r="BP747" s="2">
        <v>1.8280000000000001</v>
      </c>
      <c r="BQ747" s="2">
        <v>1.7709999999999999</v>
      </c>
      <c r="BR747" s="2">
        <v>1.7709999999999999</v>
      </c>
      <c r="BS747" s="2">
        <v>1.774</v>
      </c>
      <c r="BT747" s="2">
        <v>1.907</v>
      </c>
      <c r="BU747" s="2">
        <v>1.905</v>
      </c>
      <c r="BV747" s="2">
        <v>1.782</v>
      </c>
      <c r="BW747" s="2">
        <v>1.9279999999999999</v>
      </c>
      <c r="BX747" s="2">
        <v>1.998</v>
      </c>
      <c r="BY747" s="2">
        <v>1.944</v>
      </c>
      <c r="BZ747" s="2">
        <v>1.998</v>
      </c>
      <c r="CA747" s="2">
        <v>1.923</v>
      </c>
      <c r="CB747" s="2">
        <v>1.853</v>
      </c>
      <c r="CC747" s="2">
        <v>1.796</v>
      </c>
      <c r="CD747" s="2">
        <v>1.796</v>
      </c>
      <c r="CE747" s="2">
        <v>1.7649999999999999</v>
      </c>
      <c r="CF747" s="2">
        <v>1.9319999999999999</v>
      </c>
      <c r="CG747" s="2">
        <v>1.93</v>
      </c>
      <c r="CH747" s="2">
        <v>1.8069999999999999</v>
      </c>
      <c r="CI747" s="2">
        <v>1.9530000000000001</v>
      </c>
      <c r="CJ747" s="2">
        <v>2.0230000000000001</v>
      </c>
      <c r="CK747" s="2">
        <v>1.9590000000000001</v>
      </c>
      <c r="CL747" s="2">
        <v>2.028</v>
      </c>
      <c r="CM747" s="2">
        <v>1.9530000000000001</v>
      </c>
      <c r="CN747" s="2">
        <v>1.883</v>
      </c>
      <c r="CO747" s="2">
        <v>1.8260000000000001</v>
      </c>
      <c r="CP747" s="2">
        <v>1.8260000000000001</v>
      </c>
      <c r="CQ747" s="2">
        <v>1.7949999999999999</v>
      </c>
      <c r="CR747" s="2">
        <v>1.962</v>
      </c>
      <c r="CS747" s="2">
        <v>1.96</v>
      </c>
      <c r="CT747" s="2">
        <v>1.837</v>
      </c>
      <c r="CU747" s="2">
        <v>1.9830000000000001</v>
      </c>
      <c r="CV747" s="2">
        <v>2.0529999999999999</v>
      </c>
      <c r="CW747" s="2">
        <v>1.9890000000000001</v>
      </c>
      <c r="CX747" s="2">
        <v>2.0680000000000001</v>
      </c>
      <c r="CY747" s="2">
        <v>1.9930000000000001</v>
      </c>
      <c r="CZ747" s="2">
        <v>1.923</v>
      </c>
      <c r="DA747" s="2">
        <v>1.8660000000000001</v>
      </c>
      <c r="DB747" s="2">
        <v>1.8660000000000001</v>
      </c>
      <c r="DC747" s="2">
        <v>1.835</v>
      </c>
      <c r="DD747" s="2">
        <v>2.0019999999999998</v>
      </c>
      <c r="DE747" s="2">
        <v>2</v>
      </c>
      <c r="DF747" s="2">
        <v>1.877</v>
      </c>
      <c r="DG747" s="2">
        <v>2.0230000000000001</v>
      </c>
      <c r="DH747" s="2">
        <v>2.093</v>
      </c>
      <c r="DI747" s="2">
        <v>2.0289999999999999</v>
      </c>
      <c r="DJ747" s="2">
        <v>2.1179999999999999</v>
      </c>
      <c r="DK747" s="2">
        <v>2.0430000000000001</v>
      </c>
      <c r="DL747" s="2">
        <v>1.9730000000000001</v>
      </c>
      <c r="DM747" s="2">
        <v>1.9159999999999999</v>
      </c>
      <c r="DN747" s="2">
        <v>1.9159999999999999</v>
      </c>
      <c r="DO747" s="2">
        <v>1.885</v>
      </c>
      <c r="DP747" s="2">
        <v>2.052</v>
      </c>
      <c r="DQ747" s="2">
        <v>2.0499999999999998</v>
      </c>
      <c r="DR747" s="2">
        <v>1.927</v>
      </c>
      <c r="DS747" s="2">
        <v>2.073</v>
      </c>
      <c r="DT747" s="2">
        <v>2.1429999999999998</v>
      </c>
      <c r="DU747" s="2">
        <v>2.0790000000000002</v>
      </c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</row>
    <row r="748" spans="1:199" customFormat="1" hidden="1" x14ac:dyDescent="0.2">
      <c r="A748">
        <f t="shared" si="184"/>
        <v>3</v>
      </c>
      <c r="B748">
        <f t="shared" si="185"/>
        <v>12</v>
      </c>
      <c r="C748" s="1">
        <v>35053</v>
      </c>
      <c r="D748">
        <f t="shared" si="186"/>
        <v>12</v>
      </c>
      <c r="E748">
        <f t="shared" si="187"/>
        <v>1995</v>
      </c>
      <c r="F748" s="15"/>
      <c r="G748" s="16">
        <f t="shared" si="176"/>
        <v>-0.18049999999999966</v>
      </c>
      <c r="H748" s="16">
        <f t="shared" si="177"/>
        <v>2.1333333333333204E-2</v>
      </c>
      <c r="I748" s="16">
        <f t="shared" si="178"/>
        <v>-0.15916666666666646</v>
      </c>
      <c r="J748" s="7">
        <f>VLOOKUP(C748,'Nymex hist.'!A:B,2,0)</f>
        <v>3.0710000000000002</v>
      </c>
      <c r="K748" s="7"/>
      <c r="L748" s="7"/>
      <c r="M748" s="9">
        <f t="shared" si="179"/>
        <v>2.0543333333333331</v>
      </c>
      <c r="N748" s="9">
        <f t="shared" si="180"/>
        <v>1.8738333333333335</v>
      </c>
      <c r="O748" s="9">
        <f t="shared" si="181"/>
        <v>1.8951666666666667</v>
      </c>
      <c r="P748" s="9">
        <f t="shared" si="182"/>
        <v>1.9251666666666667</v>
      </c>
      <c r="Q748" s="9">
        <f t="shared" si="183"/>
        <v>1.9651666666666667</v>
      </c>
      <c r="R748" s="8">
        <v>35053</v>
      </c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3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>
        <v>3.0710000000000002</v>
      </c>
      <c r="BC748" s="2">
        <v>2.544</v>
      </c>
      <c r="BD748" s="2">
        <v>2.282</v>
      </c>
      <c r="BE748" s="2">
        <v>2.052</v>
      </c>
      <c r="BF748" s="2">
        <v>1.877</v>
      </c>
      <c r="BG748" s="2">
        <v>1.802</v>
      </c>
      <c r="BH748" s="2">
        <v>1.792</v>
      </c>
      <c r="BI748" s="2">
        <v>1.79</v>
      </c>
      <c r="BJ748" s="2">
        <v>1.788</v>
      </c>
      <c r="BK748" s="2">
        <v>1.8129999999999999</v>
      </c>
      <c r="BL748" s="2">
        <v>1.883</v>
      </c>
      <c r="BM748" s="2">
        <v>1.958</v>
      </c>
      <c r="BN748" s="2">
        <v>1.9730000000000001</v>
      </c>
      <c r="BO748" s="2">
        <v>1.899</v>
      </c>
      <c r="BP748" s="2">
        <v>1.829</v>
      </c>
      <c r="BQ748" s="2">
        <v>1.772</v>
      </c>
      <c r="BR748" s="2">
        <v>1.772</v>
      </c>
      <c r="BS748" s="2">
        <v>1.7749999999999999</v>
      </c>
      <c r="BT748" s="2">
        <v>1.907</v>
      </c>
      <c r="BU748" s="2">
        <v>1.905</v>
      </c>
      <c r="BV748" s="2">
        <v>1.7829999999999999</v>
      </c>
      <c r="BW748" s="2">
        <v>1.9279999999999999</v>
      </c>
      <c r="BX748" s="2">
        <v>1.998</v>
      </c>
      <c r="BY748" s="2">
        <v>1.9450000000000001</v>
      </c>
      <c r="BZ748" s="2">
        <v>1.998</v>
      </c>
      <c r="CA748" s="2">
        <v>1.9239999999999999</v>
      </c>
      <c r="CB748" s="2">
        <v>1.8540000000000001</v>
      </c>
      <c r="CC748" s="2">
        <v>1.7969999999999999</v>
      </c>
      <c r="CD748" s="2">
        <v>1.7969999999999999</v>
      </c>
      <c r="CE748" s="2">
        <v>1.766</v>
      </c>
      <c r="CF748" s="2">
        <v>1.9319999999999999</v>
      </c>
      <c r="CG748" s="2">
        <v>1.93</v>
      </c>
      <c r="CH748" s="2">
        <v>1.8080000000000001</v>
      </c>
      <c r="CI748" s="2">
        <v>1.9530000000000001</v>
      </c>
      <c r="CJ748" s="2">
        <v>2.0230000000000001</v>
      </c>
      <c r="CK748" s="2">
        <v>1.96</v>
      </c>
      <c r="CL748" s="2">
        <v>2.028</v>
      </c>
      <c r="CM748" s="2">
        <v>1.954</v>
      </c>
      <c r="CN748" s="2">
        <v>1.8839999999999999</v>
      </c>
      <c r="CO748" s="2">
        <v>1.827</v>
      </c>
      <c r="CP748" s="2">
        <v>1.827</v>
      </c>
      <c r="CQ748" s="2">
        <v>1.796</v>
      </c>
      <c r="CR748" s="2">
        <v>1.962</v>
      </c>
      <c r="CS748" s="2">
        <v>1.96</v>
      </c>
      <c r="CT748" s="2">
        <v>1.8380000000000001</v>
      </c>
      <c r="CU748" s="2">
        <v>1.9830000000000001</v>
      </c>
      <c r="CV748" s="2">
        <v>2.0529999999999999</v>
      </c>
      <c r="CW748" s="2">
        <v>1.99</v>
      </c>
      <c r="CX748" s="2">
        <v>2.0680000000000001</v>
      </c>
      <c r="CY748" s="2">
        <v>1.994</v>
      </c>
      <c r="CZ748" s="2">
        <v>1.9239999999999999</v>
      </c>
      <c r="DA748" s="2">
        <v>1.867</v>
      </c>
      <c r="DB748" s="2">
        <v>1.867</v>
      </c>
      <c r="DC748" s="2">
        <v>1.8360000000000001</v>
      </c>
      <c r="DD748" s="2">
        <v>2.0019999999999998</v>
      </c>
      <c r="DE748" s="2">
        <v>2</v>
      </c>
      <c r="DF748" s="2">
        <v>1.8779999999999999</v>
      </c>
      <c r="DG748" s="2">
        <v>2.0230000000000001</v>
      </c>
      <c r="DH748" s="2">
        <v>2.093</v>
      </c>
      <c r="DI748" s="2">
        <v>2.0299999999999998</v>
      </c>
      <c r="DJ748" s="2">
        <v>2.1179999999999999</v>
      </c>
      <c r="DK748" s="2">
        <v>2.044</v>
      </c>
      <c r="DL748" s="2">
        <v>1.974</v>
      </c>
      <c r="DM748" s="2">
        <v>1.917</v>
      </c>
      <c r="DN748" s="2">
        <v>1.917</v>
      </c>
      <c r="DO748" s="2">
        <v>1.8859999999999999</v>
      </c>
      <c r="DP748" s="2">
        <v>2.052</v>
      </c>
      <c r="DQ748" s="2">
        <v>2.0499999999999998</v>
      </c>
      <c r="DR748" s="2">
        <v>1.9279999999999999</v>
      </c>
      <c r="DS748" s="2">
        <v>2.073</v>
      </c>
      <c r="DT748" s="2">
        <v>2.1429999999999998</v>
      </c>
      <c r="DU748" s="2">
        <v>2.08</v>
      </c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</row>
    <row r="749" spans="1:199" customFormat="1" hidden="1" x14ac:dyDescent="0.2">
      <c r="A749">
        <f t="shared" si="184"/>
        <v>4</v>
      </c>
      <c r="B749">
        <f t="shared" si="185"/>
        <v>12</v>
      </c>
      <c r="C749" s="1">
        <v>35054</v>
      </c>
      <c r="D749">
        <f t="shared" si="186"/>
        <v>12</v>
      </c>
      <c r="E749">
        <f t="shared" si="187"/>
        <v>1995</v>
      </c>
      <c r="F749" s="15"/>
      <c r="G749" s="16">
        <f t="shared" si="176"/>
        <v>-0.22191666666666676</v>
      </c>
      <c r="H749" s="16">
        <f t="shared" si="177"/>
        <v>1.8666666666666609E-2</v>
      </c>
      <c r="I749" s="16">
        <f t="shared" si="178"/>
        <v>-0.20325000000000015</v>
      </c>
      <c r="J749" s="7">
        <f>VLOOKUP(C749,'Nymex hist.'!A:B,2,0)</f>
        <v>3.448</v>
      </c>
      <c r="K749" s="7"/>
      <c r="L749" s="7"/>
      <c r="M749" s="9">
        <f t="shared" si="179"/>
        <v>2.0876666666666668</v>
      </c>
      <c r="N749" s="9">
        <f t="shared" si="180"/>
        <v>1.86575</v>
      </c>
      <c r="O749" s="9">
        <f t="shared" si="181"/>
        <v>1.8844166666666666</v>
      </c>
      <c r="P749" s="9">
        <f t="shared" si="182"/>
        <v>1.9144166666666667</v>
      </c>
      <c r="Q749" s="9">
        <f t="shared" si="183"/>
        <v>1.9544166666666667</v>
      </c>
      <c r="R749" s="8">
        <v>35054</v>
      </c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3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>
        <v>3.448</v>
      </c>
      <c r="BC749" s="2">
        <v>2.7109999999999999</v>
      </c>
      <c r="BD749" s="2">
        <v>2.302</v>
      </c>
      <c r="BE749" s="2">
        <v>2.0270000000000001</v>
      </c>
      <c r="BF749" s="2">
        <v>1.8520000000000001</v>
      </c>
      <c r="BG749" s="2">
        <v>1.784</v>
      </c>
      <c r="BH749" s="2">
        <v>1.7729999999999999</v>
      </c>
      <c r="BI749" s="2">
        <v>1.7729999999999999</v>
      </c>
      <c r="BJ749" s="2">
        <v>1.7729999999999999</v>
      </c>
      <c r="BK749" s="2">
        <v>1.798</v>
      </c>
      <c r="BL749" s="2">
        <v>1.8680000000000001</v>
      </c>
      <c r="BM749" s="2">
        <v>1.9430000000000001</v>
      </c>
      <c r="BN749" s="2">
        <v>1.958</v>
      </c>
      <c r="BO749" s="2">
        <v>1.889</v>
      </c>
      <c r="BP749" s="2">
        <v>1.819</v>
      </c>
      <c r="BQ749" s="2">
        <v>1.7649999999999999</v>
      </c>
      <c r="BR749" s="2">
        <v>1.77</v>
      </c>
      <c r="BS749" s="2">
        <v>1.7749999999999999</v>
      </c>
      <c r="BT749" s="2">
        <v>1.8879999999999999</v>
      </c>
      <c r="BU749" s="2">
        <v>1.8879999999999999</v>
      </c>
      <c r="BV749" s="2">
        <v>1.788</v>
      </c>
      <c r="BW749" s="2">
        <v>1.913</v>
      </c>
      <c r="BX749" s="2">
        <v>1.9830000000000001</v>
      </c>
      <c r="BY749" s="2">
        <v>1.9530000000000001</v>
      </c>
      <c r="BZ749" s="2">
        <v>1.9830000000000001</v>
      </c>
      <c r="CA749" s="2">
        <v>1.9139999999999999</v>
      </c>
      <c r="CB749" s="2">
        <v>1.8440000000000001</v>
      </c>
      <c r="CC749" s="2">
        <v>1.79</v>
      </c>
      <c r="CD749" s="2">
        <v>1.7949999999999999</v>
      </c>
      <c r="CE749" s="2">
        <v>1.754</v>
      </c>
      <c r="CF749" s="2">
        <v>1.913</v>
      </c>
      <c r="CG749" s="2">
        <v>1.913</v>
      </c>
      <c r="CH749" s="2">
        <v>1.8129999999999999</v>
      </c>
      <c r="CI749" s="2">
        <v>1.9379999999999999</v>
      </c>
      <c r="CJ749" s="2">
        <v>2.008</v>
      </c>
      <c r="CK749" s="2">
        <v>1.948</v>
      </c>
      <c r="CL749" s="2">
        <v>2.0129999999999999</v>
      </c>
      <c r="CM749" s="2">
        <v>1.944</v>
      </c>
      <c r="CN749" s="2">
        <v>1.8740000000000001</v>
      </c>
      <c r="CO749" s="2">
        <v>1.82</v>
      </c>
      <c r="CP749" s="2">
        <v>1.825</v>
      </c>
      <c r="CQ749" s="2">
        <v>1.784</v>
      </c>
      <c r="CR749" s="2">
        <v>1.9430000000000001</v>
      </c>
      <c r="CS749" s="2">
        <v>1.9430000000000001</v>
      </c>
      <c r="CT749" s="2">
        <v>1.843</v>
      </c>
      <c r="CU749" s="2">
        <v>1.968</v>
      </c>
      <c r="CV749" s="2">
        <v>2.0379999999999998</v>
      </c>
      <c r="CW749" s="2">
        <v>1.978</v>
      </c>
      <c r="CX749" s="2">
        <v>2.0529999999999999</v>
      </c>
      <c r="CY749" s="2">
        <v>1.984</v>
      </c>
      <c r="CZ749" s="2">
        <v>1.9139999999999999</v>
      </c>
      <c r="DA749" s="2">
        <v>1.86</v>
      </c>
      <c r="DB749" s="2">
        <v>1.865</v>
      </c>
      <c r="DC749" s="2">
        <v>1.8240000000000001</v>
      </c>
      <c r="DD749" s="2">
        <v>1.9830000000000001</v>
      </c>
      <c r="DE749" s="2">
        <v>1.9830000000000001</v>
      </c>
      <c r="DF749" s="2">
        <v>1.883</v>
      </c>
      <c r="DG749" s="2">
        <v>2.008</v>
      </c>
      <c r="DH749" s="2">
        <v>2.0779999999999998</v>
      </c>
      <c r="DI749" s="2">
        <v>2.0179999999999998</v>
      </c>
      <c r="DJ749" s="2">
        <v>2.1030000000000002</v>
      </c>
      <c r="DK749" s="2">
        <v>2.0339999999999998</v>
      </c>
      <c r="DL749" s="2">
        <v>1.964</v>
      </c>
      <c r="DM749" s="2">
        <v>1.91</v>
      </c>
      <c r="DN749" s="2">
        <v>1.915</v>
      </c>
      <c r="DO749" s="2">
        <v>1.8740000000000001</v>
      </c>
      <c r="DP749" s="2">
        <v>2.0329999999999999</v>
      </c>
      <c r="DQ749" s="2">
        <v>2.0329999999999999</v>
      </c>
      <c r="DR749" s="2">
        <v>1.9330000000000001</v>
      </c>
      <c r="DS749" s="2">
        <v>2.0579999999999998</v>
      </c>
      <c r="DT749" s="2">
        <v>2.1280000000000001</v>
      </c>
      <c r="DU749" s="2">
        <v>2.0680000000000001</v>
      </c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</row>
    <row r="750" spans="1:199" customFormat="1" hidden="1" x14ac:dyDescent="0.2">
      <c r="A750">
        <f t="shared" si="184"/>
        <v>5</v>
      </c>
      <c r="B750">
        <f t="shared" si="185"/>
        <v>12</v>
      </c>
      <c r="C750" s="1">
        <v>35055</v>
      </c>
      <c r="D750">
        <f t="shared" si="186"/>
        <v>12</v>
      </c>
      <c r="E750">
        <f t="shared" si="187"/>
        <v>1995</v>
      </c>
      <c r="F750" s="15"/>
      <c r="G750" s="16">
        <f t="shared" si="176"/>
        <v>-0.17058333333333331</v>
      </c>
      <c r="H750" s="16">
        <f t="shared" si="177"/>
        <v>1.7749999999999932E-2</v>
      </c>
      <c r="I750" s="16">
        <f t="shared" si="178"/>
        <v>-0.15283333333333338</v>
      </c>
      <c r="J750" s="7">
        <f>VLOOKUP(C750,'Nymex hist.'!A:B,2,0)</f>
        <v>2.3679999999999999</v>
      </c>
      <c r="K750" s="7"/>
      <c r="L750" s="7"/>
      <c r="M750" s="9">
        <f t="shared" si="179"/>
        <v>2.0065</v>
      </c>
      <c r="N750" s="9">
        <f t="shared" si="180"/>
        <v>1.8359166666666666</v>
      </c>
      <c r="O750" s="9">
        <f t="shared" si="181"/>
        <v>1.8536666666666666</v>
      </c>
      <c r="P750" s="9">
        <f t="shared" si="182"/>
        <v>1.8836666666666668</v>
      </c>
      <c r="Q750" s="9">
        <f t="shared" si="183"/>
        <v>1.9236666666666666</v>
      </c>
      <c r="R750" s="8">
        <v>35055</v>
      </c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3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>
        <v>3.448</v>
      </c>
      <c r="BC750" s="2">
        <v>2.3679999999999999</v>
      </c>
      <c r="BD750" s="2">
        <v>2.1520000000000001</v>
      </c>
      <c r="BE750" s="2">
        <v>1.89</v>
      </c>
      <c r="BF750" s="2">
        <v>1.77</v>
      </c>
      <c r="BG750" s="2">
        <v>1.72</v>
      </c>
      <c r="BH750" s="2">
        <v>1.7150000000000001</v>
      </c>
      <c r="BI750" s="2">
        <v>1.7250000000000001</v>
      </c>
      <c r="BJ750" s="2">
        <v>1.7350000000000001</v>
      </c>
      <c r="BK750" s="2">
        <v>1.77</v>
      </c>
      <c r="BL750" s="2">
        <v>1.85</v>
      </c>
      <c r="BM750" s="2">
        <v>1.9350000000000001</v>
      </c>
      <c r="BN750" s="2">
        <v>1.95</v>
      </c>
      <c r="BO750" s="2">
        <v>1.8740000000000001</v>
      </c>
      <c r="BP750" s="2">
        <v>1.798</v>
      </c>
      <c r="BQ750" s="2">
        <v>1.73</v>
      </c>
      <c r="BR750" s="2">
        <v>1.7350000000000001</v>
      </c>
      <c r="BS750" s="2">
        <v>1.74</v>
      </c>
      <c r="BT750" s="2">
        <v>1.7450000000000001</v>
      </c>
      <c r="BU750" s="2">
        <v>1.875</v>
      </c>
      <c r="BV750" s="2">
        <v>1.7529999999999999</v>
      </c>
      <c r="BW750" s="2">
        <v>1.92</v>
      </c>
      <c r="BX750" s="2">
        <v>2</v>
      </c>
      <c r="BY750" s="2">
        <v>1.911</v>
      </c>
      <c r="BZ750" s="2">
        <v>1.9750000000000001</v>
      </c>
      <c r="CA750" s="2">
        <v>1.899</v>
      </c>
      <c r="CB750" s="2">
        <v>1.823</v>
      </c>
      <c r="CC750" s="2">
        <v>1.7549999999999999</v>
      </c>
      <c r="CD750" s="2">
        <v>1.76</v>
      </c>
      <c r="CE750" s="2">
        <v>1.71</v>
      </c>
      <c r="CF750" s="2">
        <v>1.77</v>
      </c>
      <c r="CG750" s="2">
        <v>1.9</v>
      </c>
      <c r="CH750" s="2">
        <v>1.778</v>
      </c>
      <c r="CI750" s="2">
        <v>1.9450000000000001</v>
      </c>
      <c r="CJ750" s="2">
        <v>2.0249999999999999</v>
      </c>
      <c r="CK750" s="2">
        <v>1.9039999999999999</v>
      </c>
      <c r="CL750" s="2">
        <v>2.0049999999999999</v>
      </c>
      <c r="CM750" s="2">
        <v>1.929</v>
      </c>
      <c r="CN750" s="2">
        <v>1.853</v>
      </c>
      <c r="CO750" s="2">
        <v>1.7849999999999999</v>
      </c>
      <c r="CP750" s="2">
        <v>1.79</v>
      </c>
      <c r="CQ750" s="2">
        <v>1.74</v>
      </c>
      <c r="CR750" s="2">
        <v>1.8</v>
      </c>
      <c r="CS750" s="2">
        <v>1.93</v>
      </c>
      <c r="CT750" s="2">
        <v>1.8080000000000001</v>
      </c>
      <c r="CU750" s="2">
        <v>1.9750000000000001</v>
      </c>
      <c r="CV750" s="2">
        <v>2.0550000000000002</v>
      </c>
      <c r="CW750" s="2">
        <v>1.9339999999999999</v>
      </c>
      <c r="CX750" s="2">
        <v>2.0449999999999999</v>
      </c>
      <c r="CY750" s="2">
        <v>1.9690000000000001</v>
      </c>
      <c r="CZ750" s="2">
        <v>1.893</v>
      </c>
      <c r="DA750" s="2">
        <v>1.825</v>
      </c>
      <c r="DB750" s="2">
        <v>1.83</v>
      </c>
      <c r="DC750" s="2">
        <v>1.78</v>
      </c>
      <c r="DD750" s="2">
        <v>1.84</v>
      </c>
      <c r="DE750" s="2">
        <v>1.97</v>
      </c>
      <c r="DF750" s="2">
        <v>1.8480000000000001</v>
      </c>
      <c r="DG750" s="2">
        <v>2.0150000000000001</v>
      </c>
      <c r="DH750" s="2">
        <v>2.0950000000000002</v>
      </c>
      <c r="DI750" s="2">
        <v>1.974</v>
      </c>
      <c r="DJ750" s="2">
        <v>2.0950000000000002</v>
      </c>
      <c r="DK750" s="2">
        <v>2.0190000000000001</v>
      </c>
      <c r="DL750" s="2">
        <v>1.9430000000000001</v>
      </c>
      <c r="DM750" s="2">
        <v>1.875</v>
      </c>
      <c r="DN750" s="2">
        <v>1.88</v>
      </c>
      <c r="DO750" s="2">
        <v>1.83</v>
      </c>
      <c r="DP750" s="2">
        <v>1.89</v>
      </c>
      <c r="DQ750" s="2">
        <v>2.02</v>
      </c>
      <c r="DR750" s="2">
        <v>1.8979999999999999</v>
      </c>
      <c r="DS750" s="2">
        <v>2.0649999999999999</v>
      </c>
      <c r="DT750" s="2">
        <v>2.145</v>
      </c>
      <c r="DU750" s="2">
        <v>2.024</v>
      </c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</row>
    <row r="751" spans="1:199" customFormat="1" hidden="1" x14ac:dyDescent="0.2">
      <c r="A751">
        <f t="shared" si="184"/>
        <v>2</v>
      </c>
      <c r="B751">
        <f t="shared" si="185"/>
        <v>12</v>
      </c>
      <c r="C751" s="1">
        <v>35059</v>
      </c>
      <c r="D751">
        <f t="shared" si="186"/>
        <v>12</v>
      </c>
      <c r="E751">
        <f t="shared" si="187"/>
        <v>1995</v>
      </c>
      <c r="F751" s="15"/>
      <c r="G751" s="16">
        <f t="shared" si="176"/>
        <v>-0.17149999999999954</v>
      </c>
      <c r="H751" s="16">
        <f t="shared" si="177"/>
        <v>1.8499999999999739E-2</v>
      </c>
      <c r="I751" s="16">
        <f t="shared" si="178"/>
        <v>-0.1529999999999998</v>
      </c>
      <c r="J751" s="7">
        <f>VLOOKUP(C751,'Nymex hist.'!A:B,2,0)</f>
        <v>2.468</v>
      </c>
      <c r="K751" s="7"/>
      <c r="L751" s="7"/>
      <c r="M751" s="9">
        <f t="shared" si="179"/>
        <v>2.0364999999999998</v>
      </c>
      <c r="N751" s="9">
        <f t="shared" si="180"/>
        <v>1.8650000000000002</v>
      </c>
      <c r="O751" s="9">
        <f t="shared" si="181"/>
        <v>1.8835</v>
      </c>
      <c r="P751" s="9">
        <f t="shared" si="182"/>
        <v>1.9135</v>
      </c>
      <c r="Q751" s="9">
        <f t="shared" si="183"/>
        <v>1.9535</v>
      </c>
      <c r="R751" s="8">
        <v>35059</v>
      </c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3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>
        <v>3.448</v>
      </c>
      <c r="BC751" s="2">
        <v>2.468</v>
      </c>
      <c r="BD751" s="2">
        <v>2.1480000000000001</v>
      </c>
      <c r="BE751" s="2">
        <v>1.9159999999999999</v>
      </c>
      <c r="BF751" s="2">
        <v>1.796</v>
      </c>
      <c r="BG751" s="2">
        <v>1.746</v>
      </c>
      <c r="BH751" s="2">
        <v>1.738</v>
      </c>
      <c r="BI751" s="2">
        <v>1.7509999999999999</v>
      </c>
      <c r="BJ751" s="2">
        <v>1.764</v>
      </c>
      <c r="BK751" s="2">
        <v>1.804</v>
      </c>
      <c r="BL751" s="2">
        <v>1.8859999999999999</v>
      </c>
      <c r="BM751" s="2">
        <v>1.9730000000000001</v>
      </c>
      <c r="BN751" s="2">
        <v>1.986</v>
      </c>
      <c r="BO751" s="2">
        <v>1.91</v>
      </c>
      <c r="BP751" s="2">
        <v>1.825</v>
      </c>
      <c r="BQ751" s="2">
        <v>1.748</v>
      </c>
      <c r="BR751" s="2">
        <v>1.752</v>
      </c>
      <c r="BS751" s="2">
        <v>1.756</v>
      </c>
      <c r="BT751" s="2">
        <v>1.76</v>
      </c>
      <c r="BU751" s="2">
        <v>1.901</v>
      </c>
      <c r="BV751" s="2">
        <v>1.7889999999999999</v>
      </c>
      <c r="BW751" s="2">
        <v>1.954</v>
      </c>
      <c r="BX751" s="2">
        <v>2.036</v>
      </c>
      <c r="BY751" s="2">
        <v>1.9630000000000001</v>
      </c>
      <c r="BZ751" s="2">
        <v>2.0110000000000001</v>
      </c>
      <c r="CA751" s="2">
        <v>1.9350000000000001</v>
      </c>
      <c r="CB751" s="2">
        <v>1.85</v>
      </c>
      <c r="CC751" s="2">
        <v>1.7729999999999999</v>
      </c>
      <c r="CD751" s="2">
        <v>1.7769999999999999</v>
      </c>
      <c r="CE751" s="2">
        <v>1.7529999999999999</v>
      </c>
      <c r="CF751" s="2">
        <v>1.7849999999999999</v>
      </c>
      <c r="CG751" s="2">
        <v>1.9259999999999999</v>
      </c>
      <c r="CH751" s="2">
        <v>1.8140000000000001</v>
      </c>
      <c r="CI751" s="2">
        <v>1.9790000000000001</v>
      </c>
      <c r="CJ751" s="2">
        <v>2.0609999999999999</v>
      </c>
      <c r="CK751" s="2">
        <v>1.9379999999999999</v>
      </c>
      <c r="CL751" s="2">
        <v>2.0409999999999999</v>
      </c>
      <c r="CM751" s="2">
        <v>1.9650000000000001</v>
      </c>
      <c r="CN751" s="2">
        <v>1.88</v>
      </c>
      <c r="CO751" s="2">
        <v>1.8029999999999999</v>
      </c>
      <c r="CP751" s="2">
        <v>1.8069999999999999</v>
      </c>
      <c r="CQ751" s="2">
        <v>1.7829999999999999</v>
      </c>
      <c r="CR751" s="2">
        <v>1.8149999999999999</v>
      </c>
      <c r="CS751" s="2">
        <v>1.956</v>
      </c>
      <c r="CT751" s="2">
        <v>1.8440000000000001</v>
      </c>
      <c r="CU751" s="2">
        <v>2.0089999999999999</v>
      </c>
      <c r="CV751" s="2">
        <v>2.0910000000000002</v>
      </c>
      <c r="CW751" s="2">
        <v>1.968</v>
      </c>
      <c r="CX751" s="2">
        <v>2.081</v>
      </c>
      <c r="CY751" s="2">
        <v>2.0049999999999999</v>
      </c>
      <c r="CZ751" s="2">
        <v>1.92</v>
      </c>
      <c r="DA751" s="2">
        <v>1.843</v>
      </c>
      <c r="DB751" s="2">
        <v>1.847</v>
      </c>
      <c r="DC751" s="2">
        <v>1.823</v>
      </c>
      <c r="DD751" s="2">
        <v>1.855</v>
      </c>
      <c r="DE751" s="2">
        <v>1.996</v>
      </c>
      <c r="DF751" s="2">
        <v>1.8839999999999999</v>
      </c>
      <c r="DG751" s="2">
        <v>2.0489999999999999</v>
      </c>
      <c r="DH751" s="2">
        <v>2.1309999999999998</v>
      </c>
      <c r="DI751" s="2">
        <v>2.008</v>
      </c>
      <c r="DJ751" s="2">
        <v>2.1309999999999998</v>
      </c>
      <c r="DK751" s="2">
        <v>2.0550000000000002</v>
      </c>
      <c r="DL751" s="2">
        <v>1.97</v>
      </c>
      <c r="DM751" s="2">
        <v>1.893</v>
      </c>
      <c r="DN751" s="2">
        <v>1.897</v>
      </c>
      <c r="DO751" s="2">
        <v>1.873</v>
      </c>
      <c r="DP751" s="2">
        <v>1.905</v>
      </c>
      <c r="DQ751" s="2">
        <v>2.0459999999999998</v>
      </c>
      <c r="DR751" s="2">
        <v>1.9339999999999999</v>
      </c>
      <c r="DS751" s="2">
        <v>2.0990000000000002</v>
      </c>
      <c r="DT751" s="2">
        <v>2.181</v>
      </c>
      <c r="DU751" s="2">
        <v>2.0579999999999998</v>
      </c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</row>
    <row r="752" spans="1:199" customFormat="1" hidden="1" x14ac:dyDescent="0.2">
      <c r="A752">
        <f t="shared" si="184"/>
        <v>3</v>
      </c>
      <c r="B752">
        <f t="shared" si="185"/>
        <v>12</v>
      </c>
      <c r="C752" s="1">
        <v>35060</v>
      </c>
      <c r="D752">
        <f t="shared" si="186"/>
        <v>12</v>
      </c>
      <c r="E752">
        <f t="shared" si="187"/>
        <v>1995</v>
      </c>
      <c r="F752" s="15"/>
      <c r="G752" s="16">
        <f t="shared" si="176"/>
        <v>-0.22791666666666699</v>
      </c>
      <c r="H752" s="16">
        <f t="shared" si="177"/>
        <v>1.6666666666667052E-2</v>
      </c>
      <c r="I752" s="16">
        <f t="shared" si="178"/>
        <v>-0.21124999999999994</v>
      </c>
      <c r="J752" s="7">
        <f>VLOOKUP(C752,'Nymex hist.'!A:B,2,0)</f>
        <v>2.8679999999999999</v>
      </c>
      <c r="K752" s="7"/>
      <c r="L752" s="7"/>
      <c r="M752" s="9">
        <f t="shared" si="179"/>
        <v>2.1030000000000002</v>
      </c>
      <c r="N752" s="9">
        <f t="shared" si="180"/>
        <v>1.8750833333333332</v>
      </c>
      <c r="O752" s="9">
        <f t="shared" si="181"/>
        <v>1.8917500000000003</v>
      </c>
      <c r="P752" s="9">
        <f t="shared" si="182"/>
        <v>1.9217499999999994</v>
      </c>
      <c r="Q752" s="9">
        <f t="shared" si="183"/>
        <v>1.9617500000000005</v>
      </c>
      <c r="R752" s="8">
        <v>35060</v>
      </c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3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>
        <v>3.448</v>
      </c>
      <c r="BC752" s="2">
        <v>2.8679999999999999</v>
      </c>
      <c r="BD752" s="2">
        <v>2.298</v>
      </c>
      <c r="BE752" s="2">
        <v>1.9990000000000001</v>
      </c>
      <c r="BF752" s="2">
        <v>1.849</v>
      </c>
      <c r="BG752" s="2">
        <v>1.784</v>
      </c>
      <c r="BH752" s="2">
        <v>1.7589999999999999</v>
      </c>
      <c r="BI752" s="2">
        <v>1.764</v>
      </c>
      <c r="BJ752" s="2">
        <v>1.774</v>
      </c>
      <c r="BK752" s="2">
        <v>1.8140000000000001</v>
      </c>
      <c r="BL752" s="2">
        <v>1.8959999999999999</v>
      </c>
      <c r="BM752" s="2">
        <v>1.9830000000000001</v>
      </c>
      <c r="BN752" s="2">
        <v>1.996</v>
      </c>
      <c r="BO752" s="2">
        <v>1.9219999999999999</v>
      </c>
      <c r="BP752" s="2">
        <v>1.8380000000000001</v>
      </c>
      <c r="BQ752" s="2">
        <v>1.7609999999999999</v>
      </c>
      <c r="BR752" s="2">
        <v>1.766</v>
      </c>
      <c r="BS752" s="2">
        <v>1.7709999999999999</v>
      </c>
      <c r="BT752" s="2">
        <v>1.776</v>
      </c>
      <c r="BU752" s="2">
        <v>1.9139999999999999</v>
      </c>
      <c r="BV752" s="2">
        <v>1.7909999999999999</v>
      </c>
      <c r="BW752" s="2">
        <v>1.964</v>
      </c>
      <c r="BX752" s="2">
        <v>2.0459999999999998</v>
      </c>
      <c r="BY752" s="2">
        <v>1.956</v>
      </c>
      <c r="BZ752" s="2">
        <v>2.0209999999999999</v>
      </c>
      <c r="CA752" s="2">
        <v>1.9470000000000001</v>
      </c>
      <c r="CB752" s="2">
        <v>1.863</v>
      </c>
      <c r="CC752" s="2">
        <v>1.786</v>
      </c>
      <c r="CD752" s="2">
        <v>1.7909999999999999</v>
      </c>
      <c r="CE752" s="2">
        <v>1.746</v>
      </c>
      <c r="CF752" s="2">
        <v>1.8009999999999999</v>
      </c>
      <c r="CG752" s="2">
        <v>1.9390000000000001</v>
      </c>
      <c r="CH752" s="2">
        <v>1.8160000000000001</v>
      </c>
      <c r="CI752" s="2">
        <v>1.9890000000000001</v>
      </c>
      <c r="CJ752" s="2">
        <v>2.0710000000000002</v>
      </c>
      <c r="CK752" s="2">
        <v>1.931</v>
      </c>
      <c r="CL752" s="2">
        <v>2.0510000000000002</v>
      </c>
      <c r="CM752" s="2">
        <v>1.9770000000000001</v>
      </c>
      <c r="CN752" s="2">
        <v>1.893</v>
      </c>
      <c r="CO752" s="2">
        <v>1.8160000000000001</v>
      </c>
      <c r="CP752" s="2">
        <v>1.821</v>
      </c>
      <c r="CQ752" s="2">
        <v>1.776</v>
      </c>
      <c r="CR752" s="2">
        <v>1.831</v>
      </c>
      <c r="CS752" s="2">
        <v>1.9690000000000001</v>
      </c>
      <c r="CT752" s="2">
        <v>1.8460000000000001</v>
      </c>
      <c r="CU752" s="2">
        <v>2.0190000000000001</v>
      </c>
      <c r="CV752" s="2">
        <v>2.101</v>
      </c>
      <c r="CW752" s="2">
        <v>1.9610000000000001</v>
      </c>
      <c r="CX752" s="2">
        <v>2.0910000000000002</v>
      </c>
      <c r="CY752" s="2">
        <v>2.0169999999999999</v>
      </c>
      <c r="CZ752" s="2">
        <v>1.9330000000000001</v>
      </c>
      <c r="DA752" s="2">
        <v>1.8560000000000001</v>
      </c>
      <c r="DB752" s="2">
        <v>1.861</v>
      </c>
      <c r="DC752" s="2">
        <v>1.8160000000000001</v>
      </c>
      <c r="DD752" s="2">
        <v>1.871</v>
      </c>
      <c r="DE752" s="2">
        <v>2.0089999999999999</v>
      </c>
      <c r="DF752" s="2">
        <v>1.8859999999999999</v>
      </c>
      <c r="DG752" s="2">
        <v>2.0590000000000002</v>
      </c>
      <c r="DH752" s="2">
        <v>2.141</v>
      </c>
      <c r="DI752" s="2">
        <v>2.0009999999999999</v>
      </c>
      <c r="DJ752" s="2">
        <v>2.141</v>
      </c>
      <c r="DK752" s="2">
        <v>2.0670000000000002</v>
      </c>
      <c r="DL752" s="2">
        <v>1.9830000000000001</v>
      </c>
      <c r="DM752" s="2">
        <v>1.9059999999999999</v>
      </c>
      <c r="DN752" s="2">
        <v>1.911</v>
      </c>
      <c r="DO752" s="2">
        <v>1.8660000000000001</v>
      </c>
      <c r="DP752" s="2">
        <v>1.921</v>
      </c>
      <c r="DQ752" s="2">
        <v>2.0590000000000002</v>
      </c>
      <c r="DR752" s="2">
        <v>1.9359999999999999</v>
      </c>
      <c r="DS752" s="2">
        <v>2.109</v>
      </c>
      <c r="DT752" s="2">
        <v>2.1909999999999998</v>
      </c>
      <c r="DU752" s="2">
        <v>2.0510000000000002</v>
      </c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</row>
    <row r="753" spans="1:199" customFormat="1" hidden="1" x14ac:dyDescent="0.2">
      <c r="A753">
        <f t="shared" si="184"/>
        <v>4</v>
      </c>
      <c r="B753">
        <f t="shared" si="185"/>
        <v>12</v>
      </c>
      <c r="C753" s="1">
        <v>35061</v>
      </c>
      <c r="D753">
        <f t="shared" si="186"/>
        <v>12</v>
      </c>
      <c r="E753">
        <f t="shared" si="187"/>
        <v>1995</v>
      </c>
      <c r="F753" s="15"/>
      <c r="G753" s="16">
        <f t="shared" si="176"/>
        <v>-0.15316666666666623</v>
      </c>
      <c r="H753" s="16">
        <f t="shared" si="177"/>
        <v>1.6666666666666163E-2</v>
      </c>
      <c r="I753" s="16">
        <f t="shared" si="178"/>
        <v>-0.13650000000000007</v>
      </c>
      <c r="J753" s="7">
        <f>VLOOKUP(C753,'Nymex hist.'!A:B,2,0)</f>
        <v>2.5089999999999999</v>
      </c>
      <c r="K753" s="7"/>
      <c r="L753" s="7"/>
      <c r="M753" s="9">
        <f t="shared" si="179"/>
        <v>2.0329999999999999</v>
      </c>
      <c r="N753" s="9">
        <f t="shared" si="180"/>
        <v>1.8798333333333337</v>
      </c>
      <c r="O753" s="9">
        <f t="shared" si="181"/>
        <v>1.8964999999999999</v>
      </c>
      <c r="P753" s="9">
        <f t="shared" si="182"/>
        <v>1.9264999999999999</v>
      </c>
      <c r="Q753" s="9">
        <f t="shared" si="183"/>
        <v>1.9664999999999999</v>
      </c>
      <c r="R753" s="8">
        <v>35061</v>
      </c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3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>
        <v>3.448</v>
      </c>
      <c r="BC753" s="2">
        <v>2.5089999999999999</v>
      </c>
      <c r="BD753" s="2">
        <v>2.1349999999999998</v>
      </c>
      <c r="BE753" s="2">
        <v>1.8859999999999999</v>
      </c>
      <c r="BF753" s="2">
        <v>1.786</v>
      </c>
      <c r="BG753" s="2">
        <v>1.746</v>
      </c>
      <c r="BH753" s="2">
        <v>1.7310000000000001</v>
      </c>
      <c r="BI753" s="2">
        <v>1.736</v>
      </c>
      <c r="BJ753" s="2">
        <v>1.7509999999999999</v>
      </c>
      <c r="BK753" s="2">
        <v>1.7989999999999999</v>
      </c>
      <c r="BL753" s="2">
        <v>1.891</v>
      </c>
      <c r="BM753" s="2">
        <v>1.978</v>
      </c>
      <c r="BN753" s="2">
        <v>1.9910000000000001</v>
      </c>
      <c r="BO753" s="2">
        <v>1.917</v>
      </c>
      <c r="BP753" s="2">
        <v>1.833</v>
      </c>
      <c r="BQ753" s="2">
        <v>1.756</v>
      </c>
      <c r="BR753" s="2">
        <v>1.7609999999999999</v>
      </c>
      <c r="BS753" s="2">
        <v>1.766</v>
      </c>
      <c r="BT753" s="2">
        <v>1.7709999999999999</v>
      </c>
      <c r="BU753" s="2">
        <v>1.9359999999999999</v>
      </c>
      <c r="BV753" s="2">
        <v>1.786</v>
      </c>
      <c r="BW753" s="2">
        <v>1.9990000000000001</v>
      </c>
      <c r="BX753" s="2">
        <v>2.0910000000000002</v>
      </c>
      <c r="BY753" s="2">
        <v>1.9510000000000001</v>
      </c>
      <c r="BZ753" s="2">
        <v>2.016</v>
      </c>
      <c r="CA753" s="2">
        <v>1.9419999999999999</v>
      </c>
      <c r="CB753" s="2">
        <v>1.8580000000000001</v>
      </c>
      <c r="CC753" s="2">
        <v>1.7809999999999999</v>
      </c>
      <c r="CD753" s="2">
        <v>1.786</v>
      </c>
      <c r="CE753" s="2">
        <v>1.7410000000000001</v>
      </c>
      <c r="CF753" s="2">
        <v>1.796</v>
      </c>
      <c r="CG753" s="2">
        <v>1.9610000000000001</v>
      </c>
      <c r="CH753" s="2">
        <v>1.8109999999999999</v>
      </c>
      <c r="CI753" s="2">
        <v>2.024</v>
      </c>
      <c r="CJ753" s="2">
        <v>2.1160000000000001</v>
      </c>
      <c r="CK753" s="2">
        <v>1.9259999999999999</v>
      </c>
      <c r="CL753" s="2">
        <v>2.0459999999999998</v>
      </c>
      <c r="CM753" s="2">
        <v>1.972</v>
      </c>
      <c r="CN753" s="2">
        <v>1.8879999999999999</v>
      </c>
      <c r="CO753" s="2">
        <v>1.8109999999999999</v>
      </c>
      <c r="CP753" s="2">
        <v>1.8160000000000001</v>
      </c>
      <c r="CQ753" s="2">
        <v>1.7709999999999999</v>
      </c>
      <c r="CR753" s="2">
        <v>1.8260000000000001</v>
      </c>
      <c r="CS753" s="2">
        <v>1.9910000000000001</v>
      </c>
      <c r="CT753" s="2">
        <v>1.841</v>
      </c>
      <c r="CU753" s="2">
        <v>2.0539999999999998</v>
      </c>
      <c r="CV753" s="2">
        <v>2.1459999999999999</v>
      </c>
      <c r="CW753" s="2">
        <v>1.956</v>
      </c>
      <c r="CX753" s="2">
        <v>2.0859999999999999</v>
      </c>
      <c r="CY753" s="2">
        <v>2.012</v>
      </c>
      <c r="CZ753" s="2">
        <v>1.9279999999999999</v>
      </c>
      <c r="DA753" s="2">
        <v>1.851</v>
      </c>
      <c r="DB753" s="2">
        <v>1.8560000000000001</v>
      </c>
      <c r="DC753" s="2">
        <v>1.8109999999999999</v>
      </c>
      <c r="DD753" s="2">
        <v>1.8660000000000001</v>
      </c>
      <c r="DE753" s="2">
        <v>2.0310000000000001</v>
      </c>
      <c r="DF753" s="2">
        <v>1.881</v>
      </c>
      <c r="DG753" s="2">
        <v>2.0939999999999999</v>
      </c>
      <c r="DH753" s="2">
        <v>2.1859999999999999</v>
      </c>
      <c r="DI753" s="2">
        <v>1.996</v>
      </c>
      <c r="DJ753" s="2">
        <v>2.1360000000000001</v>
      </c>
      <c r="DK753" s="2">
        <v>2.0619999999999998</v>
      </c>
      <c r="DL753" s="2">
        <v>1.978</v>
      </c>
      <c r="DM753" s="2">
        <v>1.901</v>
      </c>
      <c r="DN753" s="2">
        <v>1.9059999999999999</v>
      </c>
      <c r="DO753" s="2">
        <v>1.861</v>
      </c>
      <c r="DP753" s="2">
        <v>1.9159999999999999</v>
      </c>
      <c r="DQ753" s="2">
        <v>2.081</v>
      </c>
      <c r="DR753" s="2">
        <v>1.931</v>
      </c>
      <c r="DS753" s="2">
        <v>2.1440000000000001</v>
      </c>
      <c r="DT753" s="2">
        <v>2.2360000000000002</v>
      </c>
      <c r="DU753" s="2">
        <v>2.0459999999999998</v>
      </c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</row>
    <row r="754" spans="1:199" customFormat="1" hidden="1" x14ac:dyDescent="0.2">
      <c r="A754">
        <f t="shared" si="184"/>
        <v>5</v>
      </c>
      <c r="B754">
        <f t="shared" si="185"/>
        <v>12</v>
      </c>
      <c r="C754" s="1">
        <v>35062</v>
      </c>
      <c r="D754">
        <f t="shared" si="186"/>
        <v>12</v>
      </c>
      <c r="E754">
        <f t="shared" si="187"/>
        <v>1995</v>
      </c>
      <c r="F754" s="15"/>
      <c r="G754" s="16">
        <f t="shared" si="176"/>
        <v>-0.1952499999999997</v>
      </c>
      <c r="H754" s="16">
        <f t="shared" si="177"/>
        <v>2.5000000000000133E-2</v>
      </c>
      <c r="I754" s="16">
        <f t="shared" si="178"/>
        <v>-0.17024999999999957</v>
      </c>
      <c r="J754" s="7">
        <f>VLOOKUP(C754,'Nymex hist.'!A:B,2,0)</f>
        <v>2.6190000000000002</v>
      </c>
      <c r="K754" s="7"/>
      <c r="L754" s="7"/>
      <c r="M754" s="9">
        <f t="shared" si="179"/>
        <v>2.0550833333333332</v>
      </c>
      <c r="N754" s="9">
        <f t="shared" si="180"/>
        <v>1.8598333333333334</v>
      </c>
      <c r="O754" s="9">
        <f t="shared" si="181"/>
        <v>1.8848333333333336</v>
      </c>
      <c r="P754" s="9">
        <f t="shared" si="182"/>
        <v>1.9248333333333332</v>
      </c>
      <c r="Q754" s="9">
        <f t="shared" si="183"/>
        <v>1.974833333333333</v>
      </c>
      <c r="R754" s="8">
        <v>35062</v>
      </c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3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>
        <v>3.448</v>
      </c>
      <c r="BC754" s="2">
        <v>2.6190000000000002</v>
      </c>
      <c r="BD754" s="2">
        <v>2.1949999999999998</v>
      </c>
      <c r="BE754" s="2">
        <v>1.901</v>
      </c>
      <c r="BF754" s="2">
        <v>1.796</v>
      </c>
      <c r="BG754" s="2">
        <v>1.756</v>
      </c>
      <c r="BH754" s="2">
        <v>1.7410000000000001</v>
      </c>
      <c r="BI754" s="2">
        <v>1.746</v>
      </c>
      <c r="BJ754" s="2">
        <v>1.7609999999999999</v>
      </c>
      <c r="BK754" s="2">
        <v>1.8089999999999999</v>
      </c>
      <c r="BL754" s="2">
        <v>1.901</v>
      </c>
      <c r="BM754" s="2">
        <v>1.988</v>
      </c>
      <c r="BN754" s="2">
        <v>2.0009999999999999</v>
      </c>
      <c r="BO754" s="2">
        <v>1.927</v>
      </c>
      <c r="BP754" s="2">
        <v>1.843</v>
      </c>
      <c r="BQ754" s="2">
        <v>1.766</v>
      </c>
      <c r="BR754" s="2">
        <v>1.7709999999999999</v>
      </c>
      <c r="BS754" s="2">
        <v>1.776</v>
      </c>
      <c r="BT754" s="2">
        <v>1.7809999999999999</v>
      </c>
      <c r="BU754" s="2">
        <v>1.8260000000000001</v>
      </c>
      <c r="BV754" s="2">
        <v>1.796</v>
      </c>
      <c r="BW754" s="2">
        <v>1.889</v>
      </c>
      <c r="BX754" s="2">
        <v>1.9810000000000001</v>
      </c>
      <c r="BY754" s="2">
        <v>1.9610000000000001</v>
      </c>
      <c r="BZ754" s="2">
        <v>2.036</v>
      </c>
      <c r="CA754" s="2">
        <v>1.962</v>
      </c>
      <c r="CB754" s="2">
        <v>1.8779999999999999</v>
      </c>
      <c r="CC754" s="2">
        <v>1.8009999999999999</v>
      </c>
      <c r="CD754" s="2">
        <v>1.806</v>
      </c>
      <c r="CE754" s="2">
        <v>1.7509999999999999</v>
      </c>
      <c r="CF754" s="2">
        <v>1.8160000000000001</v>
      </c>
      <c r="CG754" s="2">
        <v>1.861</v>
      </c>
      <c r="CH754" s="2">
        <v>1.831</v>
      </c>
      <c r="CI754" s="2">
        <v>1.9239999999999999</v>
      </c>
      <c r="CJ754" s="2">
        <v>2.016</v>
      </c>
      <c r="CK754" s="2">
        <v>1.9359999999999999</v>
      </c>
      <c r="CL754" s="2">
        <v>2.0760000000000001</v>
      </c>
      <c r="CM754" s="2">
        <v>2.0019999999999998</v>
      </c>
      <c r="CN754" s="2">
        <v>1.9179999999999999</v>
      </c>
      <c r="CO754" s="2">
        <v>1.841</v>
      </c>
      <c r="CP754" s="2">
        <v>1.8460000000000001</v>
      </c>
      <c r="CQ754" s="2">
        <v>1.7909999999999999</v>
      </c>
      <c r="CR754" s="2">
        <v>1.8560000000000001</v>
      </c>
      <c r="CS754" s="2">
        <v>1.901</v>
      </c>
      <c r="CT754" s="2">
        <v>1.871</v>
      </c>
      <c r="CU754" s="2">
        <v>1.964</v>
      </c>
      <c r="CV754" s="2">
        <v>2.056</v>
      </c>
      <c r="CW754" s="2">
        <v>1.976</v>
      </c>
      <c r="CX754" s="2">
        <v>2.1259999999999999</v>
      </c>
      <c r="CY754" s="2">
        <v>2.052</v>
      </c>
      <c r="CZ754" s="2">
        <v>1.968</v>
      </c>
      <c r="DA754" s="2">
        <v>1.891</v>
      </c>
      <c r="DB754" s="2">
        <v>1.8959999999999999</v>
      </c>
      <c r="DC754" s="2">
        <v>1.841</v>
      </c>
      <c r="DD754" s="2">
        <v>1.9059999999999999</v>
      </c>
      <c r="DE754" s="2">
        <v>1.9510000000000001</v>
      </c>
      <c r="DF754" s="2">
        <v>1.921</v>
      </c>
      <c r="DG754" s="2">
        <v>2.0139999999999998</v>
      </c>
      <c r="DH754" s="2">
        <v>2.1059999999999999</v>
      </c>
      <c r="DI754" s="2">
        <v>2.0259999999999998</v>
      </c>
      <c r="DJ754" s="2">
        <v>2.1859999999999999</v>
      </c>
      <c r="DK754" s="2">
        <v>2.1120000000000001</v>
      </c>
      <c r="DL754" s="2">
        <v>2.028</v>
      </c>
      <c r="DM754" s="2">
        <v>1.9510000000000001</v>
      </c>
      <c r="DN754" s="2">
        <v>1.956</v>
      </c>
      <c r="DO754" s="2">
        <v>1.901</v>
      </c>
      <c r="DP754" s="2">
        <v>1.966</v>
      </c>
      <c r="DQ754" s="2">
        <v>2.0110000000000001</v>
      </c>
      <c r="DR754" s="2">
        <v>1.9810000000000001</v>
      </c>
      <c r="DS754" s="2">
        <v>2.0739999999999998</v>
      </c>
      <c r="DT754" s="2">
        <v>2.1659999999999999</v>
      </c>
      <c r="DU754" s="2">
        <v>2.0859999999999999</v>
      </c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</row>
    <row r="755" spans="1:199" customFormat="1" hidden="1" x14ac:dyDescent="0.2">
      <c r="A755">
        <f t="shared" si="184"/>
        <v>2</v>
      </c>
      <c r="B755">
        <f t="shared" si="185"/>
        <v>1</v>
      </c>
      <c r="C755" s="1">
        <v>35066</v>
      </c>
      <c r="D755">
        <f t="shared" si="186"/>
        <v>1</v>
      </c>
      <c r="E755">
        <f t="shared" si="187"/>
        <v>1996</v>
      </c>
      <c r="F755" s="17">
        <f>L755-K755</f>
        <v>0.12959999999999994</v>
      </c>
      <c r="G755" s="16">
        <f t="shared" si="176"/>
        <v>2.5000000000000355E-2</v>
      </c>
      <c r="H755" s="16">
        <f t="shared" si="177"/>
        <v>3.9999999999999813E-2</v>
      </c>
      <c r="I755" s="16">
        <f t="shared" si="178"/>
        <v>6.5000000000000169E-2</v>
      </c>
      <c r="J755" s="7">
        <f>VLOOKUP(C755,'Nymex hist.'!A:B,2,0)</f>
        <v>2.859</v>
      </c>
      <c r="K755" s="11">
        <f t="shared" ref="K755:K786" si="188">AVERAGE(BE755:BK755)</f>
        <v>1.831</v>
      </c>
      <c r="L755" s="11">
        <f>AVERAGE(BL755:BP755)</f>
        <v>1.9605999999999999</v>
      </c>
      <c r="M755" s="9">
        <f t="shared" si="179"/>
        <v>1.8891666666666664</v>
      </c>
      <c r="N755" s="9">
        <f t="shared" si="180"/>
        <v>1.9141666666666668</v>
      </c>
      <c r="O755" s="9">
        <f t="shared" si="181"/>
        <v>1.9541666666666666</v>
      </c>
      <c r="P755" s="9">
        <f t="shared" si="182"/>
        <v>2.0041666666666669</v>
      </c>
      <c r="Q755" s="9">
        <f t="shared" si="183"/>
        <v>2.0641666666666665</v>
      </c>
      <c r="R755" s="8">
        <v>35066</v>
      </c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3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>
        <v>2.859</v>
      </c>
      <c r="BD755" s="2">
        <v>2.2949999999999999</v>
      </c>
      <c r="BE755" s="2">
        <v>1.9710000000000001</v>
      </c>
      <c r="BF755" s="2">
        <v>1.861</v>
      </c>
      <c r="BG755" s="2">
        <v>1.8109999999999999</v>
      </c>
      <c r="BH755" s="2">
        <v>1.776</v>
      </c>
      <c r="BI755" s="2">
        <v>1.776</v>
      </c>
      <c r="BJ755" s="2">
        <v>1.786</v>
      </c>
      <c r="BK755" s="2">
        <v>1.8360000000000001</v>
      </c>
      <c r="BL755" s="2">
        <v>1.929</v>
      </c>
      <c r="BM755" s="2">
        <v>2.016</v>
      </c>
      <c r="BN755" s="2">
        <v>2.0289999999999999</v>
      </c>
      <c r="BO755" s="2">
        <v>1.956</v>
      </c>
      <c r="BP755" s="2">
        <v>1.873</v>
      </c>
      <c r="BQ755" s="2">
        <v>1.796</v>
      </c>
      <c r="BR755" s="2">
        <v>1.8009999999999999</v>
      </c>
      <c r="BS755" s="2">
        <v>1.806</v>
      </c>
      <c r="BT755" s="2">
        <v>1.8109999999999999</v>
      </c>
      <c r="BU755" s="2">
        <v>1.8560000000000001</v>
      </c>
      <c r="BV755" s="2">
        <v>1.8260000000000001</v>
      </c>
      <c r="BW755" s="2">
        <v>1.9159999999999999</v>
      </c>
      <c r="BX755" s="2">
        <v>2.0089999999999999</v>
      </c>
      <c r="BY755" s="2">
        <v>1.9910000000000001</v>
      </c>
      <c r="BZ755" s="2">
        <v>2.0640000000000001</v>
      </c>
      <c r="CA755" s="2">
        <v>1.9910000000000001</v>
      </c>
      <c r="CB755" s="2">
        <v>1.9079999999999999</v>
      </c>
      <c r="CC755" s="2">
        <v>1.831</v>
      </c>
      <c r="CD755" s="2">
        <v>1.8360000000000001</v>
      </c>
      <c r="CE755" s="2">
        <v>1.7809999999999999</v>
      </c>
      <c r="CF755" s="2">
        <v>1.8460000000000001</v>
      </c>
      <c r="CG755" s="2">
        <v>1.891</v>
      </c>
      <c r="CH755" s="2">
        <v>1.861</v>
      </c>
      <c r="CI755" s="2">
        <v>1.9510000000000001</v>
      </c>
      <c r="CJ755" s="2">
        <v>2.044</v>
      </c>
      <c r="CK755" s="2">
        <v>1.966</v>
      </c>
      <c r="CL755" s="2">
        <v>2.1040000000000001</v>
      </c>
      <c r="CM755" s="2">
        <v>2.0310000000000001</v>
      </c>
      <c r="CN755" s="2">
        <v>1.948</v>
      </c>
      <c r="CO755" s="2">
        <v>1.871</v>
      </c>
      <c r="CP755" s="2">
        <v>1.8759999999999999</v>
      </c>
      <c r="CQ755" s="2">
        <v>1.821</v>
      </c>
      <c r="CR755" s="2">
        <v>1.8859999999999999</v>
      </c>
      <c r="CS755" s="2">
        <v>1.931</v>
      </c>
      <c r="CT755" s="2">
        <v>1.901</v>
      </c>
      <c r="CU755" s="2">
        <v>1.9910000000000001</v>
      </c>
      <c r="CV755" s="2">
        <v>2.0840000000000001</v>
      </c>
      <c r="CW755" s="2">
        <v>2.0059999999999998</v>
      </c>
      <c r="CX755" s="2">
        <v>2.1539999999999999</v>
      </c>
      <c r="CY755" s="2">
        <v>2.081</v>
      </c>
      <c r="CZ755" s="2">
        <v>1.998</v>
      </c>
      <c r="DA755" s="2">
        <v>1.921</v>
      </c>
      <c r="DB755" s="2">
        <v>1.9259999999999999</v>
      </c>
      <c r="DC755" s="2">
        <v>1.871</v>
      </c>
      <c r="DD755" s="2">
        <v>1.9359999999999999</v>
      </c>
      <c r="DE755" s="2">
        <v>1.9810000000000001</v>
      </c>
      <c r="DF755" s="2">
        <v>1.9510000000000001</v>
      </c>
      <c r="DG755" s="2">
        <v>2.0409999999999999</v>
      </c>
      <c r="DH755" s="2">
        <v>2.1339999999999999</v>
      </c>
      <c r="DI755" s="2">
        <v>2.056</v>
      </c>
      <c r="DJ755" s="2">
        <v>2.214</v>
      </c>
      <c r="DK755" s="2">
        <v>2.141</v>
      </c>
      <c r="DL755" s="2">
        <v>2.0579999999999998</v>
      </c>
      <c r="DM755" s="2">
        <v>1.9810000000000001</v>
      </c>
      <c r="DN755" s="2">
        <v>1.986</v>
      </c>
      <c r="DO755" s="2">
        <v>1.931</v>
      </c>
      <c r="DP755" s="2">
        <v>1.996</v>
      </c>
      <c r="DQ755" s="2">
        <v>2.0409999999999999</v>
      </c>
      <c r="DR755" s="2">
        <v>2.0110000000000001</v>
      </c>
      <c r="DS755" s="2">
        <v>2.101</v>
      </c>
      <c r="DT755" s="2">
        <v>2.194</v>
      </c>
      <c r="DU755" s="2">
        <v>2.1160000000000001</v>
      </c>
      <c r="DV755" s="2">
        <v>2.2839999999999998</v>
      </c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</row>
    <row r="756" spans="1:199" customFormat="1" hidden="1" x14ac:dyDescent="0.2">
      <c r="A756">
        <f t="shared" si="184"/>
        <v>3</v>
      </c>
      <c r="B756">
        <f t="shared" si="185"/>
        <v>1</v>
      </c>
      <c r="C756" s="1">
        <v>35067</v>
      </c>
      <c r="D756">
        <f t="shared" si="186"/>
        <v>1</v>
      </c>
      <c r="E756">
        <f t="shared" si="187"/>
        <v>1996</v>
      </c>
      <c r="F756" s="17">
        <f t="shared" ref="F756:F819" si="189">L756-K756</f>
        <v>0.12531428571428549</v>
      </c>
      <c r="G756" s="16">
        <f t="shared" si="176"/>
        <v>2.5000000000000133E-2</v>
      </c>
      <c r="H756" s="16">
        <f t="shared" si="177"/>
        <v>3.9999999999999813E-2</v>
      </c>
      <c r="I756" s="16">
        <f t="shared" si="178"/>
        <v>6.4999999999999947E-2</v>
      </c>
      <c r="J756" s="7">
        <f>VLOOKUP(C756,'Nymex hist.'!A:B,2,0)</f>
        <v>2.9860000000000002</v>
      </c>
      <c r="K756" s="11">
        <f t="shared" si="188"/>
        <v>1.8442857142857143</v>
      </c>
      <c r="L756" s="11">
        <f t="shared" ref="L756:L819" si="190">AVERAGE(BL756:BP756)</f>
        <v>1.9695999999999998</v>
      </c>
      <c r="M756" s="9">
        <f t="shared" si="179"/>
        <v>1.8981666666666668</v>
      </c>
      <c r="N756" s="9">
        <f t="shared" si="180"/>
        <v>1.9231666666666669</v>
      </c>
      <c r="O756" s="9">
        <f t="shared" si="181"/>
        <v>1.9631666666666667</v>
      </c>
      <c r="P756" s="9">
        <f t="shared" si="182"/>
        <v>2.0131666666666668</v>
      </c>
      <c r="Q756" s="9">
        <f t="shared" si="183"/>
        <v>2.0731666666666668</v>
      </c>
      <c r="R756" s="8">
        <v>35067</v>
      </c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3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>
        <v>2.9860000000000002</v>
      </c>
      <c r="BD756" s="2">
        <v>2.3769999999999998</v>
      </c>
      <c r="BE756" s="2">
        <v>2.0049999999999999</v>
      </c>
      <c r="BF756" s="2">
        <v>1.875</v>
      </c>
      <c r="BG756" s="2">
        <v>1.82</v>
      </c>
      <c r="BH756" s="2">
        <v>1.7849999999999999</v>
      </c>
      <c r="BI756" s="2">
        <v>1.7849999999999999</v>
      </c>
      <c r="BJ756" s="2">
        <v>1.7949999999999999</v>
      </c>
      <c r="BK756" s="2">
        <v>1.845</v>
      </c>
      <c r="BL756" s="2">
        <v>1.9379999999999999</v>
      </c>
      <c r="BM756" s="2">
        <v>2.0249999999999999</v>
      </c>
      <c r="BN756" s="2">
        <v>2.0379999999999998</v>
      </c>
      <c r="BO756" s="2">
        <v>1.9650000000000001</v>
      </c>
      <c r="BP756" s="2">
        <v>1.8819999999999999</v>
      </c>
      <c r="BQ756" s="2">
        <v>1.8049999999999999</v>
      </c>
      <c r="BR756" s="2">
        <v>1.81</v>
      </c>
      <c r="BS756" s="2">
        <v>1.8149999999999999</v>
      </c>
      <c r="BT756" s="2">
        <v>1.82</v>
      </c>
      <c r="BU756" s="2">
        <v>1.865</v>
      </c>
      <c r="BV756" s="2">
        <v>1.835</v>
      </c>
      <c r="BW756" s="2">
        <v>1.925</v>
      </c>
      <c r="BX756" s="2">
        <v>2.0179999999999998</v>
      </c>
      <c r="BY756" s="2">
        <v>2</v>
      </c>
      <c r="BZ756" s="2">
        <v>2.073</v>
      </c>
      <c r="CA756" s="2">
        <v>2</v>
      </c>
      <c r="CB756" s="2">
        <v>1.917</v>
      </c>
      <c r="CC756" s="2">
        <v>1.84</v>
      </c>
      <c r="CD756" s="2">
        <v>1.845</v>
      </c>
      <c r="CE756" s="2">
        <v>1.79</v>
      </c>
      <c r="CF756" s="2">
        <v>1.855</v>
      </c>
      <c r="CG756" s="2">
        <v>1.9</v>
      </c>
      <c r="CH756" s="2">
        <v>1.87</v>
      </c>
      <c r="CI756" s="2">
        <v>1.96</v>
      </c>
      <c r="CJ756" s="2">
        <v>2.0529999999999999</v>
      </c>
      <c r="CK756" s="2">
        <v>1.9750000000000001</v>
      </c>
      <c r="CL756" s="2">
        <v>2.113</v>
      </c>
      <c r="CM756" s="2">
        <v>2.04</v>
      </c>
      <c r="CN756" s="2">
        <v>1.9570000000000001</v>
      </c>
      <c r="CO756" s="2">
        <v>1.88</v>
      </c>
      <c r="CP756" s="2">
        <v>1.885</v>
      </c>
      <c r="CQ756" s="2">
        <v>1.83</v>
      </c>
      <c r="CR756" s="2">
        <v>1.895</v>
      </c>
      <c r="CS756" s="2">
        <v>1.94</v>
      </c>
      <c r="CT756" s="2">
        <v>1.91</v>
      </c>
      <c r="CU756" s="2">
        <v>2</v>
      </c>
      <c r="CV756" s="2">
        <v>2.093</v>
      </c>
      <c r="CW756" s="2">
        <v>2.0150000000000001</v>
      </c>
      <c r="CX756" s="2">
        <v>2.1629999999999998</v>
      </c>
      <c r="CY756" s="2">
        <v>2.09</v>
      </c>
      <c r="CZ756" s="2">
        <v>2.0070000000000001</v>
      </c>
      <c r="DA756" s="2">
        <v>1.93</v>
      </c>
      <c r="DB756" s="2">
        <v>1.9350000000000001</v>
      </c>
      <c r="DC756" s="2">
        <v>1.88</v>
      </c>
      <c r="DD756" s="2">
        <v>1.9450000000000001</v>
      </c>
      <c r="DE756" s="2">
        <v>1.99</v>
      </c>
      <c r="DF756" s="2">
        <v>1.96</v>
      </c>
      <c r="DG756" s="2">
        <v>2.0499999999999998</v>
      </c>
      <c r="DH756" s="2">
        <v>2.1429999999999998</v>
      </c>
      <c r="DI756" s="2">
        <v>2.0649999999999999</v>
      </c>
      <c r="DJ756" s="2">
        <v>2.2229999999999999</v>
      </c>
      <c r="DK756" s="2">
        <v>2.15</v>
      </c>
      <c r="DL756" s="2">
        <v>2.0670000000000002</v>
      </c>
      <c r="DM756" s="2">
        <v>1.99</v>
      </c>
      <c r="DN756" s="2">
        <v>1.9950000000000001</v>
      </c>
      <c r="DO756" s="2">
        <v>1.94</v>
      </c>
      <c r="DP756" s="2">
        <v>2.0049999999999999</v>
      </c>
      <c r="DQ756" s="2">
        <v>2.0499999999999998</v>
      </c>
      <c r="DR756" s="2">
        <v>2.02</v>
      </c>
      <c r="DS756" s="2">
        <v>2.11</v>
      </c>
      <c r="DT756" s="2">
        <v>2.2029999999999998</v>
      </c>
      <c r="DU756" s="2">
        <v>2.125</v>
      </c>
      <c r="DV756" s="2">
        <v>2.2930000000000001</v>
      </c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</row>
    <row r="757" spans="1:199" x14ac:dyDescent="0.2">
      <c r="A757" s="36">
        <f t="shared" si="184"/>
        <v>4</v>
      </c>
      <c r="B757" s="36">
        <f t="shared" si="185"/>
        <v>1</v>
      </c>
      <c r="C757" s="1">
        <v>35068</v>
      </c>
      <c r="D757">
        <f t="shared" si="186"/>
        <v>1</v>
      </c>
      <c r="E757">
        <f t="shared" si="187"/>
        <v>1996</v>
      </c>
      <c r="F757" s="21">
        <f t="shared" si="189"/>
        <v>0.13174285714285694</v>
      </c>
      <c r="G757" s="21">
        <f t="shared" si="176"/>
        <v>2.633333333333332E-2</v>
      </c>
      <c r="H757" s="21">
        <f t="shared" si="177"/>
        <v>4.0000000000000702E-2</v>
      </c>
      <c r="I757" s="21">
        <f t="shared" si="178"/>
        <v>6.6333333333334021E-2</v>
      </c>
      <c r="J757" s="23">
        <f>VLOOKUP(C757,'Nymex hist.'!A:B,2,0)</f>
        <v>2.964</v>
      </c>
      <c r="K757" s="23">
        <f t="shared" si="188"/>
        <v>1.858857142857143</v>
      </c>
      <c r="L757" s="23">
        <f t="shared" si="190"/>
        <v>1.9905999999999999</v>
      </c>
      <c r="M757" s="23">
        <f t="shared" si="179"/>
        <v>1.9255833333333332</v>
      </c>
      <c r="N757" s="23">
        <f t="shared" si="180"/>
        <v>1.9519166666666665</v>
      </c>
      <c r="O757" s="23">
        <f t="shared" si="181"/>
        <v>1.9919166666666672</v>
      </c>
      <c r="P757" s="23">
        <f t="shared" si="182"/>
        <v>2.0419166666666664</v>
      </c>
      <c r="Q757" s="23">
        <f t="shared" si="183"/>
        <v>2.1019166666666669</v>
      </c>
      <c r="R757" s="30">
        <v>35068</v>
      </c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4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/>
      <c r="AX757" s="32"/>
      <c r="AY757" s="32"/>
      <c r="AZ757" s="32"/>
      <c r="BA757" s="32"/>
      <c r="BB757" s="32"/>
      <c r="BC757" s="32">
        <v>2.964</v>
      </c>
      <c r="BD757" s="32">
        <v>2.3759999999999999</v>
      </c>
      <c r="BE757" s="32">
        <v>2.0230000000000001</v>
      </c>
      <c r="BF757" s="32">
        <v>1.8879999999999999</v>
      </c>
      <c r="BG757" s="32">
        <v>1.833</v>
      </c>
      <c r="BH757" s="32">
        <v>1.798</v>
      </c>
      <c r="BI757" s="32">
        <v>1.7989999999999999</v>
      </c>
      <c r="BJ757" s="32">
        <v>1.81</v>
      </c>
      <c r="BK757" s="32">
        <v>1.861</v>
      </c>
      <c r="BL757" s="32">
        <v>1.954</v>
      </c>
      <c r="BM757" s="32">
        <v>2.0409999999999999</v>
      </c>
      <c r="BN757" s="32">
        <v>2.0539999999999998</v>
      </c>
      <c r="BO757" s="32">
        <v>1.9910000000000001</v>
      </c>
      <c r="BP757" s="32">
        <v>1.913</v>
      </c>
      <c r="BQ757" s="32">
        <v>1.8380000000000001</v>
      </c>
      <c r="BR757" s="32">
        <v>1.8440000000000001</v>
      </c>
      <c r="BS757" s="32">
        <v>1.85</v>
      </c>
      <c r="BT757" s="32">
        <v>1.8560000000000001</v>
      </c>
      <c r="BU757" s="32">
        <v>1.879</v>
      </c>
      <c r="BV757" s="32">
        <v>1.871</v>
      </c>
      <c r="BW757" s="32">
        <v>1.9410000000000001</v>
      </c>
      <c r="BX757" s="32">
        <v>2.0339999999999998</v>
      </c>
      <c r="BY757" s="32">
        <v>2.036</v>
      </c>
      <c r="BZ757" s="32">
        <v>2.089</v>
      </c>
      <c r="CA757" s="32">
        <v>2.0259999999999998</v>
      </c>
      <c r="CB757" s="32">
        <v>1.948</v>
      </c>
      <c r="CC757" s="32">
        <v>1.873</v>
      </c>
      <c r="CD757" s="32">
        <v>1.879</v>
      </c>
      <c r="CE757" s="32">
        <v>1.831</v>
      </c>
      <c r="CF757" s="32">
        <v>1.891</v>
      </c>
      <c r="CG757" s="32">
        <v>1.9139999999999999</v>
      </c>
      <c r="CH757" s="32">
        <v>1.9059999999999999</v>
      </c>
      <c r="CI757" s="32">
        <v>1.976</v>
      </c>
      <c r="CJ757" s="32">
        <v>2.069</v>
      </c>
      <c r="CK757" s="32">
        <v>2.0209999999999999</v>
      </c>
      <c r="CL757" s="32">
        <v>2.129</v>
      </c>
      <c r="CM757" s="32">
        <v>2.0659999999999998</v>
      </c>
      <c r="CN757" s="32">
        <v>1.988</v>
      </c>
      <c r="CO757" s="32">
        <v>1.913</v>
      </c>
      <c r="CP757" s="32">
        <v>1.919</v>
      </c>
      <c r="CQ757" s="32">
        <v>1.871</v>
      </c>
      <c r="CR757" s="32">
        <v>1.931</v>
      </c>
      <c r="CS757" s="32">
        <v>1.954</v>
      </c>
      <c r="CT757" s="32">
        <v>1.946</v>
      </c>
      <c r="CU757" s="32">
        <v>2.016</v>
      </c>
      <c r="CV757" s="32">
        <v>2.109</v>
      </c>
      <c r="CW757" s="32">
        <v>2.0609999999999999</v>
      </c>
      <c r="CX757" s="32">
        <v>2.1789999999999998</v>
      </c>
      <c r="CY757" s="32">
        <v>2.1160000000000001</v>
      </c>
      <c r="CZ757" s="32">
        <v>2.0379999999999998</v>
      </c>
      <c r="DA757" s="32">
        <v>1.9630000000000001</v>
      </c>
      <c r="DB757" s="32">
        <v>1.9690000000000001</v>
      </c>
      <c r="DC757" s="32">
        <v>1.921</v>
      </c>
      <c r="DD757" s="32">
        <v>1.9810000000000001</v>
      </c>
      <c r="DE757" s="32">
        <v>2.004</v>
      </c>
      <c r="DF757" s="32">
        <v>1.996</v>
      </c>
      <c r="DG757" s="32">
        <v>2.0659999999999998</v>
      </c>
      <c r="DH757" s="32">
        <v>2.1589999999999998</v>
      </c>
      <c r="DI757" s="32">
        <v>2.1110000000000002</v>
      </c>
      <c r="DJ757" s="32">
        <v>2.2389999999999999</v>
      </c>
      <c r="DK757" s="32">
        <v>2.1760000000000002</v>
      </c>
      <c r="DL757" s="32">
        <v>2.0979999999999999</v>
      </c>
      <c r="DM757" s="32">
        <v>2.0230000000000001</v>
      </c>
      <c r="DN757" s="32">
        <v>2.0289999999999999</v>
      </c>
      <c r="DO757" s="32">
        <v>1.9810000000000001</v>
      </c>
      <c r="DP757" s="32">
        <v>2.0409999999999999</v>
      </c>
      <c r="DQ757" s="32">
        <v>2.0640000000000001</v>
      </c>
      <c r="DR757" s="32">
        <v>2.056</v>
      </c>
      <c r="DS757" s="32">
        <v>2.1259999999999999</v>
      </c>
      <c r="DT757" s="32">
        <v>2.2189999999999999</v>
      </c>
      <c r="DU757" s="32">
        <v>2.1709999999999998</v>
      </c>
      <c r="DV757" s="32">
        <v>2.3090000000000002</v>
      </c>
      <c r="DW757" s="32"/>
      <c r="DX757" s="32"/>
      <c r="DY757" s="32"/>
      <c r="DZ757" s="32"/>
      <c r="EA757" s="32"/>
      <c r="EB757" s="32"/>
      <c r="EC757" s="32"/>
      <c r="ED757" s="32"/>
      <c r="EE757" s="32"/>
      <c r="EF757" s="32"/>
      <c r="EG757" s="32"/>
      <c r="EH757" s="32"/>
      <c r="EI757" s="32"/>
      <c r="EJ757" s="32"/>
      <c r="EK757" s="32"/>
      <c r="EL757" s="32"/>
      <c r="EM757" s="32"/>
      <c r="EN757" s="32"/>
      <c r="EO757" s="32"/>
      <c r="EP757" s="32"/>
      <c r="EQ757" s="32"/>
      <c r="ER757" s="32"/>
      <c r="ES757" s="32"/>
      <c r="ET757" s="32"/>
      <c r="EU757" s="32"/>
      <c r="EV757" s="32"/>
      <c r="EW757" s="32"/>
      <c r="EX757" s="32"/>
      <c r="EY757" s="32"/>
      <c r="EZ757" s="32"/>
      <c r="FA757" s="32"/>
      <c r="FB757" s="32"/>
      <c r="FC757" s="32"/>
      <c r="FD757" s="32"/>
      <c r="FE757" s="32"/>
      <c r="FF757" s="32"/>
      <c r="FG757" s="32"/>
      <c r="FH757" s="32"/>
      <c r="FI757" s="32"/>
      <c r="FJ757" s="32"/>
      <c r="FK757" s="32"/>
      <c r="FL757" s="32"/>
      <c r="FM757" s="32"/>
      <c r="FN757" s="32"/>
      <c r="FO757" s="32"/>
      <c r="FP757" s="32"/>
      <c r="FQ757" s="32"/>
      <c r="FR757" s="32"/>
      <c r="FS757" s="32"/>
      <c r="FT757" s="32"/>
      <c r="FU757" s="32"/>
      <c r="FV757" s="32"/>
      <c r="FW757" s="32"/>
      <c r="FX757" s="32"/>
      <c r="FY757" s="32"/>
      <c r="FZ757" s="32"/>
      <c r="GA757" s="32"/>
      <c r="GB757" s="32"/>
      <c r="GC757" s="32"/>
      <c r="GD757" s="32"/>
      <c r="GE757" s="32"/>
      <c r="GF757" s="32"/>
      <c r="GG757" s="32"/>
      <c r="GH757" s="32"/>
      <c r="GI757" s="32"/>
      <c r="GJ757" s="32"/>
      <c r="GK757" s="32"/>
      <c r="GL757" s="32"/>
      <c r="GM757" s="32"/>
      <c r="GN757" s="32"/>
      <c r="GO757" s="32"/>
      <c r="GP757" s="32"/>
      <c r="GQ757" s="32"/>
    </row>
    <row r="758" spans="1:199" customFormat="1" hidden="1" x14ac:dyDescent="0.2">
      <c r="A758">
        <f t="shared" si="184"/>
        <v>5</v>
      </c>
      <c r="B758">
        <f t="shared" si="185"/>
        <v>1</v>
      </c>
      <c r="C758" s="1">
        <v>35069</v>
      </c>
      <c r="D758">
        <f t="shared" si="186"/>
        <v>1</v>
      </c>
      <c r="E758">
        <f t="shared" si="187"/>
        <v>1996</v>
      </c>
      <c r="F758" s="17">
        <f t="shared" si="189"/>
        <v>0.13105714285714254</v>
      </c>
      <c r="G758" s="16">
        <f t="shared" si="176"/>
        <v>2.6249999999999885E-2</v>
      </c>
      <c r="H758" s="16">
        <f t="shared" si="177"/>
        <v>3.9999999999999591E-2</v>
      </c>
      <c r="I758" s="16">
        <f t="shared" si="178"/>
        <v>6.6249999999999476E-2</v>
      </c>
      <c r="J758" s="7">
        <f>VLOOKUP(C758,'Nymex hist.'!A:B,2,0)</f>
        <v>2.9159999999999999</v>
      </c>
      <c r="K758" s="11">
        <f t="shared" si="188"/>
        <v>1.8841428571428571</v>
      </c>
      <c r="L758" s="11">
        <f t="shared" si="190"/>
        <v>2.0151999999999997</v>
      </c>
      <c r="M758" s="9">
        <f t="shared" si="179"/>
        <v>1.9489166666666666</v>
      </c>
      <c r="N758" s="9">
        <f t="shared" si="180"/>
        <v>1.9751666666666665</v>
      </c>
      <c r="O758" s="9">
        <f t="shared" si="181"/>
        <v>2.0151666666666661</v>
      </c>
      <c r="P758" s="9">
        <f t="shared" si="182"/>
        <v>2.0651666666666668</v>
      </c>
      <c r="Q758" s="9">
        <f t="shared" si="183"/>
        <v>2.1251666666666669</v>
      </c>
      <c r="R758" s="8">
        <v>35069</v>
      </c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3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>
        <v>2.9159999999999999</v>
      </c>
      <c r="BD758" s="2">
        <v>2.4239999999999999</v>
      </c>
      <c r="BE758" s="2">
        <v>2.0590000000000002</v>
      </c>
      <c r="BF758" s="2">
        <v>1.919</v>
      </c>
      <c r="BG758" s="2">
        <v>1.859</v>
      </c>
      <c r="BH758" s="2">
        <v>1.8240000000000001</v>
      </c>
      <c r="BI758" s="2">
        <v>1.819</v>
      </c>
      <c r="BJ758" s="2">
        <v>1.827</v>
      </c>
      <c r="BK758" s="2">
        <v>1.8819999999999999</v>
      </c>
      <c r="BL758" s="2">
        <v>1.976</v>
      </c>
      <c r="BM758" s="2">
        <v>2.0630000000000002</v>
      </c>
      <c r="BN758" s="2">
        <v>2.077</v>
      </c>
      <c r="BO758" s="2">
        <v>2.0169999999999999</v>
      </c>
      <c r="BP758" s="2">
        <v>1.9430000000000001</v>
      </c>
      <c r="BQ758" s="2">
        <v>1.863</v>
      </c>
      <c r="BR758" s="2">
        <v>1.8680000000000001</v>
      </c>
      <c r="BS758" s="2">
        <v>1.873</v>
      </c>
      <c r="BT758" s="2">
        <v>1.8779999999999999</v>
      </c>
      <c r="BU758" s="2">
        <v>1.899</v>
      </c>
      <c r="BV758" s="2">
        <v>1.893</v>
      </c>
      <c r="BW758" s="2">
        <v>1.962</v>
      </c>
      <c r="BX758" s="2">
        <v>2.056</v>
      </c>
      <c r="BY758" s="2">
        <v>2.0579999999999998</v>
      </c>
      <c r="BZ758" s="2">
        <v>2.1120000000000001</v>
      </c>
      <c r="CA758" s="2">
        <v>2.052</v>
      </c>
      <c r="CB758" s="2">
        <v>1.978</v>
      </c>
      <c r="CC758" s="2">
        <v>1.8979999999999999</v>
      </c>
      <c r="CD758" s="2">
        <v>1.903</v>
      </c>
      <c r="CE758" s="2">
        <v>1.853</v>
      </c>
      <c r="CF758" s="2">
        <v>1.913</v>
      </c>
      <c r="CG758" s="2">
        <v>1.9339999999999999</v>
      </c>
      <c r="CH758" s="2">
        <v>1.9279999999999999</v>
      </c>
      <c r="CI758" s="2">
        <v>1.9970000000000001</v>
      </c>
      <c r="CJ758" s="2">
        <v>2.0910000000000002</v>
      </c>
      <c r="CK758" s="2">
        <v>2.0430000000000001</v>
      </c>
      <c r="CL758" s="2">
        <v>2.1520000000000001</v>
      </c>
      <c r="CM758" s="2">
        <v>2.0920000000000001</v>
      </c>
      <c r="CN758" s="2">
        <v>2.0179999999999998</v>
      </c>
      <c r="CO758" s="2">
        <v>1.9379999999999999</v>
      </c>
      <c r="CP758" s="2">
        <v>1.9430000000000001</v>
      </c>
      <c r="CQ758" s="2">
        <v>1.893</v>
      </c>
      <c r="CR758" s="2">
        <v>1.9530000000000001</v>
      </c>
      <c r="CS758" s="2">
        <v>1.974</v>
      </c>
      <c r="CT758" s="2">
        <v>1.968</v>
      </c>
      <c r="CU758" s="2">
        <v>2.0369999999999999</v>
      </c>
      <c r="CV758" s="2">
        <v>2.1309999999999998</v>
      </c>
      <c r="CW758" s="2">
        <v>2.0830000000000002</v>
      </c>
      <c r="CX758" s="2">
        <v>2.202</v>
      </c>
      <c r="CY758" s="2">
        <v>2.1419999999999999</v>
      </c>
      <c r="CZ758" s="2">
        <v>2.0680000000000001</v>
      </c>
      <c r="DA758" s="2">
        <v>1.988</v>
      </c>
      <c r="DB758" s="2">
        <v>1.9930000000000001</v>
      </c>
      <c r="DC758" s="2">
        <v>1.9430000000000001</v>
      </c>
      <c r="DD758" s="2">
        <v>2.0030000000000001</v>
      </c>
      <c r="DE758" s="2">
        <v>2.024</v>
      </c>
      <c r="DF758" s="2">
        <v>2.0179999999999998</v>
      </c>
      <c r="DG758" s="2">
        <v>2.0870000000000002</v>
      </c>
      <c r="DH758" s="2">
        <v>2.181</v>
      </c>
      <c r="DI758" s="2">
        <v>2.133</v>
      </c>
      <c r="DJ758" s="2">
        <v>2.262</v>
      </c>
      <c r="DK758" s="2">
        <v>2.202</v>
      </c>
      <c r="DL758" s="2">
        <v>2.1280000000000001</v>
      </c>
      <c r="DM758" s="2">
        <v>2.048</v>
      </c>
      <c r="DN758" s="2">
        <v>2.0529999999999999</v>
      </c>
      <c r="DO758" s="2">
        <v>2.0030000000000001</v>
      </c>
      <c r="DP758" s="2">
        <v>2.0630000000000002</v>
      </c>
      <c r="DQ758" s="2">
        <v>2.0840000000000001</v>
      </c>
      <c r="DR758" s="2">
        <v>2.0779999999999998</v>
      </c>
      <c r="DS758" s="2">
        <v>2.1469999999999998</v>
      </c>
      <c r="DT758" s="2">
        <v>2.2410000000000001</v>
      </c>
      <c r="DU758" s="2">
        <v>2.1930000000000001</v>
      </c>
      <c r="DV758" s="2">
        <v>2.3319999999999999</v>
      </c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</row>
    <row r="759" spans="1:199" customFormat="1" hidden="1" x14ac:dyDescent="0.2">
      <c r="A759">
        <f t="shared" si="184"/>
        <v>1</v>
      </c>
      <c r="B759">
        <f t="shared" si="185"/>
        <v>1</v>
      </c>
      <c r="C759" s="1">
        <v>35072</v>
      </c>
      <c r="D759">
        <f t="shared" si="186"/>
        <v>1</v>
      </c>
      <c r="E759">
        <f t="shared" si="187"/>
        <v>1996</v>
      </c>
      <c r="F759" s="17">
        <f t="shared" si="189"/>
        <v>0.13105714285714254</v>
      </c>
      <c r="G759" s="16">
        <f t="shared" si="176"/>
        <v>2.6249999999999885E-2</v>
      </c>
      <c r="H759" s="16">
        <f t="shared" si="177"/>
        <v>3.9999999999999591E-2</v>
      </c>
      <c r="I759" s="16">
        <f t="shared" si="178"/>
        <v>6.6249999999999476E-2</v>
      </c>
      <c r="J759" s="7">
        <f>VLOOKUP(C759,'Nymex hist.'!A:B,2,0)</f>
        <v>2.92</v>
      </c>
      <c r="K759" s="11">
        <f t="shared" si="188"/>
        <v>1.8841428571428571</v>
      </c>
      <c r="L759" s="11">
        <f t="shared" si="190"/>
        <v>2.0151999999999997</v>
      </c>
      <c r="M759" s="9">
        <f t="shared" si="179"/>
        <v>1.9489166666666666</v>
      </c>
      <c r="N759" s="9">
        <f t="shared" si="180"/>
        <v>1.9751666666666665</v>
      </c>
      <c r="O759" s="9">
        <f t="shared" si="181"/>
        <v>2.0151666666666661</v>
      </c>
      <c r="P759" s="9">
        <f t="shared" si="182"/>
        <v>2.0651666666666668</v>
      </c>
      <c r="Q759" s="9">
        <f t="shared" si="183"/>
        <v>2.1251666666666669</v>
      </c>
      <c r="R759" s="8">
        <v>35072</v>
      </c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3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>
        <v>2.9159999999999999</v>
      </c>
      <c r="BD759" s="2">
        <v>2.4239999999999999</v>
      </c>
      <c r="BE759" s="2">
        <v>2.0590000000000002</v>
      </c>
      <c r="BF759" s="2">
        <v>1.919</v>
      </c>
      <c r="BG759" s="2">
        <v>1.859</v>
      </c>
      <c r="BH759" s="2">
        <v>1.8240000000000001</v>
      </c>
      <c r="BI759" s="2">
        <v>1.819</v>
      </c>
      <c r="BJ759" s="2">
        <v>1.827</v>
      </c>
      <c r="BK759" s="2">
        <v>1.8819999999999999</v>
      </c>
      <c r="BL759" s="2">
        <v>1.976</v>
      </c>
      <c r="BM759" s="2">
        <v>2.0630000000000002</v>
      </c>
      <c r="BN759" s="2">
        <v>2.077</v>
      </c>
      <c r="BO759" s="2">
        <v>2.0169999999999999</v>
      </c>
      <c r="BP759" s="2">
        <v>1.9430000000000001</v>
      </c>
      <c r="BQ759" s="2">
        <v>1.863</v>
      </c>
      <c r="BR759" s="2">
        <v>1.8680000000000001</v>
      </c>
      <c r="BS759" s="2">
        <v>1.873</v>
      </c>
      <c r="BT759" s="2">
        <v>1.8779999999999999</v>
      </c>
      <c r="BU759" s="2">
        <v>1.899</v>
      </c>
      <c r="BV759" s="2">
        <v>1.893</v>
      </c>
      <c r="BW759" s="2">
        <v>1.962</v>
      </c>
      <c r="BX759" s="2">
        <v>2.056</v>
      </c>
      <c r="BY759" s="2">
        <v>2.0579999999999998</v>
      </c>
      <c r="BZ759" s="2">
        <v>2.1120000000000001</v>
      </c>
      <c r="CA759" s="2">
        <v>2.052</v>
      </c>
      <c r="CB759" s="2">
        <v>1.978</v>
      </c>
      <c r="CC759" s="2">
        <v>1.8979999999999999</v>
      </c>
      <c r="CD759" s="2">
        <v>1.903</v>
      </c>
      <c r="CE759" s="2">
        <v>1.853</v>
      </c>
      <c r="CF759" s="2">
        <v>1.913</v>
      </c>
      <c r="CG759" s="2">
        <v>1.9339999999999999</v>
      </c>
      <c r="CH759" s="2">
        <v>1.9279999999999999</v>
      </c>
      <c r="CI759" s="2">
        <v>1.9970000000000001</v>
      </c>
      <c r="CJ759" s="2">
        <v>2.0910000000000002</v>
      </c>
      <c r="CK759" s="2">
        <v>2.0430000000000001</v>
      </c>
      <c r="CL759" s="2">
        <v>2.1520000000000001</v>
      </c>
      <c r="CM759" s="2">
        <v>2.0920000000000001</v>
      </c>
      <c r="CN759" s="2">
        <v>2.0179999999999998</v>
      </c>
      <c r="CO759" s="2">
        <v>1.9379999999999999</v>
      </c>
      <c r="CP759" s="2">
        <v>1.9430000000000001</v>
      </c>
      <c r="CQ759" s="2">
        <v>1.893</v>
      </c>
      <c r="CR759" s="2">
        <v>1.9530000000000001</v>
      </c>
      <c r="CS759" s="2">
        <v>1.974</v>
      </c>
      <c r="CT759" s="2">
        <v>1.968</v>
      </c>
      <c r="CU759" s="2">
        <v>2.0369999999999999</v>
      </c>
      <c r="CV759" s="2">
        <v>2.1309999999999998</v>
      </c>
      <c r="CW759" s="2">
        <v>2.0830000000000002</v>
      </c>
      <c r="CX759" s="2">
        <v>2.202</v>
      </c>
      <c r="CY759" s="2">
        <v>2.1419999999999999</v>
      </c>
      <c r="CZ759" s="2">
        <v>2.0680000000000001</v>
      </c>
      <c r="DA759" s="2">
        <v>1.988</v>
      </c>
      <c r="DB759" s="2">
        <v>1.9930000000000001</v>
      </c>
      <c r="DC759" s="2">
        <v>1.9430000000000001</v>
      </c>
      <c r="DD759" s="2">
        <v>2.0030000000000001</v>
      </c>
      <c r="DE759" s="2">
        <v>2.024</v>
      </c>
      <c r="DF759" s="2">
        <v>2.0179999999999998</v>
      </c>
      <c r="DG759" s="2">
        <v>2.0870000000000002</v>
      </c>
      <c r="DH759" s="2">
        <v>2.181</v>
      </c>
      <c r="DI759" s="2">
        <v>2.133</v>
      </c>
      <c r="DJ759" s="2">
        <v>2.262</v>
      </c>
      <c r="DK759" s="2">
        <v>2.202</v>
      </c>
      <c r="DL759" s="2">
        <v>2.1280000000000001</v>
      </c>
      <c r="DM759" s="2">
        <v>2.048</v>
      </c>
      <c r="DN759" s="2">
        <v>2.0529999999999999</v>
      </c>
      <c r="DO759" s="2">
        <v>2.0030000000000001</v>
      </c>
      <c r="DP759" s="2">
        <v>2.0630000000000002</v>
      </c>
      <c r="DQ759" s="2">
        <v>2.0840000000000001</v>
      </c>
      <c r="DR759" s="2">
        <v>2.0779999999999998</v>
      </c>
      <c r="DS759" s="2">
        <v>2.1469999999999998</v>
      </c>
      <c r="DT759" s="2">
        <v>2.2410000000000001</v>
      </c>
      <c r="DU759" s="2">
        <v>2.1930000000000001</v>
      </c>
      <c r="DV759" s="2">
        <v>2.3319999999999999</v>
      </c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</row>
    <row r="760" spans="1:199" customFormat="1" hidden="1" x14ac:dyDescent="0.2">
      <c r="A760">
        <f t="shared" si="184"/>
        <v>2</v>
      </c>
      <c r="B760">
        <f t="shared" si="185"/>
        <v>1</v>
      </c>
      <c r="C760" s="1">
        <v>35073</v>
      </c>
      <c r="D760">
        <f t="shared" si="186"/>
        <v>1</v>
      </c>
      <c r="E760">
        <f t="shared" si="187"/>
        <v>1996</v>
      </c>
      <c r="F760" s="17">
        <f t="shared" si="189"/>
        <v>0.11894285714285657</v>
      </c>
      <c r="G760" s="16">
        <f t="shared" si="176"/>
        <v>2.6249999999999885E-2</v>
      </c>
      <c r="H760" s="16">
        <f t="shared" si="177"/>
        <v>4.0000000000000036E-2</v>
      </c>
      <c r="I760" s="16">
        <f t="shared" si="178"/>
        <v>6.624999999999992E-2</v>
      </c>
      <c r="J760" s="7">
        <f>VLOOKUP(C760,'Nymex hist.'!A:B,2,0)</f>
        <v>2.9279999999999999</v>
      </c>
      <c r="K760" s="11">
        <f t="shared" si="188"/>
        <v>1.928857142857143</v>
      </c>
      <c r="L760" s="11">
        <f t="shared" si="190"/>
        <v>2.0477999999999996</v>
      </c>
      <c r="M760" s="9">
        <f t="shared" si="179"/>
        <v>1.9821666666666669</v>
      </c>
      <c r="N760" s="9">
        <f t="shared" si="180"/>
        <v>2.0084166666666667</v>
      </c>
      <c r="O760" s="9">
        <f t="shared" si="181"/>
        <v>2.0484166666666668</v>
      </c>
      <c r="P760" s="9">
        <f t="shared" si="182"/>
        <v>2.0984166666666666</v>
      </c>
      <c r="Q760" s="9">
        <f t="shared" si="183"/>
        <v>2.1584166666666662</v>
      </c>
      <c r="R760" s="8">
        <v>35073</v>
      </c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3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>
        <v>2.9279999999999999</v>
      </c>
      <c r="BD760" s="2">
        <v>2.5369999999999999</v>
      </c>
      <c r="BE760" s="2">
        <v>2.1219999999999999</v>
      </c>
      <c r="BF760" s="2">
        <v>1.9770000000000001</v>
      </c>
      <c r="BG760" s="2">
        <v>1.905</v>
      </c>
      <c r="BH760" s="2">
        <v>1.865</v>
      </c>
      <c r="BI760" s="2">
        <v>1.857</v>
      </c>
      <c r="BJ760" s="2">
        <v>1.8620000000000001</v>
      </c>
      <c r="BK760" s="2">
        <v>1.9139999999999999</v>
      </c>
      <c r="BL760" s="2">
        <v>2.008</v>
      </c>
      <c r="BM760" s="2">
        <v>2.0950000000000002</v>
      </c>
      <c r="BN760" s="2">
        <v>2.11</v>
      </c>
      <c r="BO760" s="2">
        <v>2.0499999999999998</v>
      </c>
      <c r="BP760" s="2">
        <v>1.976</v>
      </c>
      <c r="BQ760" s="2">
        <v>1.8959999999999999</v>
      </c>
      <c r="BR760" s="2">
        <v>1.901</v>
      </c>
      <c r="BS760" s="2">
        <v>1.9059999999999999</v>
      </c>
      <c r="BT760" s="2">
        <v>1.911</v>
      </c>
      <c r="BU760" s="2">
        <v>1.9370000000000001</v>
      </c>
      <c r="BV760" s="2">
        <v>1.9259999999999999</v>
      </c>
      <c r="BW760" s="2">
        <v>1.994</v>
      </c>
      <c r="BX760" s="2">
        <v>2.0880000000000001</v>
      </c>
      <c r="BY760" s="2">
        <v>2.0910000000000002</v>
      </c>
      <c r="BZ760" s="2">
        <v>2.145</v>
      </c>
      <c r="CA760" s="2">
        <v>2.085</v>
      </c>
      <c r="CB760" s="2">
        <v>2.0110000000000001</v>
      </c>
      <c r="CC760" s="2">
        <v>1.931</v>
      </c>
      <c r="CD760" s="2">
        <v>1.9359999999999999</v>
      </c>
      <c r="CE760" s="2">
        <v>1.8859999999999999</v>
      </c>
      <c r="CF760" s="2">
        <v>1.946</v>
      </c>
      <c r="CG760" s="2">
        <v>1.972</v>
      </c>
      <c r="CH760" s="2">
        <v>1.9610000000000001</v>
      </c>
      <c r="CI760" s="2">
        <v>2.0289999999999999</v>
      </c>
      <c r="CJ760" s="2">
        <v>2.1230000000000002</v>
      </c>
      <c r="CK760" s="2">
        <v>2.0760000000000001</v>
      </c>
      <c r="CL760" s="2">
        <v>2.1850000000000001</v>
      </c>
      <c r="CM760" s="2">
        <v>2.125</v>
      </c>
      <c r="CN760" s="2">
        <v>2.0510000000000002</v>
      </c>
      <c r="CO760" s="2">
        <v>1.9710000000000001</v>
      </c>
      <c r="CP760" s="2">
        <v>1.976</v>
      </c>
      <c r="CQ760" s="2">
        <v>1.9259999999999999</v>
      </c>
      <c r="CR760" s="2">
        <v>1.986</v>
      </c>
      <c r="CS760" s="2">
        <v>2.012</v>
      </c>
      <c r="CT760" s="2">
        <v>2.0009999999999999</v>
      </c>
      <c r="CU760" s="2">
        <v>2.069</v>
      </c>
      <c r="CV760" s="2">
        <v>2.1629999999999998</v>
      </c>
      <c r="CW760" s="2">
        <v>2.1160000000000001</v>
      </c>
      <c r="CX760" s="2">
        <v>2.2349999999999999</v>
      </c>
      <c r="CY760" s="2">
        <v>2.1749999999999998</v>
      </c>
      <c r="CZ760" s="2">
        <v>2.101</v>
      </c>
      <c r="DA760" s="2">
        <v>2.0209999999999999</v>
      </c>
      <c r="DB760" s="2">
        <v>2.0259999999999998</v>
      </c>
      <c r="DC760" s="2">
        <v>1.976</v>
      </c>
      <c r="DD760" s="2">
        <v>2.036</v>
      </c>
      <c r="DE760" s="2">
        <v>2.0619999999999998</v>
      </c>
      <c r="DF760" s="2">
        <v>2.0510000000000002</v>
      </c>
      <c r="DG760" s="2">
        <v>2.1190000000000002</v>
      </c>
      <c r="DH760" s="2">
        <v>2.2130000000000001</v>
      </c>
      <c r="DI760" s="2">
        <v>2.1659999999999999</v>
      </c>
      <c r="DJ760" s="2">
        <v>2.2949999999999999</v>
      </c>
      <c r="DK760" s="2">
        <v>2.2349999999999999</v>
      </c>
      <c r="DL760" s="2">
        <v>2.161</v>
      </c>
      <c r="DM760" s="2">
        <v>2.081</v>
      </c>
      <c r="DN760" s="2">
        <v>2.0859999999999999</v>
      </c>
      <c r="DO760" s="2">
        <v>2.036</v>
      </c>
      <c r="DP760" s="2">
        <v>2.0960000000000001</v>
      </c>
      <c r="DQ760" s="2">
        <v>2.1219999999999999</v>
      </c>
      <c r="DR760" s="2">
        <v>2.1110000000000002</v>
      </c>
      <c r="DS760" s="2">
        <v>2.1789999999999998</v>
      </c>
      <c r="DT760" s="2">
        <v>2.2730000000000001</v>
      </c>
      <c r="DU760" s="2">
        <v>2.226</v>
      </c>
      <c r="DV760" s="2">
        <v>2.3650000000000002</v>
      </c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</row>
    <row r="761" spans="1:199" customFormat="1" hidden="1" x14ac:dyDescent="0.2">
      <c r="A761">
        <f t="shared" si="184"/>
        <v>3</v>
      </c>
      <c r="B761">
        <f t="shared" si="185"/>
        <v>1</v>
      </c>
      <c r="C761" s="1">
        <v>35074</v>
      </c>
      <c r="D761">
        <f t="shared" si="186"/>
        <v>1</v>
      </c>
      <c r="E761">
        <f t="shared" si="187"/>
        <v>1996</v>
      </c>
      <c r="F761" s="17">
        <f t="shared" si="189"/>
        <v>0.1355714285714289</v>
      </c>
      <c r="G761" s="16">
        <f t="shared" si="176"/>
        <v>2.6249999999999885E-2</v>
      </c>
      <c r="H761" s="16">
        <f t="shared" si="177"/>
        <v>4.000000000000048E-2</v>
      </c>
      <c r="I761" s="16">
        <f t="shared" si="178"/>
        <v>6.6250000000000364E-2</v>
      </c>
      <c r="J761" s="7">
        <f>VLOOKUP(C761,'Nymex hist.'!A:B,2,0)</f>
        <v>2.8090000000000002</v>
      </c>
      <c r="K761" s="11">
        <f t="shared" si="188"/>
        <v>1.9144285714285714</v>
      </c>
      <c r="L761" s="11">
        <f t="shared" si="190"/>
        <v>2.0500000000000003</v>
      </c>
      <c r="M761" s="9">
        <f t="shared" si="179"/>
        <v>1.9859166666666666</v>
      </c>
      <c r="N761" s="9">
        <f t="shared" si="180"/>
        <v>2.0121666666666664</v>
      </c>
      <c r="O761" s="9">
        <f t="shared" si="181"/>
        <v>2.0521666666666669</v>
      </c>
      <c r="P761" s="9">
        <f t="shared" si="182"/>
        <v>2.1021666666666667</v>
      </c>
      <c r="Q761" s="9">
        <f t="shared" si="183"/>
        <v>2.1621666666666668</v>
      </c>
      <c r="R761" s="8">
        <v>35074</v>
      </c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3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>
        <v>2.8090000000000002</v>
      </c>
      <c r="BD761" s="2">
        <v>2.4649999999999999</v>
      </c>
      <c r="BE761" s="2">
        <v>2.097</v>
      </c>
      <c r="BF761" s="2">
        <v>1.9650000000000001</v>
      </c>
      <c r="BG761" s="2">
        <v>1.893</v>
      </c>
      <c r="BH761" s="2">
        <v>1.851</v>
      </c>
      <c r="BI761" s="2">
        <v>1.845</v>
      </c>
      <c r="BJ761" s="2">
        <v>1.849</v>
      </c>
      <c r="BK761" s="2">
        <v>1.901</v>
      </c>
      <c r="BL761" s="2">
        <v>2.0059999999999998</v>
      </c>
      <c r="BM761" s="2">
        <v>2.0960000000000001</v>
      </c>
      <c r="BN761" s="2">
        <v>2.1110000000000002</v>
      </c>
      <c r="BO761" s="2">
        <v>2.0539999999999998</v>
      </c>
      <c r="BP761" s="2">
        <v>1.9830000000000001</v>
      </c>
      <c r="BQ761" s="2">
        <v>1.9059999999999999</v>
      </c>
      <c r="BR761" s="2">
        <v>1.911</v>
      </c>
      <c r="BS761" s="2">
        <v>1.9159999999999999</v>
      </c>
      <c r="BT761" s="2">
        <v>1.921</v>
      </c>
      <c r="BU761" s="2">
        <v>1.925</v>
      </c>
      <c r="BV761" s="2">
        <v>1.9359999999999999</v>
      </c>
      <c r="BW761" s="2">
        <v>1.9810000000000001</v>
      </c>
      <c r="BX761" s="2">
        <v>2.0859999999999999</v>
      </c>
      <c r="BY761" s="2">
        <v>2.101</v>
      </c>
      <c r="BZ761" s="2">
        <v>2.1459999999999999</v>
      </c>
      <c r="CA761" s="2">
        <v>2.089</v>
      </c>
      <c r="CB761" s="2">
        <v>2.0179999999999998</v>
      </c>
      <c r="CC761" s="2">
        <v>1.9410000000000001</v>
      </c>
      <c r="CD761" s="2">
        <v>1.946</v>
      </c>
      <c r="CE761" s="2">
        <v>1.8959999999999999</v>
      </c>
      <c r="CF761" s="2">
        <v>1.956</v>
      </c>
      <c r="CG761" s="2">
        <v>1.96</v>
      </c>
      <c r="CH761" s="2">
        <v>1.9710000000000001</v>
      </c>
      <c r="CI761" s="2">
        <v>2.016</v>
      </c>
      <c r="CJ761" s="2">
        <v>2.121</v>
      </c>
      <c r="CK761" s="2">
        <v>2.0859999999999999</v>
      </c>
      <c r="CL761" s="2">
        <v>2.1859999999999999</v>
      </c>
      <c r="CM761" s="2">
        <v>2.129</v>
      </c>
      <c r="CN761" s="2">
        <v>2.0579999999999998</v>
      </c>
      <c r="CO761" s="2">
        <v>1.9810000000000001</v>
      </c>
      <c r="CP761" s="2">
        <v>1.986</v>
      </c>
      <c r="CQ761" s="2">
        <v>1.9359999999999999</v>
      </c>
      <c r="CR761" s="2">
        <v>1.996</v>
      </c>
      <c r="CS761" s="2">
        <v>2</v>
      </c>
      <c r="CT761" s="2">
        <v>2.0110000000000001</v>
      </c>
      <c r="CU761" s="2">
        <v>2.056</v>
      </c>
      <c r="CV761" s="2">
        <v>2.161</v>
      </c>
      <c r="CW761" s="2">
        <v>2.1259999999999999</v>
      </c>
      <c r="CX761" s="2">
        <v>2.2360000000000002</v>
      </c>
      <c r="CY761" s="2">
        <v>2.1789999999999998</v>
      </c>
      <c r="CZ761" s="2">
        <v>2.1080000000000001</v>
      </c>
      <c r="DA761" s="2">
        <v>2.0310000000000001</v>
      </c>
      <c r="DB761" s="2">
        <v>2.036</v>
      </c>
      <c r="DC761" s="2">
        <v>1.986</v>
      </c>
      <c r="DD761" s="2">
        <v>2.0459999999999998</v>
      </c>
      <c r="DE761" s="2">
        <v>2.0499999999999998</v>
      </c>
      <c r="DF761" s="2">
        <v>2.0609999999999999</v>
      </c>
      <c r="DG761" s="2">
        <v>2.1059999999999999</v>
      </c>
      <c r="DH761" s="2">
        <v>2.2109999999999999</v>
      </c>
      <c r="DI761" s="2">
        <v>2.1760000000000002</v>
      </c>
      <c r="DJ761" s="2">
        <v>2.2959999999999998</v>
      </c>
      <c r="DK761" s="2">
        <v>2.2389999999999999</v>
      </c>
      <c r="DL761" s="2">
        <v>2.1680000000000001</v>
      </c>
      <c r="DM761" s="2">
        <v>2.0910000000000002</v>
      </c>
      <c r="DN761" s="2">
        <v>2.0960000000000001</v>
      </c>
      <c r="DO761" s="2">
        <v>2.0459999999999998</v>
      </c>
      <c r="DP761" s="2">
        <v>2.1059999999999999</v>
      </c>
      <c r="DQ761" s="2">
        <v>2.11</v>
      </c>
      <c r="DR761" s="2">
        <v>2.121</v>
      </c>
      <c r="DS761" s="2">
        <v>2.1659999999999999</v>
      </c>
      <c r="DT761" s="2">
        <v>2.2709999999999999</v>
      </c>
      <c r="DU761" s="2">
        <v>2.2360000000000002</v>
      </c>
      <c r="DV761" s="2">
        <v>2.3660000000000001</v>
      </c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</row>
    <row r="762" spans="1:199" x14ac:dyDescent="0.2">
      <c r="A762" s="36">
        <f t="shared" si="184"/>
        <v>4</v>
      </c>
      <c r="B762" s="36">
        <f t="shared" si="185"/>
        <v>1</v>
      </c>
      <c r="C762" s="1">
        <v>35075</v>
      </c>
      <c r="D762">
        <f t="shared" si="186"/>
        <v>1</v>
      </c>
      <c r="E762">
        <f t="shared" si="187"/>
        <v>1996</v>
      </c>
      <c r="F762" s="21">
        <f t="shared" si="189"/>
        <v>0.16739999999999999</v>
      </c>
      <c r="G762" s="21">
        <f t="shared" si="176"/>
        <v>2.6250000000000107E-2</v>
      </c>
      <c r="H762" s="21">
        <f t="shared" si="177"/>
        <v>3.9999999999999591E-2</v>
      </c>
      <c r="I762" s="21">
        <f t="shared" si="178"/>
        <v>6.6249999999999698E-2</v>
      </c>
      <c r="J762" s="23">
        <f>VLOOKUP(C762,'Nymex hist.'!A:B,2,0)</f>
        <v>2.4900000000000002</v>
      </c>
      <c r="K762" s="23">
        <f t="shared" si="188"/>
        <v>1.8509999999999998</v>
      </c>
      <c r="L762" s="23">
        <f t="shared" si="190"/>
        <v>2.0183999999999997</v>
      </c>
      <c r="M762" s="23">
        <f t="shared" si="179"/>
        <v>1.9596541666666667</v>
      </c>
      <c r="N762" s="23">
        <f t="shared" si="180"/>
        <v>1.9859041666666668</v>
      </c>
      <c r="O762" s="23">
        <f t="shared" si="181"/>
        <v>2.0259041666666664</v>
      </c>
      <c r="P762" s="23">
        <f t="shared" si="182"/>
        <v>2.0759041666666667</v>
      </c>
      <c r="Q762" s="23">
        <f t="shared" si="183"/>
        <v>2.1359041666666667</v>
      </c>
      <c r="R762" s="30">
        <v>35075</v>
      </c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4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/>
      <c r="BA762" s="32"/>
      <c r="BB762" s="32"/>
      <c r="BC762" s="32">
        <v>2.4900000000000002</v>
      </c>
      <c r="BD762" s="32">
        <v>2.3650000000000002</v>
      </c>
      <c r="BE762" s="32">
        <v>1.9970000000000001</v>
      </c>
      <c r="BF762" s="32">
        <v>1.88</v>
      </c>
      <c r="BG762" s="32">
        <v>1.827</v>
      </c>
      <c r="BH762" s="32">
        <v>1.7969999999999999</v>
      </c>
      <c r="BI762" s="32">
        <v>1.7969999999999999</v>
      </c>
      <c r="BJ762" s="32">
        <v>1.802</v>
      </c>
      <c r="BK762" s="32">
        <v>1.857</v>
      </c>
      <c r="BL762" s="32">
        <v>1.972</v>
      </c>
      <c r="BM762" s="32">
        <v>2.0619999999999998</v>
      </c>
      <c r="BN762" s="32">
        <v>2.0779999999999998</v>
      </c>
      <c r="BO762" s="32">
        <v>2.024</v>
      </c>
      <c r="BP762" s="32">
        <v>1.956</v>
      </c>
      <c r="BQ762" s="32">
        <v>1.8819999999999999</v>
      </c>
      <c r="BR762" s="32">
        <v>1.887</v>
      </c>
      <c r="BS762" s="32">
        <v>1.8919999999999999</v>
      </c>
      <c r="BT762" s="32">
        <v>1.897</v>
      </c>
      <c r="BU762" s="32">
        <v>1.89195</v>
      </c>
      <c r="BV762" s="32">
        <v>1.9119999999999999</v>
      </c>
      <c r="BW762" s="32">
        <v>1.9519500000000001</v>
      </c>
      <c r="BX762" s="32">
        <v>2.0669499999999998</v>
      </c>
      <c r="BY762" s="32">
        <v>2.077</v>
      </c>
      <c r="BZ762" s="32">
        <v>2.113</v>
      </c>
      <c r="CA762" s="32">
        <v>2.0590000000000002</v>
      </c>
      <c r="CB762" s="32">
        <v>1.9910000000000001</v>
      </c>
      <c r="CC762" s="32">
        <v>1.917</v>
      </c>
      <c r="CD762" s="32">
        <v>1.9219999999999999</v>
      </c>
      <c r="CE762" s="32">
        <v>1.8720000000000001</v>
      </c>
      <c r="CF762" s="32">
        <v>1.9319999999999999</v>
      </c>
      <c r="CG762" s="32">
        <v>1.9269499999999999</v>
      </c>
      <c r="CH762" s="32">
        <v>1.9470000000000001</v>
      </c>
      <c r="CI762" s="32">
        <v>1.98695</v>
      </c>
      <c r="CJ762" s="32">
        <v>2.10195</v>
      </c>
      <c r="CK762" s="32">
        <v>2.0619999999999998</v>
      </c>
      <c r="CL762" s="32">
        <v>2.153</v>
      </c>
      <c r="CM762" s="32">
        <v>2.0990000000000002</v>
      </c>
      <c r="CN762" s="32">
        <v>2.0310000000000001</v>
      </c>
      <c r="CO762" s="32">
        <v>1.9570000000000001</v>
      </c>
      <c r="CP762" s="32">
        <v>1.962</v>
      </c>
      <c r="CQ762" s="32">
        <v>1.9119999999999999</v>
      </c>
      <c r="CR762" s="32">
        <v>1.972</v>
      </c>
      <c r="CS762" s="32">
        <v>1.96695</v>
      </c>
      <c r="CT762" s="32">
        <v>1.9870000000000001</v>
      </c>
      <c r="CU762" s="32">
        <v>2.0269499999999998</v>
      </c>
      <c r="CV762" s="32">
        <v>2.14195</v>
      </c>
      <c r="CW762" s="32">
        <v>2.1019999999999999</v>
      </c>
      <c r="CX762" s="32">
        <v>2.2029999999999998</v>
      </c>
      <c r="CY762" s="32">
        <v>2.149</v>
      </c>
      <c r="CZ762" s="32">
        <v>2.081</v>
      </c>
      <c r="DA762" s="32">
        <v>2.0070000000000001</v>
      </c>
      <c r="DB762" s="32">
        <v>2.012</v>
      </c>
      <c r="DC762" s="32">
        <v>1.962</v>
      </c>
      <c r="DD762" s="32">
        <v>2.0219999999999998</v>
      </c>
      <c r="DE762" s="32">
        <v>2.01695</v>
      </c>
      <c r="DF762" s="32">
        <v>2.0369999999999999</v>
      </c>
      <c r="DG762" s="32">
        <v>2.0769500000000001</v>
      </c>
      <c r="DH762" s="32">
        <v>2.1919499999999998</v>
      </c>
      <c r="DI762" s="32">
        <v>2.1520000000000001</v>
      </c>
      <c r="DJ762" s="32">
        <v>2.2629999999999999</v>
      </c>
      <c r="DK762" s="32">
        <v>2.2090000000000001</v>
      </c>
      <c r="DL762" s="32">
        <v>2.141</v>
      </c>
      <c r="DM762" s="32">
        <v>2.0670000000000002</v>
      </c>
      <c r="DN762" s="32">
        <v>2.0720000000000001</v>
      </c>
      <c r="DO762" s="32">
        <v>2.0219999999999998</v>
      </c>
      <c r="DP762" s="32">
        <v>2.0819999999999999</v>
      </c>
      <c r="DQ762" s="32">
        <v>2.0769500000000001</v>
      </c>
      <c r="DR762" s="32">
        <v>2.097</v>
      </c>
      <c r="DS762" s="32">
        <v>2.1369500000000001</v>
      </c>
      <c r="DT762" s="32">
        <v>2.2519499999999999</v>
      </c>
      <c r="DU762" s="32">
        <v>2.2120000000000002</v>
      </c>
      <c r="DV762" s="32">
        <v>2.3330000000000002</v>
      </c>
      <c r="DW762" s="32"/>
      <c r="DX762" s="32"/>
      <c r="DY762" s="32"/>
      <c r="DZ762" s="32"/>
      <c r="EA762" s="32"/>
      <c r="EB762" s="32"/>
      <c r="EC762" s="32"/>
      <c r="ED762" s="32"/>
      <c r="EE762" s="32"/>
      <c r="EF762" s="32"/>
      <c r="EG762" s="32"/>
      <c r="EH762" s="32"/>
      <c r="EI762" s="32"/>
      <c r="EJ762" s="32"/>
      <c r="EK762" s="32"/>
      <c r="EL762" s="32"/>
      <c r="EM762" s="32"/>
      <c r="EN762" s="32"/>
      <c r="EO762" s="32"/>
      <c r="EP762" s="32"/>
      <c r="EQ762" s="32"/>
      <c r="ER762" s="32"/>
      <c r="ES762" s="32"/>
      <c r="ET762" s="32"/>
      <c r="EU762" s="32"/>
      <c r="EV762" s="32"/>
      <c r="EW762" s="32"/>
      <c r="EX762" s="32"/>
      <c r="EY762" s="32"/>
      <c r="EZ762" s="32"/>
      <c r="FA762" s="32"/>
      <c r="FB762" s="32"/>
      <c r="FC762" s="32"/>
      <c r="FD762" s="32"/>
      <c r="FE762" s="32"/>
      <c r="FF762" s="32"/>
      <c r="FG762" s="32"/>
      <c r="FH762" s="32"/>
      <c r="FI762" s="32"/>
      <c r="FJ762" s="32"/>
      <c r="FK762" s="32"/>
      <c r="FL762" s="32"/>
      <c r="FM762" s="32"/>
      <c r="FN762" s="32"/>
      <c r="FO762" s="32"/>
      <c r="FP762" s="32"/>
      <c r="FQ762" s="32"/>
      <c r="FR762" s="32"/>
      <c r="FS762" s="32"/>
      <c r="FT762" s="32"/>
      <c r="FU762" s="32"/>
      <c r="FV762" s="32"/>
      <c r="FW762" s="32"/>
      <c r="FX762" s="32"/>
      <c r="FY762" s="32"/>
      <c r="FZ762" s="32"/>
      <c r="GA762" s="32"/>
      <c r="GB762" s="32"/>
      <c r="GC762" s="32"/>
      <c r="GD762" s="32"/>
      <c r="GE762" s="32"/>
      <c r="GF762" s="32"/>
      <c r="GG762" s="32"/>
      <c r="GH762" s="32"/>
      <c r="GI762" s="32"/>
      <c r="GJ762" s="32"/>
      <c r="GK762" s="32"/>
      <c r="GL762" s="32"/>
      <c r="GM762" s="32"/>
      <c r="GN762" s="32"/>
      <c r="GO762" s="32"/>
      <c r="GP762" s="32"/>
      <c r="GQ762" s="32"/>
    </row>
    <row r="763" spans="1:199" customFormat="1" hidden="1" x14ac:dyDescent="0.2">
      <c r="A763">
        <f t="shared" si="184"/>
        <v>5</v>
      </c>
      <c r="B763">
        <f t="shared" si="185"/>
        <v>1</v>
      </c>
      <c r="C763" s="1">
        <v>35076</v>
      </c>
      <c r="D763">
        <f t="shared" si="186"/>
        <v>1</v>
      </c>
      <c r="E763">
        <f t="shared" si="187"/>
        <v>1996</v>
      </c>
      <c r="F763" s="17">
        <f t="shared" si="189"/>
        <v>0.1725142857142854</v>
      </c>
      <c r="G763" s="16">
        <f t="shared" si="176"/>
        <v>2.6250000000000107E-2</v>
      </c>
      <c r="H763" s="16">
        <f t="shared" si="177"/>
        <v>4.0000000000000036E-2</v>
      </c>
      <c r="I763" s="16">
        <f t="shared" si="178"/>
        <v>6.6250000000000142E-2</v>
      </c>
      <c r="J763" s="7">
        <f>VLOOKUP(C763,'Nymex hist.'!A:B,2,0)</f>
        <v>2.3170000000000002</v>
      </c>
      <c r="K763" s="11">
        <f t="shared" si="188"/>
        <v>1.8182857142857143</v>
      </c>
      <c r="L763" s="11">
        <f t="shared" si="190"/>
        <v>1.9907999999999997</v>
      </c>
      <c r="M763" s="9">
        <f t="shared" si="179"/>
        <v>1.9351666666666665</v>
      </c>
      <c r="N763" s="9">
        <f t="shared" si="180"/>
        <v>1.9614166666666666</v>
      </c>
      <c r="O763" s="9">
        <f t="shared" si="181"/>
        <v>2.0014166666666666</v>
      </c>
      <c r="P763" s="9">
        <f t="shared" si="182"/>
        <v>2.0514166666666669</v>
      </c>
      <c r="Q763" s="9">
        <f t="shared" si="183"/>
        <v>2.1114166666666669</v>
      </c>
      <c r="R763" s="8">
        <v>35076</v>
      </c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3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>
        <v>2.3170000000000002</v>
      </c>
      <c r="BD763" s="2">
        <v>2.2149999999999999</v>
      </c>
      <c r="BE763" s="2">
        <v>1.9339999999999999</v>
      </c>
      <c r="BF763" s="2">
        <v>1.8340000000000001</v>
      </c>
      <c r="BG763" s="2">
        <v>1.7989999999999999</v>
      </c>
      <c r="BH763" s="2">
        <v>1.774</v>
      </c>
      <c r="BI763" s="2">
        <v>1.774</v>
      </c>
      <c r="BJ763" s="2">
        <v>1.7789999999999999</v>
      </c>
      <c r="BK763" s="2">
        <v>1.8340000000000001</v>
      </c>
      <c r="BL763" s="2">
        <v>1.944</v>
      </c>
      <c r="BM763" s="2">
        <v>2.0339999999999998</v>
      </c>
      <c r="BN763" s="2">
        <v>2.0499999999999998</v>
      </c>
      <c r="BO763" s="2">
        <v>1.996</v>
      </c>
      <c r="BP763" s="2">
        <v>1.93</v>
      </c>
      <c r="BQ763" s="2">
        <v>1.859</v>
      </c>
      <c r="BR763" s="2">
        <v>1.8640000000000001</v>
      </c>
      <c r="BS763" s="2">
        <v>1.869</v>
      </c>
      <c r="BT763" s="2">
        <v>1.8740000000000001</v>
      </c>
      <c r="BU763" s="2">
        <v>1.869</v>
      </c>
      <c r="BV763" s="2">
        <v>1.889</v>
      </c>
      <c r="BW763" s="2">
        <v>1.929</v>
      </c>
      <c r="BX763" s="2">
        <v>2.0390000000000001</v>
      </c>
      <c r="BY763" s="2">
        <v>2.0539999999999998</v>
      </c>
      <c r="BZ763" s="2">
        <v>2.085</v>
      </c>
      <c r="CA763" s="2">
        <v>2.0310000000000001</v>
      </c>
      <c r="CB763" s="2">
        <v>1.9650000000000001</v>
      </c>
      <c r="CC763" s="2">
        <v>1.8939999999999999</v>
      </c>
      <c r="CD763" s="2">
        <v>1.899</v>
      </c>
      <c r="CE763" s="2">
        <v>1.849</v>
      </c>
      <c r="CF763" s="2">
        <v>1.909</v>
      </c>
      <c r="CG763" s="2">
        <v>1.9039999999999999</v>
      </c>
      <c r="CH763" s="2">
        <v>1.9239999999999999</v>
      </c>
      <c r="CI763" s="2">
        <v>1.964</v>
      </c>
      <c r="CJ763" s="2">
        <v>2.0739999999999998</v>
      </c>
      <c r="CK763" s="2">
        <v>2.0390000000000001</v>
      </c>
      <c r="CL763" s="2">
        <v>2.125</v>
      </c>
      <c r="CM763" s="2">
        <v>2.0710000000000002</v>
      </c>
      <c r="CN763" s="2">
        <v>2.0049999999999999</v>
      </c>
      <c r="CO763" s="2">
        <v>1.9339999999999999</v>
      </c>
      <c r="CP763" s="2">
        <v>1.9390000000000001</v>
      </c>
      <c r="CQ763" s="2">
        <v>1.889</v>
      </c>
      <c r="CR763" s="2">
        <v>1.9490000000000001</v>
      </c>
      <c r="CS763" s="2">
        <v>1.944</v>
      </c>
      <c r="CT763" s="2">
        <v>1.964</v>
      </c>
      <c r="CU763" s="2">
        <v>2.004</v>
      </c>
      <c r="CV763" s="2">
        <v>2.1139999999999999</v>
      </c>
      <c r="CW763" s="2">
        <v>2.0790000000000002</v>
      </c>
      <c r="CX763" s="2">
        <v>2.1749999999999998</v>
      </c>
      <c r="CY763" s="2">
        <v>2.121</v>
      </c>
      <c r="CZ763" s="2">
        <v>2.0550000000000002</v>
      </c>
      <c r="DA763" s="2">
        <v>1.984</v>
      </c>
      <c r="DB763" s="2">
        <v>1.9890000000000001</v>
      </c>
      <c r="DC763" s="2">
        <v>1.9390000000000001</v>
      </c>
      <c r="DD763" s="2">
        <v>1.9990000000000001</v>
      </c>
      <c r="DE763" s="2">
        <v>1.994</v>
      </c>
      <c r="DF763" s="2">
        <v>2.0139999999999998</v>
      </c>
      <c r="DG763" s="2">
        <v>2.0539999999999998</v>
      </c>
      <c r="DH763" s="2">
        <v>2.1640000000000001</v>
      </c>
      <c r="DI763" s="2">
        <v>2.129</v>
      </c>
      <c r="DJ763" s="2">
        <v>2.2349999999999999</v>
      </c>
      <c r="DK763" s="2">
        <v>2.181</v>
      </c>
      <c r="DL763" s="2">
        <v>2.1150000000000002</v>
      </c>
      <c r="DM763" s="2">
        <v>2.044</v>
      </c>
      <c r="DN763" s="2">
        <v>2.0489999999999999</v>
      </c>
      <c r="DO763" s="2">
        <v>1.9990000000000001</v>
      </c>
      <c r="DP763" s="2">
        <v>2.0590000000000002</v>
      </c>
      <c r="DQ763" s="2">
        <v>2.0539999999999998</v>
      </c>
      <c r="DR763" s="2">
        <v>2.0739999999999998</v>
      </c>
      <c r="DS763" s="2">
        <v>2.1139999999999999</v>
      </c>
      <c r="DT763" s="2">
        <v>2.2240000000000002</v>
      </c>
      <c r="DU763" s="2">
        <v>2.1890000000000001</v>
      </c>
      <c r="DV763" s="2">
        <v>2.3050000000000002</v>
      </c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</row>
    <row r="764" spans="1:199" customFormat="1" hidden="1" x14ac:dyDescent="0.2">
      <c r="A764">
        <f t="shared" si="184"/>
        <v>1</v>
      </c>
      <c r="B764">
        <f t="shared" si="185"/>
        <v>1</v>
      </c>
      <c r="C764" s="1">
        <v>35079</v>
      </c>
      <c r="D764">
        <f t="shared" si="186"/>
        <v>1</v>
      </c>
      <c r="E764">
        <f t="shared" si="187"/>
        <v>1996</v>
      </c>
      <c r="F764" s="17">
        <f t="shared" si="189"/>
        <v>0.19279999999999964</v>
      </c>
      <c r="G764" s="16">
        <f t="shared" si="176"/>
        <v>2.6250000000000329E-2</v>
      </c>
      <c r="H764" s="16">
        <f t="shared" si="177"/>
        <v>3.9999999999999369E-2</v>
      </c>
      <c r="I764" s="16">
        <f t="shared" si="178"/>
        <v>6.6249999999999698E-2</v>
      </c>
      <c r="J764" s="7">
        <f>VLOOKUP(C764,'Nymex hist.'!A:B,2,0)</f>
        <v>2.0169999999999999</v>
      </c>
      <c r="K764" s="11">
        <f t="shared" si="188"/>
        <v>1.7580000000000002</v>
      </c>
      <c r="L764" s="11">
        <f t="shared" si="190"/>
        <v>1.9507999999999999</v>
      </c>
      <c r="M764" s="9">
        <f t="shared" si="179"/>
        <v>1.8991666666666667</v>
      </c>
      <c r="N764" s="9">
        <f t="shared" si="180"/>
        <v>1.925416666666667</v>
      </c>
      <c r="O764" s="9">
        <f t="shared" si="181"/>
        <v>1.9654166666666664</v>
      </c>
      <c r="P764" s="9">
        <f t="shared" si="182"/>
        <v>2.0154166666666669</v>
      </c>
      <c r="Q764" s="9">
        <f t="shared" si="183"/>
        <v>2.0754166666666669</v>
      </c>
      <c r="R764" s="8">
        <v>35079</v>
      </c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3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>
        <v>2.0169999999999999</v>
      </c>
      <c r="BD764" s="2">
        <v>2.0150000000000001</v>
      </c>
      <c r="BE764" s="2">
        <v>1.7829999999999999</v>
      </c>
      <c r="BF764" s="2">
        <v>1.7470000000000001</v>
      </c>
      <c r="BG764" s="2">
        <v>1.742</v>
      </c>
      <c r="BH764" s="2">
        <v>1.7390000000000001</v>
      </c>
      <c r="BI764" s="2">
        <v>1.742</v>
      </c>
      <c r="BJ764" s="2">
        <v>1.7490000000000001</v>
      </c>
      <c r="BK764" s="2">
        <v>1.804</v>
      </c>
      <c r="BL764" s="2">
        <v>1.9039999999999999</v>
      </c>
      <c r="BM764" s="2">
        <v>1.994</v>
      </c>
      <c r="BN764" s="2">
        <v>2.0089999999999999</v>
      </c>
      <c r="BO764" s="2">
        <v>1.9550000000000001</v>
      </c>
      <c r="BP764" s="2">
        <v>1.8919999999999999</v>
      </c>
      <c r="BQ764" s="2">
        <v>1.8240000000000001</v>
      </c>
      <c r="BR764" s="2">
        <v>1.829</v>
      </c>
      <c r="BS764" s="2">
        <v>1.8340000000000001</v>
      </c>
      <c r="BT764" s="2">
        <v>1.839</v>
      </c>
      <c r="BU764" s="2">
        <v>1.837</v>
      </c>
      <c r="BV764" s="2">
        <v>1.8540000000000001</v>
      </c>
      <c r="BW764" s="2">
        <v>1.899</v>
      </c>
      <c r="BX764" s="2">
        <v>1.9990000000000001</v>
      </c>
      <c r="BY764" s="2">
        <v>2.0190000000000001</v>
      </c>
      <c r="BZ764" s="2">
        <v>2.044</v>
      </c>
      <c r="CA764" s="2">
        <v>1.99</v>
      </c>
      <c r="CB764" s="2">
        <v>1.927</v>
      </c>
      <c r="CC764" s="2">
        <v>1.859</v>
      </c>
      <c r="CD764" s="2">
        <v>1.8640000000000001</v>
      </c>
      <c r="CE764" s="2">
        <v>1.8140000000000001</v>
      </c>
      <c r="CF764" s="2">
        <v>1.8740000000000001</v>
      </c>
      <c r="CG764" s="2">
        <v>1.8720000000000001</v>
      </c>
      <c r="CH764" s="2">
        <v>1.889</v>
      </c>
      <c r="CI764" s="2">
        <v>1.9339999999999999</v>
      </c>
      <c r="CJ764" s="2">
        <v>2.0339999999999998</v>
      </c>
      <c r="CK764" s="2">
        <v>2.004</v>
      </c>
      <c r="CL764" s="2">
        <v>2.0840000000000001</v>
      </c>
      <c r="CM764" s="2">
        <v>2.0299999999999998</v>
      </c>
      <c r="CN764" s="2">
        <v>1.9670000000000001</v>
      </c>
      <c r="CO764" s="2">
        <v>1.899</v>
      </c>
      <c r="CP764" s="2">
        <v>1.9039999999999999</v>
      </c>
      <c r="CQ764" s="2">
        <v>1.8540000000000001</v>
      </c>
      <c r="CR764" s="2">
        <v>1.9139999999999999</v>
      </c>
      <c r="CS764" s="2">
        <v>1.9119999999999999</v>
      </c>
      <c r="CT764" s="2">
        <v>1.929</v>
      </c>
      <c r="CU764" s="2">
        <v>1.974</v>
      </c>
      <c r="CV764" s="2">
        <v>2.0739999999999998</v>
      </c>
      <c r="CW764" s="2">
        <v>2.044</v>
      </c>
      <c r="CX764" s="2">
        <v>2.1339999999999999</v>
      </c>
      <c r="CY764" s="2">
        <v>2.08</v>
      </c>
      <c r="CZ764" s="2">
        <v>2.0169999999999999</v>
      </c>
      <c r="DA764" s="2">
        <v>1.9490000000000001</v>
      </c>
      <c r="DB764" s="2">
        <v>1.954</v>
      </c>
      <c r="DC764" s="2">
        <v>1.9039999999999999</v>
      </c>
      <c r="DD764" s="2">
        <v>1.964</v>
      </c>
      <c r="DE764" s="2">
        <v>1.962</v>
      </c>
      <c r="DF764" s="2">
        <v>1.9790000000000001</v>
      </c>
      <c r="DG764" s="2">
        <v>2.024</v>
      </c>
      <c r="DH764" s="2">
        <v>2.1240000000000001</v>
      </c>
      <c r="DI764" s="2">
        <v>2.0939999999999999</v>
      </c>
      <c r="DJ764" s="2">
        <v>2.194</v>
      </c>
      <c r="DK764" s="2">
        <v>2.14</v>
      </c>
      <c r="DL764" s="2">
        <v>2.077</v>
      </c>
      <c r="DM764" s="2">
        <v>2.0089999999999999</v>
      </c>
      <c r="DN764" s="2">
        <v>2.0139999999999998</v>
      </c>
      <c r="DO764" s="2">
        <v>1.964</v>
      </c>
      <c r="DP764" s="2">
        <v>2.024</v>
      </c>
      <c r="DQ764" s="2">
        <v>2.0219999999999998</v>
      </c>
      <c r="DR764" s="2">
        <v>2.0390000000000001</v>
      </c>
      <c r="DS764" s="2">
        <v>2.0840000000000001</v>
      </c>
      <c r="DT764" s="2">
        <v>2.1840000000000002</v>
      </c>
      <c r="DU764" s="2">
        <v>2.1539999999999999</v>
      </c>
      <c r="DV764" s="2">
        <v>2.2639999999999998</v>
      </c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</row>
    <row r="765" spans="1:199" customFormat="1" hidden="1" x14ac:dyDescent="0.2">
      <c r="A765">
        <f t="shared" si="184"/>
        <v>2</v>
      </c>
      <c r="B765">
        <f t="shared" si="185"/>
        <v>1</v>
      </c>
      <c r="C765" s="1">
        <v>35080</v>
      </c>
      <c r="D765">
        <f t="shared" si="186"/>
        <v>1</v>
      </c>
      <c r="E765">
        <f t="shared" si="187"/>
        <v>1996</v>
      </c>
      <c r="F765" s="17">
        <f t="shared" si="189"/>
        <v>0.18422857142857185</v>
      </c>
      <c r="G765" s="16">
        <f t="shared" si="176"/>
        <v>2.6249999999999662E-2</v>
      </c>
      <c r="H765" s="16">
        <f t="shared" si="177"/>
        <v>4.0000000000001146E-2</v>
      </c>
      <c r="I765" s="16">
        <f t="shared" si="178"/>
        <v>6.6250000000000808E-2</v>
      </c>
      <c r="J765" s="7">
        <f>VLOOKUP(C765,'Nymex hist.'!A:B,2,0)</f>
        <v>2.0739999999999998</v>
      </c>
      <c r="K765" s="11">
        <f t="shared" si="188"/>
        <v>1.8205714285714285</v>
      </c>
      <c r="L765" s="11">
        <f t="shared" si="190"/>
        <v>2.0048000000000004</v>
      </c>
      <c r="M765" s="9">
        <f t="shared" si="179"/>
        <v>1.9549999999999998</v>
      </c>
      <c r="N765" s="9">
        <f t="shared" si="180"/>
        <v>1.9812499999999995</v>
      </c>
      <c r="O765" s="9">
        <f t="shared" si="181"/>
        <v>2.0212500000000007</v>
      </c>
      <c r="P765" s="9">
        <f t="shared" si="182"/>
        <v>2.0712499999999996</v>
      </c>
      <c r="Q765" s="9">
        <f t="shared" si="183"/>
        <v>2.1312500000000001</v>
      </c>
      <c r="R765" s="8">
        <v>35080</v>
      </c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3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>
        <v>2.0739999999999998</v>
      </c>
      <c r="BD765" s="2">
        <v>1.96</v>
      </c>
      <c r="BE765" s="2">
        <v>1.85</v>
      </c>
      <c r="BF765" s="2">
        <v>1.8120000000000001</v>
      </c>
      <c r="BG765" s="2">
        <v>1.8049999999999999</v>
      </c>
      <c r="BH765" s="2">
        <v>1.8009999999999999</v>
      </c>
      <c r="BI765" s="2">
        <v>1.8029999999999999</v>
      </c>
      <c r="BJ765" s="2">
        <v>1.81</v>
      </c>
      <c r="BK765" s="2">
        <v>1.863</v>
      </c>
      <c r="BL765" s="2">
        <v>1.95</v>
      </c>
      <c r="BM765" s="2">
        <v>2.0499999999999998</v>
      </c>
      <c r="BN765" s="2">
        <v>2.0649999999999999</v>
      </c>
      <c r="BO765" s="2">
        <v>2.0110000000000001</v>
      </c>
      <c r="BP765" s="2">
        <v>1.948</v>
      </c>
      <c r="BQ765" s="2">
        <v>1.88</v>
      </c>
      <c r="BR765" s="2">
        <v>1.885</v>
      </c>
      <c r="BS765" s="2">
        <v>1.89</v>
      </c>
      <c r="BT765" s="2">
        <v>1.895</v>
      </c>
      <c r="BU765" s="2">
        <v>1.8979999999999999</v>
      </c>
      <c r="BV765" s="2">
        <v>1.91</v>
      </c>
      <c r="BW765" s="2">
        <v>1.958</v>
      </c>
      <c r="BX765" s="2">
        <v>2.0449999999999999</v>
      </c>
      <c r="BY765" s="2">
        <v>2.0750000000000002</v>
      </c>
      <c r="BZ765" s="2">
        <v>2.1</v>
      </c>
      <c r="CA765" s="2">
        <v>2.0459999999999998</v>
      </c>
      <c r="CB765" s="2">
        <v>1.9830000000000001</v>
      </c>
      <c r="CC765" s="2">
        <v>1.915</v>
      </c>
      <c r="CD765" s="2">
        <v>1.92</v>
      </c>
      <c r="CE765" s="2">
        <v>1.87</v>
      </c>
      <c r="CF765" s="2">
        <v>1.93</v>
      </c>
      <c r="CG765" s="2">
        <v>1.9330000000000001</v>
      </c>
      <c r="CH765" s="2">
        <v>1.9450000000000001</v>
      </c>
      <c r="CI765" s="2">
        <v>1.9930000000000001</v>
      </c>
      <c r="CJ765" s="2">
        <v>2.08</v>
      </c>
      <c r="CK765" s="2">
        <v>2.06</v>
      </c>
      <c r="CL765" s="2">
        <v>2.14</v>
      </c>
      <c r="CM765" s="2">
        <v>2.0859999999999999</v>
      </c>
      <c r="CN765" s="2">
        <v>2.0230000000000001</v>
      </c>
      <c r="CO765" s="2">
        <v>1.9550000000000001</v>
      </c>
      <c r="CP765" s="2">
        <v>1.96</v>
      </c>
      <c r="CQ765" s="2">
        <v>1.91</v>
      </c>
      <c r="CR765" s="2">
        <v>1.97</v>
      </c>
      <c r="CS765" s="2">
        <v>1.9730000000000001</v>
      </c>
      <c r="CT765" s="2">
        <v>1.9850000000000001</v>
      </c>
      <c r="CU765" s="2">
        <v>2.0329999999999999</v>
      </c>
      <c r="CV765" s="2">
        <v>2.12</v>
      </c>
      <c r="CW765" s="2">
        <v>2.1</v>
      </c>
      <c r="CX765" s="2">
        <v>2.19</v>
      </c>
      <c r="CY765" s="2">
        <v>2.1360000000000001</v>
      </c>
      <c r="CZ765" s="2">
        <v>2.073</v>
      </c>
      <c r="DA765" s="2">
        <v>2.0049999999999999</v>
      </c>
      <c r="DB765" s="2">
        <v>2.0099999999999998</v>
      </c>
      <c r="DC765" s="2">
        <v>1.96</v>
      </c>
      <c r="DD765" s="2">
        <v>2.02</v>
      </c>
      <c r="DE765" s="2">
        <v>2.0230000000000001</v>
      </c>
      <c r="DF765" s="2">
        <v>2.0350000000000001</v>
      </c>
      <c r="DG765" s="2">
        <v>2.0830000000000002</v>
      </c>
      <c r="DH765" s="2">
        <v>2.17</v>
      </c>
      <c r="DI765" s="2">
        <v>2.15</v>
      </c>
      <c r="DJ765" s="2">
        <v>2.25</v>
      </c>
      <c r="DK765" s="2">
        <v>2.1960000000000002</v>
      </c>
      <c r="DL765" s="2">
        <v>2.133</v>
      </c>
      <c r="DM765" s="2">
        <v>2.0649999999999999</v>
      </c>
      <c r="DN765" s="2">
        <v>2.0699999999999998</v>
      </c>
      <c r="DO765" s="2">
        <v>2.02</v>
      </c>
      <c r="DP765" s="2">
        <v>2.08</v>
      </c>
      <c r="DQ765" s="2">
        <v>2.0830000000000002</v>
      </c>
      <c r="DR765" s="2">
        <v>2.0950000000000002</v>
      </c>
      <c r="DS765" s="2">
        <v>2.1429999999999998</v>
      </c>
      <c r="DT765" s="2">
        <v>2.23</v>
      </c>
      <c r="DU765" s="2">
        <v>2.21</v>
      </c>
      <c r="DV765" s="2">
        <v>2.3199999999999998</v>
      </c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</row>
    <row r="766" spans="1:199" customFormat="1" hidden="1" x14ac:dyDescent="0.2">
      <c r="A766">
        <f t="shared" si="184"/>
        <v>3</v>
      </c>
      <c r="B766">
        <f t="shared" si="185"/>
        <v>1</v>
      </c>
      <c r="C766" s="1">
        <v>35081</v>
      </c>
      <c r="D766">
        <f t="shared" si="186"/>
        <v>1</v>
      </c>
      <c r="E766">
        <f t="shared" si="187"/>
        <v>1996</v>
      </c>
      <c r="F766" s="17">
        <f t="shared" si="189"/>
        <v>0.15965714285714272</v>
      </c>
      <c r="G766" s="16">
        <f t="shared" si="176"/>
        <v>2.6250000000000107E-2</v>
      </c>
      <c r="H766" s="16">
        <f t="shared" si="177"/>
        <v>4.0000000000000036E-2</v>
      </c>
      <c r="I766" s="16">
        <f t="shared" si="178"/>
        <v>6.6250000000000142E-2</v>
      </c>
      <c r="J766" s="7">
        <f>VLOOKUP(C766,'Nymex hist.'!A:B,2,0)</f>
        <v>2.3359999999999999</v>
      </c>
      <c r="K766" s="11">
        <f t="shared" si="188"/>
        <v>1.8651428571428572</v>
      </c>
      <c r="L766" s="11">
        <f t="shared" si="190"/>
        <v>2.0247999999999999</v>
      </c>
      <c r="M766" s="9">
        <f t="shared" si="179"/>
        <v>1.9754166666666668</v>
      </c>
      <c r="N766" s="9">
        <f t="shared" si="180"/>
        <v>2.0016666666666669</v>
      </c>
      <c r="O766" s="9">
        <f t="shared" si="181"/>
        <v>2.041666666666667</v>
      </c>
      <c r="P766" s="9">
        <f t="shared" si="182"/>
        <v>2.0916666666666668</v>
      </c>
      <c r="Q766" s="9">
        <f t="shared" si="183"/>
        <v>2.1516666666666668</v>
      </c>
      <c r="R766" s="8">
        <v>35081</v>
      </c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3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>
        <v>2.3359999999999999</v>
      </c>
      <c r="BD766" s="2">
        <v>2.0880000000000001</v>
      </c>
      <c r="BE766" s="2">
        <v>1.958</v>
      </c>
      <c r="BF766" s="2">
        <v>1.8779999999999999</v>
      </c>
      <c r="BG766" s="2">
        <v>1.8480000000000001</v>
      </c>
      <c r="BH766" s="2">
        <v>1.8280000000000001</v>
      </c>
      <c r="BI766" s="2">
        <v>1.8280000000000001</v>
      </c>
      <c r="BJ766" s="2">
        <v>1.833</v>
      </c>
      <c r="BK766" s="2">
        <v>1.883</v>
      </c>
      <c r="BL766" s="2">
        <v>1.97</v>
      </c>
      <c r="BM766" s="2">
        <v>2.0699999999999998</v>
      </c>
      <c r="BN766" s="2">
        <v>2.085</v>
      </c>
      <c r="BO766" s="2">
        <v>2.0310000000000001</v>
      </c>
      <c r="BP766" s="2">
        <v>1.968</v>
      </c>
      <c r="BQ766" s="2">
        <v>1.9</v>
      </c>
      <c r="BR766" s="2">
        <v>1.905</v>
      </c>
      <c r="BS766" s="2">
        <v>1.91</v>
      </c>
      <c r="BT766" s="2">
        <v>1.915</v>
      </c>
      <c r="BU766" s="2">
        <v>1.923</v>
      </c>
      <c r="BV766" s="2">
        <v>1.93</v>
      </c>
      <c r="BW766" s="2">
        <v>1.978</v>
      </c>
      <c r="BX766" s="2">
        <v>2.0649999999999999</v>
      </c>
      <c r="BY766" s="2">
        <v>2.0950000000000002</v>
      </c>
      <c r="BZ766" s="2">
        <v>2.12</v>
      </c>
      <c r="CA766" s="2">
        <v>2.0659999999999998</v>
      </c>
      <c r="CB766" s="2">
        <v>2.0030000000000001</v>
      </c>
      <c r="CC766" s="2">
        <v>1.9350000000000001</v>
      </c>
      <c r="CD766" s="2">
        <v>1.94</v>
      </c>
      <c r="CE766" s="2">
        <v>1.89</v>
      </c>
      <c r="CF766" s="2">
        <v>1.95</v>
      </c>
      <c r="CG766" s="2">
        <v>1.958</v>
      </c>
      <c r="CH766" s="2">
        <v>1.9650000000000001</v>
      </c>
      <c r="CI766" s="2">
        <v>2.0129999999999999</v>
      </c>
      <c r="CJ766" s="2">
        <v>2.1</v>
      </c>
      <c r="CK766" s="2">
        <v>2.08</v>
      </c>
      <c r="CL766" s="2">
        <v>2.16</v>
      </c>
      <c r="CM766" s="2">
        <v>2.1059999999999999</v>
      </c>
      <c r="CN766" s="2">
        <v>2.0430000000000001</v>
      </c>
      <c r="CO766" s="2">
        <v>1.9750000000000001</v>
      </c>
      <c r="CP766" s="2">
        <v>1.98</v>
      </c>
      <c r="CQ766" s="2">
        <v>1.93</v>
      </c>
      <c r="CR766" s="2">
        <v>1.99</v>
      </c>
      <c r="CS766" s="2">
        <v>1.998</v>
      </c>
      <c r="CT766" s="2">
        <v>2.0049999999999999</v>
      </c>
      <c r="CU766" s="2">
        <v>2.0529999999999999</v>
      </c>
      <c r="CV766" s="2">
        <v>2.14</v>
      </c>
      <c r="CW766" s="2">
        <v>2.12</v>
      </c>
      <c r="CX766" s="2">
        <v>2.21</v>
      </c>
      <c r="CY766" s="2">
        <v>2.1560000000000001</v>
      </c>
      <c r="CZ766" s="2">
        <v>2.093</v>
      </c>
      <c r="DA766" s="2">
        <v>2.0249999999999999</v>
      </c>
      <c r="DB766" s="2">
        <v>2.0299999999999998</v>
      </c>
      <c r="DC766" s="2">
        <v>1.98</v>
      </c>
      <c r="DD766" s="2">
        <v>2.04</v>
      </c>
      <c r="DE766" s="2">
        <v>2.048</v>
      </c>
      <c r="DF766" s="2">
        <v>2.0550000000000002</v>
      </c>
      <c r="DG766" s="2">
        <v>2.1030000000000002</v>
      </c>
      <c r="DH766" s="2">
        <v>2.19</v>
      </c>
      <c r="DI766" s="2">
        <v>2.17</v>
      </c>
      <c r="DJ766" s="2">
        <v>2.27</v>
      </c>
      <c r="DK766" s="2">
        <v>2.2160000000000002</v>
      </c>
      <c r="DL766" s="2">
        <v>2.153</v>
      </c>
      <c r="DM766" s="2">
        <v>2.085</v>
      </c>
      <c r="DN766" s="2">
        <v>2.09</v>
      </c>
      <c r="DO766" s="2">
        <v>2.04</v>
      </c>
      <c r="DP766" s="2">
        <v>2.1</v>
      </c>
      <c r="DQ766" s="2">
        <v>2.1080000000000001</v>
      </c>
      <c r="DR766" s="2">
        <v>2.1150000000000002</v>
      </c>
      <c r="DS766" s="2">
        <v>2.1629999999999998</v>
      </c>
      <c r="DT766" s="2">
        <v>2.25</v>
      </c>
      <c r="DU766" s="2">
        <v>2.23</v>
      </c>
      <c r="DV766" s="2">
        <v>2.34</v>
      </c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</row>
    <row r="767" spans="1:199" x14ac:dyDescent="0.2">
      <c r="A767" s="36">
        <f t="shared" si="184"/>
        <v>4</v>
      </c>
      <c r="B767" s="36">
        <f t="shared" si="185"/>
        <v>1</v>
      </c>
      <c r="C767" s="1">
        <v>35082</v>
      </c>
      <c r="D767">
        <f t="shared" si="186"/>
        <v>1</v>
      </c>
      <c r="E767">
        <f t="shared" si="187"/>
        <v>1996</v>
      </c>
      <c r="F767" s="21">
        <f t="shared" si="189"/>
        <v>0.15008571428571416</v>
      </c>
      <c r="G767" s="21">
        <f t="shared" si="176"/>
        <v>2.6250000000000107E-2</v>
      </c>
      <c r="H767" s="21">
        <f t="shared" si="177"/>
        <v>3.9999999999999813E-2</v>
      </c>
      <c r="I767" s="21">
        <f t="shared" si="178"/>
        <v>6.624999999999992E-2</v>
      </c>
      <c r="J767" s="23">
        <f>VLOOKUP(C767,'Nymex hist.'!A:B,2,0)</f>
        <v>2.2639999999999998</v>
      </c>
      <c r="K767" s="23">
        <f t="shared" si="188"/>
        <v>1.8527142857142855</v>
      </c>
      <c r="L767" s="23">
        <f t="shared" si="190"/>
        <v>2.0027999999999997</v>
      </c>
      <c r="M767" s="23">
        <f t="shared" si="179"/>
        <v>1.9544937499999999</v>
      </c>
      <c r="N767" s="23">
        <f t="shared" si="180"/>
        <v>1.98074375</v>
      </c>
      <c r="O767" s="23">
        <f t="shared" si="181"/>
        <v>2.0207437499999998</v>
      </c>
      <c r="P767" s="23">
        <f t="shared" si="182"/>
        <v>2.0707437499999997</v>
      </c>
      <c r="Q767" s="23">
        <f t="shared" si="183"/>
        <v>2.1307437500000002</v>
      </c>
      <c r="R767" s="30">
        <v>35082</v>
      </c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4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>
        <v>2.2639999999999998</v>
      </c>
      <c r="BD767" s="32">
        <v>2.0430000000000001</v>
      </c>
      <c r="BE767" s="32">
        <v>1.9359999999999999</v>
      </c>
      <c r="BF767" s="32">
        <v>1.867</v>
      </c>
      <c r="BG767" s="32">
        <v>1.8420000000000001</v>
      </c>
      <c r="BH767" s="32">
        <v>1.823</v>
      </c>
      <c r="BI767" s="32">
        <v>1.819</v>
      </c>
      <c r="BJ767" s="32">
        <v>1.821</v>
      </c>
      <c r="BK767" s="32">
        <v>1.861</v>
      </c>
      <c r="BL767" s="32">
        <v>1.948</v>
      </c>
      <c r="BM767" s="32">
        <v>2.048</v>
      </c>
      <c r="BN767" s="32">
        <v>2.0630000000000002</v>
      </c>
      <c r="BO767" s="32">
        <v>2.0089999999999999</v>
      </c>
      <c r="BP767" s="32">
        <v>1.946</v>
      </c>
      <c r="BQ767" s="32">
        <v>1.8779999999999999</v>
      </c>
      <c r="BR767" s="32">
        <v>1.883</v>
      </c>
      <c r="BS767" s="32">
        <v>1.8879999999999999</v>
      </c>
      <c r="BT767" s="32">
        <v>1.893</v>
      </c>
      <c r="BU767" s="32">
        <v>1.913975</v>
      </c>
      <c r="BV767" s="32">
        <v>1.9079999999999999</v>
      </c>
      <c r="BW767" s="32">
        <v>1.955975</v>
      </c>
      <c r="BX767" s="32">
        <v>2.0429750000000002</v>
      </c>
      <c r="BY767" s="32">
        <v>2.073</v>
      </c>
      <c r="BZ767" s="32">
        <v>2.0979999999999999</v>
      </c>
      <c r="CA767" s="32">
        <v>2.044</v>
      </c>
      <c r="CB767" s="32">
        <v>1.9810000000000001</v>
      </c>
      <c r="CC767" s="32">
        <v>1.913</v>
      </c>
      <c r="CD767" s="32">
        <v>1.9179999999999999</v>
      </c>
      <c r="CE767" s="32">
        <v>1.8680000000000001</v>
      </c>
      <c r="CF767" s="32">
        <v>1.9279999999999999</v>
      </c>
      <c r="CG767" s="32">
        <v>1.9489749999999999</v>
      </c>
      <c r="CH767" s="32">
        <v>1.9430000000000001</v>
      </c>
      <c r="CI767" s="32">
        <v>1.9909749999999999</v>
      </c>
      <c r="CJ767" s="32">
        <v>2.0779749999999999</v>
      </c>
      <c r="CK767" s="32">
        <v>2.0579999999999998</v>
      </c>
      <c r="CL767" s="32">
        <v>2.1379999999999999</v>
      </c>
      <c r="CM767" s="32">
        <v>2.0840000000000001</v>
      </c>
      <c r="CN767" s="32">
        <v>2.0209999999999999</v>
      </c>
      <c r="CO767" s="32">
        <v>1.9530000000000001</v>
      </c>
      <c r="CP767" s="32">
        <v>1.958</v>
      </c>
      <c r="CQ767" s="32">
        <v>1.9079999999999999</v>
      </c>
      <c r="CR767" s="32">
        <v>1.968</v>
      </c>
      <c r="CS767" s="32">
        <v>1.9889749999999999</v>
      </c>
      <c r="CT767" s="32">
        <v>1.9830000000000001</v>
      </c>
      <c r="CU767" s="32">
        <v>2.0309750000000002</v>
      </c>
      <c r="CV767" s="32">
        <v>2.1179749999999999</v>
      </c>
      <c r="CW767" s="32">
        <v>2.0979999999999999</v>
      </c>
      <c r="CX767" s="32">
        <v>2.1880000000000002</v>
      </c>
      <c r="CY767" s="32">
        <v>2.1339999999999999</v>
      </c>
      <c r="CZ767" s="32">
        <v>2.0710000000000002</v>
      </c>
      <c r="DA767" s="32">
        <v>2.0030000000000001</v>
      </c>
      <c r="DB767" s="32">
        <v>2.008</v>
      </c>
      <c r="DC767" s="32">
        <v>1.958</v>
      </c>
      <c r="DD767" s="32">
        <v>2.0179999999999998</v>
      </c>
      <c r="DE767" s="32">
        <v>2.0389750000000002</v>
      </c>
      <c r="DF767" s="32">
        <v>2.0329999999999999</v>
      </c>
      <c r="DG767" s="32">
        <v>2.080975</v>
      </c>
      <c r="DH767" s="32">
        <v>2.1679750000000002</v>
      </c>
      <c r="DI767" s="32">
        <v>2.1480000000000001</v>
      </c>
      <c r="DJ767" s="32">
        <v>2.2480000000000002</v>
      </c>
      <c r="DK767" s="32">
        <v>2.194</v>
      </c>
      <c r="DL767" s="32">
        <v>2.1309999999999998</v>
      </c>
      <c r="DM767" s="32">
        <v>2.0630000000000002</v>
      </c>
      <c r="DN767" s="32">
        <v>2.0680000000000001</v>
      </c>
      <c r="DO767" s="32">
        <v>2.0179999999999998</v>
      </c>
      <c r="DP767" s="32">
        <v>2.0779999999999998</v>
      </c>
      <c r="DQ767" s="32">
        <v>2.0989749999999998</v>
      </c>
      <c r="DR767" s="32">
        <v>2.093</v>
      </c>
      <c r="DS767" s="32">
        <v>2.1409750000000001</v>
      </c>
      <c r="DT767" s="32">
        <v>2.2279749999999998</v>
      </c>
      <c r="DU767" s="32">
        <v>2.2080000000000002</v>
      </c>
      <c r="DV767" s="32">
        <v>2.3180000000000001</v>
      </c>
      <c r="DW767" s="32"/>
      <c r="DX767" s="32"/>
      <c r="DY767" s="32"/>
      <c r="DZ767" s="32"/>
      <c r="EA767" s="32"/>
      <c r="EB767" s="32"/>
      <c r="EC767" s="32"/>
      <c r="ED767" s="32"/>
      <c r="EE767" s="32"/>
      <c r="EF767" s="32"/>
      <c r="EG767" s="32"/>
      <c r="EH767" s="32"/>
      <c r="EI767" s="32"/>
      <c r="EJ767" s="32"/>
      <c r="EK767" s="32"/>
      <c r="EL767" s="32"/>
      <c r="EM767" s="32"/>
      <c r="EN767" s="32"/>
      <c r="EO767" s="32"/>
      <c r="EP767" s="32"/>
      <c r="EQ767" s="32"/>
      <c r="ER767" s="32"/>
      <c r="ES767" s="32"/>
      <c r="ET767" s="32"/>
      <c r="EU767" s="32"/>
      <c r="EV767" s="32"/>
      <c r="EW767" s="32"/>
      <c r="EX767" s="32"/>
      <c r="EY767" s="32"/>
      <c r="EZ767" s="32"/>
      <c r="FA767" s="32"/>
      <c r="FB767" s="32"/>
      <c r="FC767" s="32"/>
      <c r="FD767" s="32"/>
      <c r="FE767" s="32"/>
      <c r="FF767" s="32"/>
      <c r="FG767" s="32"/>
      <c r="FH767" s="32"/>
      <c r="FI767" s="32"/>
      <c r="FJ767" s="32"/>
      <c r="FK767" s="32"/>
      <c r="FL767" s="32"/>
      <c r="FM767" s="32"/>
      <c r="FN767" s="32"/>
      <c r="FO767" s="32"/>
      <c r="FP767" s="32"/>
      <c r="FQ767" s="32"/>
      <c r="FR767" s="32"/>
      <c r="FS767" s="32"/>
      <c r="FT767" s="32"/>
      <c r="FU767" s="32"/>
      <c r="FV767" s="32"/>
      <c r="FW767" s="32"/>
      <c r="FX767" s="32"/>
      <c r="FY767" s="32"/>
      <c r="FZ767" s="32"/>
      <c r="GA767" s="32"/>
      <c r="GB767" s="32"/>
      <c r="GC767" s="32"/>
      <c r="GD767" s="32"/>
      <c r="GE767" s="32"/>
      <c r="GF767" s="32"/>
      <c r="GG767" s="32"/>
      <c r="GH767" s="32"/>
      <c r="GI767" s="32"/>
      <c r="GJ767" s="32"/>
      <c r="GK767" s="32"/>
      <c r="GL767" s="32"/>
      <c r="GM767" s="32"/>
      <c r="GN767" s="32"/>
      <c r="GO767" s="32"/>
      <c r="GP767" s="32"/>
      <c r="GQ767" s="32"/>
    </row>
    <row r="768" spans="1:199" customFormat="1" hidden="1" x14ac:dyDescent="0.2">
      <c r="A768">
        <f t="shared" si="184"/>
        <v>5</v>
      </c>
      <c r="B768">
        <f t="shared" si="185"/>
        <v>1</v>
      </c>
      <c r="C768" s="1">
        <v>35083</v>
      </c>
      <c r="D768">
        <f t="shared" si="186"/>
        <v>1</v>
      </c>
      <c r="E768">
        <f t="shared" si="187"/>
        <v>1996</v>
      </c>
      <c r="F768" s="17">
        <f t="shared" si="189"/>
        <v>0.16579999999999995</v>
      </c>
      <c r="G768" s="16">
        <f t="shared" si="176"/>
        <v>2.6249999999999885E-2</v>
      </c>
      <c r="H768" s="16">
        <f t="shared" si="177"/>
        <v>4.0000000000000702E-2</v>
      </c>
      <c r="I768" s="16">
        <f t="shared" si="178"/>
        <v>6.6250000000000586E-2</v>
      </c>
      <c r="J768" s="7">
        <f>VLOOKUP(C768,'Nymex hist.'!A:B,2,0)</f>
        <v>2.1680000000000001</v>
      </c>
      <c r="K768" s="11">
        <f t="shared" si="188"/>
        <v>1.8249999999999997</v>
      </c>
      <c r="L768" s="11">
        <f t="shared" si="190"/>
        <v>1.9907999999999997</v>
      </c>
      <c r="M768" s="9">
        <f t="shared" si="179"/>
        <v>1.9424999999999999</v>
      </c>
      <c r="N768" s="9">
        <f t="shared" si="180"/>
        <v>1.9687499999999998</v>
      </c>
      <c r="O768" s="9">
        <f t="shared" si="181"/>
        <v>2.0087500000000005</v>
      </c>
      <c r="P768" s="9">
        <f t="shared" si="182"/>
        <v>2.0587499999999999</v>
      </c>
      <c r="Q768" s="9">
        <f t="shared" si="183"/>
        <v>2.1187500000000004</v>
      </c>
      <c r="R768" s="8">
        <v>35083</v>
      </c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3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>
        <v>2.1680000000000001</v>
      </c>
      <c r="BD768" s="2">
        <v>1.956</v>
      </c>
      <c r="BE768" s="2">
        <v>1.865</v>
      </c>
      <c r="BF768" s="2">
        <v>1.825</v>
      </c>
      <c r="BG768" s="2">
        <v>1.8149999999999999</v>
      </c>
      <c r="BH768" s="2">
        <v>1.8049999999999999</v>
      </c>
      <c r="BI768" s="2">
        <v>1.8069999999999999</v>
      </c>
      <c r="BJ768" s="2">
        <v>1.8089999999999999</v>
      </c>
      <c r="BK768" s="2">
        <v>1.849</v>
      </c>
      <c r="BL768" s="2">
        <v>1.9359999999999999</v>
      </c>
      <c r="BM768" s="2">
        <v>2.036</v>
      </c>
      <c r="BN768" s="2">
        <v>2.0510000000000002</v>
      </c>
      <c r="BO768" s="2">
        <v>1.9970000000000001</v>
      </c>
      <c r="BP768" s="2">
        <v>1.9339999999999999</v>
      </c>
      <c r="BQ768" s="2">
        <v>1.8660000000000001</v>
      </c>
      <c r="BR768" s="2">
        <v>1.871</v>
      </c>
      <c r="BS768" s="2">
        <v>1.8759999999999999</v>
      </c>
      <c r="BT768" s="2">
        <v>1.881</v>
      </c>
      <c r="BU768" s="2">
        <v>1.9019999999999999</v>
      </c>
      <c r="BV768" s="2">
        <v>1.8959999999999999</v>
      </c>
      <c r="BW768" s="2">
        <v>1.944</v>
      </c>
      <c r="BX768" s="2">
        <v>2.0310000000000001</v>
      </c>
      <c r="BY768" s="2">
        <v>2.0609999999999999</v>
      </c>
      <c r="BZ768" s="2">
        <v>2.0859999999999999</v>
      </c>
      <c r="CA768" s="2">
        <v>2.032</v>
      </c>
      <c r="CB768" s="2">
        <v>1.9690000000000001</v>
      </c>
      <c r="CC768" s="2">
        <v>1.901</v>
      </c>
      <c r="CD768" s="2">
        <v>1.9059999999999999</v>
      </c>
      <c r="CE768" s="2">
        <v>1.8560000000000001</v>
      </c>
      <c r="CF768" s="2">
        <v>1.9159999999999999</v>
      </c>
      <c r="CG768" s="2">
        <v>1.9370000000000001</v>
      </c>
      <c r="CH768" s="2">
        <v>1.931</v>
      </c>
      <c r="CI768" s="2">
        <v>1.9790000000000001</v>
      </c>
      <c r="CJ768" s="2">
        <v>2.0659999999999998</v>
      </c>
      <c r="CK768" s="2">
        <v>2.0459999999999998</v>
      </c>
      <c r="CL768" s="2">
        <v>2.1259999999999999</v>
      </c>
      <c r="CM768" s="2">
        <v>2.0720000000000001</v>
      </c>
      <c r="CN768" s="2">
        <v>2.0089999999999999</v>
      </c>
      <c r="CO768" s="2">
        <v>1.9410000000000001</v>
      </c>
      <c r="CP768" s="2">
        <v>1.946</v>
      </c>
      <c r="CQ768" s="2">
        <v>1.8959999999999999</v>
      </c>
      <c r="CR768" s="2">
        <v>1.956</v>
      </c>
      <c r="CS768" s="2">
        <v>1.9770000000000001</v>
      </c>
      <c r="CT768" s="2">
        <v>1.9710000000000001</v>
      </c>
      <c r="CU768" s="2">
        <v>2.0190000000000001</v>
      </c>
      <c r="CV768" s="2">
        <v>2.1059999999999999</v>
      </c>
      <c r="CW768" s="2">
        <v>2.0859999999999999</v>
      </c>
      <c r="CX768" s="2">
        <v>2.1760000000000002</v>
      </c>
      <c r="CY768" s="2">
        <v>2.1219999999999999</v>
      </c>
      <c r="CZ768" s="2">
        <v>2.0590000000000002</v>
      </c>
      <c r="DA768" s="2">
        <v>1.9910000000000001</v>
      </c>
      <c r="DB768" s="2">
        <v>1.996</v>
      </c>
      <c r="DC768" s="2">
        <v>1.946</v>
      </c>
      <c r="DD768" s="2">
        <v>2.0059999999999998</v>
      </c>
      <c r="DE768" s="2">
        <v>2.0270000000000001</v>
      </c>
      <c r="DF768" s="2">
        <v>2.0209999999999999</v>
      </c>
      <c r="DG768" s="2">
        <v>2.069</v>
      </c>
      <c r="DH768" s="2">
        <v>2.1560000000000001</v>
      </c>
      <c r="DI768" s="2">
        <v>2.1360000000000001</v>
      </c>
      <c r="DJ768" s="2">
        <v>2.2360000000000002</v>
      </c>
      <c r="DK768" s="2">
        <v>2.1819999999999999</v>
      </c>
      <c r="DL768" s="2">
        <v>2.1190000000000002</v>
      </c>
      <c r="DM768" s="2">
        <v>2.0510000000000002</v>
      </c>
      <c r="DN768" s="2">
        <v>2.056</v>
      </c>
      <c r="DO768" s="2">
        <v>2.0059999999999998</v>
      </c>
      <c r="DP768" s="2">
        <v>2.0659999999999998</v>
      </c>
      <c r="DQ768" s="2">
        <v>2.0870000000000002</v>
      </c>
      <c r="DR768" s="2">
        <v>2.081</v>
      </c>
      <c r="DS768" s="2">
        <v>2.129</v>
      </c>
      <c r="DT768" s="2">
        <v>2.2160000000000002</v>
      </c>
      <c r="DU768" s="2">
        <v>2.1960000000000002</v>
      </c>
      <c r="DV768" s="2">
        <v>2.306</v>
      </c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</row>
    <row r="769" spans="1:199" customFormat="1" hidden="1" x14ac:dyDescent="0.2">
      <c r="A769">
        <f t="shared" si="184"/>
        <v>1</v>
      </c>
      <c r="B769">
        <f t="shared" si="185"/>
        <v>1</v>
      </c>
      <c r="C769" s="1">
        <v>35086</v>
      </c>
      <c r="D769">
        <f t="shared" si="186"/>
        <v>1</v>
      </c>
      <c r="E769">
        <f t="shared" si="187"/>
        <v>1996</v>
      </c>
      <c r="F769" s="17">
        <f t="shared" si="189"/>
        <v>0.16468571428571432</v>
      </c>
      <c r="G769" s="16">
        <f t="shared" si="176"/>
        <v>2.6249999999999662E-2</v>
      </c>
      <c r="H769" s="16">
        <f t="shared" si="177"/>
        <v>4.0000000000000258E-2</v>
      </c>
      <c r="I769" s="16">
        <f t="shared" si="178"/>
        <v>6.624999999999992E-2</v>
      </c>
      <c r="J769" s="7">
        <f>VLOOKUP(C769,'Nymex hist.'!A:B,2,0)</f>
        <v>2.125</v>
      </c>
      <c r="K769" s="11">
        <f t="shared" si="188"/>
        <v>1.8277142857142856</v>
      </c>
      <c r="L769" s="11">
        <f t="shared" si="190"/>
        <v>1.9923999999999999</v>
      </c>
      <c r="M769" s="9">
        <f t="shared" si="179"/>
        <v>1.9430000000000003</v>
      </c>
      <c r="N769" s="9">
        <f t="shared" si="180"/>
        <v>1.9692499999999999</v>
      </c>
      <c r="O769" s="9">
        <f t="shared" si="181"/>
        <v>2.0092500000000002</v>
      </c>
      <c r="P769" s="9">
        <f t="shared" si="182"/>
        <v>2.05925</v>
      </c>
      <c r="Q769" s="9">
        <f t="shared" si="183"/>
        <v>2.1192500000000001</v>
      </c>
      <c r="R769" s="8">
        <v>35086</v>
      </c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3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>
        <v>2.125</v>
      </c>
      <c r="BD769" s="2">
        <v>1.9550000000000001</v>
      </c>
      <c r="BE769" s="2">
        <v>1.865</v>
      </c>
      <c r="BF769" s="2">
        <v>1.825</v>
      </c>
      <c r="BG769" s="2">
        <v>1.8149999999999999</v>
      </c>
      <c r="BH769" s="2">
        <v>1.81</v>
      </c>
      <c r="BI769" s="2">
        <v>1.8120000000000001</v>
      </c>
      <c r="BJ769" s="2">
        <v>1.8140000000000001</v>
      </c>
      <c r="BK769" s="2">
        <v>1.853</v>
      </c>
      <c r="BL769" s="2">
        <v>1.9390000000000001</v>
      </c>
      <c r="BM769" s="2">
        <v>2.0379999999999998</v>
      </c>
      <c r="BN769" s="2">
        <v>2.052</v>
      </c>
      <c r="BO769" s="2">
        <v>1.998</v>
      </c>
      <c r="BP769" s="2">
        <v>1.9350000000000001</v>
      </c>
      <c r="BQ769" s="2">
        <v>1.867</v>
      </c>
      <c r="BR769" s="2">
        <v>1.8720000000000001</v>
      </c>
      <c r="BS769" s="2">
        <v>1.877</v>
      </c>
      <c r="BT769" s="2">
        <v>1.8819999999999999</v>
      </c>
      <c r="BU769" s="2">
        <v>1.9019999999999999</v>
      </c>
      <c r="BV769" s="2">
        <v>1.897</v>
      </c>
      <c r="BW769" s="2">
        <v>1.9430000000000001</v>
      </c>
      <c r="BX769" s="2">
        <v>2.0289999999999999</v>
      </c>
      <c r="BY769" s="2">
        <v>2.0619999999999998</v>
      </c>
      <c r="BZ769" s="2">
        <v>2.0870000000000002</v>
      </c>
      <c r="CA769" s="2">
        <v>2.0329999999999999</v>
      </c>
      <c r="CB769" s="2">
        <v>1.97</v>
      </c>
      <c r="CC769" s="2">
        <v>1.9019999999999999</v>
      </c>
      <c r="CD769" s="2">
        <v>1.907</v>
      </c>
      <c r="CE769" s="2">
        <v>1.857</v>
      </c>
      <c r="CF769" s="2">
        <v>1.917</v>
      </c>
      <c r="CG769" s="2">
        <v>1.9370000000000001</v>
      </c>
      <c r="CH769" s="2">
        <v>1.9319999999999999</v>
      </c>
      <c r="CI769" s="2">
        <v>1.978</v>
      </c>
      <c r="CJ769" s="2">
        <v>2.0640000000000001</v>
      </c>
      <c r="CK769" s="2">
        <v>2.0470000000000002</v>
      </c>
      <c r="CL769" s="2">
        <v>2.1269999999999998</v>
      </c>
      <c r="CM769" s="2">
        <v>2.073</v>
      </c>
      <c r="CN769" s="2">
        <v>2.0099999999999998</v>
      </c>
      <c r="CO769" s="2">
        <v>1.9419999999999999</v>
      </c>
      <c r="CP769" s="2">
        <v>1.9470000000000001</v>
      </c>
      <c r="CQ769" s="2">
        <v>1.897</v>
      </c>
      <c r="CR769" s="2">
        <v>1.9570000000000001</v>
      </c>
      <c r="CS769" s="2">
        <v>1.9770000000000001</v>
      </c>
      <c r="CT769" s="2">
        <v>1.972</v>
      </c>
      <c r="CU769" s="2">
        <v>2.0179999999999998</v>
      </c>
      <c r="CV769" s="2">
        <v>2.1040000000000001</v>
      </c>
      <c r="CW769" s="2">
        <v>2.0870000000000002</v>
      </c>
      <c r="CX769" s="2">
        <v>2.177</v>
      </c>
      <c r="CY769" s="2">
        <v>2.1230000000000002</v>
      </c>
      <c r="CZ769" s="2">
        <v>2.06</v>
      </c>
      <c r="DA769" s="2">
        <v>1.992</v>
      </c>
      <c r="DB769" s="2">
        <v>1.9970000000000001</v>
      </c>
      <c r="DC769" s="2">
        <v>1.9470000000000001</v>
      </c>
      <c r="DD769" s="2">
        <v>2.0070000000000001</v>
      </c>
      <c r="DE769" s="2">
        <v>2.0270000000000001</v>
      </c>
      <c r="DF769" s="2">
        <v>2.0219999999999998</v>
      </c>
      <c r="DG769" s="2">
        <v>2.0680000000000001</v>
      </c>
      <c r="DH769" s="2">
        <v>2.1539999999999999</v>
      </c>
      <c r="DI769" s="2">
        <v>2.137</v>
      </c>
      <c r="DJ769" s="2">
        <v>2.2370000000000001</v>
      </c>
      <c r="DK769" s="2">
        <v>2.1829999999999998</v>
      </c>
      <c r="DL769" s="2">
        <v>2.12</v>
      </c>
      <c r="DM769" s="2">
        <v>2.052</v>
      </c>
      <c r="DN769" s="2">
        <v>2.0569999999999999</v>
      </c>
      <c r="DO769" s="2">
        <v>2.0070000000000001</v>
      </c>
      <c r="DP769" s="2">
        <v>2.0670000000000002</v>
      </c>
      <c r="DQ769" s="2">
        <v>2.0870000000000002</v>
      </c>
      <c r="DR769" s="2">
        <v>2.0819999999999999</v>
      </c>
      <c r="DS769" s="2">
        <v>2.1280000000000001</v>
      </c>
      <c r="DT769" s="2">
        <v>2.214</v>
      </c>
      <c r="DU769" s="2">
        <v>2.1970000000000001</v>
      </c>
      <c r="DV769" s="2">
        <v>2.3069999999999999</v>
      </c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</row>
    <row r="770" spans="1:199" customFormat="1" hidden="1" x14ac:dyDescent="0.2">
      <c r="A770">
        <f t="shared" si="184"/>
        <v>2</v>
      </c>
      <c r="B770">
        <f t="shared" si="185"/>
        <v>1</v>
      </c>
      <c r="C770" s="1">
        <v>35087</v>
      </c>
      <c r="D770">
        <f t="shared" si="186"/>
        <v>1</v>
      </c>
      <c r="E770">
        <f t="shared" si="187"/>
        <v>1996</v>
      </c>
      <c r="F770" s="17">
        <f t="shared" si="189"/>
        <v>0.14497142857142875</v>
      </c>
      <c r="G770" s="16">
        <f t="shared" si="176"/>
        <v>2.2083333333333233E-2</v>
      </c>
      <c r="H770" s="16">
        <f t="shared" si="177"/>
        <v>3.499999999999992E-2</v>
      </c>
      <c r="I770" s="16">
        <f t="shared" si="178"/>
        <v>5.7083333333333153E-2</v>
      </c>
      <c r="J770" s="7">
        <f>VLOOKUP(C770,'Nymex hist.'!A:B,2,0)</f>
        <v>2.4449999999999998</v>
      </c>
      <c r="K770" s="11">
        <f t="shared" si="188"/>
        <v>1.8534285714285714</v>
      </c>
      <c r="L770" s="11">
        <f t="shared" si="190"/>
        <v>1.9984000000000002</v>
      </c>
      <c r="M770" s="9">
        <f t="shared" si="179"/>
        <v>1.9491666666666669</v>
      </c>
      <c r="N770" s="9">
        <f t="shared" si="180"/>
        <v>1.9712500000000002</v>
      </c>
      <c r="O770" s="9">
        <f t="shared" si="181"/>
        <v>2.0062500000000001</v>
      </c>
      <c r="P770" s="9">
        <f t="shared" si="182"/>
        <v>2.05125</v>
      </c>
      <c r="Q770" s="9">
        <f t="shared" si="183"/>
        <v>2.1062499999999997</v>
      </c>
      <c r="R770" s="8">
        <v>35087</v>
      </c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3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>
        <v>2.4449999999999998</v>
      </c>
      <c r="BD770" s="2">
        <v>2.0550000000000002</v>
      </c>
      <c r="BE770" s="2">
        <v>1.9450000000000001</v>
      </c>
      <c r="BF770" s="2">
        <v>1.875</v>
      </c>
      <c r="BG770" s="2">
        <v>1.835</v>
      </c>
      <c r="BH770" s="2">
        <v>1.82</v>
      </c>
      <c r="BI770" s="2">
        <v>1.82</v>
      </c>
      <c r="BJ770" s="2">
        <v>1.82</v>
      </c>
      <c r="BK770" s="2">
        <v>1.859</v>
      </c>
      <c r="BL770" s="2">
        <v>1.9450000000000001</v>
      </c>
      <c r="BM770" s="2">
        <v>2.044</v>
      </c>
      <c r="BN770" s="2">
        <v>2.0579999999999998</v>
      </c>
      <c r="BO770" s="2">
        <v>2.004</v>
      </c>
      <c r="BP770" s="2">
        <v>1.9410000000000001</v>
      </c>
      <c r="BQ770" s="2">
        <v>1.873</v>
      </c>
      <c r="BR770" s="2">
        <v>1.8779999999999999</v>
      </c>
      <c r="BS770" s="2">
        <v>1.883</v>
      </c>
      <c r="BT770" s="2">
        <v>1.8879999999999999</v>
      </c>
      <c r="BU770" s="2">
        <v>1.91</v>
      </c>
      <c r="BV770" s="2">
        <v>1.903</v>
      </c>
      <c r="BW770" s="2">
        <v>1.9490000000000001</v>
      </c>
      <c r="BX770" s="2">
        <v>2.0350000000000001</v>
      </c>
      <c r="BY770" s="2">
        <v>2.0680000000000001</v>
      </c>
      <c r="BZ770" s="2">
        <v>2.0880000000000001</v>
      </c>
      <c r="CA770" s="2">
        <v>2.0339999999999998</v>
      </c>
      <c r="CB770" s="2">
        <v>1.9710000000000001</v>
      </c>
      <c r="CC770" s="2">
        <v>1.903</v>
      </c>
      <c r="CD770" s="2">
        <v>1.9079999999999999</v>
      </c>
      <c r="CE770" s="2">
        <v>1.863</v>
      </c>
      <c r="CF770" s="2">
        <v>1.9179999999999999</v>
      </c>
      <c r="CG770" s="2">
        <v>1.94</v>
      </c>
      <c r="CH770" s="2">
        <v>1.9330000000000001</v>
      </c>
      <c r="CI770" s="2">
        <v>1.9790000000000001</v>
      </c>
      <c r="CJ770" s="2">
        <v>2.0649999999999999</v>
      </c>
      <c r="CK770" s="2">
        <v>2.0529999999999999</v>
      </c>
      <c r="CL770" s="2">
        <v>2.1230000000000002</v>
      </c>
      <c r="CM770" s="2">
        <v>2.069</v>
      </c>
      <c r="CN770" s="2">
        <v>2.0059999999999998</v>
      </c>
      <c r="CO770" s="2">
        <v>1.9379999999999999</v>
      </c>
      <c r="CP770" s="2">
        <v>1.9430000000000001</v>
      </c>
      <c r="CQ770" s="2">
        <v>1.8979999999999999</v>
      </c>
      <c r="CR770" s="2">
        <v>1.9530000000000001</v>
      </c>
      <c r="CS770" s="2">
        <v>1.9750000000000001</v>
      </c>
      <c r="CT770" s="2">
        <v>1.968</v>
      </c>
      <c r="CU770" s="2">
        <v>2.0139999999999998</v>
      </c>
      <c r="CV770" s="2">
        <v>2.1</v>
      </c>
      <c r="CW770" s="2">
        <v>2.0880000000000001</v>
      </c>
      <c r="CX770" s="2">
        <v>2.1680000000000001</v>
      </c>
      <c r="CY770" s="2">
        <v>2.1139999999999999</v>
      </c>
      <c r="CZ770" s="2">
        <v>2.0510000000000002</v>
      </c>
      <c r="DA770" s="2">
        <v>1.9830000000000001</v>
      </c>
      <c r="DB770" s="2">
        <v>1.988</v>
      </c>
      <c r="DC770" s="2">
        <v>1.9430000000000001</v>
      </c>
      <c r="DD770" s="2">
        <v>1.998</v>
      </c>
      <c r="DE770" s="2">
        <v>2.02</v>
      </c>
      <c r="DF770" s="2">
        <v>2.0129999999999999</v>
      </c>
      <c r="DG770" s="2">
        <v>2.0590000000000002</v>
      </c>
      <c r="DH770" s="2">
        <v>2.145</v>
      </c>
      <c r="DI770" s="2">
        <v>2.133</v>
      </c>
      <c r="DJ770" s="2">
        <v>2.2229999999999999</v>
      </c>
      <c r="DK770" s="2">
        <v>2.169</v>
      </c>
      <c r="DL770" s="2">
        <v>2.1059999999999999</v>
      </c>
      <c r="DM770" s="2">
        <v>2.0379999999999998</v>
      </c>
      <c r="DN770" s="2">
        <v>2.0430000000000001</v>
      </c>
      <c r="DO770" s="2">
        <v>1.998</v>
      </c>
      <c r="DP770" s="2">
        <v>2.0529999999999999</v>
      </c>
      <c r="DQ770" s="2">
        <v>2.0750000000000002</v>
      </c>
      <c r="DR770" s="2">
        <v>2.0680000000000001</v>
      </c>
      <c r="DS770" s="2">
        <v>2.1139999999999999</v>
      </c>
      <c r="DT770" s="2">
        <v>2.2000000000000002</v>
      </c>
      <c r="DU770" s="2">
        <v>2.1880000000000002</v>
      </c>
      <c r="DV770" s="2">
        <v>2.2879999999999998</v>
      </c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</row>
    <row r="771" spans="1:199" customFormat="1" hidden="1" x14ac:dyDescent="0.2">
      <c r="A771">
        <f t="shared" si="184"/>
        <v>3</v>
      </c>
      <c r="B771">
        <f t="shared" si="185"/>
        <v>1</v>
      </c>
      <c r="C771" s="1">
        <v>35088</v>
      </c>
      <c r="D771">
        <f t="shared" si="186"/>
        <v>1</v>
      </c>
      <c r="E771">
        <f t="shared" si="187"/>
        <v>1996</v>
      </c>
      <c r="F771" s="17">
        <f t="shared" si="189"/>
        <v>0.14640000000000031</v>
      </c>
      <c r="G771" s="16">
        <f t="shared" si="176"/>
        <v>2.2083333333333677E-2</v>
      </c>
      <c r="H771" s="16">
        <f t="shared" si="177"/>
        <v>3.4999999999999698E-2</v>
      </c>
      <c r="I771" s="16">
        <f t="shared" si="178"/>
        <v>5.7083333333333375E-2</v>
      </c>
      <c r="J771" s="7">
        <f>VLOOKUP(C771,'Nymex hist.'!A:B,2,0)</f>
        <v>2.4929999999999999</v>
      </c>
      <c r="K771" s="11">
        <f t="shared" si="188"/>
        <v>1.8559999999999999</v>
      </c>
      <c r="L771" s="11">
        <f t="shared" si="190"/>
        <v>2.0024000000000002</v>
      </c>
      <c r="M771" s="9">
        <f t="shared" si="179"/>
        <v>1.9519166666666665</v>
      </c>
      <c r="N771" s="9">
        <f t="shared" si="180"/>
        <v>1.9740000000000002</v>
      </c>
      <c r="O771" s="9">
        <f t="shared" si="181"/>
        <v>2.0089999999999999</v>
      </c>
      <c r="P771" s="9">
        <f t="shared" si="182"/>
        <v>2.0540000000000003</v>
      </c>
      <c r="Q771" s="9">
        <f t="shared" si="183"/>
        <v>2.109</v>
      </c>
      <c r="R771" s="8">
        <v>35088</v>
      </c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3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>
        <v>2.4929999999999999</v>
      </c>
      <c r="BD771" s="2">
        <v>2.069</v>
      </c>
      <c r="BE771" s="2">
        <v>1.9390000000000001</v>
      </c>
      <c r="BF771" s="2">
        <v>1.879</v>
      </c>
      <c r="BG771" s="2">
        <v>1.839</v>
      </c>
      <c r="BH771" s="2">
        <v>1.8240000000000001</v>
      </c>
      <c r="BI771" s="2">
        <v>1.8240000000000001</v>
      </c>
      <c r="BJ771" s="2">
        <v>1.8240000000000001</v>
      </c>
      <c r="BK771" s="2">
        <v>1.863</v>
      </c>
      <c r="BL771" s="2">
        <v>1.9490000000000001</v>
      </c>
      <c r="BM771" s="2">
        <v>2.048</v>
      </c>
      <c r="BN771" s="2">
        <v>2.0619999999999998</v>
      </c>
      <c r="BO771" s="2">
        <v>2.008</v>
      </c>
      <c r="BP771" s="2">
        <v>1.9450000000000001</v>
      </c>
      <c r="BQ771" s="2">
        <v>1.877</v>
      </c>
      <c r="BR771" s="2">
        <v>1.8819999999999999</v>
      </c>
      <c r="BS771" s="2">
        <v>1.887</v>
      </c>
      <c r="BT771" s="2">
        <v>1.8919999999999999</v>
      </c>
      <c r="BU771" s="2">
        <v>1.909</v>
      </c>
      <c r="BV771" s="2">
        <v>1.907</v>
      </c>
      <c r="BW771" s="2">
        <v>1.948</v>
      </c>
      <c r="BX771" s="2">
        <v>2.0339999999999998</v>
      </c>
      <c r="BY771" s="2">
        <v>2.0720000000000001</v>
      </c>
      <c r="BZ771" s="2">
        <v>2.0920000000000001</v>
      </c>
      <c r="CA771" s="2">
        <v>2.0379999999999998</v>
      </c>
      <c r="CB771" s="2">
        <v>1.9750000000000001</v>
      </c>
      <c r="CC771" s="2">
        <v>1.907</v>
      </c>
      <c r="CD771" s="2">
        <v>1.9119999999999999</v>
      </c>
      <c r="CE771" s="2">
        <v>1.867</v>
      </c>
      <c r="CF771" s="2">
        <v>1.9219999999999999</v>
      </c>
      <c r="CG771" s="2">
        <v>1.9390000000000001</v>
      </c>
      <c r="CH771" s="2">
        <v>1.9370000000000001</v>
      </c>
      <c r="CI771" s="2">
        <v>1.978</v>
      </c>
      <c r="CJ771" s="2">
        <v>2.0640000000000001</v>
      </c>
      <c r="CK771" s="2">
        <v>2.0569999999999999</v>
      </c>
      <c r="CL771" s="2">
        <v>2.1269999999999998</v>
      </c>
      <c r="CM771" s="2">
        <v>2.073</v>
      </c>
      <c r="CN771" s="2">
        <v>2.0099999999999998</v>
      </c>
      <c r="CO771" s="2">
        <v>1.9419999999999999</v>
      </c>
      <c r="CP771" s="2">
        <v>1.9470000000000001</v>
      </c>
      <c r="CQ771" s="2">
        <v>1.9019999999999999</v>
      </c>
      <c r="CR771" s="2">
        <v>1.9570000000000001</v>
      </c>
      <c r="CS771" s="2">
        <v>1.974</v>
      </c>
      <c r="CT771" s="2">
        <v>1.972</v>
      </c>
      <c r="CU771" s="2">
        <v>2.0129999999999999</v>
      </c>
      <c r="CV771" s="2">
        <v>2.0990000000000002</v>
      </c>
      <c r="CW771" s="2">
        <v>2.0920000000000001</v>
      </c>
      <c r="CX771" s="2">
        <v>2.1720000000000002</v>
      </c>
      <c r="CY771" s="2">
        <v>2.1179999999999999</v>
      </c>
      <c r="CZ771" s="2">
        <v>2.0550000000000002</v>
      </c>
      <c r="DA771" s="2">
        <v>1.9870000000000001</v>
      </c>
      <c r="DB771" s="2">
        <v>1.992</v>
      </c>
      <c r="DC771" s="2">
        <v>1.9470000000000001</v>
      </c>
      <c r="DD771" s="2">
        <v>2.0019999999999998</v>
      </c>
      <c r="DE771" s="2">
        <v>2.0190000000000001</v>
      </c>
      <c r="DF771" s="2">
        <v>2.0169999999999999</v>
      </c>
      <c r="DG771" s="2">
        <v>2.0579999999999998</v>
      </c>
      <c r="DH771" s="2">
        <v>2.1440000000000001</v>
      </c>
      <c r="DI771" s="2">
        <v>2.137</v>
      </c>
      <c r="DJ771" s="2">
        <v>2.2269999999999999</v>
      </c>
      <c r="DK771" s="2">
        <v>2.173</v>
      </c>
      <c r="DL771" s="2">
        <v>2.11</v>
      </c>
      <c r="DM771" s="2">
        <v>2.0419999999999998</v>
      </c>
      <c r="DN771" s="2">
        <v>2.0470000000000002</v>
      </c>
      <c r="DO771" s="2">
        <v>2.0019999999999998</v>
      </c>
      <c r="DP771" s="2">
        <v>2.0569999999999999</v>
      </c>
      <c r="DQ771" s="2">
        <v>2.0739999999999998</v>
      </c>
      <c r="DR771" s="2">
        <v>2.0720000000000001</v>
      </c>
      <c r="DS771" s="2">
        <v>2.113</v>
      </c>
      <c r="DT771" s="2">
        <v>2.1989999999999998</v>
      </c>
      <c r="DU771" s="2">
        <v>2.1920000000000002</v>
      </c>
      <c r="DV771" s="2">
        <v>2.2919999999999998</v>
      </c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</row>
    <row r="772" spans="1:199" x14ac:dyDescent="0.2">
      <c r="A772" s="36">
        <f t="shared" si="184"/>
        <v>4</v>
      </c>
      <c r="B772" s="36">
        <f t="shared" si="185"/>
        <v>1</v>
      </c>
      <c r="C772" s="1">
        <v>35089</v>
      </c>
      <c r="D772">
        <f t="shared" si="186"/>
        <v>1</v>
      </c>
      <c r="E772">
        <f t="shared" si="187"/>
        <v>1996</v>
      </c>
      <c r="F772" s="21">
        <f t="shared" si="189"/>
        <v>0.15088571428571451</v>
      </c>
      <c r="G772" s="21">
        <f t="shared" si="176"/>
        <v>2.2083333333333011E-2</v>
      </c>
      <c r="H772" s="21">
        <f t="shared" si="177"/>
        <v>3.5000000000000142E-2</v>
      </c>
      <c r="I772" s="21">
        <f t="shared" si="178"/>
        <v>5.7083333333333153E-2</v>
      </c>
      <c r="J772" s="23">
        <f>VLOOKUP(C772,'Nymex hist.'!A:B,2,0)</f>
        <v>2.34</v>
      </c>
      <c r="K772" s="23">
        <f t="shared" si="188"/>
        <v>1.8467142857142858</v>
      </c>
      <c r="L772" s="23">
        <f t="shared" si="190"/>
        <v>1.9976000000000003</v>
      </c>
      <c r="M772" s="23">
        <f t="shared" si="179"/>
        <v>1.9457500000000001</v>
      </c>
      <c r="N772" s="23">
        <f t="shared" si="180"/>
        <v>1.9678333333333331</v>
      </c>
      <c r="O772" s="23">
        <f t="shared" si="181"/>
        <v>2.0028333333333332</v>
      </c>
      <c r="P772" s="23">
        <f t="shared" si="182"/>
        <v>2.0478333333333336</v>
      </c>
      <c r="Q772" s="23">
        <f t="shared" si="183"/>
        <v>2.1028333333333338</v>
      </c>
      <c r="R772" s="30">
        <v>35089</v>
      </c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4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/>
      <c r="BB772" s="32"/>
      <c r="BC772" s="32">
        <v>2.34</v>
      </c>
      <c r="BD772" s="32">
        <v>2.0259999999999998</v>
      </c>
      <c r="BE772" s="32">
        <v>1.909</v>
      </c>
      <c r="BF772" s="32">
        <v>1.869</v>
      </c>
      <c r="BG772" s="32">
        <v>1.8340000000000001</v>
      </c>
      <c r="BH772" s="32">
        <v>1.819</v>
      </c>
      <c r="BI772" s="32">
        <v>1.819</v>
      </c>
      <c r="BJ772" s="32">
        <v>1.819</v>
      </c>
      <c r="BK772" s="32">
        <v>1.8580000000000001</v>
      </c>
      <c r="BL772" s="32">
        <v>1.944</v>
      </c>
      <c r="BM772" s="32">
        <v>2.0430000000000001</v>
      </c>
      <c r="BN772" s="32">
        <v>2.0569999999999999</v>
      </c>
      <c r="BO772" s="32">
        <v>2.0030000000000001</v>
      </c>
      <c r="BP772" s="32">
        <v>1.9410000000000001</v>
      </c>
      <c r="BQ772" s="32">
        <v>1.8720000000000001</v>
      </c>
      <c r="BR772" s="32">
        <v>1.877</v>
      </c>
      <c r="BS772" s="32">
        <v>1.8819999999999999</v>
      </c>
      <c r="BT772" s="32">
        <v>1.887</v>
      </c>
      <c r="BU772" s="32">
        <v>1.899</v>
      </c>
      <c r="BV772" s="32">
        <v>1.9019999999999999</v>
      </c>
      <c r="BW772" s="32">
        <v>1.9379999999999999</v>
      </c>
      <c r="BX772" s="32">
        <v>2.024</v>
      </c>
      <c r="BY772" s="32">
        <v>2.0670000000000002</v>
      </c>
      <c r="BZ772" s="32">
        <v>2.0870000000000002</v>
      </c>
      <c r="CA772" s="32">
        <v>2.0329999999999999</v>
      </c>
      <c r="CB772" s="32">
        <v>1.9710000000000001</v>
      </c>
      <c r="CC772" s="32">
        <v>1.9019999999999999</v>
      </c>
      <c r="CD772" s="32">
        <v>1.907</v>
      </c>
      <c r="CE772" s="32">
        <v>1.8620000000000001</v>
      </c>
      <c r="CF772" s="32">
        <v>1.917</v>
      </c>
      <c r="CG772" s="32">
        <v>1.929</v>
      </c>
      <c r="CH772" s="32">
        <v>1.9319999999999999</v>
      </c>
      <c r="CI772" s="32">
        <v>1.968</v>
      </c>
      <c r="CJ772" s="32">
        <v>2.0539999999999998</v>
      </c>
      <c r="CK772" s="32">
        <v>2.052</v>
      </c>
      <c r="CL772" s="32">
        <v>2.1219999999999999</v>
      </c>
      <c r="CM772" s="32">
        <v>2.0680000000000001</v>
      </c>
      <c r="CN772" s="32">
        <v>2.0059999999999998</v>
      </c>
      <c r="CO772" s="32">
        <v>1.9370000000000001</v>
      </c>
      <c r="CP772" s="32">
        <v>1.9419999999999999</v>
      </c>
      <c r="CQ772" s="32">
        <v>1.897</v>
      </c>
      <c r="CR772" s="32">
        <v>1.952</v>
      </c>
      <c r="CS772" s="32">
        <v>1.964</v>
      </c>
      <c r="CT772" s="32">
        <v>1.9670000000000001</v>
      </c>
      <c r="CU772" s="32">
        <v>2.0030000000000001</v>
      </c>
      <c r="CV772" s="32">
        <v>2.089</v>
      </c>
      <c r="CW772" s="32">
        <v>2.0870000000000002</v>
      </c>
      <c r="CX772" s="32">
        <v>2.1669999999999998</v>
      </c>
      <c r="CY772" s="32">
        <v>2.113</v>
      </c>
      <c r="CZ772" s="32">
        <v>2.0510000000000002</v>
      </c>
      <c r="DA772" s="32">
        <v>1.982</v>
      </c>
      <c r="DB772" s="32">
        <v>1.9870000000000001</v>
      </c>
      <c r="DC772" s="32">
        <v>1.9419999999999999</v>
      </c>
      <c r="DD772" s="32">
        <v>1.9970000000000001</v>
      </c>
      <c r="DE772" s="32">
        <v>2.0089999999999999</v>
      </c>
      <c r="DF772" s="32">
        <v>2.012</v>
      </c>
      <c r="DG772" s="32">
        <v>2.048</v>
      </c>
      <c r="DH772" s="32">
        <v>2.1339999999999999</v>
      </c>
      <c r="DI772" s="32">
        <v>2.1320000000000001</v>
      </c>
      <c r="DJ772" s="32">
        <v>2.222</v>
      </c>
      <c r="DK772" s="32">
        <v>2.1680000000000001</v>
      </c>
      <c r="DL772" s="32">
        <v>2.1059999999999999</v>
      </c>
      <c r="DM772" s="32">
        <v>2.0369999999999999</v>
      </c>
      <c r="DN772" s="32">
        <v>2.0419999999999998</v>
      </c>
      <c r="DO772" s="32">
        <v>1.9970000000000001</v>
      </c>
      <c r="DP772" s="32">
        <v>2.052</v>
      </c>
      <c r="DQ772" s="32">
        <v>2.0640000000000001</v>
      </c>
      <c r="DR772" s="32">
        <v>2.0670000000000002</v>
      </c>
      <c r="DS772" s="32">
        <v>2.1030000000000002</v>
      </c>
      <c r="DT772" s="32">
        <v>2.1890000000000001</v>
      </c>
      <c r="DU772" s="32">
        <v>2.1869999999999998</v>
      </c>
      <c r="DV772" s="32">
        <v>2.2869999999999999</v>
      </c>
      <c r="DW772" s="32"/>
      <c r="DX772" s="32"/>
      <c r="DY772" s="32"/>
      <c r="DZ772" s="32"/>
      <c r="EA772" s="32"/>
      <c r="EB772" s="32"/>
      <c r="EC772" s="32"/>
      <c r="ED772" s="32"/>
      <c r="EE772" s="32"/>
      <c r="EF772" s="32"/>
      <c r="EG772" s="32"/>
      <c r="EH772" s="32"/>
      <c r="EI772" s="32"/>
      <c r="EJ772" s="32"/>
      <c r="EK772" s="32"/>
      <c r="EL772" s="32"/>
      <c r="EM772" s="32"/>
      <c r="EN772" s="32"/>
      <c r="EO772" s="32"/>
      <c r="EP772" s="32"/>
      <c r="EQ772" s="32"/>
      <c r="ER772" s="32"/>
      <c r="ES772" s="32"/>
      <c r="ET772" s="32"/>
      <c r="EU772" s="32"/>
      <c r="EV772" s="32"/>
      <c r="EW772" s="32"/>
      <c r="EX772" s="32"/>
      <c r="EY772" s="32"/>
      <c r="EZ772" s="32"/>
      <c r="FA772" s="32"/>
      <c r="FB772" s="32"/>
      <c r="FC772" s="32"/>
      <c r="FD772" s="32"/>
      <c r="FE772" s="32"/>
      <c r="FF772" s="32"/>
      <c r="FG772" s="32"/>
      <c r="FH772" s="32"/>
      <c r="FI772" s="32"/>
      <c r="FJ772" s="32"/>
      <c r="FK772" s="32"/>
      <c r="FL772" s="32"/>
      <c r="FM772" s="32"/>
      <c r="FN772" s="32"/>
      <c r="FO772" s="32"/>
      <c r="FP772" s="32"/>
      <c r="FQ772" s="32"/>
      <c r="FR772" s="32"/>
      <c r="FS772" s="32"/>
      <c r="FT772" s="32"/>
      <c r="FU772" s="32"/>
      <c r="FV772" s="32"/>
      <c r="FW772" s="32"/>
      <c r="FX772" s="32"/>
      <c r="FY772" s="32"/>
      <c r="FZ772" s="32"/>
      <c r="GA772" s="32"/>
      <c r="GB772" s="32"/>
      <c r="GC772" s="32"/>
      <c r="GD772" s="32"/>
      <c r="GE772" s="32"/>
      <c r="GF772" s="32"/>
      <c r="GG772" s="32"/>
      <c r="GH772" s="32"/>
      <c r="GI772" s="32"/>
      <c r="GJ772" s="32"/>
      <c r="GK772" s="32"/>
      <c r="GL772" s="32"/>
      <c r="GM772" s="32"/>
      <c r="GN772" s="32"/>
      <c r="GO772" s="32"/>
      <c r="GP772" s="32"/>
      <c r="GQ772" s="32"/>
    </row>
    <row r="773" spans="1:199" customFormat="1" hidden="1" x14ac:dyDescent="0.2">
      <c r="A773">
        <f t="shared" si="184"/>
        <v>5</v>
      </c>
      <c r="B773">
        <f t="shared" si="185"/>
        <v>1</v>
      </c>
      <c r="C773" s="1">
        <v>35090</v>
      </c>
      <c r="D773">
        <f t="shared" si="186"/>
        <v>1</v>
      </c>
      <c r="E773">
        <f t="shared" si="187"/>
        <v>1996</v>
      </c>
      <c r="F773" s="17">
        <f t="shared" si="189"/>
        <v>0.1417142857142859</v>
      </c>
      <c r="G773" s="16">
        <f t="shared" ref="G773:G836" si="191">N773-M773</f>
        <v>2.2083333333333677E-2</v>
      </c>
      <c r="H773" s="16">
        <f t="shared" ref="H773:H836" si="192">O773-N773</f>
        <v>3.499999999999992E-2</v>
      </c>
      <c r="I773" s="16">
        <f t="shared" ref="I773:I836" si="193">O773-M773</f>
        <v>5.7083333333333597E-2</v>
      </c>
      <c r="J773" s="7">
        <f>VLOOKUP(C773,'Nymex hist.'!A:B,2,0)</f>
        <v>2.1259999999999999</v>
      </c>
      <c r="K773" s="11">
        <f t="shared" si="188"/>
        <v>1.871285714285714</v>
      </c>
      <c r="L773" s="11">
        <f t="shared" si="190"/>
        <v>2.0129999999999999</v>
      </c>
      <c r="M773" s="9">
        <f t="shared" ref="M773:M836" si="194">SUMIF($S$3:$FQ$3,$E773+1,$S773:$FQ773)/COUNTIF($S$3:$FQ$3,$E773+1)</f>
        <v>1.9609166666666666</v>
      </c>
      <c r="N773" s="9">
        <f t="shared" ref="N773:N836" si="195">SUMIF($S$3:$FQ$3,$E773+2,$S773:$FQ773)/COUNTIF($S$3:$FQ$3,$E773+2)</f>
        <v>1.9830000000000003</v>
      </c>
      <c r="O773" s="9">
        <f t="shared" ref="O773:O836" si="196">SUMIF($S$3:$FQ$3,$E773+3,$S773:$FQ773)/COUNTIF($S$3:$FQ$3,$E773+3)</f>
        <v>2.0180000000000002</v>
      </c>
      <c r="P773" s="9">
        <f t="shared" ref="P773:P836" si="197">SUMIF($S$3:$FQ$3,$E773+4,$S773:$FQ773)/COUNTIF($S$3:$FQ$3,$E773+4)</f>
        <v>2.0629999999999997</v>
      </c>
      <c r="Q773" s="9">
        <f t="shared" ref="Q773:Q836" si="198">SUMIF($S$3:$FQ$3,$E773+5,$S773:$FQ773)/COUNTIF($S$3:$FQ$3,$E773+5)</f>
        <v>2.1179999999999999</v>
      </c>
      <c r="R773" s="8">
        <v>35090</v>
      </c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3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>
        <v>2.34</v>
      </c>
      <c r="BD773" s="2">
        <v>2.1259999999999999</v>
      </c>
      <c r="BE773" s="2">
        <v>1.952</v>
      </c>
      <c r="BF773" s="2">
        <v>1.9019999999999999</v>
      </c>
      <c r="BG773" s="2">
        <v>1.855</v>
      </c>
      <c r="BH773" s="2">
        <v>1.8380000000000001</v>
      </c>
      <c r="BI773" s="2">
        <v>1.8380000000000001</v>
      </c>
      <c r="BJ773" s="2">
        <v>1.8380000000000001</v>
      </c>
      <c r="BK773" s="2">
        <v>1.8759999999999999</v>
      </c>
      <c r="BL773" s="2">
        <v>1.9610000000000001</v>
      </c>
      <c r="BM773" s="2">
        <v>2.0579999999999998</v>
      </c>
      <c r="BN773" s="2">
        <v>2.0720000000000001</v>
      </c>
      <c r="BO773" s="2">
        <v>2.0179999999999998</v>
      </c>
      <c r="BP773" s="2">
        <v>1.956</v>
      </c>
      <c r="BQ773" s="2">
        <v>1.887</v>
      </c>
      <c r="BR773" s="2">
        <v>1.8919999999999999</v>
      </c>
      <c r="BS773" s="2">
        <v>1.897</v>
      </c>
      <c r="BT773" s="2">
        <v>1.905</v>
      </c>
      <c r="BU773" s="2">
        <v>1.91</v>
      </c>
      <c r="BV773" s="2">
        <v>1.915</v>
      </c>
      <c r="BW773" s="2">
        <v>1.956</v>
      </c>
      <c r="BX773" s="2">
        <v>2.0409999999999999</v>
      </c>
      <c r="BY773" s="2">
        <v>2.0819999999999999</v>
      </c>
      <c r="BZ773" s="2">
        <v>2.1019999999999999</v>
      </c>
      <c r="CA773" s="2">
        <v>2.048</v>
      </c>
      <c r="CB773" s="2">
        <v>1.986</v>
      </c>
      <c r="CC773" s="2">
        <v>1.917</v>
      </c>
      <c r="CD773" s="2">
        <v>1.9219999999999999</v>
      </c>
      <c r="CE773" s="2">
        <v>1.877</v>
      </c>
      <c r="CF773" s="2">
        <v>1.9350000000000001</v>
      </c>
      <c r="CG773" s="2">
        <v>1.94</v>
      </c>
      <c r="CH773" s="2">
        <v>1.9450000000000001</v>
      </c>
      <c r="CI773" s="2">
        <v>1.986</v>
      </c>
      <c r="CJ773" s="2">
        <v>2.0710000000000002</v>
      </c>
      <c r="CK773" s="2">
        <v>2.0670000000000002</v>
      </c>
      <c r="CL773" s="2">
        <v>2.137</v>
      </c>
      <c r="CM773" s="2">
        <v>2.0830000000000002</v>
      </c>
      <c r="CN773" s="2">
        <v>2.0209999999999999</v>
      </c>
      <c r="CO773" s="2">
        <v>1.952</v>
      </c>
      <c r="CP773" s="2">
        <v>1.9570000000000001</v>
      </c>
      <c r="CQ773" s="2">
        <v>1.9119999999999999</v>
      </c>
      <c r="CR773" s="2">
        <v>1.97</v>
      </c>
      <c r="CS773" s="2">
        <v>1.9750000000000001</v>
      </c>
      <c r="CT773" s="2">
        <v>1.98</v>
      </c>
      <c r="CU773" s="2">
        <v>2.0209999999999999</v>
      </c>
      <c r="CV773" s="2">
        <v>2.1059999999999999</v>
      </c>
      <c r="CW773" s="2">
        <v>2.1019999999999999</v>
      </c>
      <c r="CX773" s="2">
        <v>2.1819999999999999</v>
      </c>
      <c r="CY773" s="2">
        <v>2.1280000000000001</v>
      </c>
      <c r="CZ773" s="2">
        <v>2.0659999999999998</v>
      </c>
      <c r="DA773" s="2">
        <v>1.9970000000000001</v>
      </c>
      <c r="DB773" s="2">
        <v>2.0019999999999998</v>
      </c>
      <c r="DC773" s="2">
        <v>1.9570000000000001</v>
      </c>
      <c r="DD773" s="2">
        <v>2.0150000000000001</v>
      </c>
      <c r="DE773" s="2">
        <v>2.02</v>
      </c>
      <c r="DF773" s="2">
        <v>2.0249999999999999</v>
      </c>
      <c r="DG773" s="2">
        <v>2.0659999999999998</v>
      </c>
      <c r="DH773" s="2">
        <v>2.1509999999999998</v>
      </c>
      <c r="DI773" s="2">
        <v>2.1469999999999998</v>
      </c>
      <c r="DJ773" s="2">
        <v>2.2370000000000001</v>
      </c>
      <c r="DK773" s="2">
        <v>2.1829999999999998</v>
      </c>
      <c r="DL773" s="2">
        <v>2.121</v>
      </c>
      <c r="DM773" s="2">
        <v>2.052</v>
      </c>
      <c r="DN773" s="2">
        <v>2.0569999999999999</v>
      </c>
      <c r="DO773" s="2">
        <v>2.012</v>
      </c>
      <c r="DP773" s="2">
        <v>2.0699999999999998</v>
      </c>
      <c r="DQ773" s="2">
        <v>2.0750000000000002</v>
      </c>
      <c r="DR773" s="2">
        <v>2.08</v>
      </c>
      <c r="DS773" s="2">
        <v>2.121</v>
      </c>
      <c r="DT773" s="2">
        <v>2.206</v>
      </c>
      <c r="DU773" s="2">
        <v>2.202</v>
      </c>
      <c r="DV773" s="2">
        <v>2.302</v>
      </c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</row>
    <row r="774" spans="1:199" customFormat="1" hidden="1" x14ac:dyDescent="0.2">
      <c r="A774">
        <f t="shared" ref="A774:A837" si="199">WEEKDAY(C774,2)</f>
        <v>1</v>
      </c>
      <c r="B774">
        <f t="shared" ref="B774:B837" si="200">MONTH(C774)</f>
        <v>1</v>
      </c>
      <c r="C774" s="1">
        <v>35093</v>
      </c>
      <c r="D774">
        <f t="shared" ref="D774:D837" si="201">MONTH(R774)</f>
        <v>1</v>
      </c>
      <c r="E774">
        <f t="shared" ref="E774:E837" si="202">YEAR(R774)</f>
        <v>1996</v>
      </c>
      <c r="F774" s="17">
        <f t="shared" si="189"/>
        <v>0.11428571428571432</v>
      </c>
      <c r="G774" s="16">
        <f t="shared" si="191"/>
        <v>2.3083333333333345E-2</v>
      </c>
      <c r="H774" s="16">
        <f t="shared" si="192"/>
        <v>3.5000000000000364E-2</v>
      </c>
      <c r="I774" s="16">
        <f t="shared" si="193"/>
        <v>5.8083333333333709E-2</v>
      </c>
      <c r="J774" s="7">
        <f>VLOOKUP(C774,'Nymex hist.'!A:B,2,0)</f>
        <v>2.3370000000000002</v>
      </c>
      <c r="K774" s="11">
        <f t="shared" si="188"/>
        <v>1.8987142857142856</v>
      </c>
      <c r="L774" s="11">
        <f t="shared" si="190"/>
        <v>2.0129999999999999</v>
      </c>
      <c r="M774" s="9">
        <f t="shared" si="194"/>
        <v>1.9615833333333335</v>
      </c>
      <c r="N774" s="9">
        <f t="shared" si="195"/>
        <v>1.9846666666666668</v>
      </c>
      <c r="O774" s="9">
        <f t="shared" si="196"/>
        <v>2.0196666666666672</v>
      </c>
      <c r="P774" s="9">
        <f t="shared" si="197"/>
        <v>2.0646666666666667</v>
      </c>
      <c r="Q774" s="9">
        <f t="shared" si="198"/>
        <v>2.1196666666666668</v>
      </c>
      <c r="R774" s="8">
        <v>35093</v>
      </c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3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>
        <v>2.34</v>
      </c>
      <c r="BD774" s="2">
        <v>2.3370000000000002</v>
      </c>
      <c r="BE774" s="2">
        <v>2.036</v>
      </c>
      <c r="BF774" s="2">
        <v>1.946</v>
      </c>
      <c r="BG774" s="2">
        <v>1.8839999999999999</v>
      </c>
      <c r="BH774" s="2">
        <v>1.8560000000000001</v>
      </c>
      <c r="BI774" s="2">
        <v>1.849</v>
      </c>
      <c r="BJ774" s="2">
        <v>1.8440000000000001</v>
      </c>
      <c r="BK774" s="2">
        <v>1.8759999999999999</v>
      </c>
      <c r="BL774" s="2">
        <v>1.9610000000000001</v>
      </c>
      <c r="BM774" s="2">
        <v>2.0579999999999998</v>
      </c>
      <c r="BN774" s="2">
        <v>2.0720000000000001</v>
      </c>
      <c r="BO774" s="2">
        <v>2.0179999999999998</v>
      </c>
      <c r="BP774" s="2">
        <v>1.956</v>
      </c>
      <c r="BQ774" s="2">
        <v>1.887</v>
      </c>
      <c r="BR774" s="2">
        <v>1.8919999999999999</v>
      </c>
      <c r="BS774" s="2">
        <v>1.897</v>
      </c>
      <c r="BT774" s="2">
        <v>1.9059999999999999</v>
      </c>
      <c r="BU774" s="2">
        <v>1.9119999999999999</v>
      </c>
      <c r="BV774" s="2">
        <v>1.9219999999999999</v>
      </c>
      <c r="BW774" s="2">
        <v>1.9510000000000001</v>
      </c>
      <c r="BX774" s="2">
        <v>2.036</v>
      </c>
      <c r="BY774" s="2">
        <v>2.09</v>
      </c>
      <c r="BZ774" s="2">
        <v>2.1019999999999999</v>
      </c>
      <c r="CA774" s="2">
        <v>2.048</v>
      </c>
      <c r="CB774" s="2">
        <v>1.986</v>
      </c>
      <c r="CC774" s="2">
        <v>1.917</v>
      </c>
      <c r="CD774" s="2">
        <v>1.9219999999999999</v>
      </c>
      <c r="CE774" s="2">
        <v>1.887</v>
      </c>
      <c r="CF774" s="2">
        <v>1.9359999999999999</v>
      </c>
      <c r="CG774" s="2">
        <v>1.9419999999999999</v>
      </c>
      <c r="CH774" s="2">
        <v>1.952</v>
      </c>
      <c r="CI774" s="2">
        <v>1.9810000000000001</v>
      </c>
      <c r="CJ774" s="2">
        <v>2.0659999999999998</v>
      </c>
      <c r="CK774" s="2">
        <v>2.077</v>
      </c>
      <c r="CL774" s="2">
        <v>2.137</v>
      </c>
      <c r="CM774" s="2">
        <v>2.0830000000000002</v>
      </c>
      <c r="CN774" s="2">
        <v>2.0209999999999999</v>
      </c>
      <c r="CO774" s="2">
        <v>1.952</v>
      </c>
      <c r="CP774" s="2">
        <v>1.9570000000000001</v>
      </c>
      <c r="CQ774" s="2">
        <v>1.9219999999999999</v>
      </c>
      <c r="CR774" s="2">
        <v>1.9710000000000001</v>
      </c>
      <c r="CS774" s="2">
        <v>1.9770000000000001</v>
      </c>
      <c r="CT774" s="2">
        <v>1.9870000000000001</v>
      </c>
      <c r="CU774" s="2">
        <v>2.016</v>
      </c>
      <c r="CV774" s="2">
        <v>2.101</v>
      </c>
      <c r="CW774" s="2">
        <v>2.1120000000000001</v>
      </c>
      <c r="CX774" s="2">
        <v>2.1819999999999999</v>
      </c>
      <c r="CY774" s="2">
        <v>2.1280000000000001</v>
      </c>
      <c r="CZ774" s="2">
        <v>2.0659999999999998</v>
      </c>
      <c r="DA774" s="2">
        <v>1.9970000000000001</v>
      </c>
      <c r="DB774" s="2">
        <v>2.0019999999999998</v>
      </c>
      <c r="DC774" s="2">
        <v>1.9670000000000001</v>
      </c>
      <c r="DD774" s="2">
        <v>2.016</v>
      </c>
      <c r="DE774" s="2">
        <v>2.0219999999999998</v>
      </c>
      <c r="DF774" s="2">
        <v>2.032</v>
      </c>
      <c r="DG774" s="2">
        <v>2.0609999999999999</v>
      </c>
      <c r="DH774" s="2">
        <v>2.1459999999999999</v>
      </c>
      <c r="DI774" s="2">
        <v>2.157</v>
      </c>
      <c r="DJ774" s="2">
        <v>2.2370000000000001</v>
      </c>
      <c r="DK774" s="2">
        <v>2.1829999999999998</v>
      </c>
      <c r="DL774" s="2">
        <v>2.121</v>
      </c>
      <c r="DM774" s="2">
        <v>2.052</v>
      </c>
      <c r="DN774" s="2">
        <v>2.0569999999999999</v>
      </c>
      <c r="DO774" s="2">
        <v>2.0219999999999998</v>
      </c>
      <c r="DP774" s="2">
        <v>2.0710000000000002</v>
      </c>
      <c r="DQ774" s="2">
        <v>2.077</v>
      </c>
      <c r="DR774" s="2">
        <v>2.0870000000000002</v>
      </c>
      <c r="DS774" s="2">
        <v>2.1160000000000001</v>
      </c>
      <c r="DT774" s="2">
        <v>2.2010000000000001</v>
      </c>
      <c r="DU774" s="2">
        <v>2.2120000000000002</v>
      </c>
      <c r="DV774" s="2">
        <v>2.302</v>
      </c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</row>
    <row r="775" spans="1:199" customFormat="1" hidden="1" x14ac:dyDescent="0.2">
      <c r="A775">
        <f t="shared" si="199"/>
        <v>2</v>
      </c>
      <c r="B775">
        <f t="shared" si="200"/>
        <v>1</v>
      </c>
      <c r="C775" s="1">
        <v>35094</v>
      </c>
      <c r="D775">
        <f t="shared" si="201"/>
        <v>1</v>
      </c>
      <c r="E775">
        <f t="shared" si="202"/>
        <v>1996</v>
      </c>
      <c r="F775" s="17">
        <f t="shared" si="189"/>
        <v>9.099999999999997E-2</v>
      </c>
      <c r="G775" s="16">
        <f t="shared" si="191"/>
        <v>2.3083333333333123E-2</v>
      </c>
      <c r="H775" s="16">
        <f t="shared" si="192"/>
        <v>3.5000000000000364E-2</v>
      </c>
      <c r="I775" s="16">
        <f t="shared" si="193"/>
        <v>5.8083333333333487E-2</v>
      </c>
      <c r="J775" s="7">
        <f>VLOOKUP(C775,'Nymex hist.'!A:B,2,0)</f>
        <v>2.504</v>
      </c>
      <c r="K775" s="11">
        <f t="shared" si="188"/>
        <v>1.9339999999999999</v>
      </c>
      <c r="L775" s="11">
        <f t="shared" si="190"/>
        <v>2.0249999999999999</v>
      </c>
      <c r="M775" s="9">
        <f t="shared" si="194"/>
        <v>1.97075</v>
      </c>
      <c r="N775" s="9">
        <f t="shared" si="195"/>
        <v>1.9938333333333331</v>
      </c>
      <c r="O775" s="9">
        <f t="shared" si="196"/>
        <v>2.0288333333333335</v>
      </c>
      <c r="P775" s="9">
        <f t="shared" si="197"/>
        <v>2.0738333333333334</v>
      </c>
      <c r="Q775" s="9">
        <f t="shared" si="198"/>
        <v>2.1288333333333336</v>
      </c>
      <c r="R775" s="8">
        <v>35094</v>
      </c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3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>
        <v>2.34</v>
      </c>
      <c r="BD775" s="2">
        <v>2.504</v>
      </c>
      <c r="BE775" s="2">
        <v>2.1040000000000001</v>
      </c>
      <c r="BF775" s="2">
        <v>1.994</v>
      </c>
      <c r="BG775" s="2">
        <v>1.9139999999999999</v>
      </c>
      <c r="BH775" s="2">
        <v>1.8839999999999999</v>
      </c>
      <c r="BI775" s="2">
        <v>1.8740000000000001</v>
      </c>
      <c r="BJ775" s="2">
        <v>1.869</v>
      </c>
      <c r="BK775" s="2">
        <v>1.899</v>
      </c>
      <c r="BL775" s="2">
        <v>1.9810000000000001</v>
      </c>
      <c r="BM775" s="2">
        <v>2.0710000000000002</v>
      </c>
      <c r="BN775" s="2">
        <v>2.081</v>
      </c>
      <c r="BO775" s="2">
        <v>2.0270000000000001</v>
      </c>
      <c r="BP775" s="2">
        <v>1.9650000000000001</v>
      </c>
      <c r="BQ775" s="2">
        <v>1.8959999999999999</v>
      </c>
      <c r="BR775" s="2">
        <v>1.9</v>
      </c>
      <c r="BS775" s="2">
        <v>1.9039999999999999</v>
      </c>
      <c r="BT775" s="2">
        <v>1.91</v>
      </c>
      <c r="BU775" s="2">
        <v>1.913</v>
      </c>
      <c r="BV775" s="2">
        <v>1.9259999999999999</v>
      </c>
      <c r="BW775" s="2">
        <v>1.974</v>
      </c>
      <c r="BX775" s="2">
        <v>2.056</v>
      </c>
      <c r="BY775" s="2">
        <v>2.097</v>
      </c>
      <c r="BZ775" s="2">
        <v>2.1110000000000002</v>
      </c>
      <c r="CA775" s="2">
        <v>2.0569999999999999</v>
      </c>
      <c r="CB775" s="2">
        <v>1.9950000000000001</v>
      </c>
      <c r="CC775" s="2">
        <v>1.9259999999999999</v>
      </c>
      <c r="CD775" s="2">
        <v>1.93</v>
      </c>
      <c r="CE775" s="2">
        <v>1.8939999999999999</v>
      </c>
      <c r="CF775" s="2">
        <v>1.94</v>
      </c>
      <c r="CG775" s="2">
        <v>1.9430000000000001</v>
      </c>
      <c r="CH775" s="2">
        <v>1.956</v>
      </c>
      <c r="CI775" s="2">
        <v>2.004</v>
      </c>
      <c r="CJ775" s="2">
        <v>2.0859999999999999</v>
      </c>
      <c r="CK775" s="2">
        <v>2.0840000000000001</v>
      </c>
      <c r="CL775" s="2">
        <v>2.1459999999999999</v>
      </c>
      <c r="CM775" s="2">
        <v>2.0920000000000001</v>
      </c>
      <c r="CN775" s="2">
        <v>2.0299999999999998</v>
      </c>
      <c r="CO775" s="2">
        <v>1.9610000000000001</v>
      </c>
      <c r="CP775" s="2">
        <v>1.9650000000000001</v>
      </c>
      <c r="CQ775" s="2">
        <v>1.929</v>
      </c>
      <c r="CR775" s="2">
        <v>1.9750000000000001</v>
      </c>
      <c r="CS775" s="2">
        <v>1.978</v>
      </c>
      <c r="CT775" s="2">
        <v>1.9910000000000001</v>
      </c>
      <c r="CU775" s="2">
        <v>2.0390000000000001</v>
      </c>
      <c r="CV775" s="2">
        <v>2.121</v>
      </c>
      <c r="CW775" s="2">
        <v>2.1190000000000002</v>
      </c>
      <c r="CX775" s="2">
        <v>2.1909999999999998</v>
      </c>
      <c r="CY775" s="2">
        <v>2.137</v>
      </c>
      <c r="CZ775" s="2">
        <v>2.0750000000000002</v>
      </c>
      <c r="DA775" s="2">
        <v>2.0059999999999998</v>
      </c>
      <c r="DB775" s="2">
        <v>2.0099999999999998</v>
      </c>
      <c r="DC775" s="2">
        <v>1.974</v>
      </c>
      <c r="DD775" s="2">
        <v>2.02</v>
      </c>
      <c r="DE775" s="2">
        <v>2.0230000000000001</v>
      </c>
      <c r="DF775" s="2">
        <v>2.036</v>
      </c>
      <c r="DG775" s="2">
        <v>2.0840000000000001</v>
      </c>
      <c r="DH775" s="2">
        <v>2.1659999999999999</v>
      </c>
      <c r="DI775" s="2">
        <v>2.1640000000000001</v>
      </c>
      <c r="DJ775" s="2">
        <v>2.246</v>
      </c>
      <c r="DK775" s="2">
        <v>2.1920000000000002</v>
      </c>
      <c r="DL775" s="2">
        <v>2.13</v>
      </c>
      <c r="DM775" s="2">
        <v>2.0609999999999999</v>
      </c>
      <c r="DN775" s="2">
        <v>2.0649999999999999</v>
      </c>
      <c r="DO775" s="2">
        <v>2.0289999999999999</v>
      </c>
      <c r="DP775" s="2">
        <v>2.0750000000000002</v>
      </c>
      <c r="DQ775" s="2">
        <v>2.0779999999999998</v>
      </c>
      <c r="DR775" s="2">
        <v>2.0910000000000002</v>
      </c>
      <c r="DS775" s="2">
        <v>2.1389999999999998</v>
      </c>
      <c r="DT775" s="2">
        <v>2.2210000000000001</v>
      </c>
      <c r="DU775" s="2">
        <v>2.2189999999999999</v>
      </c>
      <c r="DV775" s="2">
        <v>2.3109999999999999</v>
      </c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</row>
    <row r="776" spans="1:199" customFormat="1" hidden="1" x14ac:dyDescent="0.2">
      <c r="A776">
        <f t="shared" si="199"/>
        <v>3</v>
      </c>
      <c r="B776">
        <f t="shared" si="200"/>
        <v>1</v>
      </c>
      <c r="C776" s="1">
        <v>35095</v>
      </c>
      <c r="D776">
        <f t="shared" si="201"/>
        <v>1</v>
      </c>
      <c r="E776">
        <f t="shared" si="202"/>
        <v>1996</v>
      </c>
      <c r="F776" s="17">
        <f t="shared" si="189"/>
        <v>5.7857142857143495E-2</v>
      </c>
      <c r="G776" s="16">
        <f t="shared" si="191"/>
        <v>2.3500000000000298E-2</v>
      </c>
      <c r="H776" s="16">
        <f t="shared" si="192"/>
        <v>3.4999999999999476E-2</v>
      </c>
      <c r="I776" s="16">
        <f t="shared" si="193"/>
        <v>5.8499999999999774E-2</v>
      </c>
      <c r="J776" s="7">
        <f>VLOOKUP(C776,'Nymex hist.'!A:B,2,0)</f>
        <v>2.6579999999999999</v>
      </c>
      <c r="K776" s="11">
        <f t="shared" si="188"/>
        <v>1.962142857142857</v>
      </c>
      <c r="L776" s="11">
        <f t="shared" si="190"/>
        <v>2.0200000000000005</v>
      </c>
      <c r="M776" s="9">
        <f t="shared" si="194"/>
        <v>1.9630833333333333</v>
      </c>
      <c r="N776" s="9">
        <f t="shared" si="195"/>
        <v>1.9865833333333336</v>
      </c>
      <c r="O776" s="9">
        <f t="shared" si="196"/>
        <v>2.0215833333333331</v>
      </c>
      <c r="P776" s="9">
        <f t="shared" si="197"/>
        <v>2.0665833333333334</v>
      </c>
      <c r="Q776" s="9">
        <f t="shared" si="198"/>
        <v>2.1215833333333336</v>
      </c>
      <c r="R776" s="8">
        <v>35095</v>
      </c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3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>
        <v>2.34</v>
      </c>
      <c r="BD776" s="2">
        <v>2.6579999999999999</v>
      </c>
      <c r="BE776" s="2">
        <v>2.1739999999999999</v>
      </c>
      <c r="BF776" s="2">
        <v>2.0539999999999998</v>
      </c>
      <c r="BG776" s="2">
        <v>1.954</v>
      </c>
      <c r="BH776" s="2">
        <v>1.9039999999999999</v>
      </c>
      <c r="BI776" s="2">
        <v>1.8819999999999999</v>
      </c>
      <c r="BJ776" s="2">
        <v>1.871</v>
      </c>
      <c r="BK776" s="2">
        <v>1.8959999999999999</v>
      </c>
      <c r="BL776" s="2">
        <v>1.976</v>
      </c>
      <c r="BM776" s="2">
        <v>2.0659999999999998</v>
      </c>
      <c r="BN776" s="2">
        <v>2.0760000000000001</v>
      </c>
      <c r="BO776" s="2">
        <v>2.0219999999999998</v>
      </c>
      <c r="BP776" s="2">
        <v>1.96</v>
      </c>
      <c r="BQ776" s="2">
        <v>1.891</v>
      </c>
      <c r="BR776" s="2">
        <v>1.895</v>
      </c>
      <c r="BS776" s="2">
        <v>1.899</v>
      </c>
      <c r="BT776" s="2">
        <v>1.905</v>
      </c>
      <c r="BU776" s="2">
        <v>1.9079999999999999</v>
      </c>
      <c r="BV776" s="2">
        <v>1.9219999999999999</v>
      </c>
      <c r="BW776" s="2">
        <v>1.9510000000000001</v>
      </c>
      <c r="BX776" s="2">
        <v>2.0310000000000001</v>
      </c>
      <c r="BY776" s="2">
        <v>2.097</v>
      </c>
      <c r="BZ776" s="2">
        <v>2.1059999999999999</v>
      </c>
      <c r="CA776" s="2">
        <v>2.052</v>
      </c>
      <c r="CB776" s="2">
        <v>1.99</v>
      </c>
      <c r="CC776" s="2">
        <v>1.921</v>
      </c>
      <c r="CD776" s="2">
        <v>1.925</v>
      </c>
      <c r="CE776" s="2">
        <v>1.8939999999999999</v>
      </c>
      <c r="CF776" s="2">
        <v>1.9350000000000001</v>
      </c>
      <c r="CG776" s="2">
        <v>1.9379999999999999</v>
      </c>
      <c r="CH776" s="2">
        <v>1.952</v>
      </c>
      <c r="CI776" s="2">
        <v>1.9810000000000001</v>
      </c>
      <c r="CJ776" s="2">
        <v>2.0609999999999999</v>
      </c>
      <c r="CK776" s="2">
        <v>2.0840000000000001</v>
      </c>
      <c r="CL776" s="2">
        <v>2.141</v>
      </c>
      <c r="CM776" s="2">
        <v>2.0870000000000002</v>
      </c>
      <c r="CN776" s="2">
        <v>2.0249999999999999</v>
      </c>
      <c r="CO776" s="2">
        <v>1.956</v>
      </c>
      <c r="CP776" s="2">
        <v>1.96</v>
      </c>
      <c r="CQ776" s="2">
        <v>1.929</v>
      </c>
      <c r="CR776" s="2">
        <v>1.97</v>
      </c>
      <c r="CS776" s="2">
        <v>1.9730000000000001</v>
      </c>
      <c r="CT776" s="2">
        <v>1.9870000000000001</v>
      </c>
      <c r="CU776" s="2">
        <v>2.016</v>
      </c>
      <c r="CV776" s="2">
        <v>2.0960000000000001</v>
      </c>
      <c r="CW776" s="2">
        <v>2.1190000000000002</v>
      </c>
      <c r="CX776" s="2">
        <v>2.1859999999999999</v>
      </c>
      <c r="CY776" s="2">
        <v>2.1320000000000001</v>
      </c>
      <c r="CZ776" s="2">
        <v>2.0699999999999998</v>
      </c>
      <c r="DA776" s="2">
        <v>2.0009999999999999</v>
      </c>
      <c r="DB776" s="2">
        <v>2.0049999999999999</v>
      </c>
      <c r="DC776" s="2">
        <v>1.974</v>
      </c>
      <c r="DD776" s="2">
        <v>2.0150000000000001</v>
      </c>
      <c r="DE776" s="2">
        <v>2.0179999999999998</v>
      </c>
      <c r="DF776" s="2">
        <v>2.032</v>
      </c>
      <c r="DG776" s="2">
        <v>2.0609999999999999</v>
      </c>
      <c r="DH776" s="2">
        <v>2.141</v>
      </c>
      <c r="DI776" s="2">
        <v>2.1640000000000001</v>
      </c>
      <c r="DJ776" s="2">
        <v>2.2410000000000001</v>
      </c>
      <c r="DK776" s="2">
        <v>2.1869999999999998</v>
      </c>
      <c r="DL776" s="2">
        <v>2.125</v>
      </c>
      <c r="DM776" s="2">
        <v>2.056</v>
      </c>
      <c r="DN776" s="2">
        <v>2.06</v>
      </c>
      <c r="DO776" s="2">
        <v>2.0289999999999999</v>
      </c>
      <c r="DP776" s="2">
        <v>2.0699999999999998</v>
      </c>
      <c r="DQ776" s="2">
        <v>2.073</v>
      </c>
      <c r="DR776" s="2">
        <v>2.0870000000000002</v>
      </c>
      <c r="DS776" s="2">
        <v>2.1160000000000001</v>
      </c>
      <c r="DT776" s="2">
        <v>2.1960000000000002</v>
      </c>
      <c r="DU776" s="2">
        <v>2.2189999999999999</v>
      </c>
      <c r="DV776" s="2">
        <v>2.306</v>
      </c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</row>
    <row r="777" spans="1:199" x14ac:dyDescent="0.2">
      <c r="A777" s="36">
        <f t="shared" si="199"/>
        <v>4</v>
      </c>
      <c r="B777" s="36">
        <f t="shared" si="200"/>
        <v>2</v>
      </c>
      <c r="C777" s="1">
        <v>35096</v>
      </c>
      <c r="D777">
        <f t="shared" si="201"/>
        <v>2</v>
      </c>
      <c r="E777">
        <f t="shared" si="202"/>
        <v>1996</v>
      </c>
      <c r="F777" s="21">
        <f t="shared" si="189"/>
        <v>6.008571428571452E-2</v>
      </c>
      <c r="G777" s="21">
        <f t="shared" si="191"/>
        <v>2.5000000000000133E-2</v>
      </c>
      <c r="H777" s="21">
        <f t="shared" si="192"/>
        <v>3.5000000000000364E-2</v>
      </c>
      <c r="I777" s="21">
        <f t="shared" si="193"/>
        <v>6.0000000000000497E-2</v>
      </c>
      <c r="J777" s="23">
        <f>VLOOKUP(C777,'Nymex hist.'!A:B,2,0)</f>
        <v>2.4990000000000001</v>
      </c>
      <c r="K777" s="23">
        <f t="shared" si="188"/>
        <v>1.9347142857142856</v>
      </c>
      <c r="L777" s="23">
        <f t="shared" si="190"/>
        <v>1.9948000000000001</v>
      </c>
      <c r="M777" s="23">
        <f t="shared" si="194"/>
        <v>1.935583333333333</v>
      </c>
      <c r="N777" s="23">
        <f t="shared" si="195"/>
        <v>1.9605833333333331</v>
      </c>
      <c r="O777" s="23">
        <f t="shared" si="196"/>
        <v>1.9955833333333335</v>
      </c>
      <c r="P777" s="23">
        <f t="shared" si="197"/>
        <v>2.0405833333333336</v>
      </c>
      <c r="Q777" s="23">
        <f t="shared" si="198"/>
        <v>2.0955833333333334</v>
      </c>
      <c r="R777" s="30">
        <v>35096</v>
      </c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4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/>
      <c r="AX777" s="32"/>
      <c r="AY777" s="32"/>
      <c r="AZ777" s="32"/>
      <c r="BA777" s="32"/>
      <c r="BB777" s="32"/>
      <c r="BC777" s="32"/>
      <c r="BD777" s="32">
        <v>2.4990000000000001</v>
      </c>
      <c r="BE777" s="32">
        <v>2.0790000000000002</v>
      </c>
      <c r="BF777" s="32">
        <v>1.998</v>
      </c>
      <c r="BG777" s="32">
        <v>1.94</v>
      </c>
      <c r="BH777" s="32">
        <v>1.8979999999999999</v>
      </c>
      <c r="BI777" s="32">
        <v>1.8779999999999999</v>
      </c>
      <c r="BJ777" s="32">
        <v>1.865</v>
      </c>
      <c r="BK777" s="32">
        <v>1.885</v>
      </c>
      <c r="BL777" s="32">
        <v>1.9550000000000001</v>
      </c>
      <c r="BM777" s="32">
        <v>2.0449999999999999</v>
      </c>
      <c r="BN777" s="32">
        <v>2.0510000000000002</v>
      </c>
      <c r="BO777" s="32">
        <v>1.994</v>
      </c>
      <c r="BP777" s="32">
        <v>1.929</v>
      </c>
      <c r="BQ777" s="32">
        <v>1.86</v>
      </c>
      <c r="BR777" s="32">
        <v>1.865</v>
      </c>
      <c r="BS777" s="32">
        <v>1.87</v>
      </c>
      <c r="BT777" s="32">
        <v>1.873</v>
      </c>
      <c r="BU777" s="32">
        <v>1.875</v>
      </c>
      <c r="BV777" s="32">
        <v>1.89</v>
      </c>
      <c r="BW777" s="32">
        <v>1.94</v>
      </c>
      <c r="BX777" s="32">
        <v>2.0099999999999998</v>
      </c>
      <c r="BY777" s="32">
        <v>2.0699999999999998</v>
      </c>
      <c r="BZ777" s="32">
        <v>2.081</v>
      </c>
      <c r="CA777" s="32">
        <v>2.024</v>
      </c>
      <c r="CB777" s="32">
        <v>1.9590000000000001</v>
      </c>
      <c r="CC777" s="32">
        <v>1.89</v>
      </c>
      <c r="CD777" s="32">
        <v>1.895</v>
      </c>
      <c r="CE777" s="32">
        <v>1.875</v>
      </c>
      <c r="CF777" s="32">
        <v>1.903</v>
      </c>
      <c r="CG777" s="32">
        <v>1.905</v>
      </c>
      <c r="CH777" s="32">
        <v>1.92</v>
      </c>
      <c r="CI777" s="32">
        <v>1.97</v>
      </c>
      <c r="CJ777" s="32">
        <v>2.04</v>
      </c>
      <c r="CK777" s="32">
        <v>2.0649999999999999</v>
      </c>
      <c r="CL777" s="32">
        <v>2.1160000000000001</v>
      </c>
      <c r="CM777" s="32">
        <v>2.0590000000000002</v>
      </c>
      <c r="CN777" s="32">
        <v>1.994</v>
      </c>
      <c r="CO777" s="32">
        <v>1.925</v>
      </c>
      <c r="CP777" s="32">
        <v>1.93</v>
      </c>
      <c r="CQ777" s="32">
        <v>1.91</v>
      </c>
      <c r="CR777" s="32">
        <v>1.9379999999999999</v>
      </c>
      <c r="CS777" s="32">
        <v>1.94</v>
      </c>
      <c r="CT777" s="32">
        <v>1.9550000000000001</v>
      </c>
      <c r="CU777" s="32">
        <v>2.0049999999999999</v>
      </c>
      <c r="CV777" s="32">
        <v>2.0750000000000002</v>
      </c>
      <c r="CW777" s="32">
        <v>2.1</v>
      </c>
      <c r="CX777" s="32">
        <v>2.161</v>
      </c>
      <c r="CY777" s="32">
        <v>2.1040000000000001</v>
      </c>
      <c r="CZ777" s="32">
        <v>2.0390000000000001</v>
      </c>
      <c r="DA777" s="32">
        <v>1.97</v>
      </c>
      <c r="DB777" s="32">
        <v>1.9750000000000001</v>
      </c>
      <c r="DC777" s="32">
        <v>1.9550000000000001</v>
      </c>
      <c r="DD777" s="32">
        <v>1.9830000000000001</v>
      </c>
      <c r="DE777" s="32">
        <v>1.9850000000000001</v>
      </c>
      <c r="DF777" s="32">
        <v>2</v>
      </c>
      <c r="DG777" s="32">
        <v>2.0499999999999998</v>
      </c>
      <c r="DH777" s="32">
        <v>2.12</v>
      </c>
      <c r="DI777" s="32">
        <v>2.145</v>
      </c>
      <c r="DJ777" s="32">
        <v>2.2160000000000002</v>
      </c>
      <c r="DK777" s="32">
        <v>2.1589999999999998</v>
      </c>
      <c r="DL777" s="32">
        <v>2.0939999999999999</v>
      </c>
      <c r="DM777" s="32">
        <v>2.0249999999999999</v>
      </c>
      <c r="DN777" s="32">
        <v>2.0299999999999998</v>
      </c>
      <c r="DO777" s="32">
        <v>2.0099999999999998</v>
      </c>
      <c r="DP777" s="32">
        <v>2.0379999999999998</v>
      </c>
      <c r="DQ777" s="32">
        <v>2.04</v>
      </c>
      <c r="DR777" s="32">
        <v>2.0550000000000002</v>
      </c>
      <c r="DS777" s="32">
        <v>2.105</v>
      </c>
      <c r="DT777" s="32">
        <v>2.1749999999999998</v>
      </c>
      <c r="DU777" s="32">
        <v>2.2000000000000002</v>
      </c>
      <c r="DV777" s="32">
        <v>2.2810000000000001</v>
      </c>
      <c r="DW777" s="32">
        <v>2.2240000000000002</v>
      </c>
      <c r="DX777" s="32"/>
      <c r="DY777" s="32"/>
      <c r="DZ777" s="32"/>
      <c r="EA777" s="32"/>
      <c r="EB777" s="32"/>
      <c r="EC777" s="32"/>
      <c r="ED777" s="32"/>
      <c r="EE777" s="32"/>
      <c r="EF777" s="32"/>
      <c r="EG777" s="32"/>
      <c r="EH777" s="32"/>
      <c r="EI777" s="32"/>
      <c r="EJ777" s="32"/>
      <c r="EK777" s="32"/>
      <c r="EL777" s="32"/>
      <c r="EM777" s="32"/>
      <c r="EN777" s="32"/>
      <c r="EO777" s="32"/>
      <c r="EP777" s="32"/>
      <c r="EQ777" s="32"/>
      <c r="ER777" s="32"/>
      <c r="ES777" s="32"/>
      <c r="ET777" s="32"/>
      <c r="EU777" s="32"/>
      <c r="EV777" s="32"/>
      <c r="EW777" s="32"/>
      <c r="EX777" s="32"/>
      <c r="EY777" s="32"/>
      <c r="EZ777" s="32"/>
      <c r="FA777" s="32"/>
      <c r="FB777" s="32"/>
      <c r="FC777" s="32"/>
      <c r="FD777" s="32"/>
      <c r="FE777" s="32"/>
      <c r="FF777" s="32"/>
      <c r="FG777" s="32"/>
      <c r="FH777" s="32"/>
      <c r="FI777" s="32"/>
      <c r="FJ777" s="32"/>
      <c r="FK777" s="32"/>
      <c r="FL777" s="32"/>
      <c r="FM777" s="32"/>
      <c r="FN777" s="32"/>
      <c r="FO777" s="32"/>
      <c r="FP777" s="32"/>
      <c r="FQ777" s="32"/>
      <c r="FR777" s="32"/>
      <c r="FS777" s="32"/>
      <c r="FT777" s="32"/>
      <c r="FU777" s="32"/>
      <c r="FV777" s="32"/>
      <c r="FW777" s="32"/>
      <c r="FX777" s="32"/>
      <c r="FY777" s="32"/>
      <c r="FZ777" s="32"/>
      <c r="GA777" s="32"/>
      <c r="GB777" s="32"/>
      <c r="GC777" s="32"/>
      <c r="GD777" s="32"/>
      <c r="GE777" s="32"/>
      <c r="GF777" s="32"/>
      <c r="GG777" s="32"/>
      <c r="GH777" s="32"/>
      <c r="GI777" s="32"/>
      <c r="GJ777" s="32"/>
      <c r="GK777" s="32"/>
      <c r="GL777" s="32"/>
      <c r="GM777" s="32"/>
      <c r="GN777" s="32"/>
      <c r="GO777" s="32"/>
      <c r="GP777" s="32"/>
      <c r="GQ777" s="32"/>
    </row>
    <row r="778" spans="1:199" customFormat="1" hidden="1" x14ac:dyDescent="0.2">
      <c r="A778">
        <f t="shared" si="199"/>
        <v>5</v>
      </c>
      <c r="B778">
        <f t="shared" si="200"/>
        <v>2</v>
      </c>
      <c r="C778" s="1">
        <v>35097</v>
      </c>
      <c r="D778">
        <f t="shared" si="201"/>
        <v>2</v>
      </c>
      <c r="E778">
        <f t="shared" si="202"/>
        <v>1996</v>
      </c>
      <c r="F778" s="17">
        <f t="shared" si="189"/>
        <v>6.0771428571429142E-2</v>
      </c>
      <c r="G778" s="16">
        <f t="shared" si="191"/>
        <v>2.5499999999999856E-2</v>
      </c>
      <c r="H778" s="16">
        <f t="shared" si="192"/>
        <v>3.4999999999999698E-2</v>
      </c>
      <c r="I778" s="16">
        <f t="shared" si="193"/>
        <v>6.0499999999999554E-2</v>
      </c>
      <c r="J778" s="7">
        <f>VLOOKUP(C778,'Nymex hist.'!A:B,2,0)</f>
        <v>2.4670000000000001</v>
      </c>
      <c r="K778" s="11">
        <f t="shared" si="188"/>
        <v>1.9414285714285711</v>
      </c>
      <c r="L778" s="11">
        <f t="shared" si="190"/>
        <v>2.0022000000000002</v>
      </c>
      <c r="M778" s="9">
        <f t="shared" si="194"/>
        <v>1.9453333333333334</v>
      </c>
      <c r="N778" s="9">
        <f t="shared" si="195"/>
        <v>1.9708333333333332</v>
      </c>
      <c r="O778" s="9">
        <f t="shared" si="196"/>
        <v>2.0058333333333329</v>
      </c>
      <c r="P778" s="9">
        <f t="shared" si="197"/>
        <v>2.0508333333333328</v>
      </c>
      <c r="Q778" s="9">
        <f t="shared" si="198"/>
        <v>2.105833333333333</v>
      </c>
      <c r="R778" s="8">
        <v>35097</v>
      </c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3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>
        <v>2.4670000000000001</v>
      </c>
      <c r="BE778" s="2">
        <v>2.0750000000000002</v>
      </c>
      <c r="BF778" s="2">
        <v>1.9990000000000001</v>
      </c>
      <c r="BG778" s="2">
        <v>1.9470000000000001</v>
      </c>
      <c r="BH778" s="2">
        <v>1.909</v>
      </c>
      <c r="BI778" s="2">
        <v>1.889</v>
      </c>
      <c r="BJ778" s="2">
        <v>1.8759999999999999</v>
      </c>
      <c r="BK778" s="2">
        <v>1.895</v>
      </c>
      <c r="BL778" s="2">
        <v>1.96</v>
      </c>
      <c r="BM778" s="2">
        <v>2.0499999999999998</v>
      </c>
      <c r="BN778" s="2">
        <v>2.06</v>
      </c>
      <c r="BO778" s="2">
        <v>2.0030000000000001</v>
      </c>
      <c r="BP778" s="2">
        <v>1.9379999999999999</v>
      </c>
      <c r="BQ778" s="2">
        <v>1.869</v>
      </c>
      <c r="BR778" s="2">
        <v>1.8740000000000001</v>
      </c>
      <c r="BS778" s="2">
        <v>1.879</v>
      </c>
      <c r="BT778" s="2">
        <v>1.8839999999999999</v>
      </c>
      <c r="BU778" s="2">
        <v>1.887</v>
      </c>
      <c r="BV778" s="2">
        <v>1.9019999999999999</v>
      </c>
      <c r="BW778" s="2">
        <v>1.95</v>
      </c>
      <c r="BX778" s="2">
        <v>2.0150000000000001</v>
      </c>
      <c r="BY778" s="2">
        <v>2.0830000000000002</v>
      </c>
      <c r="BZ778" s="2">
        <v>2.09</v>
      </c>
      <c r="CA778" s="2">
        <v>2.0329999999999999</v>
      </c>
      <c r="CB778" s="2">
        <v>1.968</v>
      </c>
      <c r="CC778" s="2">
        <v>1.899</v>
      </c>
      <c r="CD778" s="2">
        <v>1.9039999999999999</v>
      </c>
      <c r="CE778" s="2">
        <v>1.889</v>
      </c>
      <c r="CF778" s="2">
        <v>1.9139999999999999</v>
      </c>
      <c r="CG778" s="2">
        <v>1.917</v>
      </c>
      <c r="CH778" s="2">
        <v>1.9319999999999999</v>
      </c>
      <c r="CI778" s="2">
        <v>1.98</v>
      </c>
      <c r="CJ778" s="2">
        <v>2.0449999999999999</v>
      </c>
      <c r="CK778" s="2">
        <v>2.0790000000000002</v>
      </c>
      <c r="CL778" s="2">
        <v>2.125</v>
      </c>
      <c r="CM778" s="2">
        <v>2.0680000000000001</v>
      </c>
      <c r="CN778" s="2">
        <v>2.0030000000000001</v>
      </c>
      <c r="CO778" s="2">
        <v>1.9339999999999999</v>
      </c>
      <c r="CP778" s="2">
        <v>1.9390000000000001</v>
      </c>
      <c r="CQ778" s="2">
        <v>1.9239999999999999</v>
      </c>
      <c r="CR778" s="2">
        <v>1.9490000000000001</v>
      </c>
      <c r="CS778" s="2">
        <v>1.952</v>
      </c>
      <c r="CT778" s="2">
        <v>1.9670000000000001</v>
      </c>
      <c r="CU778" s="2">
        <v>2.0150000000000001</v>
      </c>
      <c r="CV778" s="2">
        <v>2.08</v>
      </c>
      <c r="CW778" s="2">
        <v>2.1139999999999999</v>
      </c>
      <c r="CX778" s="2">
        <v>2.17</v>
      </c>
      <c r="CY778" s="2">
        <v>2.113</v>
      </c>
      <c r="CZ778" s="2">
        <v>2.048</v>
      </c>
      <c r="DA778" s="2">
        <v>1.9790000000000001</v>
      </c>
      <c r="DB778" s="2">
        <v>1.984</v>
      </c>
      <c r="DC778" s="2">
        <v>1.9690000000000001</v>
      </c>
      <c r="DD778" s="2">
        <v>1.994</v>
      </c>
      <c r="DE778" s="2">
        <v>1.9970000000000001</v>
      </c>
      <c r="DF778" s="2">
        <v>2.012</v>
      </c>
      <c r="DG778" s="2">
        <v>2.06</v>
      </c>
      <c r="DH778" s="2">
        <v>2.125</v>
      </c>
      <c r="DI778" s="2">
        <v>2.1589999999999998</v>
      </c>
      <c r="DJ778" s="2">
        <v>2.2250000000000001</v>
      </c>
      <c r="DK778" s="2">
        <v>2.1680000000000001</v>
      </c>
      <c r="DL778" s="2">
        <v>2.1030000000000002</v>
      </c>
      <c r="DM778" s="2">
        <v>2.0339999999999998</v>
      </c>
      <c r="DN778" s="2">
        <v>2.0390000000000001</v>
      </c>
      <c r="DO778" s="2">
        <v>2.024</v>
      </c>
      <c r="DP778" s="2">
        <v>2.0489999999999999</v>
      </c>
      <c r="DQ778" s="2">
        <v>2.052</v>
      </c>
      <c r="DR778" s="2">
        <v>2.0670000000000002</v>
      </c>
      <c r="DS778" s="2">
        <v>2.1150000000000002</v>
      </c>
      <c r="DT778" s="2">
        <v>2.1800000000000002</v>
      </c>
      <c r="DU778" s="2">
        <v>2.214</v>
      </c>
      <c r="DV778" s="2">
        <v>2.29</v>
      </c>
      <c r="DW778" s="2">
        <v>2.2330000000000001</v>
      </c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</row>
    <row r="779" spans="1:199" customFormat="1" hidden="1" x14ac:dyDescent="0.2">
      <c r="A779">
        <f t="shared" si="199"/>
        <v>1</v>
      </c>
      <c r="B779">
        <f t="shared" si="200"/>
        <v>2</v>
      </c>
      <c r="C779" s="1">
        <v>35100</v>
      </c>
      <c r="D779">
        <f t="shared" si="201"/>
        <v>2</v>
      </c>
      <c r="E779">
        <f t="shared" si="202"/>
        <v>1996</v>
      </c>
      <c r="F779" s="17">
        <f t="shared" si="189"/>
        <v>8.0342857142857715E-2</v>
      </c>
      <c r="G779" s="16">
        <f t="shared" si="191"/>
        <v>2.5500000000000078E-2</v>
      </c>
      <c r="H779" s="16">
        <f t="shared" si="192"/>
        <v>3.5000000000000142E-2</v>
      </c>
      <c r="I779" s="16">
        <f t="shared" si="193"/>
        <v>6.050000000000022E-2</v>
      </c>
      <c r="J779" s="7">
        <f>VLOOKUP(C779,'Nymex hist.'!A:B,2,0)</f>
        <v>2.1680000000000001</v>
      </c>
      <c r="K779" s="11">
        <f t="shared" si="188"/>
        <v>1.8838571428571427</v>
      </c>
      <c r="L779" s="11">
        <f t="shared" si="190"/>
        <v>1.9642000000000004</v>
      </c>
      <c r="M779" s="9">
        <f t="shared" si="194"/>
        <v>1.9013333333333335</v>
      </c>
      <c r="N779" s="9">
        <f t="shared" si="195"/>
        <v>1.9268333333333336</v>
      </c>
      <c r="O779" s="9">
        <f t="shared" si="196"/>
        <v>1.9618333333333338</v>
      </c>
      <c r="P779" s="9">
        <f t="shared" si="197"/>
        <v>2.0068333333333332</v>
      </c>
      <c r="Q779" s="9">
        <f t="shared" si="198"/>
        <v>2.0618333333333334</v>
      </c>
      <c r="R779" s="8">
        <v>35100</v>
      </c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3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>
        <v>2.1680000000000001</v>
      </c>
      <c r="BE779" s="2">
        <v>1.9750000000000001</v>
      </c>
      <c r="BF779" s="2">
        <v>1.91</v>
      </c>
      <c r="BG779" s="2">
        <v>1.887</v>
      </c>
      <c r="BH779" s="2">
        <v>1.8640000000000001</v>
      </c>
      <c r="BI779" s="2">
        <v>1.849</v>
      </c>
      <c r="BJ779" s="2">
        <v>1.841</v>
      </c>
      <c r="BK779" s="2">
        <v>1.861</v>
      </c>
      <c r="BL779" s="2">
        <v>1.9259999999999999</v>
      </c>
      <c r="BM779" s="2">
        <v>2.0110000000000001</v>
      </c>
      <c r="BN779" s="2">
        <v>2.0209999999999999</v>
      </c>
      <c r="BO779" s="2">
        <v>1.964</v>
      </c>
      <c r="BP779" s="2">
        <v>1.899</v>
      </c>
      <c r="BQ779" s="2">
        <v>1.82</v>
      </c>
      <c r="BR779" s="2">
        <v>1.825</v>
      </c>
      <c r="BS779" s="2">
        <v>1.83</v>
      </c>
      <c r="BT779" s="2">
        <v>1.835</v>
      </c>
      <c r="BU779" s="2">
        <v>1.8380000000000001</v>
      </c>
      <c r="BV779" s="2">
        <v>1.853</v>
      </c>
      <c r="BW779" s="2">
        <v>1.9159999999999999</v>
      </c>
      <c r="BX779" s="2">
        <v>1.9810000000000001</v>
      </c>
      <c r="BY779" s="2">
        <v>2.0339999999999998</v>
      </c>
      <c r="BZ779" s="2">
        <v>2.0510000000000002</v>
      </c>
      <c r="CA779" s="2">
        <v>1.994</v>
      </c>
      <c r="CB779" s="2">
        <v>1.929</v>
      </c>
      <c r="CC779" s="2">
        <v>1.85</v>
      </c>
      <c r="CD779" s="2">
        <v>1.855</v>
      </c>
      <c r="CE779" s="2">
        <v>1.84</v>
      </c>
      <c r="CF779" s="2">
        <v>1.865</v>
      </c>
      <c r="CG779" s="2">
        <v>1.8680000000000001</v>
      </c>
      <c r="CH779" s="2">
        <v>1.883</v>
      </c>
      <c r="CI779" s="2">
        <v>1.946</v>
      </c>
      <c r="CJ779" s="2">
        <v>2.0110000000000001</v>
      </c>
      <c r="CK779" s="2">
        <v>2.0299999999999998</v>
      </c>
      <c r="CL779" s="2">
        <v>2.0859999999999999</v>
      </c>
      <c r="CM779" s="2">
        <v>2.0289999999999999</v>
      </c>
      <c r="CN779" s="2">
        <v>1.964</v>
      </c>
      <c r="CO779" s="2">
        <v>1.885</v>
      </c>
      <c r="CP779" s="2">
        <v>1.89</v>
      </c>
      <c r="CQ779" s="2">
        <v>1.875</v>
      </c>
      <c r="CR779" s="2">
        <v>1.9</v>
      </c>
      <c r="CS779" s="2">
        <v>1.903</v>
      </c>
      <c r="CT779" s="2">
        <v>1.9179999999999999</v>
      </c>
      <c r="CU779" s="2">
        <v>1.9810000000000001</v>
      </c>
      <c r="CV779" s="2">
        <v>2.0459999999999998</v>
      </c>
      <c r="CW779" s="2">
        <v>2.0649999999999999</v>
      </c>
      <c r="CX779" s="2">
        <v>2.1309999999999998</v>
      </c>
      <c r="CY779" s="2">
        <v>2.0739999999999998</v>
      </c>
      <c r="CZ779" s="2">
        <v>2.0089999999999999</v>
      </c>
      <c r="DA779" s="2">
        <v>1.93</v>
      </c>
      <c r="DB779" s="2">
        <v>1.9350000000000001</v>
      </c>
      <c r="DC779" s="2">
        <v>1.92</v>
      </c>
      <c r="DD779" s="2">
        <v>1.9450000000000001</v>
      </c>
      <c r="DE779" s="2">
        <v>1.948</v>
      </c>
      <c r="DF779" s="2">
        <v>1.9630000000000001</v>
      </c>
      <c r="DG779" s="2">
        <v>2.0259999999999998</v>
      </c>
      <c r="DH779" s="2">
        <v>2.0910000000000002</v>
      </c>
      <c r="DI779" s="2">
        <v>2.11</v>
      </c>
      <c r="DJ779" s="2">
        <v>2.1859999999999999</v>
      </c>
      <c r="DK779" s="2">
        <v>2.129</v>
      </c>
      <c r="DL779" s="2">
        <v>2.0640000000000001</v>
      </c>
      <c r="DM779" s="2">
        <v>1.9850000000000001</v>
      </c>
      <c r="DN779" s="2">
        <v>1.99</v>
      </c>
      <c r="DO779" s="2">
        <v>1.9750000000000001</v>
      </c>
      <c r="DP779" s="2">
        <v>2</v>
      </c>
      <c r="DQ779" s="2">
        <v>2.0030000000000001</v>
      </c>
      <c r="DR779" s="2">
        <v>2.0179999999999998</v>
      </c>
      <c r="DS779" s="2">
        <v>2.081</v>
      </c>
      <c r="DT779" s="2">
        <v>2.1459999999999999</v>
      </c>
      <c r="DU779" s="2">
        <v>2.165</v>
      </c>
      <c r="DV779" s="2">
        <v>2.2509999999999999</v>
      </c>
      <c r="DW779" s="2">
        <v>2.194</v>
      </c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</row>
    <row r="780" spans="1:199" customFormat="1" hidden="1" x14ac:dyDescent="0.2">
      <c r="A780">
        <f t="shared" si="199"/>
        <v>2</v>
      </c>
      <c r="B780">
        <f t="shared" si="200"/>
        <v>2</v>
      </c>
      <c r="C780" s="1">
        <v>35101</v>
      </c>
      <c r="D780">
        <f t="shared" si="201"/>
        <v>2</v>
      </c>
      <c r="E780">
        <f t="shared" si="202"/>
        <v>1996</v>
      </c>
      <c r="F780" s="17">
        <f t="shared" si="189"/>
        <v>5.8142857142857052E-2</v>
      </c>
      <c r="G780" s="16">
        <f t="shared" si="191"/>
        <v>2.633333333333332E-2</v>
      </c>
      <c r="H780" s="16">
        <f t="shared" si="192"/>
        <v>3.041666666666698E-2</v>
      </c>
      <c r="I780" s="16">
        <f t="shared" si="193"/>
        <v>5.67500000000003E-2</v>
      </c>
      <c r="J780" s="7">
        <f>VLOOKUP(C780,'Nymex hist.'!A:B,2,0)</f>
        <v>2.448</v>
      </c>
      <c r="K780" s="11">
        <f t="shared" si="188"/>
        <v>1.9568571428571426</v>
      </c>
      <c r="L780" s="11">
        <f t="shared" si="190"/>
        <v>2.0149999999999997</v>
      </c>
      <c r="M780" s="9">
        <f t="shared" si="194"/>
        <v>1.9483249999999999</v>
      </c>
      <c r="N780" s="9">
        <f t="shared" si="195"/>
        <v>1.9746583333333332</v>
      </c>
      <c r="O780" s="9">
        <f t="shared" si="196"/>
        <v>2.0050750000000002</v>
      </c>
      <c r="P780" s="9">
        <f t="shared" si="197"/>
        <v>2.0500750000000001</v>
      </c>
      <c r="Q780" s="9">
        <f t="shared" si="198"/>
        <v>2.1050749999999998</v>
      </c>
      <c r="R780" s="8">
        <v>35101</v>
      </c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3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>
        <v>2.448</v>
      </c>
      <c r="BE780" s="2">
        <v>2.0859999999999999</v>
      </c>
      <c r="BF780" s="2">
        <v>2.0009999999999999</v>
      </c>
      <c r="BG780" s="2">
        <v>1.96</v>
      </c>
      <c r="BH780" s="2">
        <v>1.93</v>
      </c>
      <c r="BI780" s="2">
        <v>1.91</v>
      </c>
      <c r="BJ780" s="2">
        <v>1.897</v>
      </c>
      <c r="BK780" s="2">
        <v>1.9139999999999999</v>
      </c>
      <c r="BL780" s="2">
        <v>1.9790000000000001</v>
      </c>
      <c r="BM780" s="2">
        <v>2.0640000000000001</v>
      </c>
      <c r="BN780" s="2">
        <v>2.0739999999999998</v>
      </c>
      <c r="BO780" s="2">
        <v>2.0139999999999998</v>
      </c>
      <c r="BP780" s="2">
        <v>1.944</v>
      </c>
      <c r="BQ780" s="2">
        <v>1.859</v>
      </c>
      <c r="BR780" s="2">
        <v>1.8640000000000001</v>
      </c>
      <c r="BS780" s="2">
        <v>1.869</v>
      </c>
      <c r="BT780" s="2">
        <v>1.877</v>
      </c>
      <c r="BU780" s="2">
        <v>1.8839999999999999</v>
      </c>
      <c r="BV780" s="2">
        <v>1.899</v>
      </c>
      <c r="BW780" s="2">
        <v>1.96895</v>
      </c>
      <c r="BX780" s="2">
        <v>2.0339499999999999</v>
      </c>
      <c r="BY780" s="2">
        <v>2.093</v>
      </c>
      <c r="BZ780" s="2">
        <v>2.1040000000000001</v>
      </c>
      <c r="CA780" s="2">
        <v>2.044</v>
      </c>
      <c r="CB780" s="2">
        <v>1.974</v>
      </c>
      <c r="CC780" s="2">
        <v>1.889</v>
      </c>
      <c r="CD780" s="2">
        <v>1.8939999999999999</v>
      </c>
      <c r="CE780" s="2">
        <v>1.8939999999999999</v>
      </c>
      <c r="CF780" s="2">
        <v>1.907</v>
      </c>
      <c r="CG780" s="2">
        <v>1.9139999999999999</v>
      </c>
      <c r="CH780" s="2">
        <v>1.929</v>
      </c>
      <c r="CI780" s="2">
        <v>1.99895</v>
      </c>
      <c r="CJ780" s="2">
        <v>2.0639500000000002</v>
      </c>
      <c r="CK780" s="2">
        <v>2.0840000000000001</v>
      </c>
      <c r="CL780" s="2">
        <v>2.0840000000000001</v>
      </c>
      <c r="CM780" s="2">
        <v>2.0790000000000002</v>
      </c>
      <c r="CN780" s="2">
        <v>2.0089999999999999</v>
      </c>
      <c r="CO780" s="2">
        <v>1.9239999999999999</v>
      </c>
      <c r="CP780" s="2">
        <v>1.929</v>
      </c>
      <c r="CQ780" s="2">
        <v>1.929</v>
      </c>
      <c r="CR780" s="2">
        <v>1.9419999999999999</v>
      </c>
      <c r="CS780" s="2">
        <v>1.9490000000000001</v>
      </c>
      <c r="CT780" s="2">
        <v>1.964</v>
      </c>
      <c r="CU780" s="2">
        <v>2.0339499999999999</v>
      </c>
      <c r="CV780" s="2">
        <v>2.0989499999999999</v>
      </c>
      <c r="CW780" s="2">
        <v>2.1190000000000002</v>
      </c>
      <c r="CX780" s="2">
        <v>2.129</v>
      </c>
      <c r="CY780" s="2">
        <v>2.1240000000000001</v>
      </c>
      <c r="CZ780" s="2">
        <v>2.0539999999999998</v>
      </c>
      <c r="DA780" s="2">
        <v>1.9690000000000001</v>
      </c>
      <c r="DB780" s="2">
        <v>1.974</v>
      </c>
      <c r="DC780" s="2">
        <v>1.974</v>
      </c>
      <c r="DD780" s="2">
        <v>1.9870000000000001</v>
      </c>
      <c r="DE780" s="2">
        <v>1.994</v>
      </c>
      <c r="DF780" s="2">
        <v>2.0089999999999999</v>
      </c>
      <c r="DG780" s="2">
        <v>2.0789499999999999</v>
      </c>
      <c r="DH780" s="2">
        <v>2.1439499999999998</v>
      </c>
      <c r="DI780" s="2">
        <v>2.1640000000000001</v>
      </c>
      <c r="DJ780" s="2">
        <v>2.1840000000000002</v>
      </c>
      <c r="DK780" s="2">
        <v>2.1789999999999998</v>
      </c>
      <c r="DL780" s="2">
        <v>2.109</v>
      </c>
      <c r="DM780" s="2">
        <v>2.024</v>
      </c>
      <c r="DN780" s="2">
        <v>2.0289999999999999</v>
      </c>
      <c r="DO780" s="2">
        <v>2.0289999999999999</v>
      </c>
      <c r="DP780" s="2">
        <v>2.0419999999999998</v>
      </c>
      <c r="DQ780" s="2">
        <v>2.0489999999999999</v>
      </c>
      <c r="DR780" s="2">
        <v>2.0640000000000001</v>
      </c>
      <c r="DS780" s="2">
        <v>2.13395</v>
      </c>
      <c r="DT780" s="2">
        <v>2.19895</v>
      </c>
      <c r="DU780" s="2">
        <v>2.2189999999999999</v>
      </c>
      <c r="DV780" s="2">
        <v>2.2490000000000001</v>
      </c>
      <c r="DW780" s="2">
        <v>2.2440000000000002</v>
      </c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</row>
    <row r="781" spans="1:199" customFormat="1" hidden="1" x14ac:dyDescent="0.2">
      <c r="A781">
        <f t="shared" si="199"/>
        <v>3</v>
      </c>
      <c r="B781">
        <f t="shared" si="200"/>
        <v>2</v>
      </c>
      <c r="C781" s="1">
        <v>35102</v>
      </c>
      <c r="D781">
        <f t="shared" si="201"/>
        <v>2</v>
      </c>
      <c r="E781">
        <f t="shared" si="202"/>
        <v>1996</v>
      </c>
      <c r="F781" s="17">
        <f t="shared" si="189"/>
        <v>4.488571428571464E-2</v>
      </c>
      <c r="G781" s="16">
        <f t="shared" si="191"/>
        <v>2.633333333333332E-2</v>
      </c>
      <c r="H781" s="16">
        <f t="shared" si="192"/>
        <v>3.0416666666666758E-2</v>
      </c>
      <c r="I781" s="16">
        <f t="shared" si="193"/>
        <v>5.6750000000000078E-2</v>
      </c>
      <c r="J781" s="7">
        <f>VLOOKUP(C781,'Nymex hist.'!A:B,2,0)</f>
        <v>2.5129999999999999</v>
      </c>
      <c r="K781" s="11">
        <f t="shared" si="188"/>
        <v>1.9577142857142855</v>
      </c>
      <c r="L781" s="11">
        <f t="shared" si="190"/>
        <v>2.0026000000000002</v>
      </c>
      <c r="M781" s="9">
        <f t="shared" si="194"/>
        <v>1.9357458333333331</v>
      </c>
      <c r="N781" s="9">
        <f t="shared" si="195"/>
        <v>1.9620791666666664</v>
      </c>
      <c r="O781" s="9">
        <f t="shared" si="196"/>
        <v>1.9924958333333331</v>
      </c>
      <c r="P781" s="9">
        <f t="shared" si="197"/>
        <v>2.0374958333333333</v>
      </c>
      <c r="Q781" s="9">
        <f t="shared" si="198"/>
        <v>2.0924958333333334</v>
      </c>
      <c r="R781" s="8">
        <v>35102</v>
      </c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3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>
        <v>2.5129999999999999</v>
      </c>
      <c r="BE781" s="2">
        <v>2.1320000000000001</v>
      </c>
      <c r="BF781" s="2">
        <v>2.02</v>
      </c>
      <c r="BG781" s="2">
        <v>1.9570000000000001</v>
      </c>
      <c r="BH781" s="2">
        <v>1.92</v>
      </c>
      <c r="BI781" s="2">
        <v>1.8979999999999999</v>
      </c>
      <c r="BJ781" s="2">
        <v>1.88</v>
      </c>
      <c r="BK781" s="2">
        <v>1.897</v>
      </c>
      <c r="BL781" s="2">
        <v>1.9650000000000001</v>
      </c>
      <c r="BM781" s="2">
        <v>2.052</v>
      </c>
      <c r="BN781" s="2">
        <v>2.0619999999999998</v>
      </c>
      <c r="BO781" s="2">
        <v>2.0019999999999998</v>
      </c>
      <c r="BP781" s="2">
        <v>1.9319999999999999</v>
      </c>
      <c r="BQ781" s="2">
        <v>1.847</v>
      </c>
      <c r="BR781" s="2">
        <v>1.8520000000000001</v>
      </c>
      <c r="BS781" s="2">
        <v>1.857</v>
      </c>
      <c r="BT781" s="2">
        <v>1.865</v>
      </c>
      <c r="BU781" s="2">
        <v>1.8720000000000001</v>
      </c>
      <c r="BV781" s="2">
        <v>1.887</v>
      </c>
      <c r="BW781" s="2">
        <v>1.951975</v>
      </c>
      <c r="BX781" s="2">
        <v>2.0199750000000001</v>
      </c>
      <c r="BY781" s="2">
        <v>2.081</v>
      </c>
      <c r="BZ781" s="2">
        <v>2.0920000000000001</v>
      </c>
      <c r="CA781" s="2">
        <v>2.032</v>
      </c>
      <c r="CB781" s="2">
        <v>1.962</v>
      </c>
      <c r="CC781" s="2">
        <v>1.877</v>
      </c>
      <c r="CD781" s="2">
        <v>1.8819999999999999</v>
      </c>
      <c r="CE781" s="2">
        <v>1.8819999999999999</v>
      </c>
      <c r="CF781" s="2">
        <v>1.895</v>
      </c>
      <c r="CG781" s="2">
        <v>1.9019999999999999</v>
      </c>
      <c r="CH781" s="2">
        <v>1.917</v>
      </c>
      <c r="CI781" s="2">
        <v>1.981975</v>
      </c>
      <c r="CJ781" s="2">
        <v>2.0499749999999999</v>
      </c>
      <c r="CK781" s="2">
        <v>2.0720000000000001</v>
      </c>
      <c r="CL781" s="2">
        <v>2.0720000000000001</v>
      </c>
      <c r="CM781" s="2">
        <v>2.0670000000000002</v>
      </c>
      <c r="CN781" s="2">
        <v>1.9970000000000001</v>
      </c>
      <c r="CO781" s="2">
        <v>1.9119999999999999</v>
      </c>
      <c r="CP781" s="2">
        <v>1.917</v>
      </c>
      <c r="CQ781" s="2">
        <v>1.917</v>
      </c>
      <c r="CR781" s="2">
        <v>1.93</v>
      </c>
      <c r="CS781" s="2">
        <v>1.9370000000000001</v>
      </c>
      <c r="CT781" s="2">
        <v>1.952</v>
      </c>
      <c r="CU781" s="2">
        <v>2.016975</v>
      </c>
      <c r="CV781" s="2">
        <v>2.084975</v>
      </c>
      <c r="CW781" s="2">
        <v>2.1070000000000002</v>
      </c>
      <c r="CX781" s="2">
        <v>2.117</v>
      </c>
      <c r="CY781" s="2">
        <v>2.1120000000000001</v>
      </c>
      <c r="CZ781" s="2">
        <v>2.0419999999999998</v>
      </c>
      <c r="DA781" s="2">
        <v>1.9570000000000001</v>
      </c>
      <c r="DB781" s="2">
        <v>1.962</v>
      </c>
      <c r="DC781" s="2">
        <v>1.962</v>
      </c>
      <c r="DD781" s="2">
        <v>1.9750000000000001</v>
      </c>
      <c r="DE781" s="2">
        <v>1.982</v>
      </c>
      <c r="DF781" s="2">
        <v>1.9970000000000001</v>
      </c>
      <c r="DG781" s="2">
        <v>2.0619749999999999</v>
      </c>
      <c r="DH781" s="2">
        <v>2.129975</v>
      </c>
      <c r="DI781" s="2">
        <v>2.1520000000000001</v>
      </c>
      <c r="DJ781" s="2">
        <v>2.1720000000000002</v>
      </c>
      <c r="DK781" s="2">
        <v>2.1669999999999998</v>
      </c>
      <c r="DL781" s="2">
        <v>2.097</v>
      </c>
      <c r="DM781" s="2">
        <v>2.012</v>
      </c>
      <c r="DN781" s="2">
        <v>2.0169999999999999</v>
      </c>
      <c r="DO781" s="2">
        <v>2.0169999999999999</v>
      </c>
      <c r="DP781" s="2">
        <v>2.0299999999999998</v>
      </c>
      <c r="DQ781" s="2">
        <v>2.0369999999999999</v>
      </c>
      <c r="DR781" s="2">
        <v>2.052</v>
      </c>
      <c r="DS781" s="2">
        <v>2.1169750000000001</v>
      </c>
      <c r="DT781" s="2">
        <v>2.1849750000000001</v>
      </c>
      <c r="DU781" s="2">
        <v>2.2069999999999999</v>
      </c>
      <c r="DV781" s="2">
        <v>2.2370000000000001</v>
      </c>
      <c r="DW781" s="2">
        <v>2.2320000000000002</v>
      </c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</row>
    <row r="782" spans="1:199" x14ac:dyDescent="0.2">
      <c r="A782" s="36">
        <f t="shared" si="199"/>
        <v>4</v>
      </c>
      <c r="B782" s="36">
        <f t="shared" si="200"/>
        <v>2</v>
      </c>
      <c r="C782" s="1">
        <v>35103</v>
      </c>
      <c r="D782">
        <f t="shared" si="201"/>
        <v>2</v>
      </c>
      <c r="E782">
        <f t="shared" si="202"/>
        <v>1996</v>
      </c>
      <c r="F782" s="21">
        <f t="shared" si="189"/>
        <v>3.4742857142856964E-2</v>
      </c>
      <c r="G782" s="21">
        <f t="shared" si="191"/>
        <v>2.6166666666666449E-2</v>
      </c>
      <c r="H782" s="21">
        <f t="shared" si="192"/>
        <v>3.0249999999999888E-2</v>
      </c>
      <c r="I782" s="21">
        <f t="shared" si="193"/>
        <v>5.6416666666666337E-2</v>
      </c>
      <c r="J782" s="23">
        <f>VLOOKUP(C782,'Nymex hist.'!A:B,2,0)</f>
        <v>2.472</v>
      </c>
      <c r="K782" s="23">
        <f t="shared" si="188"/>
        <v>1.9878571428571428</v>
      </c>
      <c r="L782" s="23">
        <f t="shared" si="190"/>
        <v>2.0225999999999997</v>
      </c>
      <c r="M782" s="23">
        <f t="shared" si="194"/>
        <v>1.9544125000000001</v>
      </c>
      <c r="N782" s="23">
        <f t="shared" si="195"/>
        <v>1.9805791666666666</v>
      </c>
      <c r="O782" s="23">
        <f t="shared" si="196"/>
        <v>2.0108291666666664</v>
      </c>
      <c r="P782" s="23">
        <f t="shared" si="197"/>
        <v>2.0558291666666668</v>
      </c>
      <c r="Q782" s="23">
        <f t="shared" si="198"/>
        <v>2.1108291666666665</v>
      </c>
      <c r="R782" s="30">
        <v>35103</v>
      </c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4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/>
      <c r="BB782" s="32"/>
      <c r="BC782" s="32"/>
      <c r="BD782" s="32">
        <v>2.472</v>
      </c>
      <c r="BE782" s="32">
        <v>2.2010000000000001</v>
      </c>
      <c r="BF782" s="32">
        <v>2.06</v>
      </c>
      <c r="BG782" s="32">
        <v>1.982</v>
      </c>
      <c r="BH782" s="32">
        <v>1.94</v>
      </c>
      <c r="BI782" s="32">
        <v>1.915</v>
      </c>
      <c r="BJ782" s="32">
        <v>1.9</v>
      </c>
      <c r="BK782" s="32">
        <v>1.917</v>
      </c>
      <c r="BL782" s="32">
        <v>1.9850000000000001</v>
      </c>
      <c r="BM782" s="32">
        <v>2.0720000000000001</v>
      </c>
      <c r="BN782" s="32">
        <v>2.0819999999999999</v>
      </c>
      <c r="BO782" s="32">
        <v>2.0219999999999998</v>
      </c>
      <c r="BP782" s="32">
        <v>1.952</v>
      </c>
      <c r="BQ782" s="32">
        <v>1.867</v>
      </c>
      <c r="BR782" s="32">
        <v>1.8720000000000001</v>
      </c>
      <c r="BS782" s="32">
        <v>1.877</v>
      </c>
      <c r="BT782" s="32">
        <v>1.885</v>
      </c>
      <c r="BU782" s="32">
        <v>1.89</v>
      </c>
      <c r="BV782" s="32">
        <v>1.905</v>
      </c>
      <c r="BW782" s="32">
        <v>1.9669749999999999</v>
      </c>
      <c r="BX782" s="32">
        <v>2.0349750000000002</v>
      </c>
      <c r="BY782" s="32">
        <v>2.0990000000000002</v>
      </c>
      <c r="BZ782" s="32">
        <v>2.1120000000000001</v>
      </c>
      <c r="CA782" s="32">
        <v>2.052</v>
      </c>
      <c r="CB782" s="32">
        <v>1.982</v>
      </c>
      <c r="CC782" s="32">
        <v>1.897</v>
      </c>
      <c r="CD782" s="32">
        <v>1.9019999999999999</v>
      </c>
      <c r="CE782" s="32">
        <v>1.9</v>
      </c>
      <c r="CF782" s="32">
        <v>1.915</v>
      </c>
      <c r="CG782" s="32">
        <v>1.92</v>
      </c>
      <c r="CH782" s="32">
        <v>1.9350000000000001</v>
      </c>
      <c r="CI782" s="32">
        <v>1.9969749999999999</v>
      </c>
      <c r="CJ782" s="32">
        <v>2.064975</v>
      </c>
      <c r="CK782" s="32">
        <v>2.09</v>
      </c>
      <c r="CL782" s="32">
        <v>2.09</v>
      </c>
      <c r="CM782" s="32">
        <v>2.0870000000000002</v>
      </c>
      <c r="CN782" s="32">
        <v>2.0169999999999999</v>
      </c>
      <c r="CO782" s="32">
        <v>1.9319999999999999</v>
      </c>
      <c r="CP782" s="32">
        <v>1.9370000000000001</v>
      </c>
      <c r="CQ782" s="32">
        <v>1.9350000000000001</v>
      </c>
      <c r="CR782" s="32">
        <v>1.95</v>
      </c>
      <c r="CS782" s="32">
        <v>1.9550000000000001</v>
      </c>
      <c r="CT782" s="32">
        <v>1.97</v>
      </c>
      <c r="CU782" s="32">
        <v>2.0319750000000001</v>
      </c>
      <c r="CV782" s="32">
        <v>2.0999750000000001</v>
      </c>
      <c r="CW782" s="32">
        <v>2.125</v>
      </c>
      <c r="CX782" s="32">
        <v>2.1349999999999998</v>
      </c>
      <c r="CY782" s="32">
        <v>2.1320000000000001</v>
      </c>
      <c r="CZ782" s="32">
        <v>2.0619999999999998</v>
      </c>
      <c r="DA782" s="32">
        <v>1.9770000000000001</v>
      </c>
      <c r="DB782" s="32">
        <v>1.982</v>
      </c>
      <c r="DC782" s="32">
        <v>1.98</v>
      </c>
      <c r="DD782" s="32">
        <v>1.9950000000000001</v>
      </c>
      <c r="DE782" s="32">
        <v>2</v>
      </c>
      <c r="DF782" s="32">
        <v>2.0150000000000001</v>
      </c>
      <c r="DG782" s="32">
        <v>2.076975</v>
      </c>
      <c r="DH782" s="32">
        <v>2.1449750000000001</v>
      </c>
      <c r="DI782" s="32">
        <v>2.17</v>
      </c>
      <c r="DJ782" s="32">
        <v>2.19</v>
      </c>
      <c r="DK782" s="32">
        <v>2.1869999999999998</v>
      </c>
      <c r="DL782" s="32">
        <v>2.117</v>
      </c>
      <c r="DM782" s="32">
        <v>2.032</v>
      </c>
      <c r="DN782" s="32">
        <v>2.0369999999999999</v>
      </c>
      <c r="DO782" s="32">
        <v>2.0350000000000001</v>
      </c>
      <c r="DP782" s="32">
        <v>2.0499999999999998</v>
      </c>
      <c r="DQ782" s="32">
        <v>2.0550000000000002</v>
      </c>
      <c r="DR782" s="32">
        <v>2.0699999999999998</v>
      </c>
      <c r="DS782" s="32">
        <v>2.1319750000000002</v>
      </c>
      <c r="DT782" s="32">
        <v>2.1999749999999998</v>
      </c>
      <c r="DU782" s="32">
        <v>2.2250000000000001</v>
      </c>
      <c r="DV782" s="32">
        <v>2.2549999999999999</v>
      </c>
      <c r="DW782" s="32">
        <v>2.2519999999999998</v>
      </c>
      <c r="DX782" s="32"/>
      <c r="DY782" s="32"/>
      <c r="DZ782" s="32"/>
      <c r="EA782" s="32"/>
      <c r="EB782" s="32"/>
      <c r="EC782" s="32"/>
      <c r="ED782" s="32"/>
      <c r="EE782" s="32"/>
      <c r="EF782" s="32"/>
      <c r="EG782" s="32"/>
      <c r="EH782" s="32"/>
      <c r="EI782" s="32"/>
      <c r="EJ782" s="32"/>
      <c r="EK782" s="32"/>
      <c r="EL782" s="32"/>
      <c r="EM782" s="32"/>
      <c r="EN782" s="32"/>
      <c r="EO782" s="32"/>
      <c r="EP782" s="32"/>
      <c r="EQ782" s="32"/>
      <c r="ER782" s="32"/>
      <c r="ES782" s="32"/>
      <c r="ET782" s="32"/>
      <c r="EU782" s="32"/>
      <c r="EV782" s="32"/>
      <c r="EW782" s="32"/>
      <c r="EX782" s="32"/>
      <c r="EY782" s="32"/>
      <c r="EZ782" s="32"/>
      <c r="FA782" s="32"/>
      <c r="FB782" s="32"/>
      <c r="FC782" s="32"/>
      <c r="FD782" s="32"/>
      <c r="FE782" s="32"/>
      <c r="FF782" s="32"/>
      <c r="FG782" s="32"/>
      <c r="FH782" s="32"/>
      <c r="FI782" s="32"/>
      <c r="FJ782" s="32"/>
      <c r="FK782" s="32"/>
      <c r="FL782" s="32"/>
      <c r="FM782" s="32"/>
      <c r="FN782" s="32"/>
      <c r="FO782" s="32"/>
      <c r="FP782" s="32"/>
      <c r="FQ782" s="32"/>
      <c r="FR782" s="32"/>
      <c r="FS782" s="32"/>
      <c r="FT782" s="32"/>
      <c r="FU782" s="32"/>
      <c r="FV782" s="32"/>
      <c r="FW782" s="32"/>
      <c r="FX782" s="32"/>
      <c r="FY782" s="32"/>
      <c r="FZ782" s="32"/>
      <c r="GA782" s="32"/>
      <c r="GB782" s="32"/>
      <c r="GC782" s="32"/>
      <c r="GD782" s="32"/>
      <c r="GE782" s="32"/>
      <c r="GF782" s="32"/>
      <c r="GG782" s="32"/>
      <c r="GH782" s="32"/>
      <c r="GI782" s="32"/>
      <c r="GJ782" s="32"/>
      <c r="GK782" s="32"/>
      <c r="GL782" s="32"/>
      <c r="GM782" s="32"/>
      <c r="GN782" s="32"/>
      <c r="GO782" s="32"/>
      <c r="GP782" s="32"/>
      <c r="GQ782" s="32"/>
    </row>
    <row r="783" spans="1:199" customFormat="1" hidden="1" x14ac:dyDescent="0.2">
      <c r="A783">
        <f t="shared" si="199"/>
        <v>5</v>
      </c>
      <c r="B783">
        <f t="shared" si="200"/>
        <v>2</v>
      </c>
      <c r="C783" s="1">
        <v>35104</v>
      </c>
      <c r="D783">
        <f t="shared" si="201"/>
        <v>2</v>
      </c>
      <c r="E783">
        <f t="shared" si="202"/>
        <v>1996</v>
      </c>
      <c r="F783" s="17">
        <f t="shared" si="189"/>
        <v>1.4028571428571945E-2</v>
      </c>
      <c r="G783" s="16">
        <f t="shared" si="191"/>
        <v>2.6166666666666893E-2</v>
      </c>
      <c r="H783" s="16">
        <f t="shared" si="192"/>
        <v>3.0249999999999666E-2</v>
      </c>
      <c r="I783" s="16">
        <f t="shared" si="193"/>
        <v>5.6416666666666559E-2</v>
      </c>
      <c r="J783" s="7">
        <f>VLOOKUP(C783,'Nymex hist.'!A:B,2,0)</f>
        <v>2.5510000000000002</v>
      </c>
      <c r="K783" s="11">
        <f t="shared" si="188"/>
        <v>1.9915714285714283</v>
      </c>
      <c r="L783" s="11">
        <f t="shared" si="190"/>
        <v>2.0056000000000003</v>
      </c>
      <c r="M783" s="9">
        <f t="shared" si="194"/>
        <v>1.9374166666666666</v>
      </c>
      <c r="N783" s="9">
        <f t="shared" si="195"/>
        <v>1.9635833333333335</v>
      </c>
      <c r="O783" s="9">
        <f t="shared" si="196"/>
        <v>1.9938333333333331</v>
      </c>
      <c r="P783" s="9">
        <f t="shared" si="197"/>
        <v>2.0388333333333333</v>
      </c>
      <c r="Q783" s="9">
        <f t="shared" si="198"/>
        <v>2.093833333333333</v>
      </c>
      <c r="R783" s="8">
        <v>35104</v>
      </c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3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>
        <v>2.5510000000000002</v>
      </c>
      <c r="BE783" s="2">
        <v>2.2440000000000002</v>
      </c>
      <c r="BF783" s="2">
        <v>2.08</v>
      </c>
      <c r="BG783" s="2">
        <v>1.99</v>
      </c>
      <c r="BH783" s="2">
        <v>1.9370000000000001</v>
      </c>
      <c r="BI783" s="2">
        <v>1.905</v>
      </c>
      <c r="BJ783" s="2">
        <v>1.885</v>
      </c>
      <c r="BK783" s="2">
        <v>1.9</v>
      </c>
      <c r="BL783" s="2">
        <v>1.968</v>
      </c>
      <c r="BM783" s="2">
        <v>2.0550000000000002</v>
      </c>
      <c r="BN783" s="2">
        <v>2.0649999999999999</v>
      </c>
      <c r="BO783" s="2">
        <v>2.0049999999999999</v>
      </c>
      <c r="BP783" s="2">
        <v>1.9350000000000001</v>
      </c>
      <c r="BQ783" s="2">
        <v>1.85</v>
      </c>
      <c r="BR783" s="2">
        <v>1.855</v>
      </c>
      <c r="BS783" s="2">
        <v>1.86</v>
      </c>
      <c r="BT783" s="2">
        <v>1.8680000000000001</v>
      </c>
      <c r="BU783" s="2">
        <v>1.873</v>
      </c>
      <c r="BV783" s="2">
        <v>1.8879999999999999</v>
      </c>
      <c r="BW783" s="2">
        <v>1.95</v>
      </c>
      <c r="BX783" s="2">
        <v>2.0179999999999998</v>
      </c>
      <c r="BY783" s="2">
        <v>2.0819999999999999</v>
      </c>
      <c r="BZ783" s="2">
        <v>2.0950000000000002</v>
      </c>
      <c r="CA783" s="2">
        <v>2.0350000000000001</v>
      </c>
      <c r="CB783" s="2">
        <v>1.9650000000000001</v>
      </c>
      <c r="CC783" s="2">
        <v>1.88</v>
      </c>
      <c r="CD783" s="2">
        <v>1.885</v>
      </c>
      <c r="CE783" s="2">
        <v>1.883</v>
      </c>
      <c r="CF783" s="2">
        <v>1.8979999999999999</v>
      </c>
      <c r="CG783" s="2">
        <v>1.903</v>
      </c>
      <c r="CH783" s="2">
        <v>1.9179999999999999</v>
      </c>
      <c r="CI783" s="2">
        <v>1.98</v>
      </c>
      <c r="CJ783" s="2">
        <v>2.048</v>
      </c>
      <c r="CK783" s="2">
        <v>2.073</v>
      </c>
      <c r="CL783" s="2">
        <v>2.073</v>
      </c>
      <c r="CM783" s="2">
        <v>2.0699999999999998</v>
      </c>
      <c r="CN783" s="2">
        <v>2</v>
      </c>
      <c r="CO783" s="2">
        <v>1.915</v>
      </c>
      <c r="CP783" s="2">
        <v>1.92</v>
      </c>
      <c r="CQ783" s="2">
        <v>1.9179999999999999</v>
      </c>
      <c r="CR783" s="2">
        <v>1.9330000000000001</v>
      </c>
      <c r="CS783" s="2">
        <v>1.9379999999999999</v>
      </c>
      <c r="CT783" s="2">
        <v>1.9530000000000001</v>
      </c>
      <c r="CU783" s="2">
        <v>2.0150000000000001</v>
      </c>
      <c r="CV783" s="2">
        <v>2.0830000000000002</v>
      </c>
      <c r="CW783" s="2">
        <v>2.1080000000000001</v>
      </c>
      <c r="CX783" s="2">
        <v>2.1179999999999999</v>
      </c>
      <c r="CY783" s="2">
        <v>2.1150000000000002</v>
      </c>
      <c r="CZ783" s="2">
        <v>2.0449999999999999</v>
      </c>
      <c r="DA783" s="2">
        <v>1.96</v>
      </c>
      <c r="DB783" s="2">
        <v>1.9650000000000001</v>
      </c>
      <c r="DC783" s="2">
        <v>1.9630000000000001</v>
      </c>
      <c r="DD783" s="2">
        <v>1.978</v>
      </c>
      <c r="DE783" s="2">
        <v>1.9830000000000001</v>
      </c>
      <c r="DF783" s="2">
        <v>1.998</v>
      </c>
      <c r="DG783" s="2">
        <v>2.06</v>
      </c>
      <c r="DH783" s="2">
        <v>2.1280000000000001</v>
      </c>
      <c r="DI783" s="2">
        <v>2.153</v>
      </c>
      <c r="DJ783" s="2">
        <v>2.173</v>
      </c>
      <c r="DK783" s="2">
        <v>2.17</v>
      </c>
      <c r="DL783" s="2">
        <v>2.1</v>
      </c>
      <c r="DM783" s="2">
        <v>2.0150000000000001</v>
      </c>
      <c r="DN783" s="2">
        <v>2.02</v>
      </c>
      <c r="DO783" s="2">
        <v>2.0179999999999998</v>
      </c>
      <c r="DP783" s="2">
        <v>2.0329999999999999</v>
      </c>
      <c r="DQ783" s="2">
        <v>2.0379999999999998</v>
      </c>
      <c r="DR783" s="2">
        <v>2.0529999999999999</v>
      </c>
      <c r="DS783" s="2">
        <v>2.1150000000000002</v>
      </c>
      <c r="DT783" s="2">
        <v>2.1829999999999998</v>
      </c>
      <c r="DU783" s="2">
        <v>2.2080000000000002</v>
      </c>
      <c r="DV783" s="2">
        <v>2.238</v>
      </c>
      <c r="DW783" s="2">
        <v>2.2349999999999999</v>
      </c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</row>
    <row r="784" spans="1:199" customFormat="1" hidden="1" x14ac:dyDescent="0.2">
      <c r="A784">
        <f t="shared" si="199"/>
        <v>1</v>
      </c>
      <c r="B784">
        <f t="shared" si="200"/>
        <v>2</v>
      </c>
      <c r="C784" s="1">
        <v>35107</v>
      </c>
      <c r="D784">
        <f t="shared" si="201"/>
        <v>2</v>
      </c>
      <c r="E784">
        <f t="shared" si="202"/>
        <v>1996</v>
      </c>
      <c r="F784" s="17">
        <f t="shared" si="189"/>
        <v>2.4857142857142689E-2</v>
      </c>
      <c r="G784" s="16">
        <f t="shared" si="191"/>
        <v>2.6166666666666893E-2</v>
      </c>
      <c r="H784" s="16">
        <f t="shared" si="192"/>
        <v>3.025000000000011E-2</v>
      </c>
      <c r="I784" s="16">
        <f t="shared" si="193"/>
        <v>5.6416666666667004E-2</v>
      </c>
      <c r="J784" s="7">
        <f>VLOOKUP(C784,'Nymex hist.'!A:B,2,0)</f>
        <v>2.456</v>
      </c>
      <c r="K784" s="11">
        <f t="shared" si="188"/>
        <v>1.9951428571428573</v>
      </c>
      <c r="L784" s="11">
        <f t="shared" si="190"/>
        <v>2.02</v>
      </c>
      <c r="M784" s="9">
        <f t="shared" si="194"/>
        <v>1.9517416666666667</v>
      </c>
      <c r="N784" s="9">
        <f t="shared" si="195"/>
        <v>1.9779083333333336</v>
      </c>
      <c r="O784" s="9">
        <f t="shared" si="196"/>
        <v>2.0081583333333337</v>
      </c>
      <c r="P784" s="9">
        <f t="shared" si="197"/>
        <v>2.0531583333333328</v>
      </c>
      <c r="Q784" s="9">
        <f t="shared" si="198"/>
        <v>2.1081583333333334</v>
      </c>
      <c r="R784" s="8">
        <v>35107</v>
      </c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3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>
        <v>2.456</v>
      </c>
      <c r="BE784" s="2">
        <v>2.2309999999999999</v>
      </c>
      <c r="BF784" s="2">
        <v>2.085</v>
      </c>
      <c r="BG784" s="2">
        <v>1.9950000000000001</v>
      </c>
      <c r="BH784" s="2">
        <v>1.9450000000000001</v>
      </c>
      <c r="BI784" s="2">
        <v>1.91</v>
      </c>
      <c r="BJ784" s="2">
        <v>1.89</v>
      </c>
      <c r="BK784" s="2">
        <v>1.91</v>
      </c>
      <c r="BL784" s="2">
        <v>1.98</v>
      </c>
      <c r="BM784" s="2">
        <v>2.0699999999999998</v>
      </c>
      <c r="BN784" s="2">
        <v>2.08</v>
      </c>
      <c r="BO784" s="2">
        <v>2.02</v>
      </c>
      <c r="BP784" s="2">
        <v>1.95</v>
      </c>
      <c r="BQ784" s="2">
        <v>1.865</v>
      </c>
      <c r="BR784" s="2">
        <v>1.87</v>
      </c>
      <c r="BS784" s="2">
        <v>1.875</v>
      </c>
      <c r="BT784" s="2">
        <v>1.883</v>
      </c>
      <c r="BU784" s="2">
        <v>1.8879999999999999</v>
      </c>
      <c r="BV784" s="2">
        <v>1.903</v>
      </c>
      <c r="BW784" s="2">
        <v>1.9599500000000001</v>
      </c>
      <c r="BX784" s="2">
        <v>2.0299499999999999</v>
      </c>
      <c r="BY784" s="2">
        <v>2.097</v>
      </c>
      <c r="BZ784" s="2">
        <v>2.11</v>
      </c>
      <c r="CA784" s="2">
        <v>2.0499999999999998</v>
      </c>
      <c r="CB784" s="2">
        <v>1.98</v>
      </c>
      <c r="CC784" s="2">
        <v>1.895</v>
      </c>
      <c r="CD784" s="2">
        <v>1.9</v>
      </c>
      <c r="CE784" s="2">
        <v>1.8979999999999999</v>
      </c>
      <c r="CF784" s="2">
        <v>1.913</v>
      </c>
      <c r="CG784" s="2">
        <v>1.9179999999999999</v>
      </c>
      <c r="CH784" s="2">
        <v>1.9330000000000001</v>
      </c>
      <c r="CI784" s="2">
        <v>1.9899500000000001</v>
      </c>
      <c r="CJ784" s="2">
        <v>2.0599500000000002</v>
      </c>
      <c r="CK784" s="2">
        <v>2.0880000000000001</v>
      </c>
      <c r="CL784" s="2">
        <v>2.0880000000000001</v>
      </c>
      <c r="CM784" s="2">
        <v>2.085</v>
      </c>
      <c r="CN784" s="2">
        <v>2.0150000000000001</v>
      </c>
      <c r="CO784" s="2">
        <v>1.93</v>
      </c>
      <c r="CP784" s="2">
        <v>1.9350000000000001</v>
      </c>
      <c r="CQ784" s="2">
        <v>1.9330000000000001</v>
      </c>
      <c r="CR784" s="2">
        <v>1.948</v>
      </c>
      <c r="CS784" s="2">
        <v>1.9530000000000001</v>
      </c>
      <c r="CT784" s="2">
        <v>1.968</v>
      </c>
      <c r="CU784" s="2">
        <v>2.02495</v>
      </c>
      <c r="CV784" s="2">
        <v>2.0949499999999999</v>
      </c>
      <c r="CW784" s="2">
        <v>2.1230000000000002</v>
      </c>
      <c r="CX784" s="2">
        <v>2.133</v>
      </c>
      <c r="CY784" s="2">
        <v>2.13</v>
      </c>
      <c r="CZ784" s="2">
        <v>2.06</v>
      </c>
      <c r="DA784" s="2">
        <v>1.9750000000000001</v>
      </c>
      <c r="DB784" s="2">
        <v>1.98</v>
      </c>
      <c r="DC784" s="2">
        <v>1.978</v>
      </c>
      <c r="DD784" s="2">
        <v>1.9930000000000001</v>
      </c>
      <c r="DE784" s="2">
        <v>1.998</v>
      </c>
      <c r="DF784" s="2">
        <v>2.0129999999999999</v>
      </c>
      <c r="DG784" s="2">
        <v>2.06995</v>
      </c>
      <c r="DH784" s="2">
        <v>2.1399499999999998</v>
      </c>
      <c r="DI784" s="2">
        <v>2.1680000000000001</v>
      </c>
      <c r="DJ784" s="2">
        <v>2.1880000000000002</v>
      </c>
      <c r="DK784" s="2">
        <v>2.1850000000000001</v>
      </c>
      <c r="DL784" s="2">
        <v>2.1150000000000002</v>
      </c>
      <c r="DM784" s="2">
        <v>2.0299999999999998</v>
      </c>
      <c r="DN784" s="2">
        <v>2.0350000000000001</v>
      </c>
      <c r="DO784" s="2">
        <v>2.0329999999999999</v>
      </c>
      <c r="DP784" s="2">
        <v>2.048</v>
      </c>
      <c r="DQ784" s="2">
        <v>2.0529999999999999</v>
      </c>
      <c r="DR784" s="2">
        <v>2.0680000000000001</v>
      </c>
      <c r="DS784" s="2">
        <v>2.1249500000000001</v>
      </c>
      <c r="DT784" s="2">
        <v>2.19495</v>
      </c>
      <c r="DU784" s="2">
        <v>2.2229999999999999</v>
      </c>
      <c r="DV784" s="2">
        <v>2.2530000000000001</v>
      </c>
      <c r="DW784" s="2">
        <v>2.25</v>
      </c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</row>
    <row r="785" spans="1:199" customFormat="1" hidden="1" x14ac:dyDescent="0.2">
      <c r="A785">
        <f t="shared" si="199"/>
        <v>2</v>
      </c>
      <c r="B785">
        <f t="shared" si="200"/>
        <v>2</v>
      </c>
      <c r="C785" s="1">
        <v>35108</v>
      </c>
      <c r="D785">
        <f t="shared" si="201"/>
        <v>2</v>
      </c>
      <c r="E785">
        <f t="shared" si="202"/>
        <v>1996</v>
      </c>
      <c r="F785" s="17">
        <f t="shared" si="189"/>
        <v>3.4285714285715585E-3</v>
      </c>
      <c r="G785" s="16">
        <f t="shared" si="191"/>
        <v>2.6166666666666449E-2</v>
      </c>
      <c r="H785" s="16">
        <f t="shared" si="192"/>
        <v>3.499999999999992E-2</v>
      </c>
      <c r="I785" s="16">
        <f t="shared" si="193"/>
        <v>6.1166666666666369E-2</v>
      </c>
      <c r="J785" s="7">
        <f>VLOOKUP(C785,'Nymex hist.'!A:B,2,0)</f>
        <v>2.6619999999999999</v>
      </c>
      <c r="K785" s="11">
        <f t="shared" si="188"/>
        <v>2.035571428571429</v>
      </c>
      <c r="L785" s="11">
        <f t="shared" si="190"/>
        <v>2.0390000000000006</v>
      </c>
      <c r="M785" s="9">
        <f t="shared" si="194"/>
        <v>1.9709166666666667</v>
      </c>
      <c r="N785" s="9">
        <f t="shared" si="195"/>
        <v>1.9970833333333331</v>
      </c>
      <c r="O785" s="9">
        <f t="shared" si="196"/>
        <v>2.032083333333333</v>
      </c>
      <c r="P785" s="9">
        <f t="shared" si="197"/>
        <v>2.0770833333333334</v>
      </c>
      <c r="Q785" s="9">
        <f t="shared" si="198"/>
        <v>2.1320833333333336</v>
      </c>
      <c r="R785" s="8">
        <v>35108</v>
      </c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3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>
        <v>2.6619999999999999</v>
      </c>
      <c r="BE785" s="2">
        <v>2.331</v>
      </c>
      <c r="BF785" s="2">
        <v>2.16</v>
      </c>
      <c r="BG785" s="2">
        <v>2.0379999999999998</v>
      </c>
      <c r="BH785" s="2">
        <v>1.97</v>
      </c>
      <c r="BI785" s="2">
        <v>1.925</v>
      </c>
      <c r="BJ785" s="2">
        <v>1.9</v>
      </c>
      <c r="BK785" s="2">
        <v>1.925</v>
      </c>
      <c r="BL785" s="2">
        <v>1.9950000000000001</v>
      </c>
      <c r="BM785" s="2">
        <v>2.09</v>
      </c>
      <c r="BN785" s="2">
        <v>2.1</v>
      </c>
      <c r="BO785" s="2">
        <v>2.04</v>
      </c>
      <c r="BP785" s="2">
        <v>1.97</v>
      </c>
      <c r="BQ785" s="2">
        <v>1.885</v>
      </c>
      <c r="BR785" s="2">
        <v>1.89</v>
      </c>
      <c r="BS785" s="2">
        <v>1.895</v>
      </c>
      <c r="BT785" s="2">
        <v>1.903</v>
      </c>
      <c r="BU785" s="2">
        <v>1.9079999999999999</v>
      </c>
      <c r="BV785" s="2">
        <v>1.923</v>
      </c>
      <c r="BW785" s="2">
        <v>1.9750000000000001</v>
      </c>
      <c r="BX785" s="2">
        <v>2.0449999999999999</v>
      </c>
      <c r="BY785" s="2">
        <v>2.117</v>
      </c>
      <c r="BZ785" s="2">
        <v>2.13</v>
      </c>
      <c r="CA785" s="2">
        <v>2.0699999999999998</v>
      </c>
      <c r="CB785" s="2">
        <v>2</v>
      </c>
      <c r="CC785" s="2">
        <v>1.915</v>
      </c>
      <c r="CD785" s="2">
        <v>1.92</v>
      </c>
      <c r="CE785" s="2">
        <v>1.9179999999999999</v>
      </c>
      <c r="CF785" s="2">
        <v>1.9330000000000001</v>
      </c>
      <c r="CG785" s="2">
        <v>1.9379999999999999</v>
      </c>
      <c r="CH785" s="2">
        <v>1.9530000000000001</v>
      </c>
      <c r="CI785" s="2">
        <v>2.0049999999999999</v>
      </c>
      <c r="CJ785" s="2">
        <v>2.0750000000000002</v>
      </c>
      <c r="CK785" s="2">
        <v>2.1080000000000001</v>
      </c>
      <c r="CL785" s="2">
        <v>2.165</v>
      </c>
      <c r="CM785" s="2">
        <v>2.105</v>
      </c>
      <c r="CN785" s="2">
        <v>2.0350000000000001</v>
      </c>
      <c r="CO785" s="2">
        <v>1.95</v>
      </c>
      <c r="CP785" s="2">
        <v>1.9550000000000001</v>
      </c>
      <c r="CQ785" s="2">
        <v>1.9530000000000001</v>
      </c>
      <c r="CR785" s="2">
        <v>1.968</v>
      </c>
      <c r="CS785" s="2">
        <v>1.9730000000000001</v>
      </c>
      <c r="CT785" s="2">
        <v>1.988</v>
      </c>
      <c r="CU785" s="2">
        <v>2.04</v>
      </c>
      <c r="CV785" s="2">
        <v>2.11</v>
      </c>
      <c r="CW785" s="2">
        <v>2.1429999999999998</v>
      </c>
      <c r="CX785" s="2">
        <v>2.21</v>
      </c>
      <c r="CY785" s="2">
        <v>2.15</v>
      </c>
      <c r="CZ785" s="2">
        <v>2.08</v>
      </c>
      <c r="DA785" s="2">
        <v>1.9950000000000001</v>
      </c>
      <c r="DB785" s="2">
        <v>2</v>
      </c>
      <c r="DC785" s="2">
        <v>1.998</v>
      </c>
      <c r="DD785" s="2">
        <v>2.0129999999999999</v>
      </c>
      <c r="DE785" s="2">
        <v>2.0179999999999998</v>
      </c>
      <c r="DF785" s="2">
        <v>2.0329999999999999</v>
      </c>
      <c r="DG785" s="2">
        <v>2.085</v>
      </c>
      <c r="DH785" s="2">
        <v>2.1549999999999998</v>
      </c>
      <c r="DI785" s="2">
        <v>2.1880000000000002</v>
      </c>
      <c r="DJ785" s="2">
        <v>2.2650000000000001</v>
      </c>
      <c r="DK785" s="2">
        <v>2.2050000000000001</v>
      </c>
      <c r="DL785" s="2">
        <v>2.1349999999999998</v>
      </c>
      <c r="DM785" s="2">
        <v>2.0499999999999998</v>
      </c>
      <c r="DN785" s="2">
        <v>2.0550000000000002</v>
      </c>
      <c r="DO785" s="2">
        <v>2.0529999999999999</v>
      </c>
      <c r="DP785" s="2">
        <v>2.0680000000000001</v>
      </c>
      <c r="DQ785" s="2">
        <v>2.073</v>
      </c>
      <c r="DR785" s="2">
        <v>2.0880000000000001</v>
      </c>
      <c r="DS785" s="2">
        <v>2.14</v>
      </c>
      <c r="DT785" s="2">
        <v>2.21</v>
      </c>
      <c r="DU785" s="2">
        <v>2.2429999999999999</v>
      </c>
      <c r="DV785" s="2">
        <v>2.33</v>
      </c>
      <c r="DW785" s="2">
        <v>2.27</v>
      </c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</row>
    <row r="786" spans="1:199" customFormat="1" hidden="1" x14ac:dyDescent="0.2">
      <c r="A786">
        <f t="shared" si="199"/>
        <v>3</v>
      </c>
      <c r="B786">
        <f t="shared" si="200"/>
        <v>2</v>
      </c>
      <c r="C786" s="1">
        <v>35109</v>
      </c>
      <c r="D786">
        <f t="shared" si="201"/>
        <v>2</v>
      </c>
      <c r="E786">
        <f t="shared" si="202"/>
        <v>1996</v>
      </c>
      <c r="F786" s="17">
        <f t="shared" si="189"/>
        <v>8.4571428571424967E-3</v>
      </c>
      <c r="G786" s="16">
        <f t="shared" si="191"/>
        <v>2.6166666666666671E-2</v>
      </c>
      <c r="H786" s="16">
        <f t="shared" si="192"/>
        <v>3.5000000000000142E-2</v>
      </c>
      <c r="I786" s="16">
        <f t="shared" si="193"/>
        <v>6.1166666666666814E-2</v>
      </c>
      <c r="J786" s="7">
        <f>VLOOKUP(C786,'Nymex hist.'!A:B,2,0)</f>
        <v>2.5819999999999999</v>
      </c>
      <c r="K786" s="11">
        <f t="shared" si="188"/>
        <v>2.0341428571428573</v>
      </c>
      <c r="L786" s="11">
        <f t="shared" si="190"/>
        <v>2.0425999999999997</v>
      </c>
      <c r="M786" s="9">
        <f t="shared" si="194"/>
        <v>1.9744999999999999</v>
      </c>
      <c r="N786" s="9">
        <f t="shared" si="195"/>
        <v>2.0006666666666666</v>
      </c>
      <c r="O786" s="9">
        <f t="shared" si="196"/>
        <v>2.0356666666666667</v>
      </c>
      <c r="P786" s="9">
        <f t="shared" si="197"/>
        <v>2.0806666666666667</v>
      </c>
      <c r="Q786" s="9">
        <f t="shared" si="198"/>
        <v>2.1356666666666668</v>
      </c>
      <c r="R786" s="8">
        <v>35109</v>
      </c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3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>
        <v>2.5819999999999999</v>
      </c>
      <c r="BE786" s="2">
        <v>2.3170000000000002</v>
      </c>
      <c r="BF786" s="2">
        <v>2.17</v>
      </c>
      <c r="BG786" s="2">
        <v>2.0470000000000002</v>
      </c>
      <c r="BH786" s="2">
        <v>1.97</v>
      </c>
      <c r="BI786" s="2">
        <v>1.92</v>
      </c>
      <c r="BJ786" s="2">
        <v>1.895</v>
      </c>
      <c r="BK786" s="2">
        <v>1.92</v>
      </c>
      <c r="BL786" s="2">
        <v>1.9930000000000001</v>
      </c>
      <c r="BM786" s="2">
        <v>2.0950000000000002</v>
      </c>
      <c r="BN786" s="2">
        <v>2.105</v>
      </c>
      <c r="BO786" s="2">
        <v>2.0449999999999999</v>
      </c>
      <c r="BP786" s="2">
        <v>1.9750000000000001</v>
      </c>
      <c r="BQ786" s="2">
        <v>1.89</v>
      </c>
      <c r="BR786" s="2">
        <v>1.895</v>
      </c>
      <c r="BS786" s="2">
        <v>1.9</v>
      </c>
      <c r="BT786" s="2">
        <v>1.9079999999999999</v>
      </c>
      <c r="BU786" s="2">
        <v>1.913</v>
      </c>
      <c r="BV786" s="2">
        <v>1.9279999999999999</v>
      </c>
      <c r="BW786" s="2">
        <v>1.97</v>
      </c>
      <c r="BX786" s="2">
        <v>2.0430000000000001</v>
      </c>
      <c r="BY786" s="2">
        <v>2.1219999999999999</v>
      </c>
      <c r="BZ786" s="2">
        <v>2.1349999999999998</v>
      </c>
      <c r="CA786" s="2">
        <v>2.0750000000000002</v>
      </c>
      <c r="CB786" s="2">
        <v>2.0049999999999999</v>
      </c>
      <c r="CC786" s="2">
        <v>1.92</v>
      </c>
      <c r="CD786" s="2">
        <v>1.925</v>
      </c>
      <c r="CE786" s="2">
        <v>1.923</v>
      </c>
      <c r="CF786" s="2">
        <v>1.9379999999999999</v>
      </c>
      <c r="CG786" s="2">
        <v>1.9430000000000001</v>
      </c>
      <c r="CH786" s="2">
        <v>1.958</v>
      </c>
      <c r="CI786" s="2">
        <v>2</v>
      </c>
      <c r="CJ786" s="2">
        <v>2.073</v>
      </c>
      <c r="CK786" s="2">
        <v>2.113</v>
      </c>
      <c r="CL786" s="2">
        <v>2.17</v>
      </c>
      <c r="CM786" s="2">
        <v>2.11</v>
      </c>
      <c r="CN786" s="2">
        <v>2.04</v>
      </c>
      <c r="CO786" s="2">
        <v>1.9550000000000001</v>
      </c>
      <c r="CP786" s="2">
        <v>1.96</v>
      </c>
      <c r="CQ786" s="2">
        <v>1.958</v>
      </c>
      <c r="CR786" s="2">
        <v>1.9730000000000001</v>
      </c>
      <c r="CS786" s="2">
        <v>1.978</v>
      </c>
      <c r="CT786" s="2">
        <v>1.9930000000000001</v>
      </c>
      <c r="CU786" s="2">
        <v>2.0350000000000001</v>
      </c>
      <c r="CV786" s="2">
        <v>2.1080000000000001</v>
      </c>
      <c r="CW786" s="2">
        <v>2.1480000000000001</v>
      </c>
      <c r="CX786" s="2">
        <v>2.2149999999999999</v>
      </c>
      <c r="CY786" s="2">
        <v>2.1549999999999998</v>
      </c>
      <c r="CZ786" s="2">
        <v>2.085</v>
      </c>
      <c r="DA786" s="2">
        <v>2</v>
      </c>
      <c r="DB786" s="2">
        <v>2.0049999999999999</v>
      </c>
      <c r="DC786" s="2">
        <v>2.0030000000000001</v>
      </c>
      <c r="DD786" s="2">
        <v>2.0179999999999998</v>
      </c>
      <c r="DE786" s="2">
        <v>2.0230000000000001</v>
      </c>
      <c r="DF786" s="2">
        <v>2.0379999999999998</v>
      </c>
      <c r="DG786" s="2">
        <v>2.08</v>
      </c>
      <c r="DH786" s="2">
        <v>2.153</v>
      </c>
      <c r="DI786" s="2">
        <v>2.1930000000000001</v>
      </c>
      <c r="DJ786" s="2">
        <v>2.27</v>
      </c>
      <c r="DK786" s="2">
        <v>2.21</v>
      </c>
      <c r="DL786" s="2">
        <v>2.14</v>
      </c>
      <c r="DM786" s="2">
        <v>2.0550000000000002</v>
      </c>
      <c r="DN786" s="2">
        <v>2.06</v>
      </c>
      <c r="DO786" s="2">
        <v>2.0579999999999998</v>
      </c>
      <c r="DP786" s="2">
        <v>2.073</v>
      </c>
      <c r="DQ786" s="2">
        <v>2.0779999999999998</v>
      </c>
      <c r="DR786" s="2">
        <v>2.093</v>
      </c>
      <c r="DS786" s="2">
        <v>2.1349999999999998</v>
      </c>
      <c r="DT786" s="2">
        <v>2.2080000000000002</v>
      </c>
      <c r="DU786" s="2">
        <v>2.2480000000000002</v>
      </c>
      <c r="DV786" s="2">
        <v>2.335</v>
      </c>
      <c r="DW786" s="2">
        <v>2.2749999999999999</v>
      </c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</row>
    <row r="787" spans="1:199" x14ac:dyDescent="0.2">
      <c r="A787" s="36">
        <f t="shared" si="199"/>
        <v>4</v>
      </c>
      <c r="B787" s="36">
        <f t="shared" si="200"/>
        <v>2</v>
      </c>
      <c r="C787" s="1">
        <v>35110</v>
      </c>
      <c r="D787">
        <f t="shared" si="201"/>
        <v>2</v>
      </c>
      <c r="E787">
        <f t="shared" si="202"/>
        <v>1996</v>
      </c>
      <c r="F787" s="21">
        <f t="shared" si="189"/>
        <v>3.7171428571427967E-2</v>
      </c>
      <c r="G787" s="21">
        <f t="shared" si="191"/>
        <v>2.6166666666666671E-2</v>
      </c>
      <c r="H787" s="21">
        <f t="shared" si="192"/>
        <v>3.4999999999999698E-2</v>
      </c>
      <c r="I787" s="21">
        <f t="shared" si="193"/>
        <v>6.1166666666666369E-2</v>
      </c>
      <c r="J787" s="23">
        <f>VLOOKUP(C787,'Nymex hist.'!A:B,2,0)</f>
        <v>2.5760000000000001</v>
      </c>
      <c r="K787" s="23">
        <f t="shared" ref="K787:K818" si="203">AVERAGE(BE787:BK787)</f>
        <v>2.0174285714285718</v>
      </c>
      <c r="L787" s="23">
        <f t="shared" si="190"/>
        <v>2.0545999999999998</v>
      </c>
      <c r="M787" s="23">
        <f t="shared" si="194"/>
        <v>1.9884166666666667</v>
      </c>
      <c r="N787" s="23">
        <f t="shared" si="195"/>
        <v>2.0145833333333334</v>
      </c>
      <c r="O787" s="23">
        <f t="shared" si="196"/>
        <v>2.0495833333333331</v>
      </c>
      <c r="P787" s="23">
        <f t="shared" si="197"/>
        <v>2.0945833333333335</v>
      </c>
      <c r="Q787" s="23">
        <f t="shared" si="198"/>
        <v>2.1495833333333332</v>
      </c>
      <c r="R787" s="30">
        <v>35110</v>
      </c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4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32"/>
      <c r="BD787" s="32">
        <v>2.5760000000000001</v>
      </c>
      <c r="BE787" s="32">
        <v>2.2709999999999999</v>
      </c>
      <c r="BF787" s="32">
        <v>2.1360000000000001</v>
      </c>
      <c r="BG787" s="32">
        <v>2.0310000000000001</v>
      </c>
      <c r="BH787" s="32">
        <v>1.9610000000000001</v>
      </c>
      <c r="BI787" s="32">
        <v>1.9159999999999999</v>
      </c>
      <c r="BJ787" s="32">
        <v>1.891</v>
      </c>
      <c r="BK787" s="32">
        <v>1.9159999999999999</v>
      </c>
      <c r="BL787" s="32">
        <v>1.9970000000000001</v>
      </c>
      <c r="BM787" s="32">
        <v>2.1030000000000002</v>
      </c>
      <c r="BN787" s="32">
        <v>2.1190000000000002</v>
      </c>
      <c r="BO787" s="32">
        <v>2.0619999999999998</v>
      </c>
      <c r="BP787" s="32">
        <v>1.992</v>
      </c>
      <c r="BQ787" s="32">
        <v>1.907</v>
      </c>
      <c r="BR787" s="32">
        <v>1.9119999999999999</v>
      </c>
      <c r="BS787" s="32">
        <v>1.917</v>
      </c>
      <c r="BT787" s="32">
        <v>1.925</v>
      </c>
      <c r="BU787" s="32">
        <v>1.93</v>
      </c>
      <c r="BV787" s="32">
        <v>1.9450000000000001</v>
      </c>
      <c r="BW787" s="32">
        <v>1.966</v>
      </c>
      <c r="BX787" s="32">
        <v>2.0470000000000002</v>
      </c>
      <c r="BY787" s="32">
        <v>2.1389999999999998</v>
      </c>
      <c r="BZ787" s="32">
        <v>2.149</v>
      </c>
      <c r="CA787" s="32">
        <v>2.0920000000000001</v>
      </c>
      <c r="CB787" s="32">
        <v>2.0219999999999998</v>
      </c>
      <c r="CC787" s="32">
        <v>1.9370000000000001</v>
      </c>
      <c r="CD787" s="32">
        <v>1.9419999999999999</v>
      </c>
      <c r="CE787" s="32">
        <v>1.94</v>
      </c>
      <c r="CF787" s="32">
        <v>1.9550000000000001</v>
      </c>
      <c r="CG787" s="32">
        <v>1.96</v>
      </c>
      <c r="CH787" s="32">
        <v>1.9750000000000001</v>
      </c>
      <c r="CI787" s="32">
        <v>1.996</v>
      </c>
      <c r="CJ787" s="32">
        <v>2.077</v>
      </c>
      <c r="CK787" s="32">
        <v>2.13</v>
      </c>
      <c r="CL787" s="32">
        <v>2.1840000000000002</v>
      </c>
      <c r="CM787" s="32">
        <v>2.1269999999999998</v>
      </c>
      <c r="CN787" s="32">
        <v>2.0569999999999999</v>
      </c>
      <c r="CO787" s="32">
        <v>1.972</v>
      </c>
      <c r="CP787" s="32">
        <v>1.9770000000000001</v>
      </c>
      <c r="CQ787" s="32">
        <v>1.9750000000000001</v>
      </c>
      <c r="CR787" s="32">
        <v>1.99</v>
      </c>
      <c r="CS787" s="32">
        <v>1.9950000000000001</v>
      </c>
      <c r="CT787" s="32">
        <v>2.0099999999999998</v>
      </c>
      <c r="CU787" s="32">
        <v>2.0310000000000001</v>
      </c>
      <c r="CV787" s="32">
        <v>2.1120000000000001</v>
      </c>
      <c r="CW787" s="32">
        <v>2.165</v>
      </c>
      <c r="CX787" s="32">
        <v>2.2290000000000001</v>
      </c>
      <c r="CY787" s="32">
        <v>2.1720000000000002</v>
      </c>
      <c r="CZ787" s="32">
        <v>2.1019999999999999</v>
      </c>
      <c r="DA787" s="32">
        <v>2.0169999999999999</v>
      </c>
      <c r="DB787" s="32">
        <v>2.0219999999999998</v>
      </c>
      <c r="DC787" s="32">
        <v>2.02</v>
      </c>
      <c r="DD787" s="32">
        <v>2.0350000000000001</v>
      </c>
      <c r="DE787" s="32">
        <v>2.04</v>
      </c>
      <c r="DF787" s="32">
        <v>2.0550000000000002</v>
      </c>
      <c r="DG787" s="32">
        <v>2.0760000000000001</v>
      </c>
      <c r="DH787" s="32">
        <v>2.157</v>
      </c>
      <c r="DI787" s="32">
        <v>2.21</v>
      </c>
      <c r="DJ787" s="32">
        <v>2.2839999999999998</v>
      </c>
      <c r="DK787" s="32">
        <v>2.2269999999999999</v>
      </c>
      <c r="DL787" s="32">
        <v>2.157</v>
      </c>
      <c r="DM787" s="32">
        <v>2.0720000000000001</v>
      </c>
      <c r="DN787" s="32">
        <v>2.077</v>
      </c>
      <c r="DO787" s="32">
        <v>2.0750000000000002</v>
      </c>
      <c r="DP787" s="32">
        <v>2.09</v>
      </c>
      <c r="DQ787" s="32">
        <v>2.0950000000000002</v>
      </c>
      <c r="DR787" s="32">
        <v>2.11</v>
      </c>
      <c r="DS787" s="32">
        <v>2.1309999999999998</v>
      </c>
      <c r="DT787" s="32">
        <v>2.2120000000000002</v>
      </c>
      <c r="DU787" s="32">
        <v>2.2650000000000001</v>
      </c>
      <c r="DV787" s="32">
        <v>2.3490000000000002</v>
      </c>
      <c r="DW787" s="32">
        <v>2.2919999999999998</v>
      </c>
      <c r="DX787" s="32"/>
      <c r="DY787" s="32"/>
      <c r="DZ787" s="32"/>
      <c r="EA787" s="32"/>
      <c r="EB787" s="32"/>
      <c r="EC787" s="32"/>
      <c r="ED787" s="32"/>
      <c r="EE787" s="32"/>
      <c r="EF787" s="32"/>
      <c r="EG787" s="32"/>
      <c r="EH787" s="32"/>
      <c r="EI787" s="32"/>
      <c r="EJ787" s="32"/>
      <c r="EK787" s="32"/>
      <c r="EL787" s="32"/>
      <c r="EM787" s="32"/>
      <c r="EN787" s="32"/>
      <c r="EO787" s="32"/>
      <c r="EP787" s="32"/>
      <c r="EQ787" s="32"/>
      <c r="ER787" s="32"/>
      <c r="ES787" s="32"/>
      <c r="ET787" s="32"/>
      <c r="EU787" s="32"/>
      <c r="EV787" s="32"/>
      <c r="EW787" s="32"/>
      <c r="EX787" s="32"/>
      <c r="EY787" s="32"/>
      <c r="EZ787" s="32"/>
      <c r="FA787" s="32"/>
      <c r="FB787" s="32"/>
      <c r="FC787" s="32"/>
      <c r="FD787" s="32"/>
      <c r="FE787" s="32"/>
      <c r="FF787" s="32"/>
      <c r="FG787" s="32"/>
      <c r="FH787" s="32"/>
      <c r="FI787" s="32"/>
      <c r="FJ787" s="32"/>
      <c r="FK787" s="32"/>
      <c r="FL787" s="32"/>
      <c r="FM787" s="32"/>
      <c r="FN787" s="32"/>
      <c r="FO787" s="32"/>
      <c r="FP787" s="32"/>
      <c r="FQ787" s="32"/>
      <c r="FR787" s="32"/>
      <c r="FS787" s="32"/>
      <c r="FT787" s="32"/>
      <c r="FU787" s="32"/>
      <c r="FV787" s="32"/>
      <c r="FW787" s="32"/>
      <c r="FX787" s="32"/>
      <c r="FY787" s="32"/>
      <c r="FZ787" s="32"/>
      <c r="GA787" s="32"/>
      <c r="GB787" s="32"/>
      <c r="GC787" s="32"/>
      <c r="GD787" s="32"/>
      <c r="GE787" s="32"/>
      <c r="GF787" s="32"/>
      <c r="GG787" s="32"/>
      <c r="GH787" s="32"/>
      <c r="GI787" s="32"/>
      <c r="GJ787" s="32"/>
      <c r="GK787" s="32"/>
      <c r="GL787" s="32"/>
      <c r="GM787" s="32"/>
      <c r="GN787" s="32"/>
      <c r="GO787" s="32"/>
      <c r="GP787" s="32"/>
      <c r="GQ787" s="32"/>
    </row>
    <row r="788" spans="1:199" customFormat="1" hidden="1" x14ac:dyDescent="0.2">
      <c r="A788">
        <f t="shared" si="199"/>
        <v>5</v>
      </c>
      <c r="B788">
        <f t="shared" si="200"/>
        <v>2</v>
      </c>
      <c r="C788" s="1">
        <v>35111</v>
      </c>
      <c r="D788">
        <f t="shared" si="201"/>
        <v>2</v>
      </c>
      <c r="E788">
        <f t="shared" si="202"/>
        <v>1996</v>
      </c>
      <c r="F788" s="17">
        <f t="shared" si="189"/>
        <v>6.2000000000000055E-2</v>
      </c>
      <c r="G788" s="16">
        <f t="shared" si="191"/>
        <v>2.6166666666666671E-2</v>
      </c>
      <c r="H788" s="16">
        <f t="shared" si="192"/>
        <v>3.049999999999975E-2</v>
      </c>
      <c r="I788" s="16">
        <f t="shared" si="193"/>
        <v>5.6666666666666421E-2</v>
      </c>
      <c r="J788" s="7">
        <f>VLOOKUP(C788,'Nymex hist.'!A:B,2,0)</f>
        <v>2.4409999999999998</v>
      </c>
      <c r="K788" s="11">
        <f t="shared" si="203"/>
        <v>1.9629999999999999</v>
      </c>
      <c r="L788" s="11">
        <f t="shared" si="190"/>
        <v>2.0249999999999999</v>
      </c>
      <c r="M788" s="9">
        <f t="shared" si="194"/>
        <v>1.9589125000000001</v>
      </c>
      <c r="N788" s="9">
        <f t="shared" si="195"/>
        <v>1.9850791666666667</v>
      </c>
      <c r="O788" s="9">
        <f t="shared" si="196"/>
        <v>2.0155791666666665</v>
      </c>
      <c r="P788" s="9">
        <f t="shared" si="197"/>
        <v>2.0605791666666669</v>
      </c>
      <c r="Q788" s="9">
        <f t="shared" si="198"/>
        <v>2.1155791666666666</v>
      </c>
      <c r="R788" s="8">
        <v>35111</v>
      </c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3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>
        <v>2.4409999999999998</v>
      </c>
      <c r="BE788" s="2">
        <v>2.1709999999999998</v>
      </c>
      <c r="BF788" s="2">
        <v>2.0430000000000001</v>
      </c>
      <c r="BG788" s="2">
        <v>1.98</v>
      </c>
      <c r="BH788" s="2">
        <v>1.923</v>
      </c>
      <c r="BI788" s="2">
        <v>1.883</v>
      </c>
      <c r="BJ788" s="2">
        <v>1.8580000000000001</v>
      </c>
      <c r="BK788" s="2">
        <v>1.883</v>
      </c>
      <c r="BL788" s="2">
        <v>1.966</v>
      </c>
      <c r="BM788" s="2">
        <v>2.073</v>
      </c>
      <c r="BN788" s="2">
        <v>2.09</v>
      </c>
      <c r="BO788" s="2">
        <v>2.0329999999999999</v>
      </c>
      <c r="BP788" s="2">
        <v>1.9630000000000001</v>
      </c>
      <c r="BQ788" s="2">
        <v>1.8779999999999999</v>
      </c>
      <c r="BR788" s="2">
        <v>1.883</v>
      </c>
      <c r="BS788" s="2">
        <v>1.8879999999999999</v>
      </c>
      <c r="BT788" s="2">
        <v>1.8959999999999999</v>
      </c>
      <c r="BU788" s="2">
        <v>1.901</v>
      </c>
      <c r="BV788" s="2">
        <v>1.9159999999999999</v>
      </c>
      <c r="BW788" s="2">
        <v>1.9329750000000001</v>
      </c>
      <c r="BX788" s="2">
        <v>2.0159750000000001</v>
      </c>
      <c r="BY788" s="2">
        <v>2.11</v>
      </c>
      <c r="BZ788" s="2">
        <v>2.12</v>
      </c>
      <c r="CA788" s="2">
        <v>2.0630000000000002</v>
      </c>
      <c r="CB788" s="2">
        <v>1.9930000000000001</v>
      </c>
      <c r="CC788" s="2">
        <v>1.9079999999999999</v>
      </c>
      <c r="CD788" s="2">
        <v>1.913</v>
      </c>
      <c r="CE788" s="2">
        <v>1.911</v>
      </c>
      <c r="CF788" s="2">
        <v>1.9259999999999999</v>
      </c>
      <c r="CG788" s="2">
        <v>1.931</v>
      </c>
      <c r="CH788" s="2">
        <v>1.946</v>
      </c>
      <c r="CI788" s="2">
        <v>1.9629749999999999</v>
      </c>
      <c r="CJ788" s="2">
        <v>2.0459749999999999</v>
      </c>
      <c r="CK788" s="2">
        <v>2.101</v>
      </c>
      <c r="CL788" s="2">
        <v>2.101</v>
      </c>
      <c r="CM788" s="2">
        <v>2.0979999999999999</v>
      </c>
      <c r="CN788" s="2">
        <v>2.028</v>
      </c>
      <c r="CO788" s="2">
        <v>1.9430000000000001</v>
      </c>
      <c r="CP788" s="2">
        <v>1.948</v>
      </c>
      <c r="CQ788" s="2">
        <v>1.946</v>
      </c>
      <c r="CR788" s="2">
        <v>1.9610000000000001</v>
      </c>
      <c r="CS788" s="2">
        <v>1.966</v>
      </c>
      <c r="CT788" s="2">
        <v>1.9810000000000001</v>
      </c>
      <c r="CU788" s="2">
        <v>1.9979750000000001</v>
      </c>
      <c r="CV788" s="2">
        <v>2.080975</v>
      </c>
      <c r="CW788" s="2">
        <v>2.1360000000000001</v>
      </c>
      <c r="CX788" s="2">
        <v>2.1459999999999999</v>
      </c>
      <c r="CY788" s="2">
        <v>2.1429999999999998</v>
      </c>
      <c r="CZ788" s="2">
        <v>2.073</v>
      </c>
      <c r="DA788" s="2">
        <v>1.988</v>
      </c>
      <c r="DB788" s="2">
        <v>1.9930000000000001</v>
      </c>
      <c r="DC788" s="2">
        <v>1.9910000000000001</v>
      </c>
      <c r="DD788" s="2">
        <v>2.0059999999999998</v>
      </c>
      <c r="DE788" s="2">
        <v>2.0110000000000001</v>
      </c>
      <c r="DF788" s="2">
        <v>2.0259999999999998</v>
      </c>
      <c r="DG788" s="2">
        <v>2.0429750000000002</v>
      </c>
      <c r="DH788" s="2">
        <v>2.1259749999999999</v>
      </c>
      <c r="DI788" s="2">
        <v>2.181</v>
      </c>
      <c r="DJ788" s="2">
        <v>2.2010000000000001</v>
      </c>
      <c r="DK788" s="2">
        <v>2.198</v>
      </c>
      <c r="DL788" s="2">
        <v>2.1280000000000001</v>
      </c>
      <c r="DM788" s="2">
        <v>2.0430000000000001</v>
      </c>
      <c r="DN788" s="2">
        <v>2.048</v>
      </c>
      <c r="DO788" s="2">
        <v>2.0459999999999998</v>
      </c>
      <c r="DP788" s="2">
        <v>2.0609999999999999</v>
      </c>
      <c r="DQ788" s="2">
        <v>2.0659999999999998</v>
      </c>
      <c r="DR788" s="2">
        <v>2.081</v>
      </c>
      <c r="DS788" s="2">
        <v>2.0979749999999999</v>
      </c>
      <c r="DT788" s="2">
        <v>2.1809750000000001</v>
      </c>
      <c r="DU788" s="2">
        <v>2.2360000000000002</v>
      </c>
      <c r="DV788" s="2">
        <v>2.266</v>
      </c>
      <c r="DW788" s="2">
        <v>2.2629999999999999</v>
      </c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</row>
    <row r="789" spans="1:199" customFormat="1" hidden="1" x14ac:dyDescent="0.2">
      <c r="A789">
        <f t="shared" si="199"/>
        <v>1</v>
      </c>
      <c r="B789">
        <f t="shared" si="200"/>
        <v>2</v>
      </c>
      <c r="C789" s="1">
        <v>35114</v>
      </c>
      <c r="D789">
        <f t="shared" si="201"/>
        <v>2</v>
      </c>
      <c r="E789">
        <f t="shared" si="202"/>
        <v>1996</v>
      </c>
      <c r="F789" s="17">
        <f t="shared" si="189"/>
        <v>6.2000000000000055E-2</v>
      </c>
      <c r="G789" s="16">
        <f t="shared" si="191"/>
        <v>2.6166666666666671E-2</v>
      </c>
      <c r="H789" s="16">
        <f t="shared" si="192"/>
        <v>3.049999999999975E-2</v>
      </c>
      <c r="I789" s="16">
        <f t="shared" si="193"/>
        <v>5.6666666666666421E-2</v>
      </c>
      <c r="J789" s="7">
        <f>VLOOKUP(C789,'Nymex hist.'!A:B,2,0)</f>
        <v>2.37</v>
      </c>
      <c r="K789" s="11">
        <f t="shared" si="203"/>
        <v>1.9629999999999999</v>
      </c>
      <c r="L789" s="11">
        <f t="shared" si="190"/>
        <v>2.0249999999999999</v>
      </c>
      <c r="M789" s="9">
        <f t="shared" si="194"/>
        <v>1.9589125000000001</v>
      </c>
      <c r="N789" s="9">
        <f t="shared" si="195"/>
        <v>1.9850791666666667</v>
      </c>
      <c r="O789" s="9">
        <f t="shared" si="196"/>
        <v>2.0155791666666665</v>
      </c>
      <c r="P789" s="9">
        <f t="shared" si="197"/>
        <v>2.0605791666666669</v>
      </c>
      <c r="Q789" s="9">
        <f t="shared" si="198"/>
        <v>2.1155791666666666</v>
      </c>
      <c r="R789" s="8">
        <v>35114</v>
      </c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3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>
        <v>2.4409999999999998</v>
      </c>
      <c r="BE789" s="2">
        <v>2.1709999999999998</v>
      </c>
      <c r="BF789" s="2">
        <v>2.0430000000000001</v>
      </c>
      <c r="BG789" s="2">
        <v>1.98</v>
      </c>
      <c r="BH789" s="2">
        <v>1.923</v>
      </c>
      <c r="BI789" s="2">
        <v>1.883</v>
      </c>
      <c r="BJ789" s="2">
        <v>1.8580000000000001</v>
      </c>
      <c r="BK789" s="2">
        <v>1.883</v>
      </c>
      <c r="BL789" s="2">
        <v>1.966</v>
      </c>
      <c r="BM789" s="2">
        <v>2.073</v>
      </c>
      <c r="BN789" s="2">
        <v>2.09</v>
      </c>
      <c r="BO789" s="2">
        <v>2.0329999999999999</v>
      </c>
      <c r="BP789" s="2">
        <v>1.9630000000000001</v>
      </c>
      <c r="BQ789" s="2">
        <v>1.8779999999999999</v>
      </c>
      <c r="BR789" s="2">
        <v>1.883</v>
      </c>
      <c r="BS789" s="2">
        <v>1.8879999999999999</v>
      </c>
      <c r="BT789" s="2">
        <v>1.8959999999999999</v>
      </c>
      <c r="BU789" s="2">
        <v>1.901</v>
      </c>
      <c r="BV789" s="2">
        <v>1.9159999999999999</v>
      </c>
      <c r="BW789" s="2">
        <v>1.9329750000000001</v>
      </c>
      <c r="BX789" s="2">
        <v>2.0159750000000001</v>
      </c>
      <c r="BY789" s="2">
        <v>2.11</v>
      </c>
      <c r="BZ789" s="2">
        <v>2.12</v>
      </c>
      <c r="CA789" s="2">
        <v>2.0630000000000002</v>
      </c>
      <c r="CB789" s="2">
        <v>1.9930000000000001</v>
      </c>
      <c r="CC789" s="2">
        <v>1.9079999999999999</v>
      </c>
      <c r="CD789" s="2">
        <v>1.913</v>
      </c>
      <c r="CE789" s="2">
        <v>1.911</v>
      </c>
      <c r="CF789" s="2">
        <v>1.9259999999999999</v>
      </c>
      <c r="CG789" s="2">
        <v>1.931</v>
      </c>
      <c r="CH789" s="2">
        <v>1.946</v>
      </c>
      <c r="CI789" s="2">
        <v>1.9629749999999999</v>
      </c>
      <c r="CJ789" s="2">
        <v>2.0459749999999999</v>
      </c>
      <c r="CK789" s="2">
        <v>2.101</v>
      </c>
      <c r="CL789" s="2">
        <v>2.101</v>
      </c>
      <c r="CM789" s="2">
        <v>2.0979999999999999</v>
      </c>
      <c r="CN789" s="2">
        <v>2.028</v>
      </c>
      <c r="CO789" s="2">
        <v>1.9430000000000001</v>
      </c>
      <c r="CP789" s="2">
        <v>1.948</v>
      </c>
      <c r="CQ789" s="2">
        <v>1.946</v>
      </c>
      <c r="CR789" s="2">
        <v>1.9610000000000001</v>
      </c>
      <c r="CS789" s="2">
        <v>1.966</v>
      </c>
      <c r="CT789" s="2">
        <v>1.9810000000000001</v>
      </c>
      <c r="CU789" s="2">
        <v>1.9979750000000001</v>
      </c>
      <c r="CV789" s="2">
        <v>2.080975</v>
      </c>
      <c r="CW789" s="2">
        <v>2.1360000000000001</v>
      </c>
      <c r="CX789" s="2">
        <v>2.1459999999999999</v>
      </c>
      <c r="CY789" s="2">
        <v>2.1429999999999998</v>
      </c>
      <c r="CZ789" s="2">
        <v>2.073</v>
      </c>
      <c r="DA789" s="2">
        <v>1.988</v>
      </c>
      <c r="DB789" s="2">
        <v>1.9930000000000001</v>
      </c>
      <c r="DC789" s="2">
        <v>1.9910000000000001</v>
      </c>
      <c r="DD789" s="2">
        <v>2.0059999999999998</v>
      </c>
      <c r="DE789" s="2">
        <v>2.0110000000000001</v>
      </c>
      <c r="DF789" s="2">
        <v>2.0259999999999998</v>
      </c>
      <c r="DG789" s="2">
        <v>2.0429750000000002</v>
      </c>
      <c r="DH789" s="2">
        <v>2.1259749999999999</v>
      </c>
      <c r="DI789" s="2">
        <v>2.181</v>
      </c>
      <c r="DJ789" s="2">
        <v>2.2010000000000001</v>
      </c>
      <c r="DK789" s="2">
        <v>2.198</v>
      </c>
      <c r="DL789" s="2">
        <v>2.1280000000000001</v>
      </c>
      <c r="DM789" s="2">
        <v>2.0430000000000001</v>
      </c>
      <c r="DN789" s="2">
        <v>2.048</v>
      </c>
      <c r="DO789" s="2">
        <v>2.0459999999999998</v>
      </c>
      <c r="DP789" s="2">
        <v>2.0609999999999999</v>
      </c>
      <c r="DQ789" s="2">
        <v>2.0659999999999998</v>
      </c>
      <c r="DR789" s="2">
        <v>2.081</v>
      </c>
      <c r="DS789" s="2">
        <v>2.0979749999999999</v>
      </c>
      <c r="DT789" s="2">
        <v>2.1809750000000001</v>
      </c>
      <c r="DU789" s="2">
        <v>2.2360000000000002</v>
      </c>
      <c r="DV789" s="2">
        <v>2.266</v>
      </c>
      <c r="DW789" s="2">
        <v>2.2629999999999999</v>
      </c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</row>
    <row r="790" spans="1:199" customFormat="1" hidden="1" x14ac:dyDescent="0.2">
      <c r="A790">
        <f t="shared" si="199"/>
        <v>2</v>
      </c>
      <c r="B790">
        <f t="shared" si="200"/>
        <v>2</v>
      </c>
      <c r="C790" s="1">
        <v>35115</v>
      </c>
      <c r="D790">
        <f t="shared" si="201"/>
        <v>2</v>
      </c>
      <c r="E790">
        <f t="shared" si="202"/>
        <v>1996</v>
      </c>
      <c r="F790" s="17">
        <f t="shared" si="189"/>
        <v>8.6000000000000298E-2</v>
      </c>
      <c r="G790" s="16">
        <f t="shared" si="191"/>
        <v>2.6166666666666893E-2</v>
      </c>
      <c r="H790" s="16">
        <f t="shared" si="192"/>
        <v>3.0500000000000416E-2</v>
      </c>
      <c r="I790" s="16">
        <f t="shared" si="193"/>
        <v>5.6666666666667309E-2</v>
      </c>
      <c r="J790" s="7">
        <f>VLOOKUP(C790,'Nymex hist.'!A:B,2,0)</f>
        <v>2.3210000000000002</v>
      </c>
      <c r="K790" s="11">
        <f t="shared" si="203"/>
        <v>1.9629999999999996</v>
      </c>
      <c r="L790" s="11">
        <f t="shared" si="190"/>
        <v>2.0489999999999999</v>
      </c>
      <c r="M790" s="9">
        <f t="shared" si="194"/>
        <v>1.9834958333333332</v>
      </c>
      <c r="N790" s="9">
        <f t="shared" si="195"/>
        <v>2.0096625000000001</v>
      </c>
      <c r="O790" s="9">
        <f t="shared" si="196"/>
        <v>2.0401625000000005</v>
      </c>
      <c r="P790" s="9">
        <f t="shared" si="197"/>
        <v>2.0851625000000005</v>
      </c>
      <c r="Q790" s="9">
        <f t="shared" si="198"/>
        <v>2.1401625000000002</v>
      </c>
      <c r="R790" s="8">
        <v>35115</v>
      </c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3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>
        <v>2.3210000000000002</v>
      </c>
      <c r="BE790" s="2">
        <v>2.1280000000000001</v>
      </c>
      <c r="BF790" s="2">
        <v>2.0329999999999999</v>
      </c>
      <c r="BG790" s="2">
        <v>1.978</v>
      </c>
      <c r="BH790" s="2">
        <v>1.9330000000000001</v>
      </c>
      <c r="BI790" s="2">
        <v>1.8979999999999999</v>
      </c>
      <c r="BJ790" s="2">
        <v>1.873</v>
      </c>
      <c r="BK790" s="2">
        <v>1.8979999999999999</v>
      </c>
      <c r="BL790" s="2">
        <v>1.986</v>
      </c>
      <c r="BM790" s="2">
        <v>2.0979999999999999</v>
      </c>
      <c r="BN790" s="2">
        <v>2.1150000000000002</v>
      </c>
      <c r="BO790" s="2">
        <v>2.0579999999999998</v>
      </c>
      <c r="BP790" s="2">
        <v>1.988</v>
      </c>
      <c r="BQ790" s="2">
        <v>1.903</v>
      </c>
      <c r="BR790" s="2">
        <v>1.9079999999999999</v>
      </c>
      <c r="BS790" s="2">
        <v>1.913</v>
      </c>
      <c r="BT790" s="2">
        <v>1.921</v>
      </c>
      <c r="BU790" s="2">
        <v>1.9259999999999999</v>
      </c>
      <c r="BV790" s="2">
        <v>1.9410000000000001</v>
      </c>
      <c r="BW790" s="2">
        <v>1.9529749999999999</v>
      </c>
      <c r="BX790" s="2">
        <v>2.040975</v>
      </c>
      <c r="BY790" s="2">
        <v>2.1349999999999998</v>
      </c>
      <c r="BZ790" s="2">
        <v>2.145</v>
      </c>
      <c r="CA790" s="2">
        <v>2.0880000000000001</v>
      </c>
      <c r="CB790" s="2">
        <v>2.0179999999999998</v>
      </c>
      <c r="CC790" s="2">
        <v>1.9330000000000001</v>
      </c>
      <c r="CD790" s="2">
        <v>1.9379999999999999</v>
      </c>
      <c r="CE790" s="2">
        <v>1.9359999999999999</v>
      </c>
      <c r="CF790" s="2">
        <v>1.9510000000000001</v>
      </c>
      <c r="CG790" s="2">
        <v>1.956</v>
      </c>
      <c r="CH790" s="2">
        <v>1.9710000000000001</v>
      </c>
      <c r="CI790" s="2">
        <v>1.9829749999999999</v>
      </c>
      <c r="CJ790" s="2">
        <v>2.0709749999999998</v>
      </c>
      <c r="CK790" s="2">
        <v>2.1259999999999999</v>
      </c>
      <c r="CL790" s="2">
        <v>2.1259999999999999</v>
      </c>
      <c r="CM790" s="2">
        <v>2.1230000000000002</v>
      </c>
      <c r="CN790" s="2">
        <v>2.0529999999999999</v>
      </c>
      <c r="CO790" s="2">
        <v>1.968</v>
      </c>
      <c r="CP790" s="2">
        <v>1.9730000000000001</v>
      </c>
      <c r="CQ790" s="2">
        <v>1.9710000000000001</v>
      </c>
      <c r="CR790" s="2">
        <v>1.986</v>
      </c>
      <c r="CS790" s="2">
        <v>1.9910000000000001</v>
      </c>
      <c r="CT790" s="2">
        <v>2.0059999999999998</v>
      </c>
      <c r="CU790" s="2">
        <v>2.0179749999999999</v>
      </c>
      <c r="CV790" s="2">
        <v>2.1059749999999999</v>
      </c>
      <c r="CW790" s="2">
        <v>2.161</v>
      </c>
      <c r="CX790" s="2">
        <v>2.1709999999999998</v>
      </c>
      <c r="CY790" s="2">
        <v>2.1680000000000001</v>
      </c>
      <c r="CZ790" s="2">
        <v>2.0979999999999999</v>
      </c>
      <c r="DA790" s="2">
        <v>2.0129999999999999</v>
      </c>
      <c r="DB790" s="2">
        <v>2.0179999999999998</v>
      </c>
      <c r="DC790" s="2">
        <v>2.016</v>
      </c>
      <c r="DD790" s="2">
        <v>2.0310000000000001</v>
      </c>
      <c r="DE790" s="2">
        <v>2.036</v>
      </c>
      <c r="DF790" s="2">
        <v>2.0510000000000002</v>
      </c>
      <c r="DG790" s="2">
        <v>2.0629749999999998</v>
      </c>
      <c r="DH790" s="2">
        <v>2.1509749999999999</v>
      </c>
      <c r="DI790" s="2">
        <v>2.206</v>
      </c>
      <c r="DJ790" s="2">
        <v>2.226</v>
      </c>
      <c r="DK790" s="2">
        <v>2.2229999999999999</v>
      </c>
      <c r="DL790" s="2">
        <v>2.153</v>
      </c>
      <c r="DM790" s="2">
        <v>2.0680000000000001</v>
      </c>
      <c r="DN790" s="2">
        <v>2.073</v>
      </c>
      <c r="DO790" s="2">
        <v>2.0710000000000002</v>
      </c>
      <c r="DP790" s="2">
        <v>2.0859999999999999</v>
      </c>
      <c r="DQ790" s="2">
        <v>2.0910000000000002</v>
      </c>
      <c r="DR790" s="2">
        <v>2.1059999999999999</v>
      </c>
      <c r="DS790" s="2">
        <v>2.1179749999999999</v>
      </c>
      <c r="DT790" s="2">
        <v>2.205975</v>
      </c>
      <c r="DU790" s="2">
        <v>2.2610000000000001</v>
      </c>
      <c r="DV790" s="2">
        <v>2.2909999999999999</v>
      </c>
      <c r="DW790" s="2">
        <v>2.2879999999999998</v>
      </c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</row>
    <row r="791" spans="1:199" customFormat="1" hidden="1" x14ac:dyDescent="0.2">
      <c r="A791">
        <f t="shared" si="199"/>
        <v>3</v>
      </c>
      <c r="B791">
        <f t="shared" si="200"/>
        <v>2</v>
      </c>
      <c r="C791" s="1">
        <v>35116</v>
      </c>
      <c r="D791">
        <f t="shared" si="201"/>
        <v>2</v>
      </c>
      <c r="E791">
        <f t="shared" si="202"/>
        <v>1996</v>
      </c>
      <c r="F791" s="17">
        <f t="shared" si="189"/>
        <v>7.5857142857143067E-2</v>
      </c>
      <c r="G791" s="16">
        <f t="shared" si="191"/>
        <v>2.6166666666666671E-2</v>
      </c>
      <c r="H791" s="16">
        <f t="shared" si="192"/>
        <v>3.5000000000000142E-2</v>
      </c>
      <c r="I791" s="16">
        <f t="shared" si="193"/>
        <v>6.1166666666666814E-2</v>
      </c>
      <c r="J791" s="7">
        <f>VLOOKUP(C791,'Nymex hist.'!A:B,2,0)</f>
        <v>2.4470000000000001</v>
      </c>
      <c r="K791" s="11">
        <f t="shared" si="203"/>
        <v>1.996142857142857</v>
      </c>
      <c r="L791" s="11">
        <f t="shared" si="190"/>
        <v>2.0720000000000001</v>
      </c>
      <c r="M791" s="9">
        <f t="shared" si="194"/>
        <v>2.0044999999999997</v>
      </c>
      <c r="N791" s="9">
        <f t="shared" si="195"/>
        <v>2.0306666666666664</v>
      </c>
      <c r="O791" s="9">
        <f t="shared" si="196"/>
        <v>2.0656666666666665</v>
      </c>
      <c r="P791" s="9">
        <f t="shared" si="197"/>
        <v>2.1106666666666665</v>
      </c>
      <c r="Q791" s="9">
        <f t="shared" si="198"/>
        <v>2.1656666666666666</v>
      </c>
      <c r="R791" s="8">
        <v>35116</v>
      </c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3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>
        <v>2.4470000000000001</v>
      </c>
      <c r="BE791" s="2">
        <v>2.1880000000000002</v>
      </c>
      <c r="BF791" s="2">
        <v>2.0659999999999998</v>
      </c>
      <c r="BG791" s="2">
        <v>2.0070000000000001</v>
      </c>
      <c r="BH791" s="2">
        <v>1.962</v>
      </c>
      <c r="BI791" s="2">
        <v>1.927</v>
      </c>
      <c r="BJ791" s="2">
        <v>1.899</v>
      </c>
      <c r="BK791" s="2">
        <v>1.9239999999999999</v>
      </c>
      <c r="BL791" s="2">
        <v>2.012</v>
      </c>
      <c r="BM791" s="2">
        <v>2.1240000000000001</v>
      </c>
      <c r="BN791" s="2">
        <v>2.1360000000000001</v>
      </c>
      <c r="BO791" s="2">
        <v>2.0790000000000002</v>
      </c>
      <c r="BP791" s="2">
        <v>2.0089999999999999</v>
      </c>
      <c r="BQ791" s="2">
        <v>1.9239999999999999</v>
      </c>
      <c r="BR791" s="2">
        <v>1.929</v>
      </c>
      <c r="BS791" s="2">
        <v>1.9339999999999999</v>
      </c>
      <c r="BT791" s="2">
        <v>1.9419999999999999</v>
      </c>
      <c r="BU791" s="2">
        <v>1.9470000000000001</v>
      </c>
      <c r="BV791" s="2">
        <v>1.962</v>
      </c>
      <c r="BW791" s="2">
        <v>1.974</v>
      </c>
      <c r="BX791" s="2">
        <v>2.0619999999999998</v>
      </c>
      <c r="BY791" s="2">
        <v>2.1560000000000001</v>
      </c>
      <c r="BZ791" s="2">
        <v>2.1659999999999999</v>
      </c>
      <c r="CA791" s="2">
        <v>2.109</v>
      </c>
      <c r="CB791" s="2">
        <v>2.0390000000000001</v>
      </c>
      <c r="CC791" s="2">
        <v>1.954</v>
      </c>
      <c r="CD791" s="2">
        <v>1.9590000000000001</v>
      </c>
      <c r="CE791" s="2">
        <v>1.9570000000000001</v>
      </c>
      <c r="CF791" s="2">
        <v>1.972</v>
      </c>
      <c r="CG791" s="2">
        <v>1.9770000000000001</v>
      </c>
      <c r="CH791" s="2">
        <v>1.992</v>
      </c>
      <c r="CI791" s="2">
        <v>2.004</v>
      </c>
      <c r="CJ791" s="2">
        <v>2.0920000000000001</v>
      </c>
      <c r="CK791" s="2">
        <v>2.1469999999999998</v>
      </c>
      <c r="CL791" s="2">
        <v>2.2010000000000001</v>
      </c>
      <c r="CM791" s="2">
        <v>2.1440000000000001</v>
      </c>
      <c r="CN791" s="2">
        <v>2.0739999999999998</v>
      </c>
      <c r="CO791" s="2">
        <v>1.9890000000000001</v>
      </c>
      <c r="CP791" s="2">
        <v>1.994</v>
      </c>
      <c r="CQ791" s="2">
        <v>1.992</v>
      </c>
      <c r="CR791" s="2">
        <v>2.0070000000000001</v>
      </c>
      <c r="CS791" s="2">
        <v>2.012</v>
      </c>
      <c r="CT791" s="2">
        <v>2.0270000000000001</v>
      </c>
      <c r="CU791" s="2">
        <v>2.0390000000000001</v>
      </c>
      <c r="CV791" s="2">
        <v>2.1269999999999998</v>
      </c>
      <c r="CW791" s="2">
        <v>2.1819999999999999</v>
      </c>
      <c r="CX791" s="2">
        <v>2.246</v>
      </c>
      <c r="CY791" s="2">
        <v>2.1890000000000001</v>
      </c>
      <c r="CZ791" s="2">
        <v>2.1190000000000002</v>
      </c>
      <c r="DA791" s="2">
        <v>2.0339999999999998</v>
      </c>
      <c r="DB791" s="2">
        <v>2.0390000000000001</v>
      </c>
      <c r="DC791" s="2">
        <v>2.0369999999999999</v>
      </c>
      <c r="DD791" s="2">
        <v>2.052</v>
      </c>
      <c r="DE791" s="2">
        <v>2.0569999999999999</v>
      </c>
      <c r="DF791" s="2">
        <v>2.0720000000000001</v>
      </c>
      <c r="DG791" s="2">
        <v>2.0840000000000001</v>
      </c>
      <c r="DH791" s="2">
        <v>2.1720000000000002</v>
      </c>
      <c r="DI791" s="2">
        <v>2.2269999999999999</v>
      </c>
      <c r="DJ791" s="2">
        <v>2.3010000000000002</v>
      </c>
      <c r="DK791" s="2">
        <v>2.2440000000000002</v>
      </c>
      <c r="DL791" s="2">
        <v>2.1739999999999999</v>
      </c>
      <c r="DM791" s="2">
        <v>2.089</v>
      </c>
      <c r="DN791" s="2">
        <v>2.0939999999999999</v>
      </c>
      <c r="DO791" s="2">
        <v>2.0920000000000001</v>
      </c>
      <c r="DP791" s="2">
        <v>2.1070000000000002</v>
      </c>
      <c r="DQ791" s="2">
        <v>2.1120000000000001</v>
      </c>
      <c r="DR791" s="2">
        <v>2.1269999999999998</v>
      </c>
      <c r="DS791" s="2">
        <v>2.1389999999999998</v>
      </c>
      <c r="DT791" s="2">
        <v>2.2269999999999999</v>
      </c>
      <c r="DU791" s="2">
        <v>2.282</v>
      </c>
      <c r="DV791" s="2">
        <v>2.3660000000000001</v>
      </c>
      <c r="DW791" s="2">
        <v>2.3090000000000002</v>
      </c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</row>
    <row r="792" spans="1:199" x14ac:dyDescent="0.2">
      <c r="A792" s="36">
        <f t="shared" si="199"/>
        <v>4</v>
      </c>
      <c r="B792" s="36">
        <f t="shared" si="200"/>
        <v>2</v>
      </c>
      <c r="C792" s="1">
        <v>35117</v>
      </c>
      <c r="D792">
        <f t="shared" si="201"/>
        <v>2</v>
      </c>
      <c r="E792">
        <f t="shared" si="202"/>
        <v>1996</v>
      </c>
      <c r="F792" s="21">
        <f t="shared" si="189"/>
        <v>5.0571428571428267E-2</v>
      </c>
      <c r="G792" s="21">
        <f t="shared" si="191"/>
        <v>2.6166666666666227E-2</v>
      </c>
      <c r="H792" s="21">
        <f t="shared" si="192"/>
        <v>3.5000000000000142E-2</v>
      </c>
      <c r="I792" s="21">
        <f t="shared" si="193"/>
        <v>6.1166666666666369E-2</v>
      </c>
      <c r="J792" s="23">
        <f>VLOOKUP(C792,'Nymex hist.'!A:B,2,0)</f>
        <v>2.6230000000000002</v>
      </c>
      <c r="K792" s="23">
        <f t="shared" si="203"/>
        <v>2.0284285714285715</v>
      </c>
      <c r="L792" s="23">
        <f t="shared" si="190"/>
        <v>2.0789999999999997</v>
      </c>
      <c r="M792" s="23">
        <f t="shared" si="194"/>
        <v>2.0115000000000003</v>
      </c>
      <c r="N792" s="23">
        <f t="shared" si="195"/>
        <v>2.0376666666666665</v>
      </c>
      <c r="O792" s="23">
        <f t="shared" si="196"/>
        <v>2.0726666666666667</v>
      </c>
      <c r="P792" s="23">
        <f t="shared" si="197"/>
        <v>2.1176666666666666</v>
      </c>
      <c r="Q792" s="23">
        <f t="shared" si="198"/>
        <v>2.1726666666666667</v>
      </c>
      <c r="R792" s="30">
        <v>35117</v>
      </c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4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32"/>
      <c r="BD792" s="32">
        <v>2.6230000000000002</v>
      </c>
      <c r="BE792" s="32">
        <v>2.2879999999999998</v>
      </c>
      <c r="BF792" s="32">
        <v>2.121</v>
      </c>
      <c r="BG792" s="32">
        <v>2.036</v>
      </c>
      <c r="BH792" s="32">
        <v>1.9810000000000001</v>
      </c>
      <c r="BI792" s="32">
        <v>1.9359999999999999</v>
      </c>
      <c r="BJ792" s="32">
        <v>1.9059999999999999</v>
      </c>
      <c r="BK792" s="32">
        <v>1.931</v>
      </c>
      <c r="BL792" s="32">
        <v>2.0190000000000001</v>
      </c>
      <c r="BM792" s="32">
        <v>2.1309999999999998</v>
      </c>
      <c r="BN792" s="32">
        <v>2.1429999999999998</v>
      </c>
      <c r="BO792" s="32">
        <v>2.0859999999999999</v>
      </c>
      <c r="BP792" s="32">
        <v>2.016</v>
      </c>
      <c r="BQ792" s="32">
        <v>1.931</v>
      </c>
      <c r="BR792" s="32">
        <v>1.9359999999999999</v>
      </c>
      <c r="BS792" s="32">
        <v>1.9410000000000001</v>
      </c>
      <c r="BT792" s="32">
        <v>1.9490000000000001</v>
      </c>
      <c r="BU792" s="32">
        <v>1.954</v>
      </c>
      <c r="BV792" s="32">
        <v>1.9690000000000001</v>
      </c>
      <c r="BW792" s="32">
        <v>1.9810000000000001</v>
      </c>
      <c r="BX792" s="32">
        <v>2.069</v>
      </c>
      <c r="BY792" s="32">
        <v>2.1629999999999998</v>
      </c>
      <c r="BZ792" s="32">
        <v>2.173</v>
      </c>
      <c r="CA792" s="32">
        <v>2.1160000000000001</v>
      </c>
      <c r="CB792" s="32">
        <v>2.0459999999999998</v>
      </c>
      <c r="CC792" s="32">
        <v>1.9610000000000001</v>
      </c>
      <c r="CD792" s="32">
        <v>1.966</v>
      </c>
      <c r="CE792" s="32">
        <v>1.964</v>
      </c>
      <c r="CF792" s="32">
        <v>1.9790000000000001</v>
      </c>
      <c r="CG792" s="32">
        <v>1.984</v>
      </c>
      <c r="CH792" s="32">
        <v>1.9990000000000001</v>
      </c>
      <c r="CI792" s="32">
        <v>2.0110000000000001</v>
      </c>
      <c r="CJ792" s="32">
        <v>2.0990000000000002</v>
      </c>
      <c r="CK792" s="32">
        <v>2.1539999999999999</v>
      </c>
      <c r="CL792" s="32">
        <v>2.2080000000000002</v>
      </c>
      <c r="CM792" s="32">
        <v>2.1509999999999998</v>
      </c>
      <c r="CN792" s="32">
        <v>2.081</v>
      </c>
      <c r="CO792" s="32">
        <v>1.996</v>
      </c>
      <c r="CP792" s="32">
        <v>2.0009999999999999</v>
      </c>
      <c r="CQ792" s="32">
        <v>1.9990000000000001</v>
      </c>
      <c r="CR792" s="32">
        <v>2.0139999999999998</v>
      </c>
      <c r="CS792" s="32">
        <v>2.0190000000000001</v>
      </c>
      <c r="CT792" s="32">
        <v>2.0339999999999998</v>
      </c>
      <c r="CU792" s="32">
        <v>2.0459999999999998</v>
      </c>
      <c r="CV792" s="32">
        <v>2.1339999999999999</v>
      </c>
      <c r="CW792" s="32">
        <v>2.1890000000000001</v>
      </c>
      <c r="CX792" s="32">
        <v>2.2530000000000001</v>
      </c>
      <c r="CY792" s="32">
        <v>2.1960000000000002</v>
      </c>
      <c r="CZ792" s="32">
        <v>2.1259999999999999</v>
      </c>
      <c r="DA792" s="32">
        <v>2.0409999999999999</v>
      </c>
      <c r="DB792" s="32">
        <v>2.0459999999999998</v>
      </c>
      <c r="DC792" s="32">
        <v>2.044</v>
      </c>
      <c r="DD792" s="32">
        <v>2.0590000000000002</v>
      </c>
      <c r="DE792" s="32">
        <v>2.0640000000000001</v>
      </c>
      <c r="DF792" s="32">
        <v>2.0790000000000002</v>
      </c>
      <c r="DG792" s="32">
        <v>2.0910000000000002</v>
      </c>
      <c r="DH792" s="32">
        <v>2.1789999999999998</v>
      </c>
      <c r="DI792" s="32">
        <v>2.234</v>
      </c>
      <c r="DJ792" s="32">
        <v>2.3079999999999998</v>
      </c>
      <c r="DK792" s="32">
        <v>2.2509999999999999</v>
      </c>
      <c r="DL792" s="32">
        <v>2.181</v>
      </c>
      <c r="DM792" s="32">
        <v>2.0960000000000001</v>
      </c>
      <c r="DN792" s="32">
        <v>2.101</v>
      </c>
      <c r="DO792" s="32">
        <v>2.0990000000000002</v>
      </c>
      <c r="DP792" s="32">
        <v>2.1139999999999999</v>
      </c>
      <c r="DQ792" s="32">
        <v>2.1190000000000002</v>
      </c>
      <c r="DR792" s="32">
        <v>2.1339999999999999</v>
      </c>
      <c r="DS792" s="32">
        <v>2.1459999999999999</v>
      </c>
      <c r="DT792" s="32">
        <v>2.234</v>
      </c>
      <c r="DU792" s="32">
        <v>2.2890000000000001</v>
      </c>
      <c r="DV792" s="32">
        <v>2.3730000000000002</v>
      </c>
      <c r="DW792" s="32">
        <v>2.3159999999999998</v>
      </c>
      <c r="DX792" s="32"/>
      <c r="DY792" s="32"/>
      <c r="DZ792" s="32"/>
      <c r="EA792" s="32"/>
      <c r="EB792" s="32"/>
      <c r="EC792" s="32"/>
      <c r="ED792" s="32"/>
      <c r="EE792" s="32"/>
      <c r="EF792" s="32"/>
      <c r="EG792" s="32"/>
      <c r="EH792" s="32"/>
      <c r="EI792" s="32"/>
      <c r="EJ792" s="32"/>
      <c r="EK792" s="32"/>
      <c r="EL792" s="32"/>
      <c r="EM792" s="32"/>
      <c r="EN792" s="32"/>
      <c r="EO792" s="32"/>
      <c r="EP792" s="32"/>
      <c r="EQ792" s="32"/>
      <c r="ER792" s="32"/>
      <c r="ES792" s="32"/>
      <c r="ET792" s="32"/>
      <c r="EU792" s="32"/>
      <c r="EV792" s="32"/>
      <c r="EW792" s="32"/>
      <c r="EX792" s="32"/>
      <c r="EY792" s="32"/>
      <c r="EZ792" s="32"/>
      <c r="FA792" s="32"/>
      <c r="FB792" s="32"/>
      <c r="FC792" s="32"/>
      <c r="FD792" s="32"/>
      <c r="FE792" s="32"/>
      <c r="FF792" s="32"/>
      <c r="FG792" s="32"/>
      <c r="FH792" s="32"/>
      <c r="FI792" s="32"/>
      <c r="FJ792" s="32"/>
      <c r="FK792" s="32"/>
      <c r="FL792" s="32"/>
      <c r="FM792" s="32"/>
      <c r="FN792" s="32"/>
      <c r="FO792" s="32"/>
      <c r="FP792" s="32"/>
      <c r="FQ792" s="32"/>
      <c r="FR792" s="32"/>
      <c r="FS792" s="32"/>
      <c r="FT792" s="32"/>
      <c r="FU792" s="32"/>
      <c r="FV792" s="32"/>
      <c r="FW792" s="32"/>
      <c r="FX792" s="32"/>
      <c r="FY792" s="32"/>
      <c r="FZ792" s="32"/>
      <c r="GA792" s="32"/>
      <c r="GB792" s="32"/>
      <c r="GC792" s="32"/>
      <c r="GD792" s="32"/>
      <c r="GE792" s="32"/>
      <c r="GF792" s="32"/>
      <c r="GG792" s="32"/>
      <c r="GH792" s="32"/>
      <c r="GI792" s="32"/>
      <c r="GJ792" s="32"/>
      <c r="GK792" s="32"/>
      <c r="GL792" s="32"/>
      <c r="GM792" s="32"/>
      <c r="GN792" s="32"/>
      <c r="GO792" s="32"/>
      <c r="GP792" s="32"/>
      <c r="GQ792" s="32"/>
    </row>
    <row r="793" spans="1:199" customFormat="1" hidden="1" x14ac:dyDescent="0.2">
      <c r="A793">
        <f t="shared" si="199"/>
        <v>5</v>
      </c>
      <c r="B793">
        <f t="shared" si="200"/>
        <v>2</v>
      </c>
      <c r="C793" s="1">
        <v>35118</v>
      </c>
      <c r="D793">
        <f t="shared" si="201"/>
        <v>2</v>
      </c>
      <c r="E793">
        <f t="shared" si="202"/>
        <v>1996</v>
      </c>
      <c r="F793" s="17">
        <f t="shared" si="189"/>
        <v>4.9628571428571355E-2</v>
      </c>
      <c r="G793" s="16">
        <f t="shared" si="191"/>
        <v>2.6166666666666893E-2</v>
      </c>
      <c r="H793" s="16">
        <f t="shared" si="192"/>
        <v>3.0916666666666259E-2</v>
      </c>
      <c r="I793" s="16">
        <f t="shared" si="193"/>
        <v>5.7083333333333153E-2</v>
      </c>
      <c r="J793" s="7">
        <f>VLOOKUP(C793,'Nymex hist.'!A:B,2,0)</f>
        <v>2.746</v>
      </c>
      <c r="K793" s="11">
        <f t="shared" si="203"/>
        <v>2.0005714285714289</v>
      </c>
      <c r="L793" s="11">
        <f t="shared" si="190"/>
        <v>2.0502000000000002</v>
      </c>
      <c r="M793" s="9">
        <f t="shared" si="194"/>
        <v>1.9854999999999998</v>
      </c>
      <c r="N793" s="9">
        <f t="shared" si="195"/>
        <v>2.0116666666666667</v>
      </c>
      <c r="O793" s="9">
        <f t="shared" si="196"/>
        <v>2.042583333333333</v>
      </c>
      <c r="P793" s="9">
        <f t="shared" si="197"/>
        <v>2.0875833333333333</v>
      </c>
      <c r="Q793" s="9">
        <f t="shared" si="198"/>
        <v>2.1425833333333331</v>
      </c>
      <c r="R793" s="8">
        <v>35118</v>
      </c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3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>
        <v>2.746</v>
      </c>
      <c r="BE793" s="2">
        <v>2.2629999999999999</v>
      </c>
      <c r="BF793" s="2">
        <v>2.101</v>
      </c>
      <c r="BG793" s="2">
        <v>2.0139999999999998</v>
      </c>
      <c r="BH793" s="2">
        <v>1.9490000000000001</v>
      </c>
      <c r="BI793" s="2">
        <v>1.9039999999999999</v>
      </c>
      <c r="BJ793" s="2">
        <v>1.8740000000000001</v>
      </c>
      <c r="BK793" s="2">
        <v>1.899</v>
      </c>
      <c r="BL793" s="2">
        <v>1.9870000000000001</v>
      </c>
      <c r="BM793" s="2">
        <v>2.0990000000000002</v>
      </c>
      <c r="BN793" s="2">
        <v>2.1139999999999999</v>
      </c>
      <c r="BO793" s="2">
        <v>2.0590000000000002</v>
      </c>
      <c r="BP793" s="2">
        <v>1.992</v>
      </c>
      <c r="BQ793" s="2">
        <v>1.907</v>
      </c>
      <c r="BR793" s="2">
        <v>1.9119999999999999</v>
      </c>
      <c r="BS793" s="2">
        <v>1.917</v>
      </c>
      <c r="BT793" s="2">
        <v>1.925</v>
      </c>
      <c r="BU793" s="2">
        <v>1.93</v>
      </c>
      <c r="BV793" s="2">
        <v>1.9450000000000001</v>
      </c>
      <c r="BW793" s="2">
        <v>1.9490000000000001</v>
      </c>
      <c r="BX793" s="2">
        <v>2.0369999999999999</v>
      </c>
      <c r="BY793" s="2">
        <v>2.1389999999999998</v>
      </c>
      <c r="BZ793" s="2">
        <v>2.1440000000000001</v>
      </c>
      <c r="CA793" s="2">
        <v>2.089</v>
      </c>
      <c r="CB793" s="2">
        <v>2.0219999999999998</v>
      </c>
      <c r="CC793" s="2">
        <v>1.9370000000000001</v>
      </c>
      <c r="CD793" s="2">
        <v>1.9419999999999999</v>
      </c>
      <c r="CE793" s="2">
        <v>1.94</v>
      </c>
      <c r="CF793" s="2">
        <v>1.9550000000000001</v>
      </c>
      <c r="CG793" s="2">
        <v>1.96</v>
      </c>
      <c r="CH793" s="2">
        <v>1.9750000000000001</v>
      </c>
      <c r="CI793" s="2">
        <v>1.9790000000000001</v>
      </c>
      <c r="CJ793" s="2">
        <v>2.0670000000000002</v>
      </c>
      <c r="CK793" s="2">
        <v>2.13</v>
      </c>
      <c r="CL793" s="2">
        <v>2.13</v>
      </c>
      <c r="CM793" s="2">
        <v>2.1240000000000001</v>
      </c>
      <c r="CN793" s="2">
        <v>2.0569999999999999</v>
      </c>
      <c r="CO793" s="2">
        <v>1.972</v>
      </c>
      <c r="CP793" s="2">
        <v>1.9770000000000001</v>
      </c>
      <c r="CQ793" s="2">
        <v>1.9750000000000001</v>
      </c>
      <c r="CR793" s="2">
        <v>1.99</v>
      </c>
      <c r="CS793" s="2">
        <v>1.9950000000000001</v>
      </c>
      <c r="CT793" s="2">
        <v>2.0099999999999998</v>
      </c>
      <c r="CU793" s="2">
        <v>2.0139999999999998</v>
      </c>
      <c r="CV793" s="2">
        <v>2.1019999999999999</v>
      </c>
      <c r="CW793" s="2">
        <v>2.165</v>
      </c>
      <c r="CX793" s="2">
        <v>2.1749999999999998</v>
      </c>
      <c r="CY793" s="2">
        <v>2.169</v>
      </c>
      <c r="CZ793" s="2">
        <v>2.1019999999999999</v>
      </c>
      <c r="DA793" s="2">
        <v>2.0169999999999999</v>
      </c>
      <c r="DB793" s="2">
        <v>2.0219999999999998</v>
      </c>
      <c r="DC793" s="2">
        <v>2.02</v>
      </c>
      <c r="DD793" s="2">
        <v>2.0350000000000001</v>
      </c>
      <c r="DE793" s="2">
        <v>2.04</v>
      </c>
      <c r="DF793" s="2">
        <v>2.0550000000000002</v>
      </c>
      <c r="DG793" s="2">
        <v>2.0590000000000002</v>
      </c>
      <c r="DH793" s="2">
        <v>2.1469999999999998</v>
      </c>
      <c r="DI793" s="2">
        <v>2.21</v>
      </c>
      <c r="DJ793" s="2">
        <v>2.23</v>
      </c>
      <c r="DK793" s="2">
        <v>2.2240000000000002</v>
      </c>
      <c r="DL793" s="2">
        <v>2.157</v>
      </c>
      <c r="DM793" s="2">
        <v>2.0720000000000001</v>
      </c>
      <c r="DN793" s="2">
        <v>2.077</v>
      </c>
      <c r="DO793" s="2">
        <v>2.0750000000000002</v>
      </c>
      <c r="DP793" s="2">
        <v>2.09</v>
      </c>
      <c r="DQ793" s="2">
        <v>2.0950000000000002</v>
      </c>
      <c r="DR793" s="2">
        <v>2.11</v>
      </c>
      <c r="DS793" s="2">
        <v>2.1139999999999999</v>
      </c>
      <c r="DT793" s="2">
        <v>2.202</v>
      </c>
      <c r="DU793" s="2">
        <v>2.2650000000000001</v>
      </c>
      <c r="DV793" s="2">
        <v>2.2949999999999999</v>
      </c>
      <c r="DW793" s="2">
        <v>2.2890000000000001</v>
      </c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</row>
    <row r="794" spans="1:199" customFormat="1" hidden="1" x14ac:dyDescent="0.2">
      <c r="A794">
        <f t="shared" si="199"/>
        <v>1</v>
      </c>
      <c r="B794">
        <f t="shared" si="200"/>
        <v>2</v>
      </c>
      <c r="C794" s="1">
        <v>35121</v>
      </c>
      <c r="D794">
        <f t="shared" si="201"/>
        <v>2</v>
      </c>
      <c r="E794">
        <f t="shared" si="202"/>
        <v>1996</v>
      </c>
      <c r="F794" s="17">
        <f t="shared" si="189"/>
        <v>5.4885714285714204E-2</v>
      </c>
      <c r="G794" s="16">
        <f t="shared" si="191"/>
        <v>2.574999999999994E-2</v>
      </c>
      <c r="H794" s="16">
        <f t="shared" si="192"/>
        <v>3.5000000000000142E-2</v>
      </c>
      <c r="I794" s="16">
        <f t="shared" si="193"/>
        <v>6.0750000000000082E-2</v>
      </c>
      <c r="J794" s="7">
        <f>VLOOKUP(C794,'Nymex hist.'!A:B,2,0)</f>
        <v>2.3380000000000001</v>
      </c>
      <c r="K794" s="11">
        <f t="shared" si="203"/>
        <v>2.0407142857142859</v>
      </c>
      <c r="L794" s="11">
        <f t="shared" si="190"/>
        <v>2.0956000000000001</v>
      </c>
      <c r="M794" s="9">
        <f t="shared" si="194"/>
        <v>2.0298333333333334</v>
      </c>
      <c r="N794" s="9">
        <f t="shared" si="195"/>
        <v>2.0555833333333333</v>
      </c>
      <c r="O794" s="9">
        <f t="shared" si="196"/>
        <v>2.0905833333333335</v>
      </c>
      <c r="P794" s="9">
        <f t="shared" si="197"/>
        <v>2.1355833333333334</v>
      </c>
      <c r="Q794" s="9">
        <f t="shared" si="198"/>
        <v>2.1905833333333331</v>
      </c>
      <c r="R794" s="8">
        <v>35121</v>
      </c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3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>
        <v>2.746</v>
      </c>
      <c r="BE794" s="2">
        <v>2.3380000000000001</v>
      </c>
      <c r="BF794" s="2">
        <v>2.1429999999999998</v>
      </c>
      <c r="BG794" s="2">
        <v>2.0329999999999999</v>
      </c>
      <c r="BH794" s="2">
        <v>1.9810000000000001</v>
      </c>
      <c r="BI794" s="2">
        <v>1.9410000000000001</v>
      </c>
      <c r="BJ794" s="2">
        <v>1.911</v>
      </c>
      <c r="BK794" s="2">
        <v>1.9379999999999999</v>
      </c>
      <c r="BL794" s="2">
        <v>2.0289999999999999</v>
      </c>
      <c r="BM794" s="2">
        <v>2.1429999999999998</v>
      </c>
      <c r="BN794" s="2">
        <v>2.161</v>
      </c>
      <c r="BO794" s="2">
        <v>2.1059999999999999</v>
      </c>
      <c r="BP794" s="2">
        <v>2.0390000000000001</v>
      </c>
      <c r="BQ794" s="2">
        <v>1.9530000000000001</v>
      </c>
      <c r="BR794" s="2">
        <v>1.956</v>
      </c>
      <c r="BS794" s="2">
        <v>1.9590000000000001</v>
      </c>
      <c r="BT794" s="2">
        <v>1.9670000000000001</v>
      </c>
      <c r="BU794" s="2">
        <v>1.972</v>
      </c>
      <c r="BV794" s="2">
        <v>1.9870000000000001</v>
      </c>
      <c r="BW794" s="2">
        <v>1.9930000000000001</v>
      </c>
      <c r="BX794" s="2">
        <v>2.0840000000000001</v>
      </c>
      <c r="BY794" s="2">
        <v>2.181</v>
      </c>
      <c r="BZ794" s="2">
        <v>2.1909999999999998</v>
      </c>
      <c r="CA794" s="2">
        <v>2.1360000000000001</v>
      </c>
      <c r="CB794" s="2">
        <v>2.0640000000000001</v>
      </c>
      <c r="CC794" s="2">
        <v>1.9830000000000001</v>
      </c>
      <c r="CD794" s="2">
        <v>1.986</v>
      </c>
      <c r="CE794" s="2">
        <v>1.982</v>
      </c>
      <c r="CF794" s="2">
        <v>1.9970000000000001</v>
      </c>
      <c r="CG794" s="2">
        <v>2.0019999999999998</v>
      </c>
      <c r="CH794" s="2">
        <v>2.0169999999999999</v>
      </c>
      <c r="CI794" s="2">
        <v>2.0230000000000001</v>
      </c>
      <c r="CJ794" s="2">
        <v>2.1139999999999999</v>
      </c>
      <c r="CK794" s="2">
        <v>2.1720000000000002</v>
      </c>
      <c r="CL794" s="2">
        <v>2.226</v>
      </c>
      <c r="CM794" s="2">
        <v>2.1709999999999998</v>
      </c>
      <c r="CN794" s="2">
        <v>2.0990000000000002</v>
      </c>
      <c r="CO794" s="2">
        <v>2.0179999999999998</v>
      </c>
      <c r="CP794" s="2">
        <v>2.0209999999999999</v>
      </c>
      <c r="CQ794" s="2">
        <v>2.0169999999999999</v>
      </c>
      <c r="CR794" s="2">
        <v>2.032</v>
      </c>
      <c r="CS794" s="2">
        <v>2.0369999999999999</v>
      </c>
      <c r="CT794" s="2">
        <v>2.052</v>
      </c>
      <c r="CU794" s="2">
        <v>2.0579999999999998</v>
      </c>
      <c r="CV794" s="2">
        <v>2.149</v>
      </c>
      <c r="CW794" s="2">
        <v>2.2069999999999999</v>
      </c>
      <c r="CX794" s="2">
        <v>2.2709999999999999</v>
      </c>
      <c r="CY794" s="2">
        <v>2.2160000000000002</v>
      </c>
      <c r="CZ794" s="2">
        <v>2.1440000000000001</v>
      </c>
      <c r="DA794" s="2">
        <v>2.0630000000000002</v>
      </c>
      <c r="DB794" s="2">
        <v>2.0659999999999998</v>
      </c>
      <c r="DC794" s="2">
        <v>2.0619999999999998</v>
      </c>
      <c r="DD794" s="2">
        <v>2.077</v>
      </c>
      <c r="DE794" s="2">
        <v>2.0819999999999999</v>
      </c>
      <c r="DF794" s="2">
        <v>2.097</v>
      </c>
      <c r="DG794" s="2">
        <v>2.1030000000000002</v>
      </c>
      <c r="DH794" s="2">
        <v>2.194</v>
      </c>
      <c r="DI794" s="2">
        <v>2.2519999999999998</v>
      </c>
      <c r="DJ794" s="2">
        <v>2.3260000000000001</v>
      </c>
      <c r="DK794" s="2">
        <v>2.2709999999999999</v>
      </c>
      <c r="DL794" s="2">
        <v>2.1989999999999998</v>
      </c>
      <c r="DM794" s="2">
        <v>2.1179999999999999</v>
      </c>
      <c r="DN794" s="2">
        <v>2.121</v>
      </c>
      <c r="DO794" s="2">
        <v>2.117</v>
      </c>
      <c r="DP794" s="2">
        <v>2.1320000000000001</v>
      </c>
      <c r="DQ794" s="2">
        <v>2.137</v>
      </c>
      <c r="DR794" s="2">
        <v>2.1520000000000001</v>
      </c>
      <c r="DS794" s="2">
        <v>2.1579999999999999</v>
      </c>
      <c r="DT794" s="2">
        <v>2.2490000000000001</v>
      </c>
      <c r="DU794" s="2">
        <v>2.3069999999999999</v>
      </c>
      <c r="DV794" s="2">
        <v>2.391</v>
      </c>
      <c r="DW794" s="2">
        <v>2.3359999999999999</v>
      </c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</row>
    <row r="795" spans="1:199" customFormat="1" hidden="1" x14ac:dyDescent="0.2">
      <c r="A795">
        <f t="shared" si="199"/>
        <v>2</v>
      </c>
      <c r="B795">
        <f t="shared" si="200"/>
        <v>2</v>
      </c>
      <c r="C795" s="1">
        <v>35122</v>
      </c>
      <c r="D795">
        <f t="shared" si="201"/>
        <v>2</v>
      </c>
      <c r="E795">
        <f t="shared" si="202"/>
        <v>1996</v>
      </c>
      <c r="F795" s="17">
        <f t="shared" si="189"/>
        <v>4.6028571428571752E-2</v>
      </c>
      <c r="G795" s="16">
        <f t="shared" si="191"/>
        <v>2.4500000000000188E-2</v>
      </c>
      <c r="H795" s="16">
        <f t="shared" si="192"/>
        <v>3.4999999999999698E-2</v>
      </c>
      <c r="I795" s="16">
        <f t="shared" si="193"/>
        <v>5.9499999999999886E-2</v>
      </c>
      <c r="J795" s="7">
        <f>VLOOKUP(C795,'Nymex hist.'!A:B,2,0)</f>
        <v>2.3260000000000001</v>
      </c>
      <c r="K795" s="11">
        <f t="shared" si="203"/>
        <v>2.0375714285714284</v>
      </c>
      <c r="L795" s="11">
        <f t="shared" si="190"/>
        <v>2.0836000000000001</v>
      </c>
      <c r="M795" s="9">
        <f t="shared" si="194"/>
        <v>2.01566</v>
      </c>
      <c r="N795" s="9">
        <f t="shared" si="195"/>
        <v>2.0401600000000002</v>
      </c>
      <c r="O795" s="9">
        <f t="shared" si="196"/>
        <v>2.0751599999999999</v>
      </c>
      <c r="P795" s="9">
        <f t="shared" si="197"/>
        <v>2.1201599999999998</v>
      </c>
      <c r="Q795" s="9">
        <f t="shared" si="198"/>
        <v>2.1751599999999995</v>
      </c>
      <c r="R795" s="8">
        <v>35122</v>
      </c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3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>
        <v>2.746</v>
      </c>
      <c r="BE795" s="2">
        <v>2.3260000000000001</v>
      </c>
      <c r="BF795" s="2">
        <v>2.1429999999999998</v>
      </c>
      <c r="BG795" s="2">
        <v>2.04</v>
      </c>
      <c r="BH795" s="2">
        <v>1.9870000000000001</v>
      </c>
      <c r="BI795" s="2">
        <v>1.94</v>
      </c>
      <c r="BJ795" s="2">
        <v>1.9</v>
      </c>
      <c r="BK795" s="2">
        <v>1.927</v>
      </c>
      <c r="BL795" s="2">
        <v>2.0190000000000001</v>
      </c>
      <c r="BM795" s="2">
        <v>2.1339999999999999</v>
      </c>
      <c r="BN795" s="2">
        <v>2.149</v>
      </c>
      <c r="BO795" s="2">
        <v>2.0910000000000002</v>
      </c>
      <c r="BP795" s="2">
        <v>2.0249999999999999</v>
      </c>
      <c r="BQ795" s="2">
        <v>1.9390000000000001</v>
      </c>
      <c r="BR795" s="2">
        <v>1.9419999999999999</v>
      </c>
      <c r="BS795" s="2">
        <v>1.9450000000000001</v>
      </c>
      <c r="BT795" s="2">
        <v>1.9530000000000001</v>
      </c>
      <c r="BU795" s="2">
        <v>1.958</v>
      </c>
      <c r="BV795" s="2">
        <v>1.968</v>
      </c>
      <c r="BW795" s="2">
        <v>1.9819599999999999</v>
      </c>
      <c r="BX795" s="2">
        <v>2.07396</v>
      </c>
      <c r="BY795" s="2">
        <v>2.1619999999999999</v>
      </c>
      <c r="BZ795" s="2">
        <v>2.1789999999999998</v>
      </c>
      <c r="CA795" s="2">
        <v>2.121</v>
      </c>
      <c r="CB795" s="2">
        <v>2.04</v>
      </c>
      <c r="CC795" s="2">
        <v>1.9690000000000001</v>
      </c>
      <c r="CD795" s="2">
        <v>1.972</v>
      </c>
      <c r="CE795" s="2">
        <v>1.9630000000000001</v>
      </c>
      <c r="CF795" s="2">
        <v>1.9830000000000001</v>
      </c>
      <c r="CG795" s="2">
        <v>1.988</v>
      </c>
      <c r="CH795" s="2">
        <v>1.998</v>
      </c>
      <c r="CI795" s="2">
        <v>2.0119600000000002</v>
      </c>
      <c r="CJ795" s="2">
        <v>2.1039599999999998</v>
      </c>
      <c r="CK795" s="2">
        <v>2.153</v>
      </c>
      <c r="CL795" s="2">
        <v>2.214</v>
      </c>
      <c r="CM795" s="2">
        <v>2.1560000000000001</v>
      </c>
      <c r="CN795" s="2">
        <v>2.0750000000000002</v>
      </c>
      <c r="CO795" s="2">
        <v>2.004</v>
      </c>
      <c r="CP795" s="2">
        <v>2.0070000000000001</v>
      </c>
      <c r="CQ795" s="2">
        <v>1.998</v>
      </c>
      <c r="CR795" s="2">
        <v>2.0179999999999998</v>
      </c>
      <c r="CS795" s="2">
        <v>2.0230000000000001</v>
      </c>
      <c r="CT795" s="2">
        <v>2.0329999999999999</v>
      </c>
      <c r="CU795" s="2">
        <v>2.0469599999999999</v>
      </c>
      <c r="CV795" s="2">
        <v>2.13896</v>
      </c>
      <c r="CW795" s="2">
        <v>2.1880000000000002</v>
      </c>
      <c r="CX795" s="2">
        <v>2.2589999999999999</v>
      </c>
      <c r="CY795" s="2">
        <v>2.2010000000000001</v>
      </c>
      <c r="CZ795" s="2">
        <v>2.12</v>
      </c>
      <c r="DA795" s="2">
        <v>2.0489999999999999</v>
      </c>
      <c r="DB795" s="2">
        <v>2.052</v>
      </c>
      <c r="DC795" s="2">
        <v>2.0430000000000001</v>
      </c>
      <c r="DD795" s="2">
        <v>2.0630000000000002</v>
      </c>
      <c r="DE795" s="2">
        <v>2.0680000000000001</v>
      </c>
      <c r="DF795" s="2">
        <v>2.0779999999999998</v>
      </c>
      <c r="DG795" s="2">
        <v>2.0919599999999998</v>
      </c>
      <c r="DH795" s="2">
        <v>2.1839599999999999</v>
      </c>
      <c r="DI795" s="2">
        <v>2.2330000000000001</v>
      </c>
      <c r="DJ795" s="2">
        <v>2.3140000000000001</v>
      </c>
      <c r="DK795" s="2">
        <v>2.2559999999999998</v>
      </c>
      <c r="DL795" s="2">
        <v>2.1749999999999998</v>
      </c>
      <c r="DM795" s="2">
        <v>2.1040000000000001</v>
      </c>
      <c r="DN795" s="2">
        <v>2.1070000000000002</v>
      </c>
      <c r="DO795" s="2">
        <v>2.0979999999999999</v>
      </c>
      <c r="DP795" s="2">
        <v>2.1179999999999999</v>
      </c>
      <c r="DQ795" s="2">
        <v>2.1230000000000002</v>
      </c>
      <c r="DR795" s="2">
        <v>2.133</v>
      </c>
      <c r="DS795" s="2">
        <v>2.14696</v>
      </c>
      <c r="DT795" s="2">
        <v>2.2389600000000001</v>
      </c>
      <c r="DU795" s="2">
        <v>2.2879999999999998</v>
      </c>
      <c r="DV795" s="2">
        <v>2.379</v>
      </c>
      <c r="DW795" s="2">
        <v>2.3210000000000002</v>
      </c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</row>
    <row r="796" spans="1:199" customFormat="1" hidden="1" x14ac:dyDescent="0.2">
      <c r="A796">
        <f t="shared" si="199"/>
        <v>3</v>
      </c>
      <c r="B796">
        <f t="shared" si="200"/>
        <v>2</v>
      </c>
      <c r="C796" s="1">
        <v>35123</v>
      </c>
      <c r="D796">
        <f t="shared" si="201"/>
        <v>2</v>
      </c>
      <c r="E796">
        <f t="shared" si="202"/>
        <v>1996</v>
      </c>
      <c r="F796" s="17">
        <f t="shared" si="189"/>
        <v>4.3999999999999595E-2</v>
      </c>
      <c r="G796" s="16">
        <f t="shared" si="191"/>
        <v>2.4250000000000327E-2</v>
      </c>
      <c r="H796" s="16">
        <f t="shared" si="192"/>
        <v>3.5000000000000142E-2</v>
      </c>
      <c r="I796" s="16">
        <f t="shared" si="193"/>
        <v>5.9250000000000469E-2</v>
      </c>
      <c r="J796" s="7">
        <f>VLOOKUP(C796,'Nymex hist.'!A:B,2,0)</f>
        <v>2.306</v>
      </c>
      <c r="K796" s="11">
        <f t="shared" si="203"/>
        <v>2.0420000000000003</v>
      </c>
      <c r="L796" s="11">
        <f t="shared" si="190"/>
        <v>2.0859999999999999</v>
      </c>
      <c r="M796" s="9">
        <f t="shared" si="194"/>
        <v>2.015333333333333</v>
      </c>
      <c r="N796" s="9">
        <f t="shared" si="195"/>
        <v>2.0395833333333333</v>
      </c>
      <c r="O796" s="9">
        <f t="shared" si="196"/>
        <v>2.0745833333333334</v>
      </c>
      <c r="P796" s="9">
        <f t="shared" si="197"/>
        <v>2.1195833333333334</v>
      </c>
      <c r="Q796" s="9">
        <f t="shared" si="198"/>
        <v>2.1745833333333331</v>
      </c>
      <c r="R796" s="8">
        <v>35123</v>
      </c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3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>
        <v>2.746</v>
      </c>
      <c r="BE796" s="2">
        <v>2.306</v>
      </c>
      <c r="BF796" s="2">
        <v>2.149</v>
      </c>
      <c r="BG796" s="2">
        <v>2.0510000000000002</v>
      </c>
      <c r="BH796" s="2">
        <v>1.998</v>
      </c>
      <c r="BI796" s="2">
        <v>1.9510000000000001</v>
      </c>
      <c r="BJ796" s="2">
        <v>1.9059999999999999</v>
      </c>
      <c r="BK796" s="2">
        <v>1.9330000000000001</v>
      </c>
      <c r="BL796" s="2">
        <v>2.0230000000000001</v>
      </c>
      <c r="BM796" s="2">
        <v>2.1379999999999999</v>
      </c>
      <c r="BN796" s="2">
        <v>2.1520000000000001</v>
      </c>
      <c r="BO796" s="2">
        <v>2.0920000000000001</v>
      </c>
      <c r="BP796" s="2">
        <v>2.0249999999999999</v>
      </c>
      <c r="BQ796" s="2">
        <v>1.9379999999999999</v>
      </c>
      <c r="BR796" s="2">
        <v>1.94</v>
      </c>
      <c r="BS796" s="2">
        <v>1.9419999999999999</v>
      </c>
      <c r="BT796" s="2">
        <v>1.95</v>
      </c>
      <c r="BU796" s="2">
        <v>1.9550000000000001</v>
      </c>
      <c r="BV796" s="2">
        <v>1.9650000000000001</v>
      </c>
      <c r="BW796" s="2">
        <v>1.988</v>
      </c>
      <c r="BX796" s="2">
        <v>2.0779999999999998</v>
      </c>
      <c r="BY796" s="2">
        <v>2.1589999999999998</v>
      </c>
      <c r="BZ796" s="2">
        <v>2.1819999999999999</v>
      </c>
      <c r="CA796" s="2">
        <v>2.1219999999999999</v>
      </c>
      <c r="CB796" s="2">
        <v>2.0369999999999999</v>
      </c>
      <c r="CC796" s="2">
        <v>1.968</v>
      </c>
      <c r="CD796" s="2">
        <v>1.97</v>
      </c>
      <c r="CE796" s="2">
        <v>1.96</v>
      </c>
      <c r="CF796" s="2">
        <v>1.98</v>
      </c>
      <c r="CG796" s="2">
        <v>1.9850000000000001</v>
      </c>
      <c r="CH796" s="2">
        <v>1.9950000000000001</v>
      </c>
      <c r="CI796" s="2">
        <v>2.0179999999999998</v>
      </c>
      <c r="CJ796" s="2">
        <v>2.1080000000000001</v>
      </c>
      <c r="CK796" s="2">
        <v>2.15</v>
      </c>
      <c r="CL796" s="2">
        <v>2.2170000000000001</v>
      </c>
      <c r="CM796" s="2">
        <v>2.157</v>
      </c>
      <c r="CN796" s="2">
        <v>2.0720000000000001</v>
      </c>
      <c r="CO796" s="2">
        <v>2.0030000000000001</v>
      </c>
      <c r="CP796" s="2">
        <v>2.0049999999999999</v>
      </c>
      <c r="CQ796" s="2">
        <v>1.9950000000000001</v>
      </c>
      <c r="CR796" s="2">
        <v>2.0150000000000001</v>
      </c>
      <c r="CS796" s="2">
        <v>2.02</v>
      </c>
      <c r="CT796" s="2">
        <v>2.0299999999999998</v>
      </c>
      <c r="CU796" s="2">
        <v>2.0529999999999999</v>
      </c>
      <c r="CV796" s="2">
        <v>2.1429999999999998</v>
      </c>
      <c r="CW796" s="2">
        <v>2.1850000000000001</v>
      </c>
      <c r="CX796" s="2">
        <v>2.262</v>
      </c>
      <c r="CY796" s="2">
        <v>2.202</v>
      </c>
      <c r="CZ796" s="2">
        <v>2.117</v>
      </c>
      <c r="DA796" s="2">
        <v>2.048</v>
      </c>
      <c r="DB796" s="2">
        <v>2.0499999999999998</v>
      </c>
      <c r="DC796" s="2">
        <v>2.04</v>
      </c>
      <c r="DD796" s="2">
        <v>2.06</v>
      </c>
      <c r="DE796" s="2">
        <v>2.0649999999999999</v>
      </c>
      <c r="DF796" s="2">
        <v>2.0750000000000002</v>
      </c>
      <c r="DG796" s="2">
        <v>2.0979999999999999</v>
      </c>
      <c r="DH796" s="2">
        <v>2.1880000000000002</v>
      </c>
      <c r="DI796" s="2">
        <v>2.23</v>
      </c>
      <c r="DJ796" s="2">
        <v>2.3170000000000002</v>
      </c>
      <c r="DK796" s="2">
        <v>2.2570000000000001</v>
      </c>
      <c r="DL796" s="2">
        <v>2.1720000000000002</v>
      </c>
      <c r="DM796" s="2">
        <v>2.1030000000000002</v>
      </c>
      <c r="DN796" s="2">
        <v>2.105</v>
      </c>
      <c r="DO796" s="2">
        <v>2.0950000000000002</v>
      </c>
      <c r="DP796" s="2">
        <v>2.1150000000000002</v>
      </c>
      <c r="DQ796" s="2">
        <v>2.12</v>
      </c>
      <c r="DR796" s="2">
        <v>2.13</v>
      </c>
      <c r="DS796" s="2">
        <v>2.153</v>
      </c>
      <c r="DT796" s="2">
        <v>2.2429999999999999</v>
      </c>
      <c r="DU796" s="2">
        <v>2.2850000000000001</v>
      </c>
      <c r="DV796" s="2">
        <v>2.3820000000000001</v>
      </c>
      <c r="DW796" s="2">
        <v>2.3220000000000001</v>
      </c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</row>
    <row r="797" spans="1:199" x14ac:dyDescent="0.2">
      <c r="A797" s="36">
        <f t="shared" si="199"/>
        <v>4</v>
      </c>
      <c r="B797" s="36">
        <f t="shared" si="200"/>
        <v>2</v>
      </c>
      <c r="C797" s="1">
        <v>35124</v>
      </c>
      <c r="D797">
        <f t="shared" si="201"/>
        <v>2</v>
      </c>
      <c r="E797">
        <f t="shared" si="202"/>
        <v>1996</v>
      </c>
      <c r="F797" s="21">
        <f t="shared" si="189"/>
        <v>5.9657142857143075E-2</v>
      </c>
      <c r="G797" s="21">
        <f t="shared" si="191"/>
        <v>2.4250000000000327E-2</v>
      </c>
      <c r="H797" s="21">
        <f t="shared" si="192"/>
        <v>3.5000000000000142E-2</v>
      </c>
      <c r="I797" s="21">
        <f t="shared" si="193"/>
        <v>5.9250000000000469E-2</v>
      </c>
      <c r="J797" s="23">
        <f>VLOOKUP(C797,'Nymex hist.'!A:B,2,0)</f>
        <v>2.2360000000000002</v>
      </c>
      <c r="K797" s="23">
        <f t="shared" si="203"/>
        <v>2.008142857142857</v>
      </c>
      <c r="L797" s="23">
        <f t="shared" si="190"/>
        <v>2.0678000000000001</v>
      </c>
      <c r="M797" s="23">
        <f t="shared" si="194"/>
        <v>1.9954099999999997</v>
      </c>
      <c r="N797" s="23">
        <f t="shared" si="195"/>
        <v>2.01966</v>
      </c>
      <c r="O797" s="23">
        <f t="shared" si="196"/>
        <v>2.0546600000000002</v>
      </c>
      <c r="P797" s="23">
        <f t="shared" si="197"/>
        <v>2.0996599999999996</v>
      </c>
      <c r="Q797" s="23">
        <f t="shared" si="198"/>
        <v>2.1546600000000002</v>
      </c>
      <c r="R797" s="30">
        <v>35124</v>
      </c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4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D797" s="32">
        <v>2.746</v>
      </c>
      <c r="BE797" s="32">
        <v>2.2360000000000002</v>
      </c>
      <c r="BF797" s="32">
        <v>2.101</v>
      </c>
      <c r="BG797" s="32">
        <v>2.0139999999999998</v>
      </c>
      <c r="BH797" s="32">
        <v>1.964</v>
      </c>
      <c r="BI797" s="32">
        <v>1.9239999999999999</v>
      </c>
      <c r="BJ797" s="32">
        <v>1.8939999999999999</v>
      </c>
      <c r="BK797" s="32">
        <v>1.9239999999999999</v>
      </c>
      <c r="BL797" s="32">
        <v>2.0089999999999999</v>
      </c>
      <c r="BM797" s="32">
        <v>2.12</v>
      </c>
      <c r="BN797" s="32">
        <v>2.1339999999999999</v>
      </c>
      <c r="BO797" s="32">
        <v>2.0720000000000001</v>
      </c>
      <c r="BP797" s="32">
        <v>2.004</v>
      </c>
      <c r="BQ797" s="32">
        <v>1.917</v>
      </c>
      <c r="BR797" s="32">
        <v>1.919</v>
      </c>
      <c r="BS797" s="32">
        <v>1.921</v>
      </c>
      <c r="BT797" s="32">
        <v>1.929</v>
      </c>
      <c r="BU797" s="32">
        <v>1.9339999999999999</v>
      </c>
      <c r="BV797" s="32">
        <v>1.944</v>
      </c>
      <c r="BW797" s="32">
        <v>1.9739599999999999</v>
      </c>
      <c r="BX797" s="32">
        <v>2.0589599999999999</v>
      </c>
      <c r="BY797" s="32">
        <v>2.1379999999999999</v>
      </c>
      <c r="BZ797" s="32">
        <v>2.1640000000000001</v>
      </c>
      <c r="CA797" s="32">
        <v>2.1019999999999999</v>
      </c>
      <c r="CB797" s="32">
        <v>2.016</v>
      </c>
      <c r="CC797" s="32">
        <v>1.9470000000000001</v>
      </c>
      <c r="CD797" s="32">
        <v>1.9490000000000001</v>
      </c>
      <c r="CE797" s="32">
        <v>1.9390000000000001</v>
      </c>
      <c r="CF797" s="32">
        <v>1.9590000000000001</v>
      </c>
      <c r="CG797" s="32">
        <v>1.964</v>
      </c>
      <c r="CH797" s="32">
        <v>1.974</v>
      </c>
      <c r="CI797" s="32">
        <v>2.0039600000000002</v>
      </c>
      <c r="CJ797" s="32">
        <v>2.0889600000000002</v>
      </c>
      <c r="CK797" s="32">
        <v>2.129</v>
      </c>
      <c r="CL797" s="32">
        <v>2.1989999999999998</v>
      </c>
      <c r="CM797" s="32">
        <v>2.137</v>
      </c>
      <c r="CN797" s="32">
        <v>2.0510000000000002</v>
      </c>
      <c r="CO797" s="32">
        <v>1.982</v>
      </c>
      <c r="CP797" s="32">
        <v>1.984</v>
      </c>
      <c r="CQ797" s="32">
        <v>1.974</v>
      </c>
      <c r="CR797" s="32">
        <v>1.994</v>
      </c>
      <c r="CS797" s="32">
        <v>1.9990000000000001</v>
      </c>
      <c r="CT797" s="32">
        <v>2.0089999999999999</v>
      </c>
      <c r="CU797" s="32">
        <v>2.0389599999999999</v>
      </c>
      <c r="CV797" s="32">
        <v>2.1239599999999998</v>
      </c>
      <c r="CW797" s="32">
        <v>2.1640000000000001</v>
      </c>
      <c r="CX797" s="32">
        <v>2.2440000000000002</v>
      </c>
      <c r="CY797" s="32">
        <v>2.1819999999999999</v>
      </c>
      <c r="CZ797" s="32">
        <v>2.0960000000000001</v>
      </c>
      <c r="DA797" s="32">
        <v>2.0270000000000001</v>
      </c>
      <c r="DB797" s="32">
        <v>2.0289999999999999</v>
      </c>
      <c r="DC797" s="32">
        <v>2.0190000000000001</v>
      </c>
      <c r="DD797" s="32">
        <v>2.0390000000000001</v>
      </c>
      <c r="DE797" s="32">
        <v>2.044</v>
      </c>
      <c r="DF797" s="32">
        <v>2.0539999999999998</v>
      </c>
      <c r="DG797" s="32">
        <v>2.0839599999999998</v>
      </c>
      <c r="DH797" s="32">
        <v>2.1689600000000002</v>
      </c>
      <c r="DI797" s="32">
        <v>2.2090000000000001</v>
      </c>
      <c r="DJ797" s="32">
        <v>2.2989999999999999</v>
      </c>
      <c r="DK797" s="32">
        <v>2.2370000000000001</v>
      </c>
      <c r="DL797" s="32">
        <v>2.1509999999999998</v>
      </c>
      <c r="DM797" s="32">
        <v>2.0819999999999999</v>
      </c>
      <c r="DN797" s="32">
        <v>2.0840000000000001</v>
      </c>
      <c r="DO797" s="32">
        <v>2.0739999999999998</v>
      </c>
      <c r="DP797" s="32">
        <v>2.0939999999999999</v>
      </c>
      <c r="DQ797" s="32">
        <v>2.0990000000000002</v>
      </c>
      <c r="DR797" s="32">
        <v>2.109</v>
      </c>
      <c r="DS797" s="32">
        <v>2.13896</v>
      </c>
      <c r="DT797" s="32">
        <v>2.2239599999999999</v>
      </c>
      <c r="DU797" s="32">
        <v>2.2639999999999998</v>
      </c>
      <c r="DV797" s="32">
        <v>2.3639999999999999</v>
      </c>
      <c r="DW797" s="32">
        <v>2.302</v>
      </c>
      <c r="DX797" s="32"/>
      <c r="DY797" s="32"/>
      <c r="DZ797" s="32"/>
      <c r="EA797" s="32"/>
      <c r="EB797" s="32"/>
      <c r="EC797" s="32"/>
      <c r="ED797" s="32"/>
      <c r="EE797" s="32"/>
      <c r="EF797" s="32"/>
      <c r="EG797" s="32"/>
      <c r="EH797" s="32"/>
      <c r="EI797" s="32"/>
      <c r="EJ797" s="32"/>
      <c r="EK797" s="32"/>
      <c r="EL797" s="32"/>
      <c r="EM797" s="32"/>
      <c r="EN797" s="32"/>
      <c r="EO797" s="32"/>
      <c r="EP797" s="32"/>
      <c r="EQ797" s="32"/>
      <c r="ER797" s="32"/>
      <c r="ES797" s="32"/>
      <c r="ET797" s="32"/>
      <c r="EU797" s="32"/>
      <c r="EV797" s="32"/>
      <c r="EW797" s="32"/>
      <c r="EX797" s="32"/>
      <c r="EY797" s="32"/>
      <c r="EZ797" s="32"/>
      <c r="FA797" s="32"/>
      <c r="FB797" s="32"/>
      <c r="FC797" s="32"/>
      <c r="FD797" s="32"/>
      <c r="FE797" s="32"/>
      <c r="FF797" s="32"/>
      <c r="FG797" s="32"/>
      <c r="FH797" s="32"/>
      <c r="FI797" s="32"/>
      <c r="FJ797" s="32"/>
      <c r="FK797" s="32"/>
      <c r="FL797" s="32"/>
      <c r="FM797" s="32"/>
      <c r="FN797" s="32"/>
      <c r="FO797" s="32"/>
      <c r="FP797" s="32"/>
      <c r="FQ797" s="32"/>
      <c r="FR797" s="32"/>
      <c r="FS797" s="32"/>
      <c r="FT797" s="32"/>
      <c r="FU797" s="32"/>
      <c r="FV797" s="32"/>
      <c r="FW797" s="32"/>
      <c r="FX797" s="32"/>
      <c r="FY797" s="32"/>
      <c r="FZ797" s="32"/>
      <c r="GA797" s="32"/>
      <c r="GB797" s="32"/>
      <c r="GC797" s="32"/>
      <c r="GD797" s="32"/>
      <c r="GE797" s="32"/>
      <c r="GF797" s="32"/>
      <c r="GG797" s="32"/>
      <c r="GH797" s="32"/>
      <c r="GI797" s="32"/>
      <c r="GJ797" s="32"/>
      <c r="GK797" s="32"/>
      <c r="GL797" s="32"/>
      <c r="GM797" s="32"/>
      <c r="GN797" s="32"/>
      <c r="GO797" s="32"/>
      <c r="GP797" s="32"/>
      <c r="GQ797" s="32"/>
    </row>
    <row r="798" spans="1:199" customFormat="1" hidden="1" x14ac:dyDescent="0.2">
      <c r="A798">
        <f t="shared" si="199"/>
        <v>5</v>
      </c>
      <c r="B798">
        <f t="shared" si="200"/>
        <v>3</v>
      </c>
      <c r="C798" s="1">
        <v>35125</v>
      </c>
      <c r="D798">
        <f t="shared" si="201"/>
        <v>3</v>
      </c>
      <c r="E798">
        <f t="shared" si="202"/>
        <v>1996</v>
      </c>
      <c r="F798" s="17">
        <f t="shared" si="189"/>
        <v>8.9942857142857102E-2</v>
      </c>
      <c r="G798" s="16">
        <f t="shared" si="191"/>
        <v>2.3416666666666419E-2</v>
      </c>
      <c r="H798" s="16">
        <f t="shared" si="192"/>
        <v>3.5000000000000142E-2</v>
      </c>
      <c r="I798" s="16">
        <f t="shared" si="193"/>
        <v>5.8416666666666561E-2</v>
      </c>
      <c r="J798" s="7">
        <f>VLOOKUP(C798,'Nymex hist.'!A:B,2,0)</f>
        <v>2.1560000000000001</v>
      </c>
      <c r="K798" s="11">
        <f t="shared" si="203"/>
        <v>1.989857142857143</v>
      </c>
      <c r="L798" s="11">
        <f t="shared" si="190"/>
        <v>2.0798000000000001</v>
      </c>
      <c r="M798" s="9">
        <f t="shared" si="194"/>
        <v>2.0064233333333337</v>
      </c>
      <c r="N798" s="9">
        <f t="shared" si="195"/>
        <v>2.0298400000000001</v>
      </c>
      <c r="O798" s="9">
        <f t="shared" si="196"/>
        <v>2.0648400000000002</v>
      </c>
      <c r="P798" s="9">
        <f t="shared" si="197"/>
        <v>2.1098399999999997</v>
      </c>
      <c r="Q798" s="9">
        <f t="shared" si="198"/>
        <v>2.1648400000000003</v>
      </c>
      <c r="R798" s="8">
        <v>35125</v>
      </c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3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>
        <v>2.1560000000000001</v>
      </c>
      <c r="BF798" s="2">
        <v>2.0579999999999998</v>
      </c>
      <c r="BG798" s="2">
        <v>1.9910000000000001</v>
      </c>
      <c r="BH798" s="2">
        <v>1.956</v>
      </c>
      <c r="BI798" s="2">
        <v>1.9259999999999999</v>
      </c>
      <c r="BJ798" s="2">
        <v>1.9059999999999999</v>
      </c>
      <c r="BK798" s="2">
        <v>1.9359999999999999</v>
      </c>
      <c r="BL798" s="2">
        <v>2.0209999999999999</v>
      </c>
      <c r="BM798" s="2">
        <v>2.1320000000000001</v>
      </c>
      <c r="BN798" s="2">
        <v>2.1459999999999999</v>
      </c>
      <c r="BO798" s="2">
        <v>2.0840000000000001</v>
      </c>
      <c r="BP798" s="2">
        <v>2.016</v>
      </c>
      <c r="BQ798" s="2">
        <v>1.929</v>
      </c>
      <c r="BR798" s="2">
        <v>1.931</v>
      </c>
      <c r="BS798" s="2">
        <v>1.9330000000000001</v>
      </c>
      <c r="BT798" s="2">
        <v>1.9410000000000001</v>
      </c>
      <c r="BU798" s="2">
        <v>1.944</v>
      </c>
      <c r="BV798" s="2">
        <v>1.9510000000000001</v>
      </c>
      <c r="BW798" s="2">
        <v>1.98604</v>
      </c>
      <c r="BX798" s="2">
        <v>2.07104</v>
      </c>
      <c r="BY798" s="2">
        <v>2.145</v>
      </c>
      <c r="BZ798" s="2">
        <v>2.1760000000000002</v>
      </c>
      <c r="CA798" s="2">
        <v>2.1139999999999999</v>
      </c>
      <c r="CB798" s="2">
        <v>2.0230000000000001</v>
      </c>
      <c r="CC798" s="2">
        <v>1.9590000000000001</v>
      </c>
      <c r="CD798" s="2">
        <v>1.9610000000000001</v>
      </c>
      <c r="CE798" s="2">
        <v>1.946</v>
      </c>
      <c r="CF798" s="2">
        <v>1.9710000000000001</v>
      </c>
      <c r="CG798" s="2">
        <v>1.974</v>
      </c>
      <c r="CH798" s="2">
        <v>1.9810000000000001</v>
      </c>
      <c r="CI798" s="2">
        <v>2.0160399999999998</v>
      </c>
      <c r="CJ798" s="2">
        <v>2.1010399999999998</v>
      </c>
      <c r="CK798" s="2">
        <v>2.1360000000000001</v>
      </c>
      <c r="CL798" s="2">
        <v>2.2109999999999999</v>
      </c>
      <c r="CM798" s="2">
        <v>2.149</v>
      </c>
      <c r="CN798" s="2">
        <v>2.0579999999999998</v>
      </c>
      <c r="CO798" s="2">
        <v>1.994</v>
      </c>
      <c r="CP798" s="2">
        <v>1.996</v>
      </c>
      <c r="CQ798" s="2">
        <v>1.9810000000000001</v>
      </c>
      <c r="CR798" s="2">
        <v>2.0059999999999998</v>
      </c>
      <c r="CS798" s="2">
        <v>2.0089999999999999</v>
      </c>
      <c r="CT798" s="2">
        <v>2.016</v>
      </c>
      <c r="CU798" s="2">
        <v>2.05104</v>
      </c>
      <c r="CV798" s="2">
        <v>2.1360399999999999</v>
      </c>
      <c r="CW798" s="2">
        <v>2.1709999999999998</v>
      </c>
      <c r="CX798" s="2">
        <v>2.2559999999999998</v>
      </c>
      <c r="CY798" s="2">
        <v>2.194</v>
      </c>
      <c r="CZ798" s="2">
        <v>2.1030000000000002</v>
      </c>
      <c r="DA798" s="2">
        <v>2.0390000000000001</v>
      </c>
      <c r="DB798" s="2">
        <v>2.0409999999999999</v>
      </c>
      <c r="DC798" s="2">
        <v>2.0259999999999998</v>
      </c>
      <c r="DD798" s="2">
        <v>2.0510000000000002</v>
      </c>
      <c r="DE798" s="2">
        <v>2.0539999999999998</v>
      </c>
      <c r="DF798" s="2">
        <v>2.0609999999999999</v>
      </c>
      <c r="DG798" s="2">
        <v>2.0960399999999999</v>
      </c>
      <c r="DH798" s="2">
        <v>2.1810399999999999</v>
      </c>
      <c r="DI798" s="2">
        <v>2.2160000000000002</v>
      </c>
      <c r="DJ798" s="2">
        <v>2.3109999999999999</v>
      </c>
      <c r="DK798" s="2">
        <v>2.2490000000000001</v>
      </c>
      <c r="DL798" s="2">
        <v>2.1579999999999999</v>
      </c>
      <c r="DM798" s="2">
        <v>2.0939999999999999</v>
      </c>
      <c r="DN798" s="2">
        <v>2.0960000000000001</v>
      </c>
      <c r="DO798" s="2">
        <v>2.081</v>
      </c>
      <c r="DP798" s="2">
        <v>2.1059999999999999</v>
      </c>
      <c r="DQ798" s="2">
        <v>2.109</v>
      </c>
      <c r="DR798" s="2">
        <v>2.1160000000000001</v>
      </c>
      <c r="DS798" s="2">
        <v>2.1510400000000001</v>
      </c>
      <c r="DT798" s="2">
        <v>2.23604</v>
      </c>
      <c r="DU798" s="2">
        <v>2.2709999999999999</v>
      </c>
      <c r="DV798" s="2">
        <v>2.3759999999999999</v>
      </c>
      <c r="DW798" s="2">
        <v>2.3140000000000001</v>
      </c>
      <c r="DX798" s="2">
        <v>2.2229999999999999</v>
      </c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</row>
    <row r="799" spans="1:199" customFormat="1" hidden="1" x14ac:dyDescent="0.2">
      <c r="A799">
        <f t="shared" si="199"/>
        <v>1</v>
      </c>
      <c r="B799">
        <f t="shared" si="200"/>
        <v>3</v>
      </c>
      <c r="C799" s="1">
        <v>35128</v>
      </c>
      <c r="D799">
        <f t="shared" si="201"/>
        <v>3</v>
      </c>
      <c r="E799">
        <f t="shared" si="202"/>
        <v>1996</v>
      </c>
      <c r="F799" s="17">
        <f t="shared" si="189"/>
        <v>6.2399999999999789E-2</v>
      </c>
      <c r="G799" s="16">
        <f t="shared" si="191"/>
        <v>2.3499999999999854E-2</v>
      </c>
      <c r="H799" s="16">
        <f t="shared" si="192"/>
        <v>3.5000000000000142E-2</v>
      </c>
      <c r="I799" s="16">
        <f t="shared" si="193"/>
        <v>5.8499999999999996E-2</v>
      </c>
      <c r="J799" s="7">
        <f>VLOOKUP(C799,'Nymex hist.'!A:B,2,0)</f>
        <v>2.2400000000000002</v>
      </c>
      <c r="K799" s="11">
        <f t="shared" si="203"/>
        <v>2.0150000000000001</v>
      </c>
      <c r="L799" s="11">
        <f t="shared" si="190"/>
        <v>2.0773999999999999</v>
      </c>
      <c r="M799" s="9">
        <f t="shared" si="194"/>
        <v>2.000666666666667</v>
      </c>
      <c r="N799" s="9">
        <f t="shared" si="195"/>
        <v>2.0241666666666669</v>
      </c>
      <c r="O799" s="9">
        <f t="shared" si="196"/>
        <v>2.059166666666667</v>
      </c>
      <c r="P799" s="9">
        <f t="shared" si="197"/>
        <v>2.1041666666666665</v>
      </c>
      <c r="Q799" s="9">
        <f t="shared" si="198"/>
        <v>2.1591666666666662</v>
      </c>
      <c r="R799" s="8">
        <v>35128</v>
      </c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3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>
        <v>2.2400000000000002</v>
      </c>
      <c r="BF799" s="2">
        <v>2.1019999999999999</v>
      </c>
      <c r="BG799" s="2">
        <v>2.012</v>
      </c>
      <c r="BH799" s="2">
        <v>1.9670000000000001</v>
      </c>
      <c r="BI799" s="2">
        <v>1.9330000000000001</v>
      </c>
      <c r="BJ799" s="2">
        <v>1.9119999999999999</v>
      </c>
      <c r="BK799" s="2">
        <v>1.9390000000000001</v>
      </c>
      <c r="BL799" s="2">
        <v>2.0209999999999999</v>
      </c>
      <c r="BM799" s="2">
        <v>2.13</v>
      </c>
      <c r="BN799" s="2">
        <v>2.1440000000000001</v>
      </c>
      <c r="BO799" s="2">
        <v>2.08</v>
      </c>
      <c r="BP799" s="2">
        <v>2.012</v>
      </c>
      <c r="BQ799" s="2">
        <v>1.9219999999999999</v>
      </c>
      <c r="BR799" s="2">
        <v>1.9239999999999999</v>
      </c>
      <c r="BS799" s="2">
        <v>1.9259999999999999</v>
      </c>
      <c r="BT799" s="2">
        <v>1.9350000000000001</v>
      </c>
      <c r="BU799" s="2">
        <v>1.9390000000000001</v>
      </c>
      <c r="BV799" s="2">
        <v>1.946</v>
      </c>
      <c r="BW799" s="2">
        <v>1.9790000000000001</v>
      </c>
      <c r="BX799" s="2">
        <v>2.0609999999999999</v>
      </c>
      <c r="BY799" s="2">
        <v>2.14</v>
      </c>
      <c r="BZ799" s="2">
        <v>2.1739999999999999</v>
      </c>
      <c r="CA799" s="2">
        <v>2.11</v>
      </c>
      <c r="CB799" s="2">
        <v>2.0179999999999998</v>
      </c>
      <c r="CC799" s="2">
        <v>1.952</v>
      </c>
      <c r="CD799" s="2">
        <v>1.954</v>
      </c>
      <c r="CE799" s="2">
        <v>1.9410000000000001</v>
      </c>
      <c r="CF799" s="2">
        <v>1.9650000000000001</v>
      </c>
      <c r="CG799" s="2">
        <v>1.9690000000000001</v>
      </c>
      <c r="CH799" s="2">
        <v>1.976</v>
      </c>
      <c r="CI799" s="2">
        <v>2.0089999999999999</v>
      </c>
      <c r="CJ799" s="2">
        <v>2.0910000000000002</v>
      </c>
      <c r="CK799" s="2">
        <v>2.1309999999999998</v>
      </c>
      <c r="CL799" s="2">
        <v>2.2090000000000001</v>
      </c>
      <c r="CM799" s="2">
        <v>2.145</v>
      </c>
      <c r="CN799" s="2">
        <v>2.0529999999999999</v>
      </c>
      <c r="CO799" s="2">
        <v>1.9870000000000001</v>
      </c>
      <c r="CP799" s="2">
        <v>1.9890000000000001</v>
      </c>
      <c r="CQ799" s="2">
        <v>1.976</v>
      </c>
      <c r="CR799" s="2">
        <v>2</v>
      </c>
      <c r="CS799" s="2">
        <v>2.004</v>
      </c>
      <c r="CT799" s="2">
        <v>2.0110000000000001</v>
      </c>
      <c r="CU799" s="2">
        <v>2.044</v>
      </c>
      <c r="CV799" s="2">
        <v>2.1259999999999999</v>
      </c>
      <c r="CW799" s="2">
        <v>2.1659999999999999</v>
      </c>
      <c r="CX799" s="2">
        <v>2.254</v>
      </c>
      <c r="CY799" s="2">
        <v>2.19</v>
      </c>
      <c r="CZ799" s="2">
        <v>2.0979999999999999</v>
      </c>
      <c r="DA799" s="2">
        <v>2.032</v>
      </c>
      <c r="DB799" s="2">
        <v>2.0339999999999998</v>
      </c>
      <c r="DC799" s="2">
        <v>2.0209999999999999</v>
      </c>
      <c r="DD799" s="2">
        <v>2.0449999999999999</v>
      </c>
      <c r="DE799" s="2">
        <v>2.0489999999999999</v>
      </c>
      <c r="DF799" s="2">
        <v>2.056</v>
      </c>
      <c r="DG799" s="2">
        <v>2.089</v>
      </c>
      <c r="DH799" s="2">
        <v>2.1709999999999998</v>
      </c>
      <c r="DI799" s="2">
        <v>2.2109999999999999</v>
      </c>
      <c r="DJ799" s="2">
        <v>2.3090000000000002</v>
      </c>
      <c r="DK799" s="2">
        <v>2.2450000000000001</v>
      </c>
      <c r="DL799" s="2">
        <v>2.153</v>
      </c>
      <c r="DM799" s="2">
        <v>2.0870000000000002</v>
      </c>
      <c r="DN799" s="2">
        <v>2.089</v>
      </c>
      <c r="DO799" s="2">
        <v>2.0760000000000001</v>
      </c>
      <c r="DP799" s="2">
        <v>2.1</v>
      </c>
      <c r="DQ799" s="2">
        <v>2.1040000000000001</v>
      </c>
      <c r="DR799" s="2">
        <v>2.1110000000000002</v>
      </c>
      <c r="DS799" s="2">
        <v>2.1440000000000001</v>
      </c>
      <c r="DT799" s="2">
        <v>2.226</v>
      </c>
      <c r="DU799" s="2">
        <v>2.266</v>
      </c>
      <c r="DV799" s="2">
        <v>2.3740000000000001</v>
      </c>
      <c r="DW799" s="2">
        <v>2.31</v>
      </c>
      <c r="DX799" s="2">
        <v>2.218</v>
      </c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</row>
    <row r="800" spans="1:199" customFormat="1" hidden="1" x14ac:dyDescent="0.2">
      <c r="A800">
        <f t="shared" si="199"/>
        <v>2</v>
      </c>
      <c r="B800">
        <f t="shared" si="200"/>
        <v>3</v>
      </c>
      <c r="C800" s="1">
        <v>35129</v>
      </c>
      <c r="D800">
        <f t="shared" si="201"/>
        <v>3</v>
      </c>
      <c r="E800">
        <f t="shared" si="202"/>
        <v>1996</v>
      </c>
      <c r="F800" s="17">
        <f t="shared" si="189"/>
        <v>7.2514285714285753E-2</v>
      </c>
      <c r="G800" s="16">
        <f t="shared" si="191"/>
        <v>2.2999999999999465E-2</v>
      </c>
      <c r="H800" s="16">
        <f t="shared" si="192"/>
        <v>3.4999999999999698E-2</v>
      </c>
      <c r="I800" s="16">
        <f t="shared" si="193"/>
        <v>5.7999999999999163E-2</v>
      </c>
      <c r="J800" s="7">
        <f>VLOOKUP(C800,'Nymex hist.'!A:B,2,0)</f>
        <v>2.1739999999999999</v>
      </c>
      <c r="K800" s="11">
        <f t="shared" si="203"/>
        <v>1.9872857142857143</v>
      </c>
      <c r="L800" s="11">
        <f t="shared" si="190"/>
        <v>2.0598000000000001</v>
      </c>
      <c r="M800" s="9">
        <f t="shared" si="194"/>
        <v>1.9809166666666671</v>
      </c>
      <c r="N800" s="9">
        <f t="shared" si="195"/>
        <v>2.0039166666666666</v>
      </c>
      <c r="O800" s="9">
        <f t="shared" si="196"/>
        <v>2.0389166666666663</v>
      </c>
      <c r="P800" s="9">
        <f t="shared" si="197"/>
        <v>2.0839166666666666</v>
      </c>
      <c r="Q800" s="9">
        <f t="shared" si="198"/>
        <v>2.1389166666666668</v>
      </c>
      <c r="R800" s="8">
        <v>35129</v>
      </c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3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>
        <v>2.1739999999999999</v>
      </c>
      <c r="BF800" s="2">
        <v>2.0649999999999999</v>
      </c>
      <c r="BG800" s="2">
        <v>1.9930000000000001</v>
      </c>
      <c r="BH800" s="2">
        <v>1.944</v>
      </c>
      <c r="BI800" s="2">
        <v>1.9159999999999999</v>
      </c>
      <c r="BJ800" s="2">
        <v>1.8959999999999999</v>
      </c>
      <c r="BK800" s="2">
        <v>1.923</v>
      </c>
      <c r="BL800" s="2">
        <v>2.0049999999999999</v>
      </c>
      <c r="BM800" s="2">
        <v>2.1139999999999999</v>
      </c>
      <c r="BN800" s="2">
        <v>2.1269999999999998</v>
      </c>
      <c r="BO800" s="2">
        <v>2.0609999999999999</v>
      </c>
      <c r="BP800" s="2">
        <v>1.992</v>
      </c>
      <c r="BQ800" s="2">
        <v>1.9019999999999999</v>
      </c>
      <c r="BR800" s="2">
        <v>1.9039999999999999</v>
      </c>
      <c r="BS800" s="2">
        <v>1.9059999999999999</v>
      </c>
      <c r="BT800" s="2">
        <v>1.9139999999999999</v>
      </c>
      <c r="BU800" s="2">
        <v>1.917</v>
      </c>
      <c r="BV800" s="2">
        <v>1.923</v>
      </c>
      <c r="BW800" s="2">
        <v>1.9630000000000001</v>
      </c>
      <c r="BX800" s="2">
        <v>2.0449999999999999</v>
      </c>
      <c r="BY800" s="2">
        <v>2.117</v>
      </c>
      <c r="BZ800" s="2">
        <v>2.157</v>
      </c>
      <c r="CA800" s="2">
        <v>2.0910000000000002</v>
      </c>
      <c r="CB800" s="2">
        <v>1.9950000000000001</v>
      </c>
      <c r="CC800" s="2">
        <v>1.9319999999999999</v>
      </c>
      <c r="CD800" s="2">
        <v>1.9339999999999999</v>
      </c>
      <c r="CE800" s="2">
        <v>1.9179999999999999</v>
      </c>
      <c r="CF800" s="2">
        <v>1.944</v>
      </c>
      <c r="CG800" s="2">
        <v>1.9470000000000001</v>
      </c>
      <c r="CH800" s="2">
        <v>1.9530000000000001</v>
      </c>
      <c r="CI800" s="2">
        <v>1.9930000000000001</v>
      </c>
      <c r="CJ800" s="2">
        <v>2.0750000000000002</v>
      </c>
      <c r="CK800" s="2">
        <v>2.1080000000000001</v>
      </c>
      <c r="CL800" s="2">
        <v>2.1920000000000002</v>
      </c>
      <c r="CM800" s="2">
        <v>2.1259999999999999</v>
      </c>
      <c r="CN800" s="2">
        <v>2.0299999999999998</v>
      </c>
      <c r="CO800" s="2">
        <v>1.9670000000000001</v>
      </c>
      <c r="CP800" s="2">
        <v>1.9690000000000001</v>
      </c>
      <c r="CQ800" s="2">
        <v>1.9530000000000001</v>
      </c>
      <c r="CR800" s="2">
        <v>1.9790000000000001</v>
      </c>
      <c r="CS800" s="2">
        <v>1.982</v>
      </c>
      <c r="CT800" s="2">
        <v>1.988</v>
      </c>
      <c r="CU800" s="2">
        <v>2.028</v>
      </c>
      <c r="CV800" s="2">
        <v>2.11</v>
      </c>
      <c r="CW800" s="2">
        <v>2.1429999999999998</v>
      </c>
      <c r="CX800" s="2">
        <v>2.2370000000000001</v>
      </c>
      <c r="CY800" s="2">
        <v>2.1709999999999998</v>
      </c>
      <c r="CZ800" s="2">
        <v>2.0750000000000002</v>
      </c>
      <c r="DA800" s="2">
        <v>2.012</v>
      </c>
      <c r="DB800" s="2">
        <v>2.0139999999999998</v>
      </c>
      <c r="DC800" s="2">
        <v>1.998</v>
      </c>
      <c r="DD800" s="2">
        <v>2.024</v>
      </c>
      <c r="DE800" s="2">
        <v>2.0270000000000001</v>
      </c>
      <c r="DF800" s="2">
        <v>2.0329999999999999</v>
      </c>
      <c r="DG800" s="2">
        <v>2.073</v>
      </c>
      <c r="DH800" s="2">
        <v>2.1549999999999998</v>
      </c>
      <c r="DI800" s="2">
        <v>2.1880000000000002</v>
      </c>
      <c r="DJ800" s="2">
        <v>2.2919999999999998</v>
      </c>
      <c r="DK800" s="2">
        <v>2.226</v>
      </c>
      <c r="DL800" s="2">
        <v>2.13</v>
      </c>
      <c r="DM800" s="2">
        <v>2.0670000000000002</v>
      </c>
      <c r="DN800" s="2">
        <v>2.069</v>
      </c>
      <c r="DO800" s="2">
        <v>2.0529999999999999</v>
      </c>
      <c r="DP800" s="2">
        <v>2.0790000000000002</v>
      </c>
      <c r="DQ800" s="2">
        <v>2.0819999999999999</v>
      </c>
      <c r="DR800" s="2">
        <v>2.0880000000000001</v>
      </c>
      <c r="DS800" s="2">
        <v>2.1280000000000001</v>
      </c>
      <c r="DT800" s="2">
        <v>2.21</v>
      </c>
      <c r="DU800" s="2">
        <v>2.2429999999999999</v>
      </c>
      <c r="DV800" s="2">
        <v>2.3570000000000002</v>
      </c>
      <c r="DW800" s="2">
        <v>2.2909999999999999</v>
      </c>
      <c r="DX800" s="2">
        <v>2.1949999999999998</v>
      </c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</row>
    <row r="801" spans="1:199" customFormat="1" hidden="1" x14ac:dyDescent="0.2">
      <c r="A801">
        <f t="shared" si="199"/>
        <v>3</v>
      </c>
      <c r="B801">
        <f t="shared" si="200"/>
        <v>3</v>
      </c>
      <c r="C801" s="1">
        <v>35130</v>
      </c>
      <c r="D801">
        <f t="shared" si="201"/>
        <v>3</v>
      </c>
      <c r="E801">
        <f t="shared" si="202"/>
        <v>1996</v>
      </c>
      <c r="F801" s="17">
        <f t="shared" si="189"/>
        <v>6.5085714285714191E-2</v>
      </c>
      <c r="G801" s="16">
        <f t="shared" si="191"/>
        <v>2.2125000000000172E-2</v>
      </c>
      <c r="H801" s="16">
        <f t="shared" si="192"/>
        <v>3.0000000000000027E-2</v>
      </c>
      <c r="I801" s="16">
        <f t="shared" si="193"/>
        <v>5.2125000000000199E-2</v>
      </c>
      <c r="J801" s="7">
        <f>VLOOKUP(C801,'Nymex hist.'!A:B,2,0)</f>
        <v>2.1880000000000002</v>
      </c>
      <c r="K801" s="11">
        <f t="shared" si="203"/>
        <v>1.9917142857142858</v>
      </c>
      <c r="L801" s="11">
        <f t="shared" si="190"/>
        <v>2.0568</v>
      </c>
      <c r="M801" s="9">
        <f t="shared" si="194"/>
        <v>1.9766666666666666</v>
      </c>
      <c r="N801" s="9">
        <f t="shared" si="195"/>
        <v>1.9987916666666667</v>
      </c>
      <c r="O801" s="9">
        <f t="shared" si="196"/>
        <v>2.0287916666666668</v>
      </c>
      <c r="P801" s="9">
        <f t="shared" si="197"/>
        <v>2.0687916666666664</v>
      </c>
      <c r="Q801" s="9">
        <f t="shared" si="198"/>
        <v>2.1187916666666666</v>
      </c>
      <c r="R801" s="8">
        <v>35130</v>
      </c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3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>
        <v>2.1880000000000002</v>
      </c>
      <c r="BF801" s="2">
        <v>2.0779999999999998</v>
      </c>
      <c r="BG801" s="2">
        <v>1.9950000000000001</v>
      </c>
      <c r="BH801" s="2">
        <v>1.9450000000000001</v>
      </c>
      <c r="BI801" s="2">
        <v>1.917</v>
      </c>
      <c r="BJ801" s="2">
        <v>1.897</v>
      </c>
      <c r="BK801" s="2">
        <v>1.9219999999999999</v>
      </c>
      <c r="BL801" s="2">
        <v>2.004</v>
      </c>
      <c r="BM801" s="2">
        <v>2.1120000000000001</v>
      </c>
      <c r="BN801" s="2">
        <v>2.1240000000000001</v>
      </c>
      <c r="BO801" s="2">
        <v>2.0569999999999999</v>
      </c>
      <c r="BP801" s="2">
        <v>1.9870000000000001</v>
      </c>
      <c r="BQ801" s="2">
        <v>1.9019999999999999</v>
      </c>
      <c r="BR801" s="2">
        <v>1.903</v>
      </c>
      <c r="BS801" s="2">
        <v>1.9039999999999999</v>
      </c>
      <c r="BT801" s="2">
        <v>1.911</v>
      </c>
      <c r="BU801" s="2">
        <v>1.913</v>
      </c>
      <c r="BV801" s="2">
        <v>1.917</v>
      </c>
      <c r="BW801" s="2">
        <v>1.952</v>
      </c>
      <c r="BX801" s="2">
        <v>2.0339999999999998</v>
      </c>
      <c r="BY801" s="2">
        <v>2.1160000000000001</v>
      </c>
      <c r="BZ801" s="2">
        <v>2.1515</v>
      </c>
      <c r="CA801" s="2">
        <v>2.0844999999999998</v>
      </c>
      <c r="CB801" s="2">
        <v>1.994</v>
      </c>
      <c r="CC801" s="2">
        <v>1.9295</v>
      </c>
      <c r="CD801" s="2">
        <v>1.9305000000000001</v>
      </c>
      <c r="CE801" s="2">
        <v>1.92</v>
      </c>
      <c r="CF801" s="2">
        <v>1.9384999999999999</v>
      </c>
      <c r="CG801" s="2">
        <v>1.9404999999999999</v>
      </c>
      <c r="CH801" s="2">
        <v>1.9444999999999999</v>
      </c>
      <c r="CI801" s="2">
        <v>1.9795</v>
      </c>
      <c r="CJ801" s="2">
        <v>2.0615000000000001</v>
      </c>
      <c r="CK801" s="2">
        <v>2.1110000000000002</v>
      </c>
      <c r="CL801" s="2">
        <v>2.1815000000000002</v>
      </c>
      <c r="CM801" s="2">
        <v>2.1145</v>
      </c>
      <c r="CN801" s="2">
        <v>2.024</v>
      </c>
      <c r="CO801" s="2">
        <v>1.9595</v>
      </c>
      <c r="CP801" s="2">
        <v>1.9604999999999999</v>
      </c>
      <c r="CQ801" s="2">
        <v>1.95</v>
      </c>
      <c r="CR801" s="2">
        <v>1.9684999999999999</v>
      </c>
      <c r="CS801" s="2">
        <v>1.9704999999999999</v>
      </c>
      <c r="CT801" s="2">
        <v>1.9744999999999999</v>
      </c>
      <c r="CU801" s="2">
        <v>2.0095000000000001</v>
      </c>
      <c r="CV801" s="2">
        <v>2.0914999999999999</v>
      </c>
      <c r="CW801" s="2">
        <v>2.141</v>
      </c>
      <c r="CX801" s="2">
        <v>2.2214999999999998</v>
      </c>
      <c r="CY801" s="2">
        <v>2.1545000000000001</v>
      </c>
      <c r="CZ801" s="2">
        <v>2.0640000000000001</v>
      </c>
      <c r="DA801" s="2">
        <v>1.9995000000000001</v>
      </c>
      <c r="DB801" s="2">
        <v>2.0005000000000002</v>
      </c>
      <c r="DC801" s="2">
        <v>1.99</v>
      </c>
      <c r="DD801" s="2">
        <v>2.0085000000000002</v>
      </c>
      <c r="DE801" s="2">
        <v>2.0105</v>
      </c>
      <c r="DF801" s="2">
        <v>2.0145</v>
      </c>
      <c r="DG801" s="2">
        <v>2.0495000000000001</v>
      </c>
      <c r="DH801" s="2">
        <v>2.1315</v>
      </c>
      <c r="DI801" s="2">
        <v>2.181</v>
      </c>
      <c r="DJ801" s="2">
        <v>2.2715000000000001</v>
      </c>
      <c r="DK801" s="2">
        <v>2.2044999999999999</v>
      </c>
      <c r="DL801" s="2">
        <v>2.1139999999999999</v>
      </c>
      <c r="DM801" s="2">
        <v>2.0495000000000001</v>
      </c>
      <c r="DN801" s="2">
        <v>2.0505</v>
      </c>
      <c r="DO801" s="2">
        <v>2.04</v>
      </c>
      <c r="DP801" s="2">
        <v>2.0585</v>
      </c>
      <c r="DQ801" s="2">
        <v>2.0605000000000002</v>
      </c>
      <c r="DR801" s="2">
        <v>2.0644999999999998</v>
      </c>
      <c r="DS801" s="2">
        <v>2.0994999999999999</v>
      </c>
      <c r="DT801" s="2">
        <v>2.1815000000000002</v>
      </c>
      <c r="DU801" s="2">
        <v>2.2309999999999999</v>
      </c>
      <c r="DV801" s="2">
        <v>2.3315000000000001</v>
      </c>
      <c r="DW801" s="2">
        <v>2.2645</v>
      </c>
      <c r="DX801" s="2">
        <v>2.1739999999999999</v>
      </c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</row>
    <row r="802" spans="1:199" x14ac:dyDescent="0.2">
      <c r="A802" s="36">
        <f t="shared" si="199"/>
        <v>4</v>
      </c>
      <c r="B802" s="36">
        <f t="shared" si="200"/>
        <v>3</v>
      </c>
      <c r="C802" s="1">
        <v>35131</v>
      </c>
      <c r="D802">
        <f t="shared" si="201"/>
        <v>3</v>
      </c>
      <c r="E802">
        <f t="shared" si="202"/>
        <v>1996</v>
      </c>
      <c r="F802" s="21">
        <f t="shared" si="189"/>
        <v>7.1599999999999886E-2</v>
      </c>
      <c r="G802" s="21">
        <f t="shared" si="191"/>
        <v>2.5041666666666629E-2</v>
      </c>
      <c r="H802" s="21">
        <f t="shared" si="192"/>
        <v>2.9999999999999805E-2</v>
      </c>
      <c r="I802" s="21">
        <f t="shared" si="193"/>
        <v>5.5041666666666433E-2</v>
      </c>
      <c r="J802" s="23">
        <f>VLOOKUP(C802,'Nymex hist.'!A:B,2,0)</f>
        <v>2.1280000000000001</v>
      </c>
      <c r="K802" s="23">
        <f t="shared" si="203"/>
        <v>1.9660000000000004</v>
      </c>
      <c r="L802" s="23">
        <f t="shared" si="190"/>
        <v>2.0376000000000003</v>
      </c>
      <c r="M802" s="23">
        <f t="shared" si="194"/>
        <v>1.9563333333333333</v>
      </c>
      <c r="N802" s="23">
        <f t="shared" si="195"/>
        <v>1.9813749999999999</v>
      </c>
      <c r="O802" s="23">
        <f t="shared" si="196"/>
        <v>2.0113749999999997</v>
      </c>
      <c r="P802" s="23">
        <f t="shared" si="197"/>
        <v>2.0513749999999997</v>
      </c>
      <c r="Q802" s="23">
        <f t="shared" si="198"/>
        <v>2.1013749999999995</v>
      </c>
      <c r="R802" s="30">
        <v>35131</v>
      </c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4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>
        <v>2.1280000000000001</v>
      </c>
      <c r="BF802" s="32">
        <v>2.0539999999999998</v>
      </c>
      <c r="BG802" s="32">
        <v>1.9690000000000001</v>
      </c>
      <c r="BH802" s="32">
        <v>1.923</v>
      </c>
      <c r="BI802" s="32">
        <v>1.897</v>
      </c>
      <c r="BJ802" s="32">
        <v>1.881</v>
      </c>
      <c r="BK802" s="32">
        <v>1.91</v>
      </c>
      <c r="BL802" s="32">
        <v>1.9890000000000001</v>
      </c>
      <c r="BM802" s="32">
        <v>2.0870000000000002</v>
      </c>
      <c r="BN802" s="32">
        <v>2.1019999999999999</v>
      </c>
      <c r="BO802" s="32">
        <v>2.0419999999999998</v>
      </c>
      <c r="BP802" s="32">
        <v>1.968</v>
      </c>
      <c r="BQ802" s="32">
        <v>1.881</v>
      </c>
      <c r="BR802" s="32">
        <v>1.88</v>
      </c>
      <c r="BS802" s="32">
        <v>1.879</v>
      </c>
      <c r="BT802" s="32">
        <v>1.8839999999999999</v>
      </c>
      <c r="BU802" s="32">
        <v>1.891</v>
      </c>
      <c r="BV802" s="32">
        <v>1.899</v>
      </c>
      <c r="BW802" s="32">
        <v>1.9350000000000001</v>
      </c>
      <c r="BX802" s="32">
        <v>2.0139999999999998</v>
      </c>
      <c r="BY802" s="32">
        <v>2.101</v>
      </c>
      <c r="BZ802" s="32">
        <v>2.1295000000000002</v>
      </c>
      <c r="CA802" s="32">
        <v>2.0695000000000001</v>
      </c>
      <c r="CB802" s="32">
        <v>1.9830000000000001</v>
      </c>
      <c r="CC802" s="32">
        <v>1.9085000000000001</v>
      </c>
      <c r="CD802" s="32">
        <v>1.9075</v>
      </c>
      <c r="CE802" s="32">
        <v>1.9119999999999999</v>
      </c>
      <c r="CF802" s="32">
        <v>1.9115</v>
      </c>
      <c r="CG802" s="32">
        <v>1.9185000000000001</v>
      </c>
      <c r="CH802" s="32">
        <v>1.9265000000000001</v>
      </c>
      <c r="CI802" s="32">
        <v>1.9624999999999999</v>
      </c>
      <c r="CJ802" s="32">
        <v>2.0415000000000001</v>
      </c>
      <c r="CK802" s="32">
        <v>2.1059999999999999</v>
      </c>
      <c r="CL802" s="32">
        <v>2.1595</v>
      </c>
      <c r="CM802" s="32">
        <v>2.0994999999999999</v>
      </c>
      <c r="CN802" s="32">
        <v>2.0129999999999999</v>
      </c>
      <c r="CO802" s="32">
        <v>1.9384999999999999</v>
      </c>
      <c r="CP802" s="32">
        <v>1.9375</v>
      </c>
      <c r="CQ802" s="32">
        <v>1.9419999999999999</v>
      </c>
      <c r="CR802" s="32">
        <v>1.9415</v>
      </c>
      <c r="CS802" s="32">
        <v>1.9484999999999999</v>
      </c>
      <c r="CT802" s="32">
        <v>1.9564999999999999</v>
      </c>
      <c r="CU802" s="32">
        <v>1.9924999999999999</v>
      </c>
      <c r="CV802" s="32">
        <v>2.0714999999999999</v>
      </c>
      <c r="CW802" s="32">
        <v>2.1360000000000001</v>
      </c>
      <c r="CX802" s="32">
        <v>2.1995</v>
      </c>
      <c r="CY802" s="32">
        <v>2.1395</v>
      </c>
      <c r="CZ802" s="32">
        <v>2.0529999999999999</v>
      </c>
      <c r="DA802" s="32">
        <v>1.9784999999999999</v>
      </c>
      <c r="DB802" s="32">
        <v>1.9775</v>
      </c>
      <c r="DC802" s="32">
        <v>1.982</v>
      </c>
      <c r="DD802" s="32">
        <v>1.9815</v>
      </c>
      <c r="DE802" s="32">
        <v>1.9884999999999999</v>
      </c>
      <c r="DF802" s="32">
        <v>1.9964999999999999</v>
      </c>
      <c r="DG802" s="32">
        <v>2.0325000000000002</v>
      </c>
      <c r="DH802" s="32">
        <v>2.1114999999999999</v>
      </c>
      <c r="DI802" s="32">
        <v>2.1760000000000002</v>
      </c>
      <c r="DJ802" s="32">
        <v>2.2494999999999998</v>
      </c>
      <c r="DK802" s="32">
        <v>2.1894999999999998</v>
      </c>
      <c r="DL802" s="32">
        <v>2.1030000000000002</v>
      </c>
      <c r="DM802" s="32">
        <v>2.0285000000000002</v>
      </c>
      <c r="DN802" s="32">
        <v>2.0274999999999999</v>
      </c>
      <c r="DO802" s="32">
        <v>2.032</v>
      </c>
      <c r="DP802" s="32">
        <v>2.0314999999999999</v>
      </c>
      <c r="DQ802" s="32">
        <v>2.0385</v>
      </c>
      <c r="DR802" s="32">
        <v>2.0465</v>
      </c>
      <c r="DS802" s="32">
        <v>2.0825</v>
      </c>
      <c r="DT802" s="32">
        <v>2.1615000000000002</v>
      </c>
      <c r="DU802" s="32">
        <v>2.226</v>
      </c>
      <c r="DV802" s="32">
        <v>2.3094999999999999</v>
      </c>
      <c r="DW802" s="32">
        <v>2.2494999999999998</v>
      </c>
      <c r="DX802" s="32">
        <v>2.1629999999999998</v>
      </c>
      <c r="DY802" s="32"/>
      <c r="DZ802" s="32"/>
      <c r="EA802" s="32"/>
      <c r="EB802" s="32"/>
      <c r="EC802" s="32"/>
      <c r="ED802" s="32"/>
      <c r="EE802" s="32"/>
      <c r="EF802" s="32"/>
      <c r="EG802" s="32"/>
      <c r="EH802" s="32"/>
      <c r="EI802" s="32"/>
      <c r="EJ802" s="32"/>
      <c r="EK802" s="32"/>
      <c r="EL802" s="32"/>
      <c r="EM802" s="32"/>
      <c r="EN802" s="32"/>
      <c r="EO802" s="32"/>
      <c r="EP802" s="32"/>
      <c r="EQ802" s="32"/>
      <c r="ER802" s="32"/>
      <c r="ES802" s="32"/>
      <c r="ET802" s="32"/>
      <c r="EU802" s="32"/>
      <c r="EV802" s="32"/>
      <c r="EW802" s="32"/>
      <c r="EX802" s="32"/>
      <c r="EY802" s="32"/>
      <c r="EZ802" s="32"/>
      <c r="FA802" s="32"/>
      <c r="FB802" s="32"/>
      <c r="FC802" s="32"/>
      <c r="FD802" s="32"/>
      <c r="FE802" s="32"/>
      <c r="FF802" s="32"/>
      <c r="FG802" s="32"/>
      <c r="FH802" s="32"/>
      <c r="FI802" s="32"/>
      <c r="FJ802" s="32"/>
      <c r="FK802" s="32"/>
      <c r="FL802" s="32"/>
      <c r="FM802" s="32"/>
      <c r="FN802" s="32"/>
      <c r="FO802" s="32"/>
      <c r="FP802" s="32"/>
      <c r="FQ802" s="32"/>
      <c r="FR802" s="32"/>
      <c r="FS802" s="32"/>
      <c r="FT802" s="32"/>
      <c r="FU802" s="32"/>
      <c r="FV802" s="32"/>
      <c r="FW802" s="32"/>
      <c r="FX802" s="32"/>
      <c r="FY802" s="32"/>
      <c r="FZ802" s="32"/>
      <c r="GA802" s="32"/>
      <c r="GB802" s="32"/>
      <c r="GC802" s="32"/>
      <c r="GD802" s="32"/>
      <c r="GE802" s="32"/>
      <c r="GF802" s="32"/>
      <c r="GG802" s="32"/>
      <c r="GH802" s="32"/>
      <c r="GI802" s="32"/>
      <c r="GJ802" s="32"/>
      <c r="GK802" s="32"/>
      <c r="GL802" s="32"/>
      <c r="GM802" s="32"/>
      <c r="GN802" s="32"/>
      <c r="GO802" s="32"/>
      <c r="GP802" s="32"/>
      <c r="GQ802" s="32"/>
    </row>
    <row r="803" spans="1:199" customFormat="1" hidden="1" x14ac:dyDescent="0.2">
      <c r="A803">
        <f t="shared" si="199"/>
        <v>5</v>
      </c>
      <c r="B803">
        <f t="shared" si="200"/>
        <v>3</v>
      </c>
      <c r="C803" s="1">
        <v>35132</v>
      </c>
      <c r="D803">
        <f t="shared" si="201"/>
        <v>3</v>
      </c>
      <c r="E803">
        <f t="shared" si="202"/>
        <v>1996</v>
      </c>
      <c r="F803" s="17">
        <f t="shared" si="189"/>
        <v>7.2285714285714064E-2</v>
      </c>
      <c r="G803" s="16">
        <f t="shared" si="191"/>
        <v>2.6041666666666297E-2</v>
      </c>
      <c r="H803" s="16">
        <f t="shared" si="192"/>
        <v>2.9999999999999805E-2</v>
      </c>
      <c r="I803" s="16">
        <f t="shared" si="193"/>
        <v>5.6041666666666101E-2</v>
      </c>
      <c r="J803" s="7">
        <f>VLOOKUP(C803,'Nymex hist.'!A:B,2,0)</f>
        <v>2.0950000000000002</v>
      </c>
      <c r="K803" s="11">
        <f t="shared" si="203"/>
        <v>1.9667142857142856</v>
      </c>
      <c r="L803" s="11">
        <f t="shared" si="190"/>
        <v>2.0389999999999997</v>
      </c>
      <c r="M803" s="9">
        <f t="shared" si="194"/>
        <v>1.9575833333333337</v>
      </c>
      <c r="N803" s="9">
        <f t="shared" si="195"/>
        <v>1.983625</v>
      </c>
      <c r="O803" s="9">
        <f t="shared" si="196"/>
        <v>2.0136249999999998</v>
      </c>
      <c r="P803" s="9">
        <f t="shared" si="197"/>
        <v>2.0536249999999998</v>
      </c>
      <c r="Q803" s="9">
        <f t="shared" si="198"/>
        <v>2.1036250000000005</v>
      </c>
      <c r="R803" s="8">
        <v>35132</v>
      </c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3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>
        <v>2.0950000000000002</v>
      </c>
      <c r="BF803" s="2">
        <v>2.0529999999999999</v>
      </c>
      <c r="BG803" s="2">
        <v>1.9730000000000001</v>
      </c>
      <c r="BH803" s="2">
        <v>1.93</v>
      </c>
      <c r="BI803" s="2">
        <v>1.907</v>
      </c>
      <c r="BJ803" s="2">
        <v>1.8919999999999999</v>
      </c>
      <c r="BK803" s="2">
        <v>1.917</v>
      </c>
      <c r="BL803" s="2">
        <v>1.992</v>
      </c>
      <c r="BM803" s="2">
        <v>2.0880000000000001</v>
      </c>
      <c r="BN803" s="2">
        <v>2.1030000000000002</v>
      </c>
      <c r="BO803" s="2">
        <v>2.0430000000000001</v>
      </c>
      <c r="BP803" s="2">
        <v>1.9690000000000001</v>
      </c>
      <c r="BQ803" s="2">
        <v>1.8819999999999999</v>
      </c>
      <c r="BR803" s="2">
        <v>1.881</v>
      </c>
      <c r="BS803" s="2">
        <v>1.881</v>
      </c>
      <c r="BT803" s="2">
        <v>1.8859999999999999</v>
      </c>
      <c r="BU803" s="2">
        <v>1.893</v>
      </c>
      <c r="BV803" s="2">
        <v>1.901</v>
      </c>
      <c r="BW803" s="2">
        <v>1.9370000000000001</v>
      </c>
      <c r="BX803" s="2">
        <v>2.012</v>
      </c>
      <c r="BY803" s="2">
        <v>2.1030000000000002</v>
      </c>
      <c r="BZ803" s="2">
        <v>2.1305000000000001</v>
      </c>
      <c r="CA803" s="2">
        <v>2.0705</v>
      </c>
      <c r="CB803" s="2">
        <v>1.9870000000000001</v>
      </c>
      <c r="CC803" s="2">
        <v>1.9095</v>
      </c>
      <c r="CD803" s="2">
        <v>1.9085000000000001</v>
      </c>
      <c r="CE803" s="2">
        <v>1.9179999999999999</v>
      </c>
      <c r="CF803" s="2">
        <v>1.9135</v>
      </c>
      <c r="CG803" s="2">
        <v>1.9205000000000001</v>
      </c>
      <c r="CH803" s="2">
        <v>1.9285000000000001</v>
      </c>
      <c r="CI803" s="2">
        <v>1.9644999999999999</v>
      </c>
      <c r="CJ803" s="2">
        <v>2.0394999999999999</v>
      </c>
      <c r="CK803" s="2">
        <v>2.113</v>
      </c>
      <c r="CL803" s="2">
        <v>2.1604999999999999</v>
      </c>
      <c r="CM803" s="2">
        <v>2.1004999999999998</v>
      </c>
      <c r="CN803" s="2">
        <v>2.0169999999999999</v>
      </c>
      <c r="CO803" s="2">
        <v>1.9395</v>
      </c>
      <c r="CP803" s="2">
        <v>1.9384999999999999</v>
      </c>
      <c r="CQ803" s="2">
        <v>1.948</v>
      </c>
      <c r="CR803" s="2">
        <v>1.9435</v>
      </c>
      <c r="CS803" s="2">
        <v>1.9504999999999999</v>
      </c>
      <c r="CT803" s="2">
        <v>1.9584999999999999</v>
      </c>
      <c r="CU803" s="2">
        <v>1.9944999999999999</v>
      </c>
      <c r="CV803" s="2">
        <v>2.0695000000000001</v>
      </c>
      <c r="CW803" s="2">
        <v>2.1429999999999998</v>
      </c>
      <c r="CX803" s="2">
        <v>2.2004999999999999</v>
      </c>
      <c r="CY803" s="2">
        <v>2.1404999999999998</v>
      </c>
      <c r="CZ803" s="2">
        <v>2.0569999999999999</v>
      </c>
      <c r="DA803" s="2">
        <v>1.9795</v>
      </c>
      <c r="DB803" s="2">
        <v>1.9784999999999999</v>
      </c>
      <c r="DC803" s="2">
        <v>1.988</v>
      </c>
      <c r="DD803" s="2">
        <v>1.9835</v>
      </c>
      <c r="DE803" s="2">
        <v>1.9904999999999999</v>
      </c>
      <c r="DF803" s="2">
        <v>1.9984999999999999</v>
      </c>
      <c r="DG803" s="2">
        <v>2.0345</v>
      </c>
      <c r="DH803" s="2">
        <v>2.1095000000000002</v>
      </c>
      <c r="DI803" s="2">
        <v>2.1829999999999998</v>
      </c>
      <c r="DJ803" s="2">
        <v>2.2505000000000002</v>
      </c>
      <c r="DK803" s="2">
        <v>2.1905000000000001</v>
      </c>
      <c r="DL803" s="2">
        <v>2.1070000000000002</v>
      </c>
      <c r="DM803" s="2">
        <v>2.0295000000000001</v>
      </c>
      <c r="DN803" s="2">
        <v>2.0285000000000002</v>
      </c>
      <c r="DO803" s="2">
        <v>2.0379999999999998</v>
      </c>
      <c r="DP803" s="2">
        <v>2.0335000000000001</v>
      </c>
      <c r="DQ803" s="2">
        <v>2.0405000000000002</v>
      </c>
      <c r="DR803" s="2">
        <v>2.0485000000000002</v>
      </c>
      <c r="DS803" s="2">
        <v>2.0844999999999998</v>
      </c>
      <c r="DT803" s="2">
        <v>2.1595</v>
      </c>
      <c r="DU803" s="2">
        <v>2.2330000000000001</v>
      </c>
      <c r="DV803" s="2">
        <v>2.3105000000000002</v>
      </c>
      <c r="DW803" s="2">
        <v>2.2505000000000002</v>
      </c>
      <c r="DX803" s="2">
        <v>2.1669999999999998</v>
      </c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</row>
    <row r="804" spans="1:199" customFormat="1" hidden="1" x14ac:dyDescent="0.2">
      <c r="A804">
        <f t="shared" si="199"/>
        <v>1</v>
      </c>
      <c r="B804">
        <f t="shared" si="200"/>
        <v>3</v>
      </c>
      <c r="C804" s="1">
        <v>35135</v>
      </c>
      <c r="D804">
        <f t="shared" si="201"/>
        <v>3</v>
      </c>
      <c r="E804">
        <f t="shared" si="202"/>
        <v>1996</v>
      </c>
      <c r="F804" s="17">
        <f t="shared" si="189"/>
        <v>4.1199999999999903E-2</v>
      </c>
      <c r="G804" s="16">
        <f t="shared" si="191"/>
        <v>2.5291666666666712E-2</v>
      </c>
      <c r="H804" s="16">
        <f t="shared" si="192"/>
        <v>3.0000000000000027E-2</v>
      </c>
      <c r="I804" s="16">
        <f t="shared" si="193"/>
        <v>5.5291666666666739E-2</v>
      </c>
      <c r="J804" s="7">
        <f>VLOOKUP(C804,'Nymex hist.'!A:B,2,0)</f>
        <v>2.1779999999999999</v>
      </c>
      <c r="K804" s="11">
        <f t="shared" si="203"/>
        <v>2.0100000000000002</v>
      </c>
      <c r="L804" s="11">
        <f t="shared" si="190"/>
        <v>2.0512000000000001</v>
      </c>
      <c r="M804" s="9">
        <f t="shared" si="194"/>
        <v>1.9599166666666665</v>
      </c>
      <c r="N804" s="9">
        <f t="shared" si="195"/>
        <v>1.9852083333333332</v>
      </c>
      <c r="O804" s="9">
        <f t="shared" si="196"/>
        <v>2.0152083333333333</v>
      </c>
      <c r="P804" s="9">
        <f t="shared" si="197"/>
        <v>2.0552083333333333</v>
      </c>
      <c r="Q804" s="9">
        <f t="shared" si="198"/>
        <v>2.1052083333333331</v>
      </c>
      <c r="R804" s="8">
        <v>35135</v>
      </c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3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>
        <v>2.1779999999999999</v>
      </c>
      <c r="BF804" s="2">
        <v>2.1139999999999999</v>
      </c>
      <c r="BG804" s="2">
        <v>2.0139999999999998</v>
      </c>
      <c r="BH804" s="2">
        <v>1.9650000000000001</v>
      </c>
      <c r="BI804" s="2">
        <v>1.9379999999999999</v>
      </c>
      <c r="BJ804" s="2">
        <v>1.9219999999999999</v>
      </c>
      <c r="BK804" s="2">
        <v>1.9390000000000001</v>
      </c>
      <c r="BL804" s="2">
        <v>2.0070000000000001</v>
      </c>
      <c r="BM804" s="2">
        <v>2.1019999999999999</v>
      </c>
      <c r="BN804" s="2">
        <v>2.117</v>
      </c>
      <c r="BO804" s="2">
        <v>2.0569999999999999</v>
      </c>
      <c r="BP804" s="2">
        <v>1.9730000000000001</v>
      </c>
      <c r="BQ804" s="2">
        <v>1.881</v>
      </c>
      <c r="BR804" s="2">
        <v>1.88</v>
      </c>
      <c r="BS804" s="2">
        <v>1.88</v>
      </c>
      <c r="BT804" s="2">
        <v>1.8839999999999999</v>
      </c>
      <c r="BU804" s="2">
        <v>1.89</v>
      </c>
      <c r="BV804" s="2">
        <v>1.8959999999999999</v>
      </c>
      <c r="BW804" s="2">
        <v>1.9490000000000001</v>
      </c>
      <c r="BX804" s="2">
        <v>2.0169999999999999</v>
      </c>
      <c r="BY804" s="2">
        <v>2.0950000000000002</v>
      </c>
      <c r="BZ804" s="2">
        <v>2.1444999999999999</v>
      </c>
      <c r="CA804" s="2">
        <v>2.0844999999999998</v>
      </c>
      <c r="CB804" s="2">
        <v>1.9790000000000001</v>
      </c>
      <c r="CC804" s="2">
        <v>1.9085000000000001</v>
      </c>
      <c r="CD804" s="2">
        <v>1.9075</v>
      </c>
      <c r="CE804" s="2">
        <v>1.91</v>
      </c>
      <c r="CF804" s="2">
        <v>1.9115</v>
      </c>
      <c r="CG804" s="2">
        <v>1.9175</v>
      </c>
      <c r="CH804" s="2">
        <v>1.9235</v>
      </c>
      <c r="CI804" s="2">
        <v>1.9764999999999999</v>
      </c>
      <c r="CJ804" s="2">
        <v>2.0445000000000002</v>
      </c>
      <c r="CK804" s="2">
        <v>2.1150000000000002</v>
      </c>
      <c r="CL804" s="2">
        <v>2.1745000000000001</v>
      </c>
      <c r="CM804" s="2">
        <v>2.1145</v>
      </c>
      <c r="CN804" s="2">
        <v>2.0089999999999999</v>
      </c>
      <c r="CO804" s="2">
        <v>1.9384999999999999</v>
      </c>
      <c r="CP804" s="2">
        <v>1.9375</v>
      </c>
      <c r="CQ804" s="2">
        <v>1.94</v>
      </c>
      <c r="CR804" s="2">
        <v>1.9415</v>
      </c>
      <c r="CS804" s="2">
        <v>1.9475</v>
      </c>
      <c r="CT804" s="2">
        <v>1.9535</v>
      </c>
      <c r="CU804" s="2">
        <v>2.0065</v>
      </c>
      <c r="CV804" s="2">
        <v>2.0745</v>
      </c>
      <c r="CW804" s="2">
        <v>2.145</v>
      </c>
      <c r="CX804" s="2">
        <v>2.2145000000000001</v>
      </c>
      <c r="CY804" s="2">
        <v>2.1545000000000001</v>
      </c>
      <c r="CZ804" s="2">
        <v>2.0489999999999999</v>
      </c>
      <c r="DA804" s="2">
        <v>1.9784999999999999</v>
      </c>
      <c r="DB804" s="2">
        <v>1.9775</v>
      </c>
      <c r="DC804" s="2">
        <v>1.98</v>
      </c>
      <c r="DD804" s="2">
        <v>1.9815</v>
      </c>
      <c r="DE804" s="2">
        <v>1.9875</v>
      </c>
      <c r="DF804" s="2">
        <v>1.9935</v>
      </c>
      <c r="DG804" s="2">
        <v>2.0465</v>
      </c>
      <c r="DH804" s="2">
        <v>2.1145</v>
      </c>
      <c r="DI804" s="2">
        <v>2.1850000000000001</v>
      </c>
      <c r="DJ804" s="2">
        <v>2.2645</v>
      </c>
      <c r="DK804" s="2">
        <v>2.2044999999999999</v>
      </c>
      <c r="DL804" s="2">
        <v>2.0990000000000002</v>
      </c>
      <c r="DM804" s="2">
        <v>2.0285000000000002</v>
      </c>
      <c r="DN804" s="2">
        <v>2.0274999999999999</v>
      </c>
      <c r="DO804" s="2">
        <v>2.0299999999999998</v>
      </c>
      <c r="DP804" s="2">
        <v>2.0314999999999999</v>
      </c>
      <c r="DQ804" s="2">
        <v>2.0375000000000001</v>
      </c>
      <c r="DR804" s="2">
        <v>2.0434999999999999</v>
      </c>
      <c r="DS804" s="2">
        <v>2.0964999999999998</v>
      </c>
      <c r="DT804" s="2">
        <v>2.1644999999999999</v>
      </c>
      <c r="DU804" s="2">
        <v>2.2349999999999999</v>
      </c>
      <c r="DV804" s="2">
        <v>2.3245</v>
      </c>
      <c r="DW804" s="2">
        <v>2.2645</v>
      </c>
      <c r="DX804" s="2">
        <v>2.1589999999999998</v>
      </c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</row>
    <row r="805" spans="1:199" customFormat="1" hidden="1" x14ac:dyDescent="0.2">
      <c r="A805">
        <f t="shared" si="199"/>
        <v>2</v>
      </c>
      <c r="B805">
        <f t="shared" si="200"/>
        <v>3</v>
      </c>
      <c r="C805" s="1">
        <v>35136</v>
      </c>
      <c r="D805">
        <f t="shared" si="201"/>
        <v>3</v>
      </c>
      <c r="E805">
        <f t="shared" si="202"/>
        <v>1996</v>
      </c>
      <c r="F805" s="17">
        <f t="shared" si="189"/>
        <v>4.1600000000000303E-2</v>
      </c>
      <c r="G805" s="16">
        <f t="shared" si="191"/>
        <v>2.6375000000000037E-2</v>
      </c>
      <c r="H805" s="16">
        <f t="shared" si="192"/>
        <v>3.0000000000000027E-2</v>
      </c>
      <c r="I805" s="16">
        <f t="shared" si="193"/>
        <v>5.6375000000000064E-2</v>
      </c>
      <c r="J805" s="7">
        <f>VLOOKUP(C805,'Nymex hist.'!A:B,2,0)</f>
        <v>2.1680000000000001</v>
      </c>
      <c r="K805" s="11">
        <f t="shared" si="203"/>
        <v>2.0089999999999999</v>
      </c>
      <c r="L805" s="11">
        <f t="shared" si="190"/>
        <v>2.0506000000000002</v>
      </c>
      <c r="M805" s="9">
        <f t="shared" si="194"/>
        <v>1.96075</v>
      </c>
      <c r="N805" s="9">
        <f t="shared" si="195"/>
        <v>1.987125</v>
      </c>
      <c r="O805" s="9">
        <f t="shared" si="196"/>
        <v>2.0171250000000001</v>
      </c>
      <c r="P805" s="9">
        <f t="shared" si="197"/>
        <v>2.0571250000000001</v>
      </c>
      <c r="Q805" s="9">
        <f t="shared" si="198"/>
        <v>2.1071249999999999</v>
      </c>
      <c r="R805" s="8">
        <v>35136</v>
      </c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3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>
        <v>2.1680000000000001</v>
      </c>
      <c r="BF805" s="2">
        <v>2.1080000000000001</v>
      </c>
      <c r="BG805" s="2">
        <v>2.0179999999999998</v>
      </c>
      <c r="BH805" s="2">
        <v>1.968</v>
      </c>
      <c r="BI805" s="2">
        <v>1.9379999999999999</v>
      </c>
      <c r="BJ805" s="2">
        <v>1.923</v>
      </c>
      <c r="BK805" s="2">
        <v>1.94</v>
      </c>
      <c r="BL805" s="2">
        <v>2.0049999999999999</v>
      </c>
      <c r="BM805" s="2">
        <v>2.0939999999999999</v>
      </c>
      <c r="BN805" s="2">
        <v>2.1150000000000002</v>
      </c>
      <c r="BO805" s="2">
        <v>2.0640000000000001</v>
      </c>
      <c r="BP805" s="2">
        <v>1.9750000000000001</v>
      </c>
      <c r="BQ805" s="2">
        <v>1.881</v>
      </c>
      <c r="BR805" s="2">
        <v>1.88</v>
      </c>
      <c r="BS805" s="2">
        <v>1.879</v>
      </c>
      <c r="BT805" s="2">
        <v>1.8839999999999999</v>
      </c>
      <c r="BU805" s="2">
        <v>1.891</v>
      </c>
      <c r="BV805" s="2">
        <v>1.8979999999999999</v>
      </c>
      <c r="BW805" s="2">
        <v>1.95</v>
      </c>
      <c r="BX805" s="2">
        <v>2.0150000000000001</v>
      </c>
      <c r="BY805" s="2">
        <v>2.097</v>
      </c>
      <c r="BZ805" s="2">
        <v>2.1425000000000001</v>
      </c>
      <c r="CA805" s="2">
        <v>2.0914999999999999</v>
      </c>
      <c r="CB805" s="2">
        <v>1.994</v>
      </c>
      <c r="CC805" s="2">
        <v>1.9085000000000001</v>
      </c>
      <c r="CD805" s="2">
        <v>1.9075</v>
      </c>
      <c r="CE805" s="2">
        <v>1.909</v>
      </c>
      <c r="CF805" s="2">
        <v>1.9115</v>
      </c>
      <c r="CG805" s="2">
        <v>1.9185000000000001</v>
      </c>
      <c r="CH805" s="2">
        <v>1.9255</v>
      </c>
      <c r="CI805" s="2">
        <v>1.9775</v>
      </c>
      <c r="CJ805" s="2">
        <v>2.0425</v>
      </c>
      <c r="CK805" s="2">
        <v>2.117</v>
      </c>
      <c r="CL805" s="2">
        <v>2.1724999999999999</v>
      </c>
      <c r="CM805" s="2">
        <v>2.1215000000000002</v>
      </c>
      <c r="CN805" s="2">
        <v>2.024</v>
      </c>
      <c r="CO805" s="2">
        <v>1.9384999999999999</v>
      </c>
      <c r="CP805" s="2">
        <v>1.9375</v>
      </c>
      <c r="CQ805" s="2">
        <v>1.9390000000000001</v>
      </c>
      <c r="CR805" s="2">
        <v>1.9415</v>
      </c>
      <c r="CS805" s="2">
        <v>1.9484999999999999</v>
      </c>
      <c r="CT805" s="2">
        <v>1.9555</v>
      </c>
      <c r="CU805" s="2">
        <v>2.0074999999999998</v>
      </c>
      <c r="CV805" s="2">
        <v>2.0724999999999998</v>
      </c>
      <c r="CW805" s="2">
        <v>2.1469999999999998</v>
      </c>
      <c r="CX805" s="2">
        <v>2.2124999999999999</v>
      </c>
      <c r="CY805" s="2">
        <v>2.1615000000000002</v>
      </c>
      <c r="CZ805" s="2">
        <v>2.0640000000000001</v>
      </c>
      <c r="DA805" s="2">
        <v>1.9784999999999999</v>
      </c>
      <c r="DB805" s="2">
        <v>1.9775</v>
      </c>
      <c r="DC805" s="2">
        <v>1.9790000000000001</v>
      </c>
      <c r="DD805" s="2">
        <v>1.9815</v>
      </c>
      <c r="DE805" s="2">
        <v>1.9884999999999999</v>
      </c>
      <c r="DF805" s="2">
        <v>1.9955000000000001</v>
      </c>
      <c r="DG805" s="2">
        <v>2.0474999999999999</v>
      </c>
      <c r="DH805" s="2">
        <v>2.1124999999999998</v>
      </c>
      <c r="DI805" s="2">
        <v>2.1869999999999998</v>
      </c>
      <c r="DJ805" s="2">
        <v>2.2625000000000002</v>
      </c>
      <c r="DK805" s="2">
        <v>2.2115</v>
      </c>
      <c r="DL805" s="2">
        <v>2.1139999999999999</v>
      </c>
      <c r="DM805" s="2">
        <v>2.0285000000000002</v>
      </c>
      <c r="DN805" s="2">
        <v>2.0274999999999999</v>
      </c>
      <c r="DO805" s="2">
        <v>2.0289999999999999</v>
      </c>
      <c r="DP805" s="2">
        <v>2.0314999999999999</v>
      </c>
      <c r="DQ805" s="2">
        <v>2.0385</v>
      </c>
      <c r="DR805" s="2">
        <v>2.0455000000000001</v>
      </c>
      <c r="DS805" s="2">
        <v>2.0975000000000001</v>
      </c>
      <c r="DT805" s="2">
        <v>2.1625000000000001</v>
      </c>
      <c r="DU805" s="2">
        <v>2.2370000000000001</v>
      </c>
      <c r="DV805" s="2">
        <v>2.3224999999999998</v>
      </c>
      <c r="DW805" s="2">
        <v>2.2715000000000001</v>
      </c>
      <c r="DX805" s="2">
        <v>2.1739999999999999</v>
      </c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</row>
    <row r="806" spans="1:199" customFormat="1" hidden="1" x14ac:dyDescent="0.2">
      <c r="A806">
        <f t="shared" si="199"/>
        <v>3</v>
      </c>
      <c r="B806">
        <f t="shared" si="200"/>
        <v>3</v>
      </c>
      <c r="C806" s="1">
        <v>35137</v>
      </c>
      <c r="D806">
        <f t="shared" si="201"/>
        <v>3</v>
      </c>
      <c r="E806">
        <f t="shared" si="202"/>
        <v>1996</v>
      </c>
      <c r="F806" s="17">
        <f t="shared" si="189"/>
        <v>1.5628571428571547E-2</v>
      </c>
      <c r="G806" s="16">
        <f t="shared" si="191"/>
        <v>2.7208333333333723E-2</v>
      </c>
      <c r="H806" s="16">
        <f t="shared" si="192"/>
        <v>3.0000000000000027E-2</v>
      </c>
      <c r="I806" s="16">
        <f t="shared" si="193"/>
        <v>5.720833333333375E-2</v>
      </c>
      <c r="J806" s="7">
        <f>VLOOKUP(C806,'Nymex hist.'!A:B,2,0)</f>
        <v>2.2400000000000002</v>
      </c>
      <c r="K806" s="11">
        <f t="shared" si="203"/>
        <v>2.0325714285714285</v>
      </c>
      <c r="L806" s="11">
        <f t="shared" si="190"/>
        <v>2.0482</v>
      </c>
      <c r="M806" s="9">
        <f t="shared" si="194"/>
        <v>1.958083333333333</v>
      </c>
      <c r="N806" s="9">
        <f t="shared" si="195"/>
        <v>1.9852916666666667</v>
      </c>
      <c r="O806" s="9">
        <f t="shared" si="196"/>
        <v>2.0152916666666667</v>
      </c>
      <c r="P806" s="9">
        <f t="shared" si="197"/>
        <v>2.0552916666666663</v>
      </c>
      <c r="Q806" s="9">
        <f t="shared" si="198"/>
        <v>2.1052916666666666</v>
      </c>
      <c r="R806" s="8">
        <v>35137</v>
      </c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3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>
        <v>2.2400000000000002</v>
      </c>
      <c r="BF806" s="2">
        <v>2.1469999999999998</v>
      </c>
      <c r="BG806" s="2">
        <v>2.0419999999999998</v>
      </c>
      <c r="BH806" s="2">
        <v>1.982</v>
      </c>
      <c r="BI806" s="2">
        <v>1.95</v>
      </c>
      <c r="BJ806" s="2">
        <v>1.925</v>
      </c>
      <c r="BK806" s="2">
        <v>1.9419999999999999</v>
      </c>
      <c r="BL806" s="2">
        <v>2.004</v>
      </c>
      <c r="BM806" s="2">
        <v>2.093</v>
      </c>
      <c r="BN806" s="2">
        <v>2.113</v>
      </c>
      <c r="BO806" s="2">
        <v>2.06</v>
      </c>
      <c r="BP806" s="2">
        <v>1.9710000000000001</v>
      </c>
      <c r="BQ806" s="2">
        <v>1.877</v>
      </c>
      <c r="BR806" s="2">
        <v>1.8759999999999999</v>
      </c>
      <c r="BS806" s="2">
        <v>1.875</v>
      </c>
      <c r="BT806" s="2">
        <v>1.88</v>
      </c>
      <c r="BU806" s="2">
        <v>1.885</v>
      </c>
      <c r="BV806" s="2">
        <v>1.8959999999999999</v>
      </c>
      <c r="BW806" s="2">
        <v>1.952</v>
      </c>
      <c r="BX806" s="2">
        <v>2.0139999999999998</v>
      </c>
      <c r="BY806" s="2">
        <v>2.0979999999999999</v>
      </c>
      <c r="BZ806" s="2">
        <v>2.1404999999999998</v>
      </c>
      <c r="CA806" s="2">
        <v>2.0874999999999999</v>
      </c>
      <c r="CB806" s="2">
        <v>1.9950000000000001</v>
      </c>
      <c r="CC806" s="2">
        <v>1.9045000000000001</v>
      </c>
      <c r="CD806" s="2">
        <v>1.9035</v>
      </c>
      <c r="CE806" s="2">
        <v>1.91</v>
      </c>
      <c r="CF806" s="2">
        <v>1.9075</v>
      </c>
      <c r="CG806" s="2">
        <v>1.9125000000000001</v>
      </c>
      <c r="CH806" s="2">
        <v>1.9235</v>
      </c>
      <c r="CI806" s="2">
        <v>1.9795</v>
      </c>
      <c r="CJ806" s="2">
        <v>2.0415000000000001</v>
      </c>
      <c r="CK806" s="2">
        <v>2.1179999999999999</v>
      </c>
      <c r="CL806" s="2">
        <v>2.1705000000000001</v>
      </c>
      <c r="CM806" s="2">
        <v>2.1175000000000002</v>
      </c>
      <c r="CN806" s="2">
        <v>2.0249999999999999</v>
      </c>
      <c r="CO806" s="2">
        <v>1.9345000000000001</v>
      </c>
      <c r="CP806" s="2">
        <v>1.9335</v>
      </c>
      <c r="CQ806" s="2">
        <v>1.94</v>
      </c>
      <c r="CR806" s="2">
        <v>1.9375</v>
      </c>
      <c r="CS806" s="2">
        <v>1.9424999999999999</v>
      </c>
      <c r="CT806" s="2">
        <v>1.9535</v>
      </c>
      <c r="CU806" s="2">
        <v>2.0095000000000001</v>
      </c>
      <c r="CV806" s="2">
        <v>2.0714999999999999</v>
      </c>
      <c r="CW806" s="2">
        <v>2.1480000000000001</v>
      </c>
      <c r="CX806" s="2">
        <v>2.2105000000000001</v>
      </c>
      <c r="CY806" s="2">
        <v>2.1575000000000002</v>
      </c>
      <c r="CZ806" s="2">
        <v>2.0649999999999999</v>
      </c>
      <c r="DA806" s="2">
        <v>1.9744999999999999</v>
      </c>
      <c r="DB806" s="2">
        <v>1.9735</v>
      </c>
      <c r="DC806" s="2">
        <v>1.98</v>
      </c>
      <c r="DD806" s="2">
        <v>1.9775</v>
      </c>
      <c r="DE806" s="2">
        <v>1.9824999999999999</v>
      </c>
      <c r="DF806" s="2">
        <v>1.9935</v>
      </c>
      <c r="DG806" s="2">
        <v>2.0495000000000001</v>
      </c>
      <c r="DH806" s="2">
        <v>2.1114999999999999</v>
      </c>
      <c r="DI806" s="2">
        <v>2.1880000000000002</v>
      </c>
      <c r="DJ806" s="2">
        <v>2.2605</v>
      </c>
      <c r="DK806" s="2">
        <v>2.2075</v>
      </c>
      <c r="DL806" s="2">
        <v>2.1150000000000002</v>
      </c>
      <c r="DM806" s="2">
        <v>2.0245000000000002</v>
      </c>
      <c r="DN806" s="2">
        <v>2.0234999999999999</v>
      </c>
      <c r="DO806" s="2">
        <v>2.0299999999999998</v>
      </c>
      <c r="DP806" s="2">
        <v>2.0274999999999999</v>
      </c>
      <c r="DQ806" s="2">
        <v>2.0325000000000002</v>
      </c>
      <c r="DR806" s="2">
        <v>2.0434999999999999</v>
      </c>
      <c r="DS806" s="2">
        <v>2.0994999999999999</v>
      </c>
      <c r="DT806" s="2">
        <v>2.1615000000000002</v>
      </c>
      <c r="DU806" s="2">
        <v>2.238</v>
      </c>
      <c r="DV806" s="2">
        <v>2.3205</v>
      </c>
      <c r="DW806" s="2">
        <v>2.2675000000000001</v>
      </c>
      <c r="DX806" s="2">
        <v>2.1749999999999998</v>
      </c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</row>
    <row r="807" spans="1:199" x14ac:dyDescent="0.2">
      <c r="A807" s="36">
        <f t="shared" si="199"/>
        <v>4</v>
      </c>
      <c r="B807" s="36">
        <f t="shared" si="200"/>
        <v>3</v>
      </c>
      <c r="C807" s="1">
        <v>35138</v>
      </c>
      <c r="D807">
        <f t="shared" si="201"/>
        <v>3</v>
      </c>
      <c r="E807">
        <f t="shared" si="202"/>
        <v>1996</v>
      </c>
      <c r="F807" s="21">
        <f t="shared" si="189"/>
        <v>2.0257142857142973E-2</v>
      </c>
      <c r="G807" s="21">
        <f t="shared" si="191"/>
        <v>2.7041666666666631E-2</v>
      </c>
      <c r="H807" s="21">
        <f t="shared" si="192"/>
        <v>3.0000000000000471E-2</v>
      </c>
      <c r="I807" s="21">
        <f t="shared" si="193"/>
        <v>5.7041666666667101E-2</v>
      </c>
      <c r="J807" s="23">
        <f>VLOOKUP(C807,'Nymex hist.'!A:B,2,0)</f>
        <v>2.2469999999999999</v>
      </c>
      <c r="K807" s="23">
        <f t="shared" si="203"/>
        <v>2.028142857142857</v>
      </c>
      <c r="L807" s="23">
        <f t="shared" si="190"/>
        <v>2.0484</v>
      </c>
      <c r="M807" s="23">
        <f t="shared" si="194"/>
        <v>1.9562499999999998</v>
      </c>
      <c r="N807" s="23">
        <f t="shared" si="195"/>
        <v>1.9832916666666665</v>
      </c>
      <c r="O807" s="23">
        <f t="shared" si="196"/>
        <v>2.0132916666666669</v>
      </c>
      <c r="P807" s="23">
        <f t="shared" si="197"/>
        <v>2.0532916666666665</v>
      </c>
      <c r="Q807" s="23">
        <f t="shared" si="198"/>
        <v>2.1032916666666668</v>
      </c>
      <c r="R807" s="30">
        <v>35138</v>
      </c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4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>
        <v>2.2469999999999999</v>
      </c>
      <c r="BF807" s="32">
        <v>2.1440000000000001</v>
      </c>
      <c r="BG807" s="32">
        <v>2.0350000000000001</v>
      </c>
      <c r="BH807" s="32">
        <v>1.9750000000000001</v>
      </c>
      <c r="BI807" s="32">
        <v>1.9430000000000001</v>
      </c>
      <c r="BJ807" s="32">
        <v>1.9179999999999999</v>
      </c>
      <c r="BK807" s="32">
        <v>1.9350000000000001</v>
      </c>
      <c r="BL807" s="32">
        <v>1.9970000000000001</v>
      </c>
      <c r="BM807" s="32">
        <v>2.0950000000000002</v>
      </c>
      <c r="BN807" s="32">
        <v>2.1150000000000002</v>
      </c>
      <c r="BO807" s="32">
        <v>2.0619999999999998</v>
      </c>
      <c r="BP807" s="32">
        <v>1.9730000000000001</v>
      </c>
      <c r="BQ807" s="32">
        <v>1.879</v>
      </c>
      <c r="BR807" s="32">
        <v>1.8779999999999999</v>
      </c>
      <c r="BS807" s="32">
        <v>1.8759999999999999</v>
      </c>
      <c r="BT807" s="32">
        <v>1.879</v>
      </c>
      <c r="BU807" s="32">
        <v>1.8839999999999999</v>
      </c>
      <c r="BV807" s="32">
        <v>1.895</v>
      </c>
      <c r="BW807" s="32">
        <v>1.9350000000000001</v>
      </c>
      <c r="BX807" s="32">
        <v>1.9970000000000001</v>
      </c>
      <c r="BY807" s="32">
        <v>2.1019999999999999</v>
      </c>
      <c r="BZ807" s="32">
        <v>2.1425000000000001</v>
      </c>
      <c r="CA807" s="32">
        <v>2.0895000000000001</v>
      </c>
      <c r="CB807" s="32">
        <v>1.994</v>
      </c>
      <c r="CC807" s="32">
        <v>1.9065000000000001</v>
      </c>
      <c r="CD807" s="32">
        <v>1.9055</v>
      </c>
      <c r="CE807" s="32">
        <v>1.9119999999999999</v>
      </c>
      <c r="CF807" s="32">
        <v>1.9065000000000001</v>
      </c>
      <c r="CG807" s="32">
        <v>1.9115</v>
      </c>
      <c r="CH807" s="32">
        <v>1.9225000000000001</v>
      </c>
      <c r="CI807" s="32">
        <v>1.9624999999999999</v>
      </c>
      <c r="CJ807" s="32">
        <v>2.0245000000000002</v>
      </c>
      <c r="CK807" s="32">
        <v>2.1219999999999999</v>
      </c>
      <c r="CL807" s="32">
        <v>2.1724999999999999</v>
      </c>
      <c r="CM807" s="32">
        <v>2.1194999999999999</v>
      </c>
      <c r="CN807" s="32">
        <v>2.024</v>
      </c>
      <c r="CO807" s="32">
        <v>1.9365000000000001</v>
      </c>
      <c r="CP807" s="32">
        <v>1.9355</v>
      </c>
      <c r="CQ807" s="32">
        <v>1.9419999999999999</v>
      </c>
      <c r="CR807" s="32">
        <v>1.9365000000000001</v>
      </c>
      <c r="CS807" s="32">
        <v>1.9415</v>
      </c>
      <c r="CT807" s="32">
        <v>1.9524999999999999</v>
      </c>
      <c r="CU807" s="32">
        <v>1.9924999999999999</v>
      </c>
      <c r="CV807" s="32">
        <v>2.0545</v>
      </c>
      <c r="CW807" s="32">
        <v>2.1520000000000001</v>
      </c>
      <c r="CX807" s="32">
        <v>2.2124999999999999</v>
      </c>
      <c r="CY807" s="32">
        <v>2.1595</v>
      </c>
      <c r="CZ807" s="32">
        <v>2.0640000000000001</v>
      </c>
      <c r="DA807" s="32">
        <v>1.9764999999999999</v>
      </c>
      <c r="DB807" s="32">
        <v>1.9755</v>
      </c>
      <c r="DC807" s="32">
        <v>1.982</v>
      </c>
      <c r="DD807" s="32">
        <v>1.9764999999999999</v>
      </c>
      <c r="DE807" s="32">
        <v>1.9815</v>
      </c>
      <c r="DF807" s="32">
        <v>1.9924999999999999</v>
      </c>
      <c r="DG807" s="32">
        <v>2.0325000000000002</v>
      </c>
      <c r="DH807" s="32">
        <v>2.0945</v>
      </c>
      <c r="DI807" s="32">
        <v>2.1920000000000002</v>
      </c>
      <c r="DJ807" s="32">
        <v>2.2625000000000002</v>
      </c>
      <c r="DK807" s="32">
        <v>2.2094999999999998</v>
      </c>
      <c r="DL807" s="32">
        <v>2.1139999999999999</v>
      </c>
      <c r="DM807" s="32">
        <v>2.0265</v>
      </c>
      <c r="DN807" s="32">
        <v>2.0255000000000001</v>
      </c>
      <c r="DO807" s="32">
        <v>2.032</v>
      </c>
      <c r="DP807" s="32">
        <v>2.0265</v>
      </c>
      <c r="DQ807" s="32">
        <v>2.0314999999999999</v>
      </c>
      <c r="DR807" s="32">
        <v>2.0425</v>
      </c>
      <c r="DS807" s="32">
        <v>2.0825</v>
      </c>
      <c r="DT807" s="32">
        <v>2.1444999999999999</v>
      </c>
      <c r="DU807" s="32">
        <v>2.242</v>
      </c>
      <c r="DV807" s="32">
        <v>2.3224999999999998</v>
      </c>
      <c r="DW807" s="32">
        <v>2.2694999999999999</v>
      </c>
      <c r="DX807" s="32">
        <v>2.1739999999999999</v>
      </c>
      <c r="DY807" s="32"/>
      <c r="DZ807" s="32"/>
      <c r="EA807" s="32"/>
      <c r="EB807" s="32"/>
      <c r="EC807" s="32"/>
      <c r="ED807" s="32"/>
      <c r="EE807" s="32"/>
      <c r="EF807" s="32"/>
      <c r="EG807" s="32"/>
      <c r="EH807" s="32"/>
      <c r="EI807" s="32"/>
      <c r="EJ807" s="32"/>
      <c r="EK807" s="32"/>
      <c r="EL807" s="32"/>
      <c r="EM807" s="32"/>
      <c r="EN807" s="32"/>
      <c r="EO807" s="32"/>
      <c r="EP807" s="32"/>
      <c r="EQ807" s="32"/>
      <c r="ER807" s="32"/>
      <c r="ES807" s="32"/>
      <c r="ET807" s="32"/>
      <c r="EU807" s="32"/>
      <c r="EV807" s="32"/>
      <c r="EW807" s="32"/>
      <c r="EX807" s="32"/>
      <c r="EY807" s="32"/>
      <c r="EZ807" s="32"/>
      <c r="FA807" s="32"/>
      <c r="FB807" s="32"/>
      <c r="FC807" s="32"/>
      <c r="FD807" s="32"/>
      <c r="FE807" s="32"/>
      <c r="FF807" s="32"/>
      <c r="FG807" s="32"/>
      <c r="FH807" s="32"/>
      <c r="FI807" s="32"/>
      <c r="FJ807" s="32"/>
      <c r="FK807" s="32"/>
      <c r="FL807" s="32"/>
      <c r="FM807" s="32"/>
      <c r="FN807" s="32"/>
      <c r="FO807" s="32"/>
      <c r="FP807" s="32"/>
      <c r="FQ807" s="32"/>
      <c r="FR807" s="32"/>
      <c r="FS807" s="32"/>
      <c r="FT807" s="32"/>
      <c r="FU807" s="32"/>
      <c r="FV807" s="32"/>
      <c r="FW807" s="32"/>
      <c r="FX807" s="32"/>
      <c r="FY807" s="32"/>
      <c r="FZ807" s="32"/>
      <c r="GA807" s="32"/>
      <c r="GB807" s="32"/>
      <c r="GC807" s="32"/>
      <c r="GD807" s="32"/>
      <c r="GE807" s="32"/>
      <c r="GF807" s="32"/>
      <c r="GG807" s="32"/>
      <c r="GH807" s="32"/>
      <c r="GI807" s="32"/>
      <c r="GJ807" s="32"/>
      <c r="GK807" s="32"/>
      <c r="GL807" s="32"/>
      <c r="GM807" s="32"/>
      <c r="GN807" s="32"/>
      <c r="GO807" s="32"/>
      <c r="GP807" s="32"/>
      <c r="GQ807" s="32"/>
    </row>
    <row r="808" spans="1:199" customFormat="1" hidden="1" x14ac:dyDescent="0.2">
      <c r="A808">
        <f t="shared" si="199"/>
        <v>5</v>
      </c>
      <c r="B808">
        <f t="shared" si="200"/>
        <v>3</v>
      </c>
      <c r="C808" s="1">
        <v>35139</v>
      </c>
      <c r="D808">
        <f t="shared" si="201"/>
        <v>3</v>
      </c>
      <c r="E808">
        <f t="shared" si="202"/>
        <v>1996</v>
      </c>
      <c r="F808" s="17">
        <f t="shared" si="189"/>
        <v>-2.7714285714286468E-3</v>
      </c>
      <c r="G808" s="16">
        <f t="shared" si="191"/>
        <v>2.7125000000000066E-2</v>
      </c>
      <c r="H808" s="16">
        <f t="shared" si="192"/>
        <v>3.7499999999999645E-2</v>
      </c>
      <c r="I808" s="16">
        <f t="shared" si="193"/>
        <v>6.462499999999971E-2</v>
      </c>
      <c r="J808" s="7">
        <f>VLOOKUP(C808,'Nymex hist.'!A:B,2,0)</f>
        <v>2.3330000000000002</v>
      </c>
      <c r="K808" s="11">
        <f t="shared" si="203"/>
        <v>2.0745714285714287</v>
      </c>
      <c r="L808" s="11">
        <f t="shared" si="190"/>
        <v>2.0718000000000001</v>
      </c>
      <c r="M808" s="9">
        <f t="shared" si="194"/>
        <v>1.9743333333333333</v>
      </c>
      <c r="N808" s="9">
        <f t="shared" si="195"/>
        <v>2.0014583333333333</v>
      </c>
      <c r="O808" s="9">
        <f t="shared" si="196"/>
        <v>2.038958333333333</v>
      </c>
      <c r="P808" s="9">
        <f t="shared" si="197"/>
        <v>2.0789583333333335</v>
      </c>
      <c r="Q808" s="9">
        <f t="shared" si="198"/>
        <v>2.1289583333333333</v>
      </c>
      <c r="R808" s="8">
        <v>35139</v>
      </c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3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>
        <v>2.3330000000000002</v>
      </c>
      <c r="BF808" s="2">
        <v>2.2149999999999999</v>
      </c>
      <c r="BG808" s="2">
        <v>2.08</v>
      </c>
      <c r="BH808" s="2">
        <v>2.0099999999999998</v>
      </c>
      <c r="BI808" s="2">
        <v>1.978</v>
      </c>
      <c r="BJ808" s="2">
        <v>1.948</v>
      </c>
      <c r="BK808" s="2">
        <v>1.958</v>
      </c>
      <c r="BL808" s="2">
        <v>2.024</v>
      </c>
      <c r="BM808" s="2">
        <v>2.1219999999999999</v>
      </c>
      <c r="BN808" s="2">
        <v>2.14</v>
      </c>
      <c r="BO808" s="2">
        <v>2.0830000000000002</v>
      </c>
      <c r="BP808" s="2">
        <v>1.99</v>
      </c>
      <c r="BQ808" s="2">
        <v>1.891</v>
      </c>
      <c r="BR808" s="2">
        <v>1.89</v>
      </c>
      <c r="BS808" s="2">
        <v>1.8879999999999999</v>
      </c>
      <c r="BT808" s="2">
        <v>1.891</v>
      </c>
      <c r="BU808" s="2">
        <v>1.8959999999999999</v>
      </c>
      <c r="BV808" s="2">
        <v>1.9119999999999999</v>
      </c>
      <c r="BW808" s="2">
        <v>1.958</v>
      </c>
      <c r="BX808" s="2">
        <v>2.024</v>
      </c>
      <c r="BY808" s="2">
        <v>2.129</v>
      </c>
      <c r="BZ808" s="2">
        <v>2.1675</v>
      </c>
      <c r="CA808" s="2">
        <v>2.1105</v>
      </c>
      <c r="CB808" s="2">
        <v>2.0129999999999999</v>
      </c>
      <c r="CC808" s="2">
        <v>1.9185000000000001</v>
      </c>
      <c r="CD808" s="2">
        <v>1.9175</v>
      </c>
      <c r="CE808" s="2">
        <v>1.923</v>
      </c>
      <c r="CF808" s="2">
        <v>1.9185000000000001</v>
      </c>
      <c r="CG808" s="2">
        <v>1.9235</v>
      </c>
      <c r="CH808" s="2">
        <v>1.9395</v>
      </c>
      <c r="CI808" s="2">
        <v>1.9855</v>
      </c>
      <c r="CJ808" s="2">
        <v>2.0514999999999999</v>
      </c>
      <c r="CK808" s="2">
        <v>2.149</v>
      </c>
      <c r="CL808" s="2">
        <v>2.1974999999999998</v>
      </c>
      <c r="CM808" s="2">
        <v>2.1404999999999998</v>
      </c>
      <c r="CN808" s="2">
        <v>2.133</v>
      </c>
      <c r="CO808" s="2">
        <v>1.9484999999999999</v>
      </c>
      <c r="CP808" s="2">
        <v>1.9475</v>
      </c>
      <c r="CQ808" s="2">
        <v>1.9530000000000001</v>
      </c>
      <c r="CR808" s="2">
        <v>1.9484999999999999</v>
      </c>
      <c r="CS808" s="2">
        <v>1.9535</v>
      </c>
      <c r="CT808" s="2">
        <v>1.9695</v>
      </c>
      <c r="CU808" s="2">
        <v>2.0154999999999998</v>
      </c>
      <c r="CV808" s="2">
        <v>2.0815000000000001</v>
      </c>
      <c r="CW808" s="2">
        <v>2.1789999999999998</v>
      </c>
      <c r="CX808" s="2">
        <v>2.2374999999999998</v>
      </c>
      <c r="CY808" s="2">
        <v>2.1804999999999999</v>
      </c>
      <c r="CZ808" s="2">
        <v>2.173</v>
      </c>
      <c r="DA808" s="2">
        <v>1.9884999999999999</v>
      </c>
      <c r="DB808" s="2">
        <v>1.9875</v>
      </c>
      <c r="DC808" s="2">
        <v>1.9930000000000001</v>
      </c>
      <c r="DD808" s="2">
        <v>1.9884999999999999</v>
      </c>
      <c r="DE808" s="2">
        <v>1.9935</v>
      </c>
      <c r="DF808" s="2">
        <v>2.0095000000000001</v>
      </c>
      <c r="DG808" s="2">
        <v>2.0554999999999999</v>
      </c>
      <c r="DH808" s="2">
        <v>2.1215000000000002</v>
      </c>
      <c r="DI808" s="2">
        <v>2.2189999999999999</v>
      </c>
      <c r="DJ808" s="2">
        <v>2.2875000000000001</v>
      </c>
      <c r="DK808" s="2">
        <v>2.2305000000000001</v>
      </c>
      <c r="DL808" s="2">
        <v>2.2229999999999999</v>
      </c>
      <c r="DM808" s="2">
        <v>2.0385</v>
      </c>
      <c r="DN808" s="2">
        <v>2.0375000000000001</v>
      </c>
      <c r="DO808" s="2">
        <v>2.0430000000000001</v>
      </c>
      <c r="DP808" s="2">
        <v>2.0385</v>
      </c>
      <c r="DQ808" s="2">
        <v>2.0434999999999999</v>
      </c>
      <c r="DR808" s="2">
        <v>2.0594999999999999</v>
      </c>
      <c r="DS808" s="2">
        <v>2.1055000000000001</v>
      </c>
      <c r="DT808" s="2">
        <v>2.1715</v>
      </c>
      <c r="DU808" s="2">
        <v>2.2690000000000001</v>
      </c>
      <c r="DV808" s="2">
        <v>2.3475000000000001</v>
      </c>
      <c r="DW808" s="2">
        <v>2.2905000000000002</v>
      </c>
      <c r="DX808" s="2">
        <v>2.2829999999999999</v>
      </c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</row>
    <row r="809" spans="1:199" customFormat="1" hidden="1" x14ac:dyDescent="0.2">
      <c r="A809">
        <f t="shared" si="199"/>
        <v>1</v>
      </c>
      <c r="B809">
        <f t="shared" si="200"/>
        <v>3</v>
      </c>
      <c r="C809" s="1">
        <v>35142</v>
      </c>
      <c r="D809">
        <f t="shared" si="201"/>
        <v>3</v>
      </c>
      <c r="E809">
        <f t="shared" si="202"/>
        <v>1996</v>
      </c>
      <c r="F809" s="17">
        <f t="shared" si="189"/>
        <v>-4.6628571428571686E-2</v>
      </c>
      <c r="G809" s="16">
        <f t="shared" si="191"/>
        <v>2.5250000000000217E-2</v>
      </c>
      <c r="H809" s="16">
        <f t="shared" si="192"/>
        <v>2.9999999999999361E-2</v>
      </c>
      <c r="I809" s="16">
        <f t="shared" si="193"/>
        <v>5.5249999999999577E-2</v>
      </c>
      <c r="J809" s="7">
        <f>VLOOKUP(C809,'Nymex hist.'!A:B,2,0)</f>
        <v>2.5110000000000001</v>
      </c>
      <c r="K809" s="11">
        <f t="shared" si="203"/>
        <v>2.1544285714285718</v>
      </c>
      <c r="L809" s="11">
        <f t="shared" si="190"/>
        <v>2.1078000000000001</v>
      </c>
      <c r="M809" s="9">
        <f t="shared" si="194"/>
        <v>2.0101666666666667</v>
      </c>
      <c r="N809" s="9">
        <f t="shared" si="195"/>
        <v>2.0354166666666669</v>
      </c>
      <c r="O809" s="9">
        <f t="shared" si="196"/>
        <v>2.0654166666666662</v>
      </c>
      <c r="P809" s="9">
        <f t="shared" si="197"/>
        <v>2.1054166666666667</v>
      </c>
      <c r="Q809" s="9">
        <f t="shared" si="198"/>
        <v>2.1554166666666661</v>
      </c>
      <c r="R809" s="8">
        <v>35142</v>
      </c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3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>
        <v>2.5110000000000001</v>
      </c>
      <c r="BF809" s="2">
        <v>2.3490000000000002</v>
      </c>
      <c r="BG809" s="2">
        <v>2.165</v>
      </c>
      <c r="BH809" s="2">
        <v>2.0699999999999998</v>
      </c>
      <c r="BI809" s="2">
        <v>2.0259999999999998</v>
      </c>
      <c r="BJ809" s="2">
        <v>1.98</v>
      </c>
      <c r="BK809" s="2">
        <v>1.98</v>
      </c>
      <c r="BL809" s="2">
        <v>2.052</v>
      </c>
      <c r="BM809" s="2">
        <v>2.16</v>
      </c>
      <c r="BN809" s="2">
        <v>2.1779999999999999</v>
      </c>
      <c r="BO809" s="2">
        <v>2.121</v>
      </c>
      <c r="BP809" s="2">
        <v>2.028</v>
      </c>
      <c r="BQ809" s="2">
        <v>1.929</v>
      </c>
      <c r="BR809" s="2">
        <v>1.9279999999999999</v>
      </c>
      <c r="BS809" s="2">
        <v>1.9259999999999999</v>
      </c>
      <c r="BT809" s="2">
        <v>1.929</v>
      </c>
      <c r="BU809" s="2">
        <v>1.9339999999999999</v>
      </c>
      <c r="BV809" s="2">
        <v>1.95</v>
      </c>
      <c r="BW809" s="2">
        <v>1.98</v>
      </c>
      <c r="BX809" s="2">
        <v>2.052</v>
      </c>
      <c r="BY809" s="2">
        <v>2.1669999999999998</v>
      </c>
      <c r="BZ809" s="2">
        <v>2.2029999999999998</v>
      </c>
      <c r="CA809" s="2">
        <v>2.1459999999999999</v>
      </c>
      <c r="CB809" s="2">
        <v>2.0510000000000002</v>
      </c>
      <c r="CC809" s="2">
        <v>1.954</v>
      </c>
      <c r="CD809" s="2">
        <v>1.9530000000000001</v>
      </c>
      <c r="CE809" s="2">
        <v>1.9610000000000001</v>
      </c>
      <c r="CF809" s="2">
        <v>1.954</v>
      </c>
      <c r="CG809" s="2">
        <v>1.9590000000000001</v>
      </c>
      <c r="CH809" s="2">
        <v>1.9750000000000001</v>
      </c>
      <c r="CI809" s="2">
        <v>2.0049999999999999</v>
      </c>
      <c r="CJ809" s="2">
        <v>2.077</v>
      </c>
      <c r="CK809" s="2">
        <v>2.1869999999999998</v>
      </c>
      <c r="CL809" s="2">
        <v>2.2330000000000001</v>
      </c>
      <c r="CM809" s="2">
        <v>2.1760000000000002</v>
      </c>
      <c r="CN809" s="2">
        <v>2.081</v>
      </c>
      <c r="CO809" s="2">
        <v>1.984</v>
      </c>
      <c r="CP809" s="2">
        <v>1.9830000000000001</v>
      </c>
      <c r="CQ809" s="2">
        <v>1.9910000000000001</v>
      </c>
      <c r="CR809" s="2">
        <v>1.984</v>
      </c>
      <c r="CS809" s="2">
        <v>1.9890000000000001</v>
      </c>
      <c r="CT809" s="2">
        <v>2.0049999999999999</v>
      </c>
      <c r="CU809" s="2">
        <v>2.0350000000000001</v>
      </c>
      <c r="CV809" s="2">
        <v>2.1070000000000002</v>
      </c>
      <c r="CW809" s="2">
        <v>2.2170000000000001</v>
      </c>
      <c r="CX809" s="2">
        <v>2.2730000000000001</v>
      </c>
      <c r="CY809" s="2">
        <v>2.2160000000000002</v>
      </c>
      <c r="CZ809" s="2">
        <v>2.121</v>
      </c>
      <c r="DA809" s="2">
        <v>2.024</v>
      </c>
      <c r="DB809" s="2">
        <v>2.0230000000000001</v>
      </c>
      <c r="DC809" s="2">
        <v>2.0310000000000001</v>
      </c>
      <c r="DD809" s="2">
        <v>2.024</v>
      </c>
      <c r="DE809" s="2">
        <v>2.0289999999999999</v>
      </c>
      <c r="DF809" s="2">
        <v>2.0449999999999999</v>
      </c>
      <c r="DG809" s="2">
        <v>2.0750000000000002</v>
      </c>
      <c r="DH809" s="2">
        <v>2.1469999999999998</v>
      </c>
      <c r="DI809" s="2">
        <v>2.2570000000000001</v>
      </c>
      <c r="DJ809" s="2">
        <v>2.323</v>
      </c>
      <c r="DK809" s="2">
        <v>2.266</v>
      </c>
      <c r="DL809" s="2">
        <v>2.1709999999999998</v>
      </c>
      <c r="DM809" s="2">
        <v>2.0739999999999998</v>
      </c>
      <c r="DN809" s="2">
        <v>2.073</v>
      </c>
      <c r="DO809" s="2">
        <v>2.081</v>
      </c>
      <c r="DP809" s="2">
        <v>2.0739999999999998</v>
      </c>
      <c r="DQ809" s="2">
        <v>2.0790000000000002</v>
      </c>
      <c r="DR809" s="2">
        <v>2.0950000000000002</v>
      </c>
      <c r="DS809" s="2">
        <v>2.125</v>
      </c>
      <c r="DT809" s="2">
        <v>2.1970000000000001</v>
      </c>
      <c r="DU809" s="2">
        <v>2.3069999999999999</v>
      </c>
      <c r="DV809" s="2">
        <v>2.383</v>
      </c>
      <c r="DW809" s="2">
        <v>2.3260000000000001</v>
      </c>
      <c r="DX809" s="2">
        <v>2.2309999999999999</v>
      </c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</row>
    <row r="810" spans="1:199" customFormat="1" hidden="1" x14ac:dyDescent="0.2">
      <c r="A810">
        <f t="shared" si="199"/>
        <v>2</v>
      </c>
      <c r="B810">
        <f t="shared" si="200"/>
        <v>3</v>
      </c>
      <c r="C810" s="1">
        <v>35143</v>
      </c>
      <c r="D810">
        <f t="shared" si="201"/>
        <v>3</v>
      </c>
      <c r="E810">
        <f t="shared" si="202"/>
        <v>1996</v>
      </c>
      <c r="F810" s="17">
        <f t="shared" si="189"/>
        <v>-5.0800000000000178E-2</v>
      </c>
      <c r="G810" s="16">
        <f t="shared" si="191"/>
        <v>2.4249999999999883E-2</v>
      </c>
      <c r="H810" s="16">
        <f t="shared" si="192"/>
        <v>3.0000000000000249E-2</v>
      </c>
      <c r="I810" s="16">
        <f t="shared" si="193"/>
        <v>5.4250000000000131E-2</v>
      </c>
      <c r="J810" s="7">
        <f>VLOOKUP(C810,'Nymex hist.'!A:B,2,0)</f>
        <v>2.5230000000000001</v>
      </c>
      <c r="K810" s="11">
        <f t="shared" si="203"/>
        <v>2.1549999999999998</v>
      </c>
      <c r="L810" s="11">
        <f t="shared" si="190"/>
        <v>2.1041999999999996</v>
      </c>
      <c r="M810" s="9">
        <f t="shared" si="194"/>
        <v>2.00475</v>
      </c>
      <c r="N810" s="9">
        <f t="shared" si="195"/>
        <v>2.0289999999999999</v>
      </c>
      <c r="O810" s="9">
        <f t="shared" si="196"/>
        <v>2.0590000000000002</v>
      </c>
      <c r="P810" s="9">
        <f t="shared" si="197"/>
        <v>2.0989999999999998</v>
      </c>
      <c r="Q810" s="9">
        <f t="shared" si="198"/>
        <v>2.149</v>
      </c>
      <c r="R810" s="8">
        <v>35143</v>
      </c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3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>
        <v>2.5230000000000001</v>
      </c>
      <c r="BF810" s="2">
        <v>2.33</v>
      </c>
      <c r="BG810" s="2">
        <v>2.1709999999999998</v>
      </c>
      <c r="BH810" s="2">
        <v>2.0760000000000001</v>
      </c>
      <c r="BI810" s="2">
        <v>2.0259999999999998</v>
      </c>
      <c r="BJ810" s="2">
        <v>1.9810000000000001</v>
      </c>
      <c r="BK810" s="2">
        <v>1.978</v>
      </c>
      <c r="BL810" s="2">
        <v>2.048</v>
      </c>
      <c r="BM810" s="2">
        <v>2.1579999999999999</v>
      </c>
      <c r="BN810" s="2">
        <v>2.1760000000000002</v>
      </c>
      <c r="BO810" s="2">
        <v>2.1160000000000001</v>
      </c>
      <c r="BP810" s="2">
        <v>2.0230000000000001</v>
      </c>
      <c r="BQ810" s="2">
        <v>1.9239999999999999</v>
      </c>
      <c r="BR810" s="2">
        <v>1.923</v>
      </c>
      <c r="BS810" s="2">
        <v>1.921</v>
      </c>
      <c r="BT810" s="2">
        <v>1.9239999999999999</v>
      </c>
      <c r="BU810" s="2">
        <v>1.929</v>
      </c>
      <c r="BV810" s="2">
        <v>1.9390000000000001</v>
      </c>
      <c r="BW810" s="2">
        <v>1.978</v>
      </c>
      <c r="BX810" s="2">
        <v>2.048</v>
      </c>
      <c r="BY810" s="2">
        <v>2.1560000000000001</v>
      </c>
      <c r="BZ810" s="2">
        <v>2.2010000000000001</v>
      </c>
      <c r="CA810" s="2">
        <v>2.141</v>
      </c>
      <c r="CB810" s="2">
        <v>2.04</v>
      </c>
      <c r="CC810" s="2">
        <v>1.9490000000000001</v>
      </c>
      <c r="CD810" s="2">
        <v>1.948</v>
      </c>
      <c r="CE810" s="2">
        <v>1.95</v>
      </c>
      <c r="CF810" s="2">
        <v>1.9490000000000001</v>
      </c>
      <c r="CG810" s="2">
        <v>1.954</v>
      </c>
      <c r="CH810" s="2">
        <v>1.964</v>
      </c>
      <c r="CI810" s="2">
        <v>2.0030000000000001</v>
      </c>
      <c r="CJ810" s="2">
        <v>2.073</v>
      </c>
      <c r="CK810" s="2">
        <v>2.1760000000000002</v>
      </c>
      <c r="CL810" s="2">
        <v>2.2309999999999999</v>
      </c>
      <c r="CM810" s="2">
        <v>2.1709999999999998</v>
      </c>
      <c r="CN810" s="2">
        <v>2.0699999999999998</v>
      </c>
      <c r="CO810" s="2">
        <v>1.9790000000000001</v>
      </c>
      <c r="CP810" s="2">
        <v>1.978</v>
      </c>
      <c r="CQ810" s="2">
        <v>1.98</v>
      </c>
      <c r="CR810" s="2">
        <v>1.9790000000000001</v>
      </c>
      <c r="CS810" s="2">
        <v>1.984</v>
      </c>
      <c r="CT810" s="2">
        <v>1.994</v>
      </c>
      <c r="CU810" s="2">
        <v>2.0329999999999999</v>
      </c>
      <c r="CV810" s="2">
        <v>2.1030000000000002</v>
      </c>
      <c r="CW810" s="2">
        <v>2.206</v>
      </c>
      <c r="CX810" s="2">
        <v>2.2709999999999999</v>
      </c>
      <c r="CY810" s="2">
        <v>2.2109999999999999</v>
      </c>
      <c r="CZ810" s="2">
        <v>2.11</v>
      </c>
      <c r="DA810" s="2">
        <v>2.0190000000000001</v>
      </c>
      <c r="DB810" s="2">
        <v>2.0179999999999998</v>
      </c>
      <c r="DC810" s="2">
        <v>2.02</v>
      </c>
      <c r="DD810" s="2">
        <v>2.0190000000000001</v>
      </c>
      <c r="DE810" s="2">
        <v>2.024</v>
      </c>
      <c r="DF810" s="2">
        <v>2.0339999999999998</v>
      </c>
      <c r="DG810" s="2">
        <v>2.073</v>
      </c>
      <c r="DH810" s="2">
        <v>2.1429999999999998</v>
      </c>
      <c r="DI810" s="2">
        <v>2.246</v>
      </c>
      <c r="DJ810" s="2">
        <v>2.3210000000000002</v>
      </c>
      <c r="DK810" s="2">
        <v>2.2610000000000001</v>
      </c>
      <c r="DL810" s="2">
        <v>2.16</v>
      </c>
      <c r="DM810" s="2">
        <v>2.069</v>
      </c>
      <c r="DN810" s="2">
        <v>2.0680000000000001</v>
      </c>
      <c r="DO810" s="2">
        <v>2.0699999999999998</v>
      </c>
      <c r="DP810" s="2">
        <v>2.069</v>
      </c>
      <c r="DQ810" s="2">
        <v>2.0739999999999998</v>
      </c>
      <c r="DR810" s="2">
        <v>2.0840000000000001</v>
      </c>
      <c r="DS810" s="2">
        <v>2.1230000000000002</v>
      </c>
      <c r="DT810" s="2">
        <v>2.1930000000000001</v>
      </c>
      <c r="DU810" s="2">
        <v>2.2959999999999998</v>
      </c>
      <c r="DV810" s="2">
        <v>2.3809999999999998</v>
      </c>
      <c r="DW810" s="2">
        <v>2.3210000000000002</v>
      </c>
      <c r="DX810" s="2">
        <v>2.2200000000000002</v>
      </c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</row>
    <row r="811" spans="1:199" customFormat="1" hidden="1" x14ac:dyDescent="0.2">
      <c r="A811">
        <f t="shared" si="199"/>
        <v>3</v>
      </c>
      <c r="B811">
        <f t="shared" si="200"/>
        <v>3</v>
      </c>
      <c r="C811" s="1">
        <v>35144</v>
      </c>
      <c r="D811">
        <f t="shared" si="201"/>
        <v>3</v>
      </c>
      <c r="E811">
        <f t="shared" si="202"/>
        <v>1996</v>
      </c>
      <c r="F811" s="17">
        <f t="shared" si="189"/>
        <v>-5.6542857142856562E-2</v>
      </c>
      <c r="G811" s="16">
        <f t="shared" si="191"/>
        <v>2.0583333333333176E-2</v>
      </c>
      <c r="H811" s="16">
        <f t="shared" si="192"/>
        <v>3.0000000000000693E-2</v>
      </c>
      <c r="I811" s="16">
        <f t="shared" si="193"/>
        <v>5.0583333333333869E-2</v>
      </c>
      <c r="J811" s="7">
        <f>VLOOKUP(C811,'Nymex hist.'!A:B,2,0)</f>
        <v>2.5739999999999998</v>
      </c>
      <c r="K811" s="11">
        <f t="shared" si="203"/>
        <v>2.1711428571428568</v>
      </c>
      <c r="L811" s="11">
        <f t="shared" si="190"/>
        <v>2.1146000000000003</v>
      </c>
      <c r="M811" s="9">
        <f t="shared" si="194"/>
        <v>2.0105833333333329</v>
      </c>
      <c r="N811" s="9">
        <f t="shared" si="195"/>
        <v>2.0311666666666661</v>
      </c>
      <c r="O811" s="9">
        <f t="shared" si="196"/>
        <v>2.0611666666666668</v>
      </c>
      <c r="P811" s="9">
        <f t="shared" si="197"/>
        <v>2.1011666666666664</v>
      </c>
      <c r="Q811" s="9">
        <f t="shared" si="198"/>
        <v>2.1511666666666667</v>
      </c>
      <c r="R811" s="8">
        <v>35144</v>
      </c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3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>
        <v>2.5739999999999998</v>
      </c>
      <c r="BF811" s="2">
        <v>2.3540000000000001</v>
      </c>
      <c r="BG811" s="2">
        <v>2.1789999999999998</v>
      </c>
      <c r="BH811" s="2">
        <v>2.0840000000000001</v>
      </c>
      <c r="BI811" s="2">
        <v>2.0339999999999998</v>
      </c>
      <c r="BJ811" s="2">
        <v>1.9890000000000001</v>
      </c>
      <c r="BK811" s="2">
        <v>1.984</v>
      </c>
      <c r="BL811" s="2">
        <v>2.056</v>
      </c>
      <c r="BM811" s="2">
        <v>2.169</v>
      </c>
      <c r="BN811" s="2">
        <v>2.1890000000000001</v>
      </c>
      <c r="BO811" s="2">
        <v>2.1309999999999998</v>
      </c>
      <c r="BP811" s="2">
        <v>2.028</v>
      </c>
      <c r="BQ811" s="2">
        <v>1.92</v>
      </c>
      <c r="BR811" s="2">
        <v>1.921</v>
      </c>
      <c r="BS811" s="2">
        <v>1.921</v>
      </c>
      <c r="BT811" s="2">
        <v>1.9259999999999999</v>
      </c>
      <c r="BU811" s="2">
        <v>1.931</v>
      </c>
      <c r="BV811" s="2">
        <v>1.9410000000000001</v>
      </c>
      <c r="BW811" s="2">
        <v>1.994</v>
      </c>
      <c r="BX811" s="2">
        <v>2.0659999999999998</v>
      </c>
      <c r="BY811" s="2">
        <v>2.1589999999999998</v>
      </c>
      <c r="BZ811" s="2">
        <v>2.2090000000000001</v>
      </c>
      <c r="CA811" s="2">
        <v>2.1509999999999998</v>
      </c>
      <c r="CB811" s="2">
        <v>2.0430000000000001</v>
      </c>
      <c r="CC811" s="2">
        <v>1.94</v>
      </c>
      <c r="CD811" s="2">
        <v>1.9410000000000001</v>
      </c>
      <c r="CE811" s="2">
        <v>1.9530000000000001</v>
      </c>
      <c r="CF811" s="2">
        <v>1.946</v>
      </c>
      <c r="CG811" s="2">
        <v>1.9510000000000001</v>
      </c>
      <c r="CH811" s="2">
        <v>1.9610000000000001</v>
      </c>
      <c r="CI811" s="2">
        <v>2.0139999999999998</v>
      </c>
      <c r="CJ811" s="2">
        <v>2.0859999999999999</v>
      </c>
      <c r="CK811" s="2">
        <v>2.1789999999999998</v>
      </c>
      <c r="CL811" s="2">
        <v>2.2389999999999999</v>
      </c>
      <c r="CM811" s="2">
        <v>2.181</v>
      </c>
      <c r="CN811" s="2">
        <v>2.073</v>
      </c>
      <c r="CO811" s="2">
        <v>1.97</v>
      </c>
      <c r="CP811" s="2">
        <v>1.9710000000000001</v>
      </c>
      <c r="CQ811" s="2">
        <v>1.9830000000000001</v>
      </c>
      <c r="CR811" s="2">
        <v>1.976</v>
      </c>
      <c r="CS811" s="2">
        <v>1.9810000000000001</v>
      </c>
      <c r="CT811" s="2">
        <v>1.9910000000000001</v>
      </c>
      <c r="CU811" s="2">
        <v>2.044</v>
      </c>
      <c r="CV811" s="2">
        <v>2.1160000000000001</v>
      </c>
      <c r="CW811" s="2">
        <v>2.2090000000000001</v>
      </c>
      <c r="CX811" s="2">
        <v>2.2789999999999999</v>
      </c>
      <c r="CY811" s="2">
        <v>2.2210000000000001</v>
      </c>
      <c r="CZ811" s="2">
        <v>2.113</v>
      </c>
      <c r="DA811" s="2">
        <v>2.0099999999999998</v>
      </c>
      <c r="DB811" s="2">
        <v>2.0110000000000001</v>
      </c>
      <c r="DC811" s="2">
        <v>2.0230000000000001</v>
      </c>
      <c r="DD811" s="2">
        <v>2.016</v>
      </c>
      <c r="DE811" s="2">
        <v>2.0209999999999999</v>
      </c>
      <c r="DF811" s="2">
        <v>2.0310000000000001</v>
      </c>
      <c r="DG811" s="2">
        <v>2.0840000000000001</v>
      </c>
      <c r="DH811" s="2">
        <v>2.1560000000000001</v>
      </c>
      <c r="DI811" s="2">
        <v>2.2490000000000001</v>
      </c>
      <c r="DJ811" s="2">
        <v>2.3290000000000002</v>
      </c>
      <c r="DK811" s="2">
        <v>2.2709999999999999</v>
      </c>
      <c r="DL811" s="2">
        <v>2.1629999999999998</v>
      </c>
      <c r="DM811" s="2">
        <v>2.06</v>
      </c>
      <c r="DN811" s="2">
        <v>2.0609999999999999</v>
      </c>
      <c r="DO811" s="2">
        <v>2.073</v>
      </c>
      <c r="DP811" s="2">
        <v>2.0659999999999998</v>
      </c>
      <c r="DQ811" s="2">
        <v>2.0710000000000002</v>
      </c>
      <c r="DR811" s="2">
        <v>2.081</v>
      </c>
      <c r="DS811" s="2">
        <v>2.1339999999999999</v>
      </c>
      <c r="DT811" s="2">
        <v>2.206</v>
      </c>
      <c r="DU811" s="2">
        <v>2.2989999999999999</v>
      </c>
      <c r="DV811" s="2">
        <v>2.3889999999999998</v>
      </c>
      <c r="DW811" s="2">
        <v>2.331</v>
      </c>
      <c r="DX811" s="2">
        <v>2.2229999999999999</v>
      </c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</row>
    <row r="812" spans="1:199" x14ac:dyDescent="0.2">
      <c r="A812" s="36">
        <f t="shared" si="199"/>
        <v>4</v>
      </c>
      <c r="B812" s="36">
        <f t="shared" si="200"/>
        <v>3</v>
      </c>
      <c r="C812" s="1">
        <v>35145</v>
      </c>
      <c r="D812">
        <f t="shared" si="201"/>
        <v>3</v>
      </c>
      <c r="E812">
        <f t="shared" si="202"/>
        <v>1996</v>
      </c>
      <c r="F812" s="21">
        <f t="shared" si="189"/>
        <v>-8.9800000000000324E-2</v>
      </c>
      <c r="G812" s="21">
        <f t="shared" si="191"/>
        <v>1.8583333333333396E-2</v>
      </c>
      <c r="H812" s="21">
        <f t="shared" si="192"/>
        <v>3.0000000000000249E-2</v>
      </c>
      <c r="I812" s="21">
        <f t="shared" si="193"/>
        <v>4.8583333333333645E-2</v>
      </c>
      <c r="J812" s="23">
        <f>VLOOKUP(C812,'Nymex hist.'!A:B,2,0)</f>
        <v>2.74</v>
      </c>
      <c r="K812" s="23">
        <f t="shared" si="203"/>
        <v>2.262</v>
      </c>
      <c r="L812" s="23">
        <f t="shared" si="190"/>
        <v>2.1721999999999997</v>
      </c>
      <c r="M812" s="23">
        <f t="shared" si="194"/>
        <v>2.0435833333333333</v>
      </c>
      <c r="N812" s="23">
        <f t="shared" si="195"/>
        <v>2.0621666666666667</v>
      </c>
      <c r="O812" s="23">
        <f t="shared" si="196"/>
        <v>2.092166666666667</v>
      </c>
      <c r="P812" s="23">
        <f t="shared" si="197"/>
        <v>2.1321666666666665</v>
      </c>
      <c r="Q812" s="23">
        <f t="shared" si="198"/>
        <v>2.1821666666666668</v>
      </c>
      <c r="R812" s="30">
        <v>35145</v>
      </c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4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/>
      <c r="BA812" s="32"/>
      <c r="BB812" s="32"/>
      <c r="BC812" s="32"/>
      <c r="BD812" s="32"/>
      <c r="BE812" s="32">
        <v>2.74</v>
      </c>
      <c r="BF812" s="32">
        <v>2.4390000000000001</v>
      </c>
      <c r="BG812" s="32">
        <v>2.266</v>
      </c>
      <c r="BH812" s="32">
        <v>2.1659999999999999</v>
      </c>
      <c r="BI812" s="32">
        <v>2.1110000000000002</v>
      </c>
      <c r="BJ812" s="32">
        <v>2.0659999999999998</v>
      </c>
      <c r="BK812" s="32">
        <v>2.0459999999999998</v>
      </c>
      <c r="BL812" s="32">
        <v>2.1160000000000001</v>
      </c>
      <c r="BM812" s="32">
        <v>2.2330000000000001</v>
      </c>
      <c r="BN812" s="32">
        <v>2.2530000000000001</v>
      </c>
      <c r="BO812" s="32">
        <v>2.1909999999999998</v>
      </c>
      <c r="BP812" s="32">
        <v>2.0680000000000001</v>
      </c>
      <c r="BQ812" s="32">
        <v>1.946</v>
      </c>
      <c r="BR812" s="32">
        <v>1.9470000000000001</v>
      </c>
      <c r="BS812" s="32">
        <v>1.9470000000000001</v>
      </c>
      <c r="BT812" s="32">
        <v>1.952</v>
      </c>
      <c r="BU812" s="32">
        <v>1.9550000000000001</v>
      </c>
      <c r="BV812" s="32">
        <v>1.962</v>
      </c>
      <c r="BW812" s="32">
        <v>2.0259999999999998</v>
      </c>
      <c r="BX812" s="32">
        <v>2.0960000000000001</v>
      </c>
      <c r="BY812" s="32">
        <v>2.1800000000000002</v>
      </c>
      <c r="BZ812" s="32">
        <v>2.2730000000000001</v>
      </c>
      <c r="CA812" s="32">
        <v>2.2109999999999999</v>
      </c>
      <c r="CB812" s="32">
        <v>2.0640000000000001</v>
      </c>
      <c r="CC812" s="32">
        <v>1.966</v>
      </c>
      <c r="CD812" s="32">
        <v>1.9670000000000001</v>
      </c>
      <c r="CE812" s="32">
        <v>1.974</v>
      </c>
      <c r="CF812" s="32">
        <v>1.972</v>
      </c>
      <c r="CG812" s="32">
        <v>1.9750000000000001</v>
      </c>
      <c r="CH812" s="32">
        <v>1.982</v>
      </c>
      <c r="CI812" s="32">
        <v>2.0459999999999998</v>
      </c>
      <c r="CJ812" s="32">
        <v>2.1160000000000001</v>
      </c>
      <c r="CK812" s="32">
        <v>2.2000000000000002</v>
      </c>
      <c r="CL812" s="32">
        <v>2.3029999999999999</v>
      </c>
      <c r="CM812" s="32">
        <v>2.2410000000000001</v>
      </c>
      <c r="CN812" s="32">
        <v>2.0939999999999999</v>
      </c>
      <c r="CO812" s="32">
        <v>1.996</v>
      </c>
      <c r="CP812" s="32">
        <v>1.9970000000000001</v>
      </c>
      <c r="CQ812" s="32">
        <v>2.004</v>
      </c>
      <c r="CR812" s="32">
        <v>2.0019999999999998</v>
      </c>
      <c r="CS812" s="32">
        <v>2.0049999999999999</v>
      </c>
      <c r="CT812" s="32">
        <v>2.012</v>
      </c>
      <c r="CU812" s="32">
        <v>2.0760000000000001</v>
      </c>
      <c r="CV812" s="32">
        <v>2.1459999999999999</v>
      </c>
      <c r="CW812" s="32">
        <v>2.23</v>
      </c>
      <c r="CX812" s="32">
        <v>2.343</v>
      </c>
      <c r="CY812" s="32">
        <v>2.2810000000000001</v>
      </c>
      <c r="CZ812" s="32">
        <v>2.1339999999999999</v>
      </c>
      <c r="DA812" s="32">
        <v>2.036</v>
      </c>
      <c r="DB812" s="32">
        <v>2.0369999999999999</v>
      </c>
      <c r="DC812" s="32">
        <v>2.044</v>
      </c>
      <c r="DD812" s="32">
        <v>2.0419999999999998</v>
      </c>
      <c r="DE812" s="32">
        <v>2.0449999999999999</v>
      </c>
      <c r="DF812" s="32">
        <v>2.052</v>
      </c>
      <c r="DG812" s="32">
        <v>2.1160000000000001</v>
      </c>
      <c r="DH812" s="32">
        <v>2.1859999999999999</v>
      </c>
      <c r="DI812" s="32">
        <v>2.27</v>
      </c>
      <c r="DJ812" s="32">
        <v>2.3929999999999998</v>
      </c>
      <c r="DK812" s="32">
        <v>2.331</v>
      </c>
      <c r="DL812" s="32">
        <v>2.1840000000000002</v>
      </c>
      <c r="DM812" s="32">
        <v>2.0859999999999999</v>
      </c>
      <c r="DN812" s="32">
        <v>2.0870000000000002</v>
      </c>
      <c r="DO812" s="32">
        <v>2.0939999999999999</v>
      </c>
      <c r="DP812" s="32">
        <v>2.0920000000000001</v>
      </c>
      <c r="DQ812" s="32">
        <v>2.0950000000000002</v>
      </c>
      <c r="DR812" s="32">
        <v>2.1019999999999999</v>
      </c>
      <c r="DS812" s="32">
        <v>2.1659999999999999</v>
      </c>
      <c r="DT812" s="32">
        <v>2.2360000000000002</v>
      </c>
      <c r="DU812" s="32">
        <v>2.3199999999999998</v>
      </c>
      <c r="DV812" s="32">
        <v>2.4529999999999998</v>
      </c>
      <c r="DW812" s="32">
        <v>2.391</v>
      </c>
      <c r="DX812" s="32">
        <v>2.2440000000000002</v>
      </c>
      <c r="DY812" s="32"/>
      <c r="DZ812" s="32"/>
      <c r="EA812" s="32"/>
      <c r="EB812" s="32"/>
      <c r="EC812" s="32"/>
      <c r="ED812" s="32"/>
      <c r="EE812" s="32"/>
      <c r="EF812" s="32"/>
      <c r="EG812" s="32"/>
      <c r="EH812" s="32"/>
      <c r="EI812" s="32"/>
      <c r="EJ812" s="32"/>
      <c r="EK812" s="32"/>
      <c r="EL812" s="32"/>
      <c r="EM812" s="32"/>
      <c r="EN812" s="32"/>
      <c r="EO812" s="32"/>
      <c r="EP812" s="32"/>
      <c r="EQ812" s="32"/>
      <c r="ER812" s="32"/>
      <c r="ES812" s="32"/>
      <c r="ET812" s="32"/>
      <c r="EU812" s="32"/>
      <c r="EV812" s="32"/>
      <c r="EW812" s="32"/>
      <c r="EX812" s="32"/>
      <c r="EY812" s="32"/>
      <c r="EZ812" s="32"/>
      <c r="FA812" s="32"/>
      <c r="FB812" s="32"/>
      <c r="FC812" s="32"/>
      <c r="FD812" s="32"/>
      <c r="FE812" s="32"/>
      <c r="FF812" s="32"/>
      <c r="FG812" s="32"/>
      <c r="FH812" s="32"/>
      <c r="FI812" s="32"/>
      <c r="FJ812" s="32"/>
      <c r="FK812" s="32"/>
      <c r="FL812" s="32"/>
      <c r="FM812" s="32"/>
      <c r="FN812" s="32"/>
      <c r="FO812" s="32"/>
      <c r="FP812" s="32"/>
      <c r="FQ812" s="32"/>
      <c r="FR812" s="32"/>
      <c r="FS812" s="32"/>
      <c r="FT812" s="32"/>
      <c r="FU812" s="32"/>
      <c r="FV812" s="32"/>
      <c r="FW812" s="32"/>
      <c r="FX812" s="32"/>
      <c r="FY812" s="32"/>
      <c r="FZ812" s="32"/>
      <c r="GA812" s="32"/>
      <c r="GB812" s="32"/>
      <c r="GC812" s="32"/>
      <c r="GD812" s="32"/>
      <c r="GE812" s="32"/>
      <c r="GF812" s="32"/>
      <c r="GG812" s="32"/>
      <c r="GH812" s="32"/>
      <c r="GI812" s="32"/>
      <c r="GJ812" s="32"/>
      <c r="GK812" s="32"/>
      <c r="GL812" s="32"/>
      <c r="GM812" s="32"/>
      <c r="GN812" s="32"/>
      <c r="GO812" s="32"/>
      <c r="GP812" s="32"/>
      <c r="GQ812" s="32"/>
    </row>
    <row r="813" spans="1:199" customFormat="1" hidden="1" x14ac:dyDescent="0.2">
      <c r="A813">
        <f t="shared" si="199"/>
        <v>5</v>
      </c>
      <c r="B813">
        <f t="shared" si="200"/>
        <v>3</v>
      </c>
      <c r="C813" s="1">
        <v>35146</v>
      </c>
      <c r="D813">
        <f t="shared" si="201"/>
        <v>3</v>
      </c>
      <c r="E813">
        <f t="shared" si="202"/>
        <v>1996</v>
      </c>
      <c r="F813" s="17">
        <f t="shared" si="189"/>
        <v>-9.302857142857146E-2</v>
      </c>
      <c r="G813" s="16">
        <f t="shared" si="191"/>
        <v>1.7666666666667385E-2</v>
      </c>
      <c r="H813" s="16">
        <f t="shared" si="192"/>
        <v>2.9999999999999361E-2</v>
      </c>
      <c r="I813" s="16">
        <f t="shared" si="193"/>
        <v>4.7666666666666746E-2</v>
      </c>
      <c r="J813" s="7">
        <f>VLOOKUP(C813,'Nymex hist.'!A:B,2,0)</f>
        <v>2.863</v>
      </c>
      <c r="K813" s="11">
        <f t="shared" si="203"/>
        <v>2.2964285714285713</v>
      </c>
      <c r="L813" s="11">
        <f t="shared" si="190"/>
        <v>2.2033999999999998</v>
      </c>
      <c r="M813" s="9">
        <f t="shared" si="194"/>
        <v>2.0619166666666664</v>
      </c>
      <c r="N813" s="9">
        <f t="shared" si="195"/>
        <v>2.0795833333333338</v>
      </c>
      <c r="O813" s="9">
        <f t="shared" si="196"/>
        <v>2.1095833333333331</v>
      </c>
      <c r="P813" s="9">
        <f t="shared" si="197"/>
        <v>2.1495833333333336</v>
      </c>
      <c r="Q813" s="9">
        <f t="shared" si="198"/>
        <v>2.199583333333333</v>
      </c>
      <c r="R813" s="8">
        <v>35146</v>
      </c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3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>
        <v>2.863</v>
      </c>
      <c r="BF813" s="2">
        <v>2.4159999999999999</v>
      </c>
      <c r="BG813" s="2">
        <v>2.2770000000000001</v>
      </c>
      <c r="BH813" s="2">
        <v>2.2010000000000001</v>
      </c>
      <c r="BI813" s="2">
        <v>2.1459999999999999</v>
      </c>
      <c r="BJ813" s="2">
        <v>2.101</v>
      </c>
      <c r="BK813" s="2">
        <v>2.0710000000000002</v>
      </c>
      <c r="BL813" s="2">
        <v>2.141</v>
      </c>
      <c r="BM813" s="2">
        <v>2.2709999999999999</v>
      </c>
      <c r="BN813" s="2">
        <v>2.2909999999999999</v>
      </c>
      <c r="BO813" s="2">
        <v>2.226</v>
      </c>
      <c r="BP813" s="2">
        <v>2.0880000000000001</v>
      </c>
      <c r="BQ813" s="2">
        <v>1.9510000000000001</v>
      </c>
      <c r="BR813" s="2">
        <v>1.952</v>
      </c>
      <c r="BS813" s="2">
        <v>1.952</v>
      </c>
      <c r="BT813" s="2">
        <v>1.9570000000000001</v>
      </c>
      <c r="BU813" s="2">
        <v>1.96</v>
      </c>
      <c r="BV813" s="2">
        <v>1.9670000000000001</v>
      </c>
      <c r="BW813" s="2">
        <v>2.0710000000000002</v>
      </c>
      <c r="BX813" s="2">
        <v>2.141</v>
      </c>
      <c r="BY813" s="2">
        <v>2.1869999999999998</v>
      </c>
      <c r="BZ813" s="2">
        <v>2.3109999999999999</v>
      </c>
      <c r="CA813" s="2">
        <v>2.246</v>
      </c>
      <c r="CB813" s="2">
        <v>2.0710000000000002</v>
      </c>
      <c r="CC813" s="2">
        <v>1.9710000000000001</v>
      </c>
      <c r="CD813" s="2">
        <v>1.972</v>
      </c>
      <c r="CE813" s="2">
        <v>1.9810000000000001</v>
      </c>
      <c r="CF813" s="2">
        <v>1.9770000000000001</v>
      </c>
      <c r="CG813" s="2">
        <v>1.98</v>
      </c>
      <c r="CH813" s="2">
        <v>1.9870000000000001</v>
      </c>
      <c r="CI813" s="2">
        <v>2.0910000000000002</v>
      </c>
      <c r="CJ813" s="2">
        <v>2.161</v>
      </c>
      <c r="CK813" s="2">
        <v>2.2069999999999999</v>
      </c>
      <c r="CL813" s="2">
        <v>2.3410000000000002</v>
      </c>
      <c r="CM813" s="2">
        <v>2.2759999999999998</v>
      </c>
      <c r="CN813" s="2">
        <v>2.101</v>
      </c>
      <c r="CO813" s="2">
        <v>2.0009999999999999</v>
      </c>
      <c r="CP813" s="2">
        <v>2.0019999999999998</v>
      </c>
      <c r="CQ813" s="2">
        <v>2.0110000000000001</v>
      </c>
      <c r="CR813" s="2">
        <v>2.0070000000000001</v>
      </c>
      <c r="CS813" s="2">
        <v>2.0099999999999998</v>
      </c>
      <c r="CT813" s="2">
        <v>2.0169999999999999</v>
      </c>
      <c r="CU813" s="2">
        <v>2.121</v>
      </c>
      <c r="CV813" s="2">
        <v>2.1909999999999998</v>
      </c>
      <c r="CW813" s="2">
        <v>2.2370000000000001</v>
      </c>
      <c r="CX813" s="2">
        <v>2.3809999999999998</v>
      </c>
      <c r="CY813" s="2">
        <v>2.3159999999999998</v>
      </c>
      <c r="CZ813" s="2">
        <v>2.141</v>
      </c>
      <c r="DA813" s="2">
        <v>2.0409999999999999</v>
      </c>
      <c r="DB813" s="2">
        <v>2.0419999999999998</v>
      </c>
      <c r="DC813" s="2">
        <v>2.0510000000000002</v>
      </c>
      <c r="DD813" s="2">
        <v>2.0470000000000002</v>
      </c>
      <c r="DE813" s="2">
        <v>2.0499999999999998</v>
      </c>
      <c r="DF813" s="2">
        <v>2.0569999999999999</v>
      </c>
      <c r="DG813" s="2">
        <v>2.161</v>
      </c>
      <c r="DH813" s="2">
        <v>2.2309999999999999</v>
      </c>
      <c r="DI813" s="2">
        <v>2.2770000000000001</v>
      </c>
      <c r="DJ813" s="2">
        <v>2.431</v>
      </c>
      <c r="DK813" s="2">
        <v>2.3660000000000001</v>
      </c>
      <c r="DL813" s="2">
        <v>2.1909999999999998</v>
      </c>
      <c r="DM813" s="2">
        <v>2.0910000000000002</v>
      </c>
      <c r="DN813" s="2">
        <v>2.0920000000000001</v>
      </c>
      <c r="DO813" s="2">
        <v>2.101</v>
      </c>
      <c r="DP813" s="2">
        <v>2.097</v>
      </c>
      <c r="DQ813" s="2">
        <v>2.1</v>
      </c>
      <c r="DR813" s="2">
        <v>2.1070000000000002</v>
      </c>
      <c r="DS813" s="2">
        <v>2.2109999999999999</v>
      </c>
      <c r="DT813" s="2">
        <v>2.2810000000000001</v>
      </c>
      <c r="DU813" s="2">
        <v>2.327</v>
      </c>
      <c r="DV813" s="2">
        <v>2.4910000000000001</v>
      </c>
      <c r="DW813" s="2">
        <v>2.4260000000000002</v>
      </c>
      <c r="DX813" s="2">
        <v>2.2509999999999999</v>
      </c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</row>
    <row r="814" spans="1:199" customFormat="1" hidden="1" x14ac:dyDescent="0.2">
      <c r="A814">
        <f t="shared" si="199"/>
        <v>1</v>
      </c>
      <c r="B814">
        <f t="shared" si="200"/>
        <v>3</v>
      </c>
      <c r="C814" s="1">
        <v>35149</v>
      </c>
      <c r="D814">
        <f t="shared" si="201"/>
        <v>3</v>
      </c>
      <c r="E814">
        <f t="shared" si="202"/>
        <v>1996</v>
      </c>
      <c r="F814" s="17">
        <f t="shared" si="189"/>
        <v>-6.6685714285714237E-2</v>
      </c>
      <c r="G814" s="16">
        <f t="shared" si="191"/>
        <v>1.7416666666666636E-2</v>
      </c>
      <c r="H814" s="16">
        <f t="shared" si="192"/>
        <v>2.9999999999999361E-2</v>
      </c>
      <c r="I814" s="16">
        <f t="shared" si="193"/>
        <v>4.7416666666665996E-2</v>
      </c>
      <c r="J814" s="7">
        <f>VLOOKUP(C814,'Nymex hist.'!A:B,2,0)</f>
        <v>2.7789999999999999</v>
      </c>
      <c r="K814" s="11">
        <f t="shared" si="203"/>
        <v>2.2492857142857141</v>
      </c>
      <c r="L814" s="11">
        <f t="shared" si="190"/>
        <v>2.1825999999999999</v>
      </c>
      <c r="M814" s="9">
        <f t="shared" si="194"/>
        <v>2.0392500000000005</v>
      </c>
      <c r="N814" s="9">
        <f t="shared" si="195"/>
        <v>2.0566666666666671</v>
      </c>
      <c r="O814" s="9">
        <f t="shared" si="196"/>
        <v>2.0866666666666664</v>
      </c>
      <c r="P814" s="9">
        <f t="shared" si="197"/>
        <v>2.1266666666666669</v>
      </c>
      <c r="Q814" s="9">
        <f t="shared" si="198"/>
        <v>2.1766666666666667</v>
      </c>
      <c r="R814" s="8">
        <v>35149</v>
      </c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3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>
        <v>2.7789999999999999</v>
      </c>
      <c r="BF814" s="2">
        <v>2.355</v>
      </c>
      <c r="BG814" s="2">
        <v>2.226</v>
      </c>
      <c r="BH814" s="2">
        <v>2.16</v>
      </c>
      <c r="BI814" s="2">
        <v>2.11</v>
      </c>
      <c r="BJ814" s="2">
        <v>2.0699999999999998</v>
      </c>
      <c r="BK814" s="2">
        <v>2.0449999999999999</v>
      </c>
      <c r="BL814" s="2">
        <v>2.12</v>
      </c>
      <c r="BM814" s="2">
        <v>2.25</v>
      </c>
      <c r="BN814" s="2">
        <v>2.2709999999999999</v>
      </c>
      <c r="BO814" s="2">
        <v>2.206</v>
      </c>
      <c r="BP814" s="2">
        <v>2.0659999999999998</v>
      </c>
      <c r="BQ814" s="2">
        <v>1.929</v>
      </c>
      <c r="BR814" s="2">
        <v>1.929</v>
      </c>
      <c r="BS814" s="2">
        <v>1.929</v>
      </c>
      <c r="BT814" s="2">
        <v>1.9339999999999999</v>
      </c>
      <c r="BU814" s="2">
        <v>1.9359999999999999</v>
      </c>
      <c r="BV814" s="2">
        <v>1.9430000000000001</v>
      </c>
      <c r="BW814" s="2">
        <v>2.0449999999999999</v>
      </c>
      <c r="BX814" s="2">
        <v>2.12</v>
      </c>
      <c r="BY814" s="2">
        <v>2.1629999999999998</v>
      </c>
      <c r="BZ814" s="2">
        <v>2.2909999999999999</v>
      </c>
      <c r="CA814" s="2">
        <v>2.226</v>
      </c>
      <c r="CB814" s="2">
        <v>2.0470000000000002</v>
      </c>
      <c r="CC814" s="2">
        <v>1.9490000000000001</v>
      </c>
      <c r="CD814" s="2">
        <v>1.9490000000000001</v>
      </c>
      <c r="CE814" s="2">
        <v>1.9570000000000001</v>
      </c>
      <c r="CF814" s="2">
        <v>1.954</v>
      </c>
      <c r="CG814" s="2">
        <v>1.956</v>
      </c>
      <c r="CH814" s="2">
        <v>1.9630000000000001</v>
      </c>
      <c r="CI814" s="2">
        <v>2.0649999999999999</v>
      </c>
      <c r="CJ814" s="2">
        <v>2.14</v>
      </c>
      <c r="CK814" s="2">
        <v>2.1829999999999998</v>
      </c>
      <c r="CL814" s="2">
        <v>2.3210000000000002</v>
      </c>
      <c r="CM814" s="2">
        <v>2.2559999999999998</v>
      </c>
      <c r="CN814" s="2">
        <v>2.077</v>
      </c>
      <c r="CO814" s="2">
        <v>1.9790000000000001</v>
      </c>
      <c r="CP814" s="2">
        <v>1.9790000000000001</v>
      </c>
      <c r="CQ814" s="2">
        <v>1.9870000000000001</v>
      </c>
      <c r="CR814" s="2">
        <v>1.984</v>
      </c>
      <c r="CS814" s="2">
        <v>1.986</v>
      </c>
      <c r="CT814" s="2">
        <v>1.9930000000000001</v>
      </c>
      <c r="CU814" s="2">
        <v>2.0950000000000002</v>
      </c>
      <c r="CV814" s="2">
        <v>2.17</v>
      </c>
      <c r="CW814" s="2">
        <v>2.2130000000000001</v>
      </c>
      <c r="CX814" s="2">
        <v>2.3610000000000002</v>
      </c>
      <c r="CY814" s="2">
        <v>2.2959999999999998</v>
      </c>
      <c r="CZ814" s="2">
        <v>2.117</v>
      </c>
      <c r="DA814" s="2">
        <v>2.0190000000000001</v>
      </c>
      <c r="DB814" s="2">
        <v>2.0190000000000001</v>
      </c>
      <c r="DC814" s="2">
        <v>2.0270000000000001</v>
      </c>
      <c r="DD814" s="2">
        <v>2.024</v>
      </c>
      <c r="DE814" s="2">
        <v>2.0259999999999998</v>
      </c>
      <c r="DF814" s="2">
        <v>2.0329999999999999</v>
      </c>
      <c r="DG814" s="2">
        <v>2.1349999999999998</v>
      </c>
      <c r="DH814" s="2">
        <v>2.21</v>
      </c>
      <c r="DI814" s="2">
        <v>2.2530000000000001</v>
      </c>
      <c r="DJ814" s="2">
        <v>2.411</v>
      </c>
      <c r="DK814" s="2">
        <v>2.3460000000000001</v>
      </c>
      <c r="DL814" s="2">
        <v>2.1669999999999998</v>
      </c>
      <c r="DM814" s="2">
        <v>2.069</v>
      </c>
      <c r="DN814" s="2">
        <v>2.069</v>
      </c>
      <c r="DO814" s="2">
        <v>2.077</v>
      </c>
      <c r="DP814" s="2">
        <v>2.0739999999999998</v>
      </c>
      <c r="DQ814" s="2">
        <v>2.0760000000000001</v>
      </c>
      <c r="DR814" s="2">
        <v>2.0830000000000002</v>
      </c>
      <c r="DS814" s="2">
        <v>2.1850000000000001</v>
      </c>
      <c r="DT814" s="2">
        <v>2.2599999999999998</v>
      </c>
      <c r="DU814" s="2">
        <v>2.3029999999999999</v>
      </c>
      <c r="DV814" s="2">
        <v>2.4710000000000001</v>
      </c>
      <c r="DW814" s="2">
        <v>2.4060000000000001</v>
      </c>
      <c r="DX814" s="2">
        <v>2.2269999999999999</v>
      </c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</row>
    <row r="815" spans="1:199" customFormat="1" hidden="1" x14ac:dyDescent="0.2">
      <c r="A815">
        <f t="shared" si="199"/>
        <v>2</v>
      </c>
      <c r="B815">
        <f t="shared" si="200"/>
        <v>3</v>
      </c>
      <c r="C815" s="1">
        <v>35150</v>
      </c>
      <c r="D815">
        <f t="shared" si="201"/>
        <v>3</v>
      </c>
      <c r="E815">
        <f t="shared" si="202"/>
        <v>1996</v>
      </c>
      <c r="F815" s="17">
        <f t="shared" si="189"/>
        <v>-2.7771428571428114E-2</v>
      </c>
      <c r="G815" s="16">
        <f t="shared" si="191"/>
        <v>6.3333333333330799E-3</v>
      </c>
      <c r="H815" s="16">
        <f t="shared" si="192"/>
        <v>3.0000000000000693E-2</v>
      </c>
      <c r="I815" s="16">
        <f t="shared" si="193"/>
        <v>3.6333333333333773E-2</v>
      </c>
      <c r="J815" s="7">
        <f>VLOOKUP(C815,'Nymex hist.'!A:B,2,0)</f>
        <v>2.2669999999999999</v>
      </c>
      <c r="K815" s="11">
        <f t="shared" si="203"/>
        <v>2.2215714285714285</v>
      </c>
      <c r="L815" s="11">
        <f t="shared" si="190"/>
        <v>2.1938000000000004</v>
      </c>
      <c r="M815" s="9">
        <f t="shared" si="194"/>
        <v>2.0496666666666665</v>
      </c>
      <c r="N815" s="9">
        <f t="shared" si="195"/>
        <v>2.0559999999999996</v>
      </c>
      <c r="O815" s="9">
        <f t="shared" si="196"/>
        <v>2.0860000000000003</v>
      </c>
      <c r="P815" s="9">
        <f t="shared" si="197"/>
        <v>2.1259999999999999</v>
      </c>
      <c r="Q815" s="9">
        <f t="shared" si="198"/>
        <v>2.1760000000000002</v>
      </c>
      <c r="R815" s="8">
        <v>35150</v>
      </c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3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>
        <v>2.7789999999999999</v>
      </c>
      <c r="BF815" s="2">
        <v>2.2669999999999999</v>
      </c>
      <c r="BG815" s="2">
        <v>2.1779999999999999</v>
      </c>
      <c r="BH815" s="2">
        <v>2.13</v>
      </c>
      <c r="BI815" s="2">
        <v>2.0920000000000001</v>
      </c>
      <c r="BJ815" s="2">
        <v>2.06</v>
      </c>
      <c r="BK815" s="2">
        <v>2.0449999999999999</v>
      </c>
      <c r="BL815" s="2">
        <v>2.12</v>
      </c>
      <c r="BM815" s="2">
        <v>2.2549999999999999</v>
      </c>
      <c r="BN815" s="2">
        <v>2.2890000000000001</v>
      </c>
      <c r="BO815" s="2">
        <v>2.2200000000000002</v>
      </c>
      <c r="BP815" s="2">
        <v>2.085</v>
      </c>
      <c r="BQ815" s="2">
        <v>1.95</v>
      </c>
      <c r="BR815" s="2">
        <v>1.9490000000000001</v>
      </c>
      <c r="BS815" s="2">
        <v>1.948</v>
      </c>
      <c r="BT815" s="2">
        <v>1.9530000000000001</v>
      </c>
      <c r="BU815" s="2">
        <v>1.9550000000000001</v>
      </c>
      <c r="BV815" s="2">
        <v>1.96</v>
      </c>
      <c r="BW815" s="2">
        <v>1.99</v>
      </c>
      <c r="BX815" s="2">
        <v>2.12</v>
      </c>
      <c r="BY815" s="2">
        <v>2.177</v>
      </c>
      <c r="BZ815" s="2">
        <v>2.2989999999999999</v>
      </c>
      <c r="CA815" s="2">
        <v>2.23</v>
      </c>
      <c r="CB815" s="2">
        <v>2.0569999999999999</v>
      </c>
      <c r="CC815" s="2">
        <v>1.96</v>
      </c>
      <c r="CD815" s="2">
        <v>1.9590000000000001</v>
      </c>
      <c r="CE815" s="2">
        <v>1.962</v>
      </c>
      <c r="CF815" s="2">
        <v>1.9630000000000001</v>
      </c>
      <c r="CG815" s="2">
        <v>1.9650000000000001</v>
      </c>
      <c r="CH815" s="2">
        <v>1.97</v>
      </c>
      <c r="CI815" s="2">
        <v>2</v>
      </c>
      <c r="CJ815" s="2">
        <v>2.13</v>
      </c>
      <c r="CK815" s="2">
        <v>2.177</v>
      </c>
      <c r="CL815" s="2">
        <v>2.3290000000000002</v>
      </c>
      <c r="CM815" s="2">
        <v>2.2599999999999998</v>
      </c>
      <c r="CN815" s="2">
        <v>2.0870000000000002</v>
      </c>
      <c r="CO815" s="2">
        <v>1.99</v>
      </c>
      <c r="CP815" s="2">
        <v>1.9890000000000001</v>
      </c>
      <c r="CQ815" s="2">
        <v>1.992</v>
      </c>
      <c r="CR815" s="2">
        <v>1.9930000000000001</v>
      </c>
      <c r="CS815" s="2">
        <v>1.9950000000000001</v>
      </c>
      <c r="CT815" s="2">
        <v>2</v>
      </c>
      <c r="CU815" s="2">
        <v>2.0299999999999998</v>
      </c>
      <c r="CV815" s="2">
        <v>2.16</v>
      </c>
      <c r="CW815" s="2">
        <v>2.2069999999999999</v>
      </c>
      <c r="CX815" s="2">
        <v>2.3690000000000002</v>
      </c>
      <c r="CY815" s="2">
        <v>2.2999999999999998</v>
      </c>
      <c r="CZ815" s="2">
        <v>2.1269999999999998</v>
      </c>
      <c r="DA815" s="2">
        <v>2.0299999999999998</v>
      </c>
      <c r="DB815" s="2">
        <v>2.0289999999999999</v>
      </c>
      <c r="DC815" s="2">
        <v>2.032</v>
      </c>
      <c r="DD815" s="2">
        <v>2.0329999999999999</v>
      </c>
      <c r="DE815" s="2">
        <v>2.0350000000000001</v>
      </c>
      <c r="DF815" s="2">
        <v>2.04</v>
      </c>
      <c r="DG815" s="2">
        <v>2.0699999999999998</v>
      </c>
      <c r="DH815" s="2">
        <v>2.2000000000000002</v>
      </c>
      <c r="DI815" s="2">
        <v>2.2469999999999999</v>
      </c>
      <c r="DJ815" s="2">
        <v>2.419</v>
      </c>
      <c r="DK815" s="2">
        <v>2.35</v>
      </c>
      <c r="DL815" s="2">
        <v>2.177</v>
      </c>
      <c r="DM815" s="2">
        <v>2.08</v>
      </c>
      <c r="DN815" s="2">
        <v>2.0790000000000002</v>
      </c>
      <c r="DO815" s="2">
        <v>2.0819999999999999</v>
      </c>
      <c r="DP815" s="2">
        <v>2.0830000000000002</v>
      </c>
      <c r="DQ815" s="2">
        <v>2.085</v>
      </c>
      <c r="DR815" s="2">
        <v>2.09</v>
      </c>
      <c r="DS815" s="2">
        <v>2.12</v>
      </c>
      <c r="DT815" s="2">
        <v>2.25</v>
      </c>
      <c r="DU815" s="2">
        <v>2.2970000000000002</v>
      </c>
      <c r="DV815" s="2">
        <v>2.4790000000000001</v>
      </c>
      <c r="DW815" s="2">
        <v>2.41</v>
      </c>
      <c r="DX815" s="2">
        <v>2.2370000000000001</v>
      </c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</row>
    <row r="816" spans="1:199" customFormat="1" hidden="1" x14ac:dyDescent="0.2">
      <c r="A816">
        <f t="shared" si="199"/>
        <v>3</v>
      </c>
      <c r="B816">
        <f t="shared" si="200"/>
        <v>3</v>
      </c>
      <c r="C816" s="1">
        <v>35151</v>
      </c>
      <c r="D816">
        <f t="shared" si="201"/>
        <v>3</v>
      </c>
      <c r="E816">
        <f t="shared" si="202"/>
        <v>1996</v>
      </c>
      <c r="F816" s="17">
        <f t="shared" si="189"/>
        <v>-2.628571428571469E-2</v>
      </c>
      <c r="G816" s="16">
        <f t="shared" si="191"/>
        <v>5.4166666666661811E-3</v>
      </c>
      <c r="H816" s="16">
        <f t="shared" si="192"/>
        <v>3.0000000000000249E-2</v>
      </c>
      <c r="I816" s="16">
        <f t="shared" si="193"/>
        <v>3.541666666666643E-2</v>
      </c>
      <c r="J816" s="7">
        <f>VLOOKUP(C816,'Nymex hist.'!A:B,2,0)</f>
        <v>2.339</v>
      </c>
      <c r="K816" s="11">
        <f t="shared" si="203"/>
        <v>2.2682857142857147</v>
      </c>
      <c r="L816" s="11">
        <f t="shared" si="190"/>
        <v>2.242</v>
      </c>
      <c r="M816" s="9">
        <f t="shared" si="194"/>
        <v>2.0862500000000002</v>
      </c>
      <c r="N816" s="9">
        <f t="shared" si="195"/>
        <v>2.0916666666666663</v>
      </c>
      <c r="O816" s="9">
        <f t="shared" si="196"/>
        <v>2.1216666666666666</v>
      </c>
      <c r="P816" s="9">
        <f t="shared" si="197"/>
        <v>2.1616666666666662</v>
      </c>
      <c r="Q816" s="9">
        <f t="shared" si="198"/>
        <v>2.2116666666666664</v>
      </c>
      <c r="R816" s="8">
        <v>35151</v>
      </c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3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>
        <v>2.7789999999999999</v>
      </c>
      <c r="BF816" s="2">
        <v>2.339</v>
      </c>
      <c r="BG816" s="2">
        <v>2.2389999999999999</v>
      </c>
      <c r="BH816" s="2">
        <v>2.1800000000000002</v>
      </c>
      <c r="BI816" s="2">
        <v>2.1419999999999999</v>
      </c>
      <c r="BJ816" s="2">
        <v>2.1070000000000002</v>
      </c>
      <c r="BK816" s="2">
        <v>2.0920000000000001</v>
      </c>
      <c r="BL816" s="2">
        <v>2.169</v>
      </c>
      <c r="BM816" s="2">
        <v>2.306</v>
      </c>
      <c r="BN816" s="2">
        <v>2.3410000000000002</v>
      </c>
      <c r="BO816" s="2">
        <v>2.2679999999999998</v>
      </c>
      <c r="BP816" s="2">
        <v>2.1259999999999999</v>
      </c>
      <c r="BQ816" s="2">
        <v>1.992</v>
      </c>
      <c r="BR816" s="2">
        <v>1.9890000000000001</v>
      </c>
      <c r="BS816" s="2">
        <v>1.986</v>
      </c>
      <c r="BT816" s="2">
        <v>1.986</v>
      </c>
      <c r="BU816" s="2">
        <v>1.986</v>
      </c>
      <c r="BV816" s="2">
        <v>1.986</v>
      </c>
      <c r="BW816" s="2">
        <v>2.0129999999999999</v>
      </c>
      <c r="BX816" s="2">
        <v>2.149</v>
      </c>
      <c r="BY816" s="2">
        <v>2.2130000000000001</v>
      </c>
      <c r="BZ816" s="2">
        <v>2.351</v>
      </c>
      <c r="CA816" s="2">
        <v>2.278</v>
      </c>
      <c r="CB816" s="2">
        <v>2.0910000000000002</v>
      </c>
      <c r="CC816" s="2">
        <v>2.0019999999999998</v>
      </c>
      <c r="CD816" s="2">
        <v>1.9990000000000001</v>
      </c>
      <c r="CE816" s="2">
        <v>1.996</v>
      </c>
      <c r="CF816" s="2">
        <v>1.996</v>
      </c>
      <c r="CG816" s="2">
        <v>1.996</v>
      </c>
      <c r="CH816" s="2">
        <v>1.996</v>
      </c>
      <c r="CI816" s="2">
        <v>2.0230000000000001</v>
      </c>
      <c r="CJ816" s="2">
        <v>2.1589999999999998</v>
      </c>
      <c r="CK816" s="2">
        <v>2.2130000000000001</v>
      </c>
      <c r="CL816" s="2">
        <v>2.3809999999999998</v>
      </c>
      <c r="CM816" s="2">
        <v>2.3079999999999998</v>
      </c>
      <c r="CN816" s="2">
        <v>2.121</v>
      </c>
      <c r="CO816" s="2">
        <v>2.032</v>
      </c>
      <c r="CP816" s="2">
        <v>2.0289999999999999</v>
      </c>
      <c r="CQ816" s="2">
        <v>2.0259999999999998</v>
      </c>
      <c r="CR816" s="2">
        <v>2.0259999999999998</v>
      </c>
      <c r="CS816" s="2">
        <v>2.0259999999999998</v>
      </c>
      <c r="CT816" s="2">
        <v>2.0259999999999998</v>
      </c>
      <c r="CU816" s="2">
        <v>2.0529999999999999</v>
      </c>
      <c r="CV816" s="2">
        <v>2.1890000000000001</v>
      </c>
      <c r="CW816" s="2">
        <v>2.2429999999999999</v>
      </c>
      <c r="CX816" s="2">
        <v>2.4209999999999998</v>
      </c>
      <c r="CY816" s="2">
        <v>2.3479999999999999</v>
      </c>
      <c r="CZ816" s="2">
        <v>2.161</v>
      </c>
      <c r="DA816" s="2">
        <v>2.0720000000000001</v>
      </c>
      <c r="DB816" s="2">
        <v>2.069</v>
      </c>
      <c r="DC816" s="2">
        <v>2.0659999999999998</v>
      </c>
      <c r="DD816" s="2">
        <v>2.0659999999999998</v>
      </c>
      <c r="DE816" s="2">
        <v>2.0659999999999998</v>
      </c>
      <c r="DF816" s="2">
        <v>2.0659999999999998</v>
      </c>
      <c r="DG816" s="2">
        <v>2.093</v>
      </c>
      <c r="DH816" s="2">
        <v>2.2290000000000001</v>
      </c>
      <c r="DI816" s="2">
        <v>2.2829999999999999</v>
      </c>
      <c r="DJ816" s="2">
        <v>2.4710000000000001</v>
      </c>
      <c r="DK816" s="2">
        <v>2.3980000000000001</v>
      </c>
      <c r="DL816" s="2">
        <v>2.2109999999999999</v>
      </c>
      <c r="DM816" s="2">
        <v>2.1219999999999999</v>
      </c>
      <c r="DN816" s="2">
        <v>2.1190000000000002</v>
      </c>
      <c r="DO816" s="2">
        <v>2.1160000000000001</v>
      </c>
      <c r="DP816" s="2">
        <v>2.1160000000000001</v>
      </c>
      <c r="DQ816" s="2">
        <v>2.1160000000000001</v>
      </c>
      <c r="DR816" s="2">
        <v>2.1160000000000001</v>
      </c>
      <c r="DS816" s="2">
        <v>2.1429999999999998</v>
      </c>
      <c r="DT816" s="2">
        <v>2.2789999999999999</v>
      </c>
      <c r="DU816" s="2">
        <v>2.3330000000000002</v>
      </c>
      <c r="DV816" s="2">
        <v>2.5310000000000001</v>
      </c>
      <c r="DW816" s="2">
        <v>2.4580000000000002</v>
      </c>
      <c r="DX816" s="2">
        <v>2.2709999999999999</v>
      </c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</row>
    <row r="817" spans="1:199" x14ac:dyDescent="0.2">
      <c r="A817" s="36">
        <f t="shared" si="199"/>
        <v>4</v>
      </c>
      <c r="B817" s="36">
        <f t="shared" si="200"/>
        <v>3</v>
      </c>
      <c r="C817" s="1">
        <v>35152</v>
      </c>
      <c r="D817">
        <f t="shared" si="201"/>
        <v>3</v>
      </c>
      <c r="E817">
        <f t="shared" si="202"/>
        <v>1996</v>
      </c>
      <c r="F817" s="21">
        <f t="shared" si="189"/>
        <v>-3.8942857142856724E-2</v>
      </c>
      <c r="G817" s="21">
        <f t="shared" si="191"/>
        <v>5.4166666666661811E-3</v>
      </c>
      <c r="H817" s="21">
        <f t="shared" si="192"/>
        <v>2.9999999999999805E-2</v>
      </c>
      <c r="I817" s="21">
        <f t="shared" si="193"/>
        <v>3.5416666666665986E-2</v>
      </c>
      <c r="J817" s="23">
        <f>VLOOKUP(C817,'Nymex hist.'!A:B,2,0)</f>
        <v>2.3420000000000001</v>
      </c>
      <c r="K817" s="23">
        <f t="shared" si="203"/>
        <v>2.282142857142857</v>
      </c>
      <c r="L817" s="23">
        <f t="shared" si="190"/>
        <v>2.2432000000000003</v>
      </c>
      <c r="M817" s="23">
        <f t="shared" si="194"/>
        <v>2.0835833333333338</v>
      </c>
      <c r="N817" s="23">
        <f t="shared" si="195"/>
        <v>2.089</v>
      </c>
      <c r="O817" s="23">
        <f t="shared" si="196"/>
        <v>2.1189999999999998</v>
      </c>
      <c r="P817" s="23">
        <f t="shared" si="197"/>
        <v>2.1590000000000003</v>
      </c>
      <c r="Q817" s="23">
        <f t="shared" si="198"/>
        <v>2.2089999999999996</v>
      </c>
      <c r="R817" s="30">
        <v>35152</v>
      </c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4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/>
      <c r="BA817" s="32"/>
      <c r="BB817" s="32"/>
      <c r="BC817" s="32"/>
      <c r="BD817" s="32"/>
      <c r="BE817" s="32">
        <v>2.7789999999999999</v>
      </c>
      <c r="BF817" s="32">
        <v>2.3420000000000001</v>
      </c>
      <c r="BG817" s="32">
        <v>2.2599999999999998</v>
      </c>
      <c r="BH817" s="32">
        <v>2.2090000000000001</v>
      </c>
      <c r="BI817" s="32">
        <v>2.1619999999999999</v>
      </c>
      <c r="BJ817" s="32">
        <v>2.12</v>
      </c>
      <c r="BK817" s="32">
        <v>2.1030000000000002</v>
      </c>
      <c r="BL817" s="32">
        <v>2.1779999999999999</v>
      </c>
      <c r="BM817" s="32">
        <v>2.31</v>
      </c>
      <c r="BN817" s="32">
        <v>2.34</v>
      </c>
      <c r="BO817" s="32">
        <v>2.2650000000000001</v>
      </c>
      <c r="BP817" s="32">
        <v>2.1230000000000002</v>
      </c>
      <c r="BQ817" s="32">
        <v>1.9890000000000001</v>
      </c>
      <c r="BR817" s="32">
        <v>1.986</v>
      </c>
      <c r="BS817" s="32">
        <v>1.9830000000000001</v>
      </c>
      <c r="BT817" s="32">
        <v>1.9830000000000001</v>
      </c>
      <c r="BU817" s="32">
        <v>1.9830000000000001</v>
      </c>
      <c r="BV817" s="32">
        <v>1.9830000000000001</v>
      </c>
      <c r="BW817" s="32">
        <v>2.0099999999999998</v>
      </c>
      <c r="BX817" s="32">
        <v>2.1480000000000001</v>
      </c>
      <c r="BY817" s="32">
        <v>2.21</v>
      </c>
      <c r="BZ817" s="32">
        <v>2.35</v>
      </c>
      <c r="CA817" s="32">
        <v>2.2749999999999999</v>
      </c>
      <c r="CB817" s="32">
        <v>2.0880000000000001</v>
      </c>
      <c r="CC817" s="32">
        <v>1.9990000000000001</v>
      </c>
      <c r="CD817" s="32">
        <v>1.996</v>
      </c>
      <c r="CE817" s="32">
        <v>1.9930000000000001</v>
      </c>
      <c r="CF817" s="32">
        <v>1.9930000000000001</v>
      </c>
      <c r="CG817" s="32">
        <v>1.9930000000000001</v>
      </c>
      <c r="CH817" s="32">
        <v>1.9930000000000001</v>
      </c>
      <c r="CI817" s="32">
        <v>2.02</v>
      </c>
      <c r="CJ817" s="32">
        <v>2.1579999999999999</v>
      </c>
      <c r="CK817" s="32">
        <v>2.21</v>
      </c>
      <c r="CL817" s="32">
        <v>2.38</v>
      </c>
      <c r="CM817" s="32">
        <v>2.3050000000000002</v>
      </c>
      <c r="CN817" s="32">
        <v>2.1179999999999999</v>
      </c>
      <c r="CO817" s="32">
        <v>2.0289999999999999</v>
      </c>
      <c r="CP817" s="32">
        <v>2.0259999999999998</v>
      </c>
      <c r="CQ817" s="32">
        <v>2.0230000000000001</v>
      </c>
      <c r="CR817" s="32">
        <v>2.0230000000000001</v>
      </c>
      <c r="CS817" s="32">
        <v>2.0230000000000001</v>
      </c>
      <c r="CT817" s="32">
        <v>2.0230000000000001</v>
      </c>
      <c r="CU817" s="32">
        <v>2.0499999999999998</v>
      </c>
      <c r="CV817" s="32">
        <v>2.1880000000000002</v>
      </c>
      <c r="CW817" s="32">
        <v>2.2400000000000002</v>
      </c>
      <c r="CX817" s="32">
        <v>2.42</v>
      </c>
      <c r="CY817" s="32">
        <v>2.3450000000000002</v>
      </c>
      <c r="CZ817" s="32">
        <v>2.1579999999999999</v>
      </c>
      <c r="DA817" s="32">
        <v>2.069</v>
      </c>
      <c r="DB817" s="32">
        <v>2.0659999999999998</v>
      </c>
      <c r="DC817" s="32">
        <v>2.0630000000000002</v>
      </c>
      <c r="DD817" s="32">
        <v>2.0630000000000002</v>
      </c>
      <c r="DE817" s="32">
        <v>2.0630000000000002</v>
      </c>
      <c r="DF817" s="32">
        <v>2.0630000000000002</v>
      </c>
      <c r="DG817" s="32">
        <v>2.09</v>
      </c>
      <c r="DH817" s="32">
        <v>2.2280000000000002</v>
      </c>
      <c r="DI817" s="32">
        <v>2.2799999999999998</v>
      </c>
      <c r="DJ817" s="32">
        <v>2.4700000000000002</v>
      </c>
      <c r="DK817" s="32">
        <v>2.395</v>
      </c>
      <c r="DL817" s="32">
        <v>2.2080000000000002</v>
      </c>
      <c r="DM817" s="32">
        <v>2.1190000000000002</v>
      </c>
      <c r="DN817" s="32">
        <v>2.1160000000000001</v>
      </c>
      <c r="DO817" s="32">
        <v>2.113</v>
      </c>
      <c r="DP817" s="32">
        <v>2.113</v>
      </c>
      <c r="DQ817" s="32">
        <v>2.113</v>
      </c>
      <c r="DR817" s="32">
        <v>2.113</v>
      </c>
      <c r="DS817" s="32">
        <v>2.14</v>
      </c>
      <c r="DT817" s="32">
        <v>2.278</v>
      </c>
      <c r="DU817" s="32">
        <v>2.33</v>
      </c>
      <c r="DV817" s="32">
        <v>2.5299999999999998</v>
      </c>
      <c r="DW817" s="32">
        <v>2.4550000000000001</v>
      </c>
      <c r="DX817" s="32">
        <v>2.2679999999999998</v>
      </c>
      <c r="DY817" s="32"/>
      <c r="DZ817" s="32"/>
      <c r="EA817" s="32"/>
      <c r="EB817" s="32"/>
      <c r="EC817" s="32"/>
      <c r="ED817" s="32"/>
      <c r="EE817" s="32"/>
      <c r="EF817" s="32"/>
      <c r="EG817" s="32"/>
      <c r="EH817" s="32"/>
      <c r="EI817" s="32"/>
      <c r="EJ817" s="32"/>
      <c r="EK817" s="32"/>
      <c r="EL817" s="32"/>
      <c r="EM817" s="32"/>
      <c r="EN817" s="32"/>
      <c r="EO817" s="32"/>
      <c r="EP817" s="32"/>
      <c r="EQ817" s="32"/>
      <c r="ER817" s="32"/>
      <c r="ES817" s="32"/>
      <c r="ET817" s="32"/>
      <c r="EU817" s="32"/>
      <c r="EV817" s="32"/>
      <c r="EW817" s="32"/>
      <c r="EX817" s="32"/>
      <c r="EY817" s="32"/>
      <c r="EZ817" s="32"/>
      <c r="FA817" s="32"/>
      <c r="FB817" s="32"/>
      <c r="FC817" s="32"/>
      <c r="FD817" s="32"/>
      <c r="FE817" s="32"/>
      <c r="FF817" s="32"/>
      <c r="FG817" s="32"/>
      <c r="FH817" s="32"/>
      <c r="FI817" s="32"/>
      <c r="FJ817" s="32"/>
      <c r="FK817" s="32"/>
      <c r="FL817" s="32"/>
      <c r="FM817" s="32"/>
      <c r="FN817" s="32"/>
      <c r="FO817" s="32"/>
      <c r="FP817" s="32"/>
      <c r="FQ817" s="32"/>
      <c r="FR817" s="32"/>
      <c r="FS817" s="32"/>
      <c r="FT817" s="32"/>
      <c r="FU817" s="32"/>
      <c r="FV817" s="32"/>
      <c r="FW817" s="32"/>
      <c r="FX817" s="32"/>
      <c r="FY817" s="32"/>
      <c r="FZ817" s="32"/>
      <c r="GA817" s="32"/>
      <c r="GB817" s="32"/>
      <c r="GC817" s="32"/>
      <c r="GD817" s="32"/>
      <c r="GE817" s="32"/>
      <c r="GF817" s="32"/>
      <c r="GG817" s="32"/>
      <c r="GH817" s="32"/>
      <c r="GI817" s="32"/>
      <c r="GJ817" s="32"/>
      <c r="GK817" s="32"/>
      <c r="GL817" s="32"/>
      <c r="GM817" s="32"/>
      <c r="GN817" s="32"/>
      <c r="GO817" s="32"/>
      <c r="GP817" s="32"/>
      <c r="GQ817" s="32"/>
    </row>
    <row r="818" spans="1:199" customFormat="1" hidden="1" x14ac:dyDescent="0.2">
      <c r="A818">
        <f t="shared" si="199"/>
        <v>5</v>
      </c>
      <c r="B818">
        <f t="shared" si="200"/>
        <v>3</v>
      </c>
      <c r="C818" s="1">
        <v>35153</v>
      </c>
      <c r="D818">
        <f t="shared" si="201"/>
        <v>3</v>
      </c>
      <c r="E818">
        <f t="shared" si="202"/>
        <v>1996</v>
      </c>
      <c r="F818" s="17">
        <f t="shared" si="189"/>
        <v>-6.377142857142859E-2</v>
      </c>
      <c r="G818" s="16">
        <f t="shared" si="191"/>
        <v>5.4166666666675134E-3</v>
      </c>
      <c r="H818" s="16">
        <f t="shared" si="192"/>
        <v>2.9999999999999805E-2</v>
      </c>
      <c r="I818" s="16">
        <f t="shared" si="193"/>
        <v>3.5416666666667318E-2</v>
      </c>
      <c r="J818" s="7">
        <f>VLOOKUP(C818,'Nymex hist.'!A:B,2,0)</f>
        <v>2.3359999999999999</v>
      </c>
      <c r="K818" s="11">
        <f t="shared" si="203"/>
        <v>2.2695714285714286</v>
      </c>
      <c r="L818" s="11">
        <f t="shared" si="190"/>
        <v>2.2058</v>
      </c>
      <c r="M818" s="9">
        <f t="shared" si="194"/>
        <v>2.0435833333333329</v>
      </c>
      <c r="N818" s="9">
        <f t="shared" si="195"/>
        <v>2.0490000000000004</v>
      </c>
      <c r="O818" s="9">
        <f t="shared" si="196"/>
        <v>2.0790000000000002</v>
      </c>
      <c r="P818" s="9">
        <f t="shared" si="197"/>
        <v>2.1190000000000002</v>
      </c>
      <c r="Q818" s="9">
        <f t="shared" si="198"/>
        <v>2.169</v>
      </c>
      <c r="R818" s="8">
        <v>35153</v>
      </c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3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>
        <v>2.7789999999999999</v>
      </c>
      <c r="BF818" s="2">
        <v>2.3359999999999999</v>
      </c>
      <c r="BG818" s="2">
        <v>2.2589999999999999</v>
      </c>
      <c r="BH818" s="2">
        <v>2.19</v>
      </c>
      <c r="BI818" s="2">
        <v>2.14</v>
      </c>
      <c r="BJ818" s="2">
        <v>2.1</v>
      </c>
      <c r="BK818" s="2">
        <v>2.0830000000000002</v>
      </c>
      <c r="BL818" s="2">
        <v>2.1469999999999998</v>
      </c>
      <c r="BM818" s="2">
        <v>2.2709999999999999</v>
      </c>
      <c r="BN818" s="2">
        <v>2.3010000000000002</v>
      </c>
      <c r="BO818" s="2">
        <v>2.226</v>
      </c>
      <c r="BP818" s="2">
        <v>2.0840000000000001</v>
      </c>
      <c r="BQ818" s="2">
        <v>1.95</v>
      </c>
      <c r="BR818" s="2">
        <v>1.9470000000000001</v>
      </c>
      <c r="BS818" s="2">
        <v>1.944</v>
      </c>
      <c r="BT818" s="2">
        <v>1.944</v>
      </c>
      <c r="BU818" s="2">
        <v>1.944</v>
      </c>
      <c r="BV818" s="2">
        <v>1.944</v>
      </c>
      <c r="BW818" s="2">
        <v>1.9710000000000001</v>
      </c>
      <c r="BX818" s="2">
        <v>2.097</v>
      </c>
      <c r="BY818" s="2">
        <v>2.1709999999999998</v>
      </c>
      <c r="BZ818" s="2">
        <v>2.3109999999999999</v>
      </c>
      <c r="CA818" s="2">
        <v>2.2360000000000002</v>
      </c>
      <c r="CB818" s="2">
        <v>2.0489999999999999</v>
      </c>
      <c r="CC818" s="2">
        <v>1.96</v>
      </c>
      <c r="CD818" s="2">
        <v>1.9570000000000001</v>
      </c>
      <c r="CE818" s="2">
        <v>1.954</v>
      </c>
      <c r="CF818" s="2">
        <v>1.954</v>
      </c>
      <c r="CG818" s="2">
        <v>1.954</v>
      </c>
      <c r="CH818" s="2">
        <v>1.954</v>
      </c>
      <c r="CI818" s="2">
        <v>1.9810000000000001</v>
      </c>
      <c r="CJ818" s="2">
        <v>2.1070000000000002</v>
      </c>
      <c r="CK818" s="2">
        <v>2.1709999999999998</v>
      </c>
      <c r="CL818" s="2">
        <v>2.3410000000000002</v>
      </c>
      <c r="CM818" s="2">
        <v>2.266</v>
      </c>
      <c r="CN818" s="2">
        <v>2.0790000000000002</v>
      </c>
      <c r="CO818" s="2">
        <v>1.99</v>
      </c>
      <c r="CP818" s="2">
        <v>1.9870000000000001</v>
      </c>
      <c r="CQ818" s="2">
        <v>1.984</v>
      </c>
      <c r="CR818" s="2">
        <v>1.984</v>
      </c>
      <c r="CS818" s="2">
        <v>1.984</v>
      </c>
      <c r="CT818" s="2">
        <v>1.984</v>
      </c>
      <c r="CU818" s="2">
        <v>2.0110000000000001</v>
      </c>
      <c r="CV818" s="2">
        <v>2.137</v>
      </c>
      <c r="CW818" s="2">
        <v>2.2010000000000001</v>
      </c>
      <c r="CX818" s="2">
        <v>2.3809999999999998</v>
      </c>
      <c r="CY818" s="2">
        <v>2.306</v>
      </c>
      <c r="CZ818" s="2">
        <v>2.1190000000000002</v>
      </c>
      <c r="DA818" s="2">
        <v>2.0299999999999998</v>
      </c>
      <c r="DB818" s="2">
        <v>2.0270000000000001</v>
      </c>
      <c r="DC818" s="2">
        <v>2.024</v>
      </c>
      <c r="DD818" s="2">
        <v>2.024</v>
      </c>
      <c r="DE818" s="2">
        <v>2.024</v>
      </c>
      <c r="DF818" s="2">
        <v>2.024</v>
      </c>
      <c r="DG818" s="2">
        <v>2.0510000000000002</v>
      </c>
      <c r="DH818" s="2">
        <v>2.177</v>
      </c>
      <c r="DI818" s="2">
        <v>2.2410000000000001</v>
      </c>
      <c r="DJ818" s="2">
        <v>2.431</v>
      </c>
      <c r="DK818" s="2">
        <v>2.3559999999999999</v>
      </c>
      <c r="DL818" s="2">
        <v>2.169</v>
      </c>
      <c r="DM818" s="2">
        <v>2.08</v>
      </c>
      <c r="DN818" s="2">
        <v>2.077</v>
      </c>
      <c r="DO818" s="2">
        <v>2.0739999999999998</v>
      </c>
      <c r="DP818" s="2">
        <v>2.0739999999999998</v>
      </c>
      <c r="DQ818" s="2">
        <v>2.0739999999999998</v>
      </c>
      <c r="DR818" s="2">
        <v>2.0739999999999998</v>
      </c>
      <c r="DS818" s="2">
        <v>2.101</v>
      </c>
      <c r="DT818" s="2">
        <v>2.2269999999999999</v>
      </c>
      <c r="DU818" s="2">
        <v>2.2909999999999999</v>
      </c>
      <c r="DV818" s="2">
        <v>2.4910000000000001</v>
      </c>
      <c r="DW818" s="2">
        <v>2.4159999999999999</v>
      </c>
      <c r="DX818" s="2">
        <v>2.2290000000000001</v>
      </c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</row>
    <row r="819" spans="1:199" customFormat="1" hidden="1" x14ac:dyDescent="0.2">
      <c r="A819">
        <f t="shared" si="199"/>
        <v>1</v>
      </c>
      <c r="B819">
        <f t="shared" si="200"/>
        <v>4</v>
      </c>
      <c r="C819" s="1">
        <v>35156</v>
      </c>
      <c r="D819">
        <f t="shared" si="201"/>
        <v>4</v>
      </c>
      <c r="E819">
        <f t="shared" si="202"/>
        <v>1996</v>
      </c>
      <c r="F819" s="17">
        <f t="shared" si="189"/>
        <v>4.5400000000001217E-2</v>
      </c>
      <c r="G819" s="16">
        <f t="shared" si="191"/>
        <v>5.3333333333336341E-3</v>
      </c>
      <c r="H819" s="16">
        <f t="shared" si="192"/>
        <v>2.9999999999999805E-2</v>
      </c>
      <c r="I819" s="16">
        <f t="shared" si="193"/>
        <v>3.5333333333333439E-2</v>
      </c>
      <c r="J819" s="7">
        <f>VLOOKUP(C819,'Nymex hist.'!A:B,2,0)</f>
        <v>2.2879999999999998</v>
      </c>
      <c r="K819" s="11">
        <f t="shared" ref="K819:K850" si="204">AVERAGE(BE819:BK819)</f>
        <v>2.1909999999999994</v>
      </c>
      <c r="L819" s="11">
        <f t="shared" si="190"/>
        <v>2.2364000000000006</v>
      </c>
      <c r="M819" s="9">
        <f t="shared" si="194"/>
        <v>2.0750833333333332</v>
      </c>
      <c r="N819" s="9">
        <f t="shared" si="195"/>
        <v>2.0804166666666668</v>
      </c>
      <c r="O819" s="9">
        <f t="shared" si="196"/>
        <v>2.1104166666666666</v>
      </c>
      <c r="P819" s="9">
        <f t="shared" si="197"/>
        <v>2.1504166666666671</v>
      </c>
      <c r="Q819" s="9">
        <f t="shared" si="198"/>
        <v>2.2004166666666669</v>
      </c>
      <c r="R819" s="8">
        <v>35156</v>
      </c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3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>
        <v>2.2879999999999998</v>
      </c>
      <c r="BG819" s="2">
        <v>2.2389999999999999</v>
      </c>
      <c r="BH819" s="2">
        <v>2.2080000000000002</v>
      </c>
      <c r="BI819" s="2">
        <v>2.1680000000000001</v>
      </c>
      <c r="BJ819" s="2">
        <v>2.129</v>
      </c>
      <c r="BK819" s="2">
        <v>2.1139999999999999</v>
      </c>
      <c r="BL819" s="2">
        <v>2.1779999999999999</v>
      </c>
      <c r="BM819" s="2">
        <v>2.2989999999999999</v>
      </c>
      <c r="BN819" s="2">
        <v>2.3290000000000002</v>
      </c>
      <c r="BO819" s="2">
        <v>2.2589999999999999</v>
      </c>
      <c r="BP819" s="2">
        <v>2.117</v>
      </c>
      <c r="BQ819" s="2">
        <v>1.9790000000000001</v>
      </c>
      <c r="BR819" s="2">
        <v>1.9790000000000001</v>
      </c>
      <c r="BS819" s="2">
        <v>1.976</v>
      </c>
      <c r="BT819" s="2">
        <v>1.976</v>
      </c>
      <c r="BU819" s="2">
        <v>1.976</v>
      </c>
      <c r="BV819" s="2">
        <v>1.976</v>
      </c>
      <c r="BW819" s="2">
        <v>2.0030000000000001</v>
      </c>
      <c r="BX819" s="2">
        <v>2.1280000000000001</v>
      </c>
      <c r="BY819" s="2">
        <v>2.2029999999999998</v>
      </c>
      <c r="BZ819" s="2">
        <v>2.339</v>
      </c>
      <c r="CA819" s="2">
        <v>2.2690000000000001</v>
      </c>
      <c r="CB819" s="2">
        <v>2.081</v>
      </c>
      <c r="CC819" s="2">
        <v>1.9890000000000001</v>
      </c>
      <c r="CD819" s="2">
        <v>1.9890000000000001</v>
      </c>
      <c r="CE819" s="2">
        <v>1.986</v>
      </c>
      <c r="CF819" s="2">
        <v>1.986</v>
      </c>
      <c r="CG819" s="2">
        <v>1.986</v>
      </c>
      <c r="CH819" s="2">
        <v>1.986</v>
      </c>
      <c r="CI819" s="2">
        <v>2.0129999999999999</v>
      </c>
      <c r="CJ819" s="2">
        <v>2.1379999999999999</v>
      </c>
      <c r="CK819" s="2">
        <v>2.2029999999999998</v>
      </c>
      <c r="CL819" s="2">
        <v>2.3690000000000002</v>
      </c>
      <c r="CM819" s="2">
        <v>2.2989999999999999</v>
      </c>
      <c r="CN819" s="2">
        <v>2.1110000000000002</v>
      </c>
      <c r="CO819" s="2">
        <v>2.0190000000000001</v>
      </c>
      <c r="CP819" s="2">
        <v>2.0190000000000001</v>
      </c>
      <c r="CQ819" s="2">
        <v>2.016</v>
      </c>
      <c r="CR819" s="2">
        <v>2.016</v>
      </c>
      <c r="CS819" s="2">
        <v>2.016</v>
      </c>
      <c r="CT819" s="2">
        <v>2.016</v>
      </c>
      <c r="CU819" s="2">
        <v>2.0430000000000001</v>
      </c>
      <c r="CV819" s="2">
        <v>2.1680000000000001</v>
      </c>
      <c r="CW819" s="2">
        <v>2.2330000000000001</v>
      </c>
      <c r="CX819" s="2">
        <v>2.4089999999999998</v>
      </c>
      <c r="CY819" s="2">
        <v>2.339</v>
      </c>
      <c r="CZ819" s="2">
        <v>2.1509999999999998</v>
      </c>
      <c r="DA819" s="2">
        <v>2.0590000000000002</v>
      </c>
      <c r="DB819" s="2">
        <v>2.0590000000000002</v>
      </c>
      <c r="DC819" s="2">
        <v>2.056</v>
      </c>
      <c r="DD819" s="2">
        <v>2.056</v>
      </c>
      <c r="DE819" s="2">
        <v>2.056</v>
      </c>
      <c r="DF819" s="2">
        <v>2.056</v>
      </c>
      <c r="DG819" s="2">
        <v>2.0830000000000002</v>
      </c>
      <c r="DH819" s="2">
        <v>2.2080000000000002</v>
      </c>
      <c r="DI819" s="2">
        <v>2.2730000000000001</v>
      </c>
      <c r="DJ819" s="2">
        <v>2.4590000000000001</v>
      </c>
      <c r="DK819" s="2">
        <v>2.3889999999999998</v>
      </c>
      <c r="DL819" s="2">
        <v>2.2010000000000001</v>
      </c>
      <c r="DM819" s="2">
        <v>2.109</v>
      </c>
      <c r="DN819" s="2">
        <v>2.109</v>
      </c>
      <c r="DO819" s="2">
        <v>2.1059999999999999</v>
      </c>
      <c r="DP819" s="2">
        <v>2.1059999999999999</v>
      </c>
      <c r="DQ819" s="2">
        <v>2.1059999999999999</v>
      </c>
      <c r="DR819" s="2">
        <v>2.1059999999999999</v>
      </c>
      <c r="DS819" s="2">
        <v>2.133</v>
      </c>
      <c r="DT819" s="2">
        <v>2.258</v>
      </c>
      <c r="DU819" s="2">
        <v>2.323</v>
      </c>
      <c r="DV819" s="2">
        <v>2.5190000000000001</v>
      </c>
      <c r="DW819" s="2">
        <v>2.4489999999999998</v>
      </c>
      <c r="DX819" s="2">
        <v>2.2610000000000001</v>
      </c>
      <c r="DY819" s="2">
        <v>2.169</v>
      </c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</row>
    <row r="820" spans="1:199" customFormat="1" hidden="1" x14ac:dyDescent="0.2">
      <c r="A820">
        <f t="shared" si="199"/>
        <v>2</v>
      </c>
      <c r="B820">
        <f t="shared" si="200"/>
        <v>4</v>
      </c>
      <c r="C820" s="1">
        <v>35157</v>
      </c>
      <c r="D820">
        <f t="shared" si="201"/>
        <v>4</v>
      </c>
      <c r="E820">
        <f t="shared" si="202"/>
        <v>1996</v>
      </c>
      <c r="F820" s="17">
        <f t="shared" ref="F820:F883" si="205">L820-K820</f>
        <v>5.3399999999999892E-2</v>
      </c>
      <c r="G820" s="16">
        <f t="shared" si="191"/>
        <v>5.5833333333334956E-3</v>
      </c>
      <c r="H820" s="16">
        <f t="shared" si="192"/>
        <v>3.0000000000000249E-2</v>
      </c>
      <c r="I820" s="16">
        <f t="shared" si="193"/>
        <v>3.5583333333333744E-2</v>
      </c>
      <c r="J820" s="7">
        <f>VLOOKUP(C820,'Nymex hist.'!A:B,2,0)</f>
        <v>2.2930000000000001</v>
      </c>
      <c r="K820" s="11">
        <f t="shared" si="204"/>
        <v>2.1920000000000002</v>
      </c>
      <c r="L820" s="11">
        <f t="shared" ref="L820:L883" si="206">AVERAGE(BL820:BP820)</f>
        <v>2.2454000000000001</v>
      </c>
      <c r="M820" s="9">
        <f t="shared" si="194"/>
        <v>2.0861666666666663</v>
      </c>
      <c r="N820" s="9">
        <f t="shared" si="195"/>
        <v>2.0917499999999998</v>
      </c>
      <c r="O820" s="9">
        <f t="shared" si="196"/>
        <v>2.12175</v>
      </c>
      <c r="P820" s="9">
        <f t="shared" si="197"/>
        <v>2.1617500000000001</v>
      </c>
      <c r="Q820" s="9">
        <f t="shared" si="198"/>
        <v>2.2117499999999999</v>
      </c>
      <c r="R820" s="8">
        <v>35157</v>
      </c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3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>
        <v>2.2930000000000001</v>
      </c>
      <c r="BG820" s="2">
        <v>2.2229999999999999</v>
      </c>
      <c r="BH820" s="2">
        <v>2.2080000000000002</v>
      </c>
      <c r="BI820" s="2">
        <v>2.173</v>
      </c>
      <c r="BJ820" s="2">
        <v>2.1349999999999998</v>
      </c>
      <c r="BK820" s="2">
        <v>2.12</v>
      </c>
      <c r="BL820" s="2">
        <v>2.1850000000000001</v>
      </c>
      <c r="BM820" s="2">
        <v>2.3069999999999999</v>
      </c>
      <c r="BN820" s="2">
        <v>2.3380000000000001</v>
      </c>
      <c r="BO820" s="2">
        <v>2.2690000000000001</v>
      </c>
      <c r="BP820" s="2">
        <v>2.1280000000000001</v>
      </c>
      <c r="BQ820" s="2">
        <v>1.99</v>
      </c>
      <c r="BR820" s="2">
        <v>1.99</v>
      </c>
      <c r="BS820" s="2">
        <v>1.99</v>
      </c>
      <c r="BT820" s="2">
        <v>1.99</v>
      </c>
      <c r="BU820" s="2">
        <v>1.99</v>
      </c>
      <c r="BV820" s="2">
        <v>1.99</v>
      </c>
      <c r="BW820" s="2">
        <v>2.0169999999999999</v>
      </c>
      <c r="BX820" s="2">
        <v>2.125</v>
      </c>
      <c r="BY820" s="2">
        <v>2.2170000000000001</v>
      </c>
      <c r="BZ820" s="2">
        <v>2.3479999999999999</v>
      </c>
      <c r="CA820" s="2">
        <v>2.2789999999999999</v>
      </c>
      <c r="CB820" s="2">
        <v>2.0950000000000002</v>
      </c>
      <c r="CC820" s="2">
        <v>2</v>
      </c>
      <c r="CD820" s="2">
        <v>2</v>
      </c>
      <c r="CE820" s="2">
        <v>2</v>
      </c>
      <c r="CF820" s="2">
        <v>2</v>
      </c>
      <c r="CG820" s="2">
        <v>2</v>
      </c>
      <c r="CH820" s="2">
        <v>2</v>
      </c>
      <c r="CI820" s="2">
        <v>2.0270000000000001</v>
      </c>
      <c r="CJ820" s="2">
        <v>2.1349999999999998</v>
      </c>
      <c r="CK820" s="2">
        <v>2.2170000000000001</v>
      </c>
      <c r="CL820" s="2">
        <v>2.3780000000000001</v>
      </c>
      <c r="CM820" s="2">
        <v>2.3090000000000002</v>
      </c>
      <c r="CN820" s="2">
        <v>2.125</v>
      </c>
      <c r="CO820" s="2">
        <v>2.0299999999999998</v>
      </c>
      <c r="CP820" s="2">
        <v>2.0299999999999998</v>
      </c>
      <c r="CQ820" s="2">
        <v>2.0299999999999998</v>
      </c>
      <c r="CR820" s="2">
        <v>2.0299999999999998</v>
      </c>
      <c r="CS820" s="2">
        <v>2.0299999999999998</v>
      </c>
      <c r="CT820" s="2">
        <v>2.0299999999999998</v>
      </c>
      <c r="CU820" s="2">
        <v>2.0569999999999999</v>
      </c>
      <c r="CV820" s="2">
        <v>2.165</v>
      </c>
      <c r="CW820" s="2">
        <v>2.2469999999999999</v>
      </c>
      <c r="CX820" s="2">
        <v>2.4180000000000001</v>
      </c>
      <c r="CY820" s="2">
        <v>2.3490000000000002</v>
      </c>
      <c r="CZ820" s="2">
        <v>2.165</v>
      </c>
      <c r="DA820" s="2">
        <v>2.0699999999999998</v>
      </c>
      <c r="DB820" s="2">
        <v>2.0699999999999998</v>
      </c>
      <c r="DC820" s="2">
        <v>2.0699999999999998</v>
      </c>
      <c r="DD820" s="2">
        <v>2.0699999999999998</v>
      </c>
      <c r="DE820" s="2">
        <v>2.0699999999999998</v>
      </c>
      <c r="DF820" s="2">
        <v>2.0699999999999998</v>
      </c>
      <c r="DG820" s="2">
        <v>2.097</v>
      </c>
      <c r="DH820" s="2">
        <v>2.2050000000000001</v>
      </c>
      <c r="DI820" s="2">
        <v>2.2869999999999999</v>
      </c>
      <c r="DJ820" s="2">
        <v>2.468</v>
      </c>
      <c r="DK820" s="2">
        <v>2.399</v>
      </c>
      <c r="DL820" s="2">
        <v>2.2149999999999999</v>
      </c>
      <c r="DM820" s="2">
        <v>2.12</v>
      </c>
      <c r="DN820" s="2">
        <v>2.12</v>
      </c>
      <c r="DO820" s="2">
        <v>2.12</v>
      </c>
      <c r="DP820" s="2">
        <v>2.12</v>
      </c>
      <c r="DQ820" s="2">
        <v>2.12</v>
      </c>
      <c r="DR820" s="2">
        <v>2.12</v>
      </c>
      <c r="DS820" s="2">
        <v>2.1469999999999998</v>
      </c>
      <c r="DT820" s="2">
        <v>2.2549999999999999</v>
      </c>
      <c r="DU820" s="2">
        <v>2.3370000000000002</v>
      </c>
      <c r="DV820" s="2">
        <v>2.528</v>
      </c>
      <c r="DW820" s="2">
        <v>2.4590000000000001</v>
      </c>
      <c r="DX820" s="2">
        <v>2.2749999999999999</v>
      </c>
      <c r="DY820" s="2">
        <v>2.1800000000000002</v>
      </c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</row>
    <row r="821" spans="1:199" customFormat="1" hidden="1" x14ac:dyDescent="0.2">
      <c r="A821">
        <f t="shared" si="199"/>
        <v>3</v>
      </c>
      <c r="B821">
        <f t="shared" si="200"/>
        <v>4</v>
      </c>
      <c r="C821" s="1">
        <v>35158</v>
      </c>
      <c r="D821">
        <f t="shared" si="201"/>
        <v>4</v>
      </c>
      <c r="E821">
        <f t="shared" si="202"/>
        <v>1996</v>
      </c>
      <c r="F821" s="17">
        <f t="shared" si="205"/>
        <v>4.1133333333333688E-2</v>
      </c>
      <c r="G821" s="16">
        <f t="shared" si="191"/>
        <v>-4.5833333333336057E-3</v>
      </c>
      <c r="H821" s="16">
        <f t="shared" si="192"/>
        <v>3.0000000000000249E-2</v>
      </c>
      <c r="I821" s="16">
        <f t="shared" si="193"/>
        <v>2.5416666666666643E-2</v>
      </c>
      <c r="J821" s="7">
        <f>VLOOKUP(C821,'Nymex hist.'!A:B,2,0)</f>
        <v>2.3039999999999998</v>
      </c>
      <c r="K821" s="11">
        <f t="shared" si="204"/>
        <v>2.1956666666666664</v>
      </c>
      <c r="L821" s="11">
        <f t="shared" si="206"/>
        <v>2.2368000000000001</v>
      </c>
      <c r="M821" s="9">
        <f t="shared" si="194"/>
        <v>2.0674999999999999</v>
      </c>
      <c r="N821" s="9">
        <f t="shared" si="195"/>
        <v>2.0629166666666663</v>
      </c>
      <c r="O821" s="9">
        <f t="shared" si="196"/>
        <v>2.0929166666666665</v>
      </c>
      <c r="P821" s="9">
        <f t="shared" si="197"/>
        <v>2.1329166666666666</v>
      </c>
      <c r="Q821" s="9">
        <f t="shared" si="198"/>
        <v>2.1829166666666668</v>
      </c>
      <c r="R821" s="8">
        <v>35158</v>
      </c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3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>
        <v>2.3039999999999998</v>
      </c>
      <c r="BG821" s="2">
        <v>2.2330000000000001</v>
      </c>
      <c r="BH821" s="2">
        <v>2.21</v>
      </c>
      <c r="BI821" s="2">
        <v>2.1760000000000002</v>
      </c>
      <c r="BJ821" s="2">
        <v>2.1339999999999999</v>
      </c>
      <c r="BK821" s="2">
        <v>2.117</v>
      </c>
      <c r="BL821" s="2">
        <v>2.1779999999999999</v>
      </c>
      <c r="BM821" s="2">
        <v>2.2999999999999998</v>
      </c>
      <c r="BN821" s="2">
        <v>2.3290000000000002</v>
      </c>
      <c r="BO821" s="2">
        <v>2.2589999999999999</v>
      </c>
      <c r="BP821" s="2">
        <v>2.1179999999999999</v>
      </c>
      <c r="BQ821" s="2">
        <v>1.968</v>
      </c>
      <c r="BR821" s="2">
        <v>1.968</v>
      </c>
      <c r="BS821" s="2">
        <v>1.968</v>
      </c>
      <c r="BT821" s="2">
        <v>1.968</v>
      </c>
      <c r="BU821" s="2">
        <v>1.968</v>
      </c>
      <c r="BV821" s="2">
        <v>1.968</v>
      </c>
      <c r="BW821" s="2">
        <v>1.9930000000000001</v>
      </c>
      <c r="BX821" s="2">
        <v>2.1080000000000001</v>
      </c>
      <c r="BY821" s="2">
        <v>2.1949999999999998</v>
      </c>
      <c r="BZ821" s="2">
        <v>2.3290000000000002</v>
      </c>
      <c r="CA821" s="2">
        <v>2.2589999999999999</v>
      </c>
      <c r="CB821" s="2">
        <v>2.073</v>
      </c>
      <c r="CC821" s="2">
        <v>1.968</v>
      </c>
      <c r="CD821" s="2">
        <v>1.968</v>
      </c>
      <c r="CE821" s="2">
        <v>1.968</v>
      </c>
      <c r="CF821" s="2">
        <v>1.968</v>
      </c>
      <c r="CG821" s="2">
        <v>1.968</v>
      </c>
      <c r="CH821" s="2">
        <v>1.968</v>
      </c>
      <c r="CI821" s="2">
        <v>1.9930000000000001</v>
      </c>
      <c r="CJ821" s="2">
        <v>2.1080000000000001</v>
      </c>
      <c r="CK821" s="2">
        <v>2.1850000000000001</v>
      </c>
      <c r="CL821" s="2">
        <v>2.359</v>
      </c>
      <c r="CM821" s="2">
        <v>2.2890000000000001</v>
      </c>
      <c r="CN821" s="2">
        <v>2.1030000000000002</v>
      </c>
      <c r="CO821" s="2">
        <v>1.998</v>
      </c>
      <c r="CP821" s="2">
        <v>1.998</v>
      </c>
      <c r="CQ821" s="2">
        <v>1.998</v>
      </c>
      <c r="CR821" s="2">
        <v>1.998</v>
      </c>
      <c r="CS821" s="2">
        <v>1.998</v>
      </c>
      <c r="CT821" s="2">
        <v>1.998</v>
      </c>
      <c r="CU821" s="2">
        <v>2.0230000000000001</v>
      </c>
      <c r="CV821" s="2">
        <v>2.1379999999999999</v>
      </c>
      <c r="CW821" s="2">
        <v>2.2149999999999999</v>
      </c>
      <c r="CX821" s="2">
        <v>2.399</v>
      </c>
      <c r="CY821" s="2">
        <v>2.3290000000000002</v>
      </c>
      <c r="CZ821" s="2">
        <v>2.1429999999999998</v>
      </c>
      <c r="DA821" s="2">
        <v>2.0379999999999998</v>
      </c>
      <c r="DB821" s="2">
        <v>2.0379999999999998</v>
      </c>
      <c r="DC821" s="2">
        <v>2.0379999999999998</v>
      </c>
      <c r="DD821" s="2">
        <v>2.0379999999999998</v>
      </c>
      <c r="DE821" s="2">
        <v>2.0379999999999998</v>
      </c>
      <c r="DF821" s="2">
        <v>2.0379999999999998</v>
      </c>
      <c r="DG821" s="2">
        <v>2.0630000000000002</v>
      </c>
      <c r="DH821" s="2">
        <v>2.1779999999999999</v>
      </c>
      <c r="DI821" s="2">
        <v>2.2549999999999999</v>
      </c>
      <c r="DJ821" s="2">
        <v>2.4489999999999998</v>
      </c>
      <c r="DK821" s="2">
        <v>2.379</v>
      </c>
      <c r="DL821" s="2">
        <v>2.1930000000000001</v>
      </c>
      <c r="DM821" s="2">
        <v>2.0880000000000001</v>
      </c>
      <c r="DN821" s="2">
        <v>2.0880000000000001</v>
      </c>
      <c r="DO821" s="2">
        <v>2.0880000000000001</v>
      </c>
      <c r="DP821" s="2">
        <v>2.0880000000000001</v>
      </c>
      <c r="DQ821" s="2">
        <v>2.0880000000000001</v>
      </c>
      <c r="DR821" s="2">
        <v>2.0880000000000001</v>
      </c>
      <c r="DS821" s="2">
        <v>2.113</v>
      </c>
      <c r="DT821" s="2">
        <v>2.2280000000000002</v>
      </c>
      <c r="DU821" s="2">
        <v>2.3050000000000002</v>
      </c>
      <c r="DV821" s="2">
        <v>2.5089999999999999</v>
      </c>
      <c r="DW821" s="2">
        <v>2.4390000000000001</v>
      </c>
      <c r="DX821" s="2">
        <v>2.2530000000000001</v>
      </c>
      <c r="DY821" s="2">
        <v>2.1480000000000001</v>
      </c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</row>
    <row r="822" spans="1:199" x14ac:dyDescent="0.2">
      <c r="A822" s="36">
        <f t="shared" si="199"/>
        <v>4</v>
      </c>
      <c r="B822" s="36">
        <f t="shared" si="200"/>
        <v>4</v>
      </c>
      <c r="C822" s="1">
        <v>35159</v>
      </c>
      <c r="D822">
        <f t="shared" si="201"/>
        <v>4</v>
      </c>
      <c r="E822">
        <f t="shared" si="202"/>
        <v>1996</v>
      </c>
      <c r="F822" s="21">
        <f t="shared" si="205"/>
        <v>1.8533333333333069E-2</v>
      </c>
      <c r="G822" s="21">
        <f t="shared" si="191"/>
        <v>-4.9166666666664582E-3</v>
      </c>
      <c r="H822" s="21">
        <f t="shared" si="192"/>
        <v>2.9999999999999805E-2</v>
      </c>
      <c r="I822" s="21">
        <f t="shared" si="193"/>
        <v>2.5083333333333346E-2</v>
      </c>
      <c r="J822" s="23">
        <f>VLOOKUP(C822,'Nymex hist.'!A:B,2,0)</f>
        <v>2.335</v>
      </c>
      <c r="K822" s="23">
        <f t="shared" si="204"/>
        <v>2.2336666666666667</v>
      </c>
      <c r="L822" s="23">
        <f t="shared" si="206"/>
        <v>2.2521999999999998</v>
      </c>
      <c r="M822" s="23">
        <f t="shared" si="194"/>
        <v>2.079333333333333</v>
      </c>
      <c r="N822" s="23">
        <f t="shared" si="195"/>
        <v>2.0744166666666666</v>
      </c>
      <c r="O822" s="23">
        <f t="shared" si="196"/>
        <v>2.1044166666666664</v>
      </c>
      <c r="P822" s="23">
        <f t="shared" si="197"/>
        <v>2.1444166666666669</v>
      </c>
      <c r="Q822" s="23">
        <f t="shared" si="198"/>
        <v>2.1944166666666662</v>
      </c>
      <c r="R822" s="30">
        <v>35159</v>
      </c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4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>
        <v>2.335</v>
      </c>
      <c r="BG822" s="32">
        <v>2.2890000000000001</v>
      </c>
      <c r="BH822" s="32">
        <v>2.2530000000000001</v>
      </c>
      <c r="BI822" s="32">
        <v>2.21</v>
      </c>
      <c r="BJ822" s="32">
        <v>2.165</v>
      </c>
      <c r="BK822" s="32">
        <v>2.15</v>
      </c>
      <c r="BL822" s="32">
        <v>2.1970000000000001</v>
      </c>
      <c r="BM822" s="32">
        <v>2.3149999999999999</v>
      </c>
      <c r="BN822" s="32">
        <v>2.3439999999999999</v>
      </c>
      <c r="BO822" s="32">
        <v>2.2730000000000001</v>
      </c>
      <c r="BP822" s="32">
        <v>2.1320000000000001</v>
      </c>
      <c r="BQ822" s="32">
        <v>1.978</v>
      </c>
      <c r="BR822" s="32">
        <v>1.978</v>
      </c>
      <c r="BS822" s="32">
        <v>1.978</v>
      </c>
      <c r="BT822" s="32">
        <v>1.978</v>
      </c>
      <c r="BU822" s="32">
        <v>1.978</v>
      </c>
      <c r="BV822" s="32">
        <v>1.978</v>
      </c>
      <c r="BW822" s="32">
        <v>2.0030000000000001</v>
      </c>
      <c r="BX822" s="32">
        <v>2.1269999999999998</v>
      </c>
      <c r="BY822" s="32">
        <v>2.2050000000000001</v>
      </c>
      <c r="BZ822" s="32">
        <v>2.3439999999999999</v>
      </c>
      <c r="CA822" s="32">
        <v>2.2730000000000001</v>
      </c>
      <c r="CB822" s="32">
        <v>2.0830000000000002</v>
      </c>
      <c r="CC822" s="32">
        <v>1.978</v>
      </c>
      <c r="CD822" s="32">
        <v>1.978</v>
      </c>
      <c r="CE822" s="32">
        <v>1.978</v>
      </c>
      <c r="CF822" s="32">
        <v>1.978</v>
      </c>
      <c r="CG822" s="32">
        <v>1.978</v>
      </c>
      <c r="CH822" s="32">
        <v>1.978</v>
      </c>
      <c r="CI822" s="32">
        <v>2.0030000000000001</v>
      </c>
      <c r="CJ822" s="32">
        <v>2.1269999999999998</v>
      </c>
      <c r="CK822" s="32">
        <v>2.1949999999999998</v>
      </c>
      <c r="CL822" s="32">
        <v>2.3740000000000001</v>
      </c>
      <c r="CM822" s="32">
        <v>2.3029999999999999</v>
      </c>
      <c r="CN822" s="32">
        <v>2.113</v>
      </c>
      <c r="CO822" s="32">
        <v>2.008</v>
      </c>
      <c r="CP822" s="32">
        <v>2.008</v>
      </c>
      <c r="CQ822" s="32">
        <v>2.008</v>
      </c>
      <c r="CR822" s="32">
        <v>2.008</v>
      </c>
      <c r="CS822" s="32">
        <v>2.008</v>
      </c>
      <c r="CT822" s="32">
        <v>2.008</v>
      </c>
      <c r="CU822" s="32">
        <v>2.0329999999999999</v>
      </c>
      <c r="CV822" s="32">
        <v>2.157</v>
      </c>
      <c r="CW822" s="32">
        <v>2.2250000000000001</v>
      </c>
      <c r="CX822" s="32">
        <v>2.4140000000000001</v>
      </c>
      <c r="CY822" s="32">
        <v>2.343</v>
      </c>
      <c r="CZ822" s="32">
        <v>2.153</v>
      </c>
      <c r="DA822" s="32">
        <v>2.048</v>
      </c>
      <c r="DB822" s="32">
        <v>2.048</v>
      </c>
      <c r="DC822" s="32">
        <v>2.048</v>
      </c>
      <c r="DD822" s="32">
        <v>2.048</v>
      </c>
      <c r="DE822" s="32">
        <v>2.048</v>
      </c>
      <c r="DF822" s="32">
        <v>2.048</v>
      </c>
      <c r="DG822" s="32">
        <v>2.073</v>
      </c>
      <c r="DH822" s="32">
        <v>2.1970000000000001</v>
      </c>
      <c r="DI822" s="32">
        <v>2.2650000000000001</v>
      </c>
      <c r="DJ822" s="32">
        <v>2.464</v>
      </c>
      <c r="DK822" s="32">
        <v>2.3929999999999998</v>
      </c>
      <c r="DL822" s="32">
        <v>2.2029999999999998</v>
      </c>
      <c r="DM822" s="32">
        <v>2.0979999999999999</v>
      </c>
      <c r="DN822" s="32">
        <v>2.0979999999999999</v>
      </c>
      <c r="DO822" s="32">
        <v>2.0979999999999999</v>
      </c>
      <c r="DP822" s="32">
        <v>2.0979999999999999</v>
      </c>
      <c r="DQ822" s="32">
        <v>2.0979999999999999</v>
      </c>
      <c r="DR822" s="32">
        <v>2.0979999999999999</v>
      </c>
      <c r="DS822" s="32">
        <v>2.1230000000000002</v>
      </c>
      <c r="DT822" s="32">
        <v>2.2469999999999999</v>
      </c>
      <c r="DU822" s="32">
        <v>2.3149999999999999</v>
      </c>
      <c r="DV822" s="32">
        <v>2.524</v>
      </c>
      <c r="DW822" s="32">
        <v>2.4529999999999998</v>
      </c>
      <c r="DX822" s="32">
        <v>2.2629999999999999</v>
      </c>
      <c r="DY822" s="32">
        <v>2.1579999999999999</v>
      </c>
      <c r="DZ822" s="32"/>
      <c r="EA822" s="32"/>
      <c r="EB822" s="32"/>
      <c r="EC822" s="32"/>
      <c r="ED822" s="32"/>
      <c r="EE822" s="32"/>
      <c r="EF822" s="32"/>
      <c r="EG822" s="32"/>
      <c r="EH822" s="32"/>
      <c r="EI822" s="32"/>
      <c r="EJ822" s="32"/>
      <c r="EK822" s="32"/>
      <c r="EL822" s="32"/>
      <c r="EM822" s="32"/>
      <c r="EN822" s="32"/>
      <c r="EO822" s="32"/>
      <c r="EP822" s="32"/>
      <c r="EQ822" s="32"/>
      <c r="ER822" s="32"/>
      <c r="ES822" s="32"/>
      <c r="ET822" s="32"/>
      <c r="EU822" s="32"/>
      <c r="EV822" s="32"/>
      <c r="EW822" s="32"/>
      <c r="EX822" s="32"/>
      <c r="EY822" s="32"/>
      <c r="EZ822" s="32"/>
      <c r="FA822" s="32"/>
      <c r="FB822" s="32"/>
      <c r="FC822" s="32"/>
      <c r="FD822" s="32"/>
      <c r="FE822" s="32"/>
      <c r="FF822" s="32"/>
      <c r="FG822" s="32"/>
      <c r="FH822" s="32"/>
      <c r="FI822" s="32"/>
      <c r="FJ822" s="32"/>
      <c r="FK822" s="32"/>
      <c r="FL822" s="32"/>
      <c r="FM822" s="32"/>
      <c r="FN822" s="32"/>
      <c r="FO822" s="32"/>
      <c r="FP822" s="32"/>
      <c r="FQ822" s="32"/>
      <c r="FR822" s="32"/>
      <c r="FS822" s="32"/>
      <c r="FT822" s="32"/>
      <c r="FU822" s="32"/>
      <c r="FV822" s="32"/>
      <c r="FW822" s="32"/>
      <c r="FX822" s="32"/>
      <c r="FY822" s="32"/>
      <c r="FZ822" s="32"/>
      <c r="GA822" s="32"/>
      <c r="GB822" s="32"/>
      <c r="GC822" s="32"/>
      <c r="GD822" s="32"/>
      <c r="GE822" s="32"/>
      <c r="GF822" s="32"/>
      <c r="GG822" s="32"/>
      <c r="GH822" s="32"/>
      <c r="GI822" s="32"/>
      <c r="GJ822" s="32"/>
      <c r="GK822" s="32"/>
      <c r="GL822" s="32"/>
      <c r="GM822" s="32"/>
      <c r="GN822" s="32"/>
      <c r="GO822" s="32"/>
      <c r="GP822" s="32"/>
      <c r="GQ822" s="32"/>
    </row>
    <row r="823" spans="1:199" customFormat="1" hidden="1" x14ac:dyDescent="0.2">
      <c r="A823">
        <f t="shared" si="199"/>
        <v>1</v>
      </c>
      <c r="B823">
        <f t="shared" si="200"/>
        <v>4</v>
      </c>
      <c r="C823" s="1">
        <v>35163</v>
      </c>
      <c r="D823">
        <f t="shared" si="201"/>
        <v>4</v>
      </c>
      <c r="E823">
        <f t="shared" si="202"/>
        <v>1996</v>
      </c>
      <c r="F823" s="17">
        <f t="shared" si="205"/>
        <v>6.4999999999995062E-3</v>
      </c>
      <c r="G823" s="16">
        <f t="shared" si="191"/>
        <v>-4.9166666666669023E-3</v>
      </c>
      <c r="H823" s="16">
        <f t="shared" si="192"/>
        <v>2.4999999999999911E-2</v>
      </c>
      <c r="I823" s="16">
        <f t="shared" si="193"/>
        <v>2.0083333333333009E-2</v>
      </c>
      <c r="J823" s="7">
        <f>VLOOKUP(C823,'Nymex hist.'!A:B,2,0)</f>
        <v>2.3719999999999999</v>
      </c>
      <c r="K823" s="11">
        <f t="shared" si="204"/>
        <v>2.2715000000000001</v>
      </c>
      <c r="L823" s="11">
        <f t="shared" si="206"/>
        <v>2.2779999999999996</v>
      </c>
      <c r="M823" s="9">
        <f t="shared" si="194"/>
        <v>2.0985833333333335</v>
      </c>
      <c r="N823" s="9">
        <f t="shared" si="195"/>
        <v>2.0936666666666666</v>
      </c>
      <c r="O823" s="9">
        <f t="shared" si="196"/>
        <v>2.1186666666666665</v>
      </c>
      <c r="P823" s="9">
        <f t="shared" si="197"/>
        <v>2.1536666666666666</v>
      </c>
      <c r="Q823" s="9">
        <f t="shared" si="198"/>
        <v>2.1986666666666665</v>
      </c>
      <c r="R823" s="8">
        <v>35163</v>
      </c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3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>
        <v>2.3719999999999999</v>
      </c>
      <c r="BG823" s="2">
        <v>2.3519999999999999</v>
      </c>
      <c r="BH823" s="2">
        <v>2.29</v>
      </c>
      <c r="BI823" s="2">
        <v>2.2400000000000002</v>
      </c>
      <c r="BJ823" s="2">
        <v>2.1949999999999998</v>
      </c>
      <c r="BK823" s="2">
        <v>2.1800000000000002</v>
      </c>
      <c r="BL823" s="2">
        <v>2.2269999999999999</v>
      </c>
      <c r="BM823" s="2">
        <v>2.3450000000000002</v>
      </c>
      <c r="BN823" s="2">
        <v>2.371</v>
      </c>
      <c r="BO823" s="2">
        <v>2.2959999999999998</v>
      </c>
      <c r="BP823" s="2">
        <v>2.1509999999999998</v>
      </c>
      <c r="BQ823" s="2">
        <v>1.9970000000000001</v>
      </c>
      <c r="BR823" s="2">
        <v>1.9970000000000001</v>
      </c>
      <c r="BS823" s="2">
        <v>1.9970000000000001</v>
      </c>
      <c r="BT823" s="2">
        <v>1.9970000000000001</v>
      </c>
      <c r="BU823" s="2">
        <v>1.9970000000000001</v>
      </c>
      <c r="BV823" s="2">
        <v>1.9970000000000001</v>
      </c>
      <c r="BW823" s="2">
        <v>2.0219999999999998</v>
      </c>
      <c r="BX823" s="2">
        <v>2.137</v>
      </c>
      <c r="BY823" s="2">
        <v>2.2240000000000002</v>
      </c>
      <c r="BZ823" s="2">
        <v>2.371</v>
      </c>
      <c r="CA823" s="2">
        <v>2.2959999999999998</v>
      </c>
      <c r="CB823" s="2">
        <v>2.1019999999999999</v>
      </c>
      <c r="CC823" s="2">
        <v>1.9970000000000001</v>
      </c>
      <c r="CD823" s="2">
        <v>1.9970000000000001</v>
      </c>
      <c r="CE823" s="2">
        <v>1.9970000000000001</v>
      </c>
      <c r="CF823" s="2">
        <v>1.9970000000000001</v>
      </c>
      <c r="CG823" s="2">
        <v>1.9970000000000001</v>
      </c>
      <c r="CH823" s="2">
        <v>1.9970000000000001</v>
      </c>
      <c r="CI823" s="2">
        <v>2.0219999999999998</v>
      </c>
      <c r="CJ823" s="2">
        <v>2.137</v>
      </c>
      <c r="CK823" s="2">
        <v>2.214</v>
      </c>
      <c r="CL823" s="2">
        <v>2.3959999999999999</v>
      </c>
      <c r="CM823" s="2">
        <v>2.3210000000000002</v>
      </c>
      <c r="CN823" s="2">
        <v>2.1269999999999998</v>
      </c>
      <c r="CO823" s="2">
        <v>2.0219999999999998</v>
      </c>
      <c r="CP823" s="2">
        <v>2.0219999999999998</v>
      </c>
      <c r="CQ823" s="2">
        <v>2.0219999999999998</v>
      </c>
      <c r="CR823" s="2">
        <v>2.0219999999999998</v>
      </c>
      <c r="CS823" s="2">
        <v>2.0219999999999998</v>
      </c>
      <c r="CT823" s="2">
        <v>2.0219999999999998</v>
      </c>
      <c r="CU823" s="2">
        <v>2.0470000000000002</v>
      </c>
      <c r="CV823" s="2">
        <v>2.1619999999999999</v>
      </c>
      <c r="CW823" s="2">
        <v>2.2389999999999999</v>
      </c>
      <c r="CX823" s="2">
        <v>2.431</v>
      </c>
      <c r="CY823" s="2">
        <v>2.3559999999999999</v>
      </c>
      <c r="CZ823" s="2">
        <v>2.1619999999999999</v>
      </c>
      <c r="DA823" s="2">
        <v>2.0569999999999999</v>
      </c>
      <c r="DB823" s="2">
        <v>2.0569999999999999</v>
      </c>
      <c r="DC823" s="2">
        <v>2.0569999999999999</v>
      </c>
      <c r="DD823" s="2">
        <v>2.0569999999999999</v>
      </c>
      <c r="DE823" s="2">
        <v>2.0569999999999999</v>
      </c>
      <c r="DF823" s="2">
        <v>2.0569999999999999</v>
      </c>
      <c r="DG823" s="2">
        <v>2.0819999999999999</v>
      </c>
      <c r="DH823" s="2">
        <v>2.1970000000000001</v>
      </c>
      <c r="DI823" s="2">
        <v>2.274</v>
      </c>
      <c r="DJ823" s="2">
        <v>2.476</v>
      </c>
      <c r="DK823" s="2">
        <v>2.4009999999999998</v>
      </c>
      <c r="DL823" s="2">
        <v>2.2069999999999999</v>
      </c>
      <c r="DM823" s="2">
        <v>2.1019999999999999</v>
      </c>
      <c r="DN823" s="2">
        <v>2.1019999999999999</v>
      </c>
      <c r="DO823" s="2">
        <v>2.1019999999999999</v>
      </c>
      <c r="DP823" s="2">
        <v>2.1019999999999999</v>
      </c>
      <c r="DQ823" s="2">
        <v>2.1019999999999999</v>
      </c>
      <c r="DR823" s="2">
        <v>2.1019999999999999</v>
      </c>
      <c r="DS823" s="2">
        <v>2.1269999999999998</v>
      </c>
      <c r="DT823" s="2">
        <v>2.242</v>
      </c>
      <c r="DU823" s="2">
        <v>2.319</v>
      </c>
      <c r="DV823" s="2">
        <v>2.5310000000000001</v>
      </c>
      <c r="DW823" s="2">
        <v>2.456</v>
      </c>
      <c r="DX823" s="2">
        <v>2.262</v>
      </c>
      <c r="DY823" s="2">
        <v>2.157</v>
      </c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</row>
    <row r="824" spans="1:199" customFormat="1" hidden="1" x14ac:dyDescent="0.2">
      <c r="A824">
        <f t="shared" si="199"/>
        <v>2</v>
      </c>
      <c r="B824">
        <f t="shared" si="200"/>
        <v>4</v>
      </c>
      <c r="C824" s="1">
        <v>35164</v>
      </c>
      <c r="D824">
        <f t="shared" si="201"/>
        <v>4</v>
      </c>
      <c r="E824">
        <f t="shared" si="202"/>
        <v>1996</v>
      </c>
      <c r="F824" s="17">
        <f t="shared" si="205"/>
        <v>-7.5666666666664995E-3</v>
      </c>
      <c r="G824" s="16">
        <f t="shared" si="191"/>
        <v>-3.3333333333334103E-3</v>
      </c>
      <c r="H824" s="16">
        <f t="shared" si="192"/>
        <v>2.0000000000000018E-2</v>
      </c>
      <c r="I824" s="16">
        <f t="shared" si="193"/>
        <v>1.6666666666666607E-2</v>
      </c>
      <c r="J824" s="7">
        <f>VLOOKUP(C824,'Nymex hist.'!A:B,2,0)</f>
        <v>2.3690000000000002</v>
      </c>
      <c r="K824" s="11">
        <f t="shared" si="204"/>
        <v>2.2791666666666668</v>
      </c>
      <c r="L824" s="11">
        <f t="shared" si="206"/>
        <v>2.2716000000000003</v>
      </c>
      <c r="M824" s="9">
        <f t="shared" si="194"/>
        <v>2.0861666666666667</v>
      </c>
      <c r="N824" s="9">
        <f t="shared" si="195"/>
        <v>2.0828333333333333</v>
      </c>
      <c r="O824" s="9">
        <f t="shared" si="196"/>
        <v>2.1028333333333333</v>
      </c>
      <c r="P824" s="9">
        <f t="shared" si="197"/>
        <v>2.137833333333333</v>
      </c>
      <c r="Q824" s="9">
        <f t="shared" si="198"/>
        <v>2.1828333333333334</v>
      </c>
      <c r="R824" s="8">
        <v>35164</v>
      </c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3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>
        <v>2.3690000000000002</v>
      </c>
      <c r="BG824" s="2">
        <v>2.3610000000000002</v>
      </c>
      <c r="BH824" s="2">
        <v>2.2999999999999998</v>
      </c>
      <c r="BI824" s="2">
        <v>2.25</v>
      </c>
      <c r="BJ824" s="2">
        <v>2.2050000000000001</v>
      </c>
      <c r="BK824" s="2">
        <v>2.19</v>
      </c>
      <c r="BL824" s="2">
        <v>2.2290000000000001</v>
      </c>
      <c r="BM824" s="2">
        <v>2.34</v>
      </c>
      <c r="BN824" s="2">
        <v>2.3650000000000002</v>
      </c>
      <c r="BO824" s="2">
        <v>2.2869999999999999</v>
      </c>
      <c r="BP824" s="2">
        <v>2.137</v>
      </c>
      <c r="BQ824" s="2">
        <v>1.98</v>
      </c>
      <c r="BR824" s="2">
        <v>1.98</v>
      </c>
      <c r="BS824" s="2">
        <v>1.98</v>
      </c>
      <c r="BT824" s="2">
        <v>1.982</v>
      </c>
      <c r="BU824" s="2">
        <v>1.9850000000000001</v>
      </c>
      <c r="BV824" s="2">
        <v>1.9870000000000001</v>
      </c>
      <c r="BW824" s="2">
        <v>2.0139999999999998</v>
      </c>
      <c r="BX824" s="2">
        <v>2.1190000000000002</v>
      </c>
      <c r="BY824" s="2">
        <v>2.218</v>
      </c>
      <c r="BZ824" s="2">
        <v>2.3650000000000002</v>
      </c>
      <c r="CA824" s="2">
        <v>2.2869999999999999</v>
      </c>
      <c r="CB824" s="2">
        <v>2.0960000000000001</v>
      </c>
      <c r="CC824" s="2">
        <v>1.98</v>
      </c>
      <c r="CD824" s="2">
        <v>1.98</v>
      </c>
      <c r="CE824" s="2">
        <v>1.9910000000000001</v>
      </c>
      <c r="CF824" s="2">
        <v>1.982</v>
      </c>
      <c r="CG824" s="2">
        <v>1.9850000000000001</v>
      </c>
      <c r="CH824" s="2">
        <v>1.9870000000000001</v>
      </c>
      <c r="CI824" s="2">
        <v>2.0139999999999998</v>
      </c>
      <c r="CJ824" s="2">
        <v>2.1190000000000002</v>
      </c>
      <c r="CK824" s="2">
        <v>2.2080000000000002</v>
      </c>
      <c r="CL824" s="2">
        <v>2.3849999999999998</v>
      </c>
      <c r="CM824" s="2">
        <v>2.3069999999999999</v>
      </c>
      <c r="CN824" s="2">
        <v>2.1160000000000001</v>
      </c>
      <c r="CO824" s="2">
        <v>2</v>
      </c>
      <c r="CP824" s="2">
        <v>2</v>
      </c>
      <c r="CQ824" s="2">
        <v>2.0110000000000001</v>
      </c>
      <c r="CR824" s="2">
        <v>2.0019999999999998</v>
      </c>
      <c r="CS824" s="2">
        <v>2.0049999999999999</v>
      </c>
      <c r="CT824" s="2">
        <v>2.0070000000000001</v>
      </c>
      <c r="CU824" s="2">
        <v>2.0339999999999998</v>
      </c>
      <c r="CV824" s="2">
        <v>2.1389999999999998</v>
      </c>
      <c r="CW824" s="2">
        <v>2.2280000000000002</v>
      </c>
      <c r="CX824" s="2">
        <v>2.42</v>
      </c>
      <c r="CY824" s="2">
        <v>2.3420000000000001</v>
      </c>
      <c r="CZ824" s="2">
        <v>2.1509999999999998</v>
      </c>
      <c r="DA824" s="2">
        <v>2.0350000000000001</v>
      </c>
      <c r="DB824" s="2">
        <v>2.0350000000000001</v>
      </c>
      <c r="DC824" s="2">
        <v>2.0459999999999998</v>
      </c>
      <c r="DD824" s="2">
        <v>2.0369999999999999</v>
      </c>
      <c r="DE824" s="2">
        <v>2.04</v>
      </c>
      <c r="DF824" s="2">
        <v>2.0419999999999998</v>
      </c>
      <c r="DG824" s="2">
        <v>2.069</v>
      </c>
      <c r="DH824" s="2">
        <v>2.1739999999999999</v>
      </c>
      <c r="DI824" s="2">
        <v>2.2629999999999999</v>
      </c>
      <c r="DJ824" s="2">
        <v>2.4649999999999999</v>
      </c>
      <c r="DK824" s="2">
        <v>2.387</v>
      </c>
      <c r="DL824" s="2">
        <v>2.1960000000000002</v>
      </c>
      <c r="DM824" s="2">
        <v>2.08</v>
      </c>
      <c r="DN824" s="2">
        <v>2.08</v>
      </c>
      <c r="DO824" s="2">
        <v>2.0910000000000002</v>
      </c>
      <c r="DP824" s="2">
        <v>2.0819999999999999</v>
      </c>
      <c r="DQ824" s="2">
        <v>2.085</v>
      </c>
      <c r="DR824" s="2">
        <v>2.0870000000000002</v>
      </c>
      <c r="DS824" s="2">
        <v>2.1139999999999999</v>
      </c>
      <c r="DT824" s="2">
        <v>2.2189999999999999</v>
      </c>
      <c r="DU824" s="2">
        <v>2.3079999999999998</v>
      </c>
      <c r="DV824" s="2">
        <v>2.52</v>
      </c>
      <c r="DW824" s="2">
        <v>2.4420000000000002</v>
      </c>
      <c r="DX824" s="2">
        <v>2.2509999999999999</v>
      </c>
      <c r="DY824" s="2">
        <v>2.1349999999999998</v>
      </c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</row>
    <row r="825" spans="1:199" customFormat="1" hidden="1" x14ac:dyDescent="0.2">
      <c r="A825">
        <f t="shared" si="199"/>
        <v>3</v>
      </c>
      <c r="B825">
        <f t="shared" si="200"/>
        <v>4</v>
      </c>
      <c r="C825" s="1">
        <v>35165</v>
      </c>
      <c r="D825">
        <f t="shared" si="201"/>
        <v>4</v>
      </c>
      <c r="E825">
        <f t="shared" si="202"/>
        <v>1996</v>
      </c>
      <c r="F825" s="17">
        <f t="shared" si="205"/>
        <v>2.7666666666670281E-3</v>
      </c>
      <c r="G825" s="16">
        <f t="shared" si="191"/>
        <v>-1.425000000000054E-2</v>
      </c>
      <c r="H825" s="16">
        <f t="shared" si="192"/>
        <v>1.0000000000000675E-2</v>
      </c>
      <c r="I825" s="16">
        <f t="shared" si="193"/>
        <v>-4.249999999999865E-3</v>
      </c>
      <c r="J825" s="7">
        <f>VLOOKUP(C825,'Nymex hist.'!A:B,2,0)</f>
        <v>2.34</v>
      </c>
      <c r="K825" s="11">
        <f t="shared" si="204"/>
        <v>2.2688333333333333</v>
      </c>
      <c r="L825" s="11">
        <f t="shared" si="206"/>
        <v>2.2716000000000003</v>
      </c>
      <c r="M825" s="9">
        <f t="shared" si="194"/>
        <v>2.0805833333333337</v>
      </c>
      <c r="N825" s="9">
        <f t="shared" si="195"/>
        <v>2.0663333333333331</v>
      </c>
      <c r="O825" s="9">
        <f t="shared" si="196"/>
        <v>2.0763333333333338</v>
      </c>
      <c r="P825" s="9">
        <f t="shared" si="197"/>
        <v>2.1063333333333332</v>
      </c>
      <c r="Q825" s="9">
        <f t="shared" si="198"/>
        <v>2.1463333333333336</v>
      </c>
      <c r="R825" s="8">
        <v>35165</v>
      </c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3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>
        <v>2.34</v>
      </c>
      <c r="BG825" s="2">
        <v>2.34</v>
      </c>
      <c r="BH825" s="2">
        <v>2.2949999999999999</v>
      </c>
      <c r="BI825" s="2">
        <v>2.2450000000000001</v>
      </c>
      <c r="BJ825" s="2">
        <v>2.2010000000000001</v>
      </c>
      <c r="BK825" s="2">
        <v>2.1920000000000002</v>
      </c>
      <c r="BL825" s="2">
        <v>2.2349999999999999</v>
      </c>
      <c r="BM825" s="2">
        <v>2.34</v>
      </c>
      <c r="BN825" s="2">
        <v>2.3650000000000002</v>
      </c>
      <c r="BO825" s="2">
        <v>2.2850000000000001</v>
      </c>
      <c r="BP825" s="2">
        <v>2.133</v>
      </c>
      <c r="BQ825" s="2">
        <v>1.9750000000000001</v>
      </c>
      <c r="BR825" s="2">
        <v>1.9750000000000001</v>
      </c>
      <c r="BS825" s="2">
        <v>1.9750000000000001</v>
      </c>
      <c r="BT825" s="2">
        <v>1.9750000000000001</v>
      </c>
      <c r="BU825" s="2">
        <v>1.9750000000000001</v>
      </c>
      <c r="BV825" s="2">
        <v>1.9750000000000001</v>
      </c>
      <c r="BW825" s="2">
        <v>2.0089999999999999</v>
      </c>
      <c r="BX825" s="2">
        <v>2.105</v>
      </c>
      <c r="BY825" s="2">
        <v>2.2200000000000002</v>
      </c>
      <c r="BZ825" s="2">
        <v>2.355</v>
      </c>
      <c r="CA825" s="2">
        <v>2.2749999999999999</v>
      </c>
      <c r="CB825" s="2">
        <v>2.08</v>
      </c>
      <c r="CC825" s="2">
        <v>1.9650000000000001</v>
      </c>
      <c r="CD825" s="2">
        <v>1.9650000000000001</v>
      </c>
      <c r="CE825" s="2">
        <v>1.9750000000000001</v>
      </c>
      <c r="CF825" s="2">
        <v>1.9650000000000001</v>
      </c>
      <c r="CG825" s="2">
        <v>1.9650000000000001</v>
      </c>
      <c r="CH825" s="2">
        <v>1.9650000000000001</v>
      </c>
      <c r="CI825" s="2">
        <v>1.9990000000000001</v>
      </c>
      <c r="CJ825" s="2">
        <v>2.0950000000000002</v>
      </c>
      <c r="CK825" s="2">
        <v>2.1920000000000002</v>
      </c>
      <c r="CL825" s="2">
        <v>2.3650000000000002</v>
      </c>
      <c r="CM825" s="2">
        <v>2.2850000000000001</v>
      </c>
      <c r="CN825" s="2">
        <v>2.09</v>
      </c>
      <c r="CO825" s="2">
        <v>1.9750000000000001</v>
      </c>
      <c r="CP825" s="2">
        <v>1.9750000000000001</v>
      </c>
      <c r="CQ825" s="2">
        <v>1.9850000000000001</v>
      </c>
      <c r="CR825" s="2">
        <v>1.9750000000000001</v>
      </c>
      <c r="CS825" s="2">
        <v>1.9750000000000001</v>
      </c>
      <c r="CT825" s="2">
        <v>1.9750000000000001</v>
      </c>
      <c r="CU825" s="2">
        <v>2.0089999999999999</v>
      </c>
      <c r="CV825" s="2">
        <v>2.105</v>
      </c>
      <c r="CW825" s="2">
        <v>2.202</v>
      </c>
      <c r="CX825" s="2">
        <v>2.395</v>
      </c>
      <c r="CY825" s="2">
        <v>2.3149999999999999</v>
      </c>
      <c r="CZ825" s="2">
        <v>2.12</v>
      </c>
      <c r="DA825" s="2">
        <v>2.0049999999999999</v>
      </c>
      <c r="DB825" s="2">
        <v>2.0049999999999999</v>
      </c>
      <c r="DC825" s="2">
        <v>2.0150000000000001</v>
      </c>
      <c r="DD825" s="2">
        <v>2.0049999999999999</v>
      </c>
      <c r="DE825" s="2">
        <v>2.0049999999999999</v>
      </c>
      <c r="DF825" s="2">
        <v>2.0049999999999999</v>
      </c>
      <c r="DG825" s="2">
        <v>2.0390000000000001</v>
      </c>
      <c r="DH825" s="2">
        <v>2.1349999999999998</v>
      </c>
      <c r="DI825" s="2">
        <v>2.2320000000000002</v>
      </c>
      <c r="DJ825" s="2">
        <v>2.4350000000000001</v>
      </c>
      <c r="DK825" s="2">
        <v>2.355</v>
      </c>
      <c r="DL825" s="2">
        <v>2.16</v>
      </c>
      <c r="DM825" s="2">
        <v>2.0449999999999999</v>
      </c>
      <c r="DN825" s="2">
        <v>2.0449999999999999</v>
      </c>
      <c r="DO825" s="2">
        <v>2.0550000000000002</v>
      </c>
      <c r="DP825" s="2">
        <v>2.0449999999999999</v>
      </c>
      <c r="DQ825" s="2">
        <v>2.0449999999999999</v>
      </c>
      <c r="DR825" s="2">
        <v>2.0449999999999999</v>
      </c>
      <c r="DS825" s="2">
        <v>2.0790000000000002</v>
      </c>
      <c r="DT825" s="2">
        <v>2.1749999999999998</v>
      </c>
      <c r="DU825" s="2">
        <v>2.2719999999999998</v>
      </c>
      <c r="DV825" s="2">
        <v>2.4849999999999999</v>
      </c>
      <c r="DW825" s="2">
        <v>2.4049999999999998</v>
      </c>
      <c r="DX825" s="2">
        <v>2.21</v>
      </c>
      <c r="DY825" s="2">
        <v>2.0950000000000002</v>
      </c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</row>
    <row r="826" spans="1:199" x14ac:dyDescent="0.2">
      <c r="A826" s="36">
        <f t="shared" si="199"/>
        <v>4</v>
      </c>
      <c r="B826" s="36">
        <f t="shared" si="200"/>
        <v>4</v>
      </c>
      <c r="C826" s="1">
        <v>35166</v>
      </c>
      <c r="D826">
        <f t="shared" si="201"/>
        <v>4</v>
      </c>
      <c r="E826">
        <f t="shared" si="202"/>
        <v>1996</v>
      </c>
      <c r="F826" s="21">
        <f t="shared" si="205"/>
        <v>1.089999999999991E-2</v>
      </c>
      <c r="G826" s="21">
        <f t="shared" si="191"/>
        <v>-2.2333333333333094E-2</v>
      </c>
      <c r="H826" s="21">
        <f t="shared" si="192"/>
        <v>9.9999999999997868E-3</v>
      </c>
      <c r="I826" s="21">
        <f t="shared" si="193"/>
        <v>-1.2333333333333307E-2</v>
      </c>
      <c r="J826" s="23">
        <f>VLOOKUP(C826,'Nymex hist.'!A:B,2,0)</f>
        <v>2.3290000000000002</v>
      </c>
      <c r="K826" s="23">
        <f t="shared" si="204"/>
        <v>2.2774999999999999</v>
      </c>
      <c r="L826" s="23">
        <f t="shared" si="206"/>
        <v>2.2883999999999998</v>
      </c>
      <c r="M826" s="23">
        <f t="shared" si="194"/>
        <v>2.0884166666666668</v>
      </c>
      <c r="N826" s="23">
        <f t="shared" si="195"/>
        <v>2.0660833333333337</v>
      </c>
      <c r="O826" s="23">
        <f t="shared" si="196"/>
        <v>2.0760833333333335</v>
      </c>
      <c r="P826" s="23">
        <f t="shared" si="197"/>
        <v>2.1060833333333329</v>
      </c>
      <c r="Q826" s="23">
        <f t="shared" si="198"/>
        <v>2.1460833333333333</v>
      </c>
      <c r="R826" s="30">
        <v>35166</v>
      </c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4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/>
      <c r="BE826" s="32"/>
      <c r="BF826" s="32">
        <v>2.3290000000000002</v>
      </c>
      <c r="BG826" s="32">
        <v>2.3319999999999999</v>
      </c>
      <c r="BH826" s="32">
        <v>2.2970000000000002</v>
      </c>
      <c r="BI826" s="32">
        <v>2.2570000000000001</v>
      </c>
      <c r="BJ826" s="32">
        <v>2.2250000000000001</v>
      </c>
      <c r="BK826" s="32">
        <v>2.2250000000000001</v>
      </c>
      <c r="BL826" s="32">
        <v>2.2599999999999998</v>
      </c>
      <c r="BM826" s="32">
        <v>2.36</v>
      </c>
      <c r="BN826" s="32">
        <v>2.38</v>
      </c>
      <c r="BO826" s="32">
        <v>2.2970000000000002</v>
      </c>
      <c r="BP826" s="32">
        <v>2.145</v>
      </c>
      <c r="BQ826" s="32">
        <v>1.9850000000000001</v>
      </c>
      <c r="BR826" s="32">
        <v>1.9850000000000001</v>
      </c>
      <c r="BS826" s="32">
        <v>1.98</v>
      </c>
      <c r="BT826" s="32">
        <v>1.98</v>
      </c>
      <c r="BU826" s="32">
        <v>1.98</v>
      </c>
      <c r="BV826" s="32">
        <v>1.98</v>
      </c>
      <c r="BW826" s="32">
        <v>2.0139999999999998</v>
      </c>
      <c r="BX826" s="32">
        <v>2.11</v>
      </c>
      <c r="BY826" s="32">
        <v>2.2250000000000001</v>
      </c>
      <c r="BZ826" s="32">
        <v>2.36</v>
      </c>
      <c r="CA826" s="32">
        <v>2.2770000000000001</v>
      </c>
      <c r="CB826" s="32">
        <v>2.085</v>
      </c>
      <c r="CC826" s="32">
        <v>1.9650000000000001</v>
      </c>
      <c r="CD826" s="32">
        <v>1.9650000000000001</v>
      </c>
      <c r="CE826" s="32">
        <v>1.98</v>
      </c>
      <c r="CF826" s="32">
        <v>1.96</v>
      </c>
      <c r="CG826" s="32">
        <v>1.96</v>
      </c>
      <c r="CH826" s="32">
        <v>1.96</v>
      </c>
      <c r="CI826" s="32">
        <v>1.994</v>
      </c>
      <c r="CJ826" s="32">
        <v>2.09</v>
      </c>
      <c r="CK826" s="32">
        <v>2.1970000000000001</v>
      </c>
      <c r="CL826" s="32">
        <v>2.37</v>
      </c>
      <c r="CM826" s="32">
        <v>2.2869999999999999</v>
      </c>
      <c r="CN826" s="32">
        <v>2.0950000000000002</v>
      </c>
      <c r="CO826" s="32">
        <v>1.9750000000000001</v>
      </c>
      <c r="CP826" s="32">
        <v>1.9750000000000001</v>
      </c>
      <c r="CQ826" s="32">
        <v>1.99</v>
      </c>
      <c r="CR826" s="32">
        <v>1.97</v>
      </c>
      <c r="CS826" s="32">
        <v>1.97</v>
      </c>
      <c r="CT826" s="32">
        <v>1.97</v>
      </c>
      <c r="CU826" s="32">
        <v>2.004</v>
      </c>
      <c r="CV826" s="32">
        <v>2.1</v>
      </c>
      <c r="CW826" s="32">
        <v>2.2069999999999999</v>
      </c>
      <c r="CX826" s="32">
        <v>2.4</v>
      </c>
      <c r="CY826" s="32">
        <v>2.3170000000000002</v>
      </c>
      <c r="CZ826" s="32">
        <v>2.125</v>
      </c>
      <c r="DA826" s="32">
        <v>2.0049999999999999</v>
      </c>
      <c r="DB826" s="32">
        <v>2.0049999999999999</v>
      </c>
      <c r="DC826" s="32">
        <v>2.02</v>
      </c>
      <c r="DD826" s="32">
        <v>2</v>
      </c>
      <c r="DE826" s="32">
        <v>2</v>
      </c>
      <c r="DF826" s="32">
        <v>2</v>
      </c>
      <c r="DG826" s="32">
        <v>2.0339999999999998</v>
      </c>
      <c r="DH826" s="32">
        <v>2.13</v>
      </c>
      <c r="DI826" s="32">
        <v>2.2370000000000001</v>
      </c>
      <c r="DJ826" s="32">
        <v>2.44</v>
      </c>
      <c r="DK826" s="32">
        <v>2.3570000000000002</v>
      </c>
      <c r="DL826" s="32">
        <v>2.165</v>
      </c>
      <c r="DM826" s="32">
        <v>2.0449999999999999</v>
      </c>
      <c r="DN826" s="32">
        <v>2.0449999999999999</v>
      </c>
      <c r="DO826" s="32">
        <v>2.06</v>
      </c>
      <c r="DP826" s="32">
        <v>2.04</v>
      </c>
      <c r="DQ826" s="32">
        <v>2.04</v>
      </c>
      <c r="DR826" s="32">
        <v>2.04</v>
      </c>
      <c r="DS826" s="32">
        <v>2.0739999999999998</v>
      </c>
      <c r="DT826" s="32">
        <v>2.17</v>
      </c>
      <c r="DU826" s="32">
        <v>2.2770000000000001</v>
      </c>
      <c r="DV826" s="32">
        <v>2.4900000000000002</v>
      </c>
      <c r="DW826" s="32">
        <v>2.407</v>
      </c>
      <c r="DX826" s="32">
        <v>2.2149999999999999</v>
      </c>
      <c r="DY826" s="32">
        <v>2.0950000000000002</v>
      </c>
      <c r="DZ826" s="32"/>
      <c r="EA826" s="32"/>
      <c r="EB826" s="32"/>
      <c r="EC826" s="32"/>
      <c r="ED826" s="32"/>
      <c r="EE826" s="32"/>
      <c r="EF826" s="32"/>
      <c r="EG826" s="32"/>
      <c r="EH826" s="32"/>
      <c r="EI826" s="32"/>
      <c r="EJ826" s="32"/>
      <c r="EK826" s="32"/>
      <c r="EL826" s="32"/>
      <c r="EM826" s="32"/>
      <c r="EN826" s="32"/>
      <c r="EO826" s="32"/>
      <c r="EP826" s="32"/>
      <c r="EQ826" s="32"/>
      <c r="ER826" s="32"/>
      <c r="ES826" s="32"/>
      <c r="ET826" s="32"/>
      <c r="EU826" s="32"/>
      <c r="EV826" s="32"/>
      <c r="EW826" s="32"/>
      <c r="EX826" s="32"/>
      <c r="EY826" s="32"/>
      <c r="EZ826" s="32"/>
      <c r="FA826" s="32"/>
      <c r="FB826" s="32"/>
      <c r="FC826" s="32"/>
      <c r="FD826" s="32"/>
      <c r="FE826" s="32"/>
      <c r="FF826" s="32"/>
      <c r="FG826" s="32"/>
      <c r="FH826" s="32"/>
      <c r="FI826" s="32"/>
      <c r="FJ826" s="32"/>
      <c r="FK826" s="32"/>
      <c r="FL826" s="32"/>
      <c r="FM826" s="32"/>
      <c r="FN826" s="32"/>
      <c r="FO826" s="32"/>
      <c r="FP826" s="32"/>
      <c r="FQ826" s="32"/>
      <c r="FR826" s="32"/>
      <c r="FS826" s="32"/>
      <c r="FT826" s="32"/>
      <c r="FU826" s="32"/>
      <c r="FV826" s="32"/>
      <c r="FW826" s="32"/>
      <c r="FX826" s="32"/>
      <c r="FY826" s="32"/>
      <c r="FZ826" s="32"/>
      <c r="GA826" s="32"/>
      <c r="GB826" s="32"/>
      <c r="GC826" s="32"/>
      <c r="GD826" s="32"/>
      <c r="GE826" s="32"/>
      <c r="GF826" s="32"/>
      <c r="GG826" s="32"/>
      <c r="GH826" s="32"/>
      <c r="GI826" s="32"/>
      <c r="GJ826" s="32"/>
      <c r="GK826" s="32"/>
      <c r="GL826" s="32"/>
      <c r="GM826" s="32"/>
      <c r="GN826" s="32"/>
      <c r="GO826" s="32"/>
      <c r="GP826" s="32"/>
      <c r="GQ826" s="32"/>
    </row>
    <row r="827" spans="1:199" customFormat="1" hidden="1" x14ac:dyDescent="0.2">
      <c r="A827">
        <f t="shared" si="199"/>
        <v>5</v>
      </c>
      <c r="B827">
        <f t="shared" si="200"/>
        <v>4</v>
      </c>
      <c r="C827" s="1">
        <v>35167</v>
      </c>
      <c r="D827">
        <f t="shared" si="201"/>
        <v>4</v>
      </c>
      <c r="E827">
        <f t="shared" si="202"/>
        <v>1996</v>
      </c>
      <c r="F827" s="17">
        <f t="shared" si="205"/>
        <v>-1.7799999999999816E-2</v>
      </c>
      <c r="G827" s="16">
        <f t="shared" si="191"/>
        <v>-3.8333333333333997E-2</v>
      </c>
      <c r="H827" s="16">
        <f t="shared" si="192"/>
        <v>0</v>
      </c>
      <c r="I827" s="16">
        <f t="shared" si="193"/>
        <v>-3.8333333333333997E-2</v>
      </c>
      <c r="J827" s="7">
        <f>VLOOKUP(C827,'Nymex hist.'!A:B,2,0)</f>
        <v>2.411</v>
      </c>
      <c r="K827" s="11">
        <f t="shared" si="204"/>
        <v>2.3359999999999999</v>
      </c>
      <c r="L827" s="11">
        <f t="shared" si="206"/>
        <v>2.3182</v>
      </c>
      <c r="M827" s="9">
        <f t="shared" si="194"/>
        <v>2.0971666666666668</v>
      </c>
      <c r="N827" s="9">
        <f t="shared" si="195"/>
        <v>2.0588333333333328</v>
      </c>
      <c r="O827" s="9">
        <f t="shared" si="196"/>
        <v>2.0588333333333328</v>
      </c>
      <c r="P827" s="9">
        <f t="shared" si="197"/>
        <v>2.0788333333333333</v>
      </c>
      <c r="Q827" s="9">
        <f t="shared" si="198"/>
        <v>2.1188333333333333</v>
      </c>
      <c r="R827" s="8">
        <v>35167</v>
      </c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3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>
        <v>2.411</v>
      </c>
      <c r="BG827" s="2">
        <v>2.3919999999999999</v>
      </c>
      <c r="BH827" s="2">
        <v>2.3540000000000001</v>
      </c>
      <c r="BI827" s="2">
        <v>2.3119999999999998</v>
      </c>
      <c r="BJ827" s="2">
        <v>2.2749999999999999</v>
      </c>
      <c r="BK827" s="2">
        <v>2.2719999999999998</v>
      </c>
      <c r="BL827" s="2">
        <v>2.3039999999999998</v>
      </c>
      <c r="BM827" s="2">
        <v>2.3940000000000001</v>
      </c>
      <c r="BN827" s="2">
        <v>2.4089999999999998</v>
      </c>
      <c r="BO827" s="2">
        <v>2.3220000000000001</v>
      </c>
      <c r="BP827" s="2">
        <v>2.1619999999999999</v>
      </c>
      <c r="BQ827" s="2">
        <v>1.9970000000000001</v>
      </c>
      <c r="BR827" s="2">
        <v>1.992</v>
      </c>
      <c r="BS827" s="2">
        <v>1.9850000000000001</v>
      </c>
      <c r="BT827" s="2">
        <v>1.9850000000000001</v>
      </c>
      <c r="BU827" s="2">
        <v>1.9850000000000001</v>
      </c>
      <c r="BV827" s="2">
        <v>1.9850000000000001</v>
      </c>
      <c r="BW827" s="2">
        <v>2.0190000000000001</v>
      </c>
      <c r="BX827" s="2">
        <v>2.0950000000000002</v>
      </c>
      <c r="BY827" s="2">
        <v>2.23</v>
      </c>
      <c r="BZ827" s="2">
        <v>2.3690000000000002</v>
      </c>
      <c r="CA827" s="2">
        <v>2.282</v>
      </c>
      <c r="CB827" s="2">
        <v>2.09</v>
      </c>
      <c r="CC827" s="2">
        <v>1.9570000000000001</v>
      </c>
      <c r="CD827" s="2">
        <v>1.952</v>
      </c>
      <c r="CE827" s="2">
        <v>1.9850000000000001</v>
      </c>
      <c r="CF827" s="2">
        <v>1.9450000000000001</v>
      </c>
      <c r="CG827" s="2">
        <v>1.9450000000000001</v>
      </c>
      <c r="CH827" s="2">
        <v>1.9450000000000001</v>
      </c>
      <c r="CI827" s="2">
        <v>1.9790000000000001</v>
      </c>
      <c r="CJ827" s="2">
        <v>2.0550000000000002</v>
      </c>
      <c r="CK827" s="2">
        <v>2.202</v>
      </c>
      <c r="CL827" s="2">
        <v>2.3690000000000002</v>
      </c>
      <c r="CM827" s="2">
        <v>2.282</v>
      </c>
      <c r="CN827" s="2">
        <v>2.09</v>
      </c>
      <c r="CO827" s="2">
        <v>1.9570000000000001</v>
      </c>
      <c r="CP827" s="2">
        <v>1.952</v>
      </c>
      <c r="CQ827" s="2">
        <v>1.9850000000000001</v>
      </c>
      <c r="CR827" s="2">
        <v>1.9450000000000001</v>
      </c>
      <c r="CS827" s="2">
        <v>1.9450000000000001</v>
      </c>
      <c r="CT827" s="2">
        <v>1.9450000000000001</v>
      </c>
      <c r="CU827" s="2">
        <v>1.9790000000000001</v>
      </c>
      <c r="CV827" s="2">
        <v>2.0550000000000002</v>
      </c>
      <c r="CW827" s="2">
        <v>2.202</v>
      </c>
      <c r="CX827" s="2">
        <v>2.3889999999999998</v>
      </c>
      <c r="CY827" s="2">
        <v>2.302</v>
      </c>
      <c r="CZ827" s="2">
        <v>2.11</v>
      </c>
      <c r="DA827" s="2">
        <v>1.9770000000000001</v>
      </c>
      <c r="DB827" s="2">
        <v>1.972</v>
      </c>
      <c r="DC827" s="2">
        <v>2.0049999999999999</v>
      </c>
      <c r="DD827" s="2">
        <v>1.9650000000000001</v>
      </c>
      <c r="DE827" s="2">
        <v>1.9650000000000001</v>
      </c>
      <c r="DF827" s="2">
        <v>1.9650000000000001</v>
      </c>
      <c r="DG827" s="2">
        <v>1.9990000000000001</v>
      </c>
      <c r="DH827" s="2">
        <v>2.0750000000000002</v>
      </c>
      <c r="DI827" s="2">
        <v>2.222</v>
      </c>
      <c r="DJ827" s="2">
        <v>2.4289999999999998</v>
      </c>
      <c r="DK827" s="2">
        <v>2.3420000000000001</v>
      </c>
      <c r="DL827" s="2">
        <v>2.15</v>
      </c>
      <c r="DM827" s="2">
        <v>2.0169999999999999</v>
      </c>
      <c r="DN827" s="2">
        <v>2.012</v>
      </c>
      <c r="DO827" s="2">
        <v>2.0449999999999999</v>
      </c>
      <c r="DP827" s="2">
        <v>2.0049999999999999</v>
      </c>
      <c r="DQ827" s="2">
        <v>2.0049999999999999</v>
      </c>
      <c r="DR827" s="2">
        <v>2.0049999999999999</v>
      </c>
      <c r="DS827" s="2">
        <v>2.0390000000000001</v>
      </c>
      <c r="DT827" s="2">
        <v>2.1150000000000002</v>
      </c>
      <c r="DU827" s="2">
        <v>2.262</v>
      </c>
      <c r="DV827" s="2">
        <v>2.4790000000000001</v>
      </c>
      <c r="DW827" s="2">
        <v>2.3919999999999999</v>
      </c>
      <c r="DX827" s="2">
        <v>2.2000000000000002</v>
      </c>
      <c r="DY827" s="2">
        <v>2.0670000000000002</v>
      </c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</row>
    <row r="828" spans="1:199" customFormat="1" hidden="1" x14ac:dyDescent="0.2">
      <c r="A828">
        <f t="shared" si="199"/>
        <v>1</v>
      </c>
      <c r="B828">
        <f t="shared" si="200"/>
        <v>4</v>
      </c>
      <c r="C828" s="1">
        <v>35170</v>
      </c>
      <c r="D828">
        <f t="shared" si="201"/>
        <v>4</v>
      </c>
      <c r="E828">
        <f t="shared" si="202"/>
        <v>1996</v>
      </c>
      <c r="F828" s="17">
        <f t="shared" si="205"/>
        <v>6.0999999999995502E-3</v>
      </c>
      <c r="G828" s="16">
        <f t="shared" si="191"/>
        <v>-3.7249999999999339E-2</v>
      </c>
      <c r="H828" s="16">
        <f t="shared" si="192"/>
        <v>0</v>
      </c>
      <c r="I828" s="16">
        <f t="shared" si="193"/>
        <v>-3.7249999999999339E-2</v>
      </c>
      <c r="J828" s="7">
        <f>VLOOKUP(C828,'Nymex hist.'!A:B,2,0)</f>
        <v>2.343</v>
      </c>
      <c r="K828" s="11">
        <f t="shared" si="204"/>
        <v>2.3015000000000003</v>
      </c>
      <c r="L828" s="11">
        <f t="shared" si="206"/>
        <v>2.3075999999999999</v>
      </c>
      <c r="M828" s="9">
        <f t="shared" si="194"/>
        <v>2.0859999999999999</v>
      </c>
      <c r="N828" s="9">
        <f t="shared" si="195"/>
        <v>2.0487500000000005</v>
      </c>
      <c r="O828" s="9">
        <f t="shared" si="196"/>
        <v>2.0487500000000005</v>
      </c>
      <c r="P828" s="9">
        <f t="shared" si="197"/>
        <v>2.0687500000000001</v>
      </c>
      <c r="Q828" s="9">
        <f t="shared" si="198"/>
        <v>2.1087500000000001</v>
      </c>
      <c r="R828" s="8">
        <v>35170</v>
      </c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3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>
        <v>2.343</v>
      </c>
      <c r="BG828" s="2">
        <v>2.3410000000000002</v>
      </c>
      <c r="BH828" s="2">
        <v>2.3210000000000002</v>
      </c>
      <c r="BI828" s="2">
        <v>2.29</v>
      </c>
      <c r="BJ828" s="2">
        <v>2.258</v>
      </c>
      <c r="BK828" s="2">
        <v>2.2559999999999998</v>
      </c>
      <c r="BL828" s="2">
        <v>2.294</v>
      </c>
      <c r="BM828" s="2">
        <v>2.3839999999999999</v>
      </c>
      <c r="BN828" s="2">
        <v>2.399</v>
      </c>
      <c r="BO828" s="2">
        <v>2.3109999999999999</v>
      </c>
      <c r="BP828" s="2">
        <v>2.15</v>
      </c>
      <c r="BQ828" s="2">
        <v>1.984</v>
      </c>
      <c r="BR828" s="2">
        <v>1.9790000000000001</v>
      </c>
      <c r="BS828" s="2">
        <v>1.972</v>
      </c>
      <c r="BT828" s="2">
        <v>1.972</v>
      </c>
      <c r="BU828" s="2">
        <v>1.972</v>
      </c>
      <c r="BV828" s="2">
        <v>1.9730000000000001</v>
      </c>
      <c r="BW828" s="2">
        <v>2.0089999999999999</v>
      </c>
      <c r="BX828" s="2">
        <v>2.0870000000000002</v>
      </c>
      <c r="BY828" s="2">
        <v>2.2240000000000002</v>
      </c>
      <c r="BZ828" s="2">
        <v>2.359</v>
      </c>
      <c r="CA828" s="2">
        <v>2.2709999999999999</v>
      </c>
      <c r="CB828" s="2">
        <v>2.0840000000000001</v>
      </c>
      <c r="CC828" s="2">
        <v>1.944</v>
      </c>
      <c r="CD828" s="2">
        <v>1.9390000000000001</v>
      </c>
      <c r="CE828" s="2">
        <v>1.9790000000000001</v>
      </c>
      <c r="CF828" s="2">
        <v>1.9319999999999999</v>
      </c>
      <c r="CG828" s="2">
        <v>1.9319999999999999</v>
      </c>
      <c r="CH828" s="2">
        <v>1.9330000000000001</v>
      </c>
      <c r="CI828" s="2">
        <v>1.9690000000000001</v>
      </c>
      <c r="CJ828" s="2">
        <v>2.0470000000000002</v>
      </c>
      <c r="CK828" s="2">
        <v>2.1960000000000002</v>
      </c>
      <c r="CL828" s="2">
        <v>2.359</v>
      </c>
      <c r="CM828" s="2">
        <v>2.2709999999999999</v>
      </c>
      <c r="CN828" s="2">
        <v>2.0840000000000001</v>
      </c>
      <c r="CO828" s="2">
        <v>1.944</v>
      </c>
      <c r="CP828" s="2">
        <v>1.9390000000000001</v>
      </c>
      <c r="CQ828" s="2">
        <v>1.9790000000000001</v>
      </c>
      <c r="CR828" s="2">
        <v>1.9319999999999999</v>
      </c>
      <c r="CS828" s="2">
        <v>1.9319999999999999</v>
      </c>
      <c r="CT828" s="2">
        <v>1.9330000000000001</v>
      </c>
      <c r="CU828" s="2">
        <v>1.9690000000000001</v>
      </c>
      <c r="CV828" s="2">
        <v>2.0470000000000002</v>
      </c>
      <c r="CW828" s="2">
        <v>2.1960000000000002</v>
      </c>
      <c r="CX828" s="2">
        <v>2.379</v>
      </c>
      <c r="CY828" s="2">
        <v>2.2909999999999999</v>
      </c>
      <c r="CZ828" s="2">
        <v>2.1040000000000001</v>
      </c>
      <c r="DA828" s="2">
        <v>1.964</v>
      </c>
      <c r="DB828" s="2">
        <v>1.9590000000000001</v>
      </c>
      <c r="DC828" s="2">
        <v>1.9990000000000001</v>
      </c>
      <c r="DD828" s="2">
        <v>1.952</v>
      </c>
      <c r="DE828" s="2">
        <v>1.952</v>
      </c>
      <c r="DF828" s="2">
        <v>1.9530000000000001</v>
      </c>
      <c r="DG828" s="2">
        <v>1.9890000000000001</v>
      </c>
      <c r="DH828" s="2">
        <v>2.0670000000000002</v>
      </c>
      <c r="DI828" s="2">
        <v>2.2160000000000002</v>
      </c>
      <c r="DJ828" s="2">
        <v>2.419</v>
      </c>
      <c r="DK828" s="2">
        <v>2.331</v>
      </c>
      <c r="DL828" s="2">
        <v>2.1440000000000001</v>
      </c>
      <c r="DM828" s="2">
        <v>2.004</v>
      </c>
      <c r="DN828" s="2">
        <v>1.9990000000000001</v>
      </c>
      <c r="DO828" s="2">
        <v>2.0390000000000001</v>
      </c>
      <c r="DP828" s="2">
        <v>1.992</v>
      </c>
      <c r="DQ828" s="2">
        <v>1.992</v>
      </c>
      <c r="DR828" s="2">
        <v>1.9930000000000001</v>
      </c>
      <c r="DS828" s="2">
        <v>2.0289999999999999</v>
      </c>
      <c r="DT828" s="2">
        <v>2.1070000000000002</v>
      </c>
      <c r="DU828" s="2">
        <v>2.2559999999999998</v>
      </c>
      <c r="DV828" s="2">
        <v>2.4689999999999999</v>
      </c>
      <c r="DW828" s="2">
        <v>2.3809999999999998</v>
      </c>
      <c r="DX828" s="2">
        <v>2.194</v>
      </c>
      <c r="DY828" s="2">
        <v>2.0539999999999998</v>
      </c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</row>
    <row r="829" spans="1:199" customFormat="1" hidden="1" x14ac:dyDescent="0.2">
      <c r="A829">
        <f t="shared" si="199"/>
        <v>2</v>
      </c>
      <c r="B829">
        <f t="shared" si="200"/>
        <v>4</v>
      </c>
      <c r="C829" s="1">
        <v>35171</v>
      </c>
      <c r="D829">
        <f t="shared" si="201"/>
        <v>4</v>
      </c>
      <c r="E829">
        <f t="shared" si="202"/>
        <v>1996</v>
      </c>
      <c r="F829" s="17">
        <f t="shared" si="205"/>
        <v>3.3333333333329662E-3</v>
      </c>
      <c r="G829" s="16">
        <f t="shared" si="191"/>
        <v>-3.7416666666666654E-2</v>
      </c>
      <c r="H829" s="16">
        <f t="shared" si="192"/>
        <v>0</v>
      </c>
      <c r="I829" s="16">
        <f t="shared" si="193"/>
        <v>-3.7416666666666654E-2</v>
      </c>
      <c r="J829" s="7">
        <f>VLOOKUP(C829,'Nymex hist.'!A:B,2,0)</f>
        <v>2.3159999999999998</v>
      </c>
      <c r="K829" s="11">
        <f t="shared" si="204"/>
        <v>2.2876666666666665</v>
      </c>
      <c r="L829" s="11">
        <f t="shared" si="206"/>
        <v>2.2909999999999995</v>
      </c>
      <c r="M829" s="9">
        <f t="shared" si="194"/>
        <v>2.0625</v>
      </c>
      <c r="N829" s="9">
        <f t="shared" si="195"/>
        <v>2.0250833333333333</v>
      </c>
      <c r="O829" s="9">
        <f t="shared" si="196"/>
        <v>2.0250833333333333</v>
      </c>
      <c r="P829" s="9">
        <f t="shared" si="197"/>
        <v>2.0450833333333334</v>
      </c>
      <c r="Q829" s="9">
        <f t="shared" si="198"/>
        <v>2.0850833333333334</v>
      </c>
      <c r="R829" s="8">
        <v>35171</v>
      </c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3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>
        <v>2.3159999999999998</v>
      </c>
      <c r="BG829" s="2">
        <v>2.327</v>
      </c>
      <c r="BH829" s="2">
        <v>2.3119999999999998</v>
      </c>
      <c r="BI829" s="2">
        <v>2.2770000000000001</v>
      </c>
      <c r="BJ829" s="2">
        <v>2.2469999999999999</v>
      </c>
      <c r="BK829" s="2">
        <v>2.2469999999999999</v>
      </c>
      <c r="BL829" s="2">
        <v>2.2829999999999999</v>
      </c>
      <c r="BM829" s="2">
        <v>2.3690000000000002</v>
      </c>
      <c r="BN829" s="2">
        <v>2.3839999999999999</v>
      </c>
      <c r="BO829" s="2">
        <v>2.2919999999999998</v>
      </c>
      <c r="BP829" s="2">
        <v>2.1269999999999998</v>
      </c>
      <c r="BQ829" s="2">
        <v>1.9590000000000001</v>
      </c>
      <c r="BR829" s="2">
        <v>1.954</v>
      </c>
      <c r="BS829" s="2">
        <v>1.9470000000000001</v>
      </c>
      <c r="BT829" s="2">
        <v>1.9470000000000001</v>
      </c>
      <c r="BU829" s="2">
        <v>1.9470000000000001</v>
      </c>
      <c r="BV829" s="2">
        <v>1.948</v>
      </c>
      <c r="BW829" s="2">
        <v>1.984</v>
      </c>
      <c r="BX829" s="2">
        <v>2.0619999999999998</v>
      </c>
      <c r="BY829" s="2">
        <v>2.1989999999999998</v>
      </c>
      <c r="BZ829" s="2">
        <v>2.3439999999999999</v>
      </c>
      <c r="CA829" s="2">
        <v>2.2519999999999998</v>
      </c>
      <c r="CB829" s="2">
        <v>2.0590000000000002</v>
      </c>
      <c r="CC829" s="2">
        <v>1.919</v>
      </c>
      <c r="CD829" s="2">
        <v>1.9139999999999999</v>
      </c>
      <c r="CE829" s="2">
        <v>1.954</v>
      </c>
      <c r="CF829" s="2">
        <v>1.907</v>
      </c>
      <c r="CG829" s="2">
        <v>1.907</v>
      </c>
      <c r="CH829" s="2">
        <v>1.9079999999999999</v>
      </c>
      <c r="CI829" s="2">
        <v>1.944</v>
      </c>
      <c r="CJ829" s="2">
        <v>2.0219999999999998</v>
      </c>
      <c r="CK829" s="2">
        <v>2.1709999999999998</v>
      </c>
      <c r="CL829" s="2">
        <v>2.3439999999999999</v>
      </c>
      <c r="CM829" s="2">
        <v>2.2519999999999998</v>
      </c>
      <c r="CN829" s="2">
        <v>2.0590000000000002</v>
      </c>
      <c r="CO829" s="2">
        <v>1.919</v>
      </c>
      <c r="CP829" s="2">
        <v>1.9139999999999999</v>
      </c>
      <c r="CQ829" s="2">
        <v>1.954</v>
      </c>
      <c r="CR829" s="2">
        <v>1.907</v>
      </c>
      <c r="CS829" s="2">
        <v>1.907</v>
      </c>
      <c r="CT829" s="2">
        <v>1.9079999999999999</v>
      </c>
      <c r="CU829" s="2">
        <v>1.944</v>
      </c>
      <c r="CV829" s="2">
        <v>2.0219999999999998</v>
      </c>
      <c r="CW829" s="2">
        <v>2.1709999999999998</v>
      </c>
      <c r="CX829" s="2">
        <v>2.3639999999999999</v>
      </c>
      <c r="CY829" s="2">
        <v>2.2719999999999998</v>
      </c>
      <c r="CZ829" s="2">
        <v>2.0790000000000002</v>
      </c>
      <c r="DA829" s="2">
        <v>1.9390000000000001</v>
      </c>
      <c r="DB829" s="2">
        <v>1.9339999999999999</v>
      </c>
      <c r="DC829" s="2">
        <v>1.974</v>
      </c>
      <c r="DD829" s="2">
        <v>1.927</v>
      </c>
      <c r="DE829" s="2">
        <v>1.927</v>
      </c>
      <c r="DF829" s="2">
        <v>1.9279999999999999</v>
      </c>
      <c r="DG829" s="2">
        <v>1.964</v>
      </c>
      <c r="DH829" s="2">
        <v>2.0419999999999998</v>
      </c>
      <c r="DI829" s="2">
        <v>2.1909999999999998</v>
      </c>
      <c r="DJ829" s="2">
        <v>2.4039999999999999</v>
      </c>
      <c r="DK829" s="2">
        <v>2.3119999999999998</v>
      </c>
      <c r="DL829" s="2">
        <v>2.1190000000000002</v>
      </c>
      <c r="DM829" s="2">
        <v>1.9790000000000001</v>
      </c>
      <c r="DN829" s="2">
        <v>1.974</v>
      </c>
      <c r="DO829" s="2">
        <v>2.0139999999999998</v>
      </c>
      <c r="DP829" s="2">
        <v>1.9670000000000001</v>
      </c>
      <c r="DQ829" s="2">
        <v>1.9670000000000001</v>
      </c>
      <c r="DR829" s="2">
        <v>1.968</v>
      </c>
      <c r="DS829" s="2">
        <v>2.004</v>
      </c>
      <c r="DT829" s="2">
        <v>2.0819999999999999</v>
      </c>
      <c r="DU829" s="2">
        <v>2.2309999999999999</v>
      </c>
      <c r="DV829" s="2">
        <v>2.4540000000000002</v>
      </c>
      <c r="DW829" s="2">
        <v>2.3620000000000001</v>
      </c>
      <c r="DX829" s="2">
        <v>2.169</v>
      </c>
      <c r="DY829" s="2">
        <v>2.0289999999999999</v>
      </c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</row>
    <row r="830" spans="1:199" customFormat="1" hidden="1" x14ac:dyDescent="0.2">
      <c r="A830">
        <f t="shared" si="199"/>
        <v>3</v>
      </c>
      <c r="B830">
        <f t="shared" si="200"/>
        <v>4</v>
      </c>
      <c r="C830" s="1">
        <v>35172</v>
      </c>
      <c r="D830">
        <f t="shared" si="201"/>
        <v>4</v>
      </c>
      <c r="E830">
        <f t="shared" si="202"/>
        <v>1996</v>
      </c>
      <c r="F830" s="17">
        <f t="shared" si="205"/>
        <v>-1.7866666666666475E-2</v>
      </c>
      <c r="G830" s="16">
        <f t="shared" si="191"/>
        <v>-3.7250000000000227E-2</v>
      </c>
      <c r="H830" s="16">
        <f t="shared" si="192"/>
        <v>0</v>
      </c>
      <c r="I830" s="16">
        <f t="shared" si="193"/>
        <v>-3.7250000000000227E-2</v>
      </c>
      <c r="J830" s="7">
        <f>VLOOKUP(C830,'Nymex hist.'!A:B,2,0)</f>
        <v>2.339</v>
      </c>
      <c r="K830" s="11">
        <f t="shared" si="204"/>
        <v>2.3016666666666667</v>
      </c>
      <c r="L830" s="11">
        <f t="shared" si="206"/>
        <v>2.2838000000000003</v>
      </c>
      <c r="M830" s="9">
        <f t="shared" si="194"/>
        <v>2.050416666666667</v>
      </c>
      <c r="N830" s="9">
        <f t="shared" si="195"/>
        <v>2.0131666666666668</v>
      </c>
      <c r="O830" s="9">
        <f t="shared" si="196"/>
        <v>2.0131666666666668</v>
      </c>
      <c r="P830" s="9">
        <f t="shared" si="197"/>
        <v>2.0331666666666668</v>
      </c>
      <c r="Q830" s="9">
        <f t="shared" si="198"/>
        <v>2.0731666666666668</v>
      </c>
      <c r="R830" s="8">
        <v>35172</v>
      </c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3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>
        <v>2.339</v>
      </c>
      <c r="BG830" s="2">
        <v>2.3370000000000002</v>
      </c>
      <c r="BH830" s="2">
        <v>2.33</v>
      </c>
      <c r="BI830" s="2">
        <v>2.294</v>
      </c>
      <c r="BJ830" s="2">
        <v>2.2570000000000001</v>
      </c>
      <c r="BK830" s="2">
        <v>2.2530000000000001</v>
      </c>
      <c r="BL830" s="2">
        <v>2.2829999999999999</v>
      </c>
      <c r="BM830" s="2">
        <v>2.3660000000000001</v>
      </c>
      <c r="BN830" s="2">
        <v>2.3759999999999999</v>
      </c>
      <c r="BO830" s="2">
        <v>2.2810000000000001</v>
      </c>
      <c r="BP830" s="2">
        <v>2.113</v>
      </c>
      <c r="BQ830" s="2">
        <v>1.9450000000000001</v>
      </c>
      <c r="BR830" s="2">
        <v>1.94</v>
      </c>
      <c r="BS830" s="2">
        <v>1.9350000000000001</v>
      </c>
      <c r="BT830" s="2">
        <v>1.9350000000000001</v>
      </c>
      <c r="BU830" s="2">
        <v>1.9350000000000001</v>
      </c>
      <c r="BV830" s="2">
        <v>1.9359999999999999</v>
      </c>
      <c r="BW830" s="2">
        <v>1.972</v>
      </c>
      <c r="BX830" s="2">
        <v>2.0499999999999998</v>
      </c>
      <c r="BY830" s="2">
        <v>2.1869999999999998</v>
      </c>
      <c r="BZ830" s="2">
        <v>2.3359999999999999</v>
      </c>
      <c r="CA830" s="2">
        <v>2.2410000000000001</v>
      </c>
      <c r="CB830" s="2">
        <v>2.0470000000000002</v>
      </c>
      <c r="CC830" s="2">
        <v>1.905</v>
      </c>
      <c r="CD830" s="2">
        <v>1.9</v>
      </c>
      <c r="CE830" s="2">
        <v>1.9419999999999999</v>
      </c>
      <c r="CF830" s="2">
        <v>1.895</v>
      </c>
      <c r="CG830" s="2">
        <v>1.895</v>
      </c>
      <c r="CH830" s="2">
        <v>1.8959999999999999</v>
      </c>
      <c r="CI830" s="2">
        <v>1.9319999999999999</v>
      </c>
      <c r="CJ830" s="2">
        <v>2.0099999999999998</v>
      </c>
      <c r="CK830" s="2">
        <v>2.1589999999999998</v>
      </c>
      <c r="CL830" s="2">
        <v>2.3359999999999999</v>
      </c>
      <c r="CM830" s="2">
        <v>2.2410000000000001</v>
      </c>
      <c r="CN830" s="2">
        <v>2.0470000000000002</v>
      </c>
      <c r="CO830" s="2">
        <v>1.905</v>
      </c>
      <c r="CP830" s="2">
        <v>1.9</v>
      </c>
      <c r="CQ830" s="2">
        <v>1.9419999999999999</v>
      </c>
      <c r="CR830" s="2">
        <v>1.895</v>
      </c>
      <c r="CS830" s="2">
        <v>1.895</v>
      </c>
      <c r="CT830" s="2">
        <v>1.8959999999999999</v>
      </c>
      <c r="CU830" s="2">
        <v>1.9319999999999999</v>
      </c>
      <c r="CV830" s="2">
        <v>2.0099999999999998</v>
      </c>
      <c r="CW830" s="2">
        <v>2.1589999999999998</v>
      </c>
      <c r="CX830" s="2">
        <v>2.3559999999999999</v>
      </c>
      <c r="CY830" s="2">
        <v>2.2610000000000001</v>
      </c>
      <c r="CZ830" s="2">
        <v>2.0670000000000002</v>
      </c>
      <c r="DA830" s="2">
        <v>1.925</v>
      </c>
      <c r="DB830" s="2">
        <v>1.92</v>
      </c>
      <c r="DC830" s="2">
        <v>1.962</v>
      </c>
      <c r="DD830" s="2">
        <v>1.915</v>
      </c>
      <c r="DE830" s="2">
        <v>1.915</v>
      </c>
      <c r="DF830" s="2">
        <v>1.9159999999999999</v>
      </c>
      <c r="DG830" s="2">
        <v>1.952</v>
      </c>
      <c r="DH830" s="2">
        <v>2.0299999999999998</v>
      </c>
      <c r="DI830" s="2">
        <v>2.1789999999999998</v>
      </c>
      <c r="DJ830" s="2">
        <v>2.3959999999999999</v>
      </c>
      <c r="DK830" s="2">
        <v>2.3010000000000002</v>
      </c>
      <c r="DL830" s="2">
        <v>2.1070000000000002</v>
      </c>
      <c r="DM830" s="2">
        <v>1.9650000000000001</v>
      </c>
      <c r="DN830" s="2">
        <v>1.96</v>
      </c>
      <c r="DO830" s="2">
        <v>2.0019999999999998</v>
      </c>
      <c r="DP830" s="2">
        <v>1.9550000000000001</v>
      </c>
      <c r="DQ830" s="2">
        <v>1.9550000000000001</v>
      </c>
      <c r="DR830" s="2">
        <v>1.956</v>
      </c>
      <c r="DS830" s="2">
        <v>1.992</v>
      </c>
      <c r="DT830" s="2">
        <v>2.0699999999999998</v>
      </c>
      <c r="DU830" s="2">
        <v>2.2189999999999999</v>
      </c>
      <c r="DV830" s="2">
        <v>2.4460000000000002</v>
      </c>
      <c r="DW830" s="2">
        <v>2.351</v>
      </c>
      <c r="DX830" s="2">
        <v>2.157</v>
      </c>
      <c r="DY830" s="2">
        <v>2.0150000000000001</v>
      </c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</row>
    <row r="831" spans="1:199" x14ac:dyDescent="0.2">
      <c r="A831" s="36">
        <f t="shared" si="199"/>
        <v>4</v>
      </c>
      <c r="B831" s="36">
        <f t="shared" si="200"/>
        <v>4</v>
      </c>
      <c r="C831" s="1">
        <v>35173</v>
      </c>
      <c r="D831">
        <f t="shared" si="201"/>
        <v>4</v>
      </c>
      <c r="E831">
        <f t="shared" si="202"/>
        <v>1996</v>
      </c>
      <c r="F831" s="21">
        <f t="shared" si="205"/>
        <v>-2.8100000000000236E-2</v>
      </c>
      <c r="G831" s="21">
        <f t="shared" si="191"/>
        <v>-4.524999999999979E-2</v>
      </c>
      <c r="H831" s="21">
        <f t="shared" si="192"/>
        <v>0</v>
      </c>
      <c r="I831" s="21">
        <f t="shared" si="193"/>
        <v>-4.524999999999979E-2</v>
      </c>
      <c r="J831" s="23">
        <f>VLOOKUP(C831,'Nymex hist.'!A:B,2,0)</f>
        <v>2.331</v>
      </c>
      <c r="K831" s="23">
        <f t="shared" si="204"/>
        <v>2.3035000000000001</v>
      </c>
      <c r="L831" s="23">
        <f t="shared" si="206"/>
        <v>2.2753999999999999</v>
      </c>
      <c r="M831" s="23">
        <f t="shared" si="194"/>
        <v>2.0256666666666665</v>
      </c>
      <c r="N831" s="23">
        <f t="shared" si="195"/>
        <v>1.9804166666666667</v>
      </c>
      <c r="O831" s="23">
        <f t="shared" si="196"/>
        <v>1.9804166666666667</v>
      </c>
      <c r="P831" s="23">
        <f t="shared" si="197"/>
        <v>2.0004166666666667</v>
      </c>
      <c r="Q831" s="23">
        <f t="shared" si="198"/>
        <v>2.0404166666666668</v>
      </c>
      <c r="R831" s="30">
        <v>35173</v>
      </c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4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>
        <v>2.331</v>
      </c>
      <c r="BG831" s="32">
        <v>2.3370000000000002</v>
      </c>
      <c r="BH831" s="32">
        <v>2.3319999999999999</v>
      </c>
      <c r="BI831" s="32">
        <v>2.302</v>
      </c>
      <c r="BJ831" s="32">
        <v>2.262</v>
      </c>
      <c r="BK831" s="32">
        <v>2.2570000000000001</v>
      </c>
      <c r="BL831" s="32">
        <v>2.2869999999999999</v>
      </c>
      <c r="BM831" s="32">
        <v>2.3650000000000002</v>
      </c>
      <c r="BN831" s="32">
        <v>2.37</v>
      </c>
      <c r="BO831" s="32">
        <v>2.27</v>
      </c>
      <c r="BP831" s="32">
        <v>2.085</v>
      </c>
      <c r="BQ831" s="32">
        <v>1.917</v>
      </c>
      <c r="BR831" s="32">
        <v>1.9119999999999999</v>
      </c>
      <c r="BS831" s="32">
        <v>1.907</v>
      </c>
      <c r="BT831" s="32">
        <v>1.907</v>
      </c>
      <c r="BU831" s="32">
        <v>1.907</v>
      </c>
      <c r="BV831" s="32">
        <v>1.9079999999999999</v>
      </c>
      <c r="BW831" s="32">
        <v>1.944</v>
      </c>
      <c r="BX831" s="32">
        <v>2.0219999999999998</v>
      </c>
      <c r="BY831" s="32">
        <v>2.1589999999999998</v>
      </c>
      <c r="BZ831" s="32">
        <v>2.3199999999999998</v>
      </c>
      <c r="CA831" s="32">
        <v>2.2200000000000002</v>
      </c>
      <c r="CB831" s="32">
        <v>2.0169999999999999</v>
      </c>
      <c r="CC831" s="32">
        <v>1.867</v>
      </c>
      <c r="CD831" s="32">
        <v>1.8620000000000001</v>
      </c>
      <c r="CE831" s="32">
        <v>1.9119999999999999</v>
      </c>
      <c r="CF831" s="32">
        <v>1.857</v>
      </c>
      <c r="CG831" s="32">
        <v>1.857</v>
      </c>
      <c r="CH831" s="32">
        <v>1.8580000000000001</v>
      </c>
      <c r="CI831" s="32">
        <v>1.8939999999999999</v>
      </c>
      <c r="CJ831" s="32">
        <v>1.972</v>
      </c>
      <c r="CK831" s="32">
        <v>2.129</v>
      </c>
      <c r="CL831" s="32">
        <v>2.3199999999999998</v>
      </c>
      <c r="CM831" s="32">
        <v>2.2200000000000002</v>
      </c>
      <c r="CN831" s="32">
        <v>2.0169999999999999</v>
      </c>
      <c r="CO831" s="32">
        <v>1.867</v>
      </c>
      <c r="CP831" s="32">
        <v>1.8620000000000001</v>
      </c>
      <c r="CQ831" s="32">
        <v>1.9119999999999999</v>
      </c>
      <c r="CR831" s="32">
        <v>1.857</v>
      </c>
      <c r="CS831" s="32">
        <v>1.857</v>
      </c>
      <c r="CT831" s="32">
        <v>1.8580000000000001</v>
      </c>
      <c r="CU831" s="32">
        <v>1.8939999999999999</v>
      </c>
      <c r="CV831" s="32">
        <v>1.972</v>
      </c>
      <c r="CW831" s="32">
        <v>2.129</v>
      </c>
      <c r="CX831" s="32">
        <v>2.34</v>
      </c>
      <c r="CY831" s="32">
        <v>2.2400000000000002</v>
      </c>
      <c r="CZ831" s="32">
        <v>2.0369999999999999</v>
      </c>
      <c r="DA831" s="32">
        <v>1.887</v>
      </c>
      <c r="DB831" s="32">
        <v>1.8819999999999999</v>
      </c>
      <c r="DC831" s="32">
        <v>1.9319999999999999</v>
      </c>
      <c r="DD831" s="32">
        <v>1.877</v>
      </c>
      <c r="DE831" s="32">
        <v>1.877</v>
      </c>
      <c r="DF831" s="32">
        <v>1.8779999999999999</v>
      </c>
      <c r="DG831" s="32">
        <v>1.9139999999999999</v>
      </c>
      <c r="DH831" s="32">
        <v>1.992</v>
      </c>
      <c r="DI831" s="32">
        <v>2.149</v>
      </c>
      <c r="DJ831" s="32">
        <v>2.38</v>
      </c>
      <c r="DK831" s="32">
        <v>2.2799999999999998</v>
      </c>
      <c r="DL831" s="32">
        <v>2.077</v>
      </c>
      <c r="DM831" s="32">
        <v>1.927</v>
      </c>
      <c r="DN831" s="32">
        <v>1.9219999999999999</v>
      </c>
      <c r="DO831" s="32">
        <v>1.972</v>
      </c>
      <c r="DP831" s="32">
        <v>1.917</v>
      </c>
      <c r="DQ831" s="32">
        <v>1.917</v>
      </c>
      <c r="DR831" s="32">
        <v>1.9179999999999999</v>
      </c>
      <c r="DS831" s="32">
        <v>1.954</v>
      </c>
      <c r="DT831" s="32">
        <v>2.032</v>
      </c>
      <c r="DU831" s="32">
        <v>2.1890000000000001</v>
      </c>
      <c r="DV831" s="32">
        <v>2.4300000000000002</v>
      </c>
      <c r="DW831" s="32">
        <v>2.33</v>
      </c>
      <c r="DX831" s="32">
        <v>2.1269999999999998</v>
      </c>
      <c r="DY831" s="32">
        <v>1.9770000000000001</v>
      </c>
      <c r="DZ831" s="32"/>
      <c r="EA831" s="32"/>
      <c r="EB831" s="32"/>
      <c r="EC831" s="32"/>
      <c r="ED831" s="32"/>
      <c r="EE831" s="32"/>
      <c r="EF831" s="32"/>
      <c r="EG831" s="32"/>
      <c r="EH831" s="32"/>
      <c r="EI831" s="32"/>
      <c r="EJ831" s="32"/>
      <c r="EK831" s="32"/>
      <c r="EL831" s="32"/>
      <c r="EM831" s="32"/>
      <c r="EN831" s="32"/>
      <c r="EO831" s="32"/>
      <c r="EP831" s="32"/>
      <c r="EQ831" s="32"/>
      <c r="ER831" s="32"/>
      <c r="ES831" s="32"/>
      <c r="ET831" s="32"/>
      <c r="EU831" s="32"/>
      <c r="EV831" s="32"/>
      <c r="EW831" s="32"/>
      <c r="EX831" s="32"/>
      <c r="EY831" s="32"/>
      <c r="EZ831" s="32"/>
      <c r="FA831" s="32"/>
      <c r="FB831" s="32"/>
      <c r="FC831" s="32"/>
      <c r="FD831" s="32"/>
      <c r="FE831" s="32"/>
      <c r="FF831" s="32"/>
      <c r="FG831" s="32"/>
      <c r="FH831" s="32"/>
      <c r="FI831" s="32"/>
      <c r="FJ831" s="32"/>
      <c r="FK831" s="32"/>
      <c r="FL831" s="32"/>
      <c r="FM831" s="32"/>
      <c r="FN831" s="32"/>
      <c r="FO831" s="32"/>
      <c r="FP831" s="32"/>
      <c r="FQ831" s="32"/>
      <c r="FR831" s="32"/>
      <c r="FS831" s="32"/>
      <c r="FT831" s="32"/>
      <c r="FU831" s="32"/>
      <c r="FV831" s="32"/>
      <c r="FW831" s="32"/>
      <c r="FX831" s="32"/>
      <c r="FY831" s="32"/>
      <c r="FZ831" s="32"/>
      <c r="GA831" s="32"/>
      <c r="GB831" s="32"/>
      <c r="GC831" s="32"/>
      <c r="GD831" s="32"/>
      <c r="GE831" s="32"/>
      <c r="GF831" s="32"/>
      <c r="GG831" s="32"/>
      <c r="GH831" s="32"/>
      <c r="GI831" s="32"/>
      <c r="GJ831" s="32"/>
      <c r="GK831" s="32"/>
      <c r="GL831" s="32"/>
      <c r="GM831" s="32"/>
      <c r="GN831" s="32"/>
      <c r="GO831" s="32"/>
      <c r="GP831" s="32"/>
      <c r="GQ831" s="32"/>
    </row>
    <row r="832" spans="1:199" customFormat="1" hidden="1" x14ac:dyDescent="0.2">
      <c r="A832">
        <f t="shared" si="199"/>
        <v>5</v>
      </c>
      <c r="B832">
        <f t="shared" si="200"/>
        <v>4</v>
      </c>
      <c r="C832" s="1">
        <v>35174</v>
      </c>
      <c r="D832">
        <f t="shared" si="201"/>
        <v>4</v>
      </c>
      <c r="E832">
        <f t="shared" si="202"/>
        <v>1996</v>
      </c>
      <c r="F832" s="17">
        <f t="shared" si="205"/>
        <v>-3.9000000000000146E-2</v>
      </c>
      <c r="G832" s="16">
        <f t="shared" si="191"/>
        <v>-6.2916666666666954E-2</v>
      </c>
      <c r="H832" s="16">
        <f t="shared" si="192"/>
        <v>-2.0000000000000018E-2</v>
      </c>
      <c r="I832" s="16">
        <f t="shared" si="193"/>
        <v>-8.2916666666666972E-2</v>
      </c>
      <c r="J832" s="7">
        <f>VLOOKUP(C832,'Nymex hist.'!A:B,2,0)</f>
        <v>2.3610000000000002</v>
      </c>
      <c r="K832" s="11">
        <f t="shared" si="204"/>
        <v>2.327</v>
      </c>
      <c r="L832" s="11">
        <f t="shared" si="206"/>
        <v>2.2879999999999998</v>
      </c>
      <c r="M832" s="9">
        <f t="shared" si="194"/>
        <v>2.0324166666666668</v>
      </c>
      <c r="N832" s="9">
        <f t="shared" si="195"/>
        <v>1.9694999999999998</v>
      </c>
      <c r="O832" s="9">
        <f t="shared" si="196"/>
        <v>1.9494999999999998</v>
      </c>
      <c r="P832" s="9">
        <f t="shared" si="197"/>
        <v>1.9694999999999998</v>
      </c>
      <c r="Q832" s="9">
        <f t="shared" si="198"/>
        <v>2.0095000000000001</v>
      </c>
      <c r="R832" s="8">
        <v>35174</v>
      </c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3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>
        <v>2.3610000000000002</v>
      </c>
      <c r="BG832" s="2">
        <v>2.3660000000000001</v>
      </c>
      <c r="BH832" s="2">
        <v>2.3570000000000002</v>
      </c>
      <c r="BI832" s="2">
        <v>2.3260000000000001</v>
      </c>
      <c r="BJ832" s="2">
        <v>2.2799999999999998</v>
      </c>
      <c r="BK832" s="2">
        <v>2.2719999999999998</v>
      </c>
      <c r="BL832" s="2">
        <v>2.2999999999999998</v>
      </c>
      <c r="BM832" s="2">
        <v>2.38</v>
      </c>
      <c r="BN832" s="2">
        <v>2.3849999999999998</v>
      </c>
      <c r="BO832" s="2">
        <v>2.2799999999999998</v>
      </c>
      <c r="BP832" s="2">
        <v>2.0950000000000002</v>
      </c>
      <c r="BQ832" s="2">
        <v>1.9259999999999999</v>
      </c>
      <c r="BR832" s="2">
        <v>1.92</v>
      </c>
      <c r="BS832" s="2">
        <v>1.915</v>
      </c>
      <c r="BT832" s="2">
        <v>1.915</v>
      </c>
      <c r="BU832" s="2">
        <v>1.915</v>
      </c>
      <c r="BV832" s="2">
        <v>1.9159999999999999</v>
      </c>
      <c r="BW832" s="2">
        <v>1.952</v>
      </c>
      <c r="BX832" s="2">
        <v>2.0179999999999998</v>
      </c>
      <c r="BY832" s="2">
        <v>2.1520000000000001</v>
      </c>
      <c r="BZ832" s="2">
        <v>2.3250000000000002</v>
      </c>
      <c r="CA832" s="2">
        <v>2.2200000000000002</v>
      </c>
      <c r="CB832" s="2">
        <v>1.98</v>
      </c>
      <c r="CC832" s="2">
        <v>1.8660000000000001</v>
      </c>
      <c r="CD832" s="2">
        <v>1.86</v>
      </c>
      <c r="CE832" s="2">
        <v>1.875</v>
      </c>
      <c r="CF832" s="2">
        <v>1.855</v>
      </c>
      <c r="CG832" s="2">
        <v>1.855</v>
      </c>
      <c r="CH832" s="2">
        <v>1.8560000000000001</v>
      </c>
      <c r="CI832" s="2">
        <v>1.8919999999999999</v>
      </c>
      <c r="CJ832" s="2">
        <v>1.958</v>
      </c>
      <c r="CK832" s="2">
        <v>2.0920000000000001</v>
      </c>
      <c r="CL832" s="2">
        <v>2.3050000000000002</v>
      </c>
      <c r="CM832" s="2">
        <v>2.2000000000000002</v>
      </c>
      <c r="CN832" s="2">
        <v>1.96</v>
      </c>
      <c r="CO832" s="2">
        <v>1.8460000000000001</v>
      </c>
      <c r="CP832" s="2">
        <v>1.84</v>
      </c>
      <c r="CQ832" s="2">
        <v>1.855</v>
      </c>
      <c r="CR832" s="2">
        <v>1.835</v>
      </c>
      <c r="CS832" s="2">
        <v>1.835</v>
      </c>
      <c r="CT832" s="2">
        <v>1.8360000000000001</v>
      </c>
      <c r="CU832" s="2">
        <v>1.8720000000000001</v>
      </c>
      <c r="CV832" s="2">
        <v>1.9379999999999999</v>
      </c>
      <c r="CW832" s="2">
        <v>2.0720000000000001</v>
      </c>
      <c r="CX832" s="2">
        <v>2.3250000000000002</v>
      </c>
      <c r="CY832" s="2">
        <v>2.2200000000000002</v>
      </c>
      <c r="CZ832" s="2">
        <v>1.98</v>
      </c>
      <c r="DA832" s="2">
        <v>1.8660000000000001</v>
      </c>
      <c r="DB832" s="2">
        <v>1.86</v>
      </c>
      <c r="DC832" s="2">
        <v>1.875</v>
      </c>
      <c r="DD832" s="2">
        <v>1.855</v>
      </c>
      <c r="DE832" s="2">
        <v>1.855</v>
      </c>
      <c r="DF832" s="2">
        <v>1.8560000000000001</v>
      </c>
      <c r="DG832" s="2">
        <v>1.8919999999999999</v>
      </c>
      <c r="DH832" s="2">
        <v>1.958</v>
      </c>
      <c r="DI832" s="2">
        <v>2.0920000000000001</v>
      </c>
      <c r="DJ832" s="2">
        <v>2.3650000000000002</v>
      </c>
      <c r="DK832" s="2">
        <v>2.2599999999999998</v>
      </c>
      <c r="DL832" s="2">
        <v>2.02</v>
      </c>
      <c r="DM832" s="2">
        <v>1.9059999999999999</v>
      </c>
      <c r="DN832" s="2">
        <v>1.9</v>
      </c>
      <c r="DO832" s="2">
        <v>1.915</v>
      </c>
      <c r="DP832" s="2">
        <v>1.895</v>
      </c>
      <c r="DQ832" s="2">
        <v>1.895</v>
      </c>
      <c r="DR832" s="2">
        <v>1.8959999999999999</v>
      </c>
      <c r="DS832" s="2">
        <v>1.9319999999999999</v>
      </c>
      <c r="DT832" s="2">
        <v>1.998</v>
      </c>
      <c r="DU832" s="2">
        <v>2.1320000000000001</v>
      </c>
      <c r="DV832" s="2">
        <v>2.415</v>
      </c>
      <c r="DW832" s="2">
        <v>2.31</v>
      </c>
      <c r="DX832" s="2">
        <v>2.0699999999999998</v>
      </c>
      <c r="DY832" s="2">
        <v>1.956</v>
      </c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</row>
    <row r="833" spans="1:199" customFormat="1" hidden="1" x14ac:dyDescent="0.2">
      <c r="A833">
        <f t="shared" si="199"/>
        <v>1</v>
      </c>
      <c r="B833">
        <f t="shared" si="200"/>
        <v>4</v>
      </c>
      <c r="C833" s="1">
        <v>35177</v>
      </c>
      <c r="D833">
        <f t="shared" si="201"/>
        <v>4</v>
      </c>
      <c r="E833">
        <f t="shared" si="202"/>
        <v>1996</v>
      </c>
      <c r="F833" s="17">
        <f t="shared" si="205"/>
        <v>-2.9533333333333189E-2</v>
      </c>
      <c r="G833" s="16">
        <f t="shared" si="191"/>
        <v>-8.7666666666666782E-2</v>
      </c>
      <c r="H833" s="16">
        <f t="shared" si="192"/>
        <v>-3.5000000000000142E-2</v>
      </c>
      <c r="I833" s="16">
        <f t="shared" si="193"/>
        <v>-0.12266666666666692</v>
      </c>
      <c r="J833" s="7">
        <f>VLOOKUP(C833,'Nymex hist.'!A:B,2,0)</f>
        <v>2.359</v>
      </c>
      <c r="K833" s="11">
        <f t="shared" si="204"/>
        <v>2.3353333333333333</v>
      </c>
      <c r="L833" s="11">
        <f t="shared" si="206"/>
        <v>2.3058000000000001</v>
      </c>
      <c r="M833" s="9">
        <f t="shared" si="194"/>
        <v>2.0368333333333335</v>
      </c>
      <c r="N833" s="9">
        <f t="shared" si="195"/>
        <v>1.9491666666666667</v>
      </c>
      <c r="O833" s="9">
        <f t="shared" si="196"/>
        <v>1.9141666666666666</v>
      </c>
      <c r="P833" s="9">
        <f t="shared" si="197"/>
        <v>1.9341666666666668</v>
      </c>
      <c r="Q833" s="9">
        <f t="shared" si="198"/>
        <v>1.9741666666666664</v>
      </c>
      <c r="R833" s="8">
        <v>35177</v>
      </c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3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>
        <v>2.359</v>
      </c>
      <c r="BG833" s="2">
        <v>2.3639999999999999</v>
      </c>
      <c r="BH833" s="2">
        <v>2.3639999999999999</v>
      </c>
      <c r="BI833" s="2">
        <v>2.339</v>
      </c>
      <c r="BJ833" s="2">
        <v>2.2959999999999998</v>
      </c>
      <c r="BK833" s="2">
        <v>2.29</v>
      </c>
      <c r="BL833" s="2">
        <v>2.3180000000000001</v>
      </c>
      <c r="BM833" s="2">
        <v>2.403</v>
      </c>
      <c r="BN833" s="2">
        <v>2.41</v>
      </c>
      <c r="BO833" s="2">
        <v>2.2949999999999999</v>
      </c>
      <c r="BP833" s="2">
        <v>2.1030000000000002</v>
      </c>
      <c r="BQ833" s="2">
        <v>1.9279999999999999</v>
      </c>
      <c r="BR833" s="2">
        <v>1.9219999999999999</v>
      </c>
      <c r="BS833" s="2">
        <v>1.917</v>
      </c>
      <c r="BT833" s="2">
        <v>1.917</v>
      </c>
      <c r="BU833" s="2">
        <v>1.917</v>
      </c>
      <c r="BV833" s="2">
        <v>1.9179999999999999</v>
      </c>
      <c r="BW833" s="2">
        <v>1.954</v>
      </c>
      <c r="BX833" s="2">
        <v>2.016</v>
      </c>
      <c r="BY833" s="2">
        <v>2.145</v>
      </c>
      <c r="BZ833" s="2">
        <v>2.3199999999999998</v>
      </c>
      <c r="CA833" s="2">
        <v>2.2050000000000001</v>
      </c>
      <c r="CB833" s="2">
        <v>1.972</v>
      </c>
      <c r="CC833" s="2">
        <v>1.8380000000000001</v>
      </c>
      <c r="CD833" s="2">
        <v>1.8320000000000001</v>
      </c>
      <c r="CE833" s="2">
        <v>1.867</v>
      </c>
      <c r="CF833" s="2">
        <v>1.827</v>
      </c>
      <c r="CG833" s="2">
        <v>1.827</v>
      </c>
      <c r="CH833" s="2">
        <v>1.8280000000000001</v>
      </c>
      <c r="CI833" s="2">
        <v>1.8640000000000001</v>
      </c>
      <c r="CJ833" s="2">
        <v>1.9259999999999999</v>
      </c>
      <c r="CK833" s="2">
        <v>2.0840000000000001</v>
      </c>
      <c r="CL833" s="2">
        <v>2.2850000000000001</v>
      </c>
      <c r="CM833" s="2">
        <v>2.17</v>
      </c>
      <c r="CN833" s="2">
        <v>1.9370000000000001</v>
      </c>
      <c r="CO833" s="2">
        <v>1.8029999999999999</v>
      </c>
      <c r="CP833" s="2">
        <v>1.7969999999999999</v>
      </c>
      <c r="CQ833" s="2">
        <v>1.8320000000000001</v>
      </c>
      <c r="CR833" s="2">
        <v>1.792</v>
      </c>
      <c r="CS833" s="2">
        <v>1.792</v>
      </c>
      <c r="CT833" s="2">
        <v>1.7929999999999999</v>
      </c>
      <c r="CU833" s="2">
        <v>1.829</v>
      </c>
      <c r="CV833" s="2">
        <v>1.891</v>
      </c>
      <c r="CW833" s="2">
        <v>2.0489999999999999</v>
      </c>
      <c r="CX833" s="2">
        <v>2.3050000000000002</v>
      </c>
      <c r="CY833" s="2">
        <v>2.19</v>
      </c>
      <c r="CZ833" s="2">
        <v>1.9570000000000001</v>
      </c>
      <c r="DA833" s="2">
        <v>1.823</v>
      </c>
      <c r="DB833" s="2">
        <v>1.8169999999999999</v>
      </c>
      <c r="DC833" s="2">
        <v>1.8520000000000001</v>
      </c>
      <c r="DD833" s="2">
        <v>1.8120000000000001</v>
      </c>
      <c r="DE833" s="2">
        <v>1.8120000000000001</v>
      </c>
      <c r="DF833" s="2">
        <v>1.8129999999999999</v>
      </c>
      <c r="DG833" s="2">
        <v>1.849</v>
      </c>
      <c r="DH833" s="2">
        <v>1.911</v>
      </c>
      <c r="DI833" s="2">
        <v>2.069</v>
      </c>
      <c r="DJ833" s="2">
        <v>2.3450000000000002</v>
      </c>
      <c r="DK833" s="2">
        <v>2.23</v>
      </c>
      <c r="DL833" s="2">
        <v>1.9970000000000001</v>
      </c>
      <c r="DM833" s="2">
        <v>1.863</v>
      </c>
      <c r="DN833" s="2">
        <v>1.857</v>
      </c>
      <c r="DO833" s="2">
        <v>1.8919999999999999</v>
      </c>
      <c r="DP833" s="2">
        <v>1.8520000000000001</v>
      </c>
      <c r="DQ833" s="2">
        <v>1.8520000000000001</v>
      </c>
      <c r="DR833" s="2">
        <v>1.853</v>
      </c>
      <c r="DS833" s="2">
        <v>1.889</v>
      </c>
      <c r="DT833" s="2">
        <v>1.9510000000000001</v>
      </c>
      <c r="DU833" s="2">
        <v>2.109</v>
      </c>
      <c r="DV833" s="2">
        <v>2.395</v>
      </c>
      <c r="DW833" s="2">
        <v>2.2799999999999998</v>
      </c>
      <c r="DX833" s="2">
        <v>2.0470000000000002</v>
      </c>
      <c r="DY833" s="2">
        <v>1.913</v>
      </c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</row>
    <row r="834" spans="1:199" customFormat="1" hidden="1" x14ac:dyDescent="0.2">
      <c r="A834">
        <f t="shared" si="199"/>
        <v>2</v>
      </c>
      <c r="B834">
        <f t="shared" si="200"/>
        <v>4</v>
      </c>
      <c r="C834" s="1">
        <v>35178</v>
      </c>
      <c r="D834">
        <f t="shared" si="201"/>
        <v>4</v>
      </c>
      <c r="E834">
        <f t="shared" si="202"/>
        <v>1996</v>
      </c>
      <c r="F834" s="17">
        <f t="shared" si="205"/>
        <v>-3.0000000000001137E-3</v>
      </c>
      <c r="G834" s="16">
        <f t="shared" si="191"/>
        <v>-8.4666666666666446E-2</v>
      </c>
      <c r="H834" s="16">
        <f t="shared" si="192"/>
        <v>-4.0000000000000258E-2</v>
      </c>
      <c r="I834" s="16">
        <f t="shared" si="193"/>
        <v>-0.1246666666666667</v>
      </c>
      <c r="J834" s="7">
        <f>VLOOKUP(C834,'Nymex hist.'!A:B,2,0)</f>
        <v>2.2799999999999998</v>
      </c>
      <c r="K834" s="11">
        <f t="shared" si="204"/>
        <v>2.2829999999999999</v>
      </c>
      <c r="L834" s="11">
        <f t="shared" si="206"/>
        <v>2.2799999999999998</v>
      </c>
      <c r="M834" s="9">
        <f t="shared" si="194"/>
        <v>2.0118333333333331</v>
      </c>
      <c r="N834" s="9">
        <f t="shared" si="195"/>
        <v>1.9271666666666667</v>
      </c>
      <c r="O834" s="9">
        <f t="shared" si="196"/>
        <v>1.8871666666666664</v>
      </c>
      <c r="P834" s="9">
        <f t="shared" si="197"/>
        <v>1.9071666666666669</v>
      </c>
      <c r="Q834" s="9">
        <f t="shared" si="198"/>
        <v>1.9471666666666667</v>
      </c>
      <c r="R834" s="8">
        <v>35178</v>
      </c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3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>
        <v>2.2799999999999998</v>
      </c>
      <c r="BG834" s="2">
        <v>2.2930000000000001</v>
      </c>
      <c r="BH834" s="2">
        <v>2.2999999999999998</v>
      </c>
      <c r="BI834" s="2">
        <v>2.294</v>
      </c>
      <c r="BJ834" s="2">
        <v>2.2669999999999999</v>
      </c>
      <c r="BK834" s="2">
        <v>2.2639999999999998</v>
      </c>
      <c r="BL834" s="2">
        <v>2.2919999999999998</v>
      </c>
      <c r="BM834" s="2">
        <v>2.375</v>
      </c>
      <c r="BN834" s="2">
        <v>2.3849999999999998</v>
      </c>
      <c r="BO834" s="2">
        <v>2.27</v>
      </c>
      <c r="BP834" s="2">
        <v>2.0779999999999998</v>
      </c>
      <c r="BQ834" s="2">
        <v>1.903</v>
      </c>
      <c r="BR834" s="2">
        <v>1.897</v>
      </c>
      <c r="BS834" s="2">
        <v>1.8919999999999999</v>
      </c>
      <c r="BT834" s="2">
        <v>1.8919999999999999</v>
      </c>
      <c r="BU834" s="2">
        <v>1.8919999999999999</v>
      </c>
      <c r="BV834" s="2">
        <v>1.893</v>
      </c>
      <c r="BW834" s="2">
        <v>1.929</v>
      </c>
      <c r="BX834" s="2">
        <v>1.9910000000000001</v>
      </c>
      <c r="BY834" s="2">
        <v>2.12</v>
      </c>
      <c r="BZ834" s="2">
        <v>2.2949999999999999</v>
      </c>
      <c r="CA834" s="2">
        <v>2.1800000000000002</v>
      </c>
      <c r="CB834" s="2">
        <v>1.9590000000000001</v>
      </c>
      <c r="CC834" s="2">
        <v>1.8129999999999999</v>
      </c>
      <c r="CD834" s="2">
        <v>1.8069999999999999</v>
      </c>
      <c r="CE834" s="2">
        <v>1.8540000000000001</v>
      </c>
      <c r="CF834" s="2">
        <v>1.802</v>
      </c>
      <c r="CG834" s="2">
        <v>1.802</v>
      </c>
      <c r="CH834" s="2">
        <v>1.8029999999999999</v>
      </c>
      <c r="CI834" s="2">
        <v>1.839</v>
      </c>
      <c r="CJ834" s="2">
        <v>1.901</v>
      </c>
      <c r="CK834" s="2">
        <v>2.0710000000000002</v>
      </c>
      <c r="CL834" s="2">
        <v>2.2549999999999999</v>
      </c>
      <c r="CM834" s="2">
        <v>2.14</v>
      </c>
      <c r="CN834" s="2">
        <v>1.919</v>
      </c>
      <c r="CO834" s="2">
        <v>1.7729999999999999</v>
      </c>
      <c r="CP834" s="2">
        <v>1.7669999999999999</v>
      </c>
      <c r="CQ834" s="2">
        <v>1.8140000000000001</v>
      </c>
      <c r="CR834" s="2">
        <v>1.762</v>
      </c>
      <c r="CS834" s="2">
        <v>1.762</v>
      </c>
      <c r="CT834" s="2">
        <v>1.7629999999999999</v>
      </c>
      <c r="CU834" s="2">
        <v>1.7989999999999999</v>
      </c>
      <c r="CV834" s="2">
        <v>1.861</v>
      </c>
      <c r="CW834" s="2">
        <v>2.0310000000000001</v>
      </c>
      <c r="CX834" s="2">
        <v>2.2749999999999999</v>
      </c>
      <c r="CY834" s="2">
        <v>2.16</v>
      </c>
      <c r="CZ834" s="2">
        <v>1.9390000000000001</v>
      </c>
      <c r="DA834" s="2">
        <v>1.7929999999999999</v>
      </c>
      <c r="DB834" s="2">
        <v>1.7869999999999999</v>
      </c>
      <c r="DC834" s="2">
        <v>1.8340000000000001</v>
      </c>
      <c r="DD834" s="2">
        <v>1.782</v>
      </c>
      <c r="DE834" s="2">
        <v>1.782</v>
      </c>
      <c r="DF834" s="2">
        <v>1.7829999999999999</v>
      </c>
      <c r="DG834" s="2">
        <v>1.819</v>
      </c>
      <c r="DH834" s="2">
        <v>1.881</v>
      </c>
      <c r="DI834" s="2">
        <v>2.0510000000000002</v>
      </c>
      <c r="DJ834" s="2">
        <v>2.3149999999999999</v>
      </c>
      <c r="DK834" s="2">
        <v>2.2000000000000002</v>
      </c>
      <c r="DL834" s="2">
        <v>1.9790000000000001</v>
      </c>
      <c r="DM834" s="2">
        <v>1.833</v>
      </c>
      <c r="DN834" s="2">
        <v>1.827</v>
      </c>
      <c r="DO834" s="2">
        <v>1.8740000000000001</v>
      </c>
      <c r="DP834" s="2">
        <v>1.8220000000000001</v>
      </c>
      <c r="DQ834" s="2">
        <v>1.8220000000000001</v>
      </c>
      <c r="DR834" s="2">
        <v>1.823</v>
      </c>
      <c r="DS834" s="2">
        <v>1.859</v>
      </c>
      <c r="DT834" s="2">
        <v>1.921</v>
      </c>
      <c r="DU834" s="2">
        <v>2.0910000000000002</v>
      </c>
      <c r="DV834" s="2">
        <v>2.3650000000000002</v>
      </c>
      <c r="DW834" s="2">
        <v>2.25</v>
      </c>
      <c r="DX834" s="2">
        <v>2.0289999999999999</v>
      </c>
      <c r="DY834" s="2">
        <v>1.883</v>
      </c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</row>
    <row r="835" spans="1:199" customFormat="1" hidden="1" x14ac:dyDescent="0.2">
      <c r="A835">
        <f t="shared" si="199"/>
        <v>3</v>
      </c>
      <c r="B835">
        <f t="shared" si="200"/>
        <v>4</v>
      </c>
      <c r="C835" s="1">
        <v>35179</v>
      </c>
      <c r="D835">
        <f t="shared" si="201"/>
        <v>4</v>
      </c>
      <c r="E835">
        <f t="shared" si="202"/>
        <v>1996</v>
      </c>
      <c r="F835" s="17">
        <f t="shared" si="205"/>
        <v>1.6933333333333689E-2</v>
      </c>
      <c r="G835" s="16">
        <f t="shared" si="191"/>
        <v>-7.9000000000000403E-2</v>
      </c>
      <c r="H835" s="16">
        <f t="shared" si="192"/>
        <v>-4.0000000000000036E-2</v>
      </c>
      <c r="I835" s="16">
        <f t="shared" si="193"/>
        <v>-0.11900000000000044</v>
      </c>
      <c r="J835" s="7">
        <f>VLOOKUP(C835,'Nymex hist.'!A:B,2,0)</f>
        <v>2.214</v>
      </c>
      <c r="K835" s="11">
        <f t="shared" si="204"/>
        <v>2.2436666666666665</v>
      </c>
      <c r="L835" s="11">
        <f t="shared" si="206"/>
        <v>2.2606000000000002</v>
      </c>
      <c r="M835" s="9">
        <f t="shared" si="194"/>
        <v>1.9989166666666669</v>
      </c>
      <c r="N835" s="9">
        <f t="shared" si="195"/>
        <v>1.9199166666666665</v>
      </c>
      <c r="O835" s="9">
        <f t="shared" si="196"/>
        <v>1.8799166666666665</v>
      </c>
      <c r="P835" s="9">
        <f t="shared" si="197"/>
        <v>1.8999166666666669</v>
      </c>
      <c r="Q835" s="9">
        <f t="shared" si="198"/>
        <v>1.939916666666667</v>
      </c>
      <c r="R835" s="8">
        <v>35179</v>
      </c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3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>
        <v>2.214</v>
      </c>
      <c r="BG835" s="2">
        <v>2.258</v>
      </c>
      <c r="BH835" s="2">
        <v>2.2599999999999998</v>
      </c>
      <c r="BI835" s="2">
        <v>2.2599999999999998</v>
      </c>
      <c r="BJ835" s="2">
        <v>2.2349999999999999</v>
      </c>
      <c r="BK835" s="2">
        <v>2.2349999999999999</v>
      </c>
      <c r="BL835" s="2">
        <v>2.27</v>
      </c>
      <c r="BM835" s="2">
        <v>2.355</v>
      </c>
      <c r="BN835" s="2">
        <v>2.3679999999999999</v>
      </c>
      <c r="BO835" s="2">
        <v>2.25</v>
      </c>
      <c r="BP835" s="2">
        <v>2.06</v>
      </c>
      <c r="BQ835" s="2">
        <v>1.887</v>
      </c>
      <c r="BR835" s="2">
        <v>1.883</v>
      </c>
      <c r="BS835" s="2">
        <v>1.8819999999999999</v>
      </c>
      <c r="BT835" s="2">
        <v>1.8819999999999999</v>
      </c>
      <c r="BU835" s="2">
        <v>1.8819999999999999</v>
      </c>
      <c r="BV835" s="2">
        <v>1.883</v>
      </c>
      <c r="BW835" s="2">
        <v>1.919</v>
      </c>
      <c r="BX835" s="2">
        <v>1.9810000000000001</v>
      </c>
      <c r="BY835" s="2">
        <v>2.11</v>
      </c>
      <c r="BZ835" s="2">
        <v>2.109</v>
      </c>
      <c r="CA835" s="2">
        <v>2.048</v>
      </c>
      <c r="CB835" s="2">
        <v>1.9490000000000001</v>
      </c>
      <c r="CC835" s="2">
        <v>1.8440000000000001</v>
      </c>
      <c r="CD835" s="2">
        <v>1.8440000000000001</v>
      </c>
      <c r="CE835" s="2">
        <v>1.8440000000000001</v>
      </c>
      <c r="CF835" s="2">
        <v>1.8440000000000001</v>
      </c>
      <c r="CG835" s="2">
        <v>1.8440000000000001</v>
      </c>
      <c r="CH835" s="2">
        <v>1.8440000000000001</v>
      </c>
      <c r="CI835" s="2">
        <v>1.8740000000000001</v>
      </c>
      <c r="CJ835" s="2">
        <v>1.9339999999999999</v>
      </c>
      <c r="CK835" s="2">
        <v>2.0609999999999999</v>
      </c>
      <c r="CL835" s="2">
        <v>2.069</v>
      </c>
      <c r="CM835" s="2">
        <v>2.008</v>
      </c>
      <c r="CN835" s="2">
        <v>1.909</v>
      </c>
      <c r="CO835" s="2">
        <v>1.804</v>
      </c>
      <c r="CP835" s="2">
        <v>1.804</v>
      </c>
      <c r="CQ835" s="2">
        <v>1.804</v>
      </c>
      <c r="CR835" s="2">
        <v>1.804</v>
      </c>
      <c r="CS835" s="2">
        <v>1.804</v>
      </c>
      <c r="CT835" s="2">
        <v>1.804</v>
      </c>
      <c r="CU835" s="2">
        <v>1.8340000000000001</v>
      </c>
      <c r="CV835" s="2">
        <v>1.8939999999999999</v>
      </c>
      <c r="CW835" s="2">
        <v>2.0209999999999999</v>
      </c>
      <c r="CX835" s="2">
        <v>2.089</v>
      </c>
      <c r="CY835" s="2">
        <v>2.028</v>
      </c>
      <c r="CZ835" s="2">
        <v>1.929</v>
      </c>
      <c r="DA835" s="2">
        <v>1.8240000000000001</v>
      </c>
      <c r="DB835" s="2">
        <v>1.8240000000000001</v>
      </c>
      <c r="DC835" s="2">
        <v>1.8240000000000001</v>
      </c>
      <c r="DD835" s="2">
        <v>1.8240000000000001</v>
      </c>
      <c r="DE835" s="2">
        <v>1.8240000000000001</v>
      </c>
      <c r="DF835" s="2">
        <v>1.8240000000000001</v>
      </c>
      <c r="DG835" s="2">
        <v>1.8540000000000001</v>
      </c>
      <c r="DH835" s="2">
        <v>1.9139999999999999</v>
      </c>
      <c r="DI835" s="2">
        <v>2.0409999999999999</v>
      </c>
      <c r="DJ835" s="2">
        <v>2.129</v>
      </c>
      <c r="DK835" s="2">
        <v>2.0680000000000001</v>
      </c>
      <c r="DL835" s="2">
        <v>1.9690000000000001</v>
      </c>
      <c r="DM835" s="2">
        <v>1.8640000000000001</v>
      </c>
      <c r="DN835" s="2">
        <v>1.8640000000000001</v>
      </c>
      <c r="DO835" s="2">
        <v>1.8640000000000001</v>
      </c>
      <c r="DP835" s="2">
        <v>1.8640000000000001</v>
      </c>
      <c r="DQ835" s="2">
        <v>1.8640000000000001</v>
      </c>
      <c r="DR835" s="2">
        <v>1.8640000000000001</v>
      </c>
      <c r="DS835" s="2">
        <v>1.8939999999999999</v>
      </c>
      <c r="DT835" s="2">
        <v>1.954</v>
      </c>
      <c r="DU835" s="2">
        <v>2.081</v>
      </c>
      <c r="DV835" s="2">
        <v>2.1789999999999998</v>
      </c>
      <c r="DW835" s="2">
        <v>2.1179999999999999</v>
      </c>
      <c r="DX835" s="2">
        <v>2.0190000000000001</v>
      </c>
      <c r="DY835" s="2">
        <v>1.9139999999999999</v>
      </c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</row>
    <row r="836" spans="1:199" x14ac:dyDescent="0.2">
      <c r="A836" s="36">
        <f t="shared" si="199"/>
        <v>4</v>
      </c>
      <c r="B836" s="36">
        <f t="shared" si="200"/>
        <v>4</v>
      </c>
      <c r="C836" s="1">
        <v>35180</v>
      </c>
      <c r="D836">
        <f t="shared" si="201"/>
        <v>4</v>
      </c>
      <c r="E836">
        <f t="shared" si="202"/>
        <v>1996</v>
      </c>
      <c r="F836" s="21">
        <f t="shared" si="205"/>
        <v>8.4666666666666224E-3</v>
      </c>
      <c r="G836" s="21">
        <f t="shared" si="191"/>
        <v>-7.6083333333333059E-2</v>
      </c>
      <c r="H836" s="21">
        <f t="shared" si="192"/>
        <v>-4.0000000000000036E-2</v>
      </c>
      <c r="I836" s="21">
        <f t="shared" si="193"/>
        <v>-0.11608333333333309</v>
      </c>
      <c r="J836" s="23">
        <f>VLOOKUP(C836,'Nymex hist.'!A:B,2,0)</f>
        <v>2.258</v>
      </c>
      <c r="K836" s="23">
        <f t="shared" si="204"/>
        <v>2.2293333333333334</v>
      </c>
      <c r="L836" s="23">
        <f t="shared" si="206"/>
        <v>2.2378</v>
      </c>
      <c r="M836" s="23">
        <f t="shared" si="194"/>
        <v>1.973583333333333</v>
      </c>
      <c r="N836" s="23">
        <f t="shared" si="195"/>
        <v>1.8975</v>
      </c>
      <c r="O836" s="23">
        <f t="shared" si="196"/>
        <v>1.8574999999999999</v>
      </c>
      <c r="P836" s="23">
        <f t="shared" si="197"/>
        <v>1.8574999999999999</v>
      </c>
      <c r="Q836" s="23">
        <f t="shared" si="198"/>
        <v>1.8975</v>
      </c>
      <c r="R836" s="30">
        <v>35180</v>
      </c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4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/>
      <c r="BA836" s="32"/>
      <c r="BB836" s="32"/>
      <c r="BC836" s="32"/>
      <c r="BD836" s="32"/>
      <c r="BE836" s="32"/>
      <c r="BF836" s="32">
        <v>2.214</v>
      </c>
      <c r="BG836" s="32">
        <v>2.258</v>
      </c>
      <c r="BH836" s="32">
        <v>2.242</v>
      </c>
      <c r="BI836" s="32">
        <v>2.238</v>
      </c>
      <c r="BJ836" s="32">
        <v>2.2120000000000002</v>
      </c>
      <c r="BK836" s="32">
        <v>2.2120000000000002</v>
      </c>
      <c r="BL836" s="32">
        <v>2.2519999999999998</v>
      </c>
      <c r="BM836" s="32">
        <v>2.3319999999999999</v>
      </c>
      <c r="BN836" s="32">
        <v>2.3450000000000002</v>
      </c>
      <c r="BO836" s="32">
        <v>2.2250000000000001</v>
      </c>
      <c r="BP836" s="32">
        <v>2.0350000000000001</v>
      </c>
      <c r="BQ836" s="32">
        <v>1.8620000000000001</v>
      </c>
      <c r="BR836" s="32">
        <v>1.8580000000000001</v>
      </c>
      <c r="BS836" s="32">
        <v>1.857</v>
      </c>
      <c r="BT836" s="32">
        <v>1.857</v>
      </c>
      <c r="BU836" s="32">
        <v>1.857</v>
      </c>
      <c r="BV836" s="32">
        <v>1.8580000000000001</v>
      </c>
      <c r="BW836" s="32">
        <v>1.8879999999999999</v>
      </c>
      <c r="BX836" s="32">
        <v>1.954</v>
      </c>
      <c r="BY836" s="32">
        <v>2.0870000000000002</v>
      </c>
      <c r="BZ836" s="32">
        <v>2.09</v>
      </c>
      <c r="CA836" s="32">
        <v>2.0350000000000001</v>
      </c>
      <c r="CB836" s="32">
        <v>1.93</v>
      </c>
      <c r="CC836" s="32">
        <v>1.82</v>
      </c>
      <c r="CD836" s="32">
        <v>1.82</v>
      </c>
      <c r="CE836" s="32">
        <v>1.82</v>
      </c>
      <c r="CF836" s="32">
        <v>1.82</v>
      </c>
      <c r="CG836" s="32">
        <v>1.82</v>
      </c>
      <c r="CH836" s="32">
        <v>1.82</v>
      </c>
      <c r="CI836" s="32">
        <v>1.845</v>
      </c>
      <c r="CJ836" s="32">
        <v>1.925</v>
      </c>
      <c r="CK836" s="32">
        <v>2.0249999999999999</v>
      </c>
      <c r="CL836" s="32">
        <v>2.0499999999999998</v>
      </c>
      <c r="CM836" s="32">
        <v>1.9950000000000001</v>
      </c>
      <c r="CN836" s="32">
        <v>1.89</v>
      </c>
      <c r="CO836" s="32">
        <v>1.78</v>
      </c>
      <c r="CP836" s="32">
        <v>1.78</v>
      </c>
      <c r="CQ836" s="32">
        <v>1.78</v>
      </c>
      <c r="CR836" s="32">
        <v>1.78</v>
      </c>
      <c r="CS836" s="32">
        <v>1.78</v>
      </c>
      <c r="CT836" s="32">
        <v>1.78</v>
      </c>
      <c r="CU836" s="32">
        <v>1.8049999999999999</v>
      </c>
      <c r="CV836" s="32">
        <v>1.885</v>
      </c>
      <c r="CW836" s="32">
        <v>1.9850000000000001</v>
      </c>
      <c r="CX836" s="32">
        <v>2.0499999999999998</v>
      </c>
      <c r="CY836" s="32">
        <v>1.9950000000000001</v>
      </c>
      <c r="CZ836" s="32">
        <v>1.89</v>
      </c>
      <c r="DA836" s="32">
        <v>1.78</v>
      </c>
      <c r="DB836" s="32">
        <v>1.78</v>
      </c>
      <c r="DC836" s="32">
        <v>1.78</v>
      </c>
      <c r="DD836" s="32">
        <v>1.78</v>
      </c>
      <c r="DE836" s="32">
        <v>1.78</v>
      </c>
      <c r="DF836" s="32">
        <v>1.78</v>
      </c>
      <c r="DG836" s="32">
        <v>1.8049999999999999</v>
      </c>
      <c r="DH836" s="32">
        <v>1.885</v>
      </c>
      <c r="DI836" s="32">
        <v>1.9850000000000001</v>
      </c>
      <c r="DJ836" s="32">
        <v>2.09</v>
      </c>
      <c r="DK836" s="32">
        <v>2.0350000000000001</v>
      </c>
      <c r="DL836" s="32">
        <v>1.93</v>
      </c>
      <c r="DM836" s="32">
        <v>1.82</v>
      </c>
      <c r="DN836" s="32">
        <v>1.82</v>
      </c>
      <c r="DO836" s="32">
        <v>1.82</v>
      </c>
      <c r="DP836" s="32">
        <v>1.82</v>
      </c>
      <c r="DQ836" s="32">
        <v>1.82</v>
      </c>
      <c r="DR836" s="32">
        <v>1.82</v>
      </c>
      <c r="DS836" s="32">
        <v>1.845</v>
      </c>
      <c r="DT836" s="32">
        <v>1.925</v>
      </c>
      <c r="DU836" s="32">
        <v>2.0249999999999999</v>
      </c>
      <c r="DV836" s="32">
        <v>2.14</v>
      </c>
      <c r="DW836" s="32">
        <v>2.085</v>
      </c>
      <c r="DX836" s="32">
        <v>1.98</v>
      </c>
      <c r="DY836" s="32">
        <v>1.87</v>
      </c>
      <c r="DZ836" s="32"/>
      <c r="EA836" s="32"/>
      <c r="EB836" s="32"/>
      <c r="EC836" s="32"/>
      <c r="ED836" s="32"/>
      <c r="EE836" s="32"/>
      <c r="EF836" s="32"/>
      <c r="EG836" s="32"/>
      <c r="EH836" s="32"/>
      <c r="EI836" s="32"/>
      <c r="EJ836" s="32"/>
      <c r="EK836" s="32"/>
      <c r="EL836" s="32"/>
      <c r="EM836" s="32"/>
      <c r="EN836" s="32"/>
      <c r="EO836" s="32"/>
      <c r="EP836" s="32"/>
      <c r="EQ836" s="32"/>
      <c r="ER836" s="32"/>
      <c r="ES836" s="32"/>
      <c r="ET836" s="32"/>
      <c r="EU836" s="32"/>
      <c r="EV836" s="32"/>
      <c r="EW836" s="32"/>
      <c r="EX836" s="32"/>
      <c r="EY836" s="32"/>
      <c r="EZ836" s="32"/>
      <c r="FA836" s="32"/>
      <c r="FB836" s="32"/>
      <c r="FC836" s="32"/>
      <c r="FD836" s="32"/>
      <c r="FE836" s="32"/>
      <c r="FF836" s="32"/>
      <c r="FG836" s="32"/>
      <c r="FH836" s="32"/>
      <c r="FI836" s="32"/>
      <c r="FJ836" s="32"/>
      <c r="FK836" s="32"/>
      <c r="FL836" s="32"/>
      <c r="FM836" s="32"/>
      <c r="FN836" s="32"/>
      <c r="FO836" s="32"/>
      <c r="FP836" s="32"/>
      <c r="FQ836" s="32"/>
      <c r="FR836" s="32"/>
      <c r="FS836" s="32"/>
      <c r="FT836" s="32"/>
      <c r="FU836" s="32"/>
      <c r="FV836" s="32"/>
      <c r="FW836" s="32"/>
      <c r="FX836" s="32"/>
      <c r="FY836" s="32"/>
      <c r="FZ836" s="32"/>
      <c r="GA836" s="32"/>
      <c r="GB836" s="32"/>
      <c r="GC836" s="32"/>
      <c r="GD836" s="32"/>
      <c r="GE836" s="32"/>
      <c r="GF836" s="32"/>
      <c r="GG836" s="32"/>
      <c r="GH836" s="32"/>
      <c r="GI836" s="32"/>
      <c r="GJ836" s="32"/>
      <c r="GK836" s="32"/>
      <c r="GL836" s="32"/>
      <c r="GM836" s="32"/>
      <c r="GN836" s="32"/>
      <c r="GO836" s="32"/>
      <c r="GP836" s="32"/>
      <c r="GQ836" s="32"/>
    </row>
    <row r="837" spans="1:199" customFormat="1" hidden="1" x14ac:dyDescent="0.2">
      <c r="A837">
        <f t="shared" si="199"/>
        <v>5</v>
      </c>
      <c r="B837">
        <f t="shared" si="200"/>
        <v>4</v>
      </c>
      <c r="C837" s="1">
        <v>35181</v>
      </c>
      <c r="D837">
        <f t="shared" si="201"/>
        <v>4</v>
      </c>
      <c r="E837">
        <f t="shared" si="202"/>
        <v>1996</v>
      </c>
      <c r="F837" s="17">
        <f t="shared" si="205"/>
        <v>1.7166666666667219E-2</v>
      </c>
      <c r="G837" s="16">
        <f t="shared" ref="G837:G900" si="207">N837-M837</f>
        <v>-7.6083333333333725E-2</v>
      </c>
      <c r="H837" s="16">
        <f t="shared" ref="H837:H900" si="208">O837-N837</f>
        <v>-3.9999999999999369E-2</v>
      </c>
      <c r="I837" s="16">
        <f t="shared" ref="I837:I900" si="209">O837-M837</f>
        <v>-0.11608333333333309</v>
      </c>
      <c r="J837" s="7">
        <f>VLOOKUP(C837,'Nymex hist.'!A:B,2,0)</f>
        <v>2.2069999999999999</v>
      </c>
      <c r="K837" s="11">
        <f t="shared" si="204"/>
        <v>2.2008333333333332</v>
      </c>
      <c r="L837" s="11">
        <f t="shared" si="206"/>
        <v>2.2180000000000004</v>
      </c>
      <c r="M837" s="9">
        <f t="shared" ref="M837:M900" si="210">SUMIF($S$3:$FQ$3,$E837+1,$S837:$FQ837)/COUNTIF($S$3:$FQ$3,$E837+1)</f>
        <v>1.9674166666666668</v>
      </c>
      <c r="N837" s="9">
        <f t="shared" ref="N837:N900" si="211">SUMIF($S$3:$FQ$3,$E837+2,$S837:$FQ837)/COUNTIF($S$3:$FQ$3,$E837+2)</f>
        <v>1.8913333333333331</v>
      </c>
      <c r="O837" s="9">
        <f t="shared" ref="O837:O900" si="212">SUMIF($S$3:$FQ$3,$E837+3,$S837:$FQ837)/COUNTIF($S$3:$FQ$3,$E837+3)</f>
        <v>1.8513333333333337</v>
      </c>
      <c r="P837" s="9">
        <f t="shared" ref="P837:P900" si="213">SUMIF($S$3:$FQ$3,$E837+4,$S837:$FQ837)/COUNTIF($S$3:$FQ$3,$E837+4)</f>
        <v>1.8513333333333337</v>
      </c>
      <c r="Q837" s="9">
        <f t="shared" ref="Q837:Q900" si="214">SUMIF($S$3:$FQ$3,$E837+5,$S837:$FQ837)/COUNTIF($S$3:$FQ$3,$E837+5)</f>
        <v>1.8913333333333331</v>
      </c>
      <c r="R837" s="8">
        <v>35181</v>
      </c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3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>
        <v>2.214</v>
      </c>
      <c r="BG837" s="2">
        <v>2.2069999999999999</v>
      </c>
      <c r="BH837" s="2">
        <v>2.2130000000000001</v>
      </c>
      <c r="BI837" s="2">
        <v>2.2050000000000001</v>
      </c>
      <c r="BJ837" s="2">
        <v>2.1829999999999998</v>
      </c>
      <c r="BK837" s="2">
        <v>2.1829999999999998</v>
      </c>
      <c r="BL837" s="2">
        <v>2.2290000000000001</v>
      </c>
      <c r="BM837" s="2">
        <v>2.3050000000000002</v>
      </c>
      <c r="BN837" s="2">
        <v>2.3180000000000001</v>
      </c>
      <c r="BO837" s="2">
        <v>2.2130000000000001</v>
      </c>
      <c r="BP837" s="2">
        <v>2.0249999999999999</v>
      </c>
      <c r="BQ837" s="2">
        <v>1.8580000000000001</v>
      </c>
      <c r="BR837" s="2">
        <v>1.857</v>
      </c>
      <c r="BS837" s="2">
        <v>1.857</v>
      </c>
      <c r="BT837" s="2">
        <v>1.857</v>
      </c>
      <c r="BU837" s="2">
        <v>1.857</v>
      </c>
      <c r="BV837" s="2">
        <v>1.857</v>
      </c>
      <c r="BW837" s="2">
        <v>1.885</v>
      </c>
      <c r="BX837" s="2">
        <v>1.948</v>
      </c>
      <c r="BY837" s="2">
        <v>2.077</v>
      </c>
      <c r="BZ837" s="2">
        <v>2.08</v>
      </c>
      <c r="CA837" s="2">
        <v>2.0270000000000001</v>
      </c>
      <c r="CB837" s="2">
        <v>1.923</v>
      </c>
      <c r="CC837" s="2">
        <v>1.8149999999999999</v>
      </c>
      <c r="CD837" s="2">
        <v>1.8149999999999999</v>
      </c>
      <c r="CE837" s="2">
        <v>1.8149999999999999</v>
      </c>
      <c r="CF837" s="2">
        <v>1.8149999999999999</v>
      </c>
      <c r="CG837" s="2">
        <v>1.8149999999999999</v>
      </c>
      <c r="CH837" s="2">
        <v>1.8149999999999999</v>
      </c>
      <c r="CI837" s="2">
        <v>1.84</v>
      </c>
      <c r="CJ837" s="2">
        <v>1.9179999999999999</v>
      </c>
      <c r="CK837" s="2">
        <v>2.0179999999999998</v>
      </c>
      <c r="CL837" s="2">
        <v>2.04</v>
      </c>
      <c r="CM837" s="2">
        <v>1.9870000000000001</v>
      </c>
      <c r="CN837" s="2">
        <v>1.883</v>
      </c>
      <c r="CO837" s="2">
        <v>1.7749999999999999</v>
      </c>
      <c r="CP837" s="2">
        <v>1.7749999999999999</v>
      </c>
      <c r="CQ837" s="2">
        <v>1.7749999999999999</v>
      </c>
      <c r="CR837" s="2">
        <v>1.7749999999999999</v>
      </c>
      <c r="CS837" s="2">
        <v>1.7749999999999999</v>
      </c>
      <c r="CT837" s="2">
        <v>1.7749999999999999</v>
      </c>
      <c r="CU837" s="2">
        <v>1.8</v>
      </c>
      <c r="CV837" s="2">
        <v>1.8779999999999999</v>
      </c>
      <c r="CW837" s="2">
        <v>1.978</v>
      </c>
      <c r="CX837" s="2">
        <v>2.04</v>
      </c>
      <c r="CY837" s="2">
        <v>1.9870000000000001</v>
      </c>
      <c r="CZ837" s="2">
        <v>1.883</v>
      </c>
      <c r="DA837" s="2">
        <v>1.7749999999999999</v>
      </c>
      <c r="DB837" s="2">
        <v>1.7749999999999999</v>
      </c>
      <c r="DC837" s="2">
        <v>1.7749999999999999</v>
      </c>
      <c r="DD837" s="2">
        <v>1.7749999999999999</v>
      </c>
      <c r="DE837" s="2">
        <v>1.7749999999999999</v>
      </c>
      <c r="DF837" s="2">
        <v>1.7749999999999999</v>
      </c>
      <c r="DG837" s="2">
        <v>1.8</v>
      </c>
      <c r="DH837" s="2">
        <v>1.8779999999999999</v>
      </c>
      <c r="DI837" s="2">
        <v>1.978</v>
      </c>
      <c r="DJ837" s="2">
        <v>2.08</v>
      </c>
      <c r="DK837" s="2">
        <v>2.0270000000000001</v>
      </c>
      <c r="DL837" s="2">
        <v>1.923</v>
      </c>
      <c r="DM837" s="2">
        <v>1.8149999999999999</v>
      </c>
      <c r="DN837" s="2">
        <v>1.8149999999999999</v>
      </c>
      <c r="DO837" s="2">
        <v>1.8149999999999999</v>
      </c>
      <c r="DP837" s="2">
        <v>1.8149999999999999</v>
      </c>
      <c r="DQ837" s="2">
        <v>1.8149999999999999</v>
      </c>
      <c r="DR837" s="2">
        <v>1.8149999999999999</v>
      </c>
      <c r="DS837" s="2">
        <v>1.84</v>
      </c>
      <c r="DT837" s="2">
        <v>1.9179999999999999</v>
      </c>
      <c r="DU837" s="2">
        <v>2.0179999999999998</v>
      </c>
      <c r="DV837" s="2">
        <v>2.13</v>
      </c>
      <c r="DW837" s="2">
        <v>2.077</v>
      </c>
      <c r="DX837" s="2">
        <v>1.9730000000000001</v>
      </c>
      <c r="DY837" s="2">
        <v>1.865</v>
      </c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</row>
    <row r="838" spans="1:199" customFormat="1" hidden="1" x14ac:dyDescent="0.2">
      <c r="A838">
        <f t="shared" ref="A838:A901" si="215">WEEKDAY(C838,2)</f>
        <v>1</v>
      </c>
      <c r="B838">
        <f t="shared" ref="B838:B901" si="216">MONTH(C838)</f>
        <v>4</v>
      </c>
      <c r="C838" s="1">
        <v>35184</v>
      </c>
      <c r="D838">
        <f t="shared" ref="D838:D901" si="217">MONTH(R838)</f>
        <v>4</v>
      </c>
      <c r="E838">
        <f t="shared" ref="E838:E901" si="218">YEAR(R838)</f>
        <v>1996</v>
      </c>
      <c r="F838" s="17">
        <f t="shared" si="205"/>
        <v>1.6366666666666418E-2</v>
      </c>
      <c r="G838" s="16">
        <f t="shared" si="207"/>
        <v>-7.4083333333332835E-2</v>
      </c>
      <c r="H838" s="16">
        <f t="shared" si="208"/>
        <v>-4.0000000000000258E-2</v>
      </c>
      <c r="I838" s="16">
        <f t="shared" si="209"/>
        <v>-0.11408333333333309</v>
      </c>
      <c r="J838" s="7">
        <f>VLOOKUP(C838,'Nymex hist.'!A:B,2,0)</f>
        <v>2.2229999999999999</v>
      </c>
      <c r="K838" s="11">
        <f t="shared" si="204"/>
        <v>2.1988333333333334</v>
      </c>
      <c r="L838" s="11">
        <f t="shared" si="206"/>
        <v>2.2151999999999998</v>
      </c>
      <c r="M838" s="9">
        <f t="shared" si="210"/>
        <v>1.9781666666666664</v>
      </c>
      <c r="N838" s="9">
        <f t="shared" si="211"/>
        <v>1.9040833333333336</v>
      </c>
      <c r="O838" s="9">
        <f t="shared" si="212"/>
        <v>1.8640833333333333</v>
      </c>
      <c r="P838" s="9">
        <f t="shared" si="213"/>
        <v>1.8640833333333333</v>
      </c>
      <c r="Q838" s="9">
        <f t="shared" si="214"/>
        <v>1.9040833333333336</v>
      </c>
      <c r="R838" s="8">
        <v>35184</v>
      </c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3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>
        <v>2.214</v>
      </c>
      <c r="BG838" s="2">
        <v>2.2229999999999999</v>
      </c>
      <c r="BH838" s="2">
        <v>2.2040000000000002</v>
      </c>
      <c r="BI838" s="2">
        <v>2.198</v>
      </c>
      <c r="BJ838" s="2">
        <v>2.177</v>
      </c>
      <c r="BK838" s="2">
        <v>2.177</v>
      </c>
      <c r="BL838" s="2">
        <v>2.2200000000000002</v>
      </c>
      <c r="BM838" s="2">
        <v>2.2999999999999998</v>
      </c>
      <c r="BN838" s="2">
        <v>2.3130000000000002</v>
      </c>
      <c r="BO838" s="2">
        <v>2.2130000000000001</v>
      </c>
      <c r="BP838" s="2">
        <v>2.0299999999999998</v>
      </c>
      <c r="BQ838" s="2">
        <v>1.873</v>
      </c>
      <c r="BR838" s="2">
        <v>1.8720000000000001</v>
      </c>
      <c r="BS838" s="2">
        <v>1.8720000000000001</v>
      </c>
      <c r="BT838" s="2">
        <v>1.8720000000000001</v>
      </c>
      <c r="BU838" s="2">
        <v>1.8720000000000001</v>
      </c>
      <c r="BV838" s="2">
        <v>1.8720000000000001</v>
      </c>
      <c r="BW838" s="2">
        <v>1.899</v>
      </c>
      <c r="BX838" s="2">
        <v>1.9610000000000001</v>
      </c>
      <c r="BY838" s="2">
        <v>2.089</v>
      </c>
      <c r="BZ838" s="2">
        <v>2.0920000000000001</v>
      </c>
      <c r="CA838" s="2">
        <v>2.0390000000000001</v>
      </c>
      <c r="CB838" s="2">
        <v>1.9350000000000001</v>
      </c>
      <c r="CC838" s="2">
        <v>1.827</v>
      </c>
      <c r="CD838" s="2">
        <v>1.8280000000000001</v>
      </c>
      <c r="CE838" s="2">
        <v>1.829</v>
      </c>
      <c r="CF838" s="2">
        <v>1.829</v>
      </c>
      <c r="CG838" s="2">
        <v>1.829</v>
      </c>
      <c r="CH838" s="2">
        <v>1.829</v>
      </c>
      <c r="CI838" s="2">
        <v>1.853</v>
      </c>
      <c r="CJ838" s="2">
        <v>1.93</v>
      </c>
      <c r="CK838" s="2">
        <v>2.0289999999999999</v>
      </c>
      <c r="CL838" s="2">
        <v>2.052</v>
      </c>
      <c r="CM838" s="2">
        <v>1.9990000000000001</v>
      </c>
      <c r="CN838" s="2">
        <v>1.895</v>
      </c>
      <c r="CO838" s="2">
        <v>1.7869999999999999</v>
      </c>
      <c r="CP838" s="2">
        <v>1.788</v>
      </c>
      <c r="CQ838" s="2">
        <v>1.7889999999999999</v>
      </c>
      <c r="CR838" s="2">
        <v>1.7889999999999999</v>
      </c>
      <c r="CS838" s="2">
        <v>1.7889999999999999</v>
      </c>
      <c r="CT838" s="2">
        <v>1.7889999999999999</v>
      </c>
      <c r="CU838" s="2">
        <v>1.8129999999999999</v>
      </c>
      <c r="CV838" s="2">
        <v>1.89</v>
      </c>
      <c r="CW838" s="2">
        <v>1.9890000000000001</v>
      </c>
      <c r="CX838" s="2">
        <v>2.052</v>
      </c>
      <c r="CY838" s="2">
        <v>1.9990000000000001</v>
      </c>
      <c r="CZ838" s="2">
        <v>1.895</v>
      </c>
      <c r="DA838" s="2">
        <v>1.7869999999999999</v>
      </c>
      <c r="DB838" s="2">
        <v>1.788</v>
      </c>
      <c r="DC838" s="2">
        <v>1.7889999999999999</v>
      </c>
      <c r="DD838" s="2">
        <v>1.7889999999999999</v>
      </c>
      <c r="DE838" s="2">
        <v>1.7889999999999999</v>
      </c>
      <c r="DF838" s="2">
        <v>1.7889999999999999</v>
      </c>
      <c r="DG838" s="2">
        <v>1.8129999999999999</v>
      </c>
      <c r="DH838" s="2">
        <v>1.89</v>
      </c>
      <c r="DI838" s="2">
        <v>1.9890000000000001</v>
      </c>
      <c r="DJ838" s="2">
        <v>2.0920000000000001</v>
      </c>
      <c r="DK838" s="2">
        <v>2.0390000000000001</v>
      </c>
      <c r="DL838" s="2">
        <v>1.9350000000000001</v>
      </c>
      <c r="DM838" s="2">
        <v>1.827</v>
      </c>
      <c r="DN838" s="2">
        <v>1.8280000000000001</v>
      </c>
      <c r="DO838" s="2">
        <v>1.829</v>
      </c>
      <c r="DP838" s="2">
        <v>1.829</v>
      </c>
      <c r="DQ838" s="2">
        <v>1.829</v>
      </c>
      <c r="DR838" s="2">
        <v>1.829</v>
      </c>
      <c r="DS838" s="2">
        <v>1.853</v>
      </c>
      <c r="DT838" s="2">
        <v>1.93</v>
      </c>
      <c r="DU838" s="2">
        <v>2.0289999999999999</v>
      </c>
      <c r="DV838" s="2">
        <v>2.1419999999999999</v>
      </c>
      <c r="DW838" s="2">
        <v>2.089</v>
      </c>
      <c r="DX838" s="2">
        <v>1.9850000000000001</v>
      </c>
      <c r="DY838" s="2">
        <v>1.877</v>
      </c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</row>
    <row r="839" spans="1:199" customFormat="1" hidden="1" x14ac:dyDescent="0.2">
      <c r="A839">
        <f t="shared" si="215"/>
        <v>2</v>
      </c>
      <c r="B839">
        <f t="shared" si="216"/>
        <v>4</v>
      </c>
      <c r="C839" s="1">
        <v>35185</v>
      </c>
      <c r="D839">
        <f t="shared" si="217"/>
        <v>4</v>
      </c>
      <c r="E839">
        <f t="shared" si="218"/>
        <v>1996</v>
      </c>
      <c r="F839" s="17">
        <f t="shared" si="205"/>
        <v>2.6366666666666649E-2</v>
      </c>
      <c r="G839" s="16">
        <f t="shared" si="207"/>
        <v>-6.941666666666646E-2</v>
      </c>
      <c r="H839" s="16">
        <f t="shared" si="208"/>
        <v>-4.0000000000000702E-2</v>
      </c>
      <c r="I839" s="16">
        <f t="shared" si="209"/>
        <v>-0.10941666666666716</v>
      </c>
      <c r="J839" s="7">
        <f>VLOOKUP(C839,'Nymex hist.'!A:B,2,0)</f>
        <v>2.2240000000000002</v>
      </c>
      <c r="K839" s="11">
        <f t="shared" si="204"/>
        <v>2.1958333333333333</v>
      </c>
      <c r="L839" s="11">
        <f t="shared" si="206"/>
        <v>2.2222</v>
      </c>
      <c r="M839" s="9">
        <f t="shared" si="210"/>
        <v>1.9892500000000002</v>
      </c>
      <c r="N839" s="9">
        <f t="shared" si="211"/>
        <v>1.9198333333333337</v>
      </c>
      <c r="O839" s="9">
        <f t="shared" si="212"/>
        <v>1.879833333333333</v>
      </c>
      <c r="P839" s="9">
        <f t="shared" si="213"/>
        <v>1.879833333333333</v>
      </c>
      <c r="Q839" s="9">
        <f t="shared" si="214"/>
        <v>1.9198333333333337</v>
      </c>
      <c r="R839" s="8">
        <v>35185</v>
      </c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3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>
        <v>2.214</v>
      </c>
      <c r="BG839" s="2">
        <v>2.2240000000000002</v>
      </c>
      <c r="BH839" s="2">
        <v>2.198</v>
      </c>
      <c r="BI839" s="2">
        <v>2.1909999999999998</v>
      </c>
      <c r="BJ839" s="2">
        <v>2.173</v>
      </c>
      <c r="BK839" s="2">
        <v>2.1749999999999998</v>
      </c>
      <c r="BL839" s="2">
        <v>2.2250000000000001</v>
      </c>
      <c r="BM839" s="2">
        <v>2.3050000000000002</v>
      </c>
      <c r="BN839" s="2">
        <v>2.3180000000000001</v>
      </c>
      <c r="BO839" s="2">
        <v>2.2229999999999999</v>
      </c>
      <c r="BP839" s="2">
        <v>2.04</v>
      </c>
      <c r="BQ839" s="2">
        <v>1.885</v>
      </c>
      <c r="BR839" s="2">
        <v>1.8839999999999999</v>
      </c>
      <c r="BS839" s="2">
        <v>1.8839999999999999</v>
      </c>
      <c r="BT839" s="2">
        <v>1.8839999999999999</v>
      </c>
      <c r="BU839" s="2">
        <v>1.8839999999999999</v>
      </c>
      <c r="BV839" s="2">
        <v>1.8839999999999999</v>
      </c>
      <c r="BW839" s="2">
        <v>1.911</v>
      </c>
      <c r="BX839" s="2">
        <v>1.9730000000000001</v>
      </c>
      <c r="BY839" s="2">
        <v>2.101</v>
      </c>
      <c r="BZ839" s="2">
        <v>2.1040000000000001</v>
      </c>
      <c r="CA839" s="2">
        <v>2.0529999999999999</v>
      </c>
      <c r="CB839" s="2">
        <v>1.9510000000000001</v>
      </c>
      <c r="CC839" s="2">
        <v>1.845</v>
      </c>
      <c r="CD839" s="2">
        <v>1.845</v>
      </c>
      <c r="CE839" s="2">
        <v>1.845</v>
      </c>
      <c r="CF839" s="2">
        <v>1.845</v>
      </c>
      <c r="CG839" s="2">
        <v>1.845</v>
      </c>
      <c r="CH839" s="2">
        <v>1.845</v>
      </c>
      <c r="CI839" s="2">
        <v>1.869</v>
      </c>
      <c r="CJ839" s="2">
        <v>1.946</v>
      </c>
      <c r="CK839" s="2">
        <v>2.0449999999999999</v>
      </c>
      <c r="CL839" s="2">
        <v>2.0640000000000001</v>
      </c>
      <c r="CM839" s="2">
        <v>2.0129999999999999</v>
      </c>
      <c r="CN839" s="2">
        <v>1.911</v>
      </c>
      <c r="CO839" s="2">
        <v>1.8049999999999999</v>
      </c>
      <c r="CP839" s="2">
        <v>1.8049999999999999</v>
      </c>
      <c r="CQ839" s="2">
        <v>1.8049999999999999</v>
      </c>
      <c r="CR839" s="2">
        <v>1.8049999999999999</v>
      </c>
      <c r="CS839" s="2">
        <v>1.8049999999999999</v>
      </c>
      <c r="CT839" s="2">
        <v>1.8049999999999999</v>
      </c>
      <c r="CU839" s="2">
        <v>1.829</v>
      </c>
      <c r="CV839" s="2">
        <v>1.9059999999999999</v>
      </c>
      <c r="CW839" s="2">
        <v>2.0049999999999999</v>
      </c>
      <c r="CX839" s="2">
        <v>2.0640000000000001</v>
      </c>
      <c r="CY839" s="2">
        <v>2.0129999999999999</v>
      </c>
      <c r="CZ839" s="2">
        <v>1.911</v>
      </c>
      <c r="DA839" s="2">
        <v>1.8049999999999999</v>
      </c>
      <c r="DB839" s="2">
        <v>1.8049999999999999</v>
      </c>
      <c r="DC839" s="2">
        <v>1.8049999999999999</v>
      </c>
      <c r="DD839" s="2">
        <v>1.8049999999999999</v>
      </c>
      <c r="DE839" s="2">
        <v>1.8049999999999999</v>
      </c>
      <c r="DF839" s="2">
        <v>1.8049999999999999</v>
      </c>
      <c r="DG839" s="2">
        <v>1.829</v>
      </c>
      <c r="DH839" s="2">
        <v>1.9059999999999999</v>
      </c>
      <c r="DI839" s="2">
        <v>2.0049999999999999</v>
      </c>
      <c r="DJ839" s="2">
        <v>2.1040000000000001</v>
      </c>
      <c r="DK839" s="2">
        <v>2.0529999999999999</v>
      </c>
      <c r="DL839" s="2">
        <v>1.9510000000000001</v>
      </c>
      <c r="DM839" s="2">
        <v>1.845</v>
      </c>
      <c r="DN839" s="2">
        <v>1.845</v>
      </c>
      <c r="DO839" s="2">
        <v>1.845</v>
      </c>
      <c r="DP839" s="2">
        <v>1.845</v>
      </c>
      <c r="DQ839" s="2">
        <v>1.845</v>
      </c>
      <c r="DR839" s="2">
        <v>1.845</v>
      </c>
      <c r="DS839" s="2">
        <v>1.869</v>
      </c>
      <c r="DT839" s="2">
        <v>1.946</v>
      </c>
      <c r="DU839" s="2">
        <v>2.0449999999999999</v>
      </c>
      <c r="DV839" s="2">
        <v>2.1539999999999999</v>
      </c>
      <c r="DW839" s="2">
        <v>2.1030000000000002</v>
      </c>
      <c r="DX839" s="2">
        <v>2.0009999999999999</v>
      </c>
      <c r="DY839" s="2">
        <v>1.895</v>
      </c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</row>
    <row r="840" spans="1:199" customFormat="1" hidden="1" x14ac:dyDescent="0.2">
      <c r="A840">
        <f t="shared" si="215"/>
        <v>3</v>
      </c>
      <c r="B840">
        <f t="shared" si="216"/>
        <v>5</v>
      </c>
      <c r="C840" s="1">
        <v>35186</v>
      </c>
      <c r="D840">
        <f t="shared" si="217"/>
        <v>5</v>
      </c>
      <c r="E840">
        <f t="shared" si="218"/>
        <v>1996</v>
      </c>
      <c r="F840" s="17">
        <f t="shared" si="205"/>
        <v>3.5000000000000142E-2</v>
      </c>
      <c r="G840" s="16">
        <f t="shared" si="207"/>
        <v>-8.1916666666666638E-2</v>
      </c>
      <c r="H840" s="16">
        <f t="shared" si="208"/>
        <v>-4.99999999999996E-2</v>
      </c>
      <c r="I840" s="16">
        <f t="shared" si="209"/>
        <v>-0.13191666666666624</v>
      </c>
      <c r="J840" s="7">
        <f>VLOOKUP(C840,'Nymex hist.'!A:B,2,0)</f>
        <v>2.2290000000000001</v>
      </c>
      <c r="K840" s="11">
        <f t="shared" si="204"/>
        <v>2.2071999999999998</v>
      </c>
      <c r="L840" s="11">
        <f t="shared" si="206"/>
        <v>2.2422</v>
      </c>
      <c r="M840" s="9">
        <f t="shared" si="210"/>
        <v>2.0217499999999999</v>
      </c>
      <c r="N840" s="9">
        <f t="shared" si="211"/>
        <v>1.9398333333333333</v>
      </c>
      <c r="O840" s="9">
        <f t="shared" si="212"/>
        <v>1.8898333333333337</v>
      </c>
      <c r="P840" s="9">
        <f t="shared" si="213"/>
        <v>1.8748333333333334</v>
      </c>
      <c r="Q840" s="9">
        <f t="shared" si="214"/>
        <v>1.9148333333333338</v>
      </c>
      <c r="R840" s="8">
        <v>35186</v>
      </c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3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>
        <v>2.2290000000000001</v>
      </c>
      <c r="BH840" s="2">
        <v>2.214</v>
      </c>
      <c r="BI840" s="2">
        <v>2.2090000000000001</v>
      </c>
      <c r="BJ840" s="2">
        <v>2.1920000000000002</v>
      </c>
      <c r="BK840" s="2">
        <v>2.1920000000000002</v>
      </c>
      <c r="BL840" s="2">
        <v>2.242</v>
      </c>
      <c r="BM840" s="2">
        <v>2.3220000000000001</v>
      </c>
      <c r="BN840" s="2">
        <v>2.3319999999999999</v>
      </c>
      <c r="BO840" s="2">
        <v>2.2450000000000001</v>
      </c>
      <c r="BP840" s="2">
        <v>2.0699999999999998</v>
      </c>
      <c r="BQ840" s="2">
        <v>1.92</v>
      </c>
      <c r="BR840" s="2">
        <v>1.921</v>
      </c>
      <c r="BS840" s="2">
        <v>1.923</v>
      </c>
      <c r="BT840" s="2">
        <v>1.923</v>
      </c>
      <c r="BU840" s="2">
        <v>1.923</v>
      </c>
      <c r="BV840" s="2">
        <v>1.923</v>
      </c>
      <c r="BW840" s="2">
        <v>1.948</v>
      </c>
      <c r="BX840" s="2">
        <v>2.0059999999999998</v>
      </c>
      <c r="BY840" s="2">
        <v>2.1269999999999998</v>
      </c>
      <c r="BZ840" s="2">
        <v>2.1269999999999998</v>
      </c>
      <c r="CA840" s="2">
        <v>2.0760000000000001</v>
      </c>
      <c r="CB840" s="2">
        <v>1.974</v>
      </c>
      <c r="CC840" s="2">
        <v>1.8680000000000001</v>
      </c>
      <c r="CD840" s="2">
        <v>1.8660000000000001</v>
      </c>
      <c r="CE840" s="2">
        <v>1.8640000000000001</v>
      </c>
      <c r="CF840" s="2">
        <v>1.863</v>
      </c>
      <c r="CG840" s="2">
        <v>1.863</v>
      </c>
      <c r="CH840" s="2">
        <v>1.863</v>
      </c>
      <c r="CI840" s="2">
        <v>1.887</v>
      </c>
      <c r="CJ840" s="2">
        <v>1.964</v>
      </c>
      <c r="CK840" s="2">
        <v>2.0630000000000002</v>
      </c>
      <c r="CL840" s="2">
        <v>2.077</v>
      </c>
      <c r="CM840" s="2">
        <v>2.0259999999999998</v>
      </c>
      <c r="CN840" s="2">
        <v>1.9239999999999999</v>
      </c>
      <c r="CO840" s="2">
        <v>1.8180000000000001</v>
      </c>
      <c r="CP840" s="2">
        <v>1.8160000000000001</v>
      </c>
      <c r="CQ840" s="2">
        <v>1.8140000000000001</v>
      </c>
      <c r="CR840" s="2">
        <v>1.8129999999999999</v>
      </c>
      <c r="CS840" s="2">
        <v>1.8129999999999999</v>
      </c>
      <c r="CT840" s="2">
        <v>1.8129999999999999</v>
      </c>
      <c r="CU840" s="2">
        <v>1.837</v>
      </c>
      <c r="CV840" s="2">
        <v>1.9139999999999999</v>
      </c>
      <c r="CW840" s="2">
        <v>2.0129999999999999</v>
      </c>
      <c r="CX840" s="2">
        <v>2.0619999999999998</v>
      </c>
      <c r="CY840" s="2">
        <v>2.0110000000000001</v>
      </c>
      <c r="CZ840" s="2">
        <v>1.909</v>
      </c>
      <c r="DA840" s="2">
        <v>1.8029999999999999</v>
      </c>
      <c r="DB840" s="2">
        <v>1.8009999999999999</v>
      </c>
      <c r="DC840" s="2">
        <v>1.7989999999999999</v>
      </c>
      <c r="DD840" s="2">
        <v>1.798</v>
      </c>
      <c r="DE840" s="2">
        <v>1.798</v>
      </c>
      <c r="DF840" s="2">
        <v>1.798</v>
      </c>
      <c r="DG840" s="2">
        <v>1.8220000000000001</v>
      </c>
      <c r="DH840" s="2">
        <v>1.899</v>
      </c>
      <c r="DI840" s="2">
        <v>1.998</v>
      </c>
      <c r="DJ840" s="2">
        <v>2.1019999999999999</v>
      </c>
      <c r="DK840" s="2">
        <v>2.0510000000000002</v>
      </c>
      <c r="DL840" s="2">
        <v>1.9490000000000001</v>
      </c>
      <c r="DM840" s="2">
        <v>1.843</v>
      </c>
      <c r="DN840" s="2">
        <v>1.841</v>
      </c>
      <c r="DO840" s="2">
        <v>1.839</v>
      </c>
      <c r="DP840" s="2">
        <v>1.8380000000000001</v>
      </c>
      <c r="DQ840" s="2">
        <v>1.8380000000000001</v>
      </c>
      <c r="DR840" s="2">
        <v>1.8380000000000001</v>
      </c>
      <c r="DS840" s="2">
        <v>1.8620000000000001</v>
      </c>
      <c r="DT840" s="2">
        <v>1.9390000000000001</v>
      </c>
      <c r="DU840" s="2">
        <v>2.0379999999999998</v>
      </c>
      <c r="DV840" s="2">
        <v>2.1520000000000001</v>
      </c>
      <c r="DW840" s="2">
        <v>2.101</v>
      </c>
      <c r="DX840" s="2">
        <v>1.9990000000000001</v>
      </c>
      <c r="DY840" s="2">
        <v>1.893</v>
      </c>
      <c r="DZ840" s="2">
        <v>1.891</v>
      </c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</row>
    <row r="841" spans="1:199" x14ac:dyDescent="0.2">
      <c r="A841" s="36">
        <f t="shared" si="215"/>
        <v>4</v>
      </c>
      <c r="B841" s="36">
        <f t="shared" si="216"/>
        <v>5</v>
      </c>
      <c r="C841" s="1">
        <v>35187</v>
      </c>
      <c r="D841">
        <f t="shared" si="217"/>
        <v>5</v>
      </c>
      <c r="E841">
        <f t="shared" si="218"/>
        <v>1996</v>
      </c>
      <c r="F841" s="21">
        <f t="shared" si="205"/>
        <v>5.0399999999999778E-2</v>
      </c>
      <c r="G841" s="21">
        <f t="shared" si="207"/>
        <v>-8.0416666666667025E-2</v>
      </c>
      <c r="H841" s="21">
        <f t="shared" si="208"/>
        <v>-4.9999999999999822E-2</v>
      </c>
      <c r="I841" s="21">
        <f t="shared" si="209"/>
        <v>-0.13041666666666685</v>
      </c>
      <c r="J841" s="23">
        <f>VLOOKUP(C841,'Nymex hist.'!A:B,2,0)</f>
        <v>2.19</v>
      </c>
      <c r="K841" s="23">
        <f t="shared" si="204"/>
        <v>2.1794000000000002</v>
      </c>
      <c r="L841" s="23">
        <f t="shared" si="206"/>
        <v>2.2298</v>
      </c>
      <c r="M841" s="23">
        <f t="shared" si="210"/>
        <v>2.0397500000000002</v>
      </c>
      <c r="N841" s="23">
        <f t="shared" si="211"/>
        <v>1.9593333333333331</v>
      </c>
      <c r="O841" s="23">
        <f t="shared" si="212"/>
        <v>1.9093333333333333</v>
      </c>
      <c r="P841" s="23">
        <f t="shared" si="213"/>
        <v>1.8943333333333332</v>
      </c>
      <c r="Q841" s="23">
        <f t="shared" si="214"/>
        <v>1.9343333333333337</v>
      </c>
      <c r="R841" s="30">
        <v>35187</v>
      </c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4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>
        <v>2.19</v>
      </c>
      <c r="BH841" s="32">
        <v>2.1909999999999998</v>
      </c>
      <c r="BI841" s="32">
        <v>2.1850000000000001</v>
      </c>
      <c r="BJ841" s="32">
        <v>2.1629999999999998</v>
      </c>
      <c r="BK841" s="32">
        <v>2.1680000000000001</v>
      </c>
      <c r="BL841" s="32">
        <v>2.218</v>
      </c>
      <c r="BM841" s="32">
        <v>2.3010000000000002</v>
      </c>
      <c r="BN841" s="32">
        <v>2.3119999999999998</v>
      </c>
      <c r="BO841" s="32">
        <v>2.2370000000000001</v>
      </c>
      <c r="BP841" s="32">
        <v>2.081</v>
      </c>
      <c r="BQ841" s="32">
        <v>1.9510000000000001</v>
      </c>
      <c r="BR841" s="32">
        <v>1.9510000000000001</v>
      </c>
      <c r="BS841" s="32">
        <v>1.9510000000000001</v>
      </c>
      <c r="BT841" s="32">
        <v>1.9510000000000001</v>
      </c>
      <c r="BU841" s="32">
        <v>1.9510000000000001</v>
      </c>
      <c r="BV841" s="32">
        <v>1.9510000000000001</v>
      </c>
      <c r="BW841" s="32">
        <v>1.9710000000000001</v>
      </c>
      <c r="BX841" s="32">
        <v>2.0259999999999998</v>
      </c>
      <c r="BY841" s="32">
        <v>2.1440000000000001</v>
      </c>
      <c r="BZ841" s="32">
        <v>2.1440000000000001</v>
      </c>
      <c r="CA841" s="32">
        <v>2.0950000000000002</v>
      </c>
      <c r="CB841" s="32">
        <v>1.9950000000000001</v>
      </c>
      <c r="CC841" s="32">
        <v>1.8879999999999999</v>
      </c>
      <c r="CD841" s="32">
        <v>1.8859999999999999</v>
      </c>
      <c r="CE841" s="32">
        <v>1.8859999999999999</v>
      </c>
      <c r="CF841" s="32">
        <v>1.8859999999999999</v>
      </c>
      <c r="CG841" s="32">
        <v>1.8859999999999999</v>
      </c>
      <c r="CH841" s="32">
        <v>1.883</v>
      </c>
      <c r="CI841" s="32">
        <v>1.905</v>
      </c>
      <c r="CJ841" s="32">
        <v>1.982</v>
      </c>
      <c r="CK841" s="32">
        <v>2.0760000000000001</v>
      </c>
      <c r="CL841" s="32">
        <v>2.0939999999999999</v>
      </c>
      <c r="CM841" s="32">
        <v>2.0449999999999999</v>
      </c>
      <c r="CN841" s="32">
        <v>1.9450000000000001</v>
      </c>
      <c r="CO841" s="32">
        <v>1.8380000000000001</v>
      </c>
      <c r="CP841" s="32">
        <v>1.8360000000000001</v>
      </c>
      <c r="CQ841" s="32">
        <v>1.8360000000000001</v>
      </c>
      <c r="CR841" s="32">
        <v>1.8360000000000001</v>
      </c>
      <c r="CS841" s="32">
        <v>1.8360000000000001</v>
      </c>
      <c r="CT841" s="32">
        <v>1.833</v>
      </c>
      <c r="CU841" s="32">
        <v>1.855</v>
      </c>
      <c r="CV841" s="32">
        <v>1.9319999999999999</v>
      </c>
      <c r="CW841" s="32">
        <v>2.0259999999999998</v>
      </c>
      <c r="CX841" s="32">
        <v>2.0790000000000002</v>
      </c>
      <c r="CY841" s="32">
        <v>2.0299999999999998</v>
      </c>
      <c r="CZ841" s="32">
        <v>1.93</v>
      </c>
      <c r="DA841" s="32">
        <v>1.823</v>
      </c>
      <c r="DB841" s="32">
        <v>1.821</v>
      </c>
      <c r="DC841" s="32">
        <v>1.821</v>
      </c>
      <c r="DD841" s="32">
        <v>1.821</v>
      </c>
      <c r="DE841" s="32">
        <v>1.821</v>
      </c>
      <c r="DF841" s="32">
        <v>1.8180000000000001</v>
      </c>
      <c r="DG841" s="32">
        <v>1.84</v>
      </c>
      <c r="DH841" s="32">
        <v>1.917</v>
      </c>
      <c r="DI841" s="32">
        <v>2.0110000000000001</v>
      </c>
      <c r="DJ841" s="32">
        <v>2.1190000000000002</v>
      </c>
      <c r="DK841" s="32">
        <v>2.0699999999999998</v>
      </c>
      <c r="DL841" s="32">
        <v>1.97</v>
      </c>
      <c r="DM841" s="32">
        <v>1.863</v>
      </c>
      <c r="DN841" s="32">
        <v>1.861</v>
      </c>
      <c r="DO841" s="32">
        <v>1.861</v>
      </c>
      <c r="DP841" s="32">
        <v>1.861</v>
      </c>
      <c r="DQ841" s="32">
        <v>1.861</v>
      </c>
      <c r="DR841" s="32">
        <v>1.8580000000000001</v>
      </c>
      <c r="DS841" s="32">
        <v>1.88</v>
      </c>
      <c r="DT841" s="32">
        <v>1.9570000000000001</v>
      </c>
      <c r="DU841" s="32">
        <v>2.0510000000000002</v>
      </c>
      <c r="DV841" s="32">
        <v>2.169</v>
      </c>
      <c r="DW841" s="32">
        <v>2.12</v>
      </c>
      <c r="DX841" s="32">
        <v>2.02</v>
      </c>
      <c r="DY841" s="32">
        <v>1.913</v>
      </c>
      <c r="DZ841" s="32">
        <v>1.911</v>
      </c>
      <c r="EA841" s="32"/>
      <c r="EB841" s="32"/>
      <c r="EC841" s="32"/>
      <c r="ED841" s="32"/>
      <c r="EE841" s="32"/>
      <c r="EF841" s="32"/>
      <c r="EG841" s="32"/>
      <c r="EH841" s="32"/>
      <c r="EI841" s="32"/>
      <c r="EJ841" s="32"/>
      <c r="EK841" s="32"/>
      <c r="EL841" s="32"/>
      <c r="EM841" s="32"/>
      <c r="EN841" s="32"/>
      <c r="EO841" s="32"/>
      <c r="EP841" s="32"/>
      <c r="EQ841" s="32"/>
      <c r="ER841" s="32"/>
      <c r="ES841" s="32"/>
      <c r="ET841" s="32"/>
      <c r="EU841" s="32"/>
      <c r="EV841" s="32"/>
      <c r="EW841" s="32"/>
      <c r="EX841" s="32"/>
      <c r="EY841" s="32"/>
      <c r="EZ841" s="32"/>
      <c r="FA841" s="32"/>
      <c r="FB841" s="32"/>
      <c r="FC841" s="32"/>
      <c r="FD841" s="32"/>
      <c r="FE841" s="32"/>
      <c r="FF841" s="32"/>
      <c r="FG841" s="32"/>
      <c r="FH841" s="32"/>
      <c r="FI841" s="32"/>
      <c r="FJ841" s="32"/>
      <c r="FK841" s="32"/>
      <c r="FL841" s="32"/>
      <c r="FM841" s="32"/>
      <c r="FN841" s="32"/>
      <c r="FO841" s="32"/>
      <c r="FP841" s="32"/>
      <c r="FQ841" s="32"/>
      <c r="FR841" s="32"/>
      <c r="FS841" s="32"/>
      <c r="FT841" s="32"/>
      <c r="FU841" s="32"/>
      <c r="FV841" s="32"/>
      <c r="FW841" s="32"/>
      <c r="FX841" s="32"/>
      <c r="FY841" s="32"/>
      <c r="FZ841" s="32"/>
      <c r="GA841" s="32"/>
      <c r="GB841" s="32"/>
      <c r="GC841" s="32"/>
      <c r="GD841" s="32"/>
      <c r="GE841" s="32"/>
      <c r="GF841" s="32"/>
      <c r="GG841" s="32"/>
      <c r="GH841" s="32"/>
      <c r="GI841" s="32"/>
      <c r="GJ841" s="32"/>
      <c r="GK841" s="32"/>
      <c r="GL841" s="32"/>
      <c r="GM841" s="32"/>
      <c r="GN841" s="32"/>
      <c r="GO841" s="32"/>
      <c r="GP841" s="32"/>
      <c r="GQ841" s="32"/>
    </row>
    <row r="842" spans="1:199" customFormat="1" hidden="1" x14ac:dyDescent="0.2">
      <c r="A842">
        <f t="shared" si="215"/>
        <v>5</v>
      </c>
      <c r="B842">
        <f t="shared" si="216"/>
        <v>5</v>
      </c>
      <c r="C842" s="1">
        <v>35188</v>
      </c>
      <c r="D842">
        <f t="shared" si="217"/>
        <v>5</v>
      </c>
      <c r="E842">
        <f t="shared" si="218"/>
        <v>1996</v>
      </c>
      <c r="F842" s="17">
        <f t="shared" si="205"/>
        <v>7.3599999999999888E-2</v>
      </c>
      <c r="G842" s="16">
        <f t="shared" si="207"/>
        <v>-6.4333333333333798E-2</v>
      </c>
      <c r="H842" s="16">
        <f t="shared" si="208"/>
        <v>-2.000000000000024E-2</v>
      </c>
      <c r="I842" s="16">
        <f t="shared" si="209"/>
        <v>-8.4333333333334037E-2</v>
      </c>
      <c r="J842" s="7">
        <f>VLOOKUP(C842,'Nymex hist.'!A:B,2,0)</f>
        <v>2.1309999999999998</v>
      </c>
      <c r="K842" s="11">
        <f t="shared" si="204"/>
        <v>2.1326000000000001</v>
      </c>
      <c r="L842" s="11">
        <f t="shared" si="206"/>
        <v>2.2061999999999999</v>
      </c>
      <c r="M842" s="9">
        <f t="shared" si="210"/>
        <v>2.0432500000000005</v>
      </c>
      <c r="N842" s="9">
        <f t="shared" si="211"/>
        <v>1.9789166666666667</v>
      </c>
      <c r="O842" s="9">
        <f t="shared" si="212"/>
        <v>1.9589166666666664</v>
      </c>
      <c r="P842" s="9">
        <f t="shared" si="213"/>
        <v>1.9589166666666664</v>
      </c>
      <c r="Q842" s="9">
        <f t="shared" si="214"/>
        <v>1.9989166666666669</v>
      </c>
      <c r="R842" s="8">
        <v>35188</v>
      </c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3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>
        <v>2.1309999999999998</v>
      </c>
      <c r="BH842" s="2">
        <v>2.1389999999999998</v>
      </c>
      <c r="BI842" s="2">
        <v>2.14</v>
      </c>
      <c r="BJ842" s="2">
        <v>2.1230000000000002</v>
      </c>
      <c r="BK842" s="2">
        <v>2.13</v>
      </c>
      <c r="BL842" s="2">
        <v>2.1829999999999998</v>
      </c>
      <c r="BM842" s="2">
        <v>2.2679999999999998</v>
      </c>
      <c r="BN842" s="2">
        <v>2.2799999999999998</v>
      </c>
      <c r="BO842" s="2">
        <v>2.2200000000000002</v>
      </c>
      <c r="BP842" s="2">
        <v>2.08</v>
      </c>
      <c r="BQ842" s="2">
        <v>1.96</v>
      </c>
      <c r="BR842" s="2">
        <v>1.96</v>
      </c>
      <c r="BS842" s="2">
        <v>1.96</v>
      </c>
      <c r="BT842" s="2">
        <v>1.96</v>
      </c>
      <c r="BU842" s="2">
        <v>1.96</v>
      </c>
      <c r="BV842" s="2">
        <v>1.96</v>
      </c>
      <c r="BW842" s="2">
        <v>1.98</v>
      </c>
      <c r="BX842" s="2">
        <v>2.0390000000000001</v>
      </c>
      <c r="BY842" s="2">
        <v>2.16</v>
      </c>
      <c r="BZ842" s="2">
        <v>2.16</v>
      </c>
      <c r="CA842" s="2">
        <v>2.1110000000000002</v>
      </c>
      <c r="CB842" s="2">
        <v>2.012</v>
      </c>
      <c r="CC842" s="2">
        <v>1.907</v>
      </c>
      <c r="CD842" s="2">
        <v>1.905</v>
      </c>
      <c r="CE842" s="2">
        <v>1.905</v>
      </c>
      <c r="CF842" s="2">
        <v>1.905</v>
      </c>
      <c r="CG842" s="2">
        <v>1.905</v>
      </c>
      <c r="CH842" s="2">
        <v>1.905</v>
      </c>
      <c r="CI842" s="2">
        <v>1.927</v>
      </c>
      <c r="CJ842" s="2">
        <v>2.0049999999999999</v>
      </c>
      <c r="CK842" s="2">
        <v>2.1</v>
      </c>
      <c r="CL842" s="2">
        <v>2.14</v>
      </c>
      <c r="CM842" s="2">
        <v>2.0910000000000002</v>
      </c>
      <c r="CN842" s="2">
        <v>1.992</v>
      </c>
      <c r="CO842" s="2">
        <v>1.887</v>
      </c>
      <c r="CP842" s="2">
        <v>1.885</v>
      </c>
      <c r="CQ842" s="2">
        <v>1.885</v>
      </c>
      <c r="CR842" s="2">
        <v>1.885</v>
      </c>
      <c r="CS842" s="2">
        <v>1.885</v>
      </c>
      <c r="CT842" s="2">
        <v>1.885</v>
      </c>
      <c r="CU842" s="2">
        <v>1.907</v>
      </c>
      <c r="CV842" s="2">
        <v>1.9850000000000001</v>
      </c>
      <c r="CW842" s="2">
        <v>2.08</v>
      </c>
      <c r="CX842" s="2">
        <v>2.14</v>
      </c>
      <c r="CY842" s="2">
        <v>2.0910000000000002</v>
      </c>
      <c r="CZ842" s="2">
        <v>1.992</v>
      </c>
      <c r="DA842" s="2">
        <v>1.887</v>
      </c>
      <c r="DB842" s="2">
        <v>1.885</v>
      </c>
      <c r="DC842" s="2">
        <v>1.885</v>
      </c>
      <c r="DD842" s="2">
        <v>1.885</v>
      </c>
      <c r="DE842" s="2">
        <v>1.885</v>
      </c>
      <c r="DF842" s="2">
        <v>1.885</v>
      </c>
      <c r="DG842" s="2">
        <v>1.907</v>
      </c>
      <c r="DH842" s="2">
        <v>1.9850000000000001</v>
      </c>
      <c r="DI842" s="2">
        <v>2.08</v>
      </c>
      <c r="DJ842" s="2">
        <v>2.1800000000000002</v>
      </c>
      <c r="DK842" s="2">
        <v>2.1309999999999998</v>
      </c>
      <c r="DL842" s="2">
        <v>2.032</v>
      </c>
      <c r="DM842" s="2">
        <v>1.927</v>
      </c>
      <c r="DN842" s="2">
        <v>1.925</v>
      </c>
      <c r="DO842" s="2">
        <v>1.925</v>
      </c>
      <c r="DP842" s="2">
        <v>1.925</v>
      </c>
      <c r="DQ842" s="2">
        <v>1.925</v>
      </c>
      <c r="DR842" s="2">
        <v>1.925</v>
      </c>
      <c r="DS842" s="2">
        <v>1.9470000000000001</v>
      </c>
      <c r="DT842" s="2">
        <v>2.0249999999999999</v>
      </c>
      <c r="DU842" s="2">
        <v>2.12</v>
      </c>
      <c r="DV842" s="2">
        <v>2.23</v>
      </c>
      <c r="DW842" s="2">
        <v>2.181</v>
      </c>
      <c r="DX842" s="2">
        <v>2.0819999999999999</v>
      </c>
      <c r="DY842" s="2">
        <v>1.9770000000000001</v>
      </c>
      <c r="DZ842" s="2">
        <v>1.9750000000000001</v>
      </c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</row>
    <row r="843" spans="1:199" customFormat="1" hidden="1" x14ac:dyDescent="0.2">
      <c r="A843">
        <f t="shared" si="215"/>
        <v>1</v>
      </c>
      <c r="B843">
        <f t="shared" si="216"/>
        <v>5</v>
      </c>
      <c r="C843" s="1">
        <v>35191</v>
      </c>
      <c r="D843">
        <f t="shared" si="217"/>
        <v>5</v>
      </c>
      <c r="E843">
        <f t="shared" si="218"/>
        <v>1996</v>
      </c>
      <c r="F843" s="17">
        <f t="shared" si="205"/>
        <v>6.800000000000006E-2</v>
      </c>
      <c r="G843" s="16">
        <f t="shared" si="207"/>
        <v>-5.7166666666666366E-2</v>
      </c>
      <c r="H843" s="16">
        <f t="shared" si="208"/>
        <v>0</v>
      </c>
      <c r="I843" s="16">
        <f t="shared" si="209"/>
        <v>-5.7166666666666366E-2</v>
      </c>
      <c r="J843" s="7">
        <f>VLOOKUP(C843,'Nymex hist.'!A:B,2,0)</f>
        <v>2.1480000000000001</v>
      </c>
      <c r="K843" s="11">
        <f t="shared" si="204"/>
        <v>2.1464000000000003</v>
      </c>
      <c r="L843" s="11">
        <f t="shared" si="206"/>
        <v>2.2144000000000004</v>
      </c>
      <c r="M843" s="9">
        <f t="shared" si="210"/>
        <v>2.0627499999999999</v>
      </c>
      <c r="N843" s="9">
        <f t="shared" si="211"/>
        <v>2.0055833333333335</v>
      </c>
      <c r="O843" s="9">
        <f t="shared" si="212"/>
        <v>2.0055833333333335</v>
      </c>
      <c r="P843" s="9">
        <f t="shared" si="213"/>
        <v>2.0205833333333332</v>
      </c>
      <c r="Q843" s="9">
        <f t="shared" si="214"/>
        <v>2.0605833333333332</v>
      </c>
      <c r="R843" s="8">
        <v>35191</v>
      </c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3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>
        <v>2.1480000000000001</v>
      </c>
      <c r="BH843" s="2">
        <v>2.1640000000000001</v>
      </c>
      <c r="BI843" s="2">
        <v>2.1549999999999998</v>
      </c>
      <c r="BJ843" s="2">
        <v>2.13</v>
      </c>
      <c r="BK843" s="2">
        <v>2.1349999999999998</v>
      </c>
      <c r="BL843" s="2">
        <v>2.1880000000000002</v>
      </c>
      <c r="BM843" s="2">
        <v>2.2749999999999999</v>
      </c>
      <c r="BN843" s="2">
        <v>2.2869999999999999</v>
      </c>
      <c r="BO843" s="2">
        <v>2.23</v>
      </c>
      <c r="BP843" s="2">
        <v>2.0920000000000001</v>
      </c>
      <c r="BQ843" s="2">
        <v>1.98</v>
      </c>
      <c r="BR843" s="2">
        <v>1.98</v>
      </c>
      <c r="BS843" s="2">
        <v>1.98</v>
      </c>
      <c r="BT843" s="2">
        <v>1.98</v>
      </c>
      <c r="BU843" s="2">
        <v>1.98</v>
      </c>
      <c r="BV843" s="2">
        <v>1.982</v>
      </c>
      <c r="BW843" s="2">
        <v>2.0049999999999999</v>
      </c>
      <c r="BX843" s="2">
        <v>2.0659999999999998</v>
      </c>
      <c r="BY843" s="2">
        <v>2.1909999999999998</v>
      </c>
      <c r="BZ843" s="2">
        <v>2.1909999999999998</v>
      </c>
      <c r="CA843" s="2">
        <v>2.145</v>
      </c>
      <c r="CB843" s="2">
        <v>2.0419999999999998</v>
      </c>
      <c r="CC843" s="2">
        <v>1.9319999999999999</v>
      </c>
      <c r="CD843" s="2">
        <v>1.93</v>
      </c>
      <c r="CE843" s="2">
        <v>1.93</v>
      </c>
      <c r="CF843" s="2">
        <v>1.93</v>
      </c>
      <c r="CG843" s="2">
        <v>1.93</v>
      </c>
      <c r="CH843" s="2">
        <v>1.93</v>
      </c>
      <c r="CI843" s="2">
        <v>1.952</v>
      </c>
      <c r="CJ843" s="2">
        <v>2.0299999999999998</v>
      </c>
      <c r="CK843" s="2">
        <v>2.125</v>
      </c>
      <c r="CL843" s="2">
        <v>2.1909999999999998</v>
      </c>
      <c r="CM843" s="2">
        <v>2.145</v>
      </c>
      <c r="CN843" s="2">
        <v>2.0419999999999998</v>
      </c>
      <c r="CO843" s="2">
        <v>1.9319999999999999</v>
      </c>
      <c r="CP843" s="2">
        <v>1.93</v>
      </c>
      <c r="CQ843" s="2">
        <v>1.93</v>
      </c>
      <c r="CR843" s="2">
        <v>1.93</v>
      </c>
      <c r="CS843" s="2">
        <v>1.93</v>
      </c>
      <c r="CT843" s="2">
        <v>1.93</v>
      </c>
      <c r="CU843" s="2">
        <v>1.952</v>
      </c>
      <c r="CV843" s="2">
        <v>2.0299999999999998</v>
      </c>
      <c r="CW843" s="2">
        <v>2.125</v>
      </c>
      <c r="CX843" s="2">
        <v>2.206</v>
      </c>
      <c r="CY843" s="2">
        <v>2.16</v>
      </c>
      <c r="CZ843" s="2">
        <v>2.0569999999999999</v>
      </c>
      <c r="DA843" s="2">
        <v>1.9470000000000001</v>
      </c>
      <c r="DB843" s="2">
        <v>1.9450000000000001</v>
      </c>
      <c r="DC843" s="2">
        <v>1.9450000000000001</v>
      </c>
      <c r="DD843" s="2">
        <v>1.9450000000000001</v>
      </c>
      <c r="DE843" s="2">
        <v>1.9450000000000001</v>
      </c>
      <c r="DF843" s="2">
        <v>1.9450000000000001</v>
      </c>
      <c r="DG843" s="2">
        <v>1.9670000000000001</v>
      </c>
      <c r="DH843" s="2">
        <v>2.0449999999999999</v>
      </c>
      <c r="DI843" s="2">
        <v>2.14</v>
      </c>
      <c r="DJ843" s="2">
        <v>2.246</v>
      </c>
      <c r="DK843" s="2">
        <v>2.2000000000000002</v>
      </c>
      <c r="DL843" s="2">
        <v>2.097</v>
      </c>
      <c r="DM843" s="2">
        <v>1.9870000000000001</v>
      </c>
      <c r="DN843" s="2">
        <v>1.9850000000000001</v>
      </c>
      <c r="DO843" s="2">
        <v>1.9850000000000001</v>
      </c>
      <c r="DP843" s="2">
        <v>1.9850000000000001</v>
      </c>
      <c r="DQ843" s="2">
        <v>1.9850000000000001</v>
      </c>
      <c r="DR843" s="2">
        <v>1.9850000000000001</v>
      </c>
      <c r="DS843" s="2">
        <v>2.0070000000000001</v>
      </c>
      <c r="DT843" s="2">
        <v>2.085</v>
      </c>
      <c r="DU843" s="2">
        <v>2.1800000000000002</v>
      </c>
      <c r="DV843" s="2">
        <v>2.2959999999999998</v>
      </c>
      <c r="DW843" s="2">
        <v>2.25</v>
      </c>
      <c r="DX843" s="2">
        <v>2.1469999999999998</v>
      </c>
      <c r="DY843" s="2">
        <v>2.0369999999999999</v>
      </c>
      <c r="DZ843" s="2">
        <v>2.0350000000000001</v>
      </c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</row>
    <row r="844" spans="1:199" customFormat="1" hidden="1" x14ac:dyDescent="0.2">
      <c r="A844">
        <f t="shared" si="215"/>
        <v>2</v>
      </c>
      <c r="B844">
        <f t="shared" si="216"/>
        <v>5</v>
      </c>
      <c r="C844" s="1">
        <v>35192</v>
      </c>
      <c r="D844">
        <f t="shared" si="217"/>
        <v>5</v>
      </c>
      <c r="E844">
        <f t="shared" si="218"/>
        <v>1996</v>
      </c>
      <c r="F844" s="17">
        <f t="shared" si="205"/>
        <v>4.3600000000000083E-2</v>
      </c>
      <c r="G844" s="16">
        <f t="shared" si="207"/>
        <v>-6.0666666666667091E-2</v>
      </c>
      <c r="H844" s="16">
        <f t="shared" si="208"/>
        <v>0</v>
      </c>
      <c r="I844" s="16">
        <f t="shared" si="209"/>
        <v>-6.0666666666667091E-2</v>
      </c>
      <c r="J844" s="7">
        <f>VLOOKUP(C844,'Nymex hist.'!A:B,2,0)</f>
        <v>2.1869999999999998</v>
      </c>
      <c r="K844" s="11">
        <f t="shared" si="204"/>
        <v>2.1914000000000002</v>
      </c>
      <c r="L844" s="11">
        <f t="shared" si="206"/>
        <v>2.2350000000000003</v>
      </c>
      <c r="M844" s="9">
        <f t="shared" si="210"/>
        <v>2.0716666666666668</v>
      </c>
      <c r="N844" s="9">
        <f t="shared" si="211"/>
        <v>2.0109999999999997</v>
      </c>
      <c r="O844" s="9">
        <f t="shared" si="212"/>
        <v>2.0109999999999997</v>
      </c>
      <c r="P844" s="9">
        <f t="shared" si="213"/>
        <v>2.0259999999999998</v>
      </c>
      <c r="Q844" s="9">
        <f t="shared" si="214"/>
        <v>2.0659999999999998</v>
      </c>
      <c r="R844" s="8">
        <v>35192</v>
      </c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3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>
        <v>2.1869999999999998</v>
      </c>
      <c r="BH844" s="2">
        <v>2.2229999999999999</v>
      </c>
      <c r="BI844" s="2">
        <v>2.2050000000000001</v>
      </c>
      <c r="BJ844" s="2">
        <v>2.17</v>
      </c>
      <c r="BK844" s="2">
        <v>2.1720000000000002</v>
      </c>
      <c r="BL844" s="2">
        <v>2.218</v>
      </c>
      <c r="BM844" s="2">
        <v>2.2999999999999998</v>
      </c>
      <c r="BN844" s="2">
        <v>2.31</v>
      </c>
      <c r="BO844" s="2">
        <v>2.2450000000000001</v>
      </c>
      <c r="BP844" s="2">
        <v>2.1019999999999999</v>
      </c>
      <c r="BQ844" s="2">
        <v>1.9870000000000001</v>
      </c>
      <c r="BR844" s="2">
        <v>1.9870000000000001</v>
      </c>
      <c r="BS844" s="2">
        <v>1.9870000000000001</v>
      </c>
      <c r="BT844" s="2">
        <v>1.9870000000000001</v>
      </c>
      <c r="BU844" s="2">
        <v>1.9870000000000001</v>
      </c>
      <c r="BV844" s="2">
        <v>1.9870000000000001</v>
      </c>
      <c r="BW844" s="2">
        <v>2.0099999999999998</v>
      </c>
      <c r="BX844" s="2">
        <v>2.073</v>
      </c>
      <c r="BY844" s="2">
        <v>2.198</v>
      </c>
      <c r="BZ844" s="2">
        <v>2.198</v>
      </c>
      <c r="CA844" s="2">
        <v>2.1520000000000001</v>
      </c>
      <c r="CB844" s="2">
        <v>2.048</v>
      </c>
      <c r="CC844" s="2">
        <v>1.9370000000000001</v>
      </c>
      <c r="CD844" s="2">
        <v>1.9350000000000001</v>
      </c>
      <c r="CE844" s="2">
        <v>1.9350000000000001</v>
      </c>
      <c r="CF844" s="2">
        <v>1.9350000000000001</v>
      </c>
      <c r="CG844" s="2">
        <v>1.9350000000000001</v>
      </c>
      <c r="CH844" s="2">
        <v>1.9350000000000001</v>
      </c>
      <c r="CI844" s="2">
        <v>1.9570000000000001</v>
      </c>
      <c r="CJ844" s="2">
        <v>2.0350000000000001</v>
      </c>
      <c r="CK844" s="2">
        <v>2.13</v>
      </c>
      <c r="CL844" s="2">
        <v>2.198</v>
      </c>
      <c r="CM844" s="2">
        <v>2.1520000000000001</v>
      </c>
      <c r="CN844" s="2">
        <v>2.048</v>
      </c>
      <c r="CO844" s="2">
        <v>1.9370000000000001</v>
      </c>
      <c r="CP844" s="2">
        <v>1.9350000000000001</v>
      </c>
      <c r="CQ844" s="2">
        <v>1.9350000000000001</v>
      </c>
      <c r="CR844" s="2">
        <v>1.9350000000000001</v>
      </c>
      <c r="CS844" s="2">
        <v>1.9350000000000001</v>
      </c>
      <c r="CT844" s="2">
        <v>1.9350000000000001</v>
      </c>
      <c r="CU844" s="2">
        <v>1.9570000000000001</v>
      </c>
      <c r="CV844" s="2">
        <v>2.0350000000000001</v>
      </c>
      <c r="CW844" s="2">
        <v>2.13</v>
      </c>
      <c r="CX844" s="2">
        <v>2.2130000000000001</v>
      </c>
      <c r="CY844" s="2">
        <v>2.1669999999999998</v>
      </c>
      <c r="CZ844" s="2">
        <v>2.0630000000000002</v>
      </c>
      <c r="DA844" s="2">
        <v>1.952</v>
      </c>
      <c r="DB844" s="2">
        <v>1.95</v>
      </c>
      <c r="DC844" s="2">
        <v>1.95</v>
      </c>
      <c r="DD844" s="2">
        <v>1.95</v>
      </c>
      <c r="DE844" s="2">
        <v>1.95</v>
      </c>
      <c r="DF844" s="2">
        <v>1.95</v>
      </c>
      <c r="DG844" s="2">
        <v>1.972</v>
      </c>
      <c r="DH844" s="2">
        <v>2.0499999999999998</v>
      </c>
      <c r="DI844" s="2">
        <v>2.145</v>
      </c>
      <c r="DJ844" s="2">
        <v>2.2530000000000001</v>
      </c>
      <c r="DK844" s="2">
        <v>2.2069999999999999</v>
      </c>
      <c r="DL844" s="2">
        <v>2.1030000000000002</v>
      </c>
      <c r="DM844" s="2">
        <v>1.992</v>
      </c>
      <c r="DN844" s="2">
        <v>1.99</v>
      </c>
      <c r="DO844" s="2">
        <v>1.99</v>
      </c>
      <c r="DP844" s="2">
        <v>1.99</v>
      </c>
      <c r="DQ844" s="2">
        <v>1.99</v>
      </c>
      <c r="DR844" s="2">
        <v>1.99</v>
      </c>
      <c r="DS844" s="2">
        <v>2.012</v>
      </c>
      <c r="DT844" s="2">
        <v>2.09</v>
      </c>
      <c r="DU844" s="2">
        <v>2.1850000000000001</v>
      </c>
      <c r="DV844" s="2">
        <v>2.3029999999999999</v>
      </c>
      <c r="DW844" s="2">
        <v>2.2570000000000001</v>
      </c>
      <c r="DX844" s="2">
        <v>2.153</v>
      </c>
      <c r="DY844" s="2">
        <v>2.0419999999999998</v>
      </c>
      <c r="DZ844" s="2">
        <v>2.04</v>
      </c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</row>
    <row r="845" spans="1:199" customFormat="1" hidden="1" x14ac:dyDescent="0.2">
      <c r="A845">
        <f t="shared" si="215"/>
        <v>3</v>
      </c>
      <c r="B845">
        <f t="shared" si="216"/>
        <v>5</v>
      </c>
      <c r="C845" s="1">
        <v>35193</v>
      </c>
      <c r="D845">
        <f t="shared" si="217"/>
        <v>5</v>
      </c>
      <c r="E845">
        <f t="shared" si="218"/>
        <v>1996</v>
      </c>
      <c r="F845" s="17">
        <f t="shared" si="205"/>
        <v>2.6999999999999691E-2</v>
      </c>
      <c r="G845" s="16">
        <f t="shared" si="207"/>
        <v>-6.0916666666666286E-2</v>
      </c>
      <c r="H845" s="16">
        <f t="shared" si="208"/>
        <v>0</v>
      </c>
      <c r="I845" s="16">
        <f t="shared" si="209"/>
        <v>-6.0916666666666286E-2</v>
      </c>
      <c r="J845" s="7">
        <f>VLOOKUP(C845,'Nymex hist.'!A:B,2,0)</f>
        <v>2.1859999999999999</v>
      </c>
      <c r="K845" s="11">
        <f t="shared" si="204"/>
        <v>2.2014</v>
      </c>
      <c r="L845" s="11">
        <f t="shared" si="206"/>
        <v>2.2283999999999997</v>
      </c>
      <c r="M845" s="9">
        <f t="shared" si="210"/>
        <v>2.055333333333333</v>
      </c>
      <c r="N845" s="9">
        <f t="shared" si="211"/>
        <v>1.9944166666666667</v>
      </c>
      <c r="O845" s="9">
        <f t="shared" si="212"/>
        <v>1.9944166666666667</v>
      </c>
      <c r="P845" s="9">
        <f t="shared" si="213"/>
        <v>2.0094166666666666</v>
      </c>
      <c r="Q845" s="9">
        <f t="shared" si="214"/>
        <v>2.0444166666666668</v>
      </c>
      <c r="R845" s="8">
        <v>35193</v>
      </c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3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>
        <v>2.1859999999999999</v>
      </c>
      <c r="BH845" s="2">
        <v>2.2349999999999999</v>
      </c>
      <c r="BI845" s="2">
        <v>2.218</v>
      </c>
      <c r="BJ845" s="2">
        <v>2.1859999999999999</v>
      </c>
      <c r="BK845" s="2">
        <v>2.1819999999999999</v>
      </c>
      <c r="BL845" s="2">
        <v>2.222</v>
      </c>
      <c r="BM845" s="2">
        <v>2.2970000000000002</v>
      </c>
      <c r="BN845" s="2">
        <v>2.302</v>
      </c>
      <c r="BO845" s="2">
        <v>2.2349999999999999</v>
      </c>
      <c r="BP845" s="2">
        <v>2.0859999999999999</v>
      </c>
      <c r="BQ845" s="2">
        <v>1.9690000000000001</v>
      </c>
      <c r="BR845" s="2">
        <v>1.9690000000000001</v>
      </c>
      <c r="BS845" s="2">
        <v>1.9690000000000001</v>
      </c>
      <c r="BT845" s="2">
        <v>1.9690000000000001</v>
      </c>
      <c r="BU845" s="2">
        <v>1.9690000000000001</v>
      </c>
      <c r="BV845" s="2">
        <v>1.9690000000000001</v>
      </c>
      <c r="BW845" s="2">
        <v>1.992</v>
      </c>
      <c r="BX845" s="2">
        <v>2.0550000000000002</v>
      </c>
      <c r="BY845" s="2">
        <v>2.1800000000000002</v>
      </c>
      <c r="BZ845" s="2">
        <v>2.1800000000000002</v>
      </c>
      <c r="CA845" s="2">
        <v>2.1339999999999999</v>
      </c>
      <c r="CB845" s="2">
        <v>2.0299999999999998</v>
      </c>
      <c r="CC845" s="2">
        <v>1.919</v>
      </c>
      <c r="CD845" s="2">
        <v>1.917</v>
      </c>
      <c r="CE845" s="2">
        <v>1.917</v>
      </c>
      <c r="CF845" s="2">
        <v>1.917</v>
      </c>
      <c r="CG845" s="2">
        <v>1.917</v>
      </c>
      <c r="CH845" s="2">
        <v>1.917</v>
      </c>
      <c r="CI845" s="2">
        <v>1.9419999999999999</v>
      </c>
      <c r="CJ845" s="2">
        <v>2.0230000000000001</v>
      </c>
      <c r="CK845" s="2">
        <v>2.12</v>
      </c>
      <c r="CL845" s="2">
        <v>2.1800000000000002</v>
      </c>
      <c r="CM845" s="2">
        <v>2.1339999999999999</v>
      </c>
      <c r="CN845" s="2">
        <v>2.0299999999999998</v>
      </c>
      <c r="CO845" s="2">
        <v>1.919</v>
      </c>
      <c r="CP845" s="2">
        <v>1.917</v>
      </c>
      <c r="CQ845" s="2">
        <v>1.917</v>
      </c>
      <c r="CR845" s="2">
        <v>1.917</v>
      </c>
      <c r="CS845" s="2">
        <v>1.917</v>
      </c>
      <c r="CT845" s="2">
        <v>1.917</v>
      </c>
      <c r="CU845" s="2">
        <v>1.9419999999999999</v>
      </c>
      <c r="CV845" s="2">
        <v>2.0230000000000001</v>
      </c>
      <c r="CW845" s="2">
        <v>2.12</v>
      </c>
      <c r="CX845" s="2">
        <v>2.1949999999999998</v>
      </c>
      <c r="CY845" s="2">
        <v>2.149</v>
      </c>
      <c r="CZ845" s="2">
        <v>2.0449999999999999</v>
      </c>
      <c r="DA845" s="2">
        <v>1.9339999999999999</v>
      </c>
      <c r="DB845" s="2">
        <v>1.9319999999999999</v>
      </c>
      <c r="DC845" s="2">
        <v>1.9319999999999999</v>
      </c>
      <c r="DD845" s="2">
        <v>1.9319999999999999</v>
      </c>
      <c r="DE845" s="2">
        <v>1.9319999999999999</v>
      </c>
      <c r="DF845" s="2">
        <v>1.9319999999999999</v>
      </c>
      <c r="DG845" s="2">
        <v>1.9570000000000001</v>
      </c>
      <c r="DH845" s="2">
        <v>2.0379999999999998</v>
      </c>
      <c r="DI845" s="2">
        <v>2.1349999999999998</v>
      </c>
      <c r="DJ845" s="2">
        <v>2.23</v>
      </c>
      <c r="DK845" s="2">
        <v>2.1840000000000002</v>
      </c>
      <c r="DL845" s="2">
        <v>2.08</v>
      </c>
      <c r="DM845" s="2">
        <v>1.9690000000000001</v>
      </c>
      <c r="DN845" s="2">
        <v>1.9670000000000001</v>
      </c>
      <c r="DO845" s="2">
        <v>1.9670000000000001</v>
      </c>
      <c r="DP845" s="2">
        <v>1.9670000000000001</v>
      </c>
      <c r="DQ845" s="2">
        <v>1.9670000000000001</v>
      </c>
      <c r="DR845" s="2">
        <v>1.9670000000000001</v>
      </c>
      <c r="DS845" s="2">
        <v>1.992</v>
      </c>
      <c r="DT845" s="2">
        <v>2.073</v>
      </c>
      <c r="DU845" s="2">
        <v>2.17</v>
      </c>
      <c r="DV845" s="2">
        <v>2.2799999999999998</v>
      </c>
      <c r="DW845" s="2">
        <v>2.234</v>
      </c>
      <c r="DX845" s="2">
        <v>2.13</v>
      </c>
      <c r="DY845" s="2">
        <v>2.0190000000000001</v>
      </c>
      <c r="DZ845" s="2">
        <v>2.0169999999999999</v>
      </c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</row>
    <row r="846" spans="1:199" x14ac:dyDescent="0.2">
      <c r="A846" s="36">
        <f t="shared" si="215"/>
        <v>4</v>
      </c>
      <c r="B846" s="36">
        <f t="shared" si="216"/>
        <v>5</v>
      </c>
      <c r="C846" s="1">
        <v>35194</v>
      </c>
      <c r="D846">
        <f t="shared" si="217"/>
        <v>5</v>
      </c>
      <c r="E846">
        <f t="shared" si="218"/>
        <v>1996</v>
      </c>
      <c r="F846" s="21">
        <f t="shared" si="205"/>
        <v>6.8000000000001393E-3</v>
      </c>
      <c r="G846" s="21">
        <f t="shared" si="207"/>
        <v>-6.5583333333333105E-2</v>
      </c>
      <c r="H846" s="21">
        <f t="shared" si="208"/>
        <v>0</v>
      </c>
      <c r="I846" s="21">
        <f t="shared" si="209"/>
        <v>-6.5583333333333105E-2</v>
      </c>
      <c r="J846" s="23">
        <f>VLOOKUP(C846,'Nymex hist.'!A:B,2,0)</f>
        <v>2.21</v>
      </c>
      <c r="K846" s="23">
        <f t="shared" si="204"/>
        <v>2.2343999999999999</v>
      </c>
      <c r="L846" s="23">
        <f t="shared" si="206"/>
        <v>2.2412000000000001</v>
      </c>
      <c r="M846" s="23">
        <f t="shared" si="210"/>
        <v>2.0459999999999998</v>
      </c>
      <c r="N846" s="23">
        <f t="shared" si="211"/>
        <v>1.9804166666666667</v>
      </c>
      <c r="O846" s="23">
        <f t="shared" si="212"/>
        <v>1.9804166666666667</v>
      </c>
      <c r="P846" s="23">
        <f t="shared" si="213"/>
        <v>1.9954166666666664</v>
      </c>
      <c r="Q846" s="23">
        <f t="shared" si="214"/>
        <v>2.0304166666666665</v>
      </c>
      <c r="R846" s="30">
        <v>35194</v>
      </c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4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>
        <v>2.21</v>
      </c>
      <c r="BH846" s="32">
        <v>2.2669999999999999</v>
      </c>
      <c r="BI846" s="32">
        <v>2.2549999999999999</v>
      </c>
      <c r="BJ846" s="32">
        <v>2.2200000000000002</v>
      </c>
      <c r="BK846" s="32">
        <v>2.2200000000000002</v>
      </c>
      <c r="BL846" s="32">
        <v>2.2519999999999998</v>
      </c>
      <c r="BM846" s="32">
        <v>2.3170000000000002</v>
      </c>
      <c r="BN846" s="32">
        <v>2.3170000000000002</v>
      </c>
      <c r="BO846" s="32">
        <v>2.2400000000000002</v>
      </c>
      <c r="BP846" s="32">
        <v>2.08</v>
      </c>
      <c r="BQ846" s="32">
        <v>1.9550000000000001</v>
      </c>
      <c r="BR846" s="32">
        <v>1.9550000000000001</v>
      </c>
      <c r="BS846" s="32">
        <v>1.9550000000000001</v>
      </c>
      <c r="BT846" s="32">
        <v>1.9550000000000001</v>
      </c>
      <c r="BU846" s="32">
        <v>1.9550000000000001</v>
      </c>
      <c r="BV846" s="32">
        <v>1.9550000000000001</v>
      </c>
      <c r="BW846" s="32">
        <v>1.978</v>
      </c>
      <c r="BX846" s="32">
        <v>2.0409999999999999</v>
      </c>
      <c r="BY846" s="32">
        <v>2.1659999999999999</v>
      </c>
      <c r="BZ846" s="32">
        <v>2.1659999999999999</v>
      </c>
      <c r="CA846" s="32">
        <v>2.12</v>
      </c>
      <c r="CB846" s="32">
        <v>2.016</v>
      </c>
      <c r="CC846" s="32">
        <v>1.905</v>
      </c>
      <c r="CD846" s="32">
        <v>1.903</v>
      </c>
      <c r="CE846" s="32">
        <v>1.903</v>
      </c>
      <c r="CF846" s="32">
        <v>1.903</v>
      </c>
      <c r="CG846" s="32">
        <v>1.903</v>
      </c>
      <c r="CH846" s="32">
        <v>1.903</v>
      </c>
      <c r="CI846" s="32">
        <v>1.9279999999999999</v>
      </c>
      <c r="CJ846" s="32">
        <v>2.0089999999999999</v>
      </c>
      <c r="CK846" s="32">
        <v>2.1059999999999999</v>
      </c>
      <c r="CL846" s="32">
        <v>2.1659999999999999</v>
      </c>
      <c r="CM846" s="32">
        <v>2.12</v>
      </c>
      <c r="CN846" s="32">
        <v>2.016</v>
      </c>
      <c r="CO846" s="32">
        <v>1.905</v>
      </c>
      <c r="CP846" s="32">
        <v>1.903</v>
      </c>
      <c r="CQ846" s="32">
        <v>1.903</v>
      </c>
      <c r="CR846" s="32">
        <v>1.903</v>
      </c>
      <c r="CS846" s="32">
        <v>1.903</v>
      </c>
      <c r="CT846" s="32">
        <v>1.903</v>
      </c>
      <c r="CU846" s="32">
        <v>1.9279999999999999</v>
      </c>
      <c r="CV846" s="32">
        <v>2.0089999999999999</v>
      </c>
      <c r="CW846" s="32">
        <v>2.1059999999999999</v>
      </c>
      <c r="CX846" s="32">
        <v>2.181</v>
      </c>
      <c r="CY846" s="32">
        <v>2.1349999999999998</v>
      </c>
      <c r="CZ846" s="32">
        <v>2.0310000000000001</v>
      </c>
      <c r="DA846" s="32">
        <v>1.92</v>
      </c>
      <c r="DB846" s="32">
        <v>1.9179999999999999</v>
      </c>
      <c r="DC846" s="32">
        <v>1.9179999999999999</v>
      </c>
      <c r="DD846" s="32">
        <v>1.9179999999999999</v>
      </c>
      <c r="DE846" s="32">
        <v>1.9179999999999999</v>
      </c>
      <c r="DF846" s="32">
        <v>1.9179999999999999</v>
      </c>
      <c r="DG846" s="32">
        <v>1.9430000000000001</v>
      </c>
      <c r="DH846" s="32">
        <v>2.024</v>
      </c>
      <c r="DI846" s="32">
        <v>2.121</v>
      </c>
      <c r="DJ846" s="32">
        <v>2.2160000000000002</v>
      </c>
      <c r="DK846" s="32">
        <v>2.17</v>
      </c>
      <c r="DL846" s="32">
        <v>2.0659999999999998</v>
      </c>
      <c r="DM846" s="32">
        <v>1.9550000000000001</v>
      </c>
      <c r="DN846" s="32">
        <v>1.9530000000000001</v>
      </c>
      <c r="DO846" s="32">
        <v>1.9530000000000001</v>
      </c>
      <c r="DP846" s="32">
        <v>1.9530000000000001</v>
      </c>
      <c r="DQ846" s="32">
        <v>1.9530000000000001</v>
      </c>
      <c r="DR846" s="32">
        <v>1.9530000000000001</v>
      </c>
      <c r="DS846" s="32">
        <v>1.978</v>
      </c>
      <c r="DT846" s="32">
        <v>2.0590000000000002</v>
      </c>
      <c r="DU846" s="32">
        <v>2.1560000000000001</v>
      </c>
      <c r="DV846" s="32">
        <v>2.266</v>
      </c>
      <c r="DW846" s="32">
        <v>2.2200000000000002</v>
      </c>
      <c r="DX846" s="32">
        <v>2.1160000000000001</v>
      </c>
      <c r="DY846" s="32">
        <v>2.0049999999999999</v>
      </c>
      <c r="DZ846" s="32">
        <v>2.0030000000000001</v>
      </c>
      <c r="EA846" s="32"/>
      <c r="EB846" s="32"/>
      <c r="EC846" s="32"/>
      <c r="ED846" s="32"/>
      <c r="EE846" s="32"/>
      <c r="EF846" s="32"/>
      <c r="EG846" s="32"/>
      <c r="EH846" s="32"/>
      <c r="EI846" s="32"/>
      <c r="EJ846" s="32"/>
      <c r="EK846" s="32"/>
      <c r="EL846" s="32"/>
      <c r="EM846" s="32"/>
      <c r="EN846" s="32"/>
      <c r="EO846" s="32"/>
      <c r="EP846" s="32"/>
      <c r="EQ846" s="32"/>
      <c r="ER846" s="32"/>
      <c r="ES846" s="32"/>
      <c r="ET846" s="32"/>
      <c r="EU846" s="32"/>
      <c r="EV846" s="32"/>
      <c r="EW846" s="32"/>
      <c r="EX846" s="32"/>
      <c r="EY846" s="32"/>
      <c r="EZ846" s="32"/>
      <c r="FA846" s="32"/>
      <c r="FB846" s="32"/>
      <c r="FC846" s="32"/>
      <c r="FD846" s="32"/>
      <c r="FE846" s="32"/>
      <c r="FF846" s="32"/>
      <c r="FG846" s="32"/>
      <c r="FH846" s="32"/>
      <c r="FI846" s="32"/>
      <c r="FJ846" s="32"/>
      <c r="FK846" s="32"/>
      <c r="FL846" s="32"/>
      <c r="FM846" s="32"/>
      <c r="FN846" s="32"/>
      <c r="FO846" s="32"/>
      <c r="FP846" s="32"/>
      <c r="FQ846" s="32"/>
      <c r="FR846" s="32"/>
      <c r="FS846" s="32"/>
      <c r="FT846" s="32"/>
      <c r="FU846" s="32"/>
      <c r="FV846" s="32"/>
      <c r="FW846" s="32"/>
      <c r="FX846" s="32"/>
      <c r="FY846" s="32"/>
      <c r="FZ846" s="32"/>
      <c r="GA846" s="32"/>
      <c r="GB846" s="32"/>
      <c r="GC846" s="32"/>
      <c r="GD846" s="32"/>
      <c r="GE846" s="32"/>
      <c r="GF846" s="32"/>
      <c r="GG846" s="32"/>
      <c r="GH846" s="32"/>
      <c r="GI846" s="32"/>
      <c r="GJ846" s="32"/>
      <c r="GK846" s="32"/>
      <c r="GL846" s="32"/>
      <c r="GM846" s="32"/>
      <c r="GN846" s="32"/>
      <c r="GO846" s="32"/>
      <c r="GP846" s="32"/>
      <c r="GQ846" s="32"/>
    </row>
    <row r="847" spans="1:199" customFormat="1" hidden="1" x14ac:dyDescent="0.2">
      <c r="A847">
        <f t="shared" si="215"/>
        <v>5</v>
      </c>
      <c r="B847">
        <f t="shared" si="216"/>
        <v>5</v>
      </c>
      <c r="C847" s="1">
        <v>35195</v>
      </c>
      <c r="D847">
        <f t="shared" si="217"/>
        <v>5</v>
      </c>
      <c r="E847">
        <f t="shared" si="218"/>
        <v>1996</v>
      </c>
      <c r="F847" s="17">
        <f t="shared" si="205"/>
        <v>7.2000000000000952E-3</v>
      </c>
      <c r="G847" s="16">
        <f t="shared" si="207"/>
        <v>-6.2083333333333046E-2</v>
      </c>
      <c r="H847" s="16">
        <f t="shared" si="208"/>
        <v>0</v>
      </c>
      <c r="I847" s="16">
        <f t="shared" si="209"/>
        <v>-6.2083333333333046E-2</v>
      </c>
      <c r="J847" s="7">
        <f>VLOOKUP(C847,'Nymex hist.'!A:B,2,0)</f>
        <v>2.2040000000000002</v>
      </c>
      <c r="K847" s="11">
        <f t="shared" si="204"/>
        <v>2.2345999999999999</v>
      </c>
      <c r="L847" s="11">
        <f t="shared" si="206"/>
        <v>2.2418</v>
      </c>
      <c r="M847" s="9">
        <f t="shared" si="210"/>
        <v>2.0404999999999998</v>
      </c>
      <c r="N847" s="9">
        <f t="shared" si="211"/>
        <v>1.9784166666666667</v>
      </c>
      <c r="O847" s="9">
        <f t="shared" si="212"/>
        <v>1.9784166666666667</v>
      </c>
      <c r="P847" s="9">
        <f t="shared" si="213"/>
        <v>1.9934166666666664</v>
      </c>
      <c r="Q847" s="9">
        <f t="shared" si="214"/>
        <v>2.0284166666666663</v>
      </c>
      <c r="R847" s="8">
        <v>35195</v>
      </c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3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>
        <v>2.2040000000000002</v>
      </c>
      <c r="BH847" s="2">
        <v>2.2669999999999999</v>
      </c>
      <c r="BI847" s="2">
        <v>2.2599999999999998</v>
      </c>
      <c r="BJ847" s="2">
        <v>2.2210000000000001</v>
      </c>
      <c r="BK847" s="2">
        <v>2.2210000000000001</v>
      </c>
      <c r="BL847" s="2">
        <v>2.2559999999999998</v>
      </c>
      <c r="BM847" s="2">
        <v>2.319</v>
      </c>
      <c r="BN847" s="2">
        <v>2.319</v>
      </c>
      <c r="BO847" s="2">
        <v>2.238</v>
      </c>
      <c r="BP847" s="2">
        <v>2.077</v>
      </c>
      <c r="BQ847" s="2">
        <v>1.9470000000000001</v>
      </c>
      <c r="BR847" s="2">
        <v>1.9470000000000001</v>
      </c>
      <c r="BS847" s="2">
        <v>1.9470000000000001</v>
      </c>
      <c r="BT847" s="2">
        <v>1.9470000000000001</v>
      </c>
      <c r="BU847" s="2">
        <v>1.9470000000000001</v>
      </c>
      <c r="BV847" s="2">
        <v>1.948</v>
      </c>
      <c r="BW847" s="2">
        <v>1.9710000000000001</v>
      </c>
      <c r="BX847" s="2">
        <v>2.0339999999999998</v>
      </c>
      <c r="BY847" s="2">
        <v>2.1640000000000001</v>
      </c>
      <c r="BZ847" s="2">
        <v>2.1640000000000001</v>
      </c>
      <c r="CA847" s="2">
        <v>2.1179999999999999</v>
      </c>
      <c r="CB847" s="2">
        <v>2.0139999999999998</v>
      </c>
      <c r="CC847" s="2">
        <v>1.903</v>
      </c>
      <c r="CD847" s="2">
        <v>1.901</v>
      </c>
      <c r="CE847" s="2">
        <v>1.901</v>
      </c>
      <c r="CF847" s="2">
        <v>1.901</v>
      </c>
      <c r="CG847" s="2">
        <v>1.901</v>
      </c>
      <c r="CH847" s="2">
        <v>1.901</v>
      </c>
      <c r="CI847" s="2">
        <v>1.9259999999999999</v>
      </c>
      <c r="CJ847" s="2">
        <v>2.0070000000000001</v>
      </c>
      <c r="CK847" s="2">
        <v>2.1040000000000001</v>
      </c>
      <c r="CL847" s="2">
        <v>2.1640000000000001</v>
      </c>
      <c r="CM847" s="2">
        <v>2.1179999999999999</v>
      </c>
      <c r="CN847" s="2">
        <v>2.0139999999999998</v>
      </c>
      <c r="CO847" s="2">
        <v>1.903</v>
      </c>
      <c r="CP847" s="2">
        <v>1.901</v>
      </c>
      <c r="CQ847" s="2">
        <v>1.901</v>
      </c>
      <c r="CR847" s="2">
        <v>1.901</v>
      </c>
      <c r="CS847" s="2">
        <v>1.901</v>
      </c>
      <c r="CT847" s="2">
        <v>1.901</v>
      </c>
      <c r="CU847" s="2">
        <v>1.9259999999999999</v>
      </c>
      <c r="CV847" s="2">
        <v>2.0070000000000001</v>
      </c>
      <c r="CW847" s="2">
        <v>2.1040000000000001</v>
      </c>
      <c r="CX847" s="2">
        <v>2.1789999999999998</v>
      </c>
      <c r="CY847" s="2">
        <v>2.133</v>
      </c>
      <c r="CZ847" s="2">
        <v>2.0289999999999999</v>
      </c>
      <c r="DA847" s="2">
        <v>1.9179999999999999</v>
      </c>
      <c r="DB847" s="2">
        <v>1.9159999999999999</v>
      </c>
      <c r="DC847" s="2">
        <v>1.9159999999999999</v>
      </c>
      <c r="DD847" s="2">
        <v>1.9159999999999999</v>
      </c>
      <c r="DE847" s="2">
        <v>1.9159999999999999</v>
      </c>
      <c r="DF847" s="2">
        <v>1.9159999999999999</v>
      </c>
      <c r="DG847" s="2">
        <v>1.9410000000000001</v>
      </c>
      <c r="DH847" s="2">
        <v>2.0219999999999998</v>
      </c>
      <c r="DI847" s="2">
        <v>2.1190000000000002</v>
      </c>
      <c r="DJ847" s="2">
        <v>2.214</v>
      </c>
      <c r="DK847" s="2">
        <v>2.1680000000000001</v>
      </c>
      <c r="DL847" s="2">
        <v>2.0640000000000001</v>
      </c>
      <c r="DM847" s="2">
        <v>1.9530000000000001</v>
      </c>
      <c r="DN847" s="2">
        <v>1.9510000000000001</v>
      </c>
      <c r="DO847" s="2">
        <v>1.9510000000000001</v>
      </c>
      <c r="DP847" s="2">
        <v>1.9510000000000001</v>
      </c>
      <c r="DQ847" s="2">
        <v>1.9510000000000001</v>
      </c>
      <c r="DR847" s="2">
        <v>1.9510000000000001</v>
      </c>
      <c r="DS847" s="2">
        <v>1.976</v>
      </c>
      <c r="DT847" s="2">
        <v>2.0569999999999999</v>
      </c>
      <c r="DU847" s="2">
        <v>2.1539999999999999</v>
      </c>
      <c r="DV847" s="2">
        <v>2.2639999999999998</v>
      </c>
      <c r="DW847" s="2">
        <v>2.218</v>
      </c>
      <c r="DX847" s="2">
        <v>2.1139999999999999</v>
      </c>
      <c r="DY847" s="2">
        <v>2.0030000000000001</v>
      </c>
      <c r="DZ847" s="2">
        <v>2.0009999999999999</v>
      </c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</row>
    <row r="848" spans="1:199" customFormat="1" hidden="1" x14ac:dyDescent="0.2">
      <c r="A848">
        <f t="shared" si="215"/>
        <v>1</v>
      </c>
      <c r="B848">
        <f t="shared" si="216"/>
        <v>5</v>
      </c>
      <c r="C848" s="1">
        <v>35198</v>
      </c>
      <c r="D848">
        <f t="shared" si="217"/>
        <v>5</v>
      </c>
      <c r="E848">
        <f t="shared" si="218"/>
        <v>1996</v>
      </c>
      <c r="F848" s="17">
        <f t="shared" si="205"/>
        <v>-1.0599999999999277E-2</v>
      </c>
      <c r="G848" s="16">
        <f t="shared" si="207"/>
        <v>-6.1166666666666814E-2</v>
      </c>
      <c r="H848" s="16">
        <f t="shared" si="208"/>
        <v>0</v>
      </c>
      <c r="I848" s="16">
        <f t="shared" si="209"/>
        <v>-6.1166666666666814E-2</v>
      </c>
      <c r="J848" s="7">
        <f>VLOOKUP(C848,'Nymex hist.'!A:B,2,0)</f>
        <v>2.286</v>
      </c>
      <c r="K848" s="11">
        <f t="shared" si="204"/>
        <v>2.2909999999999995</v>
      </c>
      <c r="L848" s="11">
        <f t="shared" si="206"/>
        <v>2.2804000000000002</v>
      </c>
      <c r="M848" s="9">
        <f t="shared" si="210"/>
        <v>2.0640833333333335</v>
      </c>
      <c r="N848" s="9">
        <f t="shared" si="211"/>
        <v>2.0029166666666667</v>
      </c>
      <c r="O848" s="9">
        <f t="shared" si="212"/>
        <v>2.0029166666666667</v>
      </c>
      <c r="P848" s="9">
        <f t="shared" si="213"/>
        <v>2.0179166666666668</v>
      </c>
      <c r="Q848" s="9">
        <f t="shared" si="214"/>
        <v>2.0529166666666669</v>
      </c>
      <c r="R848" s="8">
        <v>35198</v>
      </c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3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>
        <v>2.286</v>
      </c>
      <c r="BH848" s="2">
        <v>2.323</v>
      </c>
      <c r="BI848" s="2">
        <v>2.3079999999999998</v>
      </c>
      <c r="BJ848" s="2">
        <v>2.2709999999999999</v>
      </c>
      <c r="BK848" s="2">
        <v>2.2669999999999999</v>
      </c>
      <c r="BL848" s="2">
        <v>2.2999999999999998</v>
      </c>
      <c r="BM848" s="2">
        <v>2.3620000000000001</v>
      </c>
      <c r="BN848" s="2">
        <v>2.3650000000000002</v>
      </c>
      <c r="BO848" s="2">
        <v>2.27</v>
      </c>
      <c r="BP848" s="2">
        <v>2.105</v>
      </c>
      <c r="BQ848" s="2">
        <v>1.9650000000000001</v>
      </c>
      <c r="BR848" s="2">
        <v>1.9650000000000001</v>
      </c>
      <c r="BS848" s="2">
        <v>1.9650000000000001</v>
      </c>
      <c r="BT848" s="2">
        <v>1.9650000000000001</v>
      </c>
      <c r="BU848" s="2">
        <v>1.9650000000000001</v>
      </c>
      <c r="BV848" s="2">
        <v>1.966</v>
      </c>
      <c r="BW848" s="2">
        <v>1.9910000000000001</v>
      </c>
      <c r="BX848" s="2">
        <v>2.0569999999999999</v>
      </c>
      <c r="BY848" s="2">
        <v>2.19</v>
      </c>
      <c r="BZ848" s="2">
        <v>2.19</v>
      </c>
      <c r="CA848" s="2">
        <v>2.1440000000000001</v>
      </c>
      <c r="CB848" s="2">
        <v>2.04</v>
      </c>
      <c r="CC848" s="2">
        <v>1.927</v>
      </c>
      <c r="CD848" s="2">
        <v>1.925</v>
      </c>
      <c r="CE848" s="2">
        <v>1.925</v>
      </c>
      <c r="CF848" s="2">
        <v>1.925</v>
      </c>
      <c r="CG848" s="2">
        <v>1.925</v>
      </c>
      <c r="CH848" s="2">
        <v>1.925</v>
      </c>
      <c r="CI848" s="2">
        <v>1.95</v>
      </c>
      <c r="CJ848" s="2">
        <v>2.0310000000000001</v>
      </c>
      <c r="CK848" s="2">
        <v>2.1280000000000001</v>
      </c>
      <c r="CL848" s="2">
        <v>2.19</v>
      </c>
      <c r="CM848" s="2">
        <v>2.1440000000000001</v>
      </c>
      <c r="CN848" s="2">
        <v>2.04</v>
      </c>
      <c r="CO848" s="2">
        <v>1.927</v>
      </c>
      <c r="CP848" s="2">
        <v>1.925</v>
      </c>
      <c r="CQ848" s="2">
        <v>1.925</v>
      </c>
      <c r="CR848" s="2">
        <v>1.925</v>
      </c>
      <c r="CS848" s="2">
        <v>1.925</v>
      </c>
      <c r="CT848" s="2">
        <v>1.925</v>
      </c>
      <c r="CU848" s="2">
        <v>1.95</v>
      </c>
      <c r="CV848" s="2">
        <v>2.0310000000000001</v>
      </c>
      <c r="CW848" s="2">
        <v>2.1280000000000001</v>
      </c>
      <c r="CX848" s="2">
        <v>2.2050000000000001</v>
      </c>
      <c r="CY848" s="2">
        <v>2.1589999999999998</v>
      </c>
      <c r="CZ848" s="2">
        <v>2.0550000000000002</v>
      </c>
      <c r="DA848" s="2">
        <v>1.9419999999999999</v>
      </c>
      <c r="DB848" s="2">
        <v>1.94</v>
      </c>
      <c r="DC848" s="2">
        <v>1.94</v>
      </c>
      <c r="DD848" s="2">
        <v>1.94</v>
      </c>
      <c r="DE848" s="2">
        <v>1.94</v>
      </c>
      <c r="DF848" s="2">
        <v>1.94</v>
      </c>
      <c r="DG848" s="2">
        <v>1.9650000000000001</v>
      </c>
      <c r="DH848" s="2">
        <v>2.0459999999999998</v>
      </c>
      <c r="DI848" s="2">
        <v>2.1429999999999998</v>
      </c>
      <c r="DJ848" s="2">
        <v>2.2400000000000002</v>
      </c>
      <c r="DK848" s="2">
        <v>2.194</v>
      </c>
      <c r="DL848" s="2">
        <v>2.09</v>
      </c>
      <c r="DM848" s="2">
        <v>1.9770000000000001</v>
      </c>
      <c r="DN848" s="2">
        <v>1.9750000000000001</v>
      </c>
      <c r="DO848" s="2">
        <v>1.9750000000000001</v>
      </c>
      <c r="DP848" s="2">
        <v>1.9750000000000001</v>
      </c>
      <c r="DQ848" s="2">
        <v>1.9750000000000001</v>
      </c>
      <c r="DR848" s="2">
        <v>1.9750000000000001</v>
      </c>
      <c r="DS848" s="2">
        <v>2</v>
      </c>
      <c r="DT848" s="2">
        <v>2.081</v>
      </c>
      <c r="DU848" s="2">
        <v>2.1779999999999999</v>
      </c>
      <c r="DV848" s="2">
        <v>2.29</v>
      </c>
      <c r="DW848" s="2">
        <v>2.2440000000000002</v>
      </c>
      <c r="DX848" s="2">
        <v>2.14</v>
      </c>
      <c r="DY848" s="2">
        <v>2.0270000000000001</v>
      </c>
      <c r="DZ848" s="2">
        <v>2.0249999999999999</v>
      </c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</row>
    <row r="849" spans="1:199" customFormat="1" hidden="1" x14ac:dyDescent="0.2">
      <c r="A849">
        <f t="shared" si="215"/>
        <v>2</v>
      </c>
      <c r="B849">
        <f t="shared" si="216"/>
        <v>5</v>
      </c>
      <c r="C849" s="1">
        <v>35199</v>
      </c>
      <c r="D849">
        <f t="shared" si="217"/>
        <v>5</v>
      </c>
      <c r="E849">
        <f t="shared" si="218"/>
        <v>1996</v>
      </c>
      <c r="F849" s="17">
        <f t="shared" si="205"/>
        <v>-4.3999999999995154E-3</v>
      </c>
      <c r="G849" s="16">
        <f t="shared" si="207"/>
        <v>-5.8083333333333487E-2</v>
      </c>
      <c r="H849" s="16">
        <f t="shared" si="208"/>
        <v>0</v>
      </c>
      <c r="I849" s="16">
        <f t="shared" si="209"/>
        <v>-5.8083333333333487E-2</v>
      </c>
      <c r="J849" s="7">
        <f>VLOOKUP(C849,'Nymex hist.'!A:B,2,0)</f>
        <v>2.2730000000000001</v>
      </c>
      <c r="K849" s="11">
        <f t="shared" si="204"/>
        <v>2.2737999999999996</v>
      </c>
      <c r="L849" s="11">
        <f t="shared" si="206"/>
        <v>2.2694000000000001</v>
      </c>
      <c r="M849" s="9">
        <f t="shared" si="210"/>
        <v>2.0509999999999997</v>
      </c>
      <c r="N849" s="9">
        <f t="shared" si="211"/>
        <v>1.9929166666666662</v>
      </c>
      <c r="O849" s="9">
        <f t="shared" si="212"/>
        <v>1.9929166666666662</v>
      </c>
      <c r="P849" s="9">
        <f t="shared" si="213"/>
        <v>2.007916666666667</v>
      </c>
      <c r="Q849" s="9">
        <f t="shared" si="214"/>
        <v>2.0429166666666667</v>
      </c>
      <c r="R849" s="8">
        <v>35199</v>
      </c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3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>
        <v>2.2730000000000001</v>
      </c>
      <c r="BH849" s="2">
        <v>2.302</v>
      </c>
      <c r="BI849" s="2">
        <v>2.2909999999999999</v>
      </c>
      <c r="BJ849" s="2">
        <v>2.2519999999999998</v>
      </c>
      <c r="BK849" s="2">
        <v>2.2509999999999999</v>
      </c>
      <c r="BL849" s="2">
        <v>2.286</v>
      </c>
      <c r="BM849" s="2">
        <v>2.3540000000000001</v>
      </c>
      <c r="BN849" s="2">
        <v>2.359</v>
      </c>
      <c r="BO849" s="2">
        <v>2.258</v>
      </c>
      <c r="BP849" s="2">
        <v>2.09</v>
      </c>
      <c r="BQ849" s="2">
        <v>1.95</v>
      </c>
      <c r="BR849" s="2">
        <v>1.95</v>
      </c>
      <c r="BS849" s="2">
        <v>1.95</v>
      </c>
      <c r="BT849" s="2">
        <v>1.95</v>
      </c>
      <c r="BU849" s="2">
        <v>1.95</v>
      </c>
      <c r="BV849" s="2">
        <v>1.9510000000000001</v>
      </c>
      <c r="BW849" s="2">
        <v>1.978</v>
      </c>
      <c r="BX849" s="2">
        <v>2.0459999999999998</v>
      </c>
      <c r="BY849" s="2">
        <v>2.1800000000000002</v>
      </c>
      <c r="BZ849" s="2">
        <v>2.1800000000000002</v>
      </c>
      <c r="CA849" s="2">
        <v>2.1339999999999999</v>
      </c>
      <c r="CB849" s="2">
        <v>2.0299999999999998</v>
      </c>
      <c r="CC849" s="2">
        <v>1.917</v>
      </c>
      <c r="CD849" s="2">
        <v>1.915</v>
      </c>
      <c r="CE849" s="2">
        <v>1.915</v>
      </c>
      <c r="CF849" s="2">
        <v>1.915</v>
      </c>
      <c r="CG849" s="2">
        <v>1.915</v>
      </c>
      <c r="CH849" s="2">
        <v>1.915</v>
      </c>
      <c r="CI849" s="2">
        <v>1.94</v>
      </c>
      <c r="CJ849" s="2">
        <v>2.0209999999999999</v>
      </c>
      <c r="CK849" s="2">
        <v>2.1179999999999999</v>
      </c>
      <c r="CL849" s="2">
        <v>2.1800000000000002</v>
      </c>
      <c r="CM849" s="2">
        <v>2.1339999999999999</v>
      </c>
      <c r="CN849" s="2">
        <v>2.0299999999999998</v>
      </c>
      <c r="CO849" s="2">
        <v>1.917</v>
      </c>
      <c r="CP849" s="2">
        <v>1.915</v>
      </c>
      <c r="CQ849" s="2">
        <v>1.915</v>
      </c>
      <c r="CR849" s="2">
        <v>1.915</v>
      </c>
      <c r="CS849" s="2">
        <v>1.915</v>
      </c>
      <c r="CT849" s="2">
        <v>1.915</v>
      </c>
      <c r="CU849" s="2">
        <v>1.94</v>
      </c>
      <c r="CV849" s="2">
        <v>2.0209999999999999</v>
      </c>
      <c r="CW849" s="2">
        <v>2.1179999999999999</v>
      </c>
      <c r="CX849" s="2">
        <v>2.1949999999999998</v>
      </c>
      <c r="CY849" s="2">
        <v>2.149</v>
      </c>
      <c r="CZ849" s="2">
        <v>2.0449999999999999</v>
      </c>
      <c r="DA849" s="2">
        <v>1.9319999999999999</v>
      </c>
      <c r="DB849" s="2">
        <v>1.93</v>
      </c>
      <c r="DC849" s="2">
        <v>1.93</v>
      </c>
      <c r="DD849" s="2">
        <v>1.93</v>
      </c>
      <c r="DE849" s="2">
        <v>1.93</v>
      </c>
      <c r="DF849" s="2">
        <v>1.93</v>
      </c>
      <c r="DG849" s="2">
        <v>1.9550000000000001</v>
      </c>
      <c r="DH849" s="2">
        <v>2.036</v>
      </c>
      <c r="DI849" s="2">
        <v>2.133</v>
      </c>
      <c r="DJ849" s="2">
        <v>2.23</v>
      </c>
      <c r="DK849" s="2">
        <v>2.1840000000000002</v>
      </c>
      <c r="DL849" s="2">
        <v>2.08</v>
      </c>
      <c r="DM849" s="2">
        <v>1.9670000000000001</v>
      </c>
      <c r="DN849" s="2">
        <v>1.9650000000000001</v>
      </c>
      <c r="DO849" s="2">
        <v>1.9650000000000001</v>
      </c>
      <c r="DP849" s="2">
        <v>1.9650000000000001</v>
      </c>
      <c r="DQ849" s="2">
        <v>1.9650000000000001</v>
      </c>
      <c r="DR849" s="2">
        <v>1.9650000000000001</v>
      </c>
      <c r="DS849" s="2">
        <v>1.99</v>
      </c>
      <c r="DT849" s="2">
        <v>2.0710000000000002</v>
      </c>
      <c r="DU849" s="2">
        <v>2.1680000000000001</v>
      </c>
      <c r="DV849" s="2">
        <v>2.2799999999999998</v>
      </c>
      <c r="DW849" s="2">
        <v>2.234</v>
      </c>
      <c r="DX849" s="2">
        <v>2.13</v>
      </c>
      <c r="DY849" s="2">
        <v>2.0169999999999999</v>
      </c>
      <c r="DZ849" s="2">
        <v>2.0150000000000001</v>
      </c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</row>
    <row r="850" spans="1:199" customFormat="1" hidden="1" x14ac:dyDescent="0.2">
      <c r="A850">
        <f t="shared" si="215"/>
        <v>3</v>
      </c>
      <c r="B850">
        <f t="shared" si="216"/>
        <v>5</v>
      </c>
      <c r="C850" s="1">
        <v>35200</v>
      </c>
      <c r="D850">
        <f t="shared" si="217"/>
        <v>5</v>
      </c>
      <c r="E850">
        <f t="shared" si="218"/>
        <v>1996</v>
      </c>
      <c r="F850" s="17">
        <f t="shared" si="205"/>
        <v>-1.2200000000000433E-2</v>
      </c>
      <c r="G850" s="16">
        <f t="shared" si="207"/>
        <v>-6.0500000000000442E-2</v>
      </c>
      <c r="H850" s="16">
        <f t="shared" si="208"/>
        <v>0</v>
      </c>
      <c r="I850" s="16">
        <f t="shared" si="209"/>
        <v>-6.0500000000000442E-2</v>
      </c>
      <c r="J850" s="7">
        <f>VLOOKUP(C850,'Nymex hist.'!A:B,2,0)</f>
        <v>2.2989999999999999</v>
      </c>
      <c r="K850" s="11">
        <f t="shared" si="204"/>
        <v>2.2916000000000003</v>
      </c>
      <c r="L850" s="11">
        <f t="shared" si="206"/>
        <v>2.2793999999999999</v>
      </c>
      <c r="M850" s="9">
        <f t="shared" si="210"/>
        <v>2.0534166666666667</v>
      </c>
      <c r="N850" s="9">
        <f t="shared" si="211"/>
        <v>1.9929166666666662</v>
      </c>
      <c r="O850" s="9">
        <f t="shared" si="212"/>
        <v>1.9929166666666662</v>
      </c>
      <c r="P850" s="9">
        <f t="shared" si="213"/>
        <v>2.007916666666667</v>
      </c>
      <c r="Q850" s="9">
        <f t="shared" si="214"/>
        <v>2.0429166666666667</v>
      </c>
      <c r="R850" s="8">
        <v>35200</v>
      </c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3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>
        <v>2.2989999999999999</v>
      </c>
      <c r="BH850" s="2">
        <v>2.3220000000000001</v>
      </c>
      <c r="BI850" s="2">
        <v>2.31</v>
      </c>
      <c r="BJ850" s="2">
        <v>2.2650000000000001</v>
      </c>
      <c r="BK850" s="2">
        <v>2.262</v>
      </c>
      <c r="BL850" s="2">
        <v>2.2949999999999999</v>
      </c>
      <c r="BM850" s="2">
        <v>2.3660000000000001</v>
      </c>
      <c r="BN850" s="2">
        <v>2.371</v>
      </c>
      <c r="BO850" s="2">
        <v>2.27</v>
      </c>
      <c r="BP850" s="2">
        <v>2.0950000000000002</v>
      </c>
      <c r="BQ850" s="2">
        <v>1.95</v>
      </c>
      <c r="BR850" s="2">
        <v>1.95</v>
      </c>
      <c r="BS850" s="2">
        <v>1.95</v>
      </c>
      <c r="BT850" s="2">
        <v>1.95</v>
      </c>
      <c r="BU850" s="2">
        <v>1.95</v>
      </c>
      <c r="BV850" s="2">
        <v>1.9510000000000001</v>
      </c>
      <c r="BW850" s="2">
        <v>1.978</v>
      </c>
      <c r="BX850" s="2">
        <v>2.0459999999999998</v>
      </c>
      <c r="BY850" s="2">
        <v>2.1800000000000002</v>
      </c>
      <c r="BZ850" s="2">
        <v>2.1800000000000002</v>
      </c>
      <c r="CA850" s="2">
        <v>2.1339999999999999</v>
      </c>
      <c r="CB850" s="2">
        <v>2.0299999999999998</v>
      </c>
      <c r="CC850" s="2">
        <v>1.917</v>
      </c>
      <c r="CD850" s="2">
        <v>1.915</v>
      </c>
      <c r="CE850" s="2">
        <v>1.915</v>
      </c>
      <c r="CF850" s="2">
        <v>1.915</v>
      </c>
      <c r="CG850" s="2">
        <v>1.915</v>
      </c>
      <c r="CH850" s="2">
        <v>1.915</v>
      </c>
      <c r="CI850" s="2">
        <v>1.94</v>
      </c>
      <c r="CJ850" s="2">
        <v>2.0209999999999999</v>
      </c>
      <c r="CK850" s="2">
        <v>2.1179999999999999</v>
      </c>
      <c r="CL850" s="2">
        <v>2.1800000000000002</v>
      </c>
      <c r="CM850" s="2">
        <v>2.1339999999999999</v>
      </c>
      <c r="CN850" s="2">
        <v>2.0299999999999998</v>
      </c>
      <c r="CO850" s="2">
        <v>1.917</v>
      </c>
      <c r="CP850" s="2">
        <v>1.915</v>
      </c>
      <c r="CQ850" s="2">
        <v>1.915</v>
      </c>
      <c r="CR850" s="2">
        <v>1.915</v>
      </c>
      <c r="CS850" s="2">
        <v>1.915</v>
      </c>
      <c r="CT850" s="2">
        <v>1.915</v>
      </c>
      <c r="CU850" s="2">
        <v>1.94</v>
      </c>
      <c r="CV850" s="2">
        <v>2.0209999999999999</v>
      </c>
      <c r="CW850" s="2">
        <v>2.1179999999999999</v>
      </c>
      <c r="CX850" s="2">
        <v>2.1949999999999998</v>
      </c>
      <c r="CY850" s="2">
        <v>2.149</v>
      </c>
      <c r="CZ850" s="2">
        <v>2.0449999999999999</v>
      </c>
      <c r="DA850" s="2">
        <v>1.9319999999999999</v>
      </c>
      <c r="DB850" s="2">
        <v>1.93</v>
      </c>
      <c r="DC850" s="2">
        <v>1.93</v>
      </c>
      <c r="DD850" s="2">
        <v>1.93</v>
      </c>
      <c r="DE850" s="2">
        <v>1.93</v>
      </c>
      <c r="DF850" s="2">
        <v>1.93</v>
      </c>
      <c r="DG850" s="2">
        <v>1.9550000000000001</v>
      </c>
      <c r="DH850" s="2">
        <v>2.036</v>
      </c>
      <c r="DI850" s="2">
        <v>2.133</v>
      </c>
      <c r="DJ850" s="2">
        <v>2.23</v>
      </c>
      <c r="DK850" s="2">
        <v>2.1840000000000002</v>
      </c>
      <c r="DL850" s="2">
        <v>2.08</v>
      </c>
      <c r="DM850" s="2">
        <v>1.9670000000000001</v>
      </c>
      <c r="DN850" s="2">
        <v>1.9650000000000001</v>
      </c>
      <c r="DO850" s="2">
        <v>1.9650000000000001</v>
      </c>
      <c r="DP850" s="2">
        <v>1.9650000000000001</v>
      </c>
      <c r="DQ850" s="2">
        <v>1.9650000000000001</v>
      </c>
      <c r="DR850" s="2">
        <v>1.9650000000000001</v>
      </c>
      <c r="DS850" s="2">
        <v>1.99</v>
      </c>
      <c r="DT850" s="2">
        <v>2.0710000000000002</v>
      </c>
      <c r="DU850" s="2">
        <v>2.1680000000000001</v>
      </c>
      <c r="DV850" s="2">
        <v>2.2799999999999998</v>
      </c>
      <c r="DW850" s="2">
        <v>2.234</v>
      </c>
      <c r="DX850" s="2">
        <v>2.13</v>
      </c>
      <c r="DY850" s="2">
        <v>2.0169999999999999</v>
      </c>
      <c r="DZ850" s="2">
        <v>2.0150000000000001</v>
      </c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</row>
    <row r="851" spans="1:199" x14ac:dyDescent="0.2">
      <c r="A851" s="36">
        <f t="shared" si="215"/>
        <v>4</v>
      </c>
      <c r="B851" s="36">
        <f t="shared" si="216"/>
        <v>5</v>
      </c>
      <c r="C851" s="1">
        <v>35201</v>
      </c>
      <c r="D851">
        <f t="shared" si="217"/>
        <v>5</v>
      </c>
      <c r="E851">
        <f t="shared" si="218"/>
        <v>1996</v>
      </c>
      <c r="F851" s="21">
        <f t="shared" si="205"/>
        <v>-1.440000000000019E-2</v>
      </c>
      <c r="G851" s="21">
        <f t="shared" si="207"/>
        <v>-5.3583333333333538E-2</v>
      </c>
      <c r="H851" s="21">
        <f t="shared" si="208"/>
        <v>0</v>
      </c>
      <c r="I851" s="21">
        <f t="shared" si="209"/>
        <v>-5.3583333333333538E-2</v>
      </c>
      <c r="J851" s="23">
        <f>VLOOKUP(C851,'Nymex hist.'!A:B,2,0)</f>
        <v>2.302</v>
      </c>
      <c r="K851" s="23">
        <f t="shared" ref="K851:K882" si="219">AVERAGE(BE851:BK851)</f>
        <v>2.3074000000000003</v>
      </c>
      <c r="L851" s="23">
        <f t="shared" si="206"/>
        <v>2.2930000000000001</v>
      </c>
      <c r="M851" s="23">
        <f t="shared" si="210"/>
        <v>2.0645000000000002</v>
      </c>
      <c r="N851" s="23">
        <f t="shared" si="211"/>
        <v>2.0109166666666667</v>
      </c>
      <c r="O851" s="23">
        <f t="shared" si="212"/>
        <v>2.0109166666666667</v>
      </c>
      <c r="P851" s="23">
        <f t="shared" si="213"/>
        <v>2.0259166666666664</v>
      </c>
      <c r="Q851" s="23">
        <f t="shared" si="214"/>
        <v>2.0609166666666665</v>
      </c>
      <c r="R851" s="30">
        <v>35201</v>
      </c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4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>
        <v>2.302</v>
      </c>
      <c r="BH851" s="32">
        <v>2.335</v>
      </c>
      <c r="BI851" s="32">
        <v>2.33</v>
      </c>
      <c r="BJ851" s="32">
        <v>2.29</v>
      </c>
      <c r="BK851" s="32">
        <v>2.2799999999999998</v>
      </c>
      <c r="BL851" s="32">
        <v>2.31</v>
      </c>
      <c r="BM851" s="32">
        <v>2.38</v>
      </c>
      <c r="BN851" s="32">
        <v>2.3849999999999998</v>
      </c>
      <c r="BO851" s="32">
        <v>2.2850000000000001</v>
      </c>
      <c r="BP851" s="32">
        <v>2.105</v>
      </c>
      <c r="BQ851" s="32">
        <v>1.96</v>
      </c>
      <c r="BR851" s="32">
        <v>1.96</v>
      </c>
      <c r="BS851" s="32">
        <v>1.96</v>
      </c>
      <c r="BT851" s="32">
        <v>1.96</v>
      </c>
      <c r="BU851" s="32">
        <v>1.96</v>
      </c>
      <c r="BV851" s="32">
        <v>1.9610000000000001</v>
      </c>
      <c r="BW851" s="32">
        <v>1.986</v>
      </c>
      <c r="BX851" s="32">
        <v>2.0590000000000002</v>
      </c>
      <c r="BY851" s="32">
        <v>2.1930000000000001</v>
      </c>
      <c r="BZ851" s="32">
        <v>2.198</v>
      </c>
      <c r="CA851" s="32">
        <v>2.1520000000000001</v>
      </c>
      <c r="CB851" s="32">
        <v>2.048</v>
      </c>
      <c r="CC851" s="32">
        <v>1.9350000000000001</v>
      </c>
      <c r="CD851" s="32">
        <v>1.9330000000000001</v>
      </c>
      <c r="CE851" s="32">
        <v>1.9330000000000001</v>
      </c>
      <c r="CF851" s="32">
        <v>1.9330000000000001</v>
      </c>
      <c r="CG851" s="32">
        <v>1.9330000000000001</v>
      </c>
      <c r="CH851" s="32">
        <v>1.9330000000000001</v>
      </c>
      <c r="CI851" s="32">
        <v>1.958</v>
      </c>
      <c r="CJ851" s="32">
        <v>2.0390000000000001</v>
      </c>
      <c r="CK851" s="32">
        <v>2.1360000000000001</v>
      </c>
      <c r="CL851" s="32">
        <v>2.198</v>
      </c>
      <c r="CM851" s="32">
        <v>2.1520000000000001</v>
      </c>
      <c r="CN851" s="32">
        <v>2.048</v>
      </c>
      <c r="CO851" s="32">
        <v>1.9350000000000001</v>
      </c>
      <c r="CP851" s="32">
        <v>1.9330000000000001</v>
      </c>
      <c r="CQ851" s="32">
        <v>1.9330000000000001</v>
      </c>
      <c r="CR851" s="32">
        <v>1.9330000000000001</v>
      </c>
      <c r="CS851" s="32">
        <v>1.9330000000000001</v>
      </c>
      <c r="CT851" s="32">
        <v>1.9330000000000001</v>
      </c>
      <c r="CU851" s="32">
        <v>1.958</v>
      </c>
      <c r="CV851" s="32">
        <v>2.0390000000000001</v>
      </c>
      <c r="CW851" s="32">
        <v>2.1360000000000001</v>
      </c>
      <c r="CX851" s="32">
        <v>2.2130000000000001</v>
      </c>
      <c r="CY851" s="32">
        <v>2.1669999999999998</v>
      </c>
      <c r="CZ851" s="32">
        <v>2.0630000000000002</v>
      </c>
      <c r="DA851" s="32">
        <v>1.95</v>
      </c>
      <c r="DB851" s="32">
        <v>1.948</v>
      </c>
      <c r="DC851" s="32">
        <v>1.948</v>
      </c>
      <c r="DD851" s="32">
        <v>1.948</v>
      </c>
      <c r="DE851" s="32">
        <v>1.948</v>
      </c>
      <c r="DF851" s="32">
        <v>1.948</v>
      </c>
      <c r="DG851" s="32">
        <v>1.9730000000000001</v>
      </c>
      <c r="DH851" s="32">
        <v>2.0539999999999998</v>
      </c>
      <c r="DI851" s="32">
        <v>2.1509999999999998</v>
      </c>
      <c r="DJ851" s="32">
        <v>2.2480000000000002</v>
      </c>
      <c r="DK851" s="32">
        <v>2.202</v>
      </c>
      <c r="DL851" s="32">
        <v>2.0979999999999999</v>
      </c>
      <c r="DM851" s="32">
        <v>1.9850000000000001</v>
      </c>
      <c r="DN851" s="32">
        <v>1.9830000000000001</v>
      </c>
      <c r="DO851" s="32">
        <v>1.9830000000000001</v>
      </c>
      <c r="DP851" s="32">
        <v>1.9830000000000001</v>
      </c>
      <c r="DQ851" s="32">
        <v>1.9830000000000001</v>
      </c>
      <c r="DR851" s="32">
        <v>1.9830000000000001</v>
      </c>
      <c r="DS851" s="32">
        <v>2.008</v>
      </c>
      <c r="DT851" s="32">
        <v>2.089</v>
      </c>
      <c r="DU851" s="32">
        <v>2.1859999999999999</v>
      </c>
      <c r="DV851" s="32">
        <v>2.298</v>
      </c>
      <c r="DW851" s="32">
        <v>2.2519999999999998</v>
      </c>
      <c r="DX851" s="32">
        <v>2.1480000000000001</v>
      </c>
      <c r="DY851" s="32">
        <v>2.0350000000000001</v>
      </c>
      <c r="DZ851" s="32">
        <v>2.0329999999999999</v>
      </c>
      <c r="EA851" s="32"/>
      <c r="EB851" s="32"/>
      <c r="EC851" s="32"/>
      <c r="ED851" s="32"/>
      <c r="EE851" s="32"/>
      <c r="EF851" s="32"/>
      <c r="EG851" s="32"/>
      <c r="EH851" s="32"/>
      <c r="EI851" s="32"/>
      <c r="EJ851" s="32"/>
      <c r="EK851" s="32"/>
      <c r="EL851" s="32"/>
      <c r="EM851" s="32"/>
      <c r="EN851" s="32"/>
      <c r="EO851" s="32"/>
      <c r="EP851" s="32"/>
      <c r="EQ851" s="32"/>
      <c r="ER851" s="32"/>
      <c r="ES851" s="32"/>
      <c r="ET851" s="32"/>
      <c r="EU851" s="32"/>
      <c r="EV851" s="32"/>
      <c r="EW851" s="32"/>
      <c r="EX851" s="32"/>
      <c r="EY851" s="32"/>
      <c r="EZ851" s="32"/>
      <c r="FA851" s="32"/>
      <c r="FB851" s="32"/>
      <c r="FC851" s="32"/>
      <c r="FD851" s="32"/>
      <c r="FE851" s="32"/>
      <c r="FF851" s="32"/>
      <c r="FG851" s="32"/>
      <c r="FH851" s="32"/>
      <c r="FI851" s="32"/>
      <c r="FJ851" s="32"/>
      <c r="FK851" s="32"/>
      <c r="FL851" s="32"/>
      <c r="FM851" s="32"/>
      <c r="FN851" s="32"/>
      <c r="FO851" s="32"/>
      <c r="FP851" s="32"/>
      <c r="FQ851" s="32"/>
      <c r="FR851" s="32"/>
      <c r="FS851" s="32"/>
      <c r="FT851" s="32"/>
      <c r="FU851" s="32"/>
      <c r="FV851" s="32"/>
      <c r="FW851" s="32"/>
      <c r="FX851" s="32"/>
      <c r="FY851" s="32"/>
      <c r="FZ851" s="32"/>
      <c r="GA851" s="32"/>
      <c r="GB851" s="32"/>
      <c r="GC851" s="32"/>
      <c r="GD851" s="32"/>
      <c r="GE851" s="32"/>
      <c r="GF851" s="32"/>
      <c r="GG851" s="32"/>
      <c r="GH851" s="32"/>
      <c r="GI851" s="32"/>
      <c r="GJ851" s="32"/>
      <c r="GK851" s="32"/>
      <c r="GL851" s="32"/>
      <c r="GM851" s="32"/>
      <c r="GN851" s="32"/>
      <c r="GO851" s="32"/>
      <c r="GP851" s="32"/>
      <c r="GQ851" s="32"/>
    </row>
    <row r="852" spans="1:199" customFormat="1" hidden="1" x14ac:dyDescent="0.2">
      <c r="A852">
        <f t="shared" si="215"/>
        <v>5</v>
      </c>
      <c r="B852">
        <f t="shared" si="216"/>
        <v>5</v>
      </c>
      <c r="C852" s="1">
        <v>35202</v>
      </c>
      <c r="D852">
        <f t="shared" si="217"/>
        <v>5</v>
      </c>
      <c r="E852">
        <f t="shared" si="218"/>
        <v>1996</v>
      </c>
      <c r="F852" s="17">
        <f t="shared" si="205"/>
        <v>-1.0800000000000143E-2</v>
      </c>
      <c r="G852" s="16">
        <f t="shared" si="207"/>
        <v>-5.5166666666666586E-2</v>
      </c>
      <c r="H852" s="16">
        <f t="shared" si="208"/>
        <v>0</v>
      </c>
      <c r="I852" s="16">
        <f t="shared" si="209"/>
        <v>-5.5166666666666586E-2</v>
      </c>
      <c r="J852" s="7">
        <f>VLOOKUP(C852,'Nymex hist.'!A:B,2,0)</f>
        <v>2.2839999999999998</v>
      </c>
      <c r="K852" s="11">
        <f t="shared" si="219"/>
        <v>2.3046000000000002</v>
      </c>
      <c r="L852" s="11">
        <f t="shared" si="206"/>
        <v>2.2938000000000001</v>
      </c>
      <c r="M852" s="9">
        <f t="shared" si="210"/>
        <v>2.0610833333333334</v>
      </c>
      <c r="N852" s="9">
        <f t="shared" si="211"/>
        <v>2.0059166666666668</v>
      </c>
      <c r="O852" s="9">
        <f t="shared" si="212"/>
        <v>2.0059166666666668</v>
      </c>
      <c r="P852" s="9">
        <f t="shared" si="213"/>
        <v>2.0209166666666669</v>
      </c>
      <c r="Q852" s="9">
        <f t="shared" si="214"/>
        <v>2.0559166666666671</v>
      </c>
      <c r="R852" s="8">
        <v>35202</v>
      </c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3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>
        <v>2.2839999999999998</v>
      </c>
      <c r="BH852" s="2">
        <v>2.3340000000000001</v>
      </c>
      <c r="BI852" s="2">
        <v>2.3370000000000002</v>
      </c>
      <c r="BJ852" s="2">
        <v>2.2869999999999999</v>
      </c>
      <c r="BK852" s="2">
        <v>2.2810000000000001</v>
      </c>
      <c r="BL852" s="2">
        <v>2.3119999999999998</v>
      </c>
      <c r="BM852" s="2">
        <v>2.38</v>
      </c>
      <c r="BN852" s="2">
        <v>2.3849999999999998</v>
      </c>
      <c r="BO852" s="2">
        <v>2.2850000000000001</v>
      </c>
      <c r="BP852" s="2">
        <v>2.1070000000000002</v>
      </c>
      <c r="BQ852" s="2">
        <v>1.9570000000000001</v>
      </c>
      <c r="BR852" s="2">
        <v>1.9550000000000001</v>
      </c>
      <c r="BS852" s="2">
        <v>1.9550000000000001</v>
      </c>
      <c r="BT852" s="2">
        <v>1.9550000000000001</v>
      </c>
      <c r="BU852" s="2">
        <v>1.9550000000000001</v>
      </c>
      <c r="BV852" s="2">
        <v>1.956</v>
      </c>
      <c r="BW852" s="2">
        <v>1.9810000000000001</v>
      </c>
      <c r="BX852" s="2">
        <v>2.0539999999999998</v>
      </c>
      <c r="BY852" s="2">
        <v>2.1880000000000002</v>
      </c>
      <c r="BZ852" s="2">
        <v>2.1930000000000001</v>
      </c>
      <c r="CA852" s="2">
        <v>2.1469999999999998</v>
      </c>
      <c r="CB852" s="2">
        <v>2.0430000000000001</v>
      </c>
      <c r="CC852" s="2">
        <v>1.93</v>
      </c>
      <c r="CD852" s="2">
        <v>1.9279999999999999</v>
      </c>
      <c r="CE852" s="2">
        <v>1.9279999999999999</v>
      </c>
      <c r="CF852" s="2">
        <v>1.9279999999999999</v>
      </c>
      <c r="CG852" s="2">
        <v>1.9279999999999999</v>
      </c>
      <c r="CH852" s="2">
        <v>1.9279999999999999</v>
      </c>
      <c r="CI852" s="2">
        <v>1.9530000000000001</v>
      </c>
      <c r="CJ852" s="2">
        <v>2.0339999999999998</v>
      </c>
      <c r="CK852" s="2">
        <v>2.1309999999999998</v>
      </c>
      <c r="CL852" s="2">
        <v>2.1930000000000001</v>
      </c>
      <c r="CM852" s="2">
        <v>2.1469999999999998</v>
      </c>
      <c r="CN852" s="2">
        <v>2.0430000000000001</v>
      </c>
      <c r="CO852" s="2">
        <v>1.93</v>
      </c>
      <c r="CP852" s="2">
        <v>1.9279999999999999</v>
      </c>
      <c r="CQ852" s="2">
        <v>1.9279999999999999</v>
      </c>
      <c r="CR852" s="2">
        <v>1.9279999999999999</v>
      </c>
      <c r="CS852" s="2">
        <v>1.9279999999999999</v>
      </c>
      <c r="CT852" s="2">
        <v>1.9279999999999999</v>
      </c>
      <c r="CU852" s="2">
        <v>1.9530000000000001</v>
      </c>
      <c r="CV852" s="2">
        <v>2.0339999999999998</v>
      </c>
      <c r="CW852" s="2">
        <v>2.1309999999999998</v>
      </c>
      <c r="CX852" s="2">
        <v>2.2080000000000002</v>
      </c>
      <c r="CY852" s="2">
        <v>2.1619999999999999</v>
      </c>
      <c r="CZ852" s="2">
        <v>2.0579999999999998</v>
      </c>
      <c r="DA852" s="2">
        <v>1.9450000000000001</v>
      </c>
      <c r="DB852" s="2">
        <v>1.9430000000000001</v>
      </c>
      <c r="DC852" s="2">
        <v>1.9430000000000001</v>
      </c>
      <c r="DD852" s="2">
        <v>1.9430000000000001</v>
      </c>
      <c r="DE852" s="2">
        <v>1.9430000000000001</v>
      </c>
      <c r="DF852" s="2">
        <v>1.9430000000000001</v>
      </c>
      <c r="DG852" s="2">
        <v>1.968</v>
      </c>
      <c r="DH852" s="2">
        <v>2.0489999999999999</v>
      </c>
      <c r="DI852" s="2">
        <v>2.1459999999999999</v>
      </c>
      <c r="DJ852" s="2">
        <v>2.2429999999999999</v>
      </c>
      <c r="DK852" s="2">
        <v>2.1970000000000001</v>
      </c>
      <c r="DL852" s="2">
        <v>2.093</v>
      </c>
      <c r="DM852" s="2">
        <v>1.98</v>
      </c>
      <c r="DN852" s="2">
        <v>1.978</v>
      </c>
      <c r="DO852" s="2">
        <v>1.978</v>
      </c>
      <c r="DP852" s="2">
        <v>1.978</v>
      </c>
      <c r="DQ852" s="2">
        <v>1.978</v>
      </c>
      <c r="DR852" s="2">
        <v>1.978</v>
      </c>
      <c r="DS852" s="2">
        <v>2.0030000000000001</v>
      </c>
      <c r="DT852" s="2">
        <v>2.0840000000000001</v>
      </c>
      <c r="DU852" s="2">
        <v>2.181</v>
      </c>
      <c r="DV852" s="2">
        <v>2.2930000000000001</v>
      </c>
      <c r="DW852" s="2">
        <v>2.2469999999999999</v>
      </c>
      <c r="DX852" s="2">
        <v>2.1429999999999998</v>
      </c>
      <c r="DY852" s="2">
        <v>2.0299999999999998</v>
      </c>
      <c r="DZ852" s="2">
        <v>2.028</v>
      </c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</row>
    <row r="853" spans="1:199" customFormat="1" hidden="1" x14ac:dyDescent="0.2">
      <c r="A853">
        <f t="shared" si="215"/>
        <v>1</v>
      </c>
      <c r="B853">
        <f t="shared" si="216"/>
        <v>5</v>
      </c>
      <c r="C853" s="1">
        <v>35205</v>
      </c>
      <c r="D853">
        <f t="shared" si="217"/>
        <v>5</v>
      </c>
      <c r="E853">
        <f t="shared" si="218"/>
        <v>1996</v>
      </c>
      <c r="F853" s="17">
        <f t="shared" si="205"/>
        <v>-4.2199999999999793E-2</v>
      </c>
      <c r="G853" s="16">
        <f t="shared" si="207"/>
        <v>-5.8833333333333293E-2</v>
      </c>
      <c r="H853" s="16">
        <f t="shared" si="208"/>
        <v>0</v>
      </c>
      <c r="I853" s="16">
        <f t="shared" si="209"/>
        <v>-5.8833333333333293E-2</v>
      </c>
      <c r="J853" s="7">
        <f>VLOOKUP(C853,'Nymex hist.'!A:B,2,0)</f>
        <v>2.3239999999999998</v>
      </c>
      <c r="K853" s="11">
        <f t="shared" si="219"/>
        <v>2.3695999999999997</v>
      </c>
      <c r="L853" s="11">
        <f t="shared" si="206"/>
        <v>2.3273999999999999</v>
      </c>
      <c r="M853" s="9">
        <f t="shared" si="210"/>
        <v>2.0830000000000002</v>
      </c>
      <c r="N853" s="9">
        <f t="shared" si="211"/>
        <v>2.0241666666666669</v>
      </c>
      <c r="O853" s="9">
        <f t="shared" si="212"/>
        <v>2.0241666666666669</v>
      </c>
      <c r="P853" s="9">
        <f t="shared" si="213"/>
        <v>2.039166666666667</v>
      </c>
      <c r="Q853" s="9">
        <f t="shared" si="214"/>
        <v>2.0741666666666667</v>
      </c>
      <c r="R853" s="8">
        <v>35205</v>
      </c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3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>
        <v>2.3239999999999998</v>
      </c>
      <c r="BH853" s="2">
        <v>2.4119999999999999</v>
      </c>
      <c r="BI853" s="2">
        <v>2.4119999999999999</v>
      </c>
      <c r="BJ853" s="2">
        <v>2.3650000000000002</v>
      </c>
      <c r="BK853" s="2">
        <v>2.335</v>
      </c>
      <c r="BL853" s="2">
        <v>2.36</v>
      </c>
      <c r="BM853" s="2">
        <v>2.4159999999999999</v>
      </c>
      <c r="BN853" s="2">
        <v>2.42</v>
      </c>
      <c r="BO853" s="2">
        <v>2.3130000000000002</v>
      </c>
      <c r="BP853" s="2">
        <v>2.1280000000000001</v>
      </c>
      <c r="BQ853" s="2">
        <v>1.98</v>
      </c>
      <c r="BR853" s="2">
        <v>1.9750000000000001</v>
      </c>
      <c r="BS853" s="2">
        <v>1.9750000000000001</v>
      </c>
      <c r="BT853" s="2">
        <v>1.9750000000000001</v>
      </c>
      <c r="BU853" s="2">
        <v>1.9750000000000001</v>
      </c>
      <c r="BV853" s="2">
        <v>1.9750000000000001</v>
      </c>
      <c r="BW853" s="2">
        <v>2</v>
      </c>
      <c r="BX853" s="2">
        <v>2.073</v>
      </c>
      <c r="BY853" s="2">
        <v>2.2069999999999999</v>
      </c>
      <c r="BZ853" s="2">
        <v>2.2120000000000002</v>
      </c>
      <c r="CA853" s="2">
        <v>2.1659999999999999</v>
      </c>
      <c r="CB853" s="2">
        <v>2.0619999999999998</v>
      </c>
      <c r="CC853" s="2">
        <v>1.948</v>
      </c>
      <c r="CD853" s="2">
        <v>1.946</v>
      </c>
      <c r="CE853" s="2">
        <v>1.946</v>
      </c>
      <c r="CF853" s="2">
        <v>1.946</v>
      </c>
      <c r="CG853" s="2">
        <v>1.946</v>
      </c>
      <c r="CH853" s="2">
        <v>1.946</v>
      </c>
      <c r="CI853" s="2">
        <v>1.9710000000000001</v>
      </c>
      <c r="CJ853" s="2">
        <v>2.052</v>
      </c>
      <c r="CK853" s="2">
        <v>2.149</v>
      </c>
      <c r="CL853" s="2">
        <v>2.2120000000000002</v>
      </c>
      <c r="CM853" s="2">
        <v>2.1659999999999999</v>
      </c>
      <c r="CN853" s="2">
        <v>2.0619999999999998</v>
      </c>
      <c r="CO853" s="2">
        <v>1.948</v>
      </c>
      <c r="CP853" s="2">
        <v>1.946</v>
      </c>
      <c r="CQ853" s="2">
        <v>1.946</v>
      </c>
      <c r="CR853" s="2">
        <v>1.946</v>
      </c>
      <c r="CS853" s="2">
        <v>1.946</v>
      </c>
      <c r="CT853" s="2">
        <v>1.946</v>
      </c>
      <c r="CU853" s="2">
        <v>1.9710000000000001</v>
      </c>
      <c r="CV853" s="2">
        <v>2.052</v>
      </c>
      <c r="CW853" s="2">
        <v>2.149</v>
      </c>
      <c r="CX853" s="2">
        <v>2.2269999999999999</v>
      </c>
      <c r="CY853" s="2">
        <v>2.181</v>
      </c>
      <c r="CZ853" s="2">
        <v>2.077</v>
      </c>
      <c r="DA853" s="2">
        <v>1.9630000000000001</v>
      </c>
      <c r="DB853" s="2">
        <v>1.9610000000000001</v>
      </c>
      <c r="DC853" s="2">
        <v>1.9610000000000001</v>
      </c>
      <c r="DD853" s="2">
        <v>1.9610000000000001</v>
      </c>
      <c r="DE853" s="2">
        <v>1.9610000000000001</v>
      </c>
      <c r="DF853" s="2">
        <v>1.9610000000000001</v>
      </c>
      <c r="DG853" s="2">
        <v>1.986</v>
      </c>
      <c r="DH853" s="2">
        <v>2.0670000000000002</v>
      </c>
      <c r="DI853" s="2">
        <v>2.1640000000000001</v>
      </c>
      <c r="DJ853" s="2">
        <v>2.262</v>
      </c>
      <c r="DK853" s="2">
        <v>2.2160000000000002</v>
      </c>
      <c r="DL853" s="2">
        <v>2.1120000000000001</v>
      </c>
      <c r="DM853" s="2">
        <v>1.998</v>
      </c>
      <c r="DN853" s="2">
        <v>1.996</v>
      </c>
      <c r="DO853" s="2">
        <v>1.996</v>
      </c>
      <c r="DP853" s="2">
        <v>1.996</v>
      </c>
      <c r="DQ853" s="2">
        <v>1.996</v>
      </c>
      <c r="DR853" s="2">
        <v>1.996</v>
      </c>
      <c r="DS853" s="2">
        <v>2.0209999999999999</v>
      </c>
      <c r="DT853" s="2">
        <v>2.1019999999999999</v>
      </c>
      <c r="DU853" s="2">
        <v>2.1989999999999998</v>
      </c>
      <c r="DV853" s="2">
        <v>2.3119999999999998</v>
      </c>
      <c r="DW853" s="2">
        <v>2.266</v>
      </c>
      <c r="DX853" s="2">
        <v>2.1619999999999999</v>
      </c>
      <c r="DY853" s="2">
        <v>2.048</v>
      </c>
      <c r="DZ853" s="2">
        <v>2.0459999999999998</v>
      </c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</row>
    <row r="854" spans="1:199" customFormat="1" hidden="1" x14ac:dyDescent="0.2">
      <c r="A854">
        <f t="shared" si="215"/>
        <v>2</v>
      </c>
      <c r="B854">
        <f t="shared" si="216"/>
        <v>5</v>
      </c>
      <c r="C854" s="1">
        <v>35206</v>
      </c>
      <c r="D854">
        <f t="shared" si="217"/>
        <v>5</v>
      </c>
      <c r="E854">
        <f t="shared" si="218"/>
        <v>1996</v>
      </c>
      <c r="F854" s="17">
        <f t="shared" si="205"/>
        <v>-1.0400000000000631E-2</v>
      </c>
      <c r="G854" s="16">
        <f t="shared" si="207"/>
        <v>-5.2999999999999936E-2</v>
      </c>
      <c r="H854" s="16">
        <f t="shared" si="208"/>
        <v>0</v>
      </c>
      <c r="I854" s="16">
        <f t="shared" si="209"/>
        <v>-5.2999999999999936E-2</v>
      </c>
      <c r="J854" s="7">
        <f>VLOOKUP(C854,'Nymex hist.'!A:B,2,0)</f>
        <v>2.2949999999999999</v>
      </c>
      <c r="K854" s="11">
        <f t="shared" si="219"/>
        <v>2.3234000000000004</v>
      </c>
      <c r="L854" s="11">
        <f t="shared" si="206"/>
        <v>2.3129999999999997</v>
      </c>
      <c r="M854" s="9">
        <f t="shared" si="210"/>
        <v>2.0800833333333331</v>
      </c>
      <c r="N854" s="9">
        <f t="shared" si="211"/>
        <v>2.0270833333333331</v>
      </c>
      <c r="O854" s="9">
        <f t="shared" si="212"/>
        <v>2.0270833333333331</v>
      </c>
      <c r="P854" s="9">
        <f t="shared" si="213"/>
        <v>2.0420833333333333</v>
      </c>
      <c r="Q854" s="9">
        <f t="shared" si="214"/>
        <v>2.0770833333333334</v>
      </c>
      <c r="R854" s="8">
        <v>35206</v>
      </c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3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>
        <v>2.2949999999999999</v>
      </c>
      <c r="BH854" s="2">
        <v>2.3420000000000001</v>
      </c>
      <c r="BI854" s="2">
        <v>2.3519999999999999</v>
      </c>
      <c r="BJ854" s="2">
        <v>2.3239999999999998</v>
      </c>
      <c r="BK854" s="2">
        <v>2.3039999999999998</v>
      </c>
      <c r="BL854" s="2">
        <v>2.33</v>
      </c>
      <c r="BM854" s="2">
        <v>2.4</v>
      </c>
      <c r="BN854" s="2">
        <v>2.4049999999999998</v>
      </c>
      <c r="BO854" s="2">
        <v>2.3050000000000002</v>
      </c>
      <c r="BP854" s="2">
        <v>2.125</v>
      </c>
      <c r="BQ854" s="2">
        <v>1.984</v>
      </c>
      <c r="BR854" s="2">
        <v>1.974</v>
      </c>
      <c r="BS854" s="2">
        <v>1.9730000000000001</v>
      </c>
      <c r="BT854" s="2">
        <v>1.972</v>
      </c>
      <c r="BU854" s="2">
        <v>1.97</v>
      </c>
      <c r="BV854" s="2">
        <v>1.97</v>
      </c>
      <c r="BW854" s="2">
        <v>1.9970000000000001</v>
      </c>
      <c r="BX854" s="2">
        <v>2.0739999999999998</v>
      </c>
      <c r="BY854" s="2">
        <v>2.2120000000000002</v>
      </c>
      <c r="BZ854" s="2">
        <v>2.2170000000000001</v>
      </c>
      <c r="CA854" s="2">
        <v>2.1709999999999998</v>
      </c>
      <c r="CB854" s="2">
        <v>2.0670000000000002</v>
      </c>
      <c r="CC854" s="2">
        <v>1.9530000000000001</v>
      </c>
      <c r="CD854" s="2">
        <v>1.95</v>
      </c>
      <c r="CE854" s="2">
        <v>1.9490000000000001</v>
      </c>
      <c r="CF854" s="2">
        <v>1.948</v>
      </c>
      <c r="CG854" s="2">
        <v>1.9470000000000001</v>
      </c>
      <c r="CH854" s="2">
        <v>1.946</v>
      </c>
      <c r="CI854" s="2">
        <v>1.9710000000000001</v>
      </c>
      <c r="CJ854" s="2">
        <v>2.052</v>
      </c>
      <c r="CK854" s="2">
        <v>2.1539999999999999</v>
      </c>
      <c r="CL854" s="2">
        <v>2.2170000000000001</v>
      </c>
      <c r="CM854" s="2">
        <v>2.1709999999999998</v>
      </c>
      <c r="CN854" s="2">
        <v>2.0670000000000002</v>
      </c>
      <c r="CO854" s="2">
        <v>1.9530000000000001</v>
      </c>
      <c r="CP854" s="2">
        <v>1.95</v>
      </c>
      <c r="CQ854" s="2">
        <v>1.9490000000000001</v>
      </c>
      <c r="CR854" s="2">
        <v>1.948</v>
      </c>
      <c r="CS854" s="2">
        <v>1.9470000000000001</v>
      </c>
      <c r="CT854" s="2">
        <v>1.946</v>
      </c>
      <c r="CU854" s="2">
        <v>1.9710000000000001</v>
      </c>
      <c r="CV854" s="2">
        <v>2.052</v>
      </c>
      <c r="CW854" s="2">
        <v>2.1539999999999999</v>
      </c>
      <c r="CX854" s="2">
        <v>2.2320000000000002</v>
      </c>
      <c r="CY854" s="2">
        <v>2.1859999999999999</v>
      </c>
      <c r="CZ854" s="2">
        <v>2.0819999999999999</v>
      </c>
      <c r="DA854" s="2">
        <v>1.968</v>
      </c>
      <c r="DB854" s="2">
        <v>1.9650000000000001</v>
      </c>
      <c r="DC854" s="2">
        <v>1.964</v>
      </c>
      <c r="DD854" s="2">
        <v>1.9630000000000001</v>
      </c>
      <c r="DE854" s="2">
        <v>1.962</v>
      </c>
      <c r="DF854" s="2">
        <v>1.9610000000000001</v>
      </c>
      <c r="DG854" s="2">
        <v>1.986</v>
      </c>
      <c r="DH854" s="2">
        <v>2.0670000000000002</v>
      </c>
      <c r="DI854" s="2">
        <v>2.169</v>
      </c>
      <c r="DJ854" s="2">
        <v>2.2669999999999999</v>
      </c>
      <c r="DK854" s="2">
        <v>2.2210000000000001</v>
      </c>
      <c r="DL854" s="2">
        <v>2.117</v>
      </c>
      <c r="DM854" s="2">
        <v>2.0030000000000001</v>
      </c>
      <c r="DN854" s="2">
        <v>2</v>
      </c>
      <c r="DO854" s="2">
        <v>1.9990000000000001</v>
      </c>
      <c r="DP854" s="2">
        <v>1.998</v>
      </c>
      <c r="DQ854" s="2">
        <v>1.9970000000000001</v>
      </c>
      <c r="DR854" s="2">
        <v>1.996</v>
      </c>
      <c r="DS854" s="2">
        <v>2.0209999999999999</v>
      </c>
      <c r="DT854" s="2">
        <v>2.1019999999999999</v>
      </c>
      <c r="DU854" s="2">
        <v>2.2040000000000002</v>
      </c>
      <c r="DV854" s="2">
        <v>2.3170000000000002</v>
      </c>
      <c r="DW854" s="2">
        <v>2.2709999999999999</v>
      </c>
      <c r="DX854" s="2">
        <v>2.1669999999999998</v>
      </c>
      <c r="DY854" s="2">
        <v>2.0529999999999999</v>
      </c>
      <c r="DZ854" s="2">
        <v>2.0499999999999998</v>
      </c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</row>
    <row r="855" spans="1:199" customFormat="1" hidden="1" x14ac:dyDescent="0.2">
      <c r="A855">
        <f t="shared" si="215"/>
        <v>3</v>
      </c>
      <c r="B855">
        <f t="shared" si="216"/>
        <v>5</v>
      </c>
      <c r="C855" s="1">
        <v>35207</v>
      </c>
      <c r="D855">
        <f t="shared" si="217"/>
        <v>5</v>
      </c>
      <c r="E855">
        <f t="shared" si="218"/>
        <v>1996</v>
      </c>
      <c r="F855" s="17">
        <f t="shared" si="205"/>
        <v>-2.3400000000000087E-2</v>
      </c>
      <c r="G855" s="16">
        <f t="shared" si="207"/>
        <v>-5.5833333333333623E-2</v>
      </c>
      <c r="H855" s="16">
        <f t="shared" si="208"/>
        <v>0</v>
      </c>
      <c r="I855" s="16">
        <f t="shared" si="209"/>
        <v>-5.5833333333333623E-2</v>
      </c>
      <c r="J855" s="7">
        <f>VLOOKUP(C855,'Nymex hist.'!A:B,2,0)</f>
        <v>2.3290000000000002</v>
      </c>
      <c r="K855" s="11">
        <f t="shared" si="219"/>
        <v>2.3542000000000001</v>
      </c>
      <c r="L855" s="11">
        <f t="shared" si="206"/>
        <v>2.3308</v>
      </c>
      <c r="M855" s="9">
        <f t="shared" si="210"/>
        <v>2.0979166666666669</v>
      </c>
      <c r="N855" s="9">
        <f t="shared" si="211"/>
        <v>2.0420833333333333</v>
      </c>
      <c r="O855" s="9">
        <f t="shared" si="212"/>
        <v>2.0420833333333333</v>
      </c>
      <c r="P855" s="9">
        <f t="shared" si="213"/>
        <v>2.0520833333333335</v>
      </c>
      <c r="Q855" s="9">
        <f t="shared" si="214"/>
        <v>2.0820833333333337</v>
      </c>
      <c r="R855" s="8">
        <v>35207</v>
      </c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3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>
        <v>2.3290000000000002</v>
      </c>
      <c r="BH855" s="2">
        <v>2.375</v>
      </c>
      <c r="BI855" s="2">
        <v>2.387</v>
      </c>
      <c r="BJ855" s="2">
        <v>2.355</v>
      </c>
      <c r="BK855" s="2">
        <v>2.3250000000000002</v>
      </c>
      <c r="BL855" s="2">
        <v>2.35</v>
      </c>
      <c r="BM855" s="2">
        <v>2.415</v>
      </c>
      <c r="BN855" s="2">
        <v>2.42</v>
      </c>
      <c r="BO855" s="2">
        <v>2.323</v>
      </c>
      <c r="BP855" s="2">
        <v>2.1459999999999999</v>
      </c>
      <c r="BQ855" s="2">
        <v>2.0070000000000001</v>
      </c>
      <c r="BR855" s="2">
        <v>1.992</v>
      </c>
      <c r="BS855" s="2">
        <v>1.99</v>
      </c>
      <c r="BT855" s="2">
        <v>1.99</v>
      </c>
      <c r="BU855" s="2">
        <v>1.99</v>
      </c>
      <c r="BV855" s="2">
        <v>1.99</v>
      </c>
      <c r="BW855" s="2">
        <v>2.0169999999999999</v>
      </c>
      <c r="BX855" s="2">
        <v>2.0939999999999999</v>
      </c>
      <c r="BY855" s="2">
        <v>2.2160000000000002</v>
      </c>
      <c r="BZ855" s="2">
        <v>2.2250000000000001</v>
      </c>
      <c r="CA855" s="2">
        <v>2.1829999999999998</v>
      </c>
      <c r="CB855" s="2">
        <v>2.0830000000000002</v>
      </c>
      <c r="CC855" s="2">
        <v>1.9730000000000001</v>
      </c>
      <c r="CD855" s="2">
        <v>1.97</v>
      </c>
      <c r="CE855" s="2">
        <v>1.9690000000000001</v>
      </c>
      <c r="CF855" s="2">
        <v>1.968</v>
      </c>
      <c r="CG855" s="2">
        <v>1.9670000000000001</v>
      </c>
      <c r="CH855" s="2">
        <v>1.966</v>
      </c>
      <c r="CI855" s="2">
        <v>1.9850000000000001</v>
      </c>
      <c r="CJ855" s="2">
        <v>2.06</v>
      </c>
      <c r="CK855" s="2">
        <v>2.1560000000000001</v>
      </c>
      <c r="CL855" s="2">
        <v>2.2250000000000001</v>
      </c>
      <c r="CM855" s="2">
        <v>2.1829999999999998</v>
      </c>
      <c r="CN855" s="2">
        <v>2.0830000000000002</v>
      </c>
      <c r="CO855" s="2">
        <v>1.9730000000000001</v>
      </c>
      <c r="CP855" s="2">
        <v>1.97</v>
      </c>
      <c r="CQ855" s="2">
        <v>1.9690000000000001</v>
      </c>
      <c r="CR855" s="2">
        <v>1.968</v>
      </c>
      <c r="CS855" s="2">
        <v>1.9670000000000001</v>
      </c>
      <c r="CT855" s="2">
        <v>1.966</v>
      </c>
      <c r="CU855" s="2">
        <v>1.9850000000000001</v>
      </c>
      <c r="CV855" s="2">
        <v>2.06</v>
      </c>
      <c r="CW855" s="2">
        <v>2.1560000000000001</v>
      </c>
      <c r="CX855" s="2">
        <v>2.2349999999999999</v>
      </c>
      <c r="CY855" s="2">
        <v>2.1930000000000001</v>
      </c>
      <c r="CZ855" s="2">
        <v>2.093</v>
      </c>
      <c r="DA855" s="2">
        <v>1.9830000000000001</v>
      </c>
      <c r="DB855" s="2">
        <v>1.98</v>
      </c>
      <c r="DC855" s="2">
        <v>1.9790000000000001</v>
      </c>
      <c r="DD855" s="2">
        <v>1.978</v>
      </c>
      <c r="DE855" s="2">
        <v>1.9770000000000001</v>
      </c>
      <c r="DF855" s="2">
        <v>1.976</v>
      </c>
      <c r="DG855" s="2">
        <v>1.9950000000000001</v>
      </c>
      <c r="DH855" s="2">
        <v>2.0699999999999998</v>
      </c>
      <c r="DI855" s="2">
        <v>2.1659999999999999</v>
      </c>
      <c r="DJ855" s="2">
        <v>2.2650000000000001</v>
      </c>
      <c r="DK855" s="2">
        <v>2.2229999999999999</v>
      </c>
      <c r="DL855" s="2">
        <v>2.1230000000000002</v>
      </c>
      <c r="DM855" s="2">
        <v>2.0129999999999999</v>
      </c>
      <c r="DN855" s="2">
        <v>2.0099999999999998</v>
      </c>
      <c r="DO855" s="2">
        <v>2.0089999999999999</v>
      </c>
      <c r="DP855" s="2">
        <v>2.008</v>
      </c>
      <c r="DQ855" s="2">
        <v>2.0070000000000001</v>
      </c>
      <c r="DR855" s="2">
        <v>2.0059999999999998</v>
      </c>
      <c r="DS855" s="2">
        <v>2.0249999999999999</v>
      </c>
      <c r="DT855" s="2">
        <v>2.1</v>
      </c>
      <c r="DU855" s="2">
        <v>2.1960000000000002</v>
      </c>
      <c r="DV855" s="2">
        <v>2.3149999999999999</v>
      </c>
      <c r="DW855" s="2">
        <v>2.2730000000000001</v>
      </c>
      <c r="DX855" s="2">
        <v>2.173</v>
      </c>
      <c r="DY855" s="2">
        <v>2.0630000000000002</v>
      </c>
      <c r="DZ855" s="2">
        <v>2.06</v>
      </c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</row>
    <row r="856" spans="1:199" x14ac:dyDescent="0.2">
      <c r="A856" s="36">
        <f t="shared" si="215"/>
        <v>4</v>
      </c>
      <c r="B856" s="36">
        <f t="shared" si="216"/>
        <v>5</v>
      </c>
      <c r="C856" s="1">
        <v>35208</v>
      </c>
      <c r="D856">
        <f t="shared" si="217"/>
        <v>5</v>
      </c>
      <c r="E856">
        <f t="shared" si="218"/>
        <v>1996</v>
      </c>
      <c r="F856" s="21">
        <f t="shared" si="205"/>
        <v>-2.9399999999999871E-2</v>
      </c>
      <c r="G856" s="21">
        <f t="shared" si="207"/>
        <v>-5.5833333333334068E-2</v>
      </c>
      <c r="H856" s="21">
        <f t="shared" si="208"/>
        <v>0</v>
      </c>
      <c r="I856" s="21">
        <f t="shared" si="209"/>
        <v>-5.5833333333334068E-2</v>
      </c>
      <c r="J856" s="23">
        <f>VLOOKUP(C856,'Nymex hist.'!A:B,2,0)</f>
        <v>2.3370000000000002</v>
      </c>
      <c r="K856" s="23">
        <f t="shared" si="219"/>
        <v>2.3536000000000001</v>
      </c>
      <c r="L856" s="23">
        <f t="shared" si="206"/>
        <v>2.3242000000000003</v>
      </c>
      <c r="M856" s="23">
        <f t="shared" si="210"/>
        <v>2.0831666666666671</v>
      </c>
      <c r="N856" s="23">
        <f t="shared" si="211"/>
        <v>2.027333333333333</v>
      </c>
      <c r="O856" s="23">
        <f t="shared" si="212"/>
        <v>2.027333333333333</v>
      </c>
      <c r="P856" s="23">
        <f t="shared" si="213"/>
        <v>2.0373333333333341</v>
      </c>
      <c r="Q856" s="23">
        <f t="shared" si="214"/>
        <v>2.067333333333333</v>
      </c>
      <c r="R856" s="30">
        <v>35208</v>
      </c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4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>
        <v>2.3370000000000002</v>
      </c>
      <c r="BH856" s="32">
        <v>2.37</v>
      </c>
      <c r="BI856" s="32">
        <v>2.3860000000000001</v>
      </c>
      <c r="BJ856" s="32">
        <v>2.3519999999999999</v>
      </c>
      <c r="BK856" s="32">
        <v>2.323</v>
      </c>
      <c r="BL856" s="32">
        <v>2.3450000000000002</v>
      </c>
      <c r="BM856" s="32">
        <v>2.411</v>
      </c>
      <c r="BN856" s="32">
        <v>2.415</v>
      </c>
      <c r="BO856" s="32">
        <v>2.3149999999999999</v>
      </c>
      <c r="BP856" s="32">
        <v>2.1349999999999998</v>
      </c>
      <c r="BQ856" s="32">
        <v>1.99</v>
      </c>
      <c r="BR856" s="32">
        <v>1.9750000000000001</v>
      </c>
      <c r="BS856" s="32">
        <v>1.9730000000000001</v>
      </c>
      <c r="BT856" s="32">
        <v>1.972</v>
      </c>
      <c r="BU856" s="32">
        <v>1.9710000000000001</v>
      </c>
      <c r="BV856" s="32">
        <v>1.97</v>
      </c>
      <c r="BW856" s="32">
        <v>1.9950000000000001</v>
      </c>
      <c r="BX856" s="32">
        <v>2.0819999999999999</v>
      </c>
      <c r="BY856" s="32">
        <v>2.2050000000000001</v>
      </c>
      <c r="BZ856" s="32">
        <v>2.2080000000000002</v>
      </c>
      <c r="CA856" s="32">
        <v>2.1659999999999999</v>
      </c>
      <c r="CB856" s="32">
        <v>2.0659999999999998</v>
      </c>
      <c r="CC856" s="32">
        <v>1.956</v>
      </c>
      <c r="CD856" s="32">
        <v>1.9530000000000001</v>
      </c>
      <c r="CE856" s="32">
        <v>1.9530000000000001</v>
      </c>
      <c r="CF856" s="32">
        <v>1.9530000000000001</v>
      </c>
      <c r="CG856" s="32">
        <v>1.9530000000000001</v>
      </c>
      <c r="CH856" s="32">
        <v>1.9530000000000001</v>
      </c>
      <c r="CI856" s="32">
        <v>1.9730000000000001</v>
      </c>
      <c r="CJ856" s="32">
        <v>2.0489999999999999</v>
      </c>
      <c r="CK856" s="32">
        <v>2.145</v>
      </c>
      <c r="CL856" s="32">
        <v>2.2080000000000002</v>
      </c>
      <c r="CM856" s="32">
        <v>2.1659999999999999</v>
      </c>
      <c r="CN856" s="32">
        <v>2.0659999999999998</v>
      </c>
      <c r="CO856" s="32">
        <v>1.956</v>
      </c>
      <c r="CP856" s="32">
        <v>1.9530000000000001</v>
      </c>
      <c r="CQ856" s="32">
        <v>1.9530000000000001</v>
      </c>
      <c r="CR856" s="32">
        <v>1.9530000000000001</v>
      </c>
      <c r="CS856" s="32">
        <v>1.9530000000000001</v>
      </c>
      <c r="CT856" s="32">
        <v>1.9530000000000001</v>
      </c>
      <c r="CU856" s="32">
        <v>1.9730000000000001</v>
      </c>
      <c r="CV856" s="32">
        <v>2.0489999999999999</v>
      </c>
      <c r="CW856" s="32">
        <v>2.145</v>
      </c>
      <c r="CX856" s="32">
        <v>2.218</v>
      </c>
      <c r="CY856" s="32">
        <v>2.1760000000000002</v>
      </c>
      <c r="CZ856" s="32">
        <v>2.0760000000000001</v>
      </c>
      <c r="DA856" s="32">
        <v>1.966</v>
      </c>
      <c r="DB856" s="32">
        <v>1.9630000000000001</v>
      </c>
      <c r="DC856" s="32">
        <v>1.9630000000000001</v>
      </c>
      <c r="DD856" s="32">
        <v>1.9630000000000001</v>
      </c>
      <c r="DE856" s="32">
        <v>1.9630000000000001</v>
      </c>
      <c r="DF856" s="32">
        <v>1.9630000000000001</v>
      </c>
      <c r="DG856" s="32">
        <v>1.9830000000000001</v>
      </c>
      <c r="DH856" s="32">
        <v>2.0590000000000002</v>
      </c>
      <c r="DI856" s="32">
        <v>2.1549999999999998</v>
      </c>
      <c r="DJ856" s="32">
        <v>2.2480000000000002</v>
      </c>
      <c r="DK856" s="32">
        <v>2.206</v>
      </c>
      <c r="DL856" s="32">
        <v>2.1059999999999999</v>
      </c>
      <c r="DM856" s="32">
        <v>1.996</v>
      </c>
      <c r="DN856" s="32">
        <v>1.9930000000000001</v>
      </c>
      <c r="DO856" s="32">
        <v>1.9930000000000001</v>
      </c>
      <c r="DP856" s="32">
        <v>1.9930000000000001</v>
      </c>
      <c r="DQ856" s="32">
        <v>1.9930000000000001</v>
      </c>
      <c r="DR856" s="32">
        <v>1.9930000000000001</v>
      </c>
      <c r="DS856" s="32">
        <v>2.0129999999999999</v>
      </c>
      <c r="DT856" s="32">
        <v>2.089</v>
      </c>
      <c r="DU856" s="32">
        <v>2.1850000000000001</v>
      </c>
      <c r="DV856" s="32">
        <v>2.2930000000000001</v>
      </c>
      <c r="DW856" s="32">
        <v>2.2509999999999999</v>
      </c>
      <c r="DX856" s="32">
        <v>2.1509999999999998</v>
      </c>
      <c r="DY856" s="32">
        <v>2.0409999999999999</v>
      </c>
      <c r="DZ856" s="32">
        <v>2.0379999999999998</v>
      </c>
      <c r="EA856" s="32"/>
      <c r="EB856" s="32"/>
      <c r="EC856" s="32"/>
      <c r="ED856" s="32"/>
      <c r="EE856" s="32"/>
      <c r="EF856" s="32"/>
      <c r="EG856" s="32"/>
      <c r="EH856" s="32"/>
      <c r="EI856" s="32"/>
      <c r="EJ856" s="32"/>
      <c r="EK856" s="32"/>
      <c r="EL856" s="32"/>
      <c r="EM856" s="32"/>
      <c r="EN856" s="32"/>
      <c r="EO856" s="32"/>
      <c r="EP856" s="32"/>
      <c r="EQ856" s="32"/>
      <c r="ER856" s="32"/>
      <c r="ES856" s="32"/>
      <c r="ET856" s="32"/>
      <c r="EU856" s="32"/>
      <c r="EV856" s="32"/>
      <c r="EW856" s="32"/>
      <c r="EX856" s="32"/>
      <c r="EY856" s="32"/>
      <c r="EZ856" s="32"/>
      <c r="FA856" s="32"/>
      <c r="FB856" s="32"/>
      <c r="FC856" s="32"/>
      <c r="FD856" s="32"/>
      <c r="FE856" s="32"/>
      <c r="FF856" s="32"/>
      <c r="FG856" s="32"/>
      <c r="FH856" s="32"/>
      <c r="FI856" s="32"/>
      <c r="FJ856" s="32"/>
      <c r="FK856" s="32"/>
      <c r="FL856" s="32"/>
      <c r="FM856" s="32"/>
      <c r="FN856" s="32"/>
      <c r="FO856" s="32"/>
      <c r="FP856" s="32"/>
      <c r="FQ856" s="32"/>
      <c r="FR856" s="32"/>
      <c r="FS856" s="32"/>
      <c r="FT856" s="32"/>
      <c r="FU856" s="32"/>
      <c r="FV856" s="32"/>
      <c r="FW856" s="32"/>
      <c r="FX856" s="32"/>
      <c r="FY856" s="32"/>
      <c r="FZ856" s="32"/>
      <c r="GA856" s="32"/>
      <c r="GB856" s="32"/>
      <c r="GC856" s="32"/>
      <c r="GD856" s="32"/>
      <c r="GE856" s="32"/>
      <c r="GF856" s="32"/>
      <c r="GG856" s="32"/>
      <c r="GH856" s="32"/>
      <c r="GI856" s="32"/>
      <c r="GJ856" s="32"/>
      <c r="GK856" s="32"/>
      <c r="GL856" s="32"/>
      <c r="GM856" s="32"/>
      <c r="GN856" s="32"/>
      <c r="GO856" s="32"/>
      <c r="GP856" s="32"/>
      <c r="GQ856" s="32"/>
    </row>
    <row r="857" spans="1:199" customFormat="1" hidden="1" x14ac:dyDescent="0.2">
      <c r="A857">
        <f t="shared" si="215"/>
        <v>5</v>
      </c>
      <c r="B857">
        <f t="shared" si="216"/>
        <v>5</v>
      </c>
      <c r="C857" s="1">
        <v>35209</v>
      </c>
      <c r="D857">
        <f t="shared" si="217"/>
        <v>5</v>
      </c>
      <c r="E857">
        <f t="shared" si="218"/>
        <v>1996</v>
      </c>
      <c r="F857" s="17">
        <f t="shared" si="205"/>
        <v>-2.9199999999999893E-2</v>
      </c>
      <c r="G857" s="16">
        <f t="shared" si="207"/>
        <v>-5.7499999999999662E-2</v>
      </c>
      <c r="H857" s="16">
        <f t="shared" si="208"/>
        <v>0</v>
      </c>
      <c r="I857" s="16">
        <f t="shared" si="209"/>
        <v>-5.7499999999999662E-2</v>
      </c>
      <c r="J857" s="7">
        <f>VLOOKUP(C857,'Nymex hist.'!A:B,2,0)</f>
        <v>2.3610000000000002</v>
      </c>
      <c r="K857" s="11">
        <f t="shared" si="219"/>
        <v>2.3668</v>
      </c>
      <c r="L857" s="11">
        <f t="shared" si="206"/>
        <v>2.3376000000000001</v>
      </c>
      <c r="M857" s="9">
        <f t="shared" si="210"/>
        <v>2.0930833333333334</v>
      </c>
      <c r="N857" s="9">
        <f t="shared" si="211"/>
        <v>2.0355833333333337</v>
      </c>
      <c r="O857" s="9">
        <f t="shared" si="212"/>
        <v>2.0355833333333337</v>
      </c>
      <c r="P857" s="9">
        <f t="shared" si="213"/>
        <v>2.0455833333333331</v>
      </c>
      <c r="Q857" s="9">
        <f t="shared" si="214"/>
        <v>2.0755833333333333</v>
      </c>
      <c r="R857" s="8">
        <v>35209</v>
      </c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3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>
        <v>2.3610000000000002</v>
      </c>
      <c r="BH857" s="2">
        <v>2.383</v>
      </c>
      <c r="BI857" s="2">
        <v>2.4</v>
      </c>
      <c r="BJ857" s="2">
        <v>2.36</v>
      </c>
      <c r="BK857" s="2">
        <v>2.33</v>
      </c>
      <c r="BL857" s="2">
        <v>2.3540000000000001</v>
      </c>
      <c r="BM857" s="2">
        <v>2.4239999999999999</v>
      </c>
      <c r="BN857" s="2">
        <v>2.4300000000000002</v>
      </c>
      <c r="BO857" s="2">
        <v>2.33</v>
      </c>
      <c r="BP857" s="2">
        <v>2.15</v>
      </c>
      <c r="BQ857" s="2">
        <v>2.0099999999999998</v>
      </c>
      <c r="BR857" s="2">
        <v>1.9850000000000001</v>
      </c>
      <c r="BS857" s="2">
        <v>1.9830000000000001</v>
      </c>
      <c r="BT857" s="2">
        <v>1.98</v>
      </c>
      <c r="BU857" s="2">
        <v>1.9770000000000001</v>
      </c>
      <c r="BV857" s="2">
        <v>1.9750000000000001</v>
      </c>
      <c r="BW857" s="2">
        <v>2</v>
      </c>
      <c r="BX857" s="2">
        <v>2.0870000000000002</v>
      </c>
      <c r="BY857" s="2">
        <v>2.21</v>
      </c>
      <c r="BZ857" s="2">
        <v>2.2149999999999999</v>
      </c>
      <c r="CA857" s="2">
        <v>2.173</v>
      </c>
      <c r="CB857" s="2">
        <v>2.073</v>
      </c>
      <c r="CC857" s="2">
        <v>1.9630000000000001</v>
      </c>
      <c r="CD857" s="2">
        <v>1.9630000000000001</v>
      </c>
      <c r="CE857" s="2">
        <v>1.9630000000000001</v>
      </c>
      <c r="CF857" s="2">
        <v>1.9630000000000001</v>
      </c>
      <c r="CG857" s="2">
        <v>1.9630000000000001</v>
      </c>
      <c r="CH857" s="2">
        <v>1.9630000000000001</v>
      </c>
      <c r="CI857" s="2">
        <v>1.98</v>
      </c>
      <c r="CJ857" s="2">
        <v>2.056</v>
      </c>
      <c r="CK857" s="2">
        <v>2.1520000000000001</v>
      </c>
      <c r="CL857" s="2">
        <v>2.2149999999999999</v>
      </c>
      <c r="CM857" s="2">
        <v>2.173</v>
      </c>
      <c r="CN857" s="2">
        <v>2.073</v>
      </c>
      <c r="CO857" s="2">
        <v>1.9630000000000001</v>
      </c>
      <c r="CP857" s="2">
        <v>1.9630000000000001</v>
      </c>
      <c r="CQ857" s="2">
        <v>1.9630000000000001</v>
      </c>
      <c r="CR857" s="2">
        <v>1.9630000000000001</v>
      </c>
      <c r="CS857" s="2">
        <v>1.9630000000000001</v>
      </c>
      <c r="CT857" s="2">
        <v>1.9630000000000001</v>
      </c>
      <c r="CU857" s="2">
        <v>1.98</v>
      </c>
      <c r="CV857" s="2">
        <v>2.056</v>
      </c>
      <c r="CW857" s="2">
        <v>2.1520000000000001</v>
      </c>
      <c r="CX857" s="2">
        <v>2.2250000000000001</v>
      </c>
      <c r="CY857" s="2">
        <v>2.1829999999999998</v>
      </c>
      <c r="CZ857" s="2">
        <v>2.0830000000000002</v>
      </c>
      <c r="DA857" s="2">
        <v>1.9730000000000001</v>
      </c>
      <c r="DB857" s="2">
        <v>1.9730000000000001</v>
      </c>
      <c r="DC857" s="2">
        <v>1.9730000000000001</v>
      </c>
      <c r="DD857" s="2">
        <v>1.9730000000000001</v>
      </c>
      <c r="DE857" s="2">
        <v>1.9730000000000001</v>
      </c>
      <c r="DF857" s="2">
        <v>1.9730000000000001</v>
      </c>
      <c r="DG857" s="2">
        <v>1.99</v>
      </c>
      <c r="DH857" s="2">
        <v>2.0659999999999998</v>
      </c>
      <c r="DI857" s="2">
        <v>2.1619999999999999</v>
      </c>
      <c r="DJ857" s="2">
        <v>2.2549999999999999</v>
      </c>
      <c r="DK857" s="2">
        <v>2.2130000000000001</v>
      </c>
      <c r="DL857" s="2">
        <v>2.113</v>
      </c>
      <c r="DM857" s="2">
        <v>2.0030000000000001</v>
      </c>
      <c r="DN857" s="2">
        <v>2.0030000000000001</v>
      </c>
      <c r="DO857" s="2">
        <v>2.0030000000000001</v>
      </c>
      <c r="DP857" s="2">
        <v>2.0030000000000001</v>
      </c>
      <c r="DQ857" s="2">
        <v>2.0030000000000001</v>
      </c>
      <c r="DR857" s="2">
        <v>2.0030000000000001</v>
      </c>
      <c r="DS857" s="2">
        <v>2.02</v>
      </c>
      <c r="DT857" s="2">
        <v>2.0960000000000001</v>
      </c>
      <c r="DU857" s="2">
        <v>2.1920000000000002</v>
      </c>
      <c r="DV857" s="2">
        <v>2.2999999999999998</v>
      </c>
      <c r="DW857" s="2">
        <v>2.258</v>
      </c>
      <c r="DX857" s="2">
        <v>2.1579999999999999</v>
      </c>
      <c r="DY857" s="2">
        <v>2.048</v>
      </c>
      <c r="DZ857" s="2">
        <v>2.048</v>
      </c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</row>
    <row r="858" spans="1:199" customFormat="1" hidden="1" x14ac:dyDescent="0.2">
      <c r="A858">
        <f t="shared" si="215"/>
        <v>2</v>
      </c>
      <c r="B858">
        <f t="shared" si="216"/>
        <v>5</v>
      </c>
      <c r="C858" s="1">
        <v>35213</v>
      </c>
      <c r="D858">
        <f t="shared" si="217"/>
        <v>5</v>
      </c>
      <c r="E858">
        <f t="shared" si="218"/>
        <v>1996</v>
      </c>
      <c r="F858" s="17">
        <f t="shared" si="205"/>
        <v>-2.3600000000000065E-2</v>
      </c>
      <c r="G858" s="16">
        <f t="shared" si="207"/>
        <v>-6.5416666666666679E-2</v>
      </c>
      <c r="H858" s="16">
        <f t="shared" si="208"/>
        <v>0</v>
      </c>
      <c r="I858" s="16">
        <f t="shared" si="209"/>
        <v>-6.5416666666666679E-2</v>
      </c>
      <c r="J858" s="7">
        <f>VLOOKUP(C858,'Nymex hist.'!A:B,2,0)</f>
        <v>2.4180000000000001</v>
      </c>
      <c r="K858" s="11">
        <f t="shared" si="219"/>
        <v>2.3890000000000002</v>
      </c>
      <c r="L858" s="11">
        <f t="shared" si="206"/>
        <v>2.3654000000000002</v>
      </c>
      <c r="M858" s="9">
        <f t="shared" si="210"/>
        <v>2.108166666666667</v>
      </c>
      <c r="N858" s="9">
        <f t="shared" si="211"/>
        <v>2.0427500000000003</v>
      </c>
      <c r="O858" s="9">
        <f t="shared" si="212"/>
        <v>2.0427500000000003</v>
      </c>
      <c r="P858" s="9">
        <f t="shared" si="213"/>
        <v>2.0519166666666666</v>
      </c>
      <c r="Q858" s="9">
        <f t="shared" si="214"/>
        <v>2.0819166666666669</v>
      </c>
      <c r="R858" s="8">
        <v>35213</v>
      </c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3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>
        <v>2.3610000000000002</v>
      </c>
      <c r="BH858" s="2">
        <v>2.4180000000000001</v>
      </c>
      <c r="BI858" s="2">
        <v>2.4260000000000002</v>
      </c>
      <c r="BJ858" s="2">
        <v>2.3849999999999998</v>
      </c>
      <c r="BK858" s="2">
        <v>2.355</v>
      </c>
      <c r="BL858" s="2">
        <v>2.3769999999999998</v>
      </c>
      <c r="BM858" s="2">
        <v>2.4500000000000002</v>
      </c>
      <c r="BN858" s="2">
        <v>2.46</v>
      </c>
      <c r="BO858" s="2">
        <v>2.36</v>
      </c>
      <c r="BP858" s="2">
        <v>2.1800000000000002</v>
      </c>
      <c r="BQ858" s="2">
        <v>2.04</v>
      </c>
      <c r="BR858" s="2">
        <v>2</v>
      </c>
      <c r="BS858" s="2">
        <v>1.9950000000000001</v>
      </c>
      <c r="BT858" s="2">
        <v>1.99</v>
      </c>
      <c r="BU858" s="2">
        <v>1.9850000000000001</v>
      </c>
      <c r="BV858" s="2">
        <v>1.98</v>
      </c>
      <c r="BW858" s="2">
        <v>2.0049999999999999</v>
      </c>
      <c r="BX858" s="2">
        <v>2.09</v>
      </c>
      <c r="BY858" s="2">
        <v>2.2130000000000001</v>
      </c>
      <c r="BZ858" s="2">
        <v>2.2189999999999999</v>
      </c>
      <c r="CA858" s="2">
        <v>2.1779999999999999</v>
      </c>
      <c r="CB858" s="2">
        <v>2.0790000000000002</v>
      </c>
      <c r="CC858" s="2">
        <v>1.97</v>
      </c>
      <c r="CD858" s="2">
        <v>1.97</v>
      </c>
      <c r="CE858" s="2">
        <v>1.97</v>
      </c>
      <c r="CF858" s="2">
        <v>1.9730000000000001</v>
      </c>
      <c r="CG858" s="2">
        <v>1.9730000000000001</v>
      </c>
      <c r="CH858" s="2">
        <v>1.9730000000000001</v>
      </c>
      <c r="CI858" s="2">
        <v>1.99</v>
      </c>
      <c r="CJ858" s="2">
        <v>2.0659999999999998</v>
      </c>
      <c r="CK858" s="2">
        <v>2.1520000000000001</v>
      </c>
      <c r="CL858" s="2">
        <v>2.2189999999999999</v>
      </c>
      <c r="CM858" s="2">
        <v>2.1779999999999999</v>
      </c>
      <c r="CN858" s="2">
        <v>2.0790000000000002</v>
      </c>
      <c r="CO858" s="2">
        <v>1.97</v>
      </c>
      <c r="CP858" s="2">
        <v>1.97</v>
      </c>
      <c r="CQ858" s="2">
        <v>1.97</v>
      </c>
      <c r="CR858" s="2">
        <v>1.9730000000000001</v>
      </c>
      <c r="CS858" s="2">
        <v>1.9730000000000001</v>
      </c>
      <c r="CT858" s="2">
        <v>1.9730000000000001</v>
      </c>
      <c r="CU858" s="2">
        <v>1.99</v>
      </c>
      <c r="CV858" s="2">
        <v>2.0659999999999998</v>
      </c>
      <c r="CW858" s="2">
        <v>2.1520000000000001</v>
      </c>
      <c r="CX858" s="2">
        <v>2.2189999999999999</v>
      </c>
      <c r="CY858" s="2">
        <v>2.1880000000000002</v>
      </c>
      <c r="CZ858" s="2">
        <v>2.089</v>
      </c>
      <c r="DA858" s="2">
        <v>1.98</v>
      </c>
      <c r="DB858" s="2">
        <v>1.98</v>
      </c>
      <c r="DC858" s="2">
        <v>1.98</v>
      </c>
      <c r="DD858" s="2">
        <v>1.9830000000000001</v>
      </c>
      <c r="DE858" s="2">
        <v>1.9830000000000001</v>
      </c>
      <c r="DF858" s="2">
        <v>1.9830000000000001</v>
      </c>
      <c r="DG858" s="2">
        <v>2</v>
      </c>
      <c r="DH858" s="2">
        <v>2.0760000000000001</v>
      </c>
      <c r="DI858" s="2">
        <v>2.1619999999999999</v>
      </c>
      <c r="DJ858" s="2">
        <v>2.2490000000000001</v>
      </c>
      <c r="DK858" s="2">
        <v>2.218</v>
      </c>
      <c r="DL858" s="2">
        <v>2.1190000000000002</v>
      </c>
      <c r="DM858" s="2">
        <v>2.0099999999999998</v>
      </c>
      <c r="DN858" s="2">
        <v>2.0099999999999998</v>
      </c>
      <c r="DO858" s="2">
        <v>2.0099999999999998</v>
      </c>
      <c r="DP858" s="2">
        <v>2.0129999999999999</v>
      </c>
      <c r="DQ858" s="2">
        <v>2.0129999999999999</v>
      </c>
      <c r="DR858" s="2">
        <v>2.0129999999999999</v>
      </c>
      <c r="DS858" s="2">
        <v>2.0299999999999998</v>
      </c>
      <c r="DT858" s="2">
        <v>2.1059999999999999</v>
      </c>
      <c r="DU858" s="2">
        <v>2.1920000000000002</v>
      </c>
      <c r="DV858" s="2">
        <v>2.294</v>
      </c>
      <c r="DW858" s="2">
        <v>2.2629999999999999</v>
      </c>
      <c r="DX858" s="2">
        <v>2.1640000000000001</v>
      </c>
      <c r="DY858" s="2">
        <v>2.0550000000000002</v>
      </c>
      <c r="DZ858" s="2">
        <v>2.0550000000000002</v>
      </c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</row>
    <row r="859" spans="1:199" customFormat="1" hidden="1" x14ac:dyDescent="0.2">
      <c r="A859">
        <f t="shared" si="215"/>
        <v>3</v>
      </c>
      <c r="B859">
        <f t="shared" si="216"/>
        <v>5</v>
      </c>
      <c r="C859" s="1">
        <v>35214</v>
      </c>
      <c r="D859">
        <f t="shared" si="217"/>
        <v>5</v>
      </c>
      <c r="E859">
        <f t="shared" si="218"/>
        <v>1996</v>
      </c>
      <c r="F859" s="17">
        <f t="shared" si="205"/>
        <v>-1.0200000000000209E-2</v>
      </c>
      <c r="G859" s="16">
        <f t="shared" si="207"/>
        <v>-9.0083333333333737E-2</v>
      </c>
      <c r="H859" s="16">
        <f t="shared" si="208"/>
        <v>1.6666666666642627E-4</v>
      </c>
      <c r="I859" s="16">
        <f t="shared" si="209"/>
        <v>-8.9916666666667311E-2</v>
      </c>
      <c r="J859" s="7">
        <f>VLOOKUP(C859,'Nymex hist.'!A:B,2,0)</f>
        <v>2.4420000000000002</v>
      </c>
      <c r="K859" s="11">
        <f t="shared" si="219"/>
        <v>2.4207999999999998</v>
      </c>
      <c r="L859" s="11">
        <f t="shared" si="206"/>
        <v>2.4105999999999996</v>
      </c>
      <c r="M859" s="9">
        <f t="shared" si="210"/>
        <v>2.1291666666666669</v>
      </c>
      <c r="N859" s="9">
        <f t="shared" si="211"/>
        <v>2.0390833333333331</v>
      </c>
      <c r="O859" s="9">
        <f t="shared" si="212"/>
        <v>2.0392499999999996</v>
      </c>
      <c r="P859" s="9">
        <f t="shared" si="213"/>
        <v>2.0492500000000007</v>
      </c>
      <c r="Q859" s="9">
        <f t="shared" si="214"/>
        <v>2.0792499999999996</v>
      </c>
      <c r="R859" s="8">
        <v>35214</v>
      </c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3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>
        <v>2.3610000000000002</v>
      </c>
      <c r="BH859" s="2">
        <v>2.4420000000000002</v>
      </c>
      <c r="BI859" s="2">
        <v>2.4689999999999999</v>
      </c>
      <c r="BJ859" s="2">
        <v>2.431</v>
      </c>
      <c r="BK859" s="2">
        <v>2.4009999999999998</v>
      </c>
      <c r="BL859" s="2">
        <v>2.423</v>
      </c>
      <c r="BM859" s="2">
        <v>2.4950000000000001</v>
      </c>
      <c r="BN859" s="2">
        <v>2.5049999999999999</v>
      </c>
      <c r="BO859" s="2">
        <v>2.4049999999999998</v>
      </c>
      <c r="BP859" s="2">
        <v>2.2250000000000001</v>
      </c>
      <c r="BQ859" s="2">
        <v>2.08</v>
      </c>
      <c r="BR859" s="2">
        <v>2.0299999999999998</v>
      </c>
      <c r="BS859" s="2">
        <v>2.0150000000000001</v>
      </c>
      <c r="BT859" s="2">
        <v>2.0049999999999999</v>
      </c>
      <c r="BU859" s="2">
        <v>1.9950000000000001</v>
      </c>
      <c r="BV859" s="2">
        <v>1.98</v>
      </c>
      <c r="BW859" s="2">
        <v>2.0049999999999999</v>
      </c>
      <c r="BX859" s="2">
        <v>2.09</v>
      </c>
      <c r="BY859" s="2">
        <v>2.2149999999999999</v>
      </c>
      <c r="BZ859" s="2">
        <v>2.2149999999999999</v>
      </c>
      <c r="CA859" s="2">
        <v>2.1739999999999999</v>
      </c>
      <c r="CB859" s="2">
        <v>2.0750000000000002</v>
      </c>
      <c r="CC859" s="2">
        <v>1.966</v>
      </c>
      <c r="CD859" s="2">
        <v>1.966</v>
      </c>
      <c r="CE859" s="2">
        <v>1.966</v>
      </c>
      <c r="CF859" s="2">
        <v>1.968</v>
      </c>
      <c r="CG859" s="2">
        <v>1.968</v>
      </c>
      <c r="CH859" s="2">
        <v>1.968</v>
      </c>
      <c r="CI859" s="2">
        <v>1.9850000000000001</v>
      </c>
      <c r="CJ859" s="2">
        <v>2.0609999999999999</v>
      </c>
      <c r="CK859" s="2">
        <v>2.157</v>
      </c>
      <c r="CL859" s="2">
        <v>2.2149999999999999</v>
      </c>
      <c r="CM859" s="2">
        <v>2.1739999999999999</v>
      </c>
      <c r="CN859" s="2">
        <v>2.0750000000000002</v>
      </c>
      <c r="CO859" s="2">
        <v>1.966</v>
      </c>
      <c r="CP859" s="2">
        <v>1.966</v>
      </c>
      <c r="CQ859" s="2">
        <v>1.968</v>
      </c>
      <c r="CR859" s="2">
        <v>1.968</v>
      </c>
      <c r="CS859" s="2">
        <v>1.968</v>
      </c>
      <c r="CT859" s="2">
        <v>1.968</v>
      </c>
      <c r="CU859" s="2">
        <v>1.9850000000000001</v>
      </c>
      <c r="CV859" s="2">
        <v>2.0609999999999999</v>
      </c>
      <c r="CW859" s="2">
        <v>2.157</v>
      </c>
      <c r="CX859" s="2">
        <v>2.2250000000000001</v>
      </c>
      <c r="CY859" s="2">
        <v>2.1840000000000002</v>
      </c>
      <c r="CZ859" s="2">
        <v>2.085</v>
      </c>
      <c r="DA859" s="2">
        <v>1.976</v>
      </c>
      <c r="DB859" s="2">
        <v>1.976</v>
      </c>
      <c r="DC859" s="2">
        <v>1.978</v>
      </c>
      <c r="DD859" s="2">
        <v>1.978</v>
      </c>
      <c r="DE859" s="2">
        <v>1.978</v>
      </c>
      <c r="DF859" s="2">
        <v>1.978</v>
      </c>
      <c r="DG859" s="2">
        <v>1.9950000000000001</v>
      </c>
      <c r="DH859" s="2">
        <v>2.0710000000000002</v>
      </c>
      <c r="DI859" s="2">
        <v>2.1669999999999998</v>
      </c>
      <c r="DJ859" s="2">
        <v>2.2549999999999999</v>
      </c>
      <c r="DK859" s="2">
        <v>2.214</v>
      </c>
      <c r="DL859" s="2">
        <v>2.1150000000000002</v>
      </c>
      <c r="DM859" s="2">
        <v>2.0059999999999998</v>
      </c>
      <c r="DN859" s="2">
        <v>2.0059999999999998</v>
      </c>
      <c r="DO859" s="2">
        <v>2.008</v>
      </c>
      <c r="DP859" s="2">
        <v>2.008</v>
      </c>
      <c r="DQ859" s="2">
        <v>2.008</v>
      </c>
      <c r="DR859" s="2">
        <v>2.008</v>
      </c>
      <c r="DS859" s="2">
        <v>2.0249999999999999</v>
      </c>
      <c r="DT859" s="2">
        <v>2.101</v>
      </c>
      <c r="DU859" s="2">
        <v>2.1970000000000001</v>
      </c>
      <c r="DV859" s="2">
        <v>2.2949999999999999</v>
      </c>
      <c r="DW859" s="2">
        <v>2.254</v>
      </c>
      <c r="DX859" s="2">
        <v>2.1549999999999998</v>
      </c>
      <c r="DY859" s="2">
        <v>2.0459999999999998</v>
      </c>
      <c r="DZ859" s="2">
        <v>2.0459999999999998</v>
      </c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</row>
    <row r="860" spans="1:199" x14ac:dyDescent="0.2">
      <c r="A860" s="36">
        <f t="shared" si="215"/>
        <v>4</v>
      </c>
      <c r="B860" s="36">
        <f t="shared" si="216"/>
        <v>5</v>
      </c>
      <c r="C860" s="1">
        <v>35215</v>
      </c>
      <c r="D860">
        <f t="shared" si="217"/>
        <v>5</v>
      </c>
      <c r="E860">
        <f t="shared" si="218"/>
        <v>1996</v>
      </c>
      <c r="F860" s="21">
        <f t="shared" si="205"/>
        <v>2.0000000000002238E-3</v>
      </c>
      <c r="G860" s="21">
        <f t="shared" si="207"/>
        <v>-8.9333333333332821E-2</v>
      </c>
      <c r="H860" s="21">
        <f t="shared" si="208"/>
        <v>-8.9166666666664618E-3</v>
      </c>
      <c r="I860" s="21">
        <f t="shared" si="209"/>
        <v>-9.8249999999999282E-2</v>
      </c>
      <c r="J860" s="23">
        <f>VLOOKUP(C860,'Nymex hist.'!A:B,2,0)</f>
        <v>2.3959999999999999</v>
      </c>
      <c r="K860" s="23">
        <f t="shared" si="219"/>
        <v>2.3973999999999998</v>
      </c>
      <c r="L860" s="23">
        <f t="shared" si="206"/>
        <v>2.3994</v>
      </c>
      <c r="M860" s="23">
        <f t="shared" si="210"/>
        <v>2.1187499999999995</v>
      </c>
      <c r="N860" s="23">
        <f t="shared" si="211"/>
        <v>2.0294166666666666</v>
      </c>
      <c r="O860" s="23">
        <f t="shared" si="212"/>
        <v>2.0205000000000002</v>
      </c>
      <c r="P860" s="23">
        <f t="shared" si="213"/>
        <v>2.0205000000000002</v>
      </c>
      <c r="Q860" s="23">
        <f t="shared" si="214"/>
        <v>2.0505000000000004</v>
      </c>
      <c r="R860" s="30">
        <v>35215</v>
      </c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4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>
        <v>2.3610000000000002</v>
      </c>
      <c r="BH860" s="32">
        <v>2.3959999999999999</v>
      </c>
      <c r="BI860" s="32">
        <v>2.44</v>
      </c>
      <c r="BJ860" s="32">
        <v>2.4049999999999998</v>
      </c>
      <c r="BK860" s="32">
        <v>2.3849999999999998</v>
      </c>
      <c r="BL860" s="32">
        <v>2.407</v>
      </c>
      <c r="BM860" s="32">
        <v>2.4849999999999999</v>
      </c>
      <c r="BN860" s="32">
        <v>2.4950000000000001</v>
      </c>
      <c r="BO860" s="32">
        <v>2.395</v>
      </c>
      <c r="BP860" s="32">
        <v>2.2149999999999999</v>
      </c>
      <c r="BQ860" s="32">
        <v>2.0699999999999998</v>
      </c>
      <c r="BR860" s="32">
        <v>2.02</v>
      </c>
      <c r="BS860" s="32">
        <v>2.0049999999999999</v>
      </c>
      <c r="BT860" s="32">
        <v>2</v>
      </c>
      <c r="BU860" s="32">
        <v>1.99</v>
      </c>
      <c r="BV860" s="32">
        <v>1.97</v>
      </c>
      <c r="BW860" s="32">
        <v>1.99</v>
      </c>
      <c r="BX860" s="32">
        <v>2.0750000000000002</v>
      </c>
      <c r="BY860" s="32">
        <v>2.2000000000000002</v>
      </c>
      <c r="BZ860" s="32">
        <v>2.2000000000000002</v>
      </c>
      <c r="CA860" s="32">
        <v>2.1429999999999998</v>
      </c>
      <c r="CB860" s="32">
        <v>2.0449999999999999</v>
      </c>
      <c r="CC860" s="32">
        <v>1.9610000000000001</v>
      </c>
      <c r="CD860" s="32">
        <v>1.9610000000000001</v>
      </c>
      <c r="CE860" s="32">
        <v>1.9610000000000001</v>
      </c>
      <c r="CF860" s="32">
        <v>1.964</v>
      </c>
      <c r="CG860" s="32">
        <v>1.964</v>
      </c>
      <c r="CH860" s="32">
        <v>1.964</v>
      </c>
      <c r="CI860" s="32">
        <v>1.9810000000000001</v>
      </c>
      <c r="CJ860" s="32">
        <v>2.0569999999999999</v>
      </c>
      <c r="CK860" s="32">
        <v>2.1520000000000001</v>
      </c>
      <c r="CL860" s="32">
        <v>2.19</v>
      </c>
      <c r="CM860" s="32">
        <v>2.133</v>
      </c>
      <c r="CN860" s="32">
        <v>2.0350000000000001</v>
      </c>
      <c r="CO860" s="32">
        <v>1.9510000000000001</v>
      </c>
      <c r="CP860" s="32">
        <v>1.9510000000000001</v>
      </c>
      <c r="CQ860" s="32">
        <v>1.964</v>
      </c>
      <c r="CR860" s="32">
        <v>1.954</v>
      </c>
      <c r="CS860" s="32">
        <v>1.954</v>
      </c>
      <c r="CT860" s="32">
        <v>1.954</v>
      </c>
      <c r="CU860" s="32">
        <v>1.9710000000000001</v>
      </c>
      <c r="CV860" s="32">
        <v>2.0470000000000002</v>
      </c>
      <c r="CW860" s="32">
        <v>2.1419999999999999</v>
      </c>
      <c r="CX860" s="32">
        <v>2.19</v>
      </c>
      <c r="CY860" s="32">
        <v>2.133</v>
      </c>
      <c r="CZ860" s="32">
        <v>2.0350000000000001</v>
      </c>
      <c r="DA860" s="32">
        <v>1.9510000000000001</v>
      </c>
      <c r="DB860" s="32">
        <v>1.9510000000000001</v>
      </c>
      <c r="DC860" s="32">
        <v>1.964</v>
      </c>
      <c r="DD860" s="32">
        <v>1.954</v>
      </c>
      <c r="DE860" s="32">
        <v>1.954</v>
      </c>
      <c r="DF860" s="32">
        <v>1.954</v>
      </c>
      <c r="DG860" s="32">
        <v>1.9710000000000001</v>
      </c>
      <c r="DH860" s="32">
        <v>2.0470000000000002</v>
      </c>
      <c r="DI860" s="32">
        <v>2.1419999999999999</v>
      </c>
      <c r="DJ860" s="32">
        <v>2.2200000000000002</v>
      </c>
      <c r="DK860" s="32">
        <v>2.1629999999999998</v>
      </c>
      <c r="DL860" s="32">
        <v>2.0649999999999999</v>
      </c>
      <c r="DM860" s="32">
        <v>1.9810000000000001</v>
      </c>
      <c r="DN860" s="32">
        <v>1.9810000000000001</v>
      </c>
      <c r="DO860" s="32">
        <v>1.994</v>
      </c>
      <c r="DP860" s="32">
        <v>1.984</v>
      </c>
      <c r="DQ860" s="32">
        <v>1.984</v>
      </c>
      <c r="DR860" s="32">
        <v>1.984</v>
      </c>
      <c r="DS860" s="32">
        <v>2.0009999999999999</v>
      </c>
      <c r="DT860" s="32">
        <v>2.077</v>
      </c>
      <c r="DU860" s="32">
        <v>2.1720000000000002</v>
      </c>
      <c r="DV860" s="32">
        <v>2.2599999999999998</v>
      </c>
      <c r="DW860" s="32">
        <v>2.2029999999999998</v>
      </c>
      <c r="DX860" s="32">
        <v>2.105</v>
      </c>
      <c r="DY860" s="32">
        <v>2.0209999999999999</v>
      </c>
      <c r="DZ860" s="32">
        <v>2.0209999999999999</v>
      </c>
      <c r="EA860" s="32"/>
      <c r="EB860" s="32"/>
      <c r="EC860" s="32"/>
      <c r="ED860" s="32"/>
      <c r="EE860" s="32"/>
      <c r="EF860" s="32"/>
      <c r="EG860" s="32"/>
      <c r="EH860" s="32"/>
      <c r="EI860" s="32"/>
      <c r="EJ860" s="32"/>
      <c r="EK860" s="32"/>
      <c r="EL860" s="32"/>
      <c r="EM860" s="32"/>
      <c r="EN860" s="32"/>
      <c r="EO860" s="32"/>
      <c r="EP860" s="32"/>
      <c r="EQ860" s="32"/>
      <c r="ER860" s="32"/>
      <c r="ES860" s="32"/>
      <c r="ET860" s="32"/>
      <c r="EU860" s="32"/>
      <c r="EV860" s="32"/>
      <c r="EW860" s="32"/>
      <c r="EX860" s="32"/>
      <c r="EY860" s="32"/>
      <c r="EZ860" s="32"/>
      <c r="FA860" s="32"/>
      <c r="FB860" s="32"/>
      <c r="FC860" s="32"/>
      <c r="FD860" s="32"/>
      <c r="FE860" s="32"/>
      <c r="FF860" s="32"/>
      <c r="FG860" s="32"/>
      <c r="FH860" s="32"/>
      <c r="FI860" s="32"/>
      <c r="FJ860" s="32"/>
      <c r="FK860" s="32"/>
      <c r="FL860" s="32"/>
      <c r="FM860" s="32"/>
      <c r="FN860" s="32"/>
      <c r="FO860" s="32"/>
      <c r="FP860" s="32"/>
      <c r="FQ860" s="32"/>
      <c r="FR860" s="32"/>
      <c r="FS860" s="32"/>
      <c r="FT860" s="32"/>
      <c r="FU860" s="32"/>
      <c r="FV860" s="32"/>
      <c r="FW860" s="32"/>
      <c r="FX860" s="32"/>
      <c r="FY860" s="32"/>
      <c r="FZ860" s="32"/>
      <c r="GA860" s="32"/>
      <c r="GB860" s="32"/>
      <c r="GC860" s="32"/>
      <c r="GD860" s="32"/>
      <c r="GE860" s="32"/>
      <c r="GF860" s="32"/>
      <c r="GG860" s="32"/>
      <c r="GH860" s="32"/>
      <c r="GI860" s="32"/>
      <c r="GJ860" s="32"/>
      <c r="GK860" s="32"/>
      <c r="GL860" s="32"/>
      <c r="GM860" s="32"/>
      <c r="GN860" s="32"/>
      <c r="GO860" s="32"/>
      <c r="GP860" s="32"/>
      <c r="GQ860" s="32"/>
    </row>
    <row r="861" spans="1:199" customFormat="1" hidden="1" x14ac:dyDescent="0.2">
      <c r="A861">
        <f t="shared" si="215"/>
        <v>5</v>
      </c>
      <c r="B861">
        <f t="shared" si="216"/>
        <v>5</v>
      </c>
      <c r="C861" s="1">
        <v>35216</v>
      </c>
      <c r="D861">
        <f t="shared" si="217"/>
        <v>5</v>
      </c>
      <c r="E861">
        <f t="shared" si="218"/>
        <v>1996</v>
      </c>
      <c r="F861" s="17">
        <f t="shared" si="205"/>
        <v>-2.2000000000002018E-3</v>
      </c>
      <c r="G861" s="16">
        <f t="shared" si="207"/>
        <v>-9.0250000000000163E-2</v>
      </c>
      <c r="H861" s="16">
        <f t="shared" si="208"/>
        <v>-8.9166666666660177E-3</v>
      </c>
      <c r="I861" s="16">
        <f t="shared" si="209"/>
        <v>-9.9166666666666181E-2</v>
      </c>
      <c r="J861" s="7">
        <f>VLOOKUP(C861,'Nymex hist.'!A:B,2,0)</f>
        <v>2.4060000000000001</v>
      </c>
      <c r="K861" s="11">
        <f t="shared" si="219"/>
        <v>2.4016000000000002</v>
      </c>
      <c r="L861" s="11">
        <f t="shared" si="206"/>
        <v>2.3994</v>
      </c>
      <c r="M861" s="9">
        <f t="shared" si="210"/>
        <v>2.1194999999999999</v>
      </c>
      <c r="N861" s="9">
        <f t="shared" si="211"/>
        <v>2.0292499999999998</v>
      </c>
      <c r="O861" s="9">
        <f t="shared" si="212"/>
        <v>2.0203333333333338</v>
      </c>
      <c r="P861" s="9">
        <f t="shared" si="213"/>
        <v>2.0203333333333338</v>
      </c>
      <c r="Q861" s="9">
        <f t="shared" si="214"/>
        <v>2.0503333333333336</v>
      </c>
      <c r="R861" s="8">
        <v>35216</v>
      </c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3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>
        <v>2.3610000000000002</v>
      </c>
      <c r="BH861" s="2">
        <v>2.4060000000000001</v>
      </c>
      <c r="BI861" s="2">
        <v>2.4420000000000002</v>
      </c>
      <c r="BJ861" s="2">
        <v>2.411</v>
      </c>
      <c r="BK861" s="2">
        <v>2.3879999999999999</v>
      </c>
      <c r="BL861" s="2">
        <v>2.407</v>
      </c>
      <c r="BM861" s="2">
        <v>2.4849999999999999</v>
      </c>
      <c r="BN861" s="2">
        <v>2.4950000000000001</v>
      </c>
      <c r="BO861" s="2">
        <v>2.395</v>
      </c>
      <c r="BP861" s="2">
        <v>2.2149999999999999</v>
      </c>
      <c r="BQ861" s="2">
        <v>2.0699999999999998</v>
      </c>
      <c r="BR861" s="2">
        <v>2.02</v>
      </c>
      <c r="BS861" s="2">
        <v>2.0099999999999998</v>
      </c>
      <c r="BT861" s="2">
        <v>2.008</v>
      </c>
      <c r="BU861" s="2">
        <v>1.992</v>
      </c>
      <c r="BV861" s="2">
        <v>1.97</v>
      </c>
      <c r="BW861" s="2">
        <v>1.988</v>
      </c>
      <c r="BX861" s="2">
        <v>2.073</v>
      </c>
      <c r="BY861" s="2">
        <v>2.198</v>
      </c>
      <c r="BZ861" s="2">
        <v>2.198</v>
      </c>
      <c r="CA861" s="2">
        <v>2.1429999999999998</v>
      </c>
      <c r="CB861" s="2">
        <v>2.0449999999999999</v>
      </c>
      <c r="CC861" s="2">
        <v>1.9610000000000001</v>
      </c>
      <c r="CD861" s="2">
        <v>1.9610000000000001</v>
      </c>
      <c r="CE861" s="2">
        <v>1.9610000000000001</v>
      </c>
      <c r="CF861" s="2">
        <v>1.964</v>
      </c>
      <c r="CG861" s="2">
        <v>1.964</v>
      </c>
      <c r="CH861" s="2">
        <v>1.964</v>
      </c>
      <c r="CI861" s="2">
        <v>1.9810000000000001</v>
      </c>
      <c r="CJ861" s="2">
        <v>2.0569999999999999</v>
      </c>
      <c r="CK861" s="2">
        <v>2.1520000000000001</v>
      </c>
      <c r="CL861" s="2">
        <v>2.1880000000000002</v>
      </c>
      <c r="CM861" s="2">
        <v>2.133</v>
      </c>
      <c r="CN861" s="2">
        <v>2.0350000000000001</v>
      </c>
      <c r="CO861" s="2">
        <v>1.9510000000000001</v>
      </c>
      <c r="CP861" s="2">
        <v>1.9510000000000001</v>
      </c>
      <c r="CQ861" s="2">
        <v>1.964</v>
      </c>
      <c r="CR861" s="2">
        <v>1.954</v>
      </c>
      <c r="CS861" s="2">
        <v>1.954</v>
      </c>
      <c r="CT861" s="2">
        <v>1.954</v>
      </c>
      <c r="CU861" s="2">
        <v>1.9710000000000001</v>
      </c>
      <c r="CV861" s="2">
        <v>2.0470000000000002</v>
      </c>
      <c r="CW861" s="2">
        <v>2.1419999999999999</v>
      </c>
      <c r="CX861" s="2">
        <v>2.1880000000000002</v>
      </c>
      <c r="CY861" s="2">
        <v>2.133</v>
      </c>
      <c r="CZ861" s="2">
        <v>2.0350000000000001</v>
      </c>
      <c r="DA861" s="2">
        <v>1.9510000000000001</v>
      </c>
      <c r="DB861" s="2">
        <v>1.9510000000000001</v>
      </c>
      <c r="DC861" s="2">
        <v>1.964</v>
      </c>
      <c r="DD861" s="2">
        <v>1.954</v>
      </c>
      <c r="DE861" s="2">
        <v>1.954</v>
      </c>
      <c r="DF861" s="2">
        <v>1.954</v>
      </c>
      <c r="DG861" s="2">
        <v>1.9710000000000001</v>
      </c>
      <c r="DH861" s="2">
        <v>2.0470000000000002</v>
      </c>
      <c r="DI861" s="2">
        <v>2.1419999999999999</v>
      </c>
      <c r="DJ861" s="2">
        <v>2.218</v>
      </c>
      <c r="DK861" s="2">
        <v>2.1629999999999998</v>
      </c>
      <c r="DL861" s="2">
        <v>2.0649999999999999</v>
      </c>
      <c r="DM861" s="2">
        <v>1.9810000000000001</v>
      </c>
      <c r="DN861" s="2">
        <v>1.9810000000000001</v>
      </c>
      <c r="DO861" s="2">
        <v>1.994</v>
      </c>
      <c r="DP861" s="2">
        <v>1.984</v>
      </c>
      <c r="DQ861" s="2">
        <v>1.984</v>
      </c>
      <c r="DR861" s="2">
        <v>1.984</v>
      </c>
      <c r="DS861" s="2">
        <v>2.0009999999999999</v>
      </c>
      <c r="DT861" s="2">
        <v>2.077</v>
      </c>
      <c r="DU861" s="2">
        <v>2.1720000000000002</v>
      </c>
      <c r="DV861" s="2">
        <v>2.258</v>
      </c>
      <c r="DW861" s="2">
        <v>2.2029999999999998</v>
      </c>
      <c r="DX861" s="2">
        <v>2.105</v>
      </c>
      <c r="DY861" s="2">
        <v>2.0209999999999999</v>
      </c>
      <c r="DZ861" s="2">
        <v>2.0209999999999999</v>
      </c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</row>
    <row r="862" spans="1:199" customFormat="1" hidden="1" x14ac:dyDescent="0.2">
      <c r="A862">
        <f t="shared" si="215"/>
        <v>1</v>
      </c>
      <c r="B862">
        <f t="shared" si="216"/>
        <v>6</v>
      </c>
      <c r="C862" s="1">
        <v>35219</v>
      </c>
      <c r="D862">
        <f t="shared" si="217"/>
        <v>6</v>
      </c>
      <c r="E862">
        <f t="shared" si="218"/>
        <v>1996</v>
      </c>
      <c r="F862" s="17">
        <f t="shared" si="205"/>
        <v>-1.5700000000000269E-2</v>
      </c>
      <c r="G862" s="16">
        <f t="shared" si="207"/>
        <v>-9.1083333333333627E-2</v>
      </c>
      <c r="H862" s="16">
        <f t="shared" si="208"/>
        <v>-8.9166666666660177E-3</v>
      </c>
      <c r="I862" s="16">
        <f t="shared" si="209"/>
        <v>-9.9999999999999645E-2</v>
      </c>
      <c r="J862" s="7">
        <f>VLOOKUP(C862,'Nymex hist.'!A:B,2,0)</f>
        <v>2.4060000000000001</v>
      </c>
      <c r="K862" s="11">
        <f t="shared" si="219"/>
        <v>2.4115000000000002</v>
      </c>
      <c r="L862" s="11">
        <f t="shared" si="206"/>
        <v>2.3957999999999999</v>
      </c>
      <c r="M862" s="9">
        <f t="shared" si="210"/>
        <v>2.1153333333333335</v>
      </c>
      <c r="N862" s="9">
        <f t="shared" si="211"/>
        <v>2.0242499999999999</v>
      </c>
      <c r="O862" s="9">
        <f t="shared" si="212"/>
        <v>2.0153333333333339</v>
      </c>
      <c r="P862" s="9">
        <f t="shared" si="213"/>
        <v>2.0153333333333339</v>
      </c>
      <c r="Q862" s="9">
        <f t="shared" si="214"/>
        <v>2.0453333333333332</v>
      </c>
      <c r="R862" s="8">
        <v>35219</v>
      </c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3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>
        <v>2.4060000000000001</v>
      </c>
      <c r="BI862" s="2">
        <v>2.4449999999999998</v>
      </c>
      <c r="BJ862" s="2">
        <v>2.4089999999999998</v>
      </c>
      <c r="BK862" s="2">
        <v>2.3860000000000001</v>
      </c>
      <c r="BL862" s="2">
        <v>2.403</v>
      </c>
      <c r="BM862" s="2">
        <v>2.48</v>
      </c>
      <c r="BN862" s="2">
        <v>2.4900000000000002</v>
      </c>
      <c r="BO862" s="2">
        <v>2.3929999999999998</v>
      </c>
      <c r="BP862" s="2">
        <v>2.2130000000000001</v>
      </c>
      <c r="BQ862" s="2">
        <v>2.0680000000000001</v>
      </c>
      <c r="BR862" s="2">
        <v>2.0179999999999998</v>
      </c>
      <c r="BS862" s="2">
        <v>2.008</v>
      </c>
      <c r="BT862" s="2">
        <v>2.0049999999999999</v>
      </c>
      <c r="BU862" s="2">
        <v>1.9890000000000001</v>
      </c>
      <c r="BV862" s="2">
        <v>1.9650000000000001</v>
      </c>
      <c r="BW862" s="2">
        <v>1.98</v>
      </c>
      <c r="BX862" s="2">
        <v>2.0649999999999999</v>
      </c>
      <c r="BY862" s="2">
        <v>2.19</v>
      </c>
      <c r="BZ862" s="2">
        <v>2.1930000000000001</v>
      </c>
      <c r="CA862" s="2">
        <v>2.1379999999999999</v>
      </c>
      <c r="CB862" s="2">
        <v>2.04</v>
      </c>
      <c r="CC862" s="2">
        <v>1.956</v>
      </c>
      <c r="CD862" s="2">
        <v>1.956</v>
      </c>
      <c r="CE862" s="2">
        <v>1.956</v>
      </c>
      <c r="CF862" s="2">
        <v>1.9590000000000001</v>
      </c>
      <c r="CG862" s="2">
        <v>1.9590000000000001</v>
      </c>
      <c r="CH862" s="2">
        <v>1.9590000000000001</v>
      </c>
      <c r="CI862" s="2">
        <v>1.976</v>
      </c>
      <c r="CJ862" s="2">
        <v>2.052</v>
      </c>
      <c r="CK862" s="2">
        <v>2.1469999999999998</v>
      </c>
      <c r="CL862" s="2">
        <v>2.1829999999999998</v>
      </c>
      <c r="CM862" s="2">
        <v>2.1280000000000001</v>
      </c>
      <c r="CN862" s="2">
        <v>2.0299999999999998</v>
      </c>
      <c r="CO862" s="2">
        <v>1.946</v>
      </c>
      <c r="CP862" s="2">
        <v>1.946</v>
      </c>
      <c r="CQ862" s="2">
        <v>1.9590000000000001</v>
      </c>
      <c r="CR862" s="2">
        <v>1.9490000000000001</v>
      </c>
      <c r="CS862" s="2">
        <v>1.9490000000000001</v>
      </c>
      <c r="CT862" s="2">
        <v>1.9490000000000001</v>
      </c>
      <c r="CU862" s="2">
        <v>1.966</v>
      </c>
      <c r="CV862" s="2">
        <v>2.0419999999999998</v>
      </c>
      <c r="CW862" s="2">
        <v>2.137</v>
      </c>
      <c r="CX862" s="2">
        <v>2.1829999999999998</v>
      </c>
      <c r="CY862" s="2">
        <v>2.1280000000000001</v>
      </c>
      <c r="CZ862" s="2">
        <v>2.0299999999999998</v>
      </c>
      <c r="DA862" s="2">
        <v>1.946</v>
      </c>
      <c r="DB862" s="2">
        <v>1.946</v>
      </c>
      <c r="DC862" s="2">
        <v>1.9590000000000001</v>
      </c>
      <c r="DD862" s="2">
        <v>1.9490000000000001</v>
      </c>
      <c r="DE862" s="2">
        <v>1.9490000000000001</v>
      </c>
      <c r="DF862" s="2">
        <v>1.9490000000000001</v>
      </c>
      <c r="DG862" s="2">
        <v>1.966</v>
      </c>
      <c r="DH862" s="2">
        <v>2.0419999999999998</v>
      </c>
      <c r="DI862" s="2">
        <v>2.137</v>
      </c>
      <c r="DJ862" s="2">
        <v>2.2130000000000001</v>
      </c>
      <c r="DK862" s="2">
        <v>2.1579999999999999</v>
      </c>
      <c r="DL862" s="2">
        <v>2.06</v>
      </c>
      <c r="DM862" s="2">
        <v>1.976</v>
      </c>
      <c r="DN862" s="2">
        <v>1.976</v>
      </c>
      <c r="DO862" s="2">
        <v>1.9890000000000001</v>
      </c>
      <c r="DP862" s="2">
        <v>1.9790000000000001</v>
      </c>
      <c r="DQ862" s="2">
        <v>1.9790000000000001</v>
      </c>
      <c r="DR862" s="2">
        <v>1.9790000000000001</v>
      </c>
      <c r="DS862" s="2">
        <v>1.996</v>
      </c>
      <c r="DT862" s="2">
        <v>2.0720000000000001</v>
      </c>
      <c r="DU862" s="2">
        <v>2.1669999999999998</v>
      </c>
      <c r="DV862" s="2">
        <v>2.2530000000000001</v>
      </c>
      <c r="DW862" s="2">
        <v>2.198</v>
      </c>
      <c r="DX862" s="2">
        <v>2.1</v>
      </c>
      <c r="DY862" s="2">
        <v>2.016</v>
      </c>
      <c r="DZ862" s="2">
        <v>2.016</v>
      </c>
      <c r="EA862" s="2">
        <v>2.0289999999999999</v>
      </c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</row>
    <row r="863" spans="1:199" customFormat="1" hidden="1" x14ac:dyDescent="0.2">
      <c r="A863">
        <f t="shared" si="215"/>
        <v>2</v>
      </c>
      <c r="B863">
        <f t="shared" si="216"/>
        <v>6</v>
      </c>
      <c r="C863" s="1">
        <v>35220</v>
      </c>
      <c r="D863">
        <f t="shared" si="217"/>
        <v>6</v>
      </c>
      <c r="E863">
        <f t="shared" si="218"/>
        <v>1996</v>
      </c>
      <c r="F863" s="17">
        <f t="shared" si="205"/>
        <v>-5.6499999999997108E-3</v>
      </c>
      <c r="G863" s="16">
        <f t="shared" si="207"/>
        <v>-9.3916666666666426E-2</v>
      </c>
      <c r="H863" s="16">
        <f t="shared" si="208"/>
        <v>-8.91666666666735E-3</v>
      </c>
      <c r="I863" s="16">
        <f t="shared" si="209"/>
        <v>-0.10283333333333378</v>
      </c>
      <c r="J863" s="7">
        <f>VLOOKUP(C863,'Nymex hist.'!A:B,2,0)</f>
        <v>2.3639999999999999</v>
      </c>
      <c r="K863" s="11">
        <f t="shared" si="219"/>
        <v>2.38625</v>
      </c>
      <c r="L863" s="11">
        <f t="shared" si="206"/>
        <v>2.3806000000000003</v>
      </c>
      <c r="M863" s="9">
        <f t="shared" si="210"/>
        <v>2.1051666666666669</v>
      </c>
      <c r="N863" s="9">
        <f t="shared" si="211"/>
        <v>2.0112500000000004</v>
      </c>
      <c r="O863" s="9">
        <f t="shared" si="212"/>
        <v>2.0023333333333331</v>
      </c>
      <c r="P863" s="9">
        <f t="shared" si="213"/>
        <v>2.0023333333333331</v>
      </c>
      <c r="Q863" s="9">
        <f t="shared" si="214"/>
        <v>2.0323333333333333</v>
      </c>
      <c r="R863" s="8">
        <v>35220</v>
      </c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3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>
        <v>2.3639999999999999</v>
      </c>
      <c r="BI863" s="2">
        <v>2.415</v>
      </c>
      <c r="BJ863" s="2">
        <v>2.3929999999999998</v>
      </c>
      <c r="BK863" s="2">
        <v>2.3730000000000002</v>
      </c>
      <c r="BL863" s="2">
        <v>2.3879999999999999</v>
      </c>
      <c r="BM863" s="2">
        <v>2.46</v>
      </c>
      <c r="BN863" s="2">
        <v>2.4700000000000002</v>
      </c>
      <c r="BO863" s="2">
        <v>2.38</v>
      </c>
      <c r="BP863" s="2">
        <v>2.2050000000000001</v>
      </c>
      <c r="BQ863" s="2">
        <v>2.06</v>
      </c>
      <c r="BR863" s="2">
        <v>2.0099999999999998</v>
      </c>
      <c r="BS863" s="2">
        <v>2</v>
      </c>
      <c r="BT863" s="2">
        <v>1.9970000000000001</v>
      </c>
      <c r="BU863" s="2">
        <v>1.98</v>
      </c>
      <c r="BV863" s="2">
        <v>1.9550000000000001</v>
      </c>
      <c r="BW863" s="2">
        <v>1.97</v>
      </c>
      <c r="BX863" s="2">
        <v>2.0550000000000002</v>
      </c>
      <c r="BY863" s="2">
        <v>2.1800000000000002</v>
      </c>
      <c r="BZ863" s="2">
        <v>2.1800000000000002</v>
      </c>
      <c r="CA863" s="2">
        <v>2.125</v>
      </c>
      <c r="CB863" s="2">
        <v>2.0270000000000001</v>
      </c>
      <c r="CC863" s="2">
        <v>1.9430000000000001</v>
      </c>
      <c r="CD863" s="2">
        <v>1.9430000000000001</v>
      </c>
      <c r="CE863" s="2">
        <v>1.9430000000000001</v>
      </c>
      <c r="CF863" s="2">
        <v>1.946</v>
      </c>
      <c r="CG863" s="2">
        <v>1.946</v>
      </c>
      <c r="CH863" s="2">
        <v>1.946</v>
      </c>
      <c r="CI863" s="2">
        <v>1.9630000000000001</v>
      </c>
      <c r="CJ863" s="2">
        <v>2.0390000000000001</v>
      </c>
      <c r="CK863" s="2">
        <v>2.1339999999999999</v>
      </c>
      <c r="CL863" s="2">
        <v>2.17</v>
      </c>
      <c r="CM863" s="2">
        <v>2.1150000000000002</v>
      </c>
      <c r="CN863" s="2">
        <v>2.0169999999999999</v>
      </c>
      <c r="CO863" s="2">
        <v>1.9330000000000001</v>
      </c>
      <c r="CP863" s="2">
        <v>1.9330000000000001</v>
      </c>
      <c r="CQ863" s="2">
        <v>1.946</v>
      </c>
      <c r="CR863" s="2">
        <v>1.9359999999999999</v>
      </c>
      <c r="CS863" s="2">
        <v>1.9359999999999999</v>
      </c>
      <c r="CT863" s="2">
        <v>1.9359999999999999</v>
      </c>
      <c r="CU863" s="2">
        <v>1.9530000000000001</v>
      </c>
      <c r="CV863" s="2">
        <v>2.0289999999999999</v>
      </c>
      <c r="CW863" s="2">
        <v>2.1240000000000001</v>
      </c>
      <c r="CX863" s="2">
        <v>2.17</v>
      </c>
      <c r="CY863" s="2">
        <v>2.1150000000000002</v>
      </c>
      <c r="CZ863" s="2">
        <v>2.0169999999999999</v>
      </c>
      <c r="DA863" s="2">
        <v>1.9330000000000001</v>
      </c>
      <c r="DB863" s="2">
        <v>1.9330000000000001</v>
      </c>
      <c r="DC863" s="2">
        <v>1.946</v>
      </c>
      <c r="DD863" s="2">
        <v>1.9359999999999999</v>
      </c>
      <c r="DE863" s="2">
        <v>1.9359999999999999</v>
      </c>
      <c r="DF863" s="2">
        <v>1.9359999999999999</v>
      </c>
      <c r="DG863" s="2">
        <v>1.9530000000000001</v>
      </c>
      <c r="DH863" s="2">
        <v>2.0289999999999999</v>
      </c>
      <c r="DI863" s="2">
        <v>2.1240000000000001</v>
      </c>
      <c r="DJ863" s="2">
        <v>2.2000000000000002</v>
      </c>
      <c r="DK863" s="2">
        <v>2.145</v>
      </c>
      <c r="DL863" s="2">
        <v>2.0470000000000002</v>
      </c>
      <c r="DM863" s="2">
        <v>1.9630000000000001</v>
      </c>
      <c r="DN863" s="2">
        <v>1.9630000000000001</v>
      </c>
      <c r="DO863" s="2">
        <v>1.976</v>
      </c>
      <c r="DP863" s="2">
        <v>1.966</v>
      </c>
      <c r="DQ863" s="2">
        <v>1.966</v>
      </c>
      <c r="DR863" s="2">
        <v>1.966</v>
      </c>
      <c r="DS863" s="2">
        <v>1.9830000000000001</v>
      </c>
      <c r="DT863" s="2">
        <v>2.0590000000000002</v>
      </c>
      <c r="DU863" s="2">
        <v>2.1539999999999999</v>
      </c>
      <c r="DV863" s="2">
        <v>2.2400000000000002</v>
      </c>
      <c r="DW863" s="2">
        <v>2.1850000000000001</v>
      </c>
      <c r="DX863" s="2">
        <v>2.0870000000000002</v>
      </c>
      <c r="DY863" s="2">
        <v>2.0030000000000001</v>
      </c>
      <c r="DZ863" s="2">
        <v>2.0030000000000001</v>
      </c>
      <c r="EA863" s="2">
        <v>2.016</v>
      </c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</row>
    <row r="864" spans="1:199" customFormat="1" hidden="1" x14ac:dyDescent="0.2">
      <c r="A864">
        <f t="shared" si="215"/>
        <v>3</v>
      </c>
      <c r="B864">
        <f t="shared" si="216"/>
        <v>6</v>
      </c>
      <c r="C864" s="1">
        <v>35221</v>
      </c>
      <c r="D864">
        <f t="shared" si="217"/>
        <v>6</v>
      </c>
      <c r="E864">
        <f t="shared" si="218"/>
        <v>1996</v>
      </c>
      <c r="F864" s="17">
        <f t="shared" si="205"/>
        <v>-1.7400000000000304E-2</v>
      </c>
      <c r="G864" s="16">
        <f t="shared" si="207"/>
        <v>-9.5166666666666622E-2</v>
      </c>
      <c r="H864" s="16">
        <f t="shared" si="208"/>
        <v>-8.9166666666664618E-3</v>
      </c>
      <c r="I864" s="16">
        <f t="shared" si="209"/>
        <v>-0.10408333333333308</v>
      </c>
      <c r="J864" s="7">
        <f>VLOOKUP(C864,'Nymex hist.'!A:B,2,0)</f>
        <v>2.379</v>
      </c>
      <c r="K864" s="11">
        <f t="shared" si="219"/>
        <v>2.399</v>
      </c>
      <c r="L864" s="11">
        <f t="shared" si="206"/>
        <v>2.3815999999999997</v>
      </c>
      <c r="M864" s="9">
        <f t="shared" si="210"/>
        <v>2.1014166666666667</v>
      </c>
      <c r="N864" s="9">
        <f t="shared" si="211"/>
        <v>2.0062500000000001</v>
      </c>
      <c r="O864" s="9">
        <f t="shared" si="212"/>
        <v>1.9973333333333336</v>
      </c>
      <c r="P864" s="9">
        <f t="shared" si="213"/>
        <v>1.9973333333333336</v>
      </c>
      <c r="Q864" s="9">
        <f t="shared" si="214"/>
        <v>2.0273333333333334</v>
      </c>
      <c r="R864" s="8">
        <v>35221</v>
      </c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3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>
        <v>2.379</v>
      </c>
      <c r="BI864" s="2">
        <v>2.4319999999999999</v>
      </c>
      <c r="BJ864" s="2">
        <v>2.4049999999999998</v>
      </c>
      <c r="BK864" s="2">
        <v>2.38</v>
      </c>
      <c r="BL864" s="2">
        <v>2.3929999999999998</v>
      </c>
      <c r="BM864" s="2">
        <v>2.46</v>
      </c>
      <c r="BN864" s="2">
        <v>2.4700000000000002</v>
      </c>
      <c r="BO864" s="2">
        <v>2.38</v>
      </c>
      <c r="BP864" s="2">
        <v>2.2050000000000001</v>
      </c>
      <c r="BQ864" s="2">
        <v>2.0550000000000002</v>
      </c>
      <c r="BR864" s="2">
        <v>2.0049999999999999</v>
      </c>
      <c r="BS864" s="2">
        <v>1.9950000000000001</v>
      </c>
      <c r="BT864" s="2">
        <v>1.992</v>
      </c>
      <c r="BU864" s="2">
        <v>1.9750000000000001</v>
      </c>
      <c r="BV864" s="2">
        <v>1.95</v>
      </c>
      <c r="BW864" s="2">
        <v>1.9650000000000001</v>
      </c>
      <c r="BX864" s="2">
        <v>2.0499999999999998</v>
      </c>
      <c r="BY864" s="2">
        <v>2.1749999999999998</v>
      </c>
      <c r="BZ864" s="2">
        <v>2.1749999999999998</v>
      </c>
      <c r="CA864" s="2">
        <v>2.12</v>
      </c>
      <c r="CB864" s="2">
        <v>2.0219999999999998</v>
      </c>
      <c r="CC864" s="2">
        <v>1.9379999999999999</v>
      </c>
      <c r="CD864" s="2">
        <v>1.9379999999999999</v>
      </c>
      <c r="CE864" s="2">
        <v>1.9379999999999999</v>
      </c>
      <c r="CF864" s="2">
        <v>1.9410000000000001</v>
      </c>
      <c r="CG864" s="2">
        <v>1.9410000000000001</v>
      </c>
      <c r="CH864" s="2">
        <v>1.9410000000000001</v>
      </c>
      <c r="CI864" s="2">
        <v>1.958</v>
      </c>
      <c r="CJ864" s="2">
        <v>2.0339999999999998</v>
      </c>
      <c r="CK864" s="2">
        <v>2.129</v>
      </c>
      <c r="CL864" s="2">
        <v>2.165</v>
      </c>
      <c r="CM864" s="2">
        <v>2.11</v>
      </c>
      <c r="CN864" s="2">
        <v>2.012</v>
      </c>
      <c r="CO864" s="2">
        <v>1.9279999999999999</v>
      </c>
      <c r="CP864" s="2">
        <v>1.9279999999999999</v>
      </c>
      <c r="CQ864" s="2">
        <v>1.9410000000000001</v>
      </c>
      <c r="CR864" s="2">
        <v>1.931</v>
      </c>
      <c r="CS864" s="2">
        <v>1.931</v>
      </c>
      <c r="CT864" s="2">
        <v>1.931</v>
      </c>
      <c r="CU864" s="2">
        <v>1.948</v>
      </c>
      <c r="CV864" s="2">
        <v>2.024</v>
      </c>
      <c r="CW864" s="2">
        <v>2.1190000000000002</v>
      </c>
      <c r="CX864" s="2">
        <v>2.165</v>
      </c>
      <c r="CY864" s="2">
        <v>2.11</v>
      </c>
      <c r="CZ864" s="2">
        <v>2.012</v>
      </c>
      <c r="DA864" s="2">
        <v>1.9279999999999999</v>
      </c>
      <c r="DB864" s="2">
        <v>1.9279999999999999</v>
      </c>
      <c r="DC864" s="2">
        <v>1.9410000000000001</v>
      </c>
      <c r="DD864" s="2">
        <v>1.931</v>
      </c>
      <c r="DE864" s="2">
        <v>1.931</v>
      </c>
      <c r="DF864" s="2">
        <v>1.931</v>
      </c>
      <c r="DG864" s="2">
        <v>1.948</v>
      </c>
      <c r="DH864" s="2">
        <v>2.024</v>
      </c>
      <c r="DI864" s="2">
        <v>2.1190000000000002</v>
      </c>
      <c r="DJ864" s="2">
        <v>2.1949999999999998</v>
      </c>
      <c r="DK864" s="2">
        <v>2.14</v>
      </c>
      <c r="DL864" s="2">
        <v>2.0419999999999998</v>
      </c>
      <c r="DM864" s="2">
        <v>1.958</v>
      </c>
      <c r="DN864" s="2">
        <v>1.958</v>
      </c>
      <c r="DO864" s="2">
        <v>1.9710000000000001</v>
      </c>
      <c r="DP864" s="2">
        <v>1.9610000000000001</v>
      </c>
      <c r="DQ864" s="2">
        <v>1.9610000000000001</v>
      </c>
      <c r="DR864" s="2">
        <v>1.9610000000000001</v>
      </c>
      <c r="DS864" s="2">
        <v>1.978</v>
      </c>
      <c r="DT864" s="2">
        <v>2.0539999999999998</v>
      </c>
      <c r="DU864" s="2">
        <v>2.149</v>
      </c>
      <c r="DV864" s="2">
        <v>2.2349999999999999</v>
      </c>
      <c r="DW864" s="2">
        <v>2.1800000000000002</v>
      </c>
      <c r="DX864" s="2">
        <v>2.0819999999999999</v>
      </c>
      <c r="DY864" s="2">
        <v>1.998</v>
      </c>
      <c r="DZ864" s="2">
        <v>1.998</v>
      </c>
      <c r="EA864" s="2">
        <v>2.0110000000000001</v>
      </c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</row>
    <row r="865" spans="1:199" x14ac:dyDescent="0.2">
      <c r="A865" s="36">
        <f t="shared" si="215"/>
        <v>4</v>
      </c>
      <c r="B865" s="36">
        <f t="shared" si="216"/>
        <v>6</v>
      </c>
      <c r="C865" s="1">
        <v>35222</v>
      </c>
      <c r="D865">
        <f t="shared" si="217"/>
        <v>6</v>
      </c>
      <c r="E865">
        <f t="shared" si="218"/>
        <v>1996</v>
      </c>
      <c r="F865" s="21">
        <f t="shared" si="205"/>
        <v>-1.3649999999999718E-2</v>
      </c>
      <c r="G865" s="21">
        <f t="shared" si="207"/>
        <v>-9.6333333333333382E-2</v>
      </c>
      <c r="H865" s="21">
        <f t="shared" si="208"/>
        <v>-2.7249999999999774E-2</v>
      </c>
      <c r="I865" s="21">
        <f t="shared" si="209"/>
        <v>-0.12358333333333316</v>
      </c>
      <c r="J865" s="23">
        <f>VLOOKUP(C865,'Nymex hist.'!A:B,2,0)</f>
        <v>2.3620000000000001</v>
      </c>
      <c r="K865" s="23">
        <f t="shared" si="219"/>
        <v>2.3912499999999999</v>
      </c>
      <c r="L865" s="23">
        <f t="shared" si="206"/>
        <v>2.3776000000000002</v>
      </c>
      <c r="M865" s="23">
        <f t="shared" si="210"/>
        <v>2.0975833333333331</v>
      </c>
      <c r="N865" s="23">
        <f t="shared" si="211"/>
        <v>2.0012499999999998</v>
      </c>
      <c r="O865" s="23">
        <f t="shared" si="212"/>
        <v>1.974</v>
      </c>
      <c r="P865" s="23">
        <f t="shared" si="213"/>
        <v>1.974</v>
      </c>
      <c r="Q865" s="23">
        <f t="shared" si="214"/>
        <v>1.994</v>
      </c>
      <c r="R865" s="30">
        <v>35222</v>
      </c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4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>
        <v>2.3620000000000001</v>
      </c>
      <c r="BI865" s="32">
        <v>2.4239999999999999</v>
      </c>
      <c r="BJ865" s="32">
        <v>2.4020000000000001</v>
      </c>
      <c r="BK865" s="32">
        <v>2.3769999999999998</v>
      </c>
      <c r="BL865" s="32">
        <v>2.39</v>
      </c>
      <c r="BM865" s="32">
        <v>2.4550000000000001</v>
      </c>
      <c r="BN865" s="32">
        <v>2.4620000000000002</v>
      </c>
      <c r="BO865" s="32">
        <v>2.3759999999999999</v>
      </c>
      <c r="BP865" s="32">
        <v>2.2050000000000001</v>
      </c>
      <c r="BQ865" s="32">
        <v>2.0579999999999998</v>
      </c>
      <c r="BR865" s="32">
        <v>2.0049999999999999</v>
      </c>
      <c r="BS865" s="32">
        <v>1.99</v>
      </c>
      <c r="BT865" s="32">
        <v>1.9850000000000001</v>
      </c>
      <c r="BU865" s="32">
        <v>1.97</v>
      </c>
      <c r="BV865" s="32">
        <v>1.9450000000000001</v>
      </c>
      <c r="BW865" s="32">
        <v>1.96</v>
      </c>
      <c r="BX865" s="32">
        <v>2.0449999999999999</v>
      </c>
      <c r="BY865" s="32">
        <v>2.17</v>
      </c>
      <c r="BZ865" s="32">
        <v>2.17</v>
      </c>
      <c r="CA865" s="32">
        <v>2.1150000000000002</v>
      </c>
      <c r="CB865" s="32">
        <v>2.0169999999999999</v>
      </c>
      <c r="CC865" s="32">
        <v>1.9330000000000001</v>
      </c>
      <c r="CD865" s="32">
        <v>1.9330000000000001</v>
      </c>
      <c r="CE865" s="32">
        <v>1.9330000000000001</v>
      </c>
      <c r="CF865" s="32">
        <v>1.9359999999999999</v>
      </c>
      <c r="CG865" s="32">
        <v>1.9359999999999999</v>
      </c>
      <c r="CH865" s="32">
        <v>1.9359999999999999</v>
      </c>
      <c r="CI865" s="32">
        <v>1.9530000000000001</v>
      </c>
      <c r="CJ865" s="32">
        <v>2.0289999999999999</v>
      </c>
      <c r="CK865" s="32">
        <v>2.1240000000000001</v>
      </c>
      <c r="CL865" s="32">
        <v>2.14</v>
      </c>
      <c r="CM865" s="32">
        <v>2.085</v>
      </c>
      <c r="CN865" s="32">
        <v>1.9870000000000001</v>
      </c>
      <c r="CO865" s="32">
        <v>1.903</v>
      </c>
      <c r="CP865" s="32">
        <v>1.903</v>
      </c>
      <c r="CQ865" s="32">
        <v>1.9359999999999999</v>
      </c>
      <c r="CR865" s="32">
        <v>1.9059999999999999</v>
      </c>
      <c r="CS865" s="32">
        <v>1.9059999999999999</v>
      </c>
      <c r="CT865" s="32">
        <v>1.9059999999999999</v>
      </c>
      <c r="CU865" s="32">
        <v>1.923</v>
      </c>
      <c r="CV865" s="32">
        <v>1.9990000000000001</v>
      </c>
      <c r="CW865" s="32">
        <v>2.0939999999999999</v>
      </c>
      <c r="CX865" s="32">
        <v>2.14</v>
      </c>
      <c r="CY865" s="32">
        <v>2.085</v>
      </c>
      <c r="CZ865" s="32">
        <v>1.9870000000000001</v>
      </c>
      <c r="DA865" s="32">
        <v>1.903</v>
      </c>
      <c r="DB865" s="32">
        <v>1.903</v>
      </c>
      <c r="DC865" s="32">
        <v>1.9359999999999999</v>
      </c>
      <c r="DD865" s="32">
        <v>1.9059999999999999</v>
      </c>
      <c r="DE865" s="32">
        <v>1.9059999999999999</v>
      </c>
      <c r="DF865" s="32">
        <v>1.9059999999999999</v>
      </c>
      <c r="DG865" s="32">
        <v>1.923</v>
      </c>
      <c r="DH865" s="32">
        <v>1.9990000000000001</v>
      </c>
      <c r="DI865" s="32">
        <v>2.0939999999999999</v>
      </c>
      <c r="DJ865" s="32">
        <v>2.16</v>
      </c>
      <c r="DK865" s="32">
        <v>2.105</v>
      </c>
      <c r="DL865" s="32">
        <v>2.0070000000000001</v>
      </c>
      <c r="DM865" s="32">
        <v>1.923</v>
      </c>
      <c r="DN865" s="32">
        <v>1.923</v>
      </c>
      <c r="DO865" s="32">
        <v>1.956</v>
      </c>
      <c r="DP865" s="32">
        <v>1.9259999999999999</v>
      </c>
      <c r="DQ865" s="32">
        <v>1.9259999999999999</v>
      </c>
      <c r="DR865" s="32">
        <v>1.9259999999999999</v>
      </c>
      <c r="DS865" s="32">
        <v>1.9430000000000001</v>
      </c>
      <c r="DT865" s="32">
        <v>2.0190000000000001</v>
      </c>
      <c r="DU865" s="32">
        <v>2.1139999999999999</v>
      </c>
      <c r="DV865" s="32">
        <v>2.2000000000000002</v>
      </c>
      <c r="DW865" s="32">
        <v>2.145</v>
      </c>
      <c r="DX865" s="32">
        <v>2.0470000000000002</v>
      </c>
      <c r="DY865" s="32">
        <v>1.9630000000000001</v>
      </c>
      <c r="DZ865" s="32">
        <v>1.9630000000000001</v>
      </c>
      <c r="EA865" s="32">
        <v>1.996</v>
      </c>
      <c r="EB865" s="32"/>
      <c r="EC865" s="32"/>
      <c r="ED865" s="32"/>
      <c r="EE865" s="32"/>
      <c r="EF865" s="32"/>
      <c r="EG865" s="32"/>
      <c r="EH865" s="32"/>
      <c r="EI865" s="32"/>
      <c r="EJ865" s="32"/>
      <c r="EK865" s="32"/>
      <c r="EL865" s="32"/>
      <c r="EM865" s="32"/>
      <c r="EN865" s="32"/>
      <c r="EO865" s="32"/>
      <c r="EP865" s="32"/>
      <c r="EQ865" s="32"/>
      <c r="ER865" s="32"/>
      <c r="ES865" s="32"/>
      <c r="ET865" s="32"/>
      <c r="EU865" s="32"/>
      <c r="EV865" s="32"/>
      <c r="EW865" s="32"/>
      <c r="EX865" s="32"/>
      <c r="EY865" s="32"/>
      <c r="EZ865" s="32"/>
      <c r="FA865" s="32"/>
      <c r="FB865" s="32"/>
      <c r="FC865" s="32"/>
      <c r="FD865" s="32"/>
      <c r="FE865" s="32"/>
      <c r="FF865" s="32"/>
      <c r="FG865" s="32"/>
      <c r="FH865" s="32"/>
      <c r="FI865" s="32"/>
      <c r="FJ865" s="32"/>
      <c r="FK865" s="32"/>
      <c r="FL865" s="32"/>
      <c r="FM865" s="32"/>
      <c r="FN865" s="32"/>
      <c r="FO865" s="32"/>
      <c r="FP865" s="32"/>
      <c r="FQ865" s="32"/>
      <c r="FR865" s="32"/>
      <c r="FS865" s="32"/>
      <c r="FT865" s="32"/>
      <c r="FU865" s="32"/>
      <c r="FV865" s="32"/>
      <c r="FW865" s="32"/>
      <c r="FX865" s="32"/>
      <c r="FY865" s="32"/>
      <c r="FZ865" s="32"/>
      <c r="GA865" s="32"/>
      <c r="GB865" s="32"/>
      <c r="GC865" s="32"/>
      <c r="GD865" s="32"/>
      <c r="GE865" s="32"/>
      <c r="GF865" s="32"/>
      <c r="GG865" s="32"/>
      <c r="GH865" s="32"/>
      <c r="GI865" s="32"/>
      <c r="GJ865" s="32"/>
      <c r="GK865" s="32"/>
      <c r="GL865" s="32"/>
      <c r="GM865" s="32"/>
      <c r="GN865" s="32"/>
      <c r="GO865" s="32"/>
      <c r="GP865" s="32"/>
      <c r="GQ865" s="32"/>
    </row>
    <row r="866" spans="1:199" customFormat="1" hidden="1" x14ac:dyDescent="0.2">
      <c r="A866">
        <f t="shared" si="215"/>
        <v>5</v>
      </c>
      <c r="B866">
        <f t="shared" si="216"/>
        <v>6</v>
      </c>
      <c r="C866" s="1">
        <v>35223</v>
      </c>
      <c r="D866">
        <f t="shared" si="217"/>
        <v>6</v>
      </c>
      <c r="E866">
        <f t="shared" si="218"/>
        <v>1996</v>
      </c>
      <c r="F866" s="17">
        <f t="shared" si="205"/>
        <v>-2.9600000000000293E-2</v>
      </c>
      <c r="G866" s="16">
        <f t="shared" si="207"/>
        <v>-0.10283333333333289</v>
      </c>
      <c r="H866" s="16">
        <f t="shared" si="208"/>
        <v>-2.8083333333334126E-2</v>
      </c>
      <c r="I866" s="16">
        <f t="shared" si="209"/>
        <v>-0.13091666666666701</v>
      </c>
      <c r="J866" s="7">
        <f>VLOOKUP(C866,'Nymex hist.'!A:B,2,0)</f>
        <v>2.395</v>
      </c>
      <c r="K866" s="11">
        <f t="shared" si="219"/>
        <v>2.4370000000000003</v>
      </c>
      <c r="L866" s="11">
        <f t="shared" si="206"/>
        <v>2.4074</v>
      </c>
      <c r="M866" s="9">
        <f t="shared" si="210"/>
        <v>2.1123333333333334</v>
      </c>
      <c r="N866" s="9">
        <f t="shared" si="211"/>
        <v>2.0095000000000005</v>
      </c>
      <c r="O866" s="9">
        <f t="shared" si="212"/>
        <v>1.9814166666666664</v>
      </c>
      <c r="P866" s="9">
        <f t="shared" si="213"/>
        <v>1.9814166666666664</v>
      </c>
      <c r="Q866" s="9">
        <f t="shared" si="214"/>
        <v>2.0014166666666662</v>
      </c>
      <c r="R866" s="8">
        <v>35223</v>
      </c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3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>
        <v>2.395</v>
      </c>
      <c r="BI866" s="2">
        <v>2.4729999999999999</v>
      </c>
      <c r="BJ866" s="2">
        <v>2.4550000000000001</v>
      </c>
      <c r="BK866" s="2">
        <v>2.4249999999999998</v>
      </c>
      <c r="BL866" s="2">
        <v>2.4340000000000002</v>
      </c>
      <c r="BM866" s="2">
        <v>2.488</v>
      </c>
      <c r="BN866" s="2">
        <v>2.4900000000000002</v>
      </c>
      <c r="BO866" s="2">
        <v>2.4</v>
      </c>
      <c r="BP866" s="2">
        <v>2.2250000000000001</v>
      </c>
      <c r="BQ866" s="2">
        <v>2.0779999999999998</v>
      </c>
      <c r="BR866" s="2">
        <v>2.02</v>
      </c>
      <c r="BS866" s="2">
        <v>2</v>
      </c>
      <c r="BT866" s="2">
        <v>1.9950000000000001</v>
      </c>
      <c r="BU866" s="2">
        <v>1.98</v>
      </c>
      <c r="BV866" s="2">
        <v>1.9550000000000001</v>
      </c>
      <c r="BW866" s="2">
        <v>1.97</v>
      </c>
      <c r="BX866" s="2">
        <v>2.0550000000000002</v>
      </c>
      <c r="BY866" s="2">
        <v>2.1800000000000002</v>
      </c>
      <c r="BZ866" s="2">
        <v>2.1800000000000002</v>
      </c>
      <c r="CA866" s="2">
        <v>2.125</v>
      </c>
      <c r="CB866" s="2">
        <v>2.0270000000000001</v>
      </c>
      <c r="CC866" s="2">
        <v>1.9430000000000001</v>
      </c>
      <c r="CD866" s="2">
        <v>1.9430000000000001</v>
      </c>
      <c r="CE866" s="2">
        <v>1.9430000000000001</v>
      </c>
      <c r="CF866" s="2">
        <v>1.9430000000000001</v>
      </c>
      <c r="CG866" s="2">
        <v>1.9430000000000001</v>
      </c>
      <c r="CH866" s="2">
        <v>1.9430000000000001</v>
      </c>
      <c r="CI866" s="2">
        <v>1.96</v>
      </c>
      <c r="CJ866" s="2">
        <v>2.036</v>
      </c>
      <c r="CK866" s="2">
        <v>2.1280000000000001</v>
      </c>
      <c r="CL866" s="2">
        <v>2.15</v>
      </c>
      <c r="CM866" s="2">
        <v>2.0950000000000002</v>
      </c>
      <c r="CN866" s="2">
        <v>1.9970000000000001</v>
      </c>
      <c r="CO866" s="2">
        <v>1.913</v>
      </c>
      <c r="CP866" s="2">
        <v>1.913</v>
      </c>
      <c r="CQ866" s="2">
        <v>1.9359999999999999</v>
      </c>
      <c r="CR866" s="2">
        <v>1.913</v>
      </c>
      <c r="CS866" s="2">
        <v>1.913</v>
      </c>
      <c r="CT866" s="2">
        <v>1.913</v>
      </c>
      <c r="CU866" s="2">
        <v>1.93</v>
      </c>
      <c r="CV866" s="2">
        <v>2.0059999999999998</v>
      </c>
      <c r="CW866" s="2">
        <v>2.0979999999999999</v>
      </c>
      <c r="CX866" s="2">
        <v>2.15</v>
      </c>
      <c r="CY866" s="2">
        <v>2.0950000000000002</v>
      </c>
      <c r="CZ866" s="2">
        <v>1.9970000000000001</v>
      </c>
      <c r="DA866" s="2">
        <v>1.913</v>
      </c>
      <c r="DB866" s="2">
        <v>1.913</v>
      </c>
      <c r="DC866" s="2">
        <v>1.9359999999999999</v>
      </c>
      <c r="DD866" s="2">
        <v>1.913</v>
      </c>
      <c r="DE866" s="2">
        <v>1.913</v>
      </c>
      <c r="DF866" s="2">
        <v>1.913</v>
      </c>
      <c r="DG866" s="2">
        <v>1.93</v>
      </c>
      <c r="DH866" s="2">
        <v>2.0059999999999998</v>
      </c>
      <c r="DI866" s="2">
        <v>2.0979999999999999</v>
      </c>
      <c r="DJ866" s="2">
        <v>2.17</v>
      </c>
      <c r="DK866" s="2">
        <v>2.1150000000000002</v>
      </c>
      <c r="DL866" s="2">
        <v>2.0169999999999999</v>
      </c>
      <c r="DM866" s="2">
        <v>1.9330000000000001</v>
      </c>
      <c r="DN866" s="2">
        <v>1.9330000000000001</v>
      </c>
      <c r="DO866" s="2">
        <v>1.956</v>
      </c>
      <c r="DP866" s="2">
        <v>1.9330000000000001</v>
      </c>
      <c r="DQ866" s="2">
        <v>1.9330000000000001</v>
      </c>
      <c r="DR866" s="2">
        <v>1.9330000000000001</v>
      </c>
      <c r="DS866" s="2">
        <v>1.95</v>
      </c>
      <c r="DT866" s="2">
        <v>2.0259999999999998</v>
      </c>
      <c r="DU866" s="2">
        <v>2.1179999999999999</v>
      </c>
      <c r="DV866" s="2">
        <v>2.21</v>
      </c>
      <c r="DW866" s="2">
        <v>2.1549999999999998</v>
      </c>
      <c r="DX866" s="2">
        <v>2.0569999999999999</v>
      </c>
      <c r="DY866" s="2">
        <v>1.9730000000000001</v>
      </c>
      <c r="DZ866" s="2">
        <v>1.9730000000000001</v>
      </c>
      <c r="EA866" s="2">
        <v>1.996</v>
      </c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</row>
    <row r="867" spans="1:199" customFormat="1" hidden="1" x14ac:dyDescent="0.2">
      <c r="A867">
        <f t="shared" si="215"/>
        <v>1</v>
      </c>
      <c r="B867">
        <f t="shared" si="216"/>
        <v>6</v>
      </c>
      <c r="C867" s="1">
        <v>35226</v>
      </c>
      <c r="D867">
        <f t="shared" si="217"/>
        <v>6</v>
      </c>
      <c r="E867">
        <f t="shared" si="218"/>
        <v>1996</v>
      </c>
      <c r="F867" s="17">
        <f t="shared" si="205"/>
        <v>-2.6650000000000507E-2</v>
      </c>
      <c r="G867" s="16">
        <f t="shared" si="207"/>
        <v>-9.8583333333334355E-2</v>
      </c>
      <c r="H867" s="16">
        <f t="shared" si="208"/>
        <v>-2.8583333333332517E-2</v>
      </c>
      <c r="I867" s="16">
        <f t="shared" si="209"/>
        <v>-0.12716666666666687</v>
      </c>
      <c r="J867" s="7">
        <f>VLOOKUP(C867,'Nymex hist.'!A:B,2,0)</f>
        <v>2.39</v>
      </c>
      <c r="K867" s="11">
        <f t="shared" si="219"/>
        <v>2.4402500000000003</v>
      </c>
      <c r="L867" s="11">
        <f t="shared" si="206"/>
        <v>2.4135999999999997</v>
      </c>
      <c r="M867" s="9">
        <f t="shared" si="210"/>
        <v>2.1180833333333338</v>
      </c>
      <c r="N867" s="9">
        <f t="shared" si="211"/>
        <v>2.0194999999999994</v>
      </c>
      <c r="O867" s="9">
        <f t="shared" si="212"/>
        <v>1.9909166666666669</v>
      </c>
      <c r="P867" s="9">
        <f t="shared" si="213"/>
        <v>1.9909166666666669</v>
      </c>
      <c r="Q867" s="9">
        <f t="shared" si="214"/>
        <v>2.0109166666666671</v>
      </c>
      <c r="R867" s="8">
        <v>35226</v>
      </c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3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>
        <v>2.39</v>
      </c>
      <c r="BI867" s="2">
        <v>2.4700000000000002</v>
      </c>
      <c r="BJ867" s="2">
        <v>2.4630000000000001</v>
      </c>
      <c r="BK867" s="2">
        <v>2.4380000000000002</v>
      </c>
      <c r="BL867" s="2">
        <v>2.4449999999999998</v>
      </c>
      <c r="BM867" s="2">
        <v>2.4929999999999999</v>
      </c>
      <c r="BN867" s="2">
        <v>2.4950000000000001</v>
      </c>
      <c r="BO867" s="2">
        <v>2.4049999999999998</v>
      </c>
      <c r="BP867" s="2">
        <v>2.23</v>
      </c>
      <c r="BQ867" s="2">
        <v>2.085</v>
      </c>
      <c r="BR867" s="2">
        <v>2.0249999999999999</v>
      </c>
      <c r="BS867" s="2">
        <v>2.0030000000000001</v>
      </c>
      <c r="BT867" s="2">
        <v>1.998</v>
      </c>
      <c r="BU867" s="2">
        <v>1.9830000000000001</v>
      </c>
      <c r="BV867" s="2">
        <v>1.96</v>
      </c>
      <c r="BW867" s="2">
        <v>1.978</v>
      </c>
      <c r="BX867" s="2">
        <v>2.0649999999999999</v>
      </c>
      <c r="BY867" s="2">
        <v>2.19</v>
      </c>
      <c r="BZ867" s="2">
        <v>2.19</v>
      </c>
      <c r="CA867" s="2">
        <v>2.1349999999999998</v>
      </c>
      <c r="CB867" s="2">
        <v>2.0369999999999999</v>
      </c>
      <c r="CC867" s="2">
        <v>1.9530000000000001</v>
      </c>
      <c r="CD867" s="2">
        <v>1.9530000000000001</v>
      </c>
      <c r="CE867" s="2">
        <v>1.9530000000000001</v>
      </c>
      <c r="CF867" s="2">
        <v>1.9530000000000001</v>
      </c>
      <c r="CG867" s="2">
        <v>1.9530000000000001</v>
      </c>
      <c r="CH867" s="2">
        <v>1.9530000000000001</v>
      </c>
      <c r="CI867" s="2">
        <v>1.97</v>
      </c>
      <c r="CJ867" s="2">
        <v>2.0459999999999998</v>
      </c>
      <c r="CK867" s="2">
        <v>2.1379999999999999</v>
      </c>
      <c r="CL867" s="2">
        <v>2.16</v>
      </c>
      <c r="CM867" s="2">
        <v>2.105</v>
      </c>
      <c r="CN867" s="2">
        <v>2.0070000000000001</v>
      </c>
      <c r="CO867" s="2">
        <v>1.923</v>
      </c>
      <c r="CP867" s="2">
        <v>1.923</v>
      </c>
      <c r="CQ867" s="2">
        <v>1.94</v>
      </c>
      <c r="CR867" s="2">
        <v>1.923</v>
      </c>
      <c r="CS867" s="2">
        <v>1.923</v>
      </c>
      <c r="CT867" s="2">
        <v>1.923</v>
      </c>
      <c r="CU867" s="2">
        <v>1.94</v>
      </c>
      <c r="CV867" s="2">
        <v>2.016</v>
      </c>
      <c r="CW867" s="2">
        <v>2.1080000000000001</v>
      </c>
      <c r="CX867" s="2">
        <v>2.16</v>
      </c>
      <c r="CY867" s="2">
        <v>2.105</v>
      </c>
      <c r="CZ867" s="2">
        <v>2.0070000000000001</v>
      </c>
      <c r="DA867" s="2">
        <v>1.923</v>
      </c>
      <c r="DB867" s="2">
        <v>1.923</v>
      </c>
      <c r="DC867" s="2">
        <v>1.94</v>
      </c>
      <c r="DD867" s="2">
        <v>1.923</v>
      </c>
      <c r="DE867" s="2">
        <v>1.923</v>
      </c>
      <c r="DF867" s="2">
        <v>1.923</v>
      </c>
      <c r="DG867" s="2">
        <v>1.94</v>
      </c>
      <c r="DH867" s="2">
        <v>2.016</v>
      </c>
      <c r="DI867" s="2">
        <v>2.1080000000000001</v>
      </c>
      <c r="DJ867" s="2">
        <v>2.1800000000000002</v>
      </c>
      <c r="DK867" s="2">
        <v>2.125</v>
      </c>
      <c r="DL867" s="2">
        <v>2.0270000000000001</v>
      </c>
      <c r="DM867" s="2">
        <v>1.9430000000000001</v>
      </c>
      <c r="DN867" s="2">
        <v>1.9430000000000001</v>
      </c>
      <c r="DO867" s="2">
        <v>1.96</v>
      </c>
      <c r="DP867" s="2">
        <v>1.9430000000000001</v>
      </c>
      <c r="DQ867" s="2">
        <v>1.9430000000000001</v>
      </c>
      <c r="DR867" s="2">
        <v>1.9430000000000001</v>
      </c>
      <c r="DS867" s="2">
        <v>1.96</v>
      </c>
      <c r="DT867" s="2">
        <v>2.036</v>
      </c>
      <c r="DU867" s="2">
        <v>2.1280000000000001</v>
      </c>
      <c r="DV867" s="2">
        <v>2.2200000000000002</v>
      </c>
      <c r="DW867" s="2">
        <v>2.165</v>
      </c>
      <c r="DX867" s="2">
        <v>2.0670000000000002</v>
      </c>
      <c r="DY867" s="2">
        <v>1.9830000000000001</v>
      </c>
      <c r="DZ867" s="2">
        <v>1.9830000000000001</v>
      </c>
      <c r="EA867" s="2">
        <v>2</v>
      </c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</row>
    <row r="868" spans="1:199" customFormat="1" hidden="1" x14ac:dyDescent="0.2">
      <c r="A868">
        <f t="shared" si="215"/>
        <v>2</v>
      </c>
      <c r="B868">
        <f t="shared" si="216"/>
        <v>6</v>
      </c>
      <c r="C868" s="1">
        <v>35227</v>
      </c>
      <c r="D868">
        <f t="shared" si="217"/>
        <v>6</v>
      </c>
      <c r="E868">
        <f t="shared" si="218"/>
        <v>1996</v>
      </c>
      <c r="F868" s="17">
        <f t="shared" si="205"/>
        <v>-2.4599999999999955E-2</v>
      </c>
      <c r="G868" s="16">
        <f t="shared" si="207"/>
        <v>-0.10933333333333328</v>
      </c>
      <c r="H868" s="16">
        <f t="shared" si="208"/>
        <v>-2.9000000000000359E-2</v>
      </c>
      <c r="I868" s="16">
        <f t="shared" si="209"/>
        <v>-0.13833333333333364</v>
      </c>
      <c r="J868" s="7">
        <f>VLOOKUP(C868,'Nymex hist.'!A:B,2,0)</f>
        <v>2.427</v>
      </c>
      <c r="K868" s="11">
        <f t="shared" si="219"/>
        <v>2.4700000000000002</v>
      </c>
      <c r="L868" s="11">
        <f t="shared" si="206"/>
        <v>2.4454000000000002</v>
      </c>
      <c r="M868" s="9">
        <f t="shared" si="210"/>
        <v>2.1351666666666667</v>
      </c>
      <c r="N868" s="9">
        <f t="shared" si="211"/>
        <v>2.0258333333333334</v>
      </c>
      <c r="O868" s="9">
        <f t="shared" si="212"/>
        <v>1.996833333333333</v>
      </c>
      <c r="P868" s="9">
        <f t="shared" si="213"/>
        <v>1.996833333333333</v>
      </c>
      <c r="Q868" s="9">
        <f t="shared" si="214"/>
        <v>2.016833333333333</v>
      </c>
      <c r="R868" s="8">
        <v>35227</v>
      </c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3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>
        <v>2.427</v>
      </c>
      <c r="BI868" s="2">
        <v>2.488</v>
      </c>
      <c r="BJ868" s="2">
        <v>2.4900000000000002</v>
      </c>
      <c r="BK868" s="2">
        <v>2.4750000000000001</v>
      </c>
      <c r="BL868" s="2">
        <v>2.4820000000000002</v>
      </c>
      <c r="BM868" s="2">
        <v>2.528</v>
      </c>
      <c r="BN868" s="2">
        <v>2.528</v>
      </c>
      <c r="BO868" s="2">
        <v>2.4329999999999998</v>
      </c>
      <c r="BP868" s="2">
        <v>2.2559999999999998</v>
      </c>
      <c r="BQ868" s="2">
        <v>2.105</v>
      </c>
      <c r="BR868" s="2">
        <v>2.04</v>
      </c>
      <c r="BS868" s="2">
        <v>2.0150000000000001</v>
      </c>
      <c r="BT868" s="2">
        <v>2.0099999999999998</v>
      </c>
      <c r="BU868" s="2">
        <v>1.9950000000000001</v>
      </c>
      <c r="BV868" s="2">
        <v>1.9750000000000001</v>
      </c>
      <c r="BW868" s="2">
        <v>1.99</v>
      </c>
      <c r="BX868" s="2">
        <v>2.0750000000000002</v>
      </c>
      <c r="BY868" s="2">
        <v>2.2000000000000002</v>
      </c>
      <c r="BZ868" s="2">
        <v>2.2000000000000002</v>
      </c>
      <c r="CA868" s="2">
        <v>2.1440000000000001</v>
      </c>
      <c r="CB868" s="2">
        <v>2.0449999999999999</v>
      </c>
      <c r="CC868" s="2">
        <v>1.96</v>
      </c>
      <c r="CD868" s="2">
        <v>1.96</v>
      </c>
      <c r="CE868" s="2">
        <v>1.96</v>
      </c>
      <c r="CF868" s="2">
        <v>1.96</v>
      </c>
      <c r="CG868" s="2">
        <v>1.96</v>
      </c>
      <c r="CH868" s="2">
        <v>1.958</v>
      </c>
      <c r="CI868" s="2">
        <v>1.974</v>
      </c>
      <c r="CJ868" s="2">
        <v>2.0489999999999999</v>
      </c>
      <c r="CK868" s="2">
        <v>2.14</v>
      </c>
      <c r="CL868" s="2">
        <v>2.17</v>
      </c>
      <c r="CM868" s="2">
        <v>2.1139999999999999</v>
      </c>
      <c r="CN868" s="2">
        <v>2.0150000000000001</v>
      </c>
      <c r="CO868" s="2">
        <v>1.93</v>
      </c>
      <c r="CP868" s="2">
        <v>1.93</v>
      </c>
      <c r="CQ868" s="2">
        <v>1.9419999999999999</v>
      </c>
      <c r="CR868" s="2">
        <v>1.93</v>
      </c>
      <c r="CS868" s="2">
        <v>1.93</v>
      </c>
      <c r="CT868" s="2">
        <v>1.9279999999999999</v>
      </c>
      <c r="CU868" s="2">
        <v>1.944</v>
      </c>
      <c r="CV868" s="2">
        <v>2.0190000000000001</v>
      </c>
      <c r="CW868" s="2">
        <v>2.11</v>
      </c>
      <c r="CX868" s="2">
        <v>2.17</v>
      </c>
      <c r="CY868" s="2">
        <v>2.1139999999999999</v>
      </c>
      <c r="CZ868" s="2">
        <v>2.0150000000000001</v>
      </c>
      <c r="DA868" s="2">
        <v>1.93</v>
      </c>
      <c r="DB868" s="2">
        <v>1.93</v>
      </c>
      <c r="DC868" s="2">
        <v>1.9419999999999999</v>
      </c>
      <c r="DD868" s="2">
        <v>1.93</v>
      </c>
      <c r="DE868" s="2">
        <v>1.93</v>
      </c>
      <c r="DF868" s="2">
        <v>1.9279999999999999</v>
      </c>
      <c r="DG868" s="2">
        <v>1.944</v>
      </c>
      <c r="DH868" s="2">
        <v>2.0190000000000001</v>
      </c>
      <c r="DI868" s="2">
        <v>2.11</v>
      </c>
      <c r="DJ868" s="2">
        <v>2.19</v>
      </c>
      <c r="DK868" s="2">
        <v>2.1339999999999999</v>
      </c>
      <c r="DL868" s="2">
        <v>2.0350000000000001</v>
      </c>
      <c r="DM868" s="2">
        <v>1.95</v>
      </c>
      <c r="DN868" s="2">
        <v>1.95</v>
      </c>
      <c r="DO868" s="2">
        <v>1.962</v>
      </c>
      <c r="DP868" s="2">
        <v>1.95</v>
      </c>
      <c r="DQ868" s="2">
        <v>1.95</v>
      </c>
      <c r="DR868" s="2">
        <v>1.948</v>
      </c>
      <c r="DS868" s="2">
        <v>1.964</v>
      </c>
      <c r="DT868" s="2">
        <v>2.0390000000000001</v>
      </c>
      <c r="DU868" s="2">
        <v>2.13</v>
      </c>
      <c r="DV868" s="2">
        <v>2.23</v>
      </c>
      <c r="DW868" s="2">
        <v>2.1739999999999999</v>
      </c>
      <c r="DX868" s="2">
        <v>2.0750000000000002</v>
      </c>
      <c r="DY868" s="2">
        <v>1.99</v>
      </c>
      <c r="DZ868" s="2">
        <v>1.99</v>
      </c>
      <c r="EA868" s="2">
        <v>2.0019999999999998</v>
      </c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</row>
    <row r="869" spans="1:199" customFormat="1" hidden="1" x14ac:dyDescent="0.2">
      <c r="A869">
        <f t="shared" si="215"/>
        <v>3</v>
      </c>
      <c r="B869">
        <f t="shared" si="216"/>
        <v>6</v>
      </c>
      <c r="C869" s="1">
        <v>35228</v>
      </c>
      <c r="D869">
        <f t="shared" si="217"/>
        <v>6</v>
      </c>
      <c r="E869">
        <f t="shared" si="218"/>
        <v>1996</v>
      </c>
      <c r="F869" s="17">
        <f t="shared" si="205"/>
        <v>-2.1400000000000308E-2</v>
      </c>
      <c r="G869" s="16">
        <f t="shared" si="207"/>
        <v>-0.11683333333333357</v>
      </c>
      <c r="H869" s="16">
        <f t="shared" si="208"/>
        <v>-2.8999999999999693E-2</v>
      </c>
      <c r="I869" s="16">
        <f t="shared" si="209"/>
        <v>-0.14583333333333326</v>
      </c>
      <c r="J869" s="7">
        <f>VLOOKUP(C869,'Nymex hist.'!A:B,2,0)</f>
        <v>2.4340000000000002</v>
      </c>
      <c r="K869" s="11">
        <f t="shared" si="219"/>
        <v>2.4660000000000002</v>
      </c>
      <c r="L869" s="11">
        <f t="shared" si="206"/>
        <v>2.4445999999999999</v>
      </c>
      <c r="M869" s="9">
        <f t="shared" si="210"/>
        <v>2.1326666666666667</v>
      </c>
      <c r="N869" s="9">
        <f t="shared" si="211"/>
        <v>2.0158333333333331</v>
      </c>
      <c r="O869" s="9">
        <f t="shared" si="212"/>
        <v>1.9868333333333335</v>
      </c>
      <c r="P869" s="9">
        <f t="shared" si="213"/>
        <v>1.9868333333333335</v>
      </c>
      <c r="Q869" s="9">
        <f t="shared" si="214"/>
        <v>2.0068333333333332</v>
      </c>
      <c r="R869" s="8">
        <v>35228</v>
      </c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3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>
        <v>2.4340000000000002</v>
      </c>
      <c r="BI869" s="2">
        <v>2.4830000000000001</v>
      </c>
      <c r="BJ869" s="2">
        <v>2.4769999999999999</v>
      </c>
      <c r="BK869" s="2">
        <v>2.4700000000000002</v>
      </c>
      <c r="BL869" s="2">
        <v>2.48</v>
      </c>
      <c r="BM869" s="2">
        <v>2.5299999999999998</v>
      </c>
      <c r="BN869" s="2">
        <v>2.5299999999999998</v>
      </c>
      <c r="BO869" s="2">
        <v>2.4300000000000002</v>
      </c>
      <c r="BP869" s="2">
        <v>2.2530000000000001</v>
      </c>
      <c r="BQ869" s="2">
        <v>2.1019999999999999</v>
      </c>
      <c r="BR869" s="2">
        <v>2.0369999999999999</v>
      </c>
      <c r="BS869" s="2">
        <v>2.012</v>
      </c>
      <c r="BT869" s="2">
        <v>2.0099999999999998</v>
      </c>
      <c r="BU869" s="2">
        <v>1.9950000000000001</v>
      </c>
      <c r="BV869" s="2">
        <v>1.9750000000000001</v>
      </c>
      <c r="BW869" s="2">
        <v>1.9850000000000001</v>
      </c>
      <c r="BX869" s="2">
        <v>2.0699999999999998</v>
      </c>
      <c r="BY869" s="2">
        <v>2.1930000000000001</v>
      </c>
      <c r="BZ869" s="2">
        <v>2.19</v>
      </c>
      <c r="CA869" s="2">
        <v>2.1339999999999999</v>
      </c>
      <c r="CB869" s="2">
        <v>2.0350000000000001</v>
      </c>
      <c r="CC869" s="2">
        <v>1.95</v>
      </c>
      <c r="CD869" s="2">
        <v>1.95</v>
      </c>
      <c r="CE869" s="2">
        <v>1.95</v>
      </c>
      <c r="CF869" s="2">
        <v>1.95</v>
      </c>
      <c r="CG869" s="2">
        <v>1.95</v>
      </c>
      <c r="CH869" s="2">
        <v>1.948</v>
      </c>
      <c r="CI869" s="2">
        <v>1.964</v>
      </c>
      <c r="CJ869" s="2">
        <v>2.0390000000000001</v>
      </c>
      <c r="CK869" s="2">
        <v>2.13</v>
      </c>
      <c r="CL869" s="2">
        <v>2.16</v>
      </c>
      <c r="CM869" s="2">
        <v>2.1040000000000001</v>
      </c>
      <c r="CN869" s="2">
        <v>2.0049999999999999</v>
      </c>
      <c r="CO869" s="2">
        <v>1.92</v>
      </c>
      <c r="CP869" s="2">
        <v>1.92</v>
      </c>
      <c r="CQ869" s="2">
        <v>1.9319999999999999</v>
      </c>
      <c r="CR869" s="2">
        <v>1.92</v>
      </c>
      <c r="CS869" s="2">
        <v>1.92</v>
      </c>
      <c r="CT869" s="2">
        <v>1.9179999999999999</v>
      </c>
      <c r="CU869" s="2">
        <v>1.9339999999999999</v>
      </c>
      <c r="CV869" s="2">
        <v>2.0089999999999999</v>
      </c>
      <c r="CW869" s="2">
        <v>2.1</v>
      </c>
      <c r="CX869" s="2">
        <v>2.16</v>
      </c>
      <c r="CY869" s="2">
        <v>2.1040000000000001</v>
      </c>
      <c r="CZ869" s="2">
        <v>2.0049999999999999</v>
      </c>
      <c r="DA869" s="2">
        <v>1.92</v>
      </c>
      <c r="DB869" s="2">
        <v>1.92</v>
      </c>
      <c r="DC869" s="2">
        <v>1.9319999999999999</v>
      </c>
      <c r="DD869" s="2">
        <v>1.92</v>
      </c>
      <c r="DE869" s="2">
        <v>1.92</v>
      </c>
      <c r="DF869" s="2">
        <v>1.9179999999999999</v>
      </c>
      <c r="DG869" s="2">
        <v>1.9339999999999999</v>
      </c>
      <c r="DH869" s="2">
        <v>2.0089999999999999</v>
      </c>
      <c r="DI869" s="2">
        <v>2.1</v>
      </c>
      <c r="DJ869" s="2">
        <v>2.1800000000000002</v>
      </c>
      <c r="DK869" s="2">
        <v>2.1240000000000001</v>
      </c>
      <c r="DL869" s="2">
        <v>2.0249999999999999</v>
      </c>
      <c r="DM869" s="2">
        <v>1.94</v>
      </c>
      <c r="DN869" s="2">
        <v>1.94</v>
      </c>
      <c r="DO869" s="2">
        <v>1.952</v>
      </c>
      <c r="DP869" s="2">
        <v>1.94</v>
      </c>
      <c r="DQ869" s="2">
        <v>1.94</v>
      </c>
      <c r="DR869" s="2">
        <v>1.9379999999999999</v>
      </c>
      <c r="DS869" s="2">
        <v>1.954</v>
      </c>
      <c r="DT869" s="2">
        <v>2.0289999999999999</v>
      </c>
      <c r="DU869" s="2">
        <v>2.12</v>
      </c>
      <c r="DV869" s="2">
        <v>2.2200000000000002</v>
      </c>
      <c r="DW869" s="2">
        <v>2.1640000000000001</v>
      </c>
      <c r="DX869" s="2">
        <v>2.0649999999999999</v>
      </c>
      <c r="DY869" s="2">
        <v>1.98</v>
      </c>
      <c r="DZ869" s="2">
        <v>1.98</v>
      </c>
      <c r="EA869" s="2">
        <v>1.992</v>
      </c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</row>
    <row r="870" spans="1:199" x14ac:dyDescent="0.2">
      <c r="A870" s="36">
        <f t="shared" si="215"/>
        <v>4</v>
      </c>
      <c r="B870" s="36">
        <f t="shared" si="216"/>
        <v>6</v>
      </c>
      <c r="C870" s="1">
        <v>35229</v>
      </c>
      <c r="D870">
        <f t="shared" si="217"/>
        <v>6</v>
      </c>
      <c r="E870">
        <f t="shared" si="218"/>
        <v>1996</v>
      </c>
      <c r="F870" s="21">
        <f t="shared" si="205"/>
        <v>-2.6599999999999735E-2</v>
      </c>
      <c r="G870" s="21">
        <f t="shared" si="207"/>
        <v>-0.14674999999999994</v>
      </c>
      <c r="H870" s="21">
        <f t="shared" si="208"/>
        <v>-3.3583333333333076E-2</v>
      </c>
      <c r="I870" s="21">
        <f t="shared" si="209"/>
        <v>-0.18033333333333301</v>
      </c>
      <c r="J870" s="23">
        <f>VLOOKUP(C870,'Nymex hist.'!A:B,2,0)</f>
        <v>2.4940000000000002</v>
      </c>
      <c r="K870" s="23">
        <f t="shared" si="219"/>
        <v>2.532</v>
      </c>
      <c r="L870" s="23">
        <f t="shared" si="206"/>
        <v>2.5054000000000003</v>
      </c>
      <c r="M870" s="23">
        <f t="shared" si="210"/>
        <v>2.1739166666666665</v>
      </c>
      <c r="N870" s="23">
        <f t="shared" si="211"/>
        <v>2.0271666666666666</v>
      </c>
      <c r="O870" s="23">
        <f t="shared" si="212"/>
        <v>1.9935833333333335</v>
      </c>
      <c r="P870" s="23">
        <f t="shared" si="213"/>
        <v>1.9935833333333335</v>
      </c>
      <c r="Q870" s="23">
        <f t="shared" si="214"/>
        <v>2.0135833333333335</v>
      </c>
      <c r="R870" s="30">
        <v>35229</v>
      </c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4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>
        <v>2.4940000000000002</v>
      </c>
      <c r="BI870" s="32">
        <v>2.5590000000000002</v>
      </c>
      <c r="BJ870" s="32">
        <v>2.5449999999999999</v>
      </c>
      <c r="BK870" s="32">
        <v>2.5299999999999998</v>
      </c>
      <c r="BL870" s="32">
        <v>2.5430000000000001</v>
      </c>
      <c r="BM870" s="32">
        <v>2.5950000000000002</v>
      </c>
      <c r="BN870" s="32">
        <v>2.5950000000000002</v>
      </c>
      <c r="BO870" s="32">
        <v>2.492</v>
      </c>
      <c r="BP870" s="32">
        <v>2.302</v>
      </c>
      <c r="BQ870" s="32">
        <v>2.1469999999999998</v>
      </c>
      <c r="BR870" s="32">
        <v>2.077</v>
      </c>
      <c r="BS870" s="32">
        <v>2.052</v>
      </c>
      <c r="BT870" s="32">
        <v>2.0470000000000002</v>
      </c>
      <c r="BU870" s="32">
        <v>2.032</v>
      </c>
      <c r="BV870" s="32">
        <v>2.012</v>
      </c>
      <c r="BW870" s="32">
        <v>2.0169999999999999</v>
      </c>
      <c r="BX870" s="32">
        <v>2.097</v>
      </c>
      <c r="BY870" s="32">
        <v>2.2170000000000001</v>
      </c>
      <c r="BZ870" s="32">
        <v>2.2050000000000001</v>
      </c>
      <c r="CA870" s="32">
        <v>2.145</v>
      </c>
      <c r="CB870" s="32">
        <v>2.0459999999999998</v>
      </c>
      <c r="CC870" s="32">
        <v>1.9610000000000001</v>
      </c>
      <c r="CD870" s="32">
        <v>1.9610000000000001</v>
      </c>
      <c r="CE870" s="32">
        <v>1.9610000000000001</v>
      </c>
      <c r="CF870" s="32">
        <v>1.9610000000000001</v>
      </c>
      <c r="CG870" s="32">
        <v>1.9610000000000001</v>
      </c>
      <c r="CH870" s="32">
        <v>1.9590000000000001</v>
      </c>
      <c r="CI870" s="32">
        <v>1.9750000000000001</v>
      </c>
      <c r="CJ870" s="32">
        <v>2.0499999999999998</v>
      </c>
      <c r="CK870" s="32">
        <v>2.141</v>
      </c>
      <c r="CL870" s="32">
        <v>2.17</v>
      </c>
      <c r="CM870" s="32">
        <v>2.11</v>
      </c>
      <c r="CN870" s="32">
        <v>2.0110000000000001</v>
      </c>
      <c r="CO870" s="32">
        <v>1.9259999999999999</v>
      </c>
      <c r="CP870" s="32">
        <v>1.9259999999999999</v>
      </c>
      <c r="CQ870" s="32">
        <v>1.9430000000000001</v>
      </c>
      <c r="CR870" s="32">
        <v>1.9259999999999999</v>
      </c>
      <c r="CS870" s="32">
        <v>1.9259999999999999</v>
      </c>
      <c r="CT870" s="32">
        <v>1.9239999999999999</v>
      </c>
      <c r="CU870" s="32">
        <v>1.94</v>
      </c>
      <c r="CV870" s="32">
        <v>2.0150000000000001</v>
      </c>
      <c r="CW870" s="32">
        <v>2.1059999999999999</v>
      </c>
      <c r="CX870" s="32">
        <v>2.17</v>
      </c>
      <c r="CY870" s="32">
        <v>2.11</v>
      </c>
      <c r="CZ870" s="32">
        <v>2.0110000000000001</v>
      </c>
      <c r="DA870" s="32">
        <v>1.9259999999999999</v>
      </c>
      <c r="DB870" s="32">
        <v>1.9259999999999999</v>
      </c>
      <c r="DC870" s="32">
        <v>1.9430000000000001</v>
      </c>
      <c r="DD870" s="32">
        <v>1.9259999999999999</v>
      </c>
      <c r="DE870" s="32">
        <v>1.9259999999999999</v>
      </c>
      <c r="DF870" s="32">
        <v>1.9239999999999999</v>
      </c>
      <c r="DG870" s="32">
        <v>1.94</v>
      </c>
      <c r="DH870" s="32">
        <v>2.0150000000000001</v>
      </c>
      <c r="DI870" s="32">
        <v>2.1059999999999999</v>
      </c>
      <c r="DJ870" s="32">
        <v>2.19</v>
      </c>
      <c r="DK870" s="32">
        <v>2.13</v>
      </c>
      <c r="DL870" s="32">
        <v>2.0310000000000001</v>
      </c>
      <c r="DM870" s="32">
        <v>1.946</v>
      </c>
      <c r="DN870" s="32">
        <v>1.946</v>
      </c>
      <c r="DO870" s="32">
        <v>1.9630000000000001</v>
      </c>
      <c r="DP870" s="32">
        <v>1.946</v>
      </c>
      <c r="DQ870" s="32">
        <v>1.946</v>
      </c>
      <c r="DR870" s="32">
        <v>1.944</v>
      </c>
      <c r="DS870" s="32">
        <v>1.96</v>
      </c>
      <c r="DT870" s="32">
        <v>2.0350000000000001</v>
      </c>
      <c r="DU870" s="32">
        <v>2.1259999999999999</v>
      </c>
      <c r="DV870" s="32">
        <v>2.23</v>
      </c>
      <c r="DW870" s="32">
        <v>2.17</v>
      </c>
      <c r="DX870" s="32">
        <v>2.0710000000000002</v>
      </c>
      <c r="DY870" s="32">
        <v>1.986</v>
      </c>
      <c r="DZ870" s="32">
        <v>1.986</v>
      </c>
      <c r="EA870" s="32">
        <v>2.0030000000000001</v>
      </c>
      <c r="EB870" s="32"/>
      <c r="EC870" s="32"/>
      <c r="ED870" s="32"/>
      <c r="EE870" s="32"/>
      <c r="EF870" s="32"/>
      <c r="EG870" s="32"/>
      <c r="EH870" s="32"/>
      <c r="EI870" s="32"/>
      <c r="EJ870" s="32"/>
      <c r="EK870" s="32"/>
      <c r="EL870" s="32"/>
      <c r="EM870" s="32"/>
      <c r="EN870" s="32"/>
      <c r="EO870" s="32"/>
      <c r="EP870" s="32"/>
      <c r="EQ870" s="32"/>
      <c r="ER870" s="32"/>
      <c r="ES870" s="32"/>
      <c r="ET870" s="32"/>
      <c r="EU870" s="32"/>
      <c r="EV870" s="32"/>
      <c r="EW870" s="32"/>
      <c r="EX870" s="32"/>
      <c r="EY870" s="32"/>
      <c r="EZ870" s="32"/>
      <c r="FA870" s="32"/>
      <c r="FB870" s="32"/>
      <c r="FC870" s="32"/>
      <c r="FD870" s="32"/>
      <c r="FE870" s="32"/>
      <c r="FF870" s="32"/>
      <c r="FG870" s="32"/>
      <c r="FH870" s="32"/>
      <c r="FI870" s="32"/>
      <c r="FJ870" s="32"/>
      <c r="FK870" s="32"/>
      <c r="FL870" s="32"/>
      <c r="FM870" s="32"/>
      <c r="FN870" s="32"/>
      <c r="FO870" s="32"/>
      <c r="FP870" s="32"/>
      <c r="FQ870" s="32"/>
      <c r="FR870" s="32"/>
      <c r="FS870" s="32"/>
      <c r="FT870" s="32"/>
      <c r="FU870" s="32"/>
      <c r="FV870" s="32"/>
      <c r="FW870" s="32"/>
      <c r="FX870" s="32"/>
      <c r="FY870" s="32"/>
      <c r="FZ870" s="32"/>
      <c r="GA870" s="32"/>
      <c r="GB870" s="32"/>
      <c r="GC870" s="32"/>
      <c r="GD870" s="32"/>
      <c r="GE870" s="32"/>
      <c r="GF870" s="32"/>
      <c r="GG870" s="32"/>
      <c r="GH870" s="32"/>
      <c r="GI870" s="32"/>
      <c r="GJ870" s="32"/>
      <c r="GK870" s="32"/>
      <c r="GL870" s="32"/>
      <c r="GM870" s="32"/>
      <c r="GN870" s="32"/>
      <c r="GO870" s="32"/>
      <c r="GP870" s="32"/>
      <c r="GQ870" s="32"/>
    </row>
    <row r="871" spans="1:199" customFormat="1" hidden="1" x14ac:dyDescent="0.2">
      <c r="A871">
        <f t="shared" si="215"/>
        <v>5</v>
      </c>
      <c r="B871">
        <f t="shared" si="216"/>
        <v>6</v>
      </c>
      <c r="C871" s="1">
        <v>35230</v>
      </c>
      <c r="D871">
        <f t="shared" si="217"/>
        <v>6</v>
      </c>
      <c r="E871">
        <f t="shared" si="218"/>
        <v>1996</v>
      </c>
      <c r="F871" s="17">
        <f t="shared" si="205"/>
        <v>-3.0850000000000488E-2</v>
      </c>
      <c r="G871" s="16">
        <f t="shared" si="207"/>
        <v>-0.15608333333333357</v>
      </c>
      <c r="H871" s="16">
        <f t="shared" si="208"/>
        <v>-3.3583333333333298E-2</v>
      </c>
      <c r="I871" s="16">
        <f t="shared" si="209"/>
        <v>-0.18966666666666687</v>
      </c>
      <c r="J871" s="7">
        <f>VLOOKUP(C871,'Nymex hist.'!A:B,2,0)</f>
        <v>2.5089999999999999</v>
      </c>
      <c r="K871" s="11">
        <f t="shared" si="219"/>
        <v>2.5412500000000002</v>
      </c>
      <c r="L871" s="11">
        <f t="shared" si="206"/>
        <v>2.5103999999999997</v>
      </c>
      <c r="M871" s="9">
        <f t="shared" si="210"/>
        <v>2.1739166666666669</v>
      </c>
      <c r="N871" s="9">
        <f t="shared" si="211"/>
        <v>2.0178333333333334</v>
      </c>
      <c r="O871" s="9">
        <f t="shared" si="212"/>
        <v>1.9842500000000001</v>
      </c>
      <c r="P871" s="9">
        <f t="shared" si="213"/>
        <v>1.9842500000000001</v>
      </c>
      <c r="Q871" s="9">
        <f t="shared" si="214"/>
        <v>2.0042499999999999</v>
      </c>
      <c r="R871" s="8">
        <v>35230</v>
      </c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3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>
        <v>2.5089999999999999</v>
      </c>
      <c r="BI871" s="2">
        <v>2.5670000000000002</v>
      </c>
      <c r="BJ871" s="2">
        <v>2.5539999999999998</v>
      </c>
      <c r="BK871" s="2">
        <v>2.5350000000000001</v>
      </c>
      <c r="BL871" s="2">
        <v>2.548</v>
      </c>
      <c r="BM871" s="2">
        <v>2.6</v>
      </c>
      <c r="BN871" s="2">
        <v>2.6</v>
      </c>
      <c r="BO871" s="2">
        <v>2.4969999999999999</v>
      </c>
      <c r="BP871" s="2">
        <v>2.3069999999999999</v>
      </c>
      <c r="BQ871" s="2">
        <v>2.15</v>
      </c>
      <c r="BR871" s="2">
        <v>2.077</v>
      </c>
      <c r="BS871" s="2">
        <v>2.052</v>
      </c>
      <c r="BT871" s="2">
        <v>2.0470000000000002</v>
      </c>
      <c r="BU871" s="2">
        <v>2.032</v>
      </c>
      <c r="BV871" s="2">
        <v>2.012</v>
      </c>
      <c r="BW871" s="2">
        <v>2.0169999999999999</v>
      </c>
      <c r="BX871" s="2">
        <v>2.0910000000000002</v>
      </c>
      <c r="BY871" s="2">
        <v>2.2050000000000001</v>
      </c>
      <c r="BZ871" s="2">
        <v>2.1930000000000001</v>
      </c>
      <c r="CA871" s="2">
        <v>2.1349999999999998</v>
      </c>
      <c r="CB871" s="2">
        <v>2.0369999999999999</v>
      </c>
      <c r="CC871" s="2">
        <v>1.952</v>
      </c>
      <c r="CD871" s="2">
        <v>1.952</v>
      </c>
      <c r="CE871" s="2">
        <v>1.952</v>
      </c>
      <c r="CF871" s="2">
        <v>1.952</v>
      </c>
      <c r="CG871" s="2">
        <v>1.952</v>
      </c>
      <c r="CH871" s="2">
        <v>1.95</v>
      </c>
      <c r="CI871" s="2">
        <v>1.966</v>
      </c>
      <c r="CJ871" s="2">
        <v>2.0409999999999999</v>
      </c>
      <c r="CK871" s="2">
        <v>2.1320000000000001</v>
      </c>
      <c r="CL871" s="2">
        <v>2.1579999999999999</v>
      </c>
      <c r="CM871" s="2">
        <v>2.1</v>
      </c>
      <c r="CN871" s="2">
        <v>2.0019999999999998</v>
      </c>
      <c r="CO871" s="2">
        <v>1.917</v>
      </c>
      <c r="CP871" s="2">
        <v>1.917</v>
      </c>
      <c r="CQ871" s="2">
        <v>1.9339999999999999</v>
      </c>
      <c r="CR871" s="2">
        <v>1.917</v>
      </c>
      <c r="CS871" s="2">
        <v>1.917</v>
      </c>
      <c r="CT871" s="2">
        <v>1.915</v>
      </c>
      <c r="CU871" s="2">
        <v>1.931</v>
      </c>
      <c r="CV871" s="2">
        <v>2.0059999999999998</v>
      </c>
      <c r="CW871" s="2">
        <v>2.097</v>
      </c>
      <c r="CX871" s="2">
        <v>2.1579999999999999</v>
      </c>
      <c r="CY871" s="2">
        <v>2.1</v>
      </c>
      <c r="CZ871" s="2">
        <v>2.0019999999999998</v>
      </c>
      <c r="DA871" s="2">
        <v>1.917</v>
      </c>
      <c r="DB871" s="2">
        <v>1.917</v>
      </c>
      <c r="DC871" s="2">
        <v>1.9339999999999999</v>
      </c>
      <c r="DD871" s="2">
        <v>1.917</v>
      </c>
      <c r="DE871" s="2">
        <v>1.917</v>
      </c>
      <c r="DF871" s="2">
        <v>1.915</v>
      </c>
      <c r="DG871" s="2">
        <v>1.931</v>
      </c>
      <c r="DH871" s="2">
        <v>2.0059999999999998</v>
      </c>
      <c r="DI871" s="2">
        <v>2.097</v>
      </c>
      <c r="DJ871" s="2">
        <v>2.1779999999999999</v>
      </c>
      <c r="DK871" s="2">
        <v>2.12</v>
      </c>
      <c r="DL871" s="2">
        <v>2.0219999999999998</v>
      </c>
      <c r="DM871" s="2">
        <v>1.9370000000000001</v>
      </c>
      <c r="DN871" s="2">
        <v>1.9370000000000001</v>
      </c>
      <c r="DO871" s="2">
        <v>1.954</v>
      </c>
      <c r="DP871" s="2">
        <v>1.9370000000000001</v>
      </c>
      <c r="DQ871" s="2">
        <v>1.9370000000000001</v>
      </c>
      <c r="DR871" s="2">
        <v>1.9350000000000001</v>
      </c>
      <c r="DS871" s="2">
        <v>1.9510000000000001</v>
      </c>
      <c r="DT871" s="2">
        <v>2.0259999999999998</v>
      </c>
      <c r="DU871" s="2">
        <v>2.117</v>
      </c>
      <c r="DV871" s="2">
        <v>2.218</v>
      </c>
      <c r="DW871" s="2">
        <v>2.16</v>
      </c>
      <c r="DX871" s="2">
        <v>2.0619999999999998</v>
      </c>
      <c r="DY871" s="2">
        <v>1.9770000000000001</v>
      </c>
      <c r="DZ871" s="2">
        <v>1.9770000000000001</v>
      </c>
      <c r="EA871" s="2">
        <v>1.994</v>
      </c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</row>
    <row r="872" spans="1:199" customFormat="1" hidden="1" x14ac:dyDescent="0.2">
      <c r="A872">
        <f t="shared" si="215"/>
        <v>1</v>
      </c>
      <c r="B872">
        <f t="shared" si="216"/>
        <v>6</v>
      </c>
      <c r="C872" s="1">
        <v>35233</v>
      </c>
      <c r="D872">
        <f t="shared" si="217"/>
        <v>6</v>
      </c>
      <c r="E872">
        <f t="shared" si="218"/>
        <v>1996</v>
      </c>
      <c r="F872" s="17">
        <f t="shared" si="205"/>
        <v>-3.8250000000000117E-2</v>
      </c>
      <c r="G872" s="16">
        <f t="shared" si="207"/>
        <v>-0.17108333333333281</v>
      </c>
      <c r="H872" s="16">
        <f t="shared" si="208"/>
        <v>-3.3583333333333298E-2</v>
      </c>
      <c r="I872" s="16">
        <f t="shared" si="209"/>
        <v>-0.20466666666666611</v>
      </c>
      <c r="J872" s="7">
        <f>VLOOKUP(C872,'Nymex hist.'!A:B,2,0)</f>
        <v>2.536</v>
      </c>
      <c r="K872" s="11">
        <f t="shared" si="219"/>
        <v>2.5782500000000002</v>
      </c>
      <c r="L872" s="11">
        <f t="shared" si="206"/>
        <v>2.54</v>
      </c>
      <c r="M872" s="9">
        <f t="shared" si="210"/>
        <v>2.1889166666666662</v>
      </c>
      <c r="N872" s="9">
        <f t="shared" si="211"/>
        <v>2.0178333333333334</v>
      </c>
      <c r="O872" s="9">
        <f t="shared" si="212"/>
        <v>1.9842500000000001</v>
      </c>
      <c r="P872" s="9">
        <f t="shared" si="213"/>
        <v>1.9842500000000001</v>
      </c>
      <c r="Q872" s="9">
        <f t="shared" si="214"/>
        <v>1.9942499999999999</v>
      </c>
      <c r="R872" s="8">
        <v>35233</v>
      </c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3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>
        <v>2.536</v>
      </c>
      <c r="BI872" s="2">
        <v>2.6030000000000002</v>
      </c>
      <c r="BJ872" s="2">
        <v>2.5990000000000002</v>
      </c>
      <c r="BK872" s="2">
        <v>2.5750000000000002</v>
      </c>
      <c r="BL872" s="2">
        <v>2.58</v>
      </c>
      <c r="BM872" s="2">
        <v>2.63</v>
      </c>
      <c r="BN872" s="2">
        <v>2.63</v>
      </c>
      <c r="BO872" s="2">
        <v>2.5249999999999999</v>
      </c>
      <c r="BP872" s="2">
        <v>2.335</v>
      </c>
      <c r="BQ872" s="2">
        <v>2.17</v>
      </c>
      <c r="BR872" s="2">
        <v>2.0950000000000002</v>
      </c>
      <c r="BS872" s="2">
        <v>2.0699999999999998</v>
      </c>
      <c r="BT872" s="2">
        <v>2.0649999999999999</v>
      </c>
      <c r="BU872" s="2">
        <v>2.0369999999999999</v>
      </c>
      <c r="BV872" s="2">
        <v>2.0169999999999999</v>
      </c>
      <c r="BW872" s="2">
        <v>2.0219999999999998</v>
      </c>
      <c r="BX872" s="2">
        <v>2.0960000000000001</v>
      </c>
      <c r="BY872" s="2">
        <v>2.2050000000000001</v>
      </c>
      <c r="BZ872" s="2">
        <v>2.1930000000000001</v>
      </c>
      <c r="CA872" s="2">
        <v>2.1349999999999998</v>
      </c>
      <c r="CB872" s="2">
        <v>2.0369999999999999</v>
      </c>
      <c r="CC872" s="2">
        <v>1.952</v>
      </c>
      <c r="CD872" s="2">
        <v>1.952</v>
      </c>
      <c r="CE872" s="2">
        <v>1.952</v>
      </c>
      <c r="CF872" s="2">
        <v>1.952</v>
      </c>
      <c r="CG872" s="2">
        <v>1.952</v>
      </c>
      <c r="CH872" s="2">
        <v>1.95</v>
      </c>
      <c r="CI872" s="2">
        <v>1.966</v>
      </c>
      <c r="CJ872" s="2">
        <v>2.0409999999999999</v>
      </c>
      <c r="CK872" s="2">
        <v>2.1320000000000001</v>
      </c>
      <c r="CL872" s="2">
        <v>2.1579999999999999</v>
      </c>
      <c r="CM872" s="2">
        <v>2.1</v>
      </c>
      <c r="CN872" s="2">
        <v>2.0019999999999998</v>
      </c>
      <c r="CO872" s="2">
        <v>1.917</v>
      </c>
      <c r="CP872" s="2">
        <v>1.917</v>
      </c>
      <c r="CQ872" s="2">
        <v>1.9339999999999999</v>
      </c>
      <c r="CR872" s="2">
        <v>1.917</v>
      </c>
      <c r="CS872" s="2">
        <v>1.917</v>
      </c>
      <c r="CT872" s="2">
        <v>1.915</v>
      </c>
      <c r="CU872" s="2">
        <v>1.931</v>
      </c>
      <c r="CV872" s="2">
        <v>2.0059999999999998</v>
      </c>
      <c r="CW872" s="2">
        <v>2.097</v>
      </c>
      <c r="CX872" s="2">
        <v>2.1579999999999999</v>
      </c>
      <c r="CY872" s="2">
        <v>2.1</v>
      </c>
      <c r="CZ872" s="2">
        <v>2.0019999999999998</v>
      </c>
      <c r="DA872" s="2">
        <v>1.917</v>
      </c>
      <c r="DB872" s="2">
        <v>1.917</v>
      </c>
      <c r="DC872" s="2">
        <v>1.9339999999999999</v>
      </c>
      <c r="DD872" s="2">
        <v>1.917</v>
      </c>
      <c r="DE872" s="2">
        <v>1.917</v>
      </c>
      <c r="DF872" s="2">
        <v>1.915</v>
      </c>
      <c r="DG872" s="2">
        <v>1.931</v>
      </c>
      <c r="DH872" s="2">
        <v>2.0059999999999998</v>
      </c>
      <c r="DI872" s="2">
        <v>2.097</v>
      </c>
      <c r="DJ872" s="2">
        <v>2.1680000000000001</v>
      </c>
      <c r="DK872" s="2">
        <v>2.11</v>
      </c>
      <c r="DL872" s="2">
        <v>2.012</v>
      </c>
      <c r="DM872" s="2">
        <v>1.927</v>
      </c>
      <c r="DN872" s="2">
        <v>1.927</v>
      </c>
      <c r="DO872" s="2">
        <v>1.944</v>
      </c>
      <c r="DP872" s="2">
        <v>1.927</v>
      </c>
      <c r="DQ872" s="2">
        <v>1.927</v>
      </c>
      <c r="DR872" s="2">
        <v>1.925</v>
      </c>
      <c r="DS872" s="2">
        <v>1.9410000000000001</v>
      </c>
      <c r="DT872" s="2">
        <v>2.016</v>
      </c>
      <c r="DU872" s="2">
        <v>2.1070000000000002</v>
      </c>
      <c r="DV872" s="2">
        <v>2.198</v>
      </c>
      <c r="DW872" s="2">
        <v>2.14</v>
      </c>
      <c r="DX872" s="2">
        <v>2.0419999999999998</v>
      </c>
      <c r="DY872" s="2">
        <v>1.9570000000000001</v>
      </c>
      <c r="DZ872" s="2">
        <v>1.9570000000000001</v>
      </c>
      <c r="EA872" s="2">
        <v>1.974</v>
      </c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</row>
    <row r="873" spans="1:199" customFormat="1" hidden="1" x14ac:dyDescent="0.2">
      <c r="A873">
        <f t="shared" si="215"/>
        <v>2</v>
      </c>
      <c r="B873">
        <f t="shared" si="216"/>
        <v>6</v>
      </c>
      <c r="C873" s="1">
        <v>35234</v>
      </c>
      <c r="D873">
        <f t="shared" si="217"/>
        <v>6</v>
      </c>
      <c r="E873">
        <f t="shared" si="218"/>
        <v>1996</v>
      </c>
      <c r="F873" s="17">
        <f t="shared" si="205"/>
        <v>-5.3899999999999615E-2</v>
      </c>
      <c r="G873" s="16">
        <f t="shared" si="207"/>
        <v>-0.18099999999999916</v>
      </c>
      <c r="H873" s="16">
        <f t="shared" si="208"/>
        <v>-3.3583333333333742E-2</v>
      </c>
      <c r="I873" s="16">
        <f t="shared" si="209"/>
        <v>-0.2145833333333329</v>
      </c>
      <c r="J873" s="7">
        <f>VLOOKUP(C873,'Nymex hist.'!A:B,2,0)</f>
        <v>2.61</v>
      </c>
      <c r="K873" s="11">
        <f t="shared" si="219"/>
        <v>2.6315</v>
      </c>
      <c r="L873" s="11">
        <f t="shared" si="206"/>
        <v>2.5776000000000003</v>
      </c>
      <c r="M873" s="9">
        <f t="shared" si="210"/>
        <v>2.2034166666666661</v>
      </c>
      <c r="N873" s="9">
        <f t="shared" si="211"/>
        <v>2.022416666666667</v>
      </c>
      <c r="O873" s="9">
        <f t="shared" si="212"/>
        <v>1.9888333333333332</v>
      </c>
      <c r="P873" s="9">
        <f t="shared" si="213"/>
        <v>1.9888333333333332</v>
      </c>
      <c r="Q873" s="9">
        <f t="shared" si="214"/>
        <v>1.9988333333333337</v>
      </c>
      <c r="R873" s="8">
        <v>35234</v>
      </c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3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>
        <v>2.61</v>
      </c>
      <c r="BI873" s="2">
        <v>2.6579999999999999</v>
      </c>
      <c r="BJ873" s="2">
        <v>2.641</v>
      </c>
      <c r="BK873" s="2">
        <v>2.617</v>
      </c>
      <c r="BL873" s="2">
        <v>2.62</v>
      </c>
      <c r="BM873" s="2">
        <v>2.67</v>
      </c>
      <c r="BN873" s="2">
        <v>2.6680000000000001</v>
      </c>
      <c r="BO873" s="2">
        <v>2.56</v>
      </c>
      <c r="BP873" s="2">
        <v>2.37</v>
      </c>
      <c r="BQ873" s="2">
        <v>2.19</v>
      </c>
      <c r="BR873" s="2">
        <v>2.11</v>
      </c>
      <c r="BS873" s="2">
        <v>2.08</v>
      </c>
      <c r="BT873" s="2">
        <v>2.0750000000000002</v>
      </c>
      <c r="BU873" s="2">
        <v>2.0449999999999999</v>
      </c>
      <c r="BV873" s="2">
        <v>2.02</v>
      </c>
      <c r="BW873" s="2">
        <v>2.0219999999999998</v>
      </c>
      <c r="BX873" s="2">
        <v>2.0960000000000001</v>
      </c>
      <c r="BY873" s="2">
        <v>2.2050000000000001</v>
      </c>
      <c r="BZ873" s="2">
        <v>2.1930000000000001</v>
      </c>
      <c r="CA873" s="2">
        <v>2.14</v>
      </c>
      <c r="CB873" s="2">
        <v>2.0419999999999998</v>
      </c>
      <c r="CC873" s="2">
        <v>1.9570000000000001</v>
      </c>
      <c r="CD873" s="2">
        <v>1.9570000000000001</v>
      </c>
      <c r="CE873" s="2">
        <v>1.9570000000000001</v>
      </c>
      <c r="CF873" s="2">
        <v>1.9570000000000001</v>
      </c>
      <c r="CG873" s="2">
        <v>1.9570000000000001</v>
      </c>
      <c r="CH873" s="2">
        <v>1.9550000000000001</v>
      </c>
      <c r="CI873" s="2">
        <v>1.9710000000000001</v>
      </c>
      <c r="CJ873" s="2">
        <v>2.0459999999999998</v>
      </c>
      <c r="CK873" s="2">
        <v>2.137</v>
      </c>
      <c r="CL873" s="2">
        <v>2.1579999999999999</v>
      </c>
      <c r="CM873" s="2">
        <v>2.105</v>
      </c>
      <c r="CN873" s="2">
        <v>2.0070000000000001</v>
      </c>
      <c r="CO873" s="2">
        <v>1.9219999999999999</v>
      </c>
      <c r="CP873" s="2">
        <v>1.9219999999999999</v>
      </c>
      <c r="CQ873" s="2">
        <v>1.9390000000000001</v>
      </c>
      <c r="CR873" s="2">
        <v>1.9219999999999999</v>
      </c>
      <c r="CS873" s="2">
        <v>1.9219999999999999</v>
      </c>
      <c r="CT873" s="2">
        <v>1.92</v>
      </c>
      <c r="CU873" s="2">
        <v>1.9359999999999999</v>
      </c>
      <c r="CV873" s="2">
        <v>2.0110000000000001</v>
      </c>
      <c r="CW873" s="2">
        <v>2.1019999999999999</v>
      </c>
      <c r="CX873" s="2">
        <v>2.1579999999999999</v>
      </c>
      <c r="CY873" s="2">
        <v>2.105</v>
      </c>
      <c r="CZ873" s="2">
        <v>2.0070000000000001</v>
      </c>
      <c r="DA873" s="2">
        <v>1.9219999999999999</v>
      </c>
      <c r="DB873" s="2">
        <v>1.9219999999999999</v>
      </c>
      <c r="DC873" s="2">
        <v>1.9390000000000001</v>
      </c>
      <c r="DD873" s="2">
        <v>1.9219999999999999</v>
      </c>
      <c r="DE873" s="2">
        <v>1.9219999999999999</v>
      </c>
      <c r="DF873" s="2">
        <v>1.92</v>
      </c>
      <c r="DG873" s="2">
        <v>1.9359999999999999</v>
      </c>
      <c r="DH873" s="2">
        <v>2.0110000000000001</v>
      </c>
      <c r="DI873" s="2">
        <v>2.1019999999999999</v>
      </c>
      <c r="DJ873" s="2">
        <v>2.1680000000000001</v>
      </c>
      <c r="DK873" s="2">
        <v>2.1150000000000002</v>
      </c>
      <c r="DL873" s="2">
        <v>2.0169999999999999</v>
      </c>
      <c r="DM873" s="2">
        <v>1.9319999999999999</v>
      </c>
      <c r="DN873" s="2">
        <v>1.9319999999999999</v>
      </c>
      <c r="DO873" s="2">
        <v>1.9490000000000001</v>
      </c>
      <c r="DP873" s="2">
        <v>1.9319999999999999</v>
      </c>
      <c r="DQ873" s="2">
        <v>1.9319999999999999</v>
      </c>
      <c r="DR873" s="2">
        <v>1.93</v>
      </c>
      <c r="DS873" s="2">
        <v>1.946</v>
      </c>
      <c r="DT873" s="2">
        <v>2.0209999999999999</v>
      </c>
      <c r="DU873" s="2">
        <v>2.1120000000000001</v>
      </c>
      <c r="DV873" s="2">
        <v>2.198</v>
      </c>
      <c r="DW873" s="2">
        <v>2.145</v>
      </c>
      <c r="DX873" s="2">
        <v>2.0470000000000002</v>
      </c>
      <c r="DY873" s="2">
        <v>1.962</v>
      </c>
      <c r="DZ873" s="2">
        <v>1.962</v>
      </c>
      <c r="EA873" s="2">
        <v>1.9790000000000001</v>
      </c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</row>
    <row r="874" spans="1:199" customFormat="1" hidden="1" x14ac:dyDescent="0.2">
      <c r="A874">
        <f t="shared" si="215"/>
        <v>3</v>
      </c>
      <c r="B874">
        <f t="shared" si="216"/>
        <v>6</v>
      </c>
      <c r="C874" s="1">
        <v>35235</v>
      </c>
      <c r="D874">
        <f t="shared" si="217"/>
        <v>6</v>
      </c>
      <c r="E874">
        <f t="shared" si="218"/>
        <v>1996</v>
      </c>
      <c r="F874" s="17">
        <f t="shared" si="205"/>
        <v>-4.9949999999999939E-2</v>
      </c>
      <c r="G874" s="16">
        <f t="shared" si="207"/>
        <v>-0.19316666666666693</v>
      </c>
      <c r="H874" s="16">
        <f t="shared" si="208"/>
        <v>-3.8166666666666682E-2</v>
      </c>
      <c r="I874" s="16">
        <f t="shared" si="209"/>
        <v>-0.23133333333333361</v>
      </c>
      <c r="J874" s="7">
        <f>VLOOKUP(C874,'Nymex hist.'!A:B,2,0)</f>
        <v>2.6309999999999998</v>
      </c>
      <c r="K874" s="11">
        <f t="shared" si="219"/>
        <v>2.6487499999999997</v>
      </c>
      <c r="L874" s="11">
        <f t="shared" si="206"/>
        <v>2.5987999999999998</v>
      </c>
      <c r="M874" s="9">
        <f t="shared" si="210"/>
        <v>2.2065833333333336</v>
      </c>
      <c r="N874" s="9">
        <f t="shared" si="211"/>
        <v>2.0134166666666666</v>
      </c>
      <c r="O874" s="9">
        <f t="shared" si="212"/>
        <v>1.97525</v>
      </c>
      <c r="P874" s="9">
        <f t="shared" si="213"/>
        <v>1.9652499999999995</v>
      </c>
      <c r="Q874" s="9">
        <f t="shared" si="214"/>
        <v>1.97525</v>
      </c>
      <c r="R874" s="8">
        <v>35235</v>
      </c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3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>
        <v>2.6309999999999998</v>
      </c>
      <c r="BI874" s="2">
        <v>2.6629999999999998</v>
      </c>
      <c r="BJ874" s="2">
        <v>2.6619999999999999</v>
      </c>
      <c r="BK874" s="2">
        <v>2.6389999999999998</v>
      </c>
      <c r="BL874" s="2">
        <v>2.6440000000000001</v>
      </c>
      <c r="BM874" s="2">
        <v>2.6949999999999998</v>
      </c>
      <c r="BN874" s="2">
        <v>2.69</v>
      </c>
      <c r="BO874" s="2">
        <v>2.58</v>
      </c>
      <c r="BP874" s="2">
        <v>2.3849999999999998</v>
      </c>
      <c r="BQ874" s="2">
        <v>2.2000000000000002</v>
      </c>
      <c r="BR874" s="2">
        <v>2.1150000000000002</v>
      </c>
      <c r="BS874" s="2">
        <v>2.08</v>
      </c>
      <c r="BT874" s="2">
        <v>2.0750000000000002</v>
      </c>
      <c r="BU874" s="2">
        <v>2.0449999999999999</v>
      </c>
      <c r="BV874" s="2">
        <v>2.0150000000000001</v>
      </c>
      <c r="BW874" s="2">
        <v>2.0150000000000001</v>
      </c>
      <c r="BX874" s="2">
        <v>2.085</v>
      </c>
      <c r="BY874" s="2">
        <v>2.194</v>
      </c>
      <c r="BZ874" s="2">
        <v>2.1840000000000002</v>
      </c>
      <c r="CA874" s="2">
        <v>2.1309999999999998</v>
      </c>
      <c r="CB874" s="2">
        <v>2.0329999999999999</v>
      </c>
      <c r="CC874" s="2">
        <v>1.948</v>
      </c>
      <c r="CD874" s="2">
        <v>1.948</v>
      </c>
      <c r="CE874" s="2">
        <v>1.948</v>
      </c>
      <c r="CF874" s="2">
        <v>1.948</v>
      </c>
      <c r="CG874" s="2">
        <v>1.948</v>
      </c>
      <c r="CH874" s="2">
        <v>1.946</v>
      </c>
      <c r="CI874" s="2">
        <v>1.962</v>
      </c>
      <c r="CJ874" s="2">
        <v>2.0369999999999999</v>
      </c>
      <c r="CK874" s="2">
        <v>2.1280000000000001</v>
      </c>
      <c r="CL874" s="2">
        <v>2.1440000000000001</v>
      </c>
      <c r="CM874" s="2">
        <v>2.0910000000000002</v>
      </c>
      <c r="CN874" s="2">
        <v>1.9930000000000001</v>
      </c>
      <c r="CO874" s="2">
        <v>1.9079999999999999</v>
      </c>
      <c r="CP874" s="2">
        <v>1.9079999999999999</v>
      </c>
      <c r="CQ874" s="2">
        <v>1.93</v>
      </c>
      <c r="CR874" s="2">
        <v>1.9079999999999999</v>
      </c>
      <c r="CS874" s="2">
        <v>1.9079999999999999</v>
      </c>
      <c r="CT874" s="2">
        <v>1.9059999999999999</v>
      </c>
      <c r="CU874" s="2">
        <v>1.9219999999999999</v>
      </c>
      <c r="CV874" s="2">
        <v>1.9970000000000001</v>
      </c>
      <c r="CW874" s="2">
        <v>2.0880000000000001</v>
      </c>
      <c r="CX874" s="2">
        <v>2.1339999999999999</v>
      </c>
      <c r="CY874" s="2">
        <v>2.081</v>
      </c>
      <c r="CZ874" s="2">
        <v>1.9830000000000001</v>
      </c>
      <c r="DA874" s="2">
        <v>1.8979999999999999</v>
      </c>
      <c r="DB874" s="2">
        <v>1.8979999999999999</v>
      </c>
      <c r="DC874" s="2">
        <v>1.92</v>
      </c>
      <c r="DD874" s="2">
        <v>1.8979999999999999</v>
      </c>
      <c r="DE874" s="2">
        <v>1.8979999999999999</v>
      </c>
      <c r="DF874" s="2">
        <v>1.8959999999999999</v>
      </c>
      <c r="DG874" s="2">
        <v>1.9119999999999999</v>
      </c>
      <c r="DH874" s="2">
        <v>1.9870000000000001</v>
      </c>
      <c r="DI874" s="2">
        <v>2.0779999999999998</v>
      </c>
      <c r="DJ874" s="2">
        <v>2.1440000000000001</v>
      </c>
      <c r="DK874" s="2">
        <v>2.0910000000000002</v>
      </c>
      <c r="DL874" s="2">
        <v>1.9930000000000001</v>
      </c>
      <c r="DM874" s="2">
        <v>1.9079999999999999</v>
      </c>
      <c r="DN874" s="2">
        <v>1.9079999999999999</v>
      </c>
      <c r="DO874" s="2">
        <v>1.93</v>
      </c>
      <c r="DP874" s="2">
        <v>1.9079999999999999</v>
      </c>
      <c r="DQ874" s="2">
        <v>1.9079999999999999</v>
      </c>
      <c r="DR874" s="2">
        <v>1.9059999999999999</v>
      </c>
      <c r="DS874" s="2">
        <v>1.9219999999999999</v>
      </c>
      <c r="DT874" s="2">
        <v>1.9970000000000001</v>
      </c>
      <c r="DU874" s="2">
        <v>2.0880000000000001</v>
      </c>
      <c r="DV874" s="2">
        <v>2.1739999999999999</v>
      </c>
      <c r="DW874" s="2">
        <v>2.121</v>
      </c>
      <c r="DX874" s="2">
        <v>2.0230000000000001</v>
      </c>
      <c r="DY874" s="2">
        <v>1.9379999999999999</v>
      </c>
      <c r="DZ874" s="2">
        <v>1.9379999999999999</v>
      </c>
      <c r="EA874" s="2">
        <v>1.96</v>
      </c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</row>
    <row r="875" spans="1:199" x14ac:dyDescent="0.2">
      <c r="A875" s="36">
        <f t="shared" si="215"/>
        <v>4</v>
      </c>
      <c r="B875" s="36">
        <f t="shared" si="216"/>
        <v>6</v>
      </c>
      <c r="C875" s="1">
        <v>35236</v>
      </c>
      <c r="D875">
        <f t="shared" si="217"/>
        <v>6</v>
      </c>
      <c r="E875">
        <f t="shared" si="218"/>
        <v>1996</v>
      </c>
      <c r="F875" s="21">
        <f t="shared" si="205"/>
        <v>-3.9899999999999824E-2</v>
      </c>
      <c r="G875" s="21">
        <f t="shared" si="207"/>
        <v>-0.20333333333333359</v>
      </c>
      <c r="H875" s="21">
        <f t="shared" si="208"/>
        <v>-3.8166666666666682E-2</v>
      </c>
      <c r="I875" s="21">
        <f t="shared" si="209"/>
        <v>-0.24150000000000027</v>
      </c>
      <c r="J875" s="23">
        <f>VLOOKUP(C875,'Nymex hist.'!A:B,2,0)</f>
        <v>2.617</v>
      </c>
      <c r="K875" s="23">
        <f t="shared" si="219"/>
        <v>2.6674999999999995</v>
      </c>
      <c r="L875" s="23">
        <f t="shared" si="206"/>
        <v>2.6275999999999997</v>
      </c>
      <c r="M875" s="23">
        <f t="shared" si="210"/>
        <v>2.2167500000000002</v>
      </c>
      <c r="N875" s="23">
        <f t="shared" si="211"/>
        <v>2.0134166666666666</v>
      </c>
      <c r="O875" s="23">
        <f t="shared" si="212"/>
        <v>1.97525</v>
      </c>
      <c r="P875" s="23">
        <f t="shared" si="213"/>
        <v>1.9652499999999995</v>
      </c>
      <c r="Q875" s="23">
        <f t="shared" si="214"/>
        <v>1.97525</v>
      </c>
      <c r="R875" s="30">
        <v>35236</v>
      </c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4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>
        <v>2.617</v>
      </c>
      <c r="BI875" s="32">
        <v>2.6819999999999999</v>
      </c>
      <c r="BJ875" s="32">
        <v>2.6960000000000002</v>
      </c>
      <c r="BK875" s="32">
        <v>2.6749999999999998</v>
      </c>
      <c r="BL875" s="32">
        <v>2.6760000000000002</v>
      </c>
      <c r="BM875" s="32">
        <v>2.7250000000000001</v>
      </c>
      <c r="BN875" s="32">
        <v>2.722</v>
      </c>
      <c r="BO875" s="32">
        <v>2.61</v>
      </c>
      <c r="BP875" s="32">
        <v>2.4049999999999998</v>
      </c>
      <c r="BQ875" s="32">
        <v>2.2149999999999999</v>
      </c>
      <c r="BR875" s="32">
        <v>2.125</v>
      </c>
      <c r="BS875" s="32">
        <v>2.09</v>
      </c>
      <c r="BT875" s="32">
        <v>2.08</v>
      </c>
      <c r="BU875" s="32">
        <v>2.0449999999999999</v>
      </c>
      <c r="BV875" s="32">
        <v>2.0150000000000001</v>
      </c>
      <c r="BW875" s="32">
        <v>2.0150000000000001</v>
      </c>
      <c r="BX875" s="32">
        <v>2.085</v>
      </c>
      <c r="BY875" s="32">
        <v>2.194</v>
      </c>
      <c r="BZ875" s="32">
        <v>2.1840000000000002</v>
      </c>
      <c r="CA875" s="32">
        <v>2.1309999999999998</v>
      </c>
      <c r="CB875" s="32">
        <v>2.0329999999999999</v>
      </c>
      <c r="CC875" s="32">
        <v>1.948</v>
      </c>
      <c r="CD875" s="32">
        <v>1.948</v>
      </c>
      <c r="CE875" s="32">
        <v>1.948</v>
      </c>
      <c r="CF875" s="32">
        <v>1.948</v>
      </c>
      <c r="CG875" s="32">
        <v>1.948</v>
      </c>
      <c r="CH875" s="32">
        <v>1.946</v>
      </c>
      <c r="CI875" s="32">
        <v>1.962</v>
      </c>
      <c r="CJ875" s="32">
        <v>2.0369999999999999</v>
      </c>
      <c r="CK875" s="32">
        <v>2.1280000000000001</v>
      </c>
      <c r="CL875" s="32">
        <v>2.1440000000000001</v>
      </c>
      <c r="CM875" s="32">
        <v>2.0910000000000002</v>
      </c>
      <c r="CN875" s="32">
        <v>1.9930000000000001</v>
      </c>
      <c r="CO875" s="32">
        <v>1.9079999999999999</v>
      </c>
      <c r="CP875" s="32">
        <v>1.9079999999999999</v>
      </c>
      <c r="CQ875" s="32">
        <v>1.93</v>
      </c>
      <c r="CR875" s="32">
        <v>1.9079999999999999</v>
      </c>
      <c r="CS875" s="32">
        <v>1.9079999999999999</v>
      </c>
      <c r="CT875" s="32">
        <v>1.9059999999999999</v>
      </c>
      <c r="CU875" s="32">
        <v>1.9219999999999999</v>
      </c>
      <c r="CV875" s="32">
        <v>1.9970000000000001</v>
      </c>
      <c r="CW875" s="32">
        <v>2.0880000000000001</v>
      </c>
      <c r="CX875" s="32">
        <v>2.1339999999999999</v>
      </c>
      <c r="CY875" s="32">
        <v>2.081</v>
      </c>
      <c r="CZ875" s="32">
        <v>1.9830000000000001</v>
      </c>
      <c r="DA875" s="32">
        <v>1.8979999999999999</v>
      </c>
      <c r="DB875" s="32">
        <v>1.8979999999999999</v>
      </c>
      <c r="DC875" s="32">
        <v>1.92</v>
      </c>
      <c r="DD875" s="32">
        <v>1.8979999999999999</v>
      </c>
      <c r="DE875" s="32">
        <v>1.8979999999999999</v>
      </c>
      <c r="DF875" s="32">
        <v>1.8959999999999999</v>
      </c>
      <c r="DG875" s="32">
        <v>1.9119999999999999</v>
      </c>
      <c r="DH875" s="32">
        <v>1.9870000000000001</v>
      </c>
      <c r="DI875" s="32">
        <v>2.0779999999999998</v>
      </c>
      <c r="DJ875" s="32">
        <v>2.1440000000000001</v>
      </c>
      <c r="DK875" s="32">
        <v>2.0910000000000002</v>
      </c>
      <c r="DL875" s="32">
        <v>1.9930000000000001</v>
      </c>
      <c r="DM875" s="32">
        <v>1.9079999999999999</v>
      </c>
      <c r="DN875" s="32">
        <v>1.9079999999999999</v>
      </c>
      <c r="DO875" s="32">
        <v>1.93</v>
      </c>
      <c r="DP875" s="32">
        <v>1.9079999999999999</v>
      </c>
      <c r="DQ875" s="32">
        <v>1.9079999999999999</v>
      </c>
      <c r="DR875" s="32">
        <v>1.9059999999999999</v>
      </c>
      <c r="DS875" s="32">
        <v>1.9219999999999999</v>
      </c>
      <c r="DT875" s="32">
        <v>1.9970000000000001</v>
      </c>
      <c r="DU875" s="32">
        <v>2.0880000000000001</v>
      </c>
      <c r="DV875" s="32">
        <v>2.1739999999999999</v>
      </c>
      <c r="DW875" s="32">
        <v>2.121</v>
      </c>
      <c r="DX875" s="32">
        <v>2.0230000000000001</v>
      </c>
      <c r="DY875" s="32">
        <v>1.9379999999999999</v>
      </c>
      <c r="DZ875" s="32">
        <v>1.9379999999999999</v>
      </c>
      <c r="EA875" s="32">
        <v>1.96</v>
      </c>
      <c r="EB875" s="32"/>
      <c r="EC875" s="32"/>
      <c r="ED875" s="32"/>
      <c r="EE875" s="32"/>
      <c r="EF875" s="32"/>
      <c r="EG875" s="32"/>
      <c r="EH875" s="32"/>
      <c r="EI875" s="32"/>
      <c r="EJ875" s="32"/>
      <c r="EK875" s="32"/>
      <c r="EL875" s="32"/>
      <c r="EM875" s="32"/>
      <c r="EN875" s="32"/>
      <c r="EO875" s="32"/>
      <c r="EP875" s="32"/>
      <c r="EQ875" s="32"/>
      <c r="ER875" s="32"/>
      <c r="ES875" s="32"/>
      <c r="ET875" s="32"/>
      <c r="EU875" s="32"/>
      <c r="EV875" s="32"/>
      <c r="EW875" s="32"/>
      <c r="EX875" s="32"/>
      <c r="EY875" s="32"/>
      <c r="EZ875" s="32"/>
      <c r="FA875" s="32"/>
      <c r="FB875" s="32"/>
      <c r="FC875" s="32"/>
      <c r="FD875" s="32"/>
      <c r="FE875" s="32"/>
      <c r="FF875" s="32"/>
      <c r="FG875" s="32"/>
      <c r="FH875" s="32"/>
      <c r="FI875" s="32"/>
      <c r="FJ875" s="32"/>
      <c r="FK875" s="32"/>
      <c r="FL875" s="32"/>
      <c r="FM875" s="32"/>
      <c r="FN875" s="32"/>
      <c r="FO875" s="32"/>
      <c r="FP875" s="32"/>
      <c r="FQ875" s="32"/>
      <c r="FR875" s="32"/>
      <c r="FS875" s="32"/>
      <c r="FT875" s="32"/>
      <c r="FU875" s="32"/>
      <c r="FV875" s="32"/>
      <c r="FW875" s="32"/>
      <c r="FX875" s="32"/>
      <c r="FY875" s="32"/>
      <c r="FZ875" s="32"/>
      <c r="GA875" s="32"/>
      <c r="GB875" s="32"/>
      <c r="GC875" s="32"/>
      <c r="GD875" s="32"/>
      <c r="GE875" s="32"/>
      <c r="GF875" s="32"/>
      <c r="GG875" s="32"/>
      <c r="GH875" s="32"/>
      <c r="GI875" s="32"/>
      <c r="GJ875" s="32"/>
      <c r="GK875" s="32"/>
      <c r="GL875" s="32"/>
      <c r="GM875" s="32"/>
      <c r="GN875" s="32"/>
      <c r="GO875" s="32"/>
      <c r="GP875" s="32"/>
      <c r="GQ875" s="32"/>
    </row>
    <row r="876" spans="1:199" customFormat="1" hidden="1" x14ac:dyDescent="0.2">
      <c r="A876">
        <f t="shared" si="215"/>
        <v>5</v>
      </c>
      <c r="B876">
        <f t="shared" si="216"/>
        <v>6</v>
      </c>
      <c r="C876" s="1">
        <v>35237</v>
      </c>
      <c r="D876">
        <f t="shared" si="217"/>
        <v>6</v>
      </c>
      <c r="E876">
        <f t="shared" si="218"/>
        <v>1996</v>
      </c>
      <c r="F876" s="17">
        <f t="shared" si="205"/>
        <v>-2.4950000000000028E-2</v>
      </c>
      <c r="G876" s="16">
        <f t="shared" si="207"/>
        <v>-0.2264999999999997</v>
      </c>
      <c r="H876" s="16">
        <f t="shared" si="208"/>
        <v>-5.066666666666686E-2</v>
      </c>
      <c r="I876" s="16">
        <f t="shared" si="209"/>
        <v>-0.27716666666666656</v>
      </c>
      <c r="J876" s="7">
        <f>VLOOKUP(C876,'Nymex hist.'!A:B,2,0)</f>
        <v>2.64</v>
      </c>
      <c r="K876" s="11">
        <f t="shared" si="219"/>
        <v>2.6957499999999999</v>
      </c>
      <c r="L876" s="11">
        <f t="shared" si="206"/>
        <v>2.6707999999999998</v>
      </c>
      <c r="M876" s="9">
        <f t="shared" si="210"/>
        <v>2.2516666666666665</v>
      </c>
      <c r="N876" s="9">
        <f t="shared" si="211"/>
        <v>2.0251666666666668</v>
      </c>
      <c r="O876" s="9">
        <f t="shared" si="212"/>
        <v>1.9744999999999999</v>
      </c>
      <c r="P876" s="9">
        <f t="shared" si="213"/>
        <v>1.9644999999999995</v>
      </c>
      <c r="Q876" s="9">
        <f t="shared" si="214"/>
        <v>1.9744999999999999</v>
      </c>
      <c r="R876" s="8">
        <v>35237</v>
      </c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3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>
        <v>2.64</v>
      </c>
      <c r="BI876" s="2">
        <v>2.7029999999999998</v>
      </c>
      <c r="BJ876" s="2">
        <v>2.7210000000000001</v>
      </c>
      <c r="BK876" s="2">
        <v>2.7189999999999999</v>
      </c>
      <c r="BL876" s="2">
        <v>2.734</v>
      </c>
      <c r="BM876" s="2">
        <v>2.77</v>
      </c>
      <c r="BN876" s="2">
        <v>2.7650000000000001</v>
      </c>
      <c r="BO876" s="2">
        <v>2.645</v>
      </c>
      <c r="BP876" s="2">
        <v>2.44</v>
      </c>
      <c r="BQ876" s="2">
        <v>2.25</v>
      </c>
      <c r="BR876" s="2">
        <v>2.16</v>
      </c>
      <c r="BS876" s="2">
        <v>2.125</v>
      </c>
      <c r="BT876" s="2">
        <v>2.1150000000000002</v>
      </c>
      <c r="BU876" s="2">
        <v>2.08</v>
      </c>
      <c r="BV876" s="2">
        <v>2.0499999999999998</v>
      </c>
      <c r="BW876" s="2">
        <v>2.0499999999999998</v>
      </c>
      <c r="BX876" s="2">
        <v>2.12</v>
      </c>
      <c r="BY876" s="2">
        <v>2.2200000000000002</v>
      </c>
      <c r="BZ876" s="2">
        <v>2.2050000000000001</v>
      </c>
      <c r="CA876" s="2">
        <v>2.1459999999999999</v>
      </c>
      <c r="CB876" s="2">
        <v>2.048</v>
      </c>
      <c r="CC876" s="2">
        <v>1.958</v>
      </c>
      <c r="CD876" s="2">
        <v>1.958</v>
      </c>
      <c r="CE876" s="2">
        <v>1.958</v>
      </c>
      <c r="CF876" s="2">
        <v>1.958</v>
      </c>
      <c r="CG876" s="2">
        <v>1.958</v>
      </c>
      <c r="CH876" s="2">
        <v>1.956</v>
      </c>
      <c r="CI876" s="2">
        <v>1.972</v>
      </c>
      <c r="CJ876" s="2">
        <v>2.0470000000000002</v>
      </c>
      <c r="CK876" s="2">
        <v>2.1379999999999999</v>
      </c>
      <c r="CL876" s="2">
        <v>2.1549999999999998</v>
      </c>
      <c r="CM876" s="2">
        <v>2.0960000000000001</v>
      </c>
      <c r="CN876" s="2">
        <v>1.998</v>
      </c>
      <c r="CO876" s="2">
        <v>1.9079999999999999</v>
      </c>
      <c r="CP876" s="2">
        <v>1.9079999999999999</v>
      </c>
      <c r="CQ876" s="2">
        <v>1.9</v>
      </c>
      <c r="CR876" s="2">
        <v>1.9079999999999999</v>
      </c>
      <c r="CS876" s="2">
        <v>1.9079999999999999</v>
      </c>
      <c r="CT876" s="2">
        <v>1.9059999999999999</v>
      </c>
      <c r="CU876" s="2">
        <v>1.9219999999999999</v>
      </c>
      <c r="CV876" s="2">
        <v>1.9970000000000001</v>
      </c>
      <c r="CW876" s="2">
        <v>2.0880000000000001</v>
      </c>
      <c r="CX876" s="2">
        <v>2.145</v>
      </c>
      <c r="CY876" s="2">
        <v>2.0859999999999999</v>
      </c>
      <c r="CZ876" s="2">
        <v>1.988</v>
      </c>
      <c r="DA876" s="2">
        <v>1.8979999999999999</v>
      </c>
      <c r="DB876" s="2">
        <v>1.8979999999999999</v>
      </c>
      <c r="DC876" s="2">
        <v>1.89</v>
      </c>
      <c r="DD876" s="2">
        <v>1.8979999999999999</v>
      </c>
      <c r="DE876" s="2">
        <v>1.8979999999999999</v>
      </c>
      <c r="DF876" s="2">
        <v>1.8959999999999999</v>
      </c>
      <c r="DG876" s="2">
        <v>1.9119999999999999</v>
      </c>
      <c r="DH876" s="2">
        <v>1.9870000000000001</v>
      </c>
      <c r="DI876" s="2">
        <v>2.0779999999999998</v>
      </c>
      <c r="DJ876" s="2">
        <v>2.1549999999999998</v>
      </c>
      <c r="DK876" s="2">
        <v>2.0960000000000001</v>
      </c>
      <c r="DL876" s="2">
        <v>1.998</v>
      </c>
      <c r="DM876" s="2">
        <v>1.9079999999999999</v>
      </c>
      <c r="DN876" s="2">
        <v>1.9079999999999999</v>
      </c>
      <c r="DO876" s="2">
        <v>1.9</v>
      </c>
      <c r="DP876" s="2">
        <v>1.9079999999999999</v>
      </c>
      <c r="DQ876" s="2">
        <v>1.9079999999999999</v>
      </c>
      <c r="DR876" s="2">
        <v>1.9059999999999999</v>
      </c>
      <c r="DS876" s="2">
        <v>1.9219999999999999</v>
      </c>
      <c r="DT876" s="2">
        <v>1.9970000000000001</v>
      </c>
      <c r="DU876" s="2">
        <v>2.0880000000000001</v>
      </c>
      <c r="DV876" s="2">
        <v>2.1850000000000001</v>
      </c>
      <c r="DW876" s="2">
        <v>2.1259999999999999</v>
      </c>
      <c r="DX876" s="2">
        <v>2.028</v>
      </c>
      <c r="DY876" s="2">
        <v>1.9379999999999999</v>
      </c>
      <c r="DZ876" s="2">
        <v>1.9379999999999999</v>
      </c>
      <c r="EA876" s="2">
        <v>1.93</v>
      </c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</row>
    <row r="877" spans="1:199" customFormat="1" hidden="1" x14ac:dyDescent="0.2">
      <c r="A877">
        <f t="shared" si="215"/>
        <v>1</v>
      </c>
      <c r="B877">
        <f t="shared" si="216"/>
        <v>6</v>
      </c>
      <c r="C877" s="1">
        <v>35240</v>
      </c>
      <c r="D877">
        <f t="shared" si="217"/>
        <v>6</v>
      </c>
      <c r="E877">
        <f t="shared" si="218"/>
        <v>1996</v>
      </c>
      <c r="F877" s="17">
        <f t="shared" si="205"/>
        <v>-2.3000000000000131E-2</v>
      </c>
      <c r="G877" s="16">
        <f t="shared" si="207"/>
        <v>-0.22133333333333294</v>
      </c>
      <c r="H877" s="16">
        <f t="shared" si="208"/>
        <v>-5.0666666666667526E-2</v>
      </c>
      <c r="I877" s="16">
        <f t="shared" si="209"/>
        <v>-0.27200000000000046</v>
      </c>
      <c r="J877" s="7">
        <f>VLOOKUP(C877,'Nymex hist.'!A:B,2,0)</f>
        <v>2.6459999999999999</v>
      </c>
      <c r="K877" s="11">
        <f t="shared" si="219"/>
        <v>2.6739999999999999</v>
      </c>
      <c r="L877" s="11">
        <f t="shared" si="206"/>
        <v>2.6509999999999998</v>
      </c>
      <c r="M877" s="9">
        <f t="shared" si="210"/>
        <v>2.2364999999999999</v>
      </c>
      <c r="N877" s="9">
        <f t="shared" si="211"/>
        <v>2.015166666666667</v>
      </c>
      <c r="O877" s="9">
        <f t="shared" si="212"/>
        <v>1.9644999999999995</v>
      </c>
      <c r="P877" s="9">
        <f t="shared" si="213"/>
        <v>1.9444999999999999</v>
      </c>
      <c r="Q877" s="9">
        <f t="shared" si="214"/>
        <v>1.9545000000000001</v>
      </c>
      <c r="R877" s="8">
        <v>35240</v>
      </c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3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>
        <v>2.6459999999999999</v>
      </c>
      <c r="BI877" s="2">
        <v>2.6669999999999998</v>
      </c>
      <c r="BJ877" s="2">
        <v>2.69</v>
      </c>
      <c r="BK877" s="2">
        <v>2.6930000000000001</v>
      </c>
      <c r="BL877" s="2">
        <v>2.71</v>
      </c>
      <c r="BM877" s="2">
        <v>2.75</v>
      </c>
      <c r="BN877" s="2">
        <v>2.7450000000000001</v>
      </c>
      <c r="BO877" s="2">
        <v>2.625</v>
      </c>
      <c r="BP877" s="2">
        <v>2.4249999999999998</v>
      </c>
      <c r="BQ877" s="2">
        <v>2.2349999999999999</v>
      </c>
      <c r="BR877" s="2">
        <v>2.145</v>
      </c>
      <c r="BS877" s="2">
        <v>2.11</v>
      </c>
      <c r="BT877" s="2">
        <v>2.1</v>
      </c>
      <c r="BU877" s="2">
        <v>2.0649999999999999</v>
      </c>
      <c r="BV877" s="2">
        <v>2.0350000000000001</v>
      </c>
      <c r="BW877" s="2">
        <v>2.0350000000000001</v>
      </c>
      <c r="BX877" s="2">
        <v>2.1080000000000001</v>
      </c>
      <c r="BY877" s="2">
        <v>2.21</v>
      </c>
      <c r="BZ877" s="2">
        <v>2.1949999999999998</v>
      </c>
      <c r="CA877" s="2">
        <v>2.1360000000000001</v>
      </c>
      <c r="CB877" s="2">
        <v>2.0379999999999998</v>
      </c>
      <c r="CC877" s="2">
        <v>1.948</v>
      </c>
      <c r="CD877" s="2">
        <v>1.948</v>
      </c>
      <c r="CE877" s="2">
        <v>1.948</v>
      </c>
      <c r="CF877" s="2">
        <v>1.948</v>
      </c>
      <c r="CG877" s="2">
        <v>1.948</v>
      </c>
      <c r="CH877" s="2">
        <v>1.946</v>
      </c>
      <c r="CI877" s="2">
        <v>1.962</v>
      </c>
      <c r="CJ877" s="2">
        <v>2.0369999999999999</v>
      </c>
      <c r="CK877" s="2">
        <v>2.1280000000000001</v>
      </c>
      <c r="CL877" s="2">
        <v>2.145</v>
      </c>
      <c r="CM877" s="2">
        <v>2.0859999999999999</v>
      </c>
      <c r="CN877" s="2">
        <v>1.988</v>
      </c>
      <c r="CO877" s="2">
        <v>1.8979999999999999</v>
      </c>
      <c r="CP877" s="2">
        <v>1.8979999999999999</v>
      </c>
      <c r="CQ877" s="2">
        <v>1.89</v>
      </c>
      <c r="CR877" s="2">
        <v>1.8979999999999999</v>
      </c>
      <c r="CS877" s="2">
        <v>1.8979999999999999</v>
      </c>
      <c r="CT877" s="2">
        <v>1.8959999999999999</v>
      </c>
      <c r="CU877" s="2">
        <v>1.9119999999999999</v>
      </c>
      <c r="CV877" s="2">
        <v>1.9870000000000001</v>
      </c>
      <c r="CW877" s="2">
        <v>2.0779999999999998</v>
      </c>
      <c r="CX877" s="2">
        <v>2.125</v>
      </c>
      <c r="CY877" s="2">
        <v>2.0659999999999998</v>
      </c>
      <c r="CZ877" s="2">
        <v>1.968</v>
      </c>
      <c r="DA877" s="2">
        <v>1.8779999999999999</v>
      </c>
      <c r="DB877" s="2">
        <v>1.8779999999999999</v>
      </c>
      <c r="DC877" s="2">
        <v>1.87</v>
      </c>
      <c r="DD877" s="2">
        <v>1.8779999999999999</v>
      </c>
      <c r="DE877" s="2">
        <v>1.8779999999999999</v>
      </c>
      <c r="DF877" s="2">
        <v>1.8759999999999999</v>
      </c>
      <c r="DG877" s="2">
        <v>1.8919999999999999</v>
      </c>
      <c r="DH877" s="2">
        <v>1.9670000000000001</v>
      </c>
      <c r="DI877" s="2">
        <v>2.0579999999999998</v>
      </c>
      <c r="DJ877" s="2">
        <v>2.1349999999999998</v>
      </c>
      <c r="DK877" s="2">
        <v>2.0760000000000001</v>
      </c>
      <c r="DL877" s="2">
        <v>1.978</v>
      </c>
      <c r="DM877" s="2">
        <v>1.8879999999999999</v>
      </c>
      <c r="DN877" s="2">
        <v>1.8879999999999999</v>
      </c>
      <c r="DO877" s="2">
        <v>1.88</v>
      </c>
      <c r="DP877" s="2">
        <v>1.8879999999999999</v>
      </c>
      <c r="DQ877" s="2">
        <v>1.8879999999999999</v>
      </c>
      <c r="DR877" s="2">
        <v>1.8859999999999999</v>
      </c>
      <c r="DS877" s="2">
        <v>1.9019999999999999</v>
      </c>
      <c r="DT877" s="2">
        <v>1.9770000000000001</v>
      </c>
      <c r="DU877" s="2">
        <v>2.0680000000000001</v>
      </c>
      <c r="DV877" s="2">
        <v>2.165</v>
      </c>
      <c r="DW877" s="2">
        <v>2.1059999999999999</v>
      </c>
      <c r="DX877" s="2">
        <v>2.008</v>
      </c>
      <c r="DY877" s="2">
        <v>1.9179999999999999</v>
      </c>
      <c r="DZ877" s="2">
        <v>1.9179999999999999</v>
      </c>
      <c r="EA877" s="2">
        <v>1.91</v>
      </c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</row>
    <row r="878" spans="1:199" customFormat="1" hidden="1" x14ac:dyDescent="0.2">
      <c r="A878">
        <f t="shared" si="215"/>
        <v>2</v>
      </c>
      <c r="B878">
        <f t="shared" si="216"/>
        <v>6</v>
      </c>
      <c r="C878" s="1">
        <v>35241</v>
      </c>
      <c r="D878">
        <f t="shared" si="217"/>
        <v>6</v>
      </c>
      <c r="E878">
        <f t="shared" si="218"/>
        <v>1996</v>
      </c>
      <c r="F878" s="17">
        <f t="shared" si="205"/>
        <v>-2.6650000000000063E-2</v>
      </c>
      <c r="G878" s="16">
        <f t="shared" si="207"/>
        <v>-0.21958333333333346</v>
      </c>
      <c r="H878" s="16">
        <f t="shared" si="208"/>
        <v>-5.2083333333333481E-2</v>
      </c>
      <c r="I878" s="16">
        <f t="shared" si="209"/>
        <v>-0.27166666666666694</v>
      </c>
      <c r="J878" s="7">
        <f>VLOOKUP(C878,'Nymex hist.'!A:B,2,0)</f>
        <v>2.6669999999999998</v>
      </c>
      <c r="K878" s="11">
        <f t="shared" si="219"/>
        <v>2.66425</v>
      </c>
      <c r="L878" s="11">
        <f t="shared" si="206"/>
        <v>2.6375999999999999</v>
      </c>
      <c r="M878" s="9">
        <f t="shared" si="210"/>
        <v>2.2290000000000005</v>
      </c>
      <c r="N878" s="9">
        <f t="shared" si="211"/>
        <v>2.0094166666666671</v>
      </c>
      <c r="O878" s="9">
        <f t="shared" si="212"/>
        <v>1.9573333333333336</v>
      </c>
      <c r="P878" s="9">
        <f t="shared" si="213"/>
        <v>1.9373333333333334</v>
      </c>
      <c r="Q878" s="9">
        <f t="shared" si="214"/>
        <v>1.9473333333333329</v>
      </c>
      <c r="R878" s="8">
        <v>35241</v>
      </c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3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>
        <v>2.6459999999999999</v>
      </c>
      <c r="BI878" s="2">
        <v>2.6669999999999998</v>
      </c>
      <c r="BJ878" s="2">
        <v>2.669</v>
      </c>
      <c r="BK878" s="2">
        <v>2.6749999999999998</v>
      </c>
      <c r="BL878" s="2">
        <v>2.6930000000000001</v>
      </c>
      <c r="BM878" s="2">
        <v>2.73</v>
      </c>
      <c r="BN878" s="2">
        <v>2.73</v>
      </c>
      <c r="BO878" s="2">
        <v>2.6150000000000002</v>
      </c>
      <c r="BP878" s="2">
        <v>2.42</v>
      </c>
      <c r="BQ878" s="2">
        <v>2.23</v>
      </c>
      <c r="BR878" s="2">
        <v>2.14</v>
      </c>
      <c r="BS878" s="2">
        <v>2.1</v>
      </c>
      <c r="BT878" s="2">
        <v>2.09</v>
      </c>
      <c r="BU878" s="2">
        <v>2.0550000000000002</v>
      </c>
      <c r="BV878" s="2">
        <v>2.0299999999999998</v>
      </c>
      <c r="BW878" s="2">
        <v>2.0299999999999998</v>
      </c>
      <c r="BX878" s="2">
        <v>2.1030000000000002</v>
      </c>
      <c r="BY878" s="2">
        <v>2.2050000000000001</v>
      </c>
      <c r="BZ878" s="2">
        <v>2.19</v>
      </c>
      <c r="CA878" s="2">
        <v>2.13</v>
      </c>
      <c r="CB878" s="2">
        <v>2.0329999999999999</v>
      </c>
      <c r="CC878" s="2">
        <v>1.9430000000000001</v>
      </c>
      <c r="CD878" s="2">
        <v>1.9430000000000001</v>
      </c>
      <c r="CE878" s="2">
        <v>1.9430000000000001</v>
      </c>
      <c r="CF878" s="2">
        <v>1.9430000000000001</v>
      </c>
      <c r="CG878" s="2">
        <v>1.9430000000000001</v>
      </c>
      <c r="CH878" s="2">
        <v>1.94</v>
      </c>
      <c r="CI878" s="2">
        <v>1.952</v>
      </c>
      <c r="CJ878" s="2">
        <v>2.0299999999999998</v>
      </c>
      <c r="CK878" s="2">
        <v>2.1230000000000002</v>
      </c>
      <c r="CL878" s="2">
        <v>2.1230000000000002</v>
      </c>
      <c r="CM878" s="2">
        <v>2.08</v>
      </c>
      <c r="CN878" s="2">
        <v>1.9830000000000001</v>
      </c>
      <c r="CO878" s="2">
        <v>1.893</v>
      </c>
      <c r="CP878" s="2">
        <v>1.893</v>
      </c>
      <c r="CQ878" s="2">
        <v>1.885</v>
      </c>
      <c r="CR878" s="2">
        <v>1.893</v>
      </c>
      <c r="CS878" s="2">
        <v>1.893</v>
      </c>
      <c r="CT878" s="2">
        <v>1.89</v>
      </c>
      <c r="CU878" s="2">
        <v>1.9019999999999999</v>
      </c>
      <c r="CV878" s="2">
        <v>1.98</v>
      </c>
      <c r="CW878" s="2">
        <v>2.073</v>
      </c>
      <c r="CX878" s="2">
        <v>2.1030000000000002</v>
      </c>
      <c r="CY878" s="2">
        <v>2.06</v>
      </c>
      <c r="CZ878" s="2">
        <v>1.9630000000000001</v>
      </c>
      <c r="DA878" s="2">
        <v>1.873</v>
      </c>
      <c r="DB878" s="2">
        <v>1.873</v>
      </c>
      <c r="DC878" s="2">
        <v>1.865</v>
      </c>
      <c r="DD878" s="2">
        <v>1.873</v>
      </c>
      <c r="DE878" s="2">
        <v>1.873</v>
      </c>
      <c r="DF878" s="2">
        <v>1.87</v>
      </c>
      <c r="DG878" s="2">
        <v>1.8819999999999999</v>
      </c>
      <c r="DH878" s="2">
        <v>1.96</v>
      </c>
      <c r="DI878" s="2">
        <v>2.0529999999999999</v>
      </c>
      <c r="DJ878" s="2">
        <v>2.113</v>
      </c>
      <c r="DK878" s="2">
        <v>2.0699999999999998</v>
      </c>
      <c r="DL878" s="2">
        <v>1.9730000000000001</v>
      </c>
      <c r="DM878" s="2">
        <v>1.883</v>
      </c>
      <c r="DN878" s="2">
        <v>1.883</v>
      </c>
      <c r="DO878" s="2">
        <v>1.875</v>
      </c>
      <c r="DP878" s="2">
        <v>1.883</v>
      </c>
      <c r="DQ878" s="2">
        <v>1.883</v>
      </c>
      <c r="DR878" s="2">
        <v>1.88</v>
      </c>
      <c r="DS878" s="2">
        <v>1.8919999999999999</v>
      </c>
      <c r="DT878" s="2">
        <v>1.97</v>
      </c>
      <c r="DU878" s="2">
        <v>2.0630000000000002</v>
      </c>
      <c r="DV878" s="2">
        <v>2.1429999999999998</v>
      </c>
      <c r="DW878" s="2">
        <v>2.1</v>
      </c>
      <c r="DX878" s="2">
        <v>2.0030000000000001</v>
      </c>
      <c r="DY878" s="2">
        <v>1.913</v>
      </c>
      <c r="DZ878" s="2">
        <v>1.913</v>
      </c>
      <c r="EA878" s="2">
        <v>1.905</v>
      </c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</row>
    <row r="879" spans="1:199" customFormat="1" hidden="1" x14ac:dyDescent="0.2">
      <c r="A879">
        <f t="shared" si="215"/>
        <v>3</v>
      </c>
      <c r="B879">
        <f t="shared" si="216"/>
        <v>6</v>
      </c>
      <c r="C879" s="1">
        <v>35242</v>
      </c>
      <c r="D879">
        <f t="shared" si="217"/>
        <v>6</v>
      </c>
      <c r="E879">
        <f t="shared" si="218"/>
        <v>1996</v>
      </c>
      <c r="F879" s="17">
        <f t="shared" si="205"/>
        <v>-2.970000000000006E-2</v>
      </c>
      <c r="G879" s="16">
        <f t="shared" si="207"/>
        <v>-0.21891666666666687</v>
      </c>
      <c r="H879" s="16">
        <f t="shared" si="208"/>
        <v>-5.4583333333332762E-2</v>
      </c>
      <c r="I879" s="16">
        <f t="shared" si="209"/>
        <v>-0.27349999999999963</v>
      </c>
      <c r="J879" s="7">
        <f>VLOOKUP(C879,'Nymex hist.'!A:B,2,0)</f>
        <v>2.6869999999999998</v>
      </c>
      <c r="K879" s="11">
        <f t="shared" si="219"/>
        <v>2.6705000000000001</v>
      </c>
      <c r="L879" s="11">
        <f t="shared" si="206"/>
        <v>2.6408</v>
      </c>
      <c r="M879" s="9">
        <f t="shared" si="210"/>
        <v>2.2408333333333332</v>
      </c>
      <c r="N879" s="9">
        <f t="shared" si="211"/>
        <v>2.0219166666666664</v>
      </c>
      <c r="O879" s="9">
        <f t="shared" si="212"/>
        <v>1.9673333333333336</v>
      </c>
      <c r="P879" s="9">
        <f t="shared" si="213"/>
        <v>1.9473333333333336</v>
      </c>
      <c r="Q879" s="9">
        <f t="shared" si="214"/>
        <v>1.9573333333333329</v>
      </c>
      <c r="R879" s="8">
        <v>35242</v>
      </c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3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>
        <v>2.6459999999999999</v>
      </c>
      <c r="BI879" s="2">
        <v>2.6869999999999998</v>
      </c>
      <c r="BJ879" s="2">
        <v>2.6720000000000002</v>
      </c>
      <c r="BK879" s="2">
        <v>2.677</v>
      </c>
      <c r="BL879" s="2">
        <v>2.6949999999999998</v>
      </c>
      <c r="BM879" s="2">
        <v>2.7320000000000002</v>
      </c>
      <c r="BN879" s="2">
        <v>2.7320000000000002</v>
      </c>
      <c r="BO879" s="2">
        <v>2.62</v>
      </c>
      <c r="BP879" s="2">
        <v>2.4249999999999998</v>
      </c>
      <c r="BQ879" s="2">
        <v>2.2400000000000002</v>
      </c>
      <c r="BR879" s="2">
        <v>2.145</v>
      </c>
      <c r="BS879" s="2">
        <v>2.11</v>
      </c>
      <c r="BT879" s="2">
        <v>2.1</v>
      </c>
      <c r="BU879" s="2">
        <v>2.0750000000000002</v>
      </c>
      <c r="BV879" s="2">
        <v>2.0499999999999998</v>
      </c>
      <c r="BW879" s="2">
        <v>2.0499999999999998</v>
      </c>
      <c r="BX879" s="2">
        <v>2.1230000000000002</v>
      </c>
      <c r="BY879" s="2">
        <v>2.2200000000000002</v>
      </c>
      <c r="BZ879" s="2">
        <v>2.2050000000000001</v>
      </c>
      <c r="CA879" s="2">
        <v>2.145</v>
      </c>
      <c r="CB879" s="2">
        <v>2.0449999999999999</v>
      </c>
      <c r="CC879" s="2">
        <v>1.9550000000000001</v>
      </c>
      <c r="CD879" s="2">
        <v>1.9550000000000001</v>
      </c>
      <c r="CE879" s="2">
        <v>1.9550000000000001</v>
      </c>
      <c r="CF879" s="2">
        <v>1.9550000000000001</v>
      </c>
      <c r="CG879" s="2">
        <v>1.9550000000000001</v>
      </c>
      <c r="CH879" s="2">
        <v>1.952</v>
      </c>
      <c r="CI879" s="2">
        <v>1.964</v>
      </c>
      <c r="CJ879" s="2">
        <v>2.0419999999999998</v>
      </c>
      <c r="CK879" s="2">
        <v>2.1349999999999998</v>
      </c>
      <c r="CL879" s="2">
        <v>2.1349999999999998</v>
      </c>
      <c r="CM879" s="2">
        <v>2.0950000000000002</v>
      </c>
      <c r="CN879" s="2">
        <v>1.9950000000000001</v>
      </c>
      <c r="CO879" s="2">
        <v>1.905</v>
      </c>
      <c r="CP879" s="2">
        <v>1.905</v>
      </c>
      <c r="CQ879" s="2">
        <v>1.87</v>
      </c>
      <c r="CR879" s="2">
        <v>1.905</v>
      </c>
      <c r="CS879" s="2">
        <v>1.905</v>
      </c>
      <c r="CT879" s="2">
        <v>1.9019999999999999</v>
      </c>
      <c r="CU879" s="2">
        <v>1.9139999999999999</v>
      </c>
      <c r="CV879" s="2">
        <v>1.992</v>
      </c>
      <c r="CW879" s="2">
        <v>2.085</v>
      </c>
      <c r="CX879" s="2">
        <v>2.1150000000000002</v>
      </c>
      <c r="CY879" s="2">
        <v>2.0750000000000002</v>
      </c>
      <c r="CZ879" s="2">
        <v>1.9750000000000001</v>
      </c>
      <c r="DA879" s="2">
        <v>1.885</v>
      </c>
      <c r="DB879" s="2">
        <v>1.885</v>
      </c>
      <c r="DC879" s="2">
        <v>1.85</v>
      </c>
      <c r="DD879" s="2">
        <v>1.885</v>
      </c>
      <c r="DE879" s="2">
        <v>1.885</v>
      </c>
      <c r="DF879" s="2">
        <v>1.8819999999999999</v>
      </c>
      <c r="DG879" s="2">
        <v>1.8939999999999999</v>
      </c>
      <c r="DH879" s="2">
        <v>1.972</v>
      </c>
      <c r="DI879" s="2">
        <v>2.0649999999999999</v>
      </c>
      <c r="DJ879" s="2">
        <v>2.125</v>
      </c>
      <c r="DK879" s="2">
        <v>2.085</v>
      </c>
      <c r="DL879" s="2">
        <v>1.9850000000000001</v>
      </c>
      <c r="DM879" s="2">
        <v>1.895</v>
      </c>
      <c r="DN879" s="2">
        <v>1.895</v>
      </c>
      <c r="DO879" s="2">
        <v>1.86</v>
      </c>
      <c r="DP879" s="2">
        <v>1.895</v>
      </c>
      <c r="DQ879" s="2">
        <v>1.895</v>
      </c>
      <c r="DR879" s="2">
        <v>1.8919999999999999</v>
      </c>
      <c r="DS879" s="2">
        <v>1.9039999999999999</v>
      </c>
      <c r="DT879" s="2">
        <v>1.982</v>
      </c>
      <c r="DU879" s="2">
        <v>2.0750000000000002</v>
      </c>
      <c r="DV879" s="2">
        <v>2.1549999999999998</v>
      </c>
      <c r="DW879" s="2">
        <v>2.1150000000000002</v>
      </c>
      <c r="DX879" s="2">
        <v>2.0150000000000001</v>
      </c>
      <c r="DY879" s="2">
        <v>1.925</v>
      </c>
      <c r="DZ879" s="2">
        <v>1.925</v>
      </c>
      <c r="EA879" s="2">
        <v>1.89</v>
      </c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</row>
    <row r="880" spans="1:199" x14ac:dyDescent="0.2">
      <c r="A880" s="36">
        <f t="shared" si="215"/>
        <v>4</v>
      </c>
      <c r="B880" s="36">
        <f t="shared" si="216"/>
        <v>6</v>
      </c>
      <c r="C880" s="1">
        <v>35243</v>
      </c>
      <c r="D880">
        <f t="shared" si="217"/>
        <v>6</v>
      </c>
      <c r="E880">
        <f t="shared" si="218"/>
        <v>1996</v>
      </c>
      <c r="F880" s="21">
        <f t="shared" si="205"/>
        <v>-3.9899999999999824E-2</v>
      </c>
      <c r="G880" s="21">
        <f t="shared" si="207"/>
        <v>-0.24025000000000052</v>
      </c>
      <c r="H880" s="21">
        <f t="shared" si="208"/>
        <v>-5.749999999999944E-2</v>
      </c>
      <c r="I880" s="21">
        <f t="shared" si="209"/>
        <v>-0.29774999999999996</v>
      </c>
      <c r="J880" s="23">
        <f>VLOOKUP(C880,'Nymex hist.'!A:B,2,0)</f>
        <v>2.7869999999999999</v>
      </c>
      <c r="K880" s="23">
        <f t="shared" si="219"/>
        <v>2.7315</v>
      </c>
      <c r="L880" s="23">
        <f t="shared" si="206"/>
        <v>2.6916000000000002</v>
      </c>
      <c r="M880" s="23">
        <f t="shared" si="210"/>
        <v>2.2946666666666666</v>
      </c>
      <c r="N880" s="23">
        <f t="shared" si="211"/>
        <v>2.0544166666666661</v>
      </c>
      <c r="O880" s="23">
        <f t="shared" si="212"/>
        <v>1.9969166666666667</v>
      </c>
      <c r="P880" s="23">
        <f t="shared" si="213"/>
        <v>1.9769166666666662</v>
      </c>
      <c r="Q880" s="23">
        <f t="shared" si="214"/>
        <v>1.9869166666666669</v>
      </c>
      <c r="R880" s="30">
        <v>35243</v>
      </c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4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>
        <v>2.6459999999999999</v>
      </c>
      <c r="BI880" s="32">
        <v>2.7869999999999999</v>
      </c>
      <c r="BJ880" s="32">
        <v>2.7559999999999998</v>
      </c>
      <c r="BK880" s="32">
        <v>2.7370000000000001</v>
      </c>
      <c r="BL880" s="32">
        <v>2.75</v>
      </c>
      <c r="BM880" s="32">
        <v>2.7850000000000001</v>
      </c>
      <c r="BN880" s="32">
        <v>2.78</v>
      </c>
      <c r="BO880" s="32">
        <v>2.6680000000000001</v>
      </c>
      <c r="BP880" s="32">
        <v>2.4750000000000001</v>
      </c>
      <c r="BQ880" s="32">
        <v>2.2949999999999999</v>
      </c>
      <c r="BR880" s="32">
        <v>2.2000000000000002</v>
      </c>
      <c r="BS880" s="32">
        <v>2.165</v>
      </c>
      <c r="BT880" s="32">
        <v>2.1549999999999998</v>
      </c>
      <c r="BU880" s="32">
        <v>2.13</v>
      </c>
      <c r="BV880" s="32">
        <v>2.11</v>
      </c>
      <c r="BW880" s="32">
        <v>2.11</v>
      </c>
      <c r="BX880" s="32">
        <v>2.1779999999999999</v>
      </c>
      <c r="BY880" s="32">
        <v>2.27</v>
      </c>
      <c r="BZ880" s="32">
        <v>2.25</v>
      </c>
      <c r="CA880" s="32">
        <v>2.1850000000000001</v>
      </c>
      <c r="CB880" s="32">
        <v>2.08</v>
      </c>
      <c r="CC880" s="32">
        <v>1.9850000000000001</v>
      </c>
      <c r="CD880" s="32">
        <v>1.9850000000000001</v>
      </c>
      <c r="CE880" s="32">
        <v>1.9850000000000001</v>
      </c>
      <c r="CF880" s="32">
        <v>1.9850000000000001</v>
      </c>
      <c r="CG880" s="32">
        <v>1.9850000000000001</v>
      </c>
      <c r="CH880" s="32">
        <v>1.982</v>
      </c>
      <c r="CI880" s="32">
        <v>1.994</v>
      </c>
      <c r="CJ880" s="32">
        <v>2.0720000000000001</v>
      </c>
      <c r="CK880" s="32">
        <v>2.165</v>
      </c>
      <c r="CL880" s="32">
        <v>2.1549999999999998</v>
      </c>
      <c r="CM880" s="32">
        <v>2.1349999999999998</v>
      </c>
      <c r="CN880" s="32">
        <v>2.0299999999999998</v>
      </c>
      <c r="CO880" s="32">
        <v>1.9350000000000001</v>
      </c>
      <c r="CP880" s="32">
        <v>1.9350000000000001</v>
      </c>
      <c r="CQ880" s="32">
        <v>1.89</v>
      </c>
      <c r="CR880" s="32">
        <v>1.9350000000000001</v>
      </c>
      <c r="CS880" s="32">
        <v>1.9350000000000001</v>
      </c>
      <c r="CT880" s="32">
        <v>1.9319999999999999</v>
      </c>
      <c r="CU880" s="32">
        <v>1.944</v>
      </c>
      <c r="CV880" s="32">
        <v>2.0219999999999998</v>
      </c>
      <c r="CW880" s="32">
        <v>2.1150000000000002</v>
      </c>
      <c r="CX880" s="32">
        <v>2.1349999999999998</v>
      </c>
      <c r="CY880" s="32">
        <v>2.1150000000000002</v>
      </c>
      <c r="CZ880" s="32">
        <v>2.0099999999999998</v>
      </c>
      <c r="DA880" s="32">
        <v>1.915</v>
      </c>
      <c r="DB880" s="32">
        <v>1.915</v>
      </c>
      <c r="DC880" s="32">
        <v>1.87</v>
      </c>
      <c r="DD880" s="32">
        <v>1.915</v>
      </c>
      <c r="DE880" s="32">
        <v>1.915</v>
      </c>
      <c r="DF880" s="32">
        <v>1.9119999999999999</v>
      </c>
      <c r="DG880" s="32">
        <v>1.9239999999999999</v>
      </c>
      <c r="DH880" s="32">
        <v>2.0019999999999998</v>
      </c>
      <c r="DI880" s="32">
        <v>2.0950000000000002</v>
      </c>
      <c r="DJ880" s="32">
        <v>2.145</v>
      </c>
      <c r="DK880" s="32">
        <v>2.125</v>
      </c>
      <c r="DL880" s="32">
        <v>2.02</v>
      </c>
      <c r="DM880" s="32">
        <v>1.925</v>
      </c>
      <c r="DN880" s="32">
        <v>1.925</v>
      </c>
      <c r="DO880" s="32">
        <v>1.88</v>
      </c>
      <c r="DP880" s="32">
        <v>1.925</v>
      </c>
      <c r="DQ880" s="32">
        <v>1.925</v>
      </c>
      <c r="DR880" s="32">
        <v>1.9219999999999999</v>
      </c>
      <c r="DS880" s="32">
        <v>1.9339999999999999</v>
      </c>
      <c r="DT880" s="32">
        <v>2.012</v>
      </c>
      <c r="DU880" s="32">
        <v>2.105</v>
      </c>
      <c r="DV880" s="32">
        <v>2.1749999999999998</v>
      </c>
      <c r="DW880" s="32">
        <v>2.1549999999999998</v>
      </c>
      <c r="DX880" s="32">
        <v>2.0499999999999998</v>
      </c>
      <c r="DY880" s="32">
        <v>1.9550000000000001</v>
      </c>
      <c r="DZ880" s="32">
        <v>1.9550000000000001</v>
      </c>
      <c r="EA880" s="32">
        <v>1.91</v>
      </c>
      <c r="EB880" s="32"/>
      <c r="EC880" s="32"/>
      <c r="ED880" s="32"/>
      <c r="EE880" s="32"/>
      <c r="EF880" s="32"/>
      <c r="EG880" s="32"/>
      <c r="EH880" s="32"/>
      <c r="EI880" s="32"/>
      <c r="EJ880" s="32"/>
      <c r="EK880" s="32"/>
      <c r="EL880" s="32"/>
      <c r="EM880" s="32"/>
      <c r="EN880" s="32"/>
      <c r="EO880" s="32"/>
      <c r="EP880" s="32"/>
      <c r="EQ880" s="32"/>
      <c r="ER880" s="32"/>
      <c r="ES880" s="32"/>
      <c r="ET880" s="32"/>
      <c r="EU880" s="32"/>
      <c r="EV880" s="32"/>
      <c r="EW880" s="32"/>
      <c r="EX880" s="32"/>
      <c r="EY880" s="32"/>
      <c r="EZ880" s="32"/>
      <c r="FA880" s="32"/>
      <c r="FB880" s="32"/>
      <c r="FC880" s="32"/>
      <c r="FD880" s="32"/>
      <c r="FE880" s="32"/>
      <c r="FF880" s="32"/>
      <c r="FG880" s="32"/>
      <c r="FH880" s="32"/>
      <c r="FI880" s="32"/>
      <c r="FJ880" s="32"/>
      <c r="FK880" s="32"/>
      <c r="FL880" s="32"/>
      <c r="FM880" s="32"/>
      <c r="FN880" s="32"/>
      <c r="FO880" s="32"/>
      <c r="FP880" s="32"/>
      <c r="FQ880" s="32"/>
      <c r="FR880" s="32"/>
      <c r="FS880" s="32"/>
      <c r="FT880" s="32"/>
      <c r="FU880" s="32"/>
      <c r="FV880" s="32"/>
      <c r="FW880" s="32"/>
      <c r="FX880" s="32"/>
      <c r="FY880" s="32"/>
      <c r="FZ880" s="32"/>
      <c r="GA880" s="32"/>
      <c r="GB880" s="32"/>
      <c r="GC880" s="32"/>
      <c r="GD880" s="32"/>
      <c r="GE880" s="32"/>
      <c r="GF880" s="32"/>
      <c r="GG880" s="32"/>
      <c r="GH880" s="32"/>
      <c r="GI880" s="32"/>
      <c r="GJ880" s="32"/>
      <c r="GK880" s="32"/>
      <c r="GL880" s="32"/>
      <c r="GM880" s="32"/>
      <c r="GN880" s="32"/>
      <c r="GO880" s="32"/>
      <c r="GP880" s="32"/>
      <c r="GQ880" s="32"/>
    </row>
    <row r="881" spans="1:199" customFormat="1" hidden="1" x14ac:dyDescent="0.2">
      <c r="A881">
        <f t="shared" si="215"/>
        <v>5</v>
      </c>
      <c r="B881">
        <f t="shared" si="216"/>
        <v>6</v>
      </c>
      <c r="C881" s="1">
        <v>35244</v>
      </c>
      <c r="D881">
        <f t="shared" si="217"/>
        <v>6</v>
      </c>
      <c r="E881">
        <f t="shared" si="218"/>
        <v>1996</v>
      </c>
      <c r="F881" s="17">
        <f t="shared" si="205"/>
        <v>-7.2249999999999481E-2</v>
      </c>
      <c r="G881" s="16">
        <f t="shared" si="207"/>
        <v>-0.23774999999999924</v>
      </c>
      <c r="H881" s="16">
        <f t="shared" si="208"/>
        <v>-5.8750000000000302E-2</v>
      </c>
      <c r="I881" s="16">
        <f t="shared" si="209"/>
        <v>-0.29649999999999954</v>
      </c>
      <c r="J881" s="7">
        <f>VLOOKUP(C881,'Nymex hist.'!A:B,2,0)</f>
        <v>2.911</v>
      </c>
      <c r="K881" s="11">
        <f t="shared" si="219"/>
        <v>2.7842500000000001</v>
      </c>
      <c r="L881" s="11">
        <f t="shared" si="206"/>
        <v>2.7120000000000006</v>
      </c>
      <c r="M881" s="9">
        <f t="shared" si="210"/>
        <v>2.3171666666666666</v>
      </c>
      <c r="N881" s="9">
        <f t="shared" si="211"/>
        <v>2.0794166666666674</v>
      </c>
      <c r="O881" s="9">
        <f t="shared" si="212"/>
        <v>2.0206666666666671</v>
      </c>
      <c r="P881" s="9">
        <f t="shared" si="213"/>
        <v>2.000666666666667</v>
      </c>
      <c r="Q881" s="9">
        <f t="shared" si="214"/>
        <v>2.0106666666666664</v>
      </c>
      <c r="R881" s="8">
        <v>35244</v>
      </c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3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>
        <v>2.6459999999999999</v>
      </c>
      <c r="BI881" s="2">
        <v>2.911</v>
      </c>
      <c r="BJ881" s="2">
        <v>2.8130000000000002</v>
      </c>
      <c r="BK881" s="2">
        <v>2.7669999999999999</v>
      </c>
      <c r="BL881" s="2">
        <v>2.7770000000000001</v>
      </c>
      <c r="BM881" s="2">
        <v>2.8050000000000002</v>
      </c>
      <c r="BN881" s="2">
        <v>2.8</v>
      </c>
      <c r="BO881" s="2">
        <v>2.6880000000000002</v>
      </c>
      <c r="BP881" s="2">
        <v>2.4900000000000002</v>
      </c>
      <c r="BQ881" s="2">
        <v>2.3199999999999998</v>
      </c>
      <c r="BR881" s="2">
        <v>2.2250000000000001</v>
      </c>
      <c r="BS881" s="2">
        <v>2.19</v>
      </c>
      <c r="BT881" s="2">
        <v>2.1800000000000002</v>
      </c>
      <c r="BU881" s="2">
        <v>2.1549999999999998</v>
      </c>
      <c r="BV881" s="2">
        <v>2.1349999999999998</v>
      </c>
      <c r="BW881" s="2">
        <v>2.1349999999999998</v>
      </c>
      <c r="BX881" s="2">
        <v>2.2029999999999998</v>
      </c>
      <c r="BY881" s="2">
        <v>2.2850000000000001</v>
      </c>
      <c r="BZ881" s="2">
        <v>2.2749999999999999</v>
      </c>
      <c r="CA881" s="2">
        <v>2.21</v>
      </c>
      <c r="CB881" s="2">
        <v>2.105</v>
      </c>
      <c r="CC881" s="2">
        <v>2.0099999999999998</v>
      </c>
      <c r="CD881" s="2">
        <v>2.0099999999999998</v>
      </c>
      <c r="CE881" s="2">
        <v>2.0099999999999998</v>
      </c>
      <c r="CF881" s="2">
        <v>2.0099999999999998</v>
      </c>
      <c r="CG881" s="2">
        <v>2.0099999999999998</v>
      </c>
      <c r="CH881" s="2">
        <v>2.0070000000000001</v>
      </c>
      <c r="CI881" s="2">
        <v>2.0190000000000001</v>
      </c>
      <c r="CJ881" s="2">
        <v>2.097</v>
      </c>
      <c r="CK881" s="2">
        <v>2.19</v>
      </c>
      <c r="CL881" s="2">
        <v>2.1800000000000002</v>
      </c>
      <c r="CM881" s="2">
        <v>2.16</v>
      </c>
      <c r="CN881" s="2">
        <v>2.0550000000000002</v>
      </c>
      <c r="CO881" s="2">
        <v>1.96</v>
      </c>
      <c r="CP881" s="2">
        <v>1.96</v>
      </c>
      <c r="CQ881" s="2">
        <v>1.9</v>
      </c>
      <c r="CR881" s="2">
        <v>1.96</v>
      </c>
      <c r="CS881" s="2">
        <v>1.96</v>
      </c>
      <c r="CT881" s="2">
        <v>1.9570000000000001</v>
      </c>
      <c r="CU881" s="2">
        <v>1.9690000000000001</v>
      </c>
      <c r="CV881" s="2">
        <v>2.0470000000000002</v>
      </c>
      <c r="CW881" s="2">
        <v>2.14</v>
      </c>
      <c r="CX881" s="2">
        <v>2.16</v>
      </c>
      <c r="CY881" s="2">
        <v>2.14</v>
      </c>
      <c r="CZ881" s="2">
        <v>2.0350000000000001</v>
      </c>
      <c r="DA881" s="2">
        <v>1.94</v>
      </c>
      <c r="DB881" s="2">
        <v>1.94</v>
      </c>
      <c r="DC881" s="2">
        <v>1.88</v>
      </c>
      <c r="DD881" s="2">
        <v>1.94</v>
      </c>
      <c r="DE881" s="2">
        <v>1.94</v>
      </c>
      <c r="DF881" s="2">
        <v>1.9370000000000001</v>
      </c>
      <c r="DG881" s="2">
        <v>1.9490000000000001</v>
      </c>
      <c r="DH881" s="2">
        <v>2.0270000000000001</v>
      </c>
      <c r="DI881" s="2">
        <v>2.12</v>
      </c>
      <c r="DJ881" s="2">
        <v>2.17</v>
      </c>
      <c r="DK881" s="2">
        <v>2.15</v>
      </c>
      <c r="DL881" s="2">
        <v>2.0449999999999999</v>
      </c>
      <c r="DM881" s="2">
        <v>1.95</v>
      </c>
      <c r="DN881" s="2">
        <v>1.95</v>
      </c>
      <c r="DO881" s="2">
        <v>1.89</v>
      </c>
      <c r="DP881" s="2">
        <v>1.95</v>
      </c>
      <c r="DQ881" s="2">
        <v>1.95</v>
      </c>
      <c r="DR881" s="2">
        <v>1.9470000000000001</v>
      </c>
      <c r="DS881" s="2">
        <v>1.9590000000000001</v>
      </c>
      <c r="DT881" s="2">
        <v>2.0369999999999999</v>
      </c>
      <c r="DU881" s="2">
        <v>2.13</v>
      </c>
      <c r="DV881" s="2">
        <v>2.2000000000000002</v>
      </c>
      <c r="DW881" s="2">
        <v>2.1800000000000002</v>
      </c>
      <c r="DX881" s="2">
        <v>2.0750000000000002</v>
      </c>
      <c r="DY881" s="2">
        <v>1.98</v>
      </c>
      <c r="DZ881" s="2">
        <v>1.98</v>
      </c>
      <c r="EA881" s="2">
        <v>1.92</v>
      </c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</row>
    <row r="882" spans="1:199" customFormat="1" hidden="1" x14ac:dyDescent="0.2">
      <c r="A882">
        <f t="shared" si="215"/>
        <v>1</v>
      </c>
      <c r="B882">
        <f t="shared" si="216"/>
        <v>7</v>
      </c>
      <c r="C882" s="1">
        <v>35247</v>
      </c>
      <c r="D882">
        <f t="shared" si="217"/>
        <v>7</v>
      </c>
      <c r="E882">
        <f t="shared" si="218"/>
        <v>1996</v>
      </c>
      <c r="F882" s="17">
        <f t="shared" si="205"/>
        <v>-7.2200000000000042E-2</v>
      </c>
      <c r="G882" s="16">
        <f t="shared" si="207"/>
        <v>-0.23050000000000015</v>
      </c>
      <c r="H882" s="16">
        <f t="shared" si="208"/>
        <v>-5.8333333333333792E-2</v>
      </c>
      <c r="I882" s="16">
        <f t="shared" si="209"/>
        <v>-0.28883333333333394</v>
      </c>
      <c r="J882" s="7">
        <f>VLOOKUP(C882,'Nymex hist.'!A:B,2,0)</f>
        <v>2.76</v>
      </c>
      <c r="K882" s="11">
        <f t="shared" si="219"/>
        <v>2.7210000000000001</v>
      </c>
      <c r="L882" s="11">
        <f t="shared" si="206"/>
        <v>2.6488</v>
      </c>
      <c r="M882" s="9">
        <f t="shared" si="210"/>
        <v>2.2649166666666667</v>
      </c>
      <c r="N882" s="9">
        <f t="shared" si="211"/>
        <v>2.0344166666666665</v>
      </c>
      <c r="O882" s="9">
        <f t="shared" si="212"/>
        <v>1.9760833333333327</v>
      </c>
      <c r="P882" s="9">
        <f t="shared" si="213"/>
        <v>1.9560833333333332</v>
      </c>
      <c r="Q882" s="9">
        <f t="shared" si="214"/>
        <v>1.9660833333333334</v>
      </c>
      <c r="R882" s="8">
        <v>35247</v>
      </c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3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>
        <v>2.76</v>
      </c>
      <c r="BJ882" s="2">
        <v>2.7160000000000002</v>
      </c>
      <c r="BK882" s="2">
        <v>2.6869999999999998</v>
      </c>
      <c r="BL882" s="2">
        <v>2.7</v>
      </c>
      <c r="BM882" s="2">
        <v>2.742</v>
      </c>
      <c r="BN882" s="2">
        <v>2.742</v>
      </c>
      <c r="BO882" s="2">
        <v>2.63</v>
      </c>
      <c r="BP882" s="2">
        <v>2.4300000000000002</v>
      </c>
      <c r="BQ882" s="2">
        <v>2.27</v>
      </c>
      <c r="BR882" s="2">
        <v>2.1749999999999998</v>
      </c>
      <c r="BS882" s="2">
        <v>2.14</v>
      </c>
      <c r="BT882" s="2">
        <v>2.13</v>
      </c>
      <c r="BU882" s="2">
        <v>2.105</v>
      </c>
      <c r="BV882" s="2">
        <v>2.09</v>
      </c>
      <c r="BW882" s="2">
        <v>2.085</v>
      </c>
      <c r="BX882" s="2">
        <v>2.15</v>
      </c>
      <c r="BY882" s="2">
        <v>2.2320000000000002</v>
      </c>
      <c r="BZ882" s="2">
        <v>2.23</v>
      </c>
      <c r="CA882" s="2">
        <v>2.165</v>
      </c>
      <c r="CB882" s="2">
        <v>2.06</v>
      </c>
      <c r="CC882" s="2">
        <v>1.9650000000000001</v>
      </c>
      <c r="CD882" s="2">
        <v>1.9650000000000001</v>
      </c>
      <c r="CE882" s="2">
        <v>1.9650000000000001</v>
      </c>
      <c r="CF882" s="2">
        <v>1.9650000000000001</v>
      </c>
      <c r="CG882" s="2">
        <v>1.9650000000000001</v>
      </c>
      <c r="CH882" s="2">
        <v>1.962</v>
      </c>
      <c r="CI882" s="2">
        <v>1.974</v>
      </c>
      <c r="CJ882" s="2">
        <v>2.052</v>
      </c>
      <c r="CK882" s="2">
        <v>2.145</v>
      </c>
      <c r="CL882" s="2">
        <v>2.1349999999999998</v>
      </c>
      <c r="CM882" s="2">
        <v>2.1150000000000002</v>
      </c>
      <c r="CN882" s="2">
        <v>2.0099999999999998</v>
      </c>
      <c r="CO882" s="2">
        <v>1.915</v>
      </c>
      <c r="CP882" s="2">
        <v>1.915</v>
      </c>
      <c r="CQ882" s="2">
        <v>1.86</v>
      </c>
      <c r="CR882" s="2">
        <v>1.915</v>
      </c>
      <c r="CS882" s="2">
        <v>1.915</v>
      </c>
      <c r="CT882" s="2">
        <v>1.9119999999999999</v>
      </c>
      <c r="CU882" s="2">
        <v>1.9239999999999999</v>
      </c>
      <c r="CV882" s="2">
        <v>2.0019999999999998</v>
      </c>
      <c r="CW882" s="2">
        <v>2.0950000000000002</v>
      </c>
      <c r="CX882" s="2">
        <v>2.1150000000000002</v>
      </c>
      <c r="CY882" s="2">
        <v>2.0950000000000002</v>
      </c>
      <c r="CZ882" s="2">
        <v>1.99</v>
      </c>
      <c r="DA882" s="2">
        <v>1.895</v>
      </c>
      <c r="DB882" s="2">
        <v>1.895</v>
      </c>
      <c r="DC882" s="2">
        <v>1.84</v>
      </c>
      <c r="DD882" s="2">
        <v>1.895</v>
      </c>
      <c r="DE882" s="2">
        <v>1.895</v>
      </c>
      <c r="DF882" s="2">
        <v>1.8919999999999999</v>
      </c>
      <c r="DG882" s="2">
        <v>1.9039999999999999</v>
      </c>
      <c r="DH882" s="2">
        <v>1.982</v>
      </c>
      <c r="DI882" s="2">
        <v>2.0750000000000002</v>
      </c>
      <c r="DJ882" s="2">
        <v>2.125</v>
      </c>
      <c r="DK882" s="2">
        <v>2.105</v>
      </c>
      <c r="DL882" s="2">
        <v>2</v>
      </c>
      <c r="DM882" s="2">
        <v>1.905</v>
      </c>
      <c r="DN882" s="2">
        <v>1.905</v>
      </c>
      <c r="DO882" s="2">
        <v>1.85</v>
      </c>
      <c r="DP882" s="2">
        <v>1.905</v>
      </c>
      <c r="DQ882" s="2">
        <v>1.905</v>
      </c>
      <c r="DR882" s="2">
        <v>1.9019999999999999</v>
      </c>
      <c r="DS882" s="2">
        <v>1.9139999999999999</v>
      </c>
      <c r="DT882" s="2">
        <v>1.992</v>
      </c>
      <c r="DU882" s="2">
        <v>2.085</v>
      </c>
      <c r="DV882" s="2">
        <v>2.1549999999999998</v>
      </c>
      <c r="DW882" s="2">
        <v>2.1349999999999998</v>
      </c>
      <c r="DX882" s="2">
        <v>2.0299999999999998</v>
      </c>
      <c r="DY882" s="2">
        <v>1.9350000000000001</v>
      </c>
      <c r="DZ882" s="2">
        <v>1.9350000000000001</v>
      </c>
      <c r="EA882" s="2">
        <v>1.88</v>
      </c>
      <c r="EB882" s="2">
        <v>1.9350000000000001</v>
      </c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</row>
    <row r="883" spans="1:199" customFormat="1" hidden="1" x14ac:dyDescent="0.2">
      <c r="A883">
        <f t="shared" si="215"/>
        <v>2</v>
      </c>
      <c r="B883">
        <f t="shared" si="216"/>
        <v>7</v>
      </c>
      <c r="C883" s="1">
        <v>35248</v>
      </c>
      <c r="D883">
        <f t="shared" si="217"/>
        <v>7</v>
      </c>
      <c r="E883">
        <f t="shared" si="218"/>
        <v>1996</v>
      </c>
      <c r="F883" s="17">
        <f t="shared" si="205"/>
        <v>-9.1066666666666407E-2</v>
      </c>
      <c r="G883" s="16">
        <f t="shared" si="207"/>
        <v>-0.22808333333333275</v>
      </c>
      <c r="H883" s="16">
        <f t="shared" si="208"/>
        <v>-5.7500000000000329E-2</v>
      </c>
      <c r="I883" s="16">
        <f t="shared" si="209"/>
        <v>-0.28558333333333308</v>
      </c>
      <c r="J883" s="7">
        <f>VLOOKUP(C883,'Nymex hist.'!A:B,2,0)</f>
        <v>2.81</v>
      </c>
      <c r="K883" s="11">
        <f t="shared" ref="K883:K914" si="220">AVERAGE(BE883:BK883)</f>
        <v>2.7596666666666665</v>
      </c>
      <c r="L883" s="11">
        <f t="shared" si="206"/>
        <v>2.6686000000000001</v>
      </c>
      <c r="M883" s="9">
        <f t="shared" si="210"/>
        <v>2.2725</v>
      </c>
      <c r="N883" s="9">
        <f t="shared" si="211"/>
        <v>2.0444166666666672</v>
      </c>
      <c r="O883" s="9">
        <f t="shared" si="212"/>
        <v>1.9869166666666669</v>
      </c>
      <c r="P883" s="9">
        <f t="shared" si="213"/>
        <v>1.9669166666666669</v>
      </c>
      <c r="Q883" s="9">
        <f t="shared" si="214"/>
        <v>1.9769166666666662</v>
      </c>
      <c r="R883" s="8">
        <v>35248</v>
      </c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3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>
        <v>2.81</v>
      </c>
      <c r="BJ883" s="2">
        <v>2.7469999999999999</v>
      </c>
      <c r="BK883" s="2">
        <v>2.722</v>
      </c>
      <c r="BL883" s="2">
        <v>2.738</v>
      </c>
      <c r="BM883" s="2">
        <v>2.7650000000000001</v>
      </c>
      <c r="BN883" s="2">
        <v>2.76</v>
      </c>
      <c r="BO883" s="2">
        <v>2.64</v>
      </c>
      <c r="BP883" s="2">
        <v>2.44</v>
      </c>
      <c r="BQ883" s="2">
        <v>2.2749999999999999</v>
      </c>
      <c r="BR883" s="2">
        <v>2.1800000000000002</v>
      </c>
      <c r="BS883" s="2">
        <v>2.145</v>
      </c>
      <c r="BT883" s="2">
        <v>2.1349999999999998</v>
      </c>
      <c r="BU883" s="2">
        <v>2.11</v>
      </c>
      <c r="BV883" s="2">
        <v>2.0950000000000002</v>
      </c>
      <c r="BW883" s="2">
        <v>2.09</v>
      </c>
      <c r="BX883" s="2">
        <v>2.1549999999999998</v>
      </c>
      <c r="BY883" s="2">
        <v>2.2450000000000001</v>
      </c>
      <c r="BZ883" s="2">
        <v>2.2400000000000002</v>
      </c>
      <c r="CA883" s="2">
        <v>2.1749999999999998</v>
      </c>
      <c r="CB883" s="2">
        <v>2.0699999999999998</v>
      </c>
      <c r="CC883" s="2">
        <v>1.9750000000000001</v>
      </c>
      <c r="CD883" s="2">
        <v>1.9750000000000001</v>
      </c>
      <c r="CE883" s="2">
        <v>1.9750000000000001</v>
      </c>
      <c r="CF883" s="2">
        <v>1.9750000000000001</v>
      </c>
      <c r="CG883" s="2">
        <v>1.9750000000000001</v>
      </c>
      <c r="CH883" s="2">
        <v>1.972</v>
      </c>
      <c r="CI883" s="2">
        <v>1.984</v>
      </c>
      <c r="CJ883" s="2">
        <v>2.0619999999999998</v>
      </c>
      <c r="CK883" s="2">
        <v>2.1549999999999998</v>
      </c>
      <c r="CL883" s="2">
        <v>2.15</v>
      </c>
      <c r="CM883" s="2">
        <v>2.125</v>
      </c>
      <c r="CN883" s="2">
        <v>2.02</v>
      </c>
      <c r="CO883" s="2">
        <v>1.925</v>
      </c>
      <c r="CP883" s="2">
        <v>1.925</v>
      </c>
      <c r="CQ883" s="2">
        <v>1.875</v>
      </c>
      <c r="CR883" s="2">
        <v>1.925</v>
      </c>
      <c r="CS883" s="2">
        <v>1.925</v>
      </c>
      <c r="CT883" s="2">
        <v>1.9219999999999999</v>
      </c>
      <c r="CU883" s="2">
        <v>1.9339999999999999</v>
      </c>
      <c r="CV883" s="2">
        <v>2.012</v>
      </c>
      <c r="CW883" s="2">
        <v>2.105</v>
      </c>
      <c r="CX883" s="2">
        <v>2.13</v>
      </c>
      <c r="CY883" s="2">
        <v>2.105</v>
      </c>
      <c r="CZ883" s="2">
        <v>2</v>
      </c>
      <c r="DA883" s="2">
        <v>1.905</v>
      </c>
      <c r="DB883" s="2">
        <v>1.905</v>
      </c>
      <c r="DC883" s="2">
        <v>1.855</v>
      </c>
      <c r="DD883" s="2">
        <v>1.905</v>
      </c>
      <c r="DE883" s="2">
        <v>1.905</v>
      </c>
      <c r="DF883" s="2">
        <v>1.9019999999999999</v>
      </c>
      <c r="DG883" s="2">
        <v>1.9139999999999999</v>
      </c>
      <c r="DH883" s="2">
        <v>1.992</v>
      </c>
      <c r="DI883" s="2">
        <v>2.085</v>
      </c>
      <c r="DJ883" s="2">
        <v>2.14</v>
      </c>
      <c r="DK883" s="2">
        <v>2.1150000000000002</v>
      </c>
      <c r="DL883" s="2">
        <v>2.0099999999999998</v>
      </c>
      <c r="DM883" s="2">
        <v>1.915</v>
      </c>
      <c r="DN883" s="2">
        <v>1.915</v>
      </c>
      <c r="DO883" s="2">
        <v>1.865</v>
      </c>
      <c r="DP883" s="2">
        <v>1.915</v>
      </c>
      <c r="DQ883" s="2">
        <v>1.915</v>
      </c>
      <c r="DR883" s="2">
        <v>1.9119999999999999</v>
      </c>
      <c r="DS883" s="2">
        <v>1.9239999999999999</v>
      </c>
      <c r="DT883" s="2">
        <v>2.0019999999999998</v>
      </c>
      <c r="DU883" s="2">
        <v>2.0950000000000002</v>
      </c>
      <c r="DV883" s="2">
        <v>2.17</v>
      </c>
      <c r="DW883" s="2">
        <v>2.145</v>
      </c>
      <c r="DX883" s="2">
        <v>2.04</v>
      </c>
      <c r="DY883" s="2">
        <v>1.9450000000000001</v>
      </c>
      <c r="DZ883" s="2">
        <v>1.9450000000000001</v>
      </c>
      <c r="EA883" s="2">
        <v>1.895</v>
      </c>
      <c r="EB883" s="2">
        <v>1.9450000000000001</v>
      </c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</row>
    <row r="884" spans="1:199" customFormat="1" hidden="1" x14ac:dyDescent="0.2">
      <c r="A884">
        <f t="shared" si="215"/>
        <v>3</v>
      </c>
      <c r="B884">
        <f t="shared" si="216"/>
        <v>7</v>
      </c>
      <c r="C884" s="1">
        <v>35249</v>
      </c>
      <c r="D884">
        <f t="shared" si="217"/>
        <v>7</v>
      </c>
      <c r="E884">
        <f t="shared" si="218"/>
        <v>1996</v>
      </c>
      <c r="F884" s="17">
        <f t="shared" ref="F884:F944" si="221">L884-K884</f>
        <v>-0.11133333333333351</v>
      </c>
      <c r="G884" s="16">
        <f t="shared" si="207"/>
        <v>-0.23199999999999932</v>
      </c>
      <c r="H884" s="16">
        <f t="shared" si="208"/>
        <v>-5.7083333333333375E-2</v>
      </c>
      <c r="I884" s="16">
        <f t="shared" si="209"/>
        <v>-0.28908333333333269</v>
      </c>
      <c r="J884" s="7">
        <f>VLOOKUP(C884,'Nymex hist.'!A:B,2,0)</f>
        <v>2.8410000000000002</v>
      </c>
      <c r="K884" s="11">
        <f t="shared" si="220"/>
        <v>2.7963333333333331</v>
      </c>
      <c r="L884" s="11">
        <f t="shared" ref="L884:L944" si="222">AVERAGE(BL884:BP884)</f>
        <v>2.6849999999999996</v>
      </c>
      <c r="M884" s="9">
        <f t="shared" si="210"/>
        <v>2.2764166666666665</v>
      </c>
      <c r="N884" s="9">
        <f t="shared" si="211"/>
        <v>2.0444166666666672</v>
      </c>
      <c r="O884" s="9">
        <f t="shared" si="212"/>
        <v>1.9873333333333338</v>
      </c>
      <c r="P884" s="9">
        <f t="shared" si="213"/>
        <v>1.9673333333333334</v>
      </c>
      <c r="Q884" s="9">
        <f t="shared" si="214"/>
        <v>1.9773333333333329</v>
      </c>
      <c r="R884" s="8">
        <v>35249</v>
      </c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3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>
        <v>2.8410000000000002</v>
      </c>
      <c r="BJ884" s="2">
        <v>2.794</v>
      </c>
      <c r="BK884" s="2">
        <v>2.754</v>
      </c>
      <c r="BL884" s="2">
        <v>2.7589999999999999</v>
      </c>
      <c r="BM884" s="2">
        <v>2.7839999999999998</v>
      </c>
      <c r="BN884" s="2">
        <v>2.7789999999999999</v>
      </c>
      <c r="BO884" s="2">
        <v>2.6539999999999999</v>
      </c>
      <c r="BP884" s="2">
        <v>2.4489999999999998</v>
      </c>
      <c r="BQ884" s="2">
        <v>2.2749999999999999</v>
      </c>
      <c r="BR884" s="2">
        <v>2.1800000000000002</v>
      </c>
      <c r="BS884" s="2">
        <v>2.145</v>
      </c>
      <c r="BT884" s="2">
        <v>2.1349999999999998</v>
      </c>
      <c r="BU884" s="2">
        <v>2.11</v>
      </c>
      <c r="BV884" s="2">
        <v>2.0950000000000002</v>
      </c>
      <c r="BW884" s="2">
        <v>2.09</v>
      </c>
      <c r="BX884" s="2">
        <v>2.1549999999999998</v>
      </c>
      <c r="BY884" s="2">
        <v>2.25</v>
      </c>
      <c r="BZ884" s="2">
        <v>2.2400000000000002</v>
      </c>
      <c r="CA884" s="2">
        <v>2.1749999999999998</v>
      </c>
      <c r="CB884" s="2">
        <v>2.0699999999999998</v>
      </c>
      <c r="CC884" s="2">
        <v>1.9750000000000001</v>
      </c>
      <c r="CD884" s="2">
        <v>1.9750000000000001</v>
      </c>
      <c r="CE884" s="2">
        <v>1.9750000000000001</v>
      </c>
      <c r="CF884" s="2">
        <v>1.9750000000000001</v>
      </c>
      <c r="CG884" s="2">
        <v>1.9750000000000001</v>
      </c>
      <c r="CH884" s="2">
        <v>1.972</v>
      </c>
      <c r="CI884" s="2">
        <v>1.984</v>
      </c>
      <c r="CJ884" s="2">
        <v>2.0619999999999998</v>
      </c>
      <c r="CK884" s="2">
        <v>2.1549999999999998</v>
      </c>
      <c r="CL884" s="2">
        <v>2.15</v>
      </c>
      <c r="CM884" s="2">
        <v>2.125</v>
      </c>
      <c r="CN884" s="2">
        <v>2.02</v>
      </c>
      <c r="CO884" s="2">
        <v>1.925</v>
      </c>
      <c r="CP884" s="2">
        <v>1.925</v>
      </c>
      <c r="CQ884" s="2">
        <v>1.88</v>
      </c>
      <c r="CR884" s="2">
        <v>1.925</v>
      </c>
      <c r="CS884" s="2">
        <v>1.925</v>
      </c>
      <c r="CT884" s="2">
        <v>1.9219999999999999</v>
      </c>
      <c r="CU884" s="2">
        <v>1.9339999999999999</v>
      </c>
      <c r="CV884" s="2">
        <v>2.012</v>
      </c>
      <c r="CW884" s="2">
        <v>2.105</v>
      </c>
      <c r="CX884" s="2">
        <v>2.13</v>
      </c>
      <c r="CY884" s="2">
        <v>2.105</v>
      </c>
      <c r="CZ884" s="2">
        <v>2</v>
      </c>
      <c r="DA884" s="2">
        <v>1.905</v>
      </c>
      <c r="DB884" s="2">
        <v>1.905</v>
      </c>
      <c r="DC884" s="2">
        <v>1.86</v>
      </c>
      <c r="DD884" s="2">
        <v>1.905</v>
      </c>
      <c r="DE884" s="2">
        <v>1.905</v>
      </c>
      <c r="DF884" s="2">
        <v>1.9019999999999999</v>
      </c>
      <c r="DG884" s="2">
        <v>1.9139999999999999</v>
      </c>
      <c r="DH884" s="2">
        <v>1.992</v>
      </c>
      <c r="DI884" s="2">
        <v>2.085</v>
      </c>
      <c r="DJ884" s="2">
        <v>2.14</v>
      </c>
      <c r="DK884" s="2">
        <v>2.1150000000000002</v>
      </c>
      <c r="DL884" s="2">
        <v>2.0099999999999998</v>
      </c>
      <c r="DM884" s="2">
        <v>1.915</v>
      </c>
      <c r="DN884" s="2">
        <v>1.915</v>
      </c>
      <c r="DO884" s="2">
        <v>1.87</v>
      </c>
      <c r="DP884" s="2">
        <v>1.915</v>
      </c>
      <c r="DQ884" s="2">
        <v>1.915</v>
      </c>
      <c r="DR884" s="2">
        <v>1.9119999999999999</v>
      </c>
      <c r="DS884" s="2">
        <v>1.9239999999999999</v>
      </c>
      <c r="DT884" s="2">
        <v>2.0019999999999998</v>
      </c>
      <c r="DU884" s="2">
        <v>2.0950000000000002</v>
      </c>
      <c r="DV884" s="2">
        <v>2.17</v>
      </c>
      <c r="DW884" s="2">
        <v>2.145</v>
      </c>
      <c r="DX884" s="2">
        <v>2.04</v>
      </c>
      <c r="DY884" s="2">
        <v>1.9450000000000001</v>
      </c>
      <c r="DZ884" s="2">
        <v>1.9450000000000001</v>
      </c>
      <c r="EA884" s="2">
        <v>1.9</v>
      </c>
      <c r="EB884" s="2">
        <v>1.9450000000000001</v>
      </c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</row>
    <row r="885" spans="1:199" customFormat="1" hidden="1" x14ac:dyDescent="0.2">
      <c r="A885">
        <f t="shared" si="215"/>
        <v>1</v>
      </c>
      <c r="B885">
        <f t="shared" si="216"/>
        <v>7</v>
      </c>
      <c r="C885" s="1">
        <v>35254</v>
      </c>
      <c r="D885">
        <f t="shared" si="217"/>
        <v>7</v>
      </c>
      <c r="E885">
        <f t="shared" si="218"/>
        <v>1996</v>
      </c>
      <c r="F885" s="17">
        <f t="shared" si="221"/>
        <v>-0.11540000000000017</v>
      </c>
      <c r="G885" s="16">
        <f t="shared" si="207"/>
        <v>-0.23624999999999963</v>
      </c>
      <c r="H885" s="16">
        <f t="shared" si="208"/>
        <v>-5.699999999999994E-2</v>
      </c>
      <c r="I885" s="16">
        <f t="shared" si="209"/>
        <v>-0.29324999999999957</v>
      </c>
      <c r="J885" s="7">
        <f>VLOOKUP(C885,'Nymex hist.'!A:B,2,0)</f>
        <v>2.827</v>
      </c>
      <c r="K885" s="11">
        <f t="shared" si="220"/>
        <v>2.8170000000000002</v>
      </c>
      <c r="L885" s="11">
        <f t="shared" si="222"/>
        <v>2.7016</v>
      </c>
      <c r="M885" s="9">
        <f t="shared" si="210"/>
        <v>2.2864166666666668</v>
      </c>
      <c r="N885" s="9">
        <f t="shared" si="211"/>
        <v>2.0501666666666671</v>
      </c>
      <c r="O885" s="9">
        <f t="shared" si="212"/>
        <v>1.9931666666666672</v>
      </c>
      <c r="P885" s="9">
        <f t="shared" si="213"/>
        <v>1.9731666666666667</v>
      </c>
      <c r="Q885" s="9">
        <f t="shared" si="214"/>
        <v>1.9831666666666663</v>
      </c>
      <c r="R885" s="8">
        <v>35254</v>
      </c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3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>
        <v>2.827</v>
      </c>
      <c r="BJ885" s="2">
        <v>2.8370000000000002</v>
      </c>
      <c r="BK885" s="2">
        <v>2.7869999999999999</v>
      </c>
      <c r="BL885" s="2">
        <v>2.7850000000000001</v>
      </c>
      <c r="BM885" s="2">
        <v>2.8</v>
      </c>
      <c r="BN885" s="2">
        <v>2.7959999999999998</v>
      </c>
      <c r="BO885" s="2">
        <v>2.6659999999999999</v>
      </c>
      <c r="BP885" s="2">
        <v>2.4609999999999999</v>
      </c>
      <c r="BQ885" s="2">
        <v>2.2810000000000001</v>
      </c>
      <c r="BR885" s="2">
        <v>2.1859999999999999</v>
      </c>
      <c r="BS885" s="2">
        <v>2.1560000000000001</v>
      </c>
      <c r="BT885" s="2">
        <v>2.1459999999999999</v>
      </c>
      <c r="BU885" s="2">
        <v>2.1160000000000001</v>
      </c>
      <c r="BV885" s="2">
        <v>2.1059999999999999</v>
      </c>
      <c r="BW885" s="2">
        <v>2.101</v>
      </c>
      <c r="BX885" s="2">
        <v>2.1659999999999999</v>
      </c>
      <c r="BY885" s="2">
        <v>2.2559999999999998</v>
      </c>
      <c r="BZ885" s="2">
        <v>2.246</v>
      </c>
      <c r="CA885" s="2">
        <v>2.181</v>
      </c>
      <c r="CB885" s="2">
        <v>2.0760000000000001</v>
      </c>
      <c r="CC885" s="2">
        <v>1.9810000000000001</v>
      </c>
      <c r="CD885" s="2">
        <v>1.9810000000000001</v>
      </c>
      <c r="CE885" s="2">
        <v>1.9810000000000001</v>
      </c>
      <c r="CF885" s="2">
        <v>1.9810000000000001</v>
      </c>
      <c r="CG885" s="2">
        <v>1.9810000000000001</v>
      </c>
      <c r="CH885" s="2">
        <v>1.978</v>
      </c>
      <c r="CI885" s="2">
        <v>1.99</v>
      </c>
      <c r="CJ885" s="2">
        <v>2.0680000000000001</v>
      </c>
      <c r="CK885" s="2">
        <v>2.1579999999999999</v>
      </c>
      <c r="CL885" s="2">
        <v>2.153</v>
      </c>
      <c r="CM885" s="2">
        <v>2.1309999999999998</v>
      </c>
      <c r="CN885" s="2">
        <v>2.0259999999999998</v>
      </c>
      <c r="CO885" s="2">
        <v>1.931</v>
      </c>
      <c r="CP885" s="2">
        <v>1.931</v>
      </c>
      <c r="CQ885" s="2">
        <v>1.89</v>
      </c>
      <c r="CR885" s="2">
        <v>1.931</v>
      </c>
      <c r="CS885" s="2">
        <v>1.931</v>
      </c>
      <c r="CT885" s="2">
        <v>1.9279999999999999</v>
      </c>
      <c r="CU885" s="2">
        <v>1.94</v>
      </c>
      <c r="CV885" s="2">
        <v>2.0179999999999998</v>
      </c>
      <c r="CW885" s="2">
        <v>2.1080000000000001</v>
      </c>
      <c r="CX885" s="2">
        <v>2.133</v>
      </c>
      <c r="CY885" s="2">
        <v>2.1110000000000002</v>
      </c>
      <c r="CZ885" s="2">
        <v>2.0059999999999998</v>
      </c>
      <c r="DA885" s="2">
        <v>1.911</v>
      </c>
      <c r="DB885" s="2">
        <v>1.911</v>
      </c>
      <c r="DC885" s="2">
        <v>1.87</v>
      </c>
      <c r="DD885" s="2">
        <v>1.911</v>
      </c>
      <c r="DE885" s="2">
        <v>1.911</v>
      </c>
      <c r="DF885" s="2">
        <v>1.9079999999999999</v>
      </c>
      <c r="DG885" s="2">
        <v>1.92</v>
      </c>
      <c r="DH885" s="2">
        <v>1.998</v>
      </c>
      <c r="DI885" s="2">
        <v>2.0880000000000001</v>
      </c>
      <c r="DJ885" s="2">
        <v>2.1429999999999998</v>
      </c>
      <c r="DK885" s="2">
        <v>2.121</v>
      </c>
      <c r="DL885" s="2">
        <v>2.016</v>
      </c>
      <c r="DM885" s="2">
        <v>1.921</v>
      </c>
      <c r="DN885" s="2">
        <v>1.921</v>
      </c>
      <c r="DO885" s="2">
        <v>1.88</v>
      </c>
      <c r="DP885" s="2">
        <v>1.921</v>
      </c>
      <c r="DQ885" s="2">
        <v>1.921</v>
      </c>
      <c r="DR885" s="2">
        <v>1.9179999999999999</v>
      </c>
      <c r="DS885" s="2">
        <v>1.93</v>
      </c>
      <c r="DT885" s="2">
        <v>2.008</v>
      </c>
      <c r="DU885" s="2">
        <v>2.0979999999999999</v>
      </c>
      <c r="DV885" s="2">
        <v>2.173</v>
      </c>
      <c r="DW885" s="2">
        <v>2.1509999999999998</v>
      </c>
      <c r="DX885" s="2">
        <v>2.0459999999999998</v>
      </c>
      <c r="DY885" s="2">
        <v>1.9510000000000001</v>
      </c>
      <c r="DZ885" s="2">
        <v>1.9510000000000001</v>
      </c>
      <c r="EA885" s="2">
        <v>1.91</v>
      </c>
      <c r="EB885" s="2">
        <v>1.9510000000000001</v>
      </c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</row>
    <row r="886" spans="1:199" customFormat="1" hidden="1" x14ac:dyDescent="0.2">
      <c r="A886">
        <f t="shared" si="215"/>
        <v>2</v>
      </c>
      <c r="B886">
        <f t="shared" si="216"/>
        <v>7</v>
      </c>
      <c r="C886" s="1">
        <v>35255</v>
      </c>
      <c r="D886">
        <f t="shared" si="217"/>
        <v>7</v>
      </c>
      <c r="E886">
        <f t="shared" si="218"/>
        <v>1996</v>
      </c>
      <c r="F886" s="17">
        <f t="shared" si="221"/>
        <v>-9.1000000000000192E-2</v>
      </c>
      <c r="G886" s="16">
        <f t="shared" si="207"/>
        <v>-0.22733333333333361</v>
      </c>
      <c r="H886" s="16">
        <f t="shared" si="208"/>
        <v>-5.6916666666666282E-2</v>
      </c>
      <c r="I886" s="16">
        <f t="shared" si="209"/>
        <v>-0.28424999999999989</v>
      </c>
      <c r="J886" s="7">
        <f>VLOOKUP(C886,'Nymex hist.'!A:B,2,0)</f>
        <v>2.7389999999999999</v>
      </c>
      <c r="K886" s="11">
        <f t="shared" si="220"/>
        <v>2.7530000000000001</v>
      </c>
      <c r="L886" s="11">
        <f t="shared" si="222"/>
        <v>2.6619999999999999</v>
      </c>
      <c r="M886" s="9">
        <f t="shared" si="210"/>
        <v>2.2524999999999999</v>
      </c>
      <c r="N886" s="9">
        <f t="shared" si="211"/>
        <v>2.0251666666666663</v>
      </c>
      <c r="O886" s="9">
        <f t="shared" si="212"/>
        <v>1.9682500000000001</v>
      </c>
      <c r="P886" s="9">
        <f t="shared" si="213"/>
        <v>1.9482499999999996</v>
      </c>
      <c r="Q886" s="9">
        <f t="shared" si="214"/>
        <v>1.9582500000000003</v>
      </c>
      <c r="R886" s="8">
        <v>35255</v>
      </c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3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>
        <v>2.7389999999999999</v>
      </c>
      <c r="BJ886" s="2">
        <v>2.7810000000000001</v>
      </c>
      <c r="BK886" s="2">
        <v>2.7389999999999999</v>
      </c>
      <c r="BL886" s="2">
        <v>2.742</v>
      </c>
      <c r="BM886" s="2">
        <v>2.762</v>
      </c>
      <c r="BN886" s="2">
        <v>2.762</v>
      </c>
      <c r="BO886" s="2">
        <v>2.6219999999999999</v>
      </c>
      <c r="BP886" s="2">
        <v>2.4220000000000002</v>
      </c>
      <c r="BQ886" s="2">
        <v>2.242</v>
      </c>
      <c r="BR886" s="2">
        <v>2.145</v>
      </c>
      <c r="BS886" s="2">
        <v>2.12</v>
      </c>
      <c r="BT886" s="2">
        <v>2.11</v>
      </c>
      <c r="BU886" s="2">
        <v>2.085</v>
      </c>
      <c r="BV886" s="2">
        <v>2.0750000000000002</v>
      </c>
      <c r="BW886" s="2">
        <v>2.0750000000000002</v>
      </c>
      <c r="BX886" s="2">
        <v>2.141</v>
      </c>
      <c r="BY886" s="2">
        <v>2.2309999999999999</v>
      </c>
      <c r="BZ886" s="2">
        <v>2.2210000000000001</v>
      </c>
      <c r="CA886" s="2">
        <v>2.1560000000000001</v>
      </c>
      <c r="CB886" s="2">
        <v>2.0510000000000002</v>
      </c>
      <c r="CC886" s="2">
        <v>1.956</v>
      </c>
      <c r="CD886" s="2">
        <v>1.956</v>
      </c>
      <c r="CE886" s="2">
        <v>1.956</v>
      </c>
      <c r="CF886" s="2">
        <v>1.956</v>
      </c>
      <c r="CG886" s="2">
        <v>1.956</v>
      </c>
      <c r="CH886" s="2">
        <v>1.9530000000000001</v>
      </c>
      <c r="CI886" s="2">
        <v>1.9650000000000001</v>
      </c>
      <c r="CJ886" s="2">
        <v>2.0430000000000001</v>
      </c>
      <c r="CK886" s="2">
        <v>2.133</v>
      </c>
      <c r="CL886" s="2">
        <v>2.1280000000000001</v>
      </c>
      <c r="CM886" s="2">
        <v>2.1059999999999999</v>
      </c>
      <c r="CN886" s="2">
        <v>2.0009999999999999</v>
      </c>
      <c r="CO886" s="2">
        <v>1.9059999999999999</v>
      </c>
      <c r="CP886" s="2">
        <v>1.9059999999999999</v>
      </c>
      <c r="CQ886" s="2">
        <v>1.8660000000000001</v>
      </c>
      <c r="CR886" s="2">
        <v>1.9059999999999999</v>
      </c>
      <c r="CS886" s="2">
        <v>1.9059999999999999</v>
      </c>
      <c r="CT886" s="2">
        <v>1.903</v>
      </c>
      <c r="CU886" s="2">
        <v>1.915</v>
      </c>
      <c r="CV886" s="2">
        <v>1.9930000000000001</v>
      </c>
      <c r="CW886" s="2">
        <v>2.0830000000000002</v>
      </c>
      <c r="CX886" s="2">
        <v>2.1080000000000001</v>
      </c>
      <c r="CY886" s="2">
        <v>2.0859999999999999</v>
      </c>
      <c r="CZ886" s="2">
        <v>1.9810000000000001</v>
      </c>
      <c r="DA886" s="2">
        <v>1.8859999999999999</v>
      </c>
      <c r="DB886" s="2">
        <v>1.8859999999999999</v>
      </c>
      <c r="DC886" s="2">
        <v>1.8460000000000001</v>
      </c>
      <c r="DD886" s="2">
        <v>1.8859999999999999</v>
      </c>
      <c r="DE886" s="2">
        <v>1.8859999999999999</v>
      </c>
      <c r="DF886" s="2">
        <v>1.883</v>
      </c>
      <c r="DG886" s="2">
        <v>1.895</v>
      </c>
      <c r="DH886" s="2">
        <v>1.9730000000000001</v>
      </c>
      <c r="DI886" s="2">
        <v>2.0630000000000002</v>
      </c>
      <c r="DJ886" s="2">
        <v>2.1179999999999999</v>
      </c>
      <c r="DK886" s="2">
        <v>2.0960000000000001</v>
      </c>
      <c r="DL886" s="2">
        <v>1.9910000000000001</v>
      </c>
      <c r="DM886" s="2">
        <v>1.8959999999999999</v>
      </c>
      <c r="DN886" s="2">
        <v>1.8959999999999999</v>
      </c>
      <c r="DO886" s="2">
        <v>1.8560000000000001</v>
      </c>
      <c r="DP886" s="2">
        <v>1.8959999999999999</v>
      </c>
      <c r="DQ886" s="2">
        <v>1.8959999999999999</v>
      </c>
      <c r="DR886" s="2">
        <v>1.893</v>
      </c>
      <c r="DS886" s="2">
        <v>1.905</v>
      </c>
      <c r="DT886" s="2">
        <v>1.9830000000000001</v>
      </c>
      <c r="DU886" s="2">
        <v>2.073</v>
      </c>
      <c r="DV886" s="2">
        <v>2.1480000000000001</v>
      </c>
      <c r="DW886" s="2">
        <v>2.1259999999999999</v>
      </c>
      <c r="DX886" s="2">
        <v>2.0209999999999999</v>
      </c>
      <c r="DY886" s="2">
        <v>1.9259999999999999</v>
      </c>
      <c r="DZ886" s="2">
        <v>1.9259999999999999</v>
      </c>
      <c r="EA886" s="2">
        <v>1.8859999999999999</v>
      </c>
      <c r="EB886" s="2">
        <v>1.9259999999999999</v>
      </c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</row>
    <row r="887" spans="1:199" customFormat="1" hidden="1" x14ac:dyDescent="0.2">
      <c r="A887">
        <f t="shared" si="215"/>
        <v>3</v>
      </c>
      <c r="B887">
        <f t="shared" si="216"/>
        <v>7</v>
      </c>
      <c r="C887" s="1">
        <v>35256</v>
      </c>
      <c r="D887">
        <f t="shared" si="217"/>
        <v>7</v>
      </c>
      <c r="E887">
        <f t="shared" si="218"/>
        <v>1996</v>
      </c>
      <c r="F887" s="17">
        <f t="shared" si="221"/>
        <v>-0.12266666666666648</v>
      </c>
      <c r="G887" s="16">
        <f t="shared" si="207"/>
        <v>-0.22049999999999947</v>
      </c>
      <c r="H887" s="16">
        <f t="shared" si="208"/>
        <v>-5.6916666666667171E-2</v>
      </c>
      <c r="I887" s="16">
        <f t="shared" si="209"/>
        <v>-0.27741666666666664</v>
      </c>
      <c r="J887" s="7">
        <f>VLOOKUP(C887,'Nymex hist.'!A:B,2,0)</f>
        <v>2.7770000000000001</v>
      </c>
      <c r="K887" s="11">
        <f t="shared" si="220"/>
        <v>2.7736666666666667</v>
      </c>
      <c r="L887" s="11">
        <f t="shared" si="222"/>
        <v>2.6510000000000002</v>
      </c>
      <c r="M887" s="9">
        <f t="shared" si="210"/>
        <v>2.2466666666666666</v>
      </c>
      <c r="N887" s="9">
        <f t="shared" si="211"/>
        <v>2.0261666666666671</v>
      </c>
      <c r="O887" s="9">
        <f t="shared" si="212"/>
        <v>1.9692499999999999</v>
      </c>
      <c r="P887" s="9">
        <f t="shared" si="213"/>
        <v>1.9492500000000001</v>
      </c>
      <c r="Q887" s="9">
        <f t="shared" si="214"/>
        <v>1.9592499999999997</v>
      </c>
      <c r="R887" s="8">
        <v>35256</v>
      </c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3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>
        <v>2.7770000000000001</v>
      </c>
      <c r="BJ887" s="2">
        <v>2.8029999999999999</v>
      </c>
      <c r="BK887" s="2">
        <v>2.7410000000000001</v>
      </c>
      <c r="BL887" s="2">
        <v>2.7349999999999999</v>
      </c>
      <c r="BM887" s="2">
        <v>2.7570000000000001</v>
      </c>
      <c r="BN887" s="2">
        <v>2.7530000000000001</v>
      </c>
      <c r="BO887" s="2">
        <v>2.605</v>
      </c>
      <c r="BP887" s="2">
        <v>2.4049999999999998</v>
      </c>
      <c r="BQ887" s="2">
        <v>2.23</v>
      </c>
      <c r="BR887" s="2">
        <v>2.14</v>
      </c>
      <c r="BS887" s="2">
        <v>2.1150000000000002</v>
      </c>
      <c r="BT887" s="2">
        <v>2.1059999999999999</v>
      </c>
      <c r="BU887" s="2">
        <v>2.0819999999999999</v>
      </c>
      <c r="BV887" s="2">
        <v>2.0750000000000002</v>
      </c>
      <c r="BW887" s="2">
        <v>2.0720000000000001</v>
      </c>
      <c r="BX887" s="2">
        <v>2.1419999999999999</v>
      </c>
      <c r="BY887" s="2">
        <v>2.2349999999999999</v>
      </c>
      <c r="BZ887" s="2">
        <v>2.222</v>
      </c>
      <c r="CA887" s="2">
        <v>2.157</v>
      </c>
      <c r="CB887" s="2">
        <v>2.052</v>
      </c>
      <c r="CC887" s="2">
        <v>1.9570000000000001</v>
      </c>
      <c r="CD887" s="2">
        <v>1.9570000000000001</v>
      </c>
      <c r="CE887" s="2">
        <v>1.9570000000000001</v>
      </c>
      <c r="CF887" s="2">
        <v>1.9570000000000001</v>
      </c>
      <c r="CG887" s="2">
        <v>1.9570000000000001</v>
      </c>
      <c r="CH887" s="2">
        <v>1.954</v>
      </c>
      <c r="CI887" s="2">
        <v>1.966</v>
      </c>
      <c r="CJ887" s="2">
        <v>2.044</v>
      </c>
      <c r="CK887" s="2">
        <v>2.1339999999999999</v>
      </c>
      <c r="CL887" s="2">
        <v>2.129</v>
      </c>
      <c r="CM887" s="2">
        <v>2.1070000000000002</v>
      </c>
      <c r="CN887" s="2">
        <v>2.0019999999999998</v>
      </c>
      <c r="CO887" s="2">
        <v>1.907</v>
      </c>
      <c r="CP887" s="2">
        <v>1.907</v>
      </c>
      <c r="CQ887" s="2">
        <v>1.867</v>
      </c>
      <c r="CR887" s="2">
        <v>1.907</v>
      </c>
      <c r="CS887" s="2">
        <v>1.907</v>
      </c>
      <c r="CT887" s="2">
        <v>1.9039999999999999</v>
      </c>
      <c r="CU887" s="2">
        <v>1.9159999999999999</v>
      </c>
      <c r="CV887" s="2">
        <v>1.994</v>
      </c>
      <c r="CW887" s="2">
        <v>2.0840000000000001</v>
      </c>
      <c r="CX887" s="2">
        <v>2.109</v>
      </c>
      <c r="CY887" s="2">
        <v>2.0870000000000002</v>
      </c>
      <c r="CZ887" s="2">
        <v>1.982</v>
      </c>
      <c r="DA887" s="2">
        <v>1.887</v>
      </c>
      <c r="DB887" s="2">
        <v>1.887</v>
      </c>
      <c r="DC887" s="2">
        <v>1.847</v>
      </c>
      <c r="DD887" s="2">
        <v>1.887</v>
      </c>
      <c r="DE887" s="2">
        <v>1.887</v>
      </c>
      <c r="DF887" s="2">
        <v>1.8839999999999999</v>
      </c>
      <c r="DG887" s="2">
        <v>1.8959999999999999</v>
      </c>
      <c r="DH887" s="2">
        <v>1.974</v>
      </c>
      <c r="DI887" s="2">
        <v>2.0640000000000001</v>
      </c>
      <c r="DJ887" s="2">
        <v>2.1190000000000002</v>
      </c>
      <c r="DK887" s="2">
        <v>2.097</v>
      </c>
      <c r="DL887" s="2">
        <v>1.992</v>
      </c>
      <c r="DM887" s="2">
        <v>1.897</v>
      </c>
      <c r="DN887" s="2">
        <v>1.897</v>
      </c>
      <c r="DO887" s="2">
        <v>1.857</v>
      </c>
      <c r="DP887" s="2">
        <v>1.897</v>
      </c>
      <c r="DQ887" s="2">
        <v>1.897</v>
      </c>
      <c r="DR887" s="2">
        <v>1.8939999999999999</v>
      </c>
      <c r="DS887" s="2">
        <v>1.9059999999999999</v>
      </c>
      <c r="DT887" s="2">
        <v>1.984</v>
      </c>
      <c r="DU887" s="2">
        <v>2.0739999999999998</v>
      </c>
      <c r="DV887" s="2">
        <v>2.149</v>
      </c>
      <c r="DW887" s="2">
        <v>2.1269999999999998</v>
      </c>
      <c r="DX887" s="2">
        <v>2.0219999999999998</v>
      </c>
      <c r="DY887" s="2">
        <v>1.927</v>
      </c>
      <c r="DZ887" s="2">
        <v>1.927</v>
      </c>
      <c r="EA887" s="2">
        <v>1.887</v>
      </c>
      <c r="EB887" s="2">
        <v>1.927</v>
      </c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</row>
    <row r="888" spans="1:199" x14ac:dyDescent="0.2">
      <c r="A888" s="36">
        <f t="shared" si="215"/>
        <v>4</v>
      </c>
      <c r="B888" s="36">
        <f t="shared" si="216"/>
        <v>7</v>
      </c>
      <c r="C888" s="1">
        <v>35257</v>
      </c>
      <c r="D888">
        <f t="shared" si="217"/>
        <v>7</v>
      </c>
      <c r="E888">
        <f t="shared" si="218"/>
        <v>1996</v>
      </c>
      <c r="F888" s="21">
        <f t="shared" si="221"/>
        <v>-0.12193333333333367</v>
      </c>
      <c r="G888" s="21">
        <f t="shared" si="207"/>
        <v>-0.19775000000000098</v>
      </c>
      <c r="H888" s="21">
        <f t="shared" si="208"/>
        <v>-5.3749999999999742E-2</v>
      </c>
      <c r="I888" s="21">
        <f t="shared" si="209"/>
        <v>-0.25150000000000072</v>
      </c>
      <c r="J888" s="23">
        <f>VLOOKUP(C888,'Nymex hist.'!A:B,2,0)</f>
        <v>2.6960000000000002</v>
      </c>
      <c r="K888" s="23">
        <f t="shared" si="220"/>
        <v>2.6963333333333335</v>
      </c>
      <c r="L888" s="23">
        <f t="shared" si="222"/>
        <v>2.5743999999999998</v>
      </c>
      <c r="M888" s="23">
        <f t="shared" si="210"/>
        <v>2.2052500000000008</v>
      </c>
      <c r="N888" s="23">
        <f t="shared" si="211"/>
        <v>2.0074999999999998</v>
      </c>
      <c r="O888" s="23">
        <f t="shared" si="212"/>
        <v>1.9537500000000001</v>
      </c>
      <c r="P888" s="23">
        <f t="shared" si="213"/>
        <v>1.9337500000000001</v>
      </c>
      <c r="Q888" s="23">
        <f t="shared" si="214"/>
        <v>1.9437500000000003</v>
      </c>
      <c r="R888" s="30">
        <v>35257</v>
      </c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4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/>
      <c r="BI888" s="32">
        <v>2.6960000000000002</v>
      </c>
      <c r="BJ888" s="32">
        <v>2.7240000000000002</v>
      </c>
      <c r="BK888" s="32">
        <v>2.669</v>
      </c>
      <c r="BL888" s="32">
        <v>2.6619999999999999</v>
      </c>
      <c r="BM888" s="32">
        <v>2.6850000000000001</v>
      </c>
      <c r="BN888" s="32">
        <v>2.68</v>
      </c>
      <c r="BO888" s="32">
        <v>2.52</v>
      </c>
      <c r="BP888" s="32">
        <v>2.3250000000000002</v>
      </c>
      <c r="BQ888" s="32">
        <v>2.2000000000000002</v>
      </c>
      <c r="BR888" s="32">
        <v>2.11</v>
      </c>
      <c r="BS888" s="32">
        <v>2.085</v>
      </c>
      <c r="BT888" s="32">
        <v>2.0760000000000001</v>
      </c>
      <c r="BU888" s="32">
        <v>2.052</v>
      </c>
      <c r="BV888" s="32">
        <v>2.0449999999999999</v>
      </c>
      <c r="BW888" s="32">
        <v>2.0449999999999999</v>
      </c>
      <c r="BX888" s="32">
        <v>2.1150000000000002</v>
      </c>
      <c r="BY888" s="32">
        <v>2.21</v>
      </c>
      <c r="BZ888" s="32">
        <v>2.2000000000000002</v>
      </c>
      <c r="CA888" s="32">
        <v>2.137</v>
      </c>
      <c r="CB888" s="32">
        <v>2.032</v>
      </c>
      <c r="CC888" s="32">
        <v>1.9370000000000001</v>
      </c>
      <c r="CD888" s="32">
        <v>1.9370000000000001</v>
      </c>
      <c r="CE888" s="32">
        <v>1.9370000000000001</v>
      </c>
      <c r="CF888" s="32">
        <v>1.9370000000000001</v>
      </c>
      <c r="CG888" s="32">
        <v>1.9370000000000001</v>
      </c>
      <c r="CH888" s="32">
        <v>1.9370000000000001</v>
      </c>
      <c r="CI888" s="32">
        <v>1.946</v>
      </c>
      <c r="CJ888" s="32">
        <v>2.0289999999999999</v>
      </c>
      <c r="CK888" s="32">
        <v>2.1240000000000001</v>
      </c>
      <c r="CL888" s="32">
        <v>2.1240000000000001</v>
      </c>
      <c r="CM888" s="32">
        <v>2.0870000000000002</v>
      </c>
      <c r="CN888" s="32">
        <v>1.982</v>
      </c>
      <c r="CO888" s="32">
        <v>1.887</v>
      </c>
      <c r="CP888" s="32">
        <v>1.887</v>
      </c>
      <c r="CQ888" s="32">
        <v>1.8680000000000001</v>
      </c>
      <c r="CR888" s="32">
        <v>1.887</v>
      </c>
      <c r="CS888" s="32">
        <v>1.887</v>
      </c>
      <c r="CT888" s="32">
        <v>1.887</v>
      </c>
      <c r="CU888" s="32">
        <v>1.8959999999999999</v>
      </c>
      <c r="CV888" s="32">
        <v>1.9790000000000001</v>
      </c>
      <c r="CW888" s="32">
        <v>2.0739999999999998</v>
      </c>
      <c r="CX888" s="32">
        <v>2.1040000000000001</v>
      </c>
      <c r="CY888" s="32">
        <v>2.0670000000000002</v>
      </c>
      <c r="CZ888" s="32">
        <v>1.962</v>
      </c>
      <c r="DA888" s="32">
        <v>1.867</v>
      </c>
      <c r="DB888" s="32">
        <v>1.867</v>
      </c>
      <c r="DC888" s="32">
        <v>1.8480000000000001</v>
      </c>
      <c r="DD888" s="32">
        <v>1.867</v>
      </c>
      <c r="DE888" s="32">
        <v>1.867</v>
      </c>
      <c r="DF888" s="32">
        <v>1.867</v>
      </c>
      <c r="DG888" s="32">
        <v>1.8759999999999999</v>
      </c>
      <c r="DH888" s="32">
        <v>1.9590000000000001</v>
      </c>
      <c r="DI888" s="32">
        <v>2.0539999999999998</v>
      </c>
      <c r="DJ888" s="32">
        <v>2.1139999999999999</v>
      </c>
      <c r="DK888" s="32">
        <v>2.077</v>
      </c>
      <c r="DL888" s="32">
        <v>1.972</v>
      </c>
      <c r="DM888" s="32">
        <v>1.877</v>
      </c>
      <c r="DN888" s="32">
        <v>1.877</v>
      </c>
      <c r="DO888" s="32">
        <v>1.8580000000000001</v>
      </c>
      <c r="DP888" s="32">
        <v>1.877</v>
      </c>
      <c r="DQ888" s="32">
        <v>1.877</v>
      </c>
      <c r="DR888" s="32">
        <v>1.877</v>
      </c>
      <c r="DS888" s="32">
        <v>1.8859999999999999</v>
      </c>
      <c r="DT888" s="32">
        <v>1.9690000000000001</v>
      </c>
      <c r="DU888" s="32">
        <v>2.0640000000000001</v>
      </c>
      <c r="DV888" s="32">
        <v>2.1440000000000001</v>
      </c>
      <c r="DW888" s="32">
        <v>2.1070000000000002</v>
      </c>
      <c r="DX888" s="32">
        <v>2.0019999999999998</v>
      </c>
      <c r="DY888" s="32">
        <v>1.907</v>
      </c>
      <c r="DZ888" s="32">
        <v>1.907</v>
      </c>
      <c r="EA888" s="32">
        <v>1.8879999999999999</v>
      </c>
      <c r="EB888" s="32">
        <v>1.907</v>
      </c>
      <c r="EC888" s="32"/>
      <c r="ED888" s="32"/>
      <c r="EE888" s="32"/>
      <c r="EF888" s="32"/>
      <c r="EG888" s="32"/>
      <c r="EH888" s="32"/>
      <c r="EI888" s="32"/>
      <c r="EJ888" s="32"/>
      <c r="EK888" s="32"/>
      <c r="EL888" s="32"/>
      <c r="EM888" s="32"/>
      <c r="EN888" s="32"/>
      <c r="EO888" s="32"/>
      <c r="EP888" s="32"/>
      <c r="EQ888" s="32"/>
      <c r="ER888" s="32"/>
      <c r="ES888" s="32"/>
      <c r="ET888" s="32"/>
      <c r="EU888" s="32"/>
      <c r="EV888" s="32"/>
      <c r="EW888" s="32"/>
      <c r="EX888" s="32"/>
      <c r="EY888" s="32"/>
      <c r="EZ888" s="32"/>
      <c r="FA888" s="32"/>
      <c r="FB888" s="32"/>
      <c r="FC888" s="32"/>
      <c r="FD888" s="32"/>
      <c r="FE888" s="32"/>
      <c r="FF888" s="32"/>
      <c r="FG888" s="32"/>
      <c r="FH888" s="32"/>
      <c r="FI888" s="32"/>
      <c r="FJ888" s="32"/>
      <c r="FK888" s="32"/>
      <c r="FL888" s="32"/>
      <c r="FM888" s="32"/>
      <c r="FN888" s="32"/>
      <c r="FO888" s="32"/>
      <c r="FP888" s="32"/>
      <c r="FQ888" s="32"/>
      <c r="FR888" s="32"/>
      <c r="FS888" s="32"/>
      <c r="FT888" s="32"/>
      <c r="FU888" s="32"/>
      <c r="FV888" s="32"/>
      <c r="FW888" s="32"/>
      <c r="FX888" s="32"/>
      <c r="FY888" s="32"/>
      <c r="FZ888" s="32"/>
      <c r="GA888" s="32"/>
      <c r="GB888" s="32"/>
      <c r="GC888" s="32"/>
      <c r="GD888" s="32"/>
      <c r="GE888" s="32"/>
      <c r="GF888" s="32"/>
      <c r="GG888" s="32"/>
      <c r="GH888" s="32"/>
      <c r="GI888" s="32"/>
      <c r="GJ888" s="32"/>
      <c r="GK888" s="32"/>
      <c r="GL888" s="32"/>
      <c r="GM888" s="32"/>
      <c r="GN888" s="32"/>
      <c r="GO888" s="32"/>
      <c r="GP888" s="32"/>
      <c r="GQ888" s="32"/>
    </row>
    <row r="889" spans="1:199" customFormat="1" hidden="1" x14ac:dyDescent="0.2">
      <c r="A889">
        <f t="shared" si="215"/>
        <v>5</v>
      </c>
      <c r="B889">
        <f t="shared" si="216"/>
        <v>7</v>
      </c>
      <c r="C889" s="1">
        <v>35258</v>
      </c>
      <c r="D889">
        <f t="shared" si="217"/>
        <v>7</v>
      </c>
      <c r="E889">
        <f t="shared" si="218"/>
        <v>1996</v>
      </c>
      <c r="F889" s="17">
        <f t="shared" si="221"/>
        <v>-0.15020000000000033</v>
      </c>
      <c r="G889" s="16">
        <f t="shared" si="207"/>
        <v>-0.19391666666666607</v>
      </c>
      <c r="H889" s="16">
        <f t="shared" si="208"/>
        <v>-5.3166666666667028E-2</v>
      </c>
      <c r="I889" s="16">
        <f t="shared" si="209"/>
        <v>-0.2470833333333331</v>
      </c>
      <c r="J889" s="7">
        <f>VLOOKUP(C889,'Nymex hist.'!A:B,2,0)</f>
        <v>2.7610000000000001</v>
      </c>
      <c r="K889" s="11">
        <f t="shared" si="220"/>
        <v>2.7490000000000001</v>
      </c>
      <c r="L889" s="11">
        <f t="shared" si="222"/>
        <v>2.5987999999999998</v>
      </c>
      <c r="M889" s="9">
        <f t="shared" si="210"/>
        <v>2.2211666666666665</v>
      </c>
      <c r="N889" s="9">
        <f t="shared" si="211"/>
        <v>2.0272500000000004</v>
      </c>
      <c r="O889" s="9">
        <f t="shared" si="212"/>
        <v>1.9740833333333334</v>
      </c>
      <c r="P889" s="9">
        <f t="shared" si="213"/>
        <v>1.9540833333333332</v>
      </c>
      <c r="Q889" s="9">
        <f t="shared" si="214"/>
        <v>1.9640833333333332</v>
      </c>
      <c r="R889" s="8">
        <v>35258</v>
      </c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3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>
        <v>2.7610000000000001</v>
      </c>
      <c r="BJ889" s="2">
        <v>2.7730000000000001</v>
      </c>
      <c r="BK889" s="2">
        <v>2.7130000000000001</v>
      </c>
      <c r="BL889" s="2">
        <v>2.698</v>
      </c>
      <c r="BM889" s="2">
        <v>2.7130000000000001</v>
      </c>
      <c r="BN889" s="2">
        <v>2.7080000000000002</v>
      </c>
      <c r="BO889" s="2">
        <v>2.5350000000000001</v>
      </c>
      <c r="BP889" s="2">
        <v>2.34</v>
      </c>
      <c r="BQ889" s="2">
        <v>2.21</v>
      </c>
      <c r="BR889" s="2">
        <v>2.12</v>
      </c>
      <c r="BS889" s="2">
        <v>2.0979999999999999</v>
      </c>
      <c r="BT889" s="2">
        <v>2.09</v>
      </c>
      <c r="BU889" s="2">
        <v>2.0670000000000002</v>
      </c>
      <c r="BV889" s="2">
        <v>2.0609999999999999</v>
      </c>
      <c r="BW889" s="2">
        <v>2.0619999999999998</v>
      </c>
      <c r="BX889" s="2">
        <v>2.133</v>
      </c>
      <c r="BY889" s="2">
        <v>2.23</v>
      </c>
      <c r="BZ889" s="2">
        <v>2.2200000000000002</v>
      </c>
      <c r="CA889" s="2">
        <v>2.1560000000000001</v>
      </c>
      <c r="CB889" s="2">
        <v>2.0499999999999998</v>
      </c>
      <c r="CC889" s="2">
        <v>1.9570000000000001</v>
      </c>
      <c r="CD889" s="2">
        <v>1.9570000000000001</v>
      </c>
      <c r="CE889" s="2">
        <v>1.9570000000000001</v>
      </c>
      <c r="CF889" s="2">
        <v>1.9570000000000001</v>
      </c>
      <c r="CG889" s="2">
        <v>1.9570000000000001</v>
      </c>
      <c r="CH889" s="2">
        <v>1.9570000000000001</v>
      </c>
      <c r="CI889" s="2">
        <v>1.966</v>
      </c>
      <c r="CJ889" s="2">
        <v>2.0489999999999999</v>
      </c>
      <c r="CK889" s="2">
        <v>2.1440000000000001</v>
      </c>
      <c r="CL889" s="2">
        <v>2.1440000000000001</v>
      </c>
      <c r="CM889" s="2">
        <v>2.1059999999999999</v>
      </c>
      <c r="CN889" s="2">
        <v>2</v>
      </c>
      <c r="CO889" s="2">
        <v>1.907</v>
      </c>
      <c r="CP889" s="2">
        <v>1.907</v>
      </c>
      <c r="CQ889" s="2">
        <v>1.895</v>
      </c>
      <c r="CR889" s="2">
        <v>1.907</v>
      </c>
      <c r="CS889" s="2">
        <v>1.907</v>
      </c>
      <c r="CT889" s="2">
        <v>1.907</v>
      </c>
      <c r="CU889" s="2">
        <v>1.9159999999999999</v>
      </c>
      <c r="CV889" s="2">
        <v>1.9990000000000001</v>
      </c>
      <c r="CW889" s="2">
        <v>2.0939999999999999</v>
      </c>
      <c r="CX889" s="2">
        <v>2.1240000000000001</v>
      </c>
      <c r="CY889" s="2">
        <v>2.0859999999999999</v>
      </c>
      <c r="CZ889" s="2">
        <v>1.98</v>
      </c>
      <c r="DA889" s="2">
        <v>1.887</v>
      </c>
      <c r="DB889" s="2">
        <v>1.887</v>
      </c>
      <c r="DC889" s="2">
        <v>1.875</v>
      </c>
      <c r="DD889" s="2">
        <v>1.887</v>
      </c>
      <c r="DE889" s="2">
        <v>1.887</v>
      </c>
      <c r="DF889" s="2">
        <v>1.887</v>
      </c>
      <c r="DG889" s="2">
        <v>1.8959999999999999</v>
      </c>
      <c r="DH889" s="2">
        <v>1.9790000000000001</v>
      </c>
      <c r="DI889" s="2">
        <v>2.0739999999999998</v>
      </c>
      <c r="DJ889" s="2">
        <v>2.1339999999999999</v>
      </c>
      <c r="DK889" s="2">
        <v>2.0960000000000001</v>
      </c>
      <c r="DL889" s="2">
        <v>1.99</v>
      </c>
      <c r="DM889" s="2">
        <v>1.897</v>
      </c>
      <c r="DN889" s="2">
        <v>1.897</v>
      </c>
      <c r="DO889" s="2">
        <v>1.885</v>
      </c>
      <c r="DP889" s="2">
        <v>1.897</v>
      </c>
      <c r="DQ889" s="2">
        <v>1.897</v>
      </c>
      <c r="DR889" s="2">
        <v>1.897</v>
      </c>
      <c r="DS889" s="2">
        <v>1.9059999999999999</v>
      </c>
      <c r="DT889" s="2">
        <v>1.9890000000000001</v>
      </c>
      <c r="DU889" s="2">
        <v>2.0840000000000001</v>
      </c>
      <c r="DV889" s="2">
        <v>2.1640000000000001</v>
      </c>
      <c r="DW889" s="2">
        <v>2.1259999999999999</v>
      </c>
      <c r="DX889" s="2">
        <v>2.02</v>
      </c>
      <c r="DY889" s="2">
        <v>1.927</v>
      </c>
      <c r="DZ889" s="2">
        <v>1.927</v>
      </c>
      <c r="EA889" s="2">
        <v>1.915</v>
      </c>
      <c r="EB889" s="2">
        <v>1.927</v>
      </c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</row>
    <row r="890" spans="1:199" customFormat="1" hidden="1" x14ac:dyDescent="0.2">
      <c r="A890">
        <f t="shared" si="215"/>
        <v>1</v>
      </c>
      <c r="B890">
        <f t="shared" si="216"/>
        <v>7</v>
      </c>
      <c r="C890" s="1">
        <v>35261</v>
      </c>
      <c r="D890">
        <f t="shared" si="217"/>
        <v>7</v>
      </c>
      <c r="E890">
        <f t="shared" si="218"/>
        <v>1996</v>
      </c>
      <c r="F890" s="17">
        <f t="shared" si="221"/>
        <v>-0.1597333333333335</v>
      </c>
      <c r="G890" s="16">
        <f t="shared" si="207"/>
        <v>-0.18800000000000017</v>
      </c>
      <c r="H890" s="16">
        <f t="shared" si="208"/>
        <v>-5.2333333333333565E-2</v>
      </c>
      <c r="I890" s="16">
        <f t="shared" si="209"/>
        <v>-0.24033333333333373</v>
      </c>
      <c r="J890" s="7">
        <f>VLOOKUP(C890,'Nymex hist.'!A:B,2,0)</f>
        <v>2.7650000000000001</v>
      </c>
      <c r="K890" s="11">
        <f t="shared" si="220"/>
        <v>2.7463333333333337</v>
      </c>
      <c r="L890" s="11">
        <f t="shared" si="222"/>
        <v>2.5866000000000002</v>
      </c>
      <c r="M890" s="9">
        <f t="shared" si="210"/>
        <v>2.2202500000000001</v>
      </c>
      <c r="N890" s="9">
        <f t="shared" si="211"/>
        <v>2.0322499999999999</v>
      </c>
      <c r="O890" s="9">
        <f t="shared" si="212"/>
        <v>1.9799166666666663</v>
      </c>
      <c r="P890" s="9">
        <f t="shared" si="213"/>
        <v>1.9599166666666665</v>
      </c>
      <c r="Q890" s="9">
        <f t="shared" si="214"/>
        <v>1.9699166666666665</v>
      </c>
      <c r="R890" s="8">
        <v>35261</v>
      </c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3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>
        <v>2.7650000000000001</v>
      </c>
      <c r="BJ890" s="2">
        <v>2.774</v>
      </c>
      <c r="BK890" s="2">
        <v>2.7</v>
      </c>
      <c r="BL890" s="2">
        <v>2.6819999999999999</v>
      </c>
      <c r="BM890" s="2">
        <v>2.7</v>
      </c>
      <c r="BN890" s="2">
        <v>2.6970000000000001</v>
      </c>
      <c r="BO890" s="2">
        <v>2.524</v>
      </c>
      <c r="BP890" s="2">
        <v>2.33</v>
      </c>
      <c r="BQ890" s="2">
        <v>2.2040000000000002</v>
      </c>
      <c r="BR890" s="2">
        <v>2.1179999999999999</v>
      </c>
      <c r="BS890" s="2">
        <v>2.1</v>
      </c>
      <c r="BT890" s="2">
        <v>2.093</v>
      </c>
      <c r="BU890" s="2">
        <v>2.0710000000000002</v>
      </c>
      <c r="BV890" s="2">
        <v>2.0659999999999998</v>
      </c>
      <c r="BW890" s="2">
        <v>2.0670000000000002</v>
      </c>
      <c r="BX890" s="2">
        <v>2.1379999999999999</v>
      </c>
      <c r="BY890" s="2">
        <v>2.2349999999999999</v>
      </c>
      <c r="BZ890" s="2">
        <v>2.2250000000000001</v>
      </c>
      <c r="CA890" s="2">
        <v>2.161</v>
      </c>
      <c r="CB890" s="2">
        <v>2.0550000000000002</v>
      </c>
      <c r="CC890" s="2">
        <v>1.962</v>
      </c>
      <c r="CD890" s="2">
        <v>1.962</v>
      </c>
      <c r="CE890" s="2">
        <v>1.962</v>
      </c>
      <c r="CF890" s="2">
        <v>1.962</v>
      </c>
      <c r="CG890" s="2">
        <v>1.962</v>
      </c>
      <c r="CH890" s="2">
        <v>1.962</v>
      </c>
      <c r="CI890" s="2">
        <v>1.9710000000000001</v>
      </c>
      <c r="CJ890" s="2">
        <v>2.0539999999999998</v>
      </c>
      <c r="CK890" s="2">
        <v>2.149</v>
      </c>
      <c r="CL890" s="2">
        <v>2.149</v>
      </c>
      <c r="CM890" s="2">
        <v>2.1110000000000002</v>
      </c>
      <c r="CN890" s="2">
        <v>2.0049999999999999</v>
      </c>
      <c r="CO890" s="2">
        <v>1.9119999999999999</v>
      </c>
      <c r="CP890" s="2">
        <v>1.9119999999999999</v>
      </c>
      <c r="CQ890" s="2">
        <v>1.91</v>
      </c>
      <c r="CR890" s="2">
        <v>1.9119999999999999</v>
      </c>
      <c r="CS890" s="2">
        <v>1.9119999999999999</v>
      </c>
      <c r="CT890" s="2">
        <v>1.9119999999999999</v>
      </c>
      <c r="CU890" s="2">
        <v>1.921</v>
      </c>
      <c r="CV890" s="2">
        <v>2.004</v>
      </c>
      <c r="CW890" s="2">
        <v>2.0990000000000002</v>
      </c>
      <c r="CX890" s="2">
        <v>2.129</v>
      </c>
      <c r="CY890" s="2">
        <v>2.0910000000000002</v>
      </c>
      <c r="CZ890" s="2">
        <v>1.9850000000000001</v>
      </c>
      <c r="DA890" s="2">
        <v>1.8919999999999999</v>
      </c>
      <c r="DB890" s="2">
        <v>1.8919999999999999</v>
      </c>
      <c r="DC890" s="2">
        <v>1.89</v>
      </c>
      <c r="DD890" s="2">
        <v>1.8919999999999999</v>
      </c>
      <c r="DE890" s="2">
        <v>1.8919999999999999</v>
      </c>
      <c r="DF890" s="2">
        <v>1.8919999999999999</v>
      </c>
      <c r="DG890" s="2">
        <v>1.901</v>
      </c>
      <c r="DH890" s="2">
        <v>1.984</v>
      </c>
      <c r="DI890" s="2">
        <v>2.0790000000000002</v>
      </c>
      <c r="DJ890" s="2">
        <v>2.1389999999999998</v>
      </c>
      <c r="DK890" s="2">
        <v>2.101</v>
      </c>
      <c r="DL890" s="2">
        <v>1.9950000000000001</v>
      </c>
      <c r="DM890" s="2">
        <v>1.9019999999999999</v>
      </c>
      <c r="DN890" s="2">
        <v>1.9019999999999999</v>
      </c>
      <c r="DO890" s="2">
        <v>1.9</v>
      </c>
      <c r="DP890" s="2">
        <v>1.9019999999999999</v>
      </c>
      <c r="DQ890" s="2">
        <v>1.9019999999999999</v>
      </c>
      <c r="DR890" s="2">
        <v>1.9019999999999999</v>
      </c>
      <c r="DS890" s="2">
        <v>1.911</v>
      </c>
      <c r="DT890" s="2">
        <v>1.994</v>
      </c>
      <c r="DU890" s="2">
        <v>2.089</v>
      </c>
      <c r="DV890" s="2">
        <v>2.169</v>
      </c>
      <c r="DW890" s="2">
        <v>2.1309999999999998</v>
      </c>
      <c r="DX890" s="2">
        <v>2.0249999999999999</v>
      </c>
      <c r="DY890" s="2">
        <v>1.9319999999999999</v>
      </c>
      <c r="DZ890" s="2">
        <v>1.9319999999999999</v>
      </c>
      <c r="EA890" s="2">
        <v>1.93</v>
      </c>
      <c r="EB890" s="2">
        <v>1.9319999999999999</v>
      </c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</row>
    <row r="891" spans="1:199" customFormat="1" hidden="1" x14ac:dyDescent="0.2">
      <c r="A891">
        <f t="shared" si="215"/>
        <v>2</v>
      </c>
      <c r="B891">
        <f t="shared" si="216"/>
        <v>7</v>
      </c>
      <c r="C891" s="1">
        <v>35262</v>
      </c>
      <c r="D891">
        <f t="shared" si="217"/>
        <v>7</v>
      </c>
      <c r="E891">
        <f t="shared" si="218"/>
        <v>1996</v>
      </c>
      <c r="F891" s="17">
        <f t="shared" si="221"/>
        <v>-0.16499999999999959</v>
      </c>
      <c r="G891" s="16">
        <f t="shared" si="207"/>
        <v>-0.17958333333333343</v>
      </c>
      <c r="H891" s="16">
        <f t="shared" si="208"/>
        <v>-5.2333333333333121E-2</v>
      </c>
      <c r="I891" s="16">
        <f t="shared" si="209"/>
        <v>-0.23191666666666655</v>
      </c>
      <c r="J891" s="7">
        <f>VLOOKUP(C891,'Nymex hist.'!A:B,2,0)</f>
        <v>2.76</v>
      </c>
      <c r="K891" s="11">
        <f t="shared" si="220"/>
        <v>2.7279999999999998</v>
      </c>
      <c r="L891" s="11">
        <f t="shared" si="222"/>
        <v>2.5630000000000002</v>
      </c>
      <c r="M891" s="9">
        <f t="shared" si="210"/>
        <v>2.2159166666666668</v>
      </c>
      <c r="N891" s="9">
        <f t="shared" si="211"/>
        <v>2.0363333333333333</v>
      </c>
      <c r="O891" s="9">
        <f t="shared" si="212"/>
        <v>1.9840000000000002</v>
      </c>
      <c r="P891" s="9">
        <f t="shared" si="213"/>
        <v>1.9640000000000004</v>
      </c>
      <c r="Q891" s="9">
        <f t="shared" si="214"/>
        <v>1.974</v>
      </c>
      <c r="R891" s="8">
        <v>35262</v>
      </c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3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>
        <v>2.76</v>
      </c>
      <c r="BJ891" s="2">
        <v>2.7450000000000001</v>
      </c>
      <c r="BK891" s="2">
        <v>2.6789999999999998</v>
      </c>
      <c r="BL891" s="2">
        <v>2.6549999999999998</v>
      </c>
      <c r="BM891" s="2">
        <v>2.6749999999999998</v>
      </c>
      <c r="BN891" s="2">
        <v>2.67</v>
      </c>
      <c r="BO891" s="2">
        <v>2.4950000000000001</v>
      </c>
      <c r="BP891" s="2">
        <v>2.3199999999999998</v>
      </c>
      <c r="BQ891" s="2">
        <v>2.198</v>
      </c>
      <c r="BR891" s="2">
        <v>2.1160000000000001</v>
      </c>
      <c r="BS891" s="2">
        <v>2.1</v>
      </c>
      <c r="BT891" s="2">
        <v>2.0950000000000002</v>
      </c>
      <c r="BU891" s="2">
        <v>2.0750000000000002</v>
      </c>
      <c r="BV891" s="2">
        <v>2.0699999999999998</v>
      </c>
      <c r="BW891" s="2">
        <v>2.0710000000000002</v>
      </c>
      <c r="BX891" s="2">
        <v>2.1419999999999999</v>
      </c>
      <c r="BY891" s="2">
        <v>2.2389999999999999</v>
      </c>
      <c r="BZ891" s="2">
        <v>2.2290000000000001</v>
      </c>
      <c r="CA891" s="2">
        <v>2.165</v>
      </c>
      <c r="CB891" s="2">
        <v>2.0590000000000002</v>
      </c>
      <c r="CC891" s="2">
        <v>1.966</v>
      </c>
      <c r="CD891" s="2">
        <v>1.966</v>
      </c>
      <c r="CE891" s="2">
        <v>1.966</v>
      </c>
      <c r="CF891" s="2">
        <v>1.966</v>
      </c>
      <c r="CG891" s="2">
        <v>1.966</v>
      </c>
      <c r="CH891" s="2">
        <v>1.966</v>
      </c>
      <c r="CI891" s="2">
        <v>1.9750000000000001</v>
      </c>
      <c r="CJ891" s="2">
        <v>2.0590000000000002</v>
      </c>
      <c r="CK891" s="2">
        <v>2.153</v>
      </c>
      <c r="CL891" s="2">
        <v>2.153</v>
      </c>
      <c r="CM891" s="2">
        <v>2.1150000000000002</v>
      </c>
      <c r="CN891" s="2">
        <v>2.0089999999999999</v>
      </c>
      <c r="CO891" s="2">
        <v>1.9159999999999999</v>
      </c>
      <c r="CP891" s="2">
        <v>1.9159999999999999</v>
      </c>
      <c r="CQ891" s="2">
        <v>1.9139999999999999</v>
      </c>
      <c r="CR891" s="2">
        <v>1.9159999999999999</v>
      </c>
      <c r="CS891" s="2">
        <v>1.9159999999999999</v>
      </c>
      <c r="CT891" s="2">
        <v>1.9159999999999999</v>
      </c>
      <c r="CU891" s="2">
        <v>1.925</v>
      </c>
      <c r="CV891" s="2">
        <v>2.0089999999999999</v>
      </c>
      <c r="CW891" s="2">
        <v>2.1030000000000002</v>
      </c>
      <c r="CX891" s="2">
        <v>2.133</v>
      </c>
      <c r="CY891" s="2">
        <v>2.0950000000000002</v>
      </c>
      <c r="CZ891" s="2">
        <v>1.9890000000000001</v>
      </c>
      <c r="DA891" s="2">
        <v>1.8959999999999999</v>
      </c>
      <c r="DB891" s="2">
        <v>1.8959999999999999</v>
      </c>
      <c r="DC891" s="2">
        <v>1.8939999999999999</v>
      </c>
      <c r="DD891" s="2">
        <v>1.8959999999999999</v>
      </c>
      <c r="DE891" s="2">
        <v>1.8959999999999999</v>
      </c>
      <c r="DF891" s="2">
        <v>1.8959999999999999</v>
      </c>
      <c r="DG891" s="2">
        <v>1.905</v>
      </c>
      <c r="DH891" s="2">
        <v>1.9890000000000001</v>
      </c>
      <c r="DI891" s="2">
        <v>2.0830000000000002</v>
      </c>
      <c r="DJ891" s="2">
        <v>2.1429999999999998</v>
      </c>
      <c r="DK891" s="2">
        <v>2.105</v>
      </c>
      <c r="DL891" s="2">
        <v>1.9990000000000001</v>
      </c>
      <c r="DM891" s="2">
        <v>1.9059999999999999</v>
      </c>
      <c r="DN891" s="2">
        <v>1.9059999999999999</v>
      </c>
      <c r="DO891" s="2">
        <v>1.9039999999999999</v>
      </c>
      <c r="DP891" s="2">
        <v>1.9059999999999999</v>
      </c>
      <c r="DQ891" s="2">
        <v>1.9059999999999999</v>
      </c>
      <c r="DR891" s="2">
        <v>1.9059999999999999</v>
      </c>
      <c r="DS891" s="2">
        <v>1.915</v>
      </c>
      <c r="DT891" s="2">
        <v>1.9990000000000001</v>
      </c>
      <c r="DU891" s="2">
        <v>2.093</v>
      </c>
      <c r="DV891" s="2">
        <v>2.173</v>
      </c>
      <c r="DW891" s="2">
        <v>2.1349999999999998</v>
      </c>
      <c r="DX891" s="2">
        <v>2.0289999999999999</v>
      </c>
      <c r="DY891" s="2">
        <v>1.9359999999999999</v>
      </c>
      <c r="DZ891" s="2">
        <v>1.9359999999999999</v>
      </c>
      <c r="EA891" s="2">
        <v>1.9339999999999999</v>
      </c>
      <c r="EB891" s="2">
        <v>1.9359999999999999</v>
      </c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</row>
    <row r="892" spans="1:199" customFormat="1" hidden="1" x14ac:dyDescent="0.2">
      <c r="A892">
        <f t="shared" si="215"/>
        <v>3</v>
      </c>
      <c r="B892">
        <f t="shared" si="216"/>
        <v>7</v>
      </c>
      <c r="C892" s="1">
        <v>35263</v>
      </c>
      <c r="D892">
        <f t="shared" si="217"/>
        <v>7</v>
      </c>
      <c r="E892">
        <f t="shared" si="218"/>
        <v>1996</v>
      </c>
      <c r="F892" s="17">
        <f t="shared" si="221"/>
        <v>-0.12880000000000003</v>
      </c>
      <c r="G892" s="16">
        <f t="shared" si="207"/>
        <v>-0.14258333333333306</v>
      </c>
      <c r="H892" s="16">
        <f t="shared" si="208"/>
        <v>-5.2333333333333121E-2</v>
      </c>
      <c r="I892" s="16">
        <f t="shared" si="209"/>
        <v>-0.19491666666666618</v>
      </c>
      <c r="J892" s="7">
        <f>VLOOKUP(C892,'Nymex hist.'!A:B,2,0)</f>
        <v>2.6379999999999999</v>
      </c>
      <c r="K892" s="11">
        <f t="shared" si="220"/>
        <v>2.62</v>
      </c>
      <c r="L892" s="11">
        <f t="shared" si="222"/>
        <v>2.4912000000000001</v>
      </c>
      <c r="M892" s="9">
        <f t="shared" si="210"/>
        <v>2.1789166666666664</v>
      </c>
      <c r="N892" s="9">
        <f t="shared" si="211"/>
        <v>2.0363333333333333</v>
      </c>
      <c r="O892" s="9">
        <f t="shared" si="212"/>
        <v>1.9840000000000002</v>
      </c>
      <c r="P892" s="9">
        <f t="shared" si="213"/>
        <v>1.9640000000000004</v>
      </c>
      <c r="Q892" s="9">
        <f t="shared" si="214"/>
        <v>1.974</v>
      </c>
      <c r="R892" s="8">
        <v>35263</v>
      </c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3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>
        <v>2.6379999999999999</v>
      </c>
      <c r="BJ892" s="2">
        <v>2.637</v>
      </c>
      <c r="BK892" s="2">
        <v>2.585</v>
      </c>
      <c r="BL892" s="2">
        <v>2.5750000000000002</v>
      </c>
      <c r="BM892" s="2">
        <v>2.593</v>
      </c>
      <c r="BN892" s="2">
        <v>2.5960000000000001</v>
      </c>
      <c r="BO892" s="2">
        <v>2.4260000000000002</v>
      </c>
      <c r="BP892" s="2">
        <v>2.266</v>
      </c>
      <c r="BQ892" s="2">
        <v>2.1509999999999998</v>
      </c>
      <c r="BR892" s="2">
        <v>2.0750000000000002</v>
      </c>
      <c r="BS892" s="2">
        <v>2.0649999999999999</v>
      </c>
      <c r="BT892" s="2">
        <v>2.0649999999999999</v>
      </c>
      <c r="BU892" s="2">
        <v>2.0499999999999998</v>
      </c>
      <c r="BV892" s="2">
        <v>2.0449999999999999</v>
      </c>
      <c r="BW892" s="2">
        <v>2.0499999999999998</v>
      </c>
      <c r="BX892" s="2">
        <v>2.1269999999999998</v>
      </c>
      <c r="BY892" s="2">
        <v>2.2309999999999999</v>
      </c>
      <c r="BZ892" s="2">
        <v>2.2290000000000001</v>
      </c>
      <c r="CA892" s="2">
        <v>2.165</v>
      </c>
      <c r="CB892" s="2">
        <v>2.0590000000000002</v>
      </c>
      <c r="CC892" s="2">
        <v>1.966</v>
      </c>
      <c r="CD892" s="2">
        <v>1.966</v>
      </c>
      <c r="CE892" s="2">
        <v>1.966</v>
      </c>
      <c r="CF892" s="2">
        <v>1.966</v>
      </c>
      <c r="CG892" s="2">
        <v>1.966</v>
      </c>
      <c r="CH892" s="2">
        <v>1.966</v>
      </c>
      <c r="CI892" s="2">
        <v>1.9750000000000001</v>
      </c>
      <c r="CJ892" s="2">
        <v>2.0590000000000002</v>
      </c>
      <c r="CK892" s="2">
        <v>2.153</v>
      </c>
      <c r="CL892" s="2">
        <v>2.153</v>
      </c>
      <c r="CM892" s="2">
        <v>2.1150000000000002</v>
      </c>
      <c r="CN892" s="2">
        <v>2.0089999999999999</v>
      </c>
      <c r="CO892" s="2">
        <v>1.9159999999999999</v>
      </c>
      <c r="CP892" s="2">
        <v>1.9159999999999999</v>
      </c>
      <c r="CQ892" s="2">
        <v>1.9139999999999999</v>
      </c>
      <c r="CR892" s="2">
        <v>1.9159999999999999</v>
      </c>
      <c r="CS892" s="2">
        <v>1.9159999999999999</v>
      </c>
      <c r="CT892" s="2">
        <v>1.9159999999999999</v>
      </c>
      <c r="CU892" s="2">
        <v>1.925</v>
      </c>
      <c r="CV892" s="2">
        <v>2.0089999999999999</v>
      </c>
      <c r="CW892" s="2">
        <v>2.1030000000000002</v>
      </c>
      <c r="CX892" s="2">
        <v>2.133</v>
      </c>
      <c r="CY892" s="2">
        <v>2.0950000000000002</v>
      </c>
      <c r="CZ892" s="2">
        <v>1.9890000000000001</v>
      </c>
      <c r="DA892" s="2">
        <v>1.8959999999999999</v>
      </c>
      <c r="DB892" s="2">
        <v>1.8959999999999999</v>
      </c>
      <c r="DC892" s="2">
        <v>1.8939999999999999</v>
      </c>
      <c r="DD892" s="2">
        <v>1.8959999999999999</v>
      </c>
      <c r="DE892" s="2">
        <v>1.8959999999999999</v>
      </c>
      <c r="DF892" s="2">
        <v>1.8959999999999999</v>
      </c>
      <c r="DG892" s="2">
        <v>1.905</v>
      </c>
      <c r="DH892" s="2">
        <v>1.9890000000000001</v>
      </c>
      <c r="DI892" s="2">
        <v>2.0830000000000002</v>
      </c>
      <c r="DJ892" s="2">
        <v>2.1429999999999998</v>
      </c>
      <c r="DK892" s="2">
        <v>2.105</v>
      </c>
      <c r="DL892" s="2">
        <v>1.9990000000000001</v>
      </c>
      <c r="DM892" s="2">
        <v>1.9059999999999999</v>
      </c>
      <c r="DN892" s="2">
        <v>1.9059999999999999</v>
      </c>
      <c r="DO892" s="2">
        <v>1.9039999999999999</v>
      </c>
      <c r="DP892" s="2">
        <v>1.9059999999999999</v>
      </c>
      <c r="DQ892" s="2">
        <v>1.9059999999999999</v>
      </c>
      <c r="DR892" s="2">
        <v>1.9059999999999999</v>
      </c>
      <c r="DS892" s="2">
        <v>1.915</v>
      </c>
      <c r="DT892" s="2">
        <v>1.9990000000000001</v>
      </c>
      <c r="DU892" s="2">
        <v>2.093</v>
      </c>
      <c r="DV892" s="2">
        <v>2.173</v>
      </c>
      <c r="DW892" s="2">
        <v>2.1349999999999998</v>
      </c>
      <c r="DX892" s="2">
        <v>2.0289999999999999</v>
      </c>
      <c r="DY892" s="2">
        <v>1.9359999999999999</v>
      </c>
      <c r="DZ892" s="2">
        <v>1.9359999999999999</v>
      </c>
      <c r="EA892" s="2">
        <v>1.9339999999999999</v>
      </c>
      <c r="EB892" s="2">
        <v>1.9359999999999999</v>
      </c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</row>
    <row r="893" spans="1:199" x14ac:dyDescent="0.2">
      <c r="A893" s="36">
        <f t="shared" si="215"/>
        <v>4</v>
      </c>
      <c r="B893" s="36">
        <f t="shared" si="216"/>
        <v>7</v>
      </c>
      <c r="C893" s="1">
        <v>35264</v>
      </c>
      <c r="D893">
        <f t="shared" si="217"/>
        <v>7</v>
      </c>
      <c r="E893">
        <f t="shared" si="218"/>
        <v>1996</v>
      </c>
      <c r="F893" s="21">
        <f t="shared" si="221"/>
        <v>-7.8200000000000269E-2</v>
      </c>
      <c r="G893" s="21">
        <f t="shared" si="207"/>
        <v>-8.0500000000000238E-2</v>
      </c>
      <c r="H893" s="21">
        <f t="shared" si="208"/>
        <v>-5.2000000000000046E-2</v>
      </c>
      <c r="I893" s="21">
        <f t="shared" si="209"/>
        <v>-0.13250000000000028</v>
      </c>
      <c r="J893" s="23">
        <f>VLOOKUP(C893,'Nymex hist.'!A:B,2,0)</f>
        <v>2.4300000000000002</v>
      </c>
      <c r="K893" s="23">
        <f t="shared" si="220"/>
        <v>2.4290000000000003</v>
      </c>
      <c r="L893" s="23">
        <f t="shared" si="222"/>
        <v>2.3508</v>
      </c>
      <c r="M893" s="23">
        <f t="shared" si="210"/>
        <v>2.0963333333333338</v>
      </c>
      <c r="N893" s="23">
        <f t="shared" si="211"/>
        <v>2.0158333333333336</v>
      </c>
      <c r="O893" s="23">
        <f t="shared" si="212"/>
        <v>1.9638333333333335</v>
      </c>
      <c r="P893" s="23">
        <f t="shared" si="213"/>
        <v>1.9438333333333333</v>
      </c>
      <c r="Q893" s="23">
        <f t="shared" si="214"/>
        <v>1.9538333333333331</v>
      </c>
      <c r="R893" s="30">
        <v>35264</v>
      </c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4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/>
      <c r="BI893" s="32">
        <v>2.4300000000000002</v>
      </c>
      <c r="BJ893" s="32">
        <v>2.4220000000000002</v>
      </c>
      <c r="BK893" s="32">
        <v>2.4350000000000001</v>
      </c>
      <c r="BL893" s="32">
        <v>2.4249999999999998</v>
      </c>
      <c r="BM893" s="32">
        <v>2.4430000000000001</v>
      </c>
      <c r="BN893" s="32">
        <v>2.4460000000000002</v>
      </c>
      <c r="BO893" s="32">
        <v>2.2799999999999998</v>
      </c>
      <c r="BP893" s="32">
        <v>2.16</v>
      </c>
      <c r="BQ893" s="32">
        <v>2.0449999999999999</v>
      </c>
      <c r="BR893" s="32">
        <v>1.98</v>
      </c>
      <c r="BS893" s="32">
        <v>1.9850000000000001</v>
      </c>
      <c r="BT893" s="32">
        <v>1.9950000000000001</v>
      </c>
      <c r="BU893" s="32">
        <v>1.9950000000000001</v>
      </c>
      <c r="BV893" s="32">
        <v>1.9950000000000001</v>
      </c>
      <c r="BW893" s="32">
        <v>1.9950000000000001</v>
      </c>
      <c r="BX893" s="32">
        <v>2.085</v>
      </c>
      <c r="BY893" s="32">
        <v>2.1949999999999998</v>
      </c>
      <c r="BZ893" s="32">
        <v>2.2050000000000001</v>
      </c>
      <c r="CA893" s="32">
        <v>2.1429999999999998</v>
      </c>
      <c r="CB893" s="32">
        <v>2.0390000000000001</v>
      </c>
      <c r="CC893" s="32">
        <v>1.946</v>
      </c>
      <c r="CD893" s="32">
        <v>1.946</v>
      </c>
      <c r="CE893" s="32">
        <v>1.946</v>
      </c>
      <c r="CF893" s="32">
        <v>1.946</v>
      </c>
      <c r="CG893" s="32">
        <v>1.946</v>
      </c>
      <c r="CH893" s="32">
        <v>1.946</v>
      </c>
      <c r="CI893" s="32">
        <v>1.9550000000000001</v>
      </c>
      <c r="CJ893" s="32">
        <v>2.0390000000000001</v>
      </c>
      <c r="CK893" s="32">
        <v>2.133</v>
      </c>
      <c r="CL893" s="32">
        <v>2.133</v>
      </c>
      <c r="CM893" s="32">
        <v>2.093</v>
      </c>
      <c r="CN893" s="32">
        <v>1.9890000000000001</v>
      </c>
      <c r="CO893" s="32">
        <v>1.8959999999999999</v>
      </c>
      <c r="CP893" s="32">
        <v>1.8959999999999999</v>
      </c>
      <c r="CQ893" s="32">
        <v>1.8939999999999999</v>
      </c>
      <c r="CR893" s="32">
        <v>1.8959999999999999</v>
      </c>
      <c r="CS893" s="32">
        <v>1.8959999999999999</v>
      </c>
      <c r="CT893" s="32">
        <v>1.8959999999999999</v>
      </c>
      <c r="CU893" s="32">
        <v>1.905</v>
      </c>
      <c r="CV893" s="32">
        <v>1.9890000000000001</v>
      </c>
      <c r="CW893" s="32">
        <v>2.0830000000000002</v>
      </c>
      <c r="CX893" s="32">
        <v>2.113</v>
      </c>
      <c r="CY893" s="32">
        <v>2.073</v>
      </c>
      <c r="CZ893" s="32">
        <v>1.9690000000000001</v>
      </c>
      <c r="DA893" s="32">
        <v>1.8759999999999999</v>
      </c>
      <c r="DB893" s="32">
        <v>1.8759999999999999</v>
      </c>
      <c r="DC893" s="32">
        <v>1.8740000000000001</v>
      </c>
      <c r="DD893" s="32">
        <v>1.8759999999999999</v>
      </c>
      <c r="DE893" s="32">
        <v>1.8759999999999999</v>
      </c>
      <c r="DF893" s="32">
        <v>1.8759999999999999</v>
      </c>
      <c r="DG893" s="32">
        <v>1.885</v>
      </c>
      <c r="DH893" s="32">
        <v>1.9690000000000001</v>
      </c>
      <c r="DI893" s="32">
        <v>2.0630000000000002</v>
      </c>
      <c r="DJ893" s="32">
        <v>2.1230000000000002</v>
      </c>
      <c r="DK893" s="32">
        <v>2.0830000000000002</v>
      </c>
      <c r="DL893" s="32">
        <v>1.9790000000000001</v>
      </c>
      <c r="DM893" s="32">
        <v>1.8859999999999999</v>
      </c>
      <c r="DN893" s="32">
        <v>1.8859999999999999</v>
      </c>
      <c r="DO893" s="32">
        <v>1.8839999999999999</v>
      </c>
      <c r="DP893" s="32">
        <v>1.8859999999999999</v>
      </c>
      <c r="DQ893" s="32">
        <v>1.8859999999999999</v>
      </c>
      <c r="DR893" s="32">
        <v>1.8859999999999999</v>
      </c>
      <c r="DS893" s="32">
        <v>1.895</v>
      </c>
      <c r="DT893" s="32">
        <v>1.9790000000000001</v>
      </c>
      <c r="DU893" s="32">
        <v>2.073</v>
      </c>
      <c r="DV893" s="32">
        <v>2.153</v>
      </c>
      <c r="DW893" s="32">
        <v>2.113</v>
      </c>
      <c r="DX893" s="32">
        <v>2.0089999999999999</v>
      </c>
      <c r="DY893" s="32">
        <v>1.9159999999999999</v>
      </c>
      <c r="DZ893" s="32">
        <v>1.9159999999999999</v>
      </c>
      <c r="EA893" s="32">
        <v>1.9139999999999999</v>
      </c>
      <c r="EB893" s="32">
        <v>1.9159999999999999</v>
      </c>
      <c r="EC893" s="32"/>
      <c r="ED893" s="32"/>
      <c r="EE893" s="32"/>
      <c r="EF893" s="32"/>
      <c r="EG893" s="32"/>
      <c r="EH893" s="32"/>
      <c r="EI893" s="32"/>
      <c r="EJ893" s="32"/>
      <c r="EK893" s="32"/>
      <c r="EL893" s="32"/>
      <c r="EM893" s="32"/>
      <c r="EN893" s="32"/>
      <c r="EO893" s="32"/>
      <c r="EP893" s="32"/>
      <c r="EQ893" s="32"/>
      <c r="ER893" s="32"/>
      <c r="ES893" s="32"/>
      <c r="ET893" s="32"/>
      <c r="EU893" s="32"/>
      <c r="EV893" s="32"/>
      <c r="EW893" s="32"/>
      <c r="EX893" s="32"/>
      <c r="EY893" s="32"/>
      <c r="EZ893" s="32"/>
      <c r="FA893" s="32"/>
      <c r="FB893" s="32"/>
      <c r="FC893" s="32"/>
      <c r="FD893" s="32"/>
      <c r="FE893" s="32"/>
      <c r="FF893" s="32"/>
      <c r="FG893" s="32"/>
      <c r="FH893" s="32"/>
      <c r="FI893" s="32"/>
      <c r="FJ893" s="32"/>
      <c r="FK893" s="32"/>
      <c r="FL893" s="32"/>
      <c r="FM893" s="32"/>
      <c r="FN893" s="32"/>
      <c r="FO893" s="32"/>
      <c r="FP893" s="32"/>
      <c r="FQ893" s="32"/>
      <c r="FR893" s="32"/>
      <c r="FS893" s="32"/>
      <c r="FT893" s="32"/>
      <c r="FU893" s="32"/>
      <c r="FV893" s="32"/>
      <c r="FW893" s="32"/>
      <c r="FX893" s="32"/>
      <c r="FY893" s="32"/>
      <c r="FZ893" s="32"/>
      <c r="GA893" s="32"/>
      <c r="GB893" s="32"/>
      <c r="GC893" s="32"/>
      <c r="GD893" s="32"/>
      <c r="GE893" s="32"/>
      <c r="GF893" s="32"/>
      <c r="GG893" s="32"/>
      <c r="GH893" s="32"/>
      <c r="GI893" s="32"/>
      <c r="GJ893" s="32"/>
      <c r="GK893" s="32"/>
      <c r="GL893" s="32"/>
      <c r="GM893" s="32"/>
      <c r="GN893" s="32"/>
      <c r="GO893" s="32"/>
      <c r="GP893" s="32"/>
      <c r="GQ893" s="32"/>
    </row>
    <row r="894" spans="1:199" customFormat="1" hidden="1" x14ac:dyDescent="0.2">
      <c r="A894">
        <f t="shared" si="215"/>
        <v>5</v>
      </c>
      <c r="B894">
        <f t="shared" si="216"/>
        <v>7</v>
      </c>
      <c r="C894" s="1">
        <v>35265</v>
      </c>
      <c r="D894">
        <f t="shared" si="217"/>
        <v>7</v>
      </c>
      <c r="E894">
        <f t="shared" si="218"/>
        <v>1996</v>
      </c>
      <c r="F894" s="17">
        <f t="shared" si="221"/>
        <v>-2.1933333333333138E-2</v>
      </c>
      <c r="G894" s="16">
        <f t="shared" si="207"/>
        <v>-6.5666666666666096E-2</v>
      </c>
      <c r="H894" s="16">
        <f t="shared" si="208"/>
        <v>-5.1416666666666666E-2</v>
      </c>
      <c r="I894" s="16">
        <f t="shared" si="209"/>
        <v>-0.11708333333333276</v>
      </c>
      <c r="J894" s="7">
        <f>VLOOKUP(C894,'Nymex hist.'!A:B,2,0)</f>
        <v>2.359</v>
      </c>
      <c r="K894" s="11">
        <f t="shared" si="220"/>
        <v>2.3383333333333334</v>
      </c>
      <c r="L894" s="11">
        <f t="shared" si="222"/>
        <v>2.3164000000000002</v>
      </c>
      <c r="M894" s="9">
        <f t="shared" si="210"/>
        <v>2.0979166666666664</v>
      </c>
      <c r="N894" s="9">
        <f t="shared" si="211"/>
        <v>2.0322500000000003</v>
      </c>
      <c r="O894" s="9">
        <f t="shared" si="212"/>
        <v>1.9808333333333337</v>
      </c>
      <c r="P894" s="9">
        <f t="shared" si="213"/>
        <v>1.9608333333333334</v>
      </c>
      <c r="Q894" s="9">
        <f t="shared" si="214"/>
        <v>1.9708333333333332</v>
      </c>
      <c r="R894" s="8">
        <v>35265</v>
      </c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3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>
        <v>2.359</v>
      </c>
      <c r="BJ894" s="2">
        <v>2.33</v>
      </c>
      <c r="BK894" s="2">
        <v>2.3260000000000001</v>
      </c>
      <c r="BL894" s="2">
        <v>2.3450000000000002</v>
      </c>
      <c r="BM894" s="2">
        <v>2.3919999999999999</v>
      </c>
      <c r="BN894" s="2">
        <v>2.4</v>
      </c>
      <c r="BO894" s="2">
        <v>2.2749999999999999</v>
      </c>
      <c r="BP894" s="2">
        <v>2.17</v>
      </c>
      <c r="BQ894" s="2">
        <v>2.06</v>
      </c>
      <c r="BR894" s="2">
        <v>1.99</v>
      </c>
      <c r="BS894" s="2">
        <v>1.99</v>
      </c>
      <c r="BT894" s="2">
        <v>2</v>
      </c>
      <c r="BU894" s="2">
        <v>2</v>
      </c>
      <c r="BV894" s="2">
        <v>2</v>
      </c>
      <c r="BW894" s="2">
        <v>2</v>
      </c>
      <c r="BX894" s="2">
        <v>2.09</v>
      </c>
      <c r="BY894" s="2">
        <v>2.2000000000000002</v>
      </c>
      <c r="BZ894" s="2">
        <v>2.2149999999999999</v>
      </c>
      <c r="CA894" s="2">
        <v>2.16</v>
      </c>
      <c r="CB894" s="2">
        <v>2.056</v>
      </c>
      <c r="CC894" s="2">
        <v>1.9630000000000001</v>
      </c>
      <c r="CD894" s="2">
        <v>1.9630000000000001</v>
      </c>
      <c r="CE894" s="2">
        <v>1.9630000000000001</v>
      </c>
      <c r="CF894" s="2">
        <v>1.9630000000000001</v>
      </c>
      <c r="CG894" s="2">
        <v>1.9630000000000001</v>
      </c>
      <c r="CH894" s="2">
        <v>1.9630000000000001</v>
      </c>
      <c r="CI894" s="2">
        <v>1.972</v>
      </c>
      <c r="CJ894" s="2">
        <v>2.056</v>
      </c>
      <c r="CK894" s="2">
        <v>2.15</v>
      </c>
      <c r="CL894" s="2">
        <v>2.15</v>
      </c>
      <c r="CM894" s="2">
        <v>2.11</v>
      </c>
      <c r="CN894" s="2">
        <v>2.0059999999999998</v>
      </c>
      <c r="CO894" s="2">
        <v>1.913</v>
      </c>
      <c r="CP894" s="2">
        <v>1.913</v>
      </c>
      <c r="CQ894" s="2">
        <v>1.911</v>
      </c>
      <c r="CR894" s="2">
        <v>1.913</v>
      </c>
      <c r="CS894" s="2">
        <v>1.913</v>
      </c>
      <c r="CT894" s="2">
        <v>1.913</v>
      </c>
      <c r="CU894" s="2">
        <v>1.9219999999999999</v>
      </c>
      <c r="CV894" s="2">
        <v>2.0059999999999998</v>
      </c>
      <c r="CW894" s="2">
        <v>2.1</v>
      </c>
      <c r="CX894" s="2">
        <v>2.13</v>
      </c>
      <c r="CY894" s="2">
        <v>2.09</v>
      </c>
      <c r="CZ894" s="2">
        <v>1.986</v>
      </c>
      <c r="DA894" s="2">
        <v>1.893</v>
      </c>
      <c r="DB894" s="2">
        <v>1.893</v>
      </c>
      <c r="DC894" s="2">
        <v>1.891</v>
      </c>
      <c r="DD894" s="2">
        <v>1.893</v>
      </c>
      <c r="DE894" s="2">
        <v>1.893</v>
      </c>
      <c r="DF894" s="2">
        <v>1.893</v>
      </c>
      <c r="DG894" s="2">
        <v>1.9019999999999999</v>
      </c>
      <c r="DH894" s="2">
        <v>1.986</v>
      </c>
      <c r="DI894" s="2">
        <v>2.08</v>
      </c>
      <c r="DJ894" s="2">
        <v>2.14</v>
      </c>
      <c r="DK894" s="2">
        <v>2.1</v>
      </c>
      <c r="DL894" s="2">
        <v>1.996</v>
      </c>
      <c r="DM894" s="2">
        <v>1.903</v>
      </c>
      <c r="DN894" s="2">
        <v>1.903</v>
      </c>
      <c r="DO894" s="2">
        <v>1.901</v>
      </c>
      <c r="DP894" s="2">
        <v>1.903</v>
      </c>
      <c r="DQ894" s="2">
        <v>1.903</v>
      </c>
      <c r="DR894" s="2">
        <v>1.903</v>
      </c>
      <c r="DS894" s="2">
        <v>1.9119999999999999</v>
      </c>
      <c r="DT894" s="2">
        <v>1.996</v>
      </c>
      <c r="DU894" s="2">
        <v>2.09</v>
      </c>
      <c r="DV894" s="2">
        <v>2.17</v>
      </c>
      <c r="DW894" s="2">
        <v>2.13</v>
      </c>
      <c r="DX894" s="2">
        <v>2.0259999999999998</v>
      </c>
      <c r="DY894" s="2">
        <v>1.9330000000000001</v>
      </c>
      <c r="DZ894" s="2">
        <v>1.9330000000000001</v>
      </c>
      <c r="EA894" s="2">
        <v>1.931</v>
      </c>
      <c r="EB894" s="2">
        <v>1.9330000000000001</v>
      </c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</row>
    <row r="895" spans="1:199" customFormat="1" hidden="1" x14ac:dyDescent="0.2">
      <c r="A895">
        <f t="shared" si="215"/>
        <v>1</v>
      </c>
      <c r="B895">
        <f t="shared" si="216"/>
        <v>7</v>
      </c>
      <c r="C895" s="1">
        <v>35268</v>
      </c>
      <c r="D895">
        <f t="shared" si="217"/>
        <v>7</v>
      </c>
      <c r="E895">
        <f t="shared" si="218"/>
        <v>1996</v>
      </c>
      <c r="F895" s="17">
        <f t="shared" si="221"/>
        <v>4.766666666666719E-2</v>
      </c>
      <c r="G895" s="16">
        <f t="shared" si="207"/>
        <v>-4.2083333333333695E-2</v>
      </c>
      <c r="H895" s="16">
        <f t="shared" si="208"/>
        <v>-5.0833333333333508E-2</v>
      </c>
      <c r="I895" s="16">
        <f t="shared" si="209"/>
        <v>-9.2916666666667203E-2</v>
      </c>
      <c r="J895" s="7">
        <f>VLOOKUP(C895,'Nymex hist.'!A:B,2,0)</f>
        <v>2.181</v>
      </c>
      <c r="K895" s="11">
        <f t="shared" si="220"/>
        <v>2.156333333333333</v>
      </c>
      <c r="L895" s="11">
        <f t="shared" si="222"/>
        <v>2.2040000000000002</v>
      </c>
      <c r="M895" s="9">
        <f t="shared" si="210"/>
        <v>2.0545833333333339</v>
      </c>
      <c r="N895" s="9">
        <f t="shared" si="211"/>
        <v>2.0125000000000002</v>
      </c>
      <c r="O895" s="9">
        <f t="shared" si="212"/>
        <v>1.9616666666666667</v>
      </c>
      <c r="P895" s="9">
        <f t="shared" si="213"/>
        <v>1.9416666666666667</v>
      </c>
      <c r="Q895" s="9">
        <f t="shared" si="214"/>
        <v>1.9516666666666669</v>
      </c>
      <c r="R895" s="8">
        <v>35268</v>
      </c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3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>
        <v>2.181</v>
      </c>
      <c r="BJ895" s="2">
        <v>2.1429999999999998</v>
      </c>
      <c r="BK895" s="2">
        <v>2.145</v>
      </c>
      <c r="BL895" s="2">
        <v>2.1949999999999998</v>
      </c>
      <c r="BM895" s="2">
        <v>2.2599999999999998</v>
      </c>
      <c r="BN895" s="2">
        <v>2.2749999999999999</v>
      </c>
      <c r="BO895" s="2">
        <v>2.1850000000000001</v>
      </c>
      <c r="BP895" s="2">
        <v>2.105</v>
      </c>
      <c r="BQ895" s="2">
        <v>2.0249999999999999</v>
      </c>
      <c r="BR895" s="2">
        <v>1.96</v>
      </c>
      <c r="BS895" s="2">
        <v>1.9650000000000001</v>
      </c>
      <c r="BT895" s="2">
        <v>1.9750000000000001</v>
      </c>
      <c r="BU895" s="2">
        <v>1.9750000000000001</v>
      </c>
      <c r="BV895" s="2">
        <v>1.9750000000000001</v>
      </c>
      <c r="BW895" s="2">
        <v>1.9750000000000001</v>
      </c>
      <c r="BX895" s="2">
        <v>2.0649999999999999</v>
      </c>
      <c r="BY895" s="2">
        <v>2.1749999999999998</v>
      </c>
      <c r="BZ895" s="2">
        <v>2.19</v>
      </c>
      <c r="CA895" s="2">
        <v>2.1349999999999998</v>
      </c>
      <c r="CB895" s="2">
        <v>2.0310000000000001</v>
      </c>
      <c r="CC895" s="2">
        <v>1.9450000000000001</v>
      </c>
      <c r="CD895" s="2">
        <v>1.9450000000000001</v>
      </c>
      <c r="CE895" s="2">
        <v>1.9450000000000001</v>
      </c>
      <c r="CF895" s="2">
        <v>1.9450000000000001</v>
      </c>
      <c r="CG895" s="2">
        <v>1.9450000000000001</v>
      </c>
      <c r="CH895" s="2">
        <v>1.9450000000000001</v>
      </c>
      <c r="CI895" s="2">
        <v>1.954</v>
      </c>
      <c r="CJ895" s="2">
        <v>2.0379999999999998</v>
      </c>
      <c r="CK895" s="2">
        <v>2.1320000000000001</v>
      </c>
      <c r="CL895" s="2">
        <v>2.1320000000000001</v>
      </c>
      <c r="CM895" s="2">
        <v>2.085</v>
      </c>
      <c r="CN895" s="2">
        <v>1.9810000000000001</v>
      </c>
      <c r="CO895" s="2">
        <v>1.895</v>
      </c>
      <c r="CP895" s="2">
        <v>1.895</v>
      </c>
      <c r="CQ895" s="2">
        <v>1.893</v>
      </c>
      <c r="CR895" s="2">
        <v>1.895</v>
      </c>
      <c r="CS895" s="2">
        <v>1.895</v>
      </c>
      <c r="CT895" s="2">
        <v>1.895</v>
      </c>
      <c r="CU895" s="2">
        <v>1.9039999999999999</v>
      </c>
      <c r="CV895" s="2">
        <v>1.988</v>
      </c>
      <c r="CW895" s="2">
        <v>2.0819999999999999</v>
      </c>
      <c r="CX895" s="2">
        <v>2.1120000000000001</v>
      </c>
      <c r="CY895" s="2">
        <v>2.0649999999999999</v>
      </c>
      <c r="CZ895" s="2">
        <v>1.9610000000000001</v>
      </c>
      <c r="DA895" s="2">
        <v>1.875</v>
      </c>
      <c r="DB895" s="2">
        <v>1.875</v>
      </c>
      <c r="DC895" s="2">
        <v>1.873</v>
      </c>
      <c r="DD895" s="2">
        <v>1.875</v>
      </c>
      <c r="DE895" s="2">
        <v>1.875</v>
      </c>
      <c r="DF895" s="2">
        <v>1.875</v>
      </c>
      <c r="DG895" s="2">
        <v>1.8839999999999999</v>
      </c>
      <c r="DH895" s="2">
        <v>1.968</v>
      </c>
      <c r="DI895" s="2">
        <v>2.0619999999999998</v>
      </c>
      <c r="DJ895" s="2">
        <v>2.1219999999999999</v>
      </c>
      <c r="DK895" s="2">
        <v>2.0750000000000002</v>
      </c>
      <c r="DL895" s="2">
        <v>1.9710000000000001</v>
      </c>
      <c r="DM895" s="2">
        <v>1.885</v>
      </c>
      <c r="DN895" s="2">
        <v>1.885</v>
      </c>
      <c r="DO895" s="2">
        <v>1.883</v>
      </c>
      <c r="DP895" s="2">
        <v>1.885</v>
      </c>
      <c r="DQ895" s="2">
        <v>1.885</v>
      </c>
      <c r="DR895" s="2">
        <v>1.885</v>
      </c>
      <c r="DS895" s="2">
        <v>1.8939999999999999</v>
      </c>
      <c r="DT895" s="2">
        <v>1.978</v>
      </c>
      <c r="DU895" s="2">
        <v>2.0720000000000001</v>
      </c>
      <c r="DV895" s="2">
        <v>2.1520000000000001</v>
      </c>
      <c r="DW895" s="2">
        <v>2.105</v>
      </c>
      <c r="DX895" s="2">
        <v>2.0009999999999999</v>
      </c>
      <c r="DY895" s="2">
        <v>1.915</v>
      </c>
      <c r="DZ895" s="2">
        <v>1.915</v>
      </c>
      <c r="EA895" s="2">
        <v>1.913</v>
      </c>
      <c r="EB895" s="2">
        <v>1.915</v>
      </c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</row>
    <row r="896" spans="1:199" customFormat="1" hidden="1" x14ac:dyDescent="0.2">
      <c r="A896">
        <f t="shared" si="215"/>
        <v>2</v>
      </c>
      <c r="B896">
        <f t="shared" si="216"/>
        <v>7</v>
      </c>
      <c r="C896" s="1">
        <v>35269</v>
      </c>
      <c r="D896">
        <f t="shared" si="217"/>
        <v>7</v>
      </c>
      <c r="E896">
        <f t="shared" si="218"/>
        <v>1996</v>
      </c>
      <c r="F896" s="17">
        <f t="shared" si="221"/>
        <v>-1.9666666666666721E-2</v>
      </c>
      <c r="G896" s="16">
        <f t="shared" si="207"/>
        <v>-9.1250000000000053E-2</v>
      </c>
      <c r="H896" s="16">
        <f t="shared" si="208"/>
        <v>-5.0833333333332842E-2</v>
      </c>
      <c r="I896" s="16">
        <f t="shared" si="209"/>
        <v>-0.1420833333333329</v>
      </c>
      <c r="J896" s="7">
        <f>VLOOKUP(C896,'Nymex hist.'!A:B,2,0)</f>
        <v>2.39</v>
      </c>
      <c r="K896" s="11">
        <f t="shared" si="220"/>
        <v>2.3416666666666668</v>
      </c>
      <c r="L896" s="11">
        <f t="shared" si="222"/>
        <v>2.3220000000000001</v>
      </c>
      <c r="M896" s="9">
        <f t="shared" si="210"/>
        <v>2.13375</v>
      </c>
      <c r="N896" s="9">
        <f t="shared" si="211"/>
        <v>2.0425</v>
      </c>
      <c r="O896" s="9">
        <f t="shared" si="212"/>
        <v>1.9916666666666671</v>
      </c>
      <c r="P896" s="9">
        <f t="shared" si="213"/>
        <v>1.9716666666666667</v>
      </c>
      <c r="Q896" s="9">
        <f t="shared" si="214"/>
        <v>1.9816666666666662</v>
      </c>
      <c r="R896" s="8">
        <v>35269</v>
      </c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3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>
        <v>2.39</v>
      </c>
      <c r="BJ896" s="2">
        <v>2.34</v>
      </c>
      <c r="BK896" s="2">
        <v>2.2949999999999999</v>
      </c>
      <c r="BL896" s="2">
        <v>2.34</v>
      </c>
      <c r="BM896" s="2">
        <v>2.38</v>
      </c>
      <c r="BN896" s="2">
        <v>2.3849999999999998</v>
      </c>
      <c r="BO896" s="2">
        <v>2.2949999999999999</v>
      </c>
      <c r="BP896" s="2">
        <v>2.21</v>
      </c>
      <c r="BQ896" s="2">
        <v>2.12</v>
      </c>
      <c r="BR896" s="2">
        <v>2.0449999999999999</v>
      </c>
      <c r="BS896" s="2">
        <v>2.0449999999999999</v>
      </c>
      <c r="BT896" s="2">
        <v>2.0499999999999998</v>
      </c>
      <c r="BU896" s="2">
        <v>2.0449999999999999</v>
      </c>
      <c r="BV896" s="2">
        <v>2.04</v>
      </c>
      <c r="BW896" s="2">
        <v>2.0350000000000001</v>
      </c>
      <c r="BX896" s="2">
        <v>2.12</v>
      </c>
      <c r="BY896" s="2">
        <v>2.2149999999999999</v>
      </c>
      <c r="BZ896" s="2">
        <v>2.2200000000000002</v>
      </c>
      <c r="CA896" s="2">
        <v>2.165</v>
      </c>
      <c r="CB896" s="2">
        <v>2.0609999999999999</v>
      </c>
      <c r="CC896" s="2">
        <v>1.9750000000000001</v>
      </c>
      <c r="CD896" s="2">
        <v>1.9750000000000001</v>
      </c>
      <c r="CE896" s="2">
        <v>1.9750000000000001</v>
      </c>
      <c r="CF896" s="2">
        <v>1.9750000000000001</v>
      </c>
      <c r="CG896" s="2">
        <v>1.9750000000000001</v>
      </c>
      <c r="CH896" s="2">
        <v>1.9750000000000001</v>
      </c>
      <c r="CI896" s="2">
        <v>1.984</v>
      </c>
      <c r="CJ896" s="2">
        <v>2.0680000000000001</v>
      </c>
      <c r="CK896" s="2">
        <v>2.1619999999999999</v>
      </c>
      <c r="CL896" s="2">
        <v>2.1619999999999999</v>
      </c>
      <c r="CM896" s="2">
        <v>2.1150000000000002</v>
      </c>
      <c r="CN896" s="2">
        <v>2.0110000000000001</v>
      </c>
      <c r="CO896" s="2">
        <v>1.925</v>
      </c>
      <c r="CP896" s="2">
        <v>1.925</v>
      </c>
      <c r="CQ896" s="2">
        <v>1.923</v>
      </c>
      <c r="CR896" s="2">
        <v>1.925</v>
      </c>
      <c r="CS896" s="2">
        <v>1.925</v>
      </c>
      <c r="CT896" s="2">
        <v>1.925</v>
      </c>
      <c r="CU896" s="2">
        <v>1.9339999999999999</v>
      </c>
      <c r="CV896" s="2">
        <v>2.0179999999999998</v>
      </c>
      <c r="CW896" s="2">
        <v>2.1120000000000001</v>
      </c>
      <c r="CX896" s="2">
        <v>2.1419999999999999</v>
      </c>
      <c r="CY896" s="2">
        <v>2.0950000000000002</v>
      </c>
      <c r="CZ896" s="2">
        <v>1.9910000000000001</v>
      </c>
      <c r="DA896" s="2">
        <v>1.905</v>
      </c>
      <c r="DB896" s="2">
        <v>1.905</v>
      </c>
      <c r="DC896" s="2">
        <v>1.903</v>
      </c>
      <c r="DD896" s="2">
        <v>1.905</v>
      </c>
      <c r="DE896" s="2">
        <v>1.905</v>
      </c>
      <c r="DF896" s="2">
        <v>1.905</v>
      </c>
      <c r="DG896" s="2">
        <v>1.9139999999999999</v>
      </c>
      <c r="DH896" s="2">
        <v>1.998</v>
      </c>
      <c r="DI896" s="2">
        <v>2.0920000000000001</v>
      </c>
      <c r="DJ896" s="2">
        <v>2.1520000000000001</v>
      </c>
      <c r="DK896" s="2">
        <v>2.105</v>
      </c>
      <c r="DL896" s="2">
        <v>2.0009999999999999</v>
      </c>
      <c r="DM896" s="2">
        <v>1.915</v>
      </c>
      <c r="DN896" s="2">
        <v>1.915</v>
      </c>
      <c r="DO896" s="2">
        <v>1.913</v>
      </c>
      <c r="DP896" s="2">
        <v>1.915</v>
      </c>
      <c r="DQ896" s="2">
        <v>1.915</v>
      </c>
      <c r="DR896" s="2">
        <v>1.915</v>
      </c>
      <c r="DS896" s="2">
        <v>1.9239999999999999</v>
      </c>
      <c r="DT896" s="2">
        <v>2.008</v>
      </c>
      <c r="DU896" s="2">
        <v>2.1019999999999999</v>
      </c>
      <c r="DV896" s="2">
        <v>2.1819999999999999</v>
      </c>
      <c r="DW896" s="2">
        <v>2.1349999999999998</v>
      </c>
      <c r="DX896" s="2">
        <v>2.0310000000000001</v>
      </c>
      <c r="DY896" s="2">
        <v>1.9450000000000001</v>
      </c>
      <c r="DZ896" s="2">
        <v>1.9450000000000001</v>
      </c>
      <c r="EA896" s="2">
        <v>1.9430000000000001</v>
      </c>
      <c r="EB896" s="2">
        <v>1.9450000000000001</v>
      </c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</row>
    <row r="897" spans="1:199" customFormat="1" hidden="1" x14ac:dyDescent="0.2">
      <c r="A897">
        <f t="shared" si="215"/>
        <v>3</v>
      </c>
      <c r="B897">
        <f t="shared" si="216"/>
        <v>7</v>
      </c>
      <c r="C897" s="1">
        <v>35270</v>
      </c>
      <c r="D897">
        <f t="shared" si="217"/>
        <v>7</v>
      </c>
      <c r="E897">
        <f t="shared" si="218"/>
        <v>1996</v>
      </c>
      <c r="F897" s="17">
        <f t="shared" si="221"/>
        <v>4.0000000000000036E-3</v>
      </c>
      <c r="G897" s="16">
        <f t="shared" si="207"/>
        <v>-8.9166666666666394E-2</v>
      </c>
      <c r="H897" s="16">
        <f t="shared" si="208"/>
        <v>-5.0833333333333508E-2</v>
      </c>
      <c r="I897" s="16">
        <f t="shared" si="209"/>
        <v>-0.1399999999999999</v>
      </c>
      <c r="J897" s="7">
        <f>VLOOKUP(C897,'Nymex hist.'!A:B,2,0)</f>
        <v>2.359</v>
      </c>
      <c r="K897" s="11">
        <f t="shared" si="220"/>
        <v>2.2890000000000001</v>
      </c>
      <c r="L897" s="11">
        <f t="shared" si="222"/>
        <v>2.2930000000000001</v>
      </c>
      <c r="M897" s="9">
        <f t="shared" si="210"/>
        <v>2.1166666666666667</v>
      </c>
      <c r="N897" s="9">
        <f t="shared" si="211"/>
        <v>2.0275000000000003</v>
      </c>
      <c r="O897" s="9">
        <f t="shared" si="212"/>
        <v>1.9766666666666668</v>
      </c>
      <c r="P897" s="9">
        <f t="shared" si="213"/>
        <v>1.956666666666667</v>
      </c>
      <c r="Q897" s="9">
        <f t="shared" si="214"/>
        <v>1.9666666666666666</v>
      </c>
      <c r="R897" s="8">
        <v>35270</v>
      </c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3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>
        <v>2.359</v>
      </c>
      <c r="BJ897" s="2">
        <v>2.2690000000000001</v>
      </c>
      <c r="BK897" s="2">
        <v>2.2389999999999999</v>
      </c>
      <c r="BL897" s="2">
        <v>2.29</v>
      </c>
      <c r="BM897" s="2">
        <v>2.35</v>
      </c>
      <c r="BN897" s="2">
        <v>2.36</v>
      </c>
      <c r="BO897" s="2">
        <v>2.2749999999999999</v>
      </c>
      <c r="BP897" s="2">
        <v>2.19</v>
      </c>
      <c r="BQ897" s="2">
        <v>2.105</v>
      </c>
      <c r="BR897" s="2">
        <v>2.0249999999999999</v>
      </c>
      <c r="BS897" s="2">
        <v>2.0299999999999998</v>
      </c>
      <c r="BT897" s="2">
        <v>2.0350000000000001</v>
      </c>
      <c r="BU897" s="2">
        <v>2.0299999999999998</v>
      </c>
      <c r="BV897" s="2">
        <v>2.0249999999999999</v>
      </c>
      <c r="BW897" s="2">
        <v>2.02</v>
      </c>
      <c r="BX897" s="2">
        <v>2.105</v>
      </c>
      <c r="BY897" s="2">
        <v>2.2000000000000002</v>
      </c>
      <c r="BZ897" s="2">
        <v>2.2050000000000001</v>
      </c>
      <c r="CA897" s="2">
        <v>2.15</v>
      </c>
      <c r="CB897" s="2">
        <v>2.0459999999999998</v>
      </c>
      <c r="CC897" s="2">
        <v>1.96</v>
      </c>
      <c r="CD897" s="2">
        <v>1.96</v>
      </c>
      <c r="CE897" s="2">
        <v>1.96</v>
      </c>
      <c r="CF897" s="2">
        <v>1.96</v>
      </c>
      <c r="CG897" s="2">
        <v>1.96</v>
      </c>
      <c r="CH897" s="2">
        <v>1.96</v>
      </c>
      <c r="CI897" s="2">
        <v>1.9690000000000001</v>
      </c>
      <c r="CJ897" s="2">
        <v>2.0529999999999999</v>
      </c>
      <c r="CK897" s="2">
        <v>2.1469999999999998</v>
      </c>
      <c r="CL897" s="2">
        <v>2.1469999999999998</v>
      </c>
      <c r="CM897" s="2">
        <v>2.1</v>
      </c>
      <c r="CN897" s="2">
        <v>1.996</v>
      </c>
      <c r="CO897" s="2">
        <v>1.91</v>
      </c>
      <c r="CP897" s="2">
        <v>1.91</v>
      </c>
      <c r="CQ897" s="2">
        <v>1.9079999999999999</v>
      </c>
      <c r="CR897" s="2">
        <v>1.91</v>
      </c>
      <c r="CS897" s="2">
        <v>1.91</v>
      </c>
      <c r="CT897" s="2">
        <v>1.91</v>
      </c>
      <c r="CU897" s="2">
        <v>1.919</v>
      </c>
      <c r="CV897" s="2">
        <v>2.0030000000000001</v>
      </c>
      <c r="CW897" s="2">
        <v>2.097</v>
      </c>
      <c r="CX897" s="2">
        <v>2.1269999999999998</v>
      </c>
      <c r="CY897" s="2">
        <v>2.08</v>
      </c>
      <c r="CZ897" s="2">
        <v>1.976</v>
      </c>
      <c r="DA897" s="2">
        <v>1.89</v>
      </c>
      <c r="DB897" s="2">
        <v>1.89</v>
      </c>
      <c r="DC897" s="2">
        <v>1.8879999999999999</v>
      </c>
      <c r="DD897" s="2">
        <v>1.89</v>
      </c>
      <c r="DE897" s="2">
        <v>1.89</v>
      </c>
      <c r="DF897" s="2">
        <v>1.89</v>
      </c>
      <c r="DG897" s="2">
        <v>1.899</v>
      </c>
      <c r="DH897" s="2">
        <v>1.9830000000000001</v>
      </c>
      <c r="DI897" s="2">
        <v>2.077</v>
      </c>
      <c r="DJ897" s="2">
        <v>2.137</v>
      </c>
      <c r="DK897" s="2">
        <v>2.09</v>
      </c>
      <c r="DL897" s="2">
        <v>1.986</v>
      </c>
      <c r="DM897" s="2">
        <v>1.9</v>
      </c>
      <c r="DN897" s="2">
        <v>1.9</v>
      </c>
      <c r="DO897" s="2">
        <v>1.8979999999999999</v>
      </c>
      <c r="DP897" s="2">
        <v>1.9</v>
      </c>
      <c r="DQ897" s="2">
        <v>1.9</v>
      </c>
      <c r="DR897" s="2">
        <v>1.9</v>
      </c>
      <c r="DS897" s="2">
        <v>1.909</v>
      </c>
      <c r="DT897" s="2">
        <v>1.9930000000000001</v>
      </c>
      <c r="DU897" s="2">
        <v>2.0870000000000002</v>
      </c>
      <c r="DV897" s="2">
        <v>2.1669999999999998</v>
      </c>
      <c r="DW897" s="2">
        <v>2.12</v>
      </c>
      <c r="DX897" s="2">
        <v>2.016</v>
      </c>
      <c r="DY897" s="2">
        <v>1.93</v>
      </c>
      <c r="DZ897" s="2">
        <v>1.93</v>
      </c>
      <c r="EA897" s="2">
        <v>1.9279999999999999</v>
      </c>
      <c r="EB897" s="2">
        <v>1.93</v>
      </c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</row>
    <row r="898" spans="1:199" x14ac:dyDescent="0.2">
      <c r="A898" s="36">
        <f t="shared" si="215"/>
        <v>4</v>
      </c>
      <c r="B898" s="36">
        <f t="shared" si="216"/>
        <v>7</v>
      </c>
      <c r="C898" s="1">
        <v>35271</v>
      </c>
      <c r="D898">
        <f t="shared" si="217"/>
        <v>7</v>
      </c>
      <c r="E898">
        <f t="shared" si="218"/>
        <v>1996</v>
      </c>
      <c r="F898" s="21">
        <f t="shared" si="221"/>
        <v>2.0000000000002238E-3</v>
      </c>
      <c r="G898" s="21">
        <f t="shared" si="207"/>
        <v>-7.8749999999999432E-2</v>
      </c>
      <c r="H898" s="21">
        <f t="shared" si="208"/>
        <v>-5.0833333333333508E-2</v>
      </c>
      <c r="I898" s="21">
        <f t="shared" si="209"/>
        <v>-0.12958333333333294</v>
      </c>
      <c r="J898" s="23">
        <f>VLOOKUP(C898,'Nymex hist.'!A:B,2,0)</f>
        <v>2.3220000000000001</v>
      </c>
      <c r="K898" s="23">
        <f t="shared" si="220"/>
        <v>2.2599999999999998</v>
      </c>
      <c r="L898" s="23">
        <f t="shared" si="222"/>
        <v>2.262</v>
      </c>
      <c r="M898" s="23">
        <f t="shared" si="210"/>
        <v>2.1062499999999997</v>
      </c>
      <c r="N898" s="23">
        <f t="shared" si="211"/>
        <v>2.0275000000000003</v>
      </c>
      <c r="O898" s="23">
        <f t="shared" si="212"/>
        <v>1.9766666666666668</v>
      </c>
      <c r="P898" s="23">
        <f t="shared" si="213"/>
        <v>1.956666666666667</v>
      </c>
      <c r="Q898" s="23">
        <f t="shared" si="214"/>
        <v>1.9666666666666666</v>
      </c>
      <c r="R898" s="30">
        <v>35271</v>
      </c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4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/>
      <c r="BI898" s="32">
        <v>2.3220000000000001</v>
      </c>
      <c r="BJ898" s="32">
        <v>2.2490000000000001</v>
      </c>
      <c r="BK898" s="32">
        <v>2.2090000000000001</v>
      </c>
      <c r="BL898" s="32">
        <v>2.25</v>
      </c>
      <c r="BM898" s="32">
        <v>2.3149999999999999</v>
      </c>
      <c r="BN898" s="32">
        <v>2.3250000000000002</v>
      </c>
      <c r="BO898" s="32">
        <v>2.25</v>
      </c>
      <c r="BP898" s="32">
        <v>2.17</v>
      </c>
      <c r="BQ898" s="32">
        <v>2.09</v>
      </c>
      <c r="BR898" s="32">
        <v>2.0099999999999998</v>
      </c>
      <c r="BS898" s="32">
        <v>2.02</v>
      </c>
      <c r="BT898" s="32">
        <v>2.0299999999999998</v>
      </c>
      <c r="BU898" s="32">
        <v>2.0299999999999998</v>
      </c>
      <c r="BV898" s="32">
        <v>2.0249999999999999</v>
      </c>
      <c r="BW898" s="32">
        <v>2.02</v>
      </c>
      <c r="BX898" s="32">
        <v>2.105</v>
      </c>
      <c r="BY898" s="32">
        <v>2.2000000000000002</v>
      </c>
      <c r="BZ898" s="32">
        <v>2.2050000000000001</v>
      </c>
      <c r="CA898" s="32">
        <v>2.15</v>
      </c>
      <c r="CB898" s="32">
        <v>2.0459999999999998</v>
      </c>
      <c r="CC898" s="32">
        <v>1.96</v>
      </c>
      <c r="CD898" s="32">
        <v>1.96</v>
      </c>
      <c r="CE898" s="32">
        <v>1.96</v>
      </c>
      <c r="CF898" s="32">
        <v>1.96</v>
      </c>
      <c r="CG898" s="32">
        <v>1.96</v>
      </c>
      <c r="CH898" s="32">
        <v>1.96</v>
      </c>
      <c r="CI898" s="32">
        <v>1.9690000000000001</v>
      </c>
      <c r="CJ898" s="32">
        <v>2.0529999999999999</v>
      </c>
      <c r="CK898" s="32">
        <v>2.1469999999999998</v>
      </c>
      <c r="CL898" s="32">
        <v>2.1469999999999998</v>
      </c>
      <c r="CM898" s="32">
        <v>2.1</v>
      </c>
      <c r="CN898" s="32">
        <v>1.996</v>
      </c>
      <c r="CO898" s="32">
        <v>1.91</v>
      </c>
      <c r="CP898" s="32">
        <v>1.91</v>
      </c>
      <c r="CQ898" s="32">
        <v>1.9079999999999999</v>
      </c>
      <c r="CR898" s="32">
        <v>1.91</v>
      </c>
      <c r="CS898" s="32">
        <v>1.91</v>
      </c>
      <c r="CT898" s="32">
        <v>1.91</v>
      </c>
      <c r="CU898" s="32">
        <v>1.919</v>
      </c>
      <c r="CV898" s="32">
        <v>2.0030000000000001</v>
      </c>
      <c r="CW898" s="32">
        <v>2.097</v>
      </c>
      <c r="CX898" s="32">
        <v>2.1269999999999998</v>
      </c>
      <c r="CY898" s="32">
        <v>2.08</v>
      </c>
      <c r="CZ898" s="32">
        <v>1.976</v>
      </c>
      <c r="DA898" s="32">
        <v>1.89</v>
      </c>
      <c r="DB898" s="32">
        <v>1.89</v>
      </c>
      <c r="DC898" s="32">
        <v>1.8879999999999999</v>
      </c>
      <c r="DD898" s="32">
        <v>1.89</v>
      </c>
      <c r="DE898" s="32">
        <v>1.89</v>
      </c>
      <c r="DF898" s="32">
        <v>1.89</v>
      </c>
      <c r="DG898" s="32">
        <v>1.899</v>
      </c>
      <c r="DH898" s="32">
        <v>1.9830000000000001</v>
      </c>
      <c r="DI898" s="32">
        <v>2.077</v>
      </c>
      <c r="DJ898" s="32">
        <v>2.137</v>
      </c>
      <c r="DK898" s="32">
        <v>2.09</v>
      </c>
      <c r="DL898" s="32">
        <v>1.986</v>
      </c>
      <c r="DM898" s="32">
        <v>1.9</v>
      </c>
      <c r="DN898" s="32">
        <v>1.9</v>
      </c>
      <c r="DO898" s="32">
        <v>1.8979999999999999</v>
      </c>
      <c r="DP898" s="32">
        <v>1.9</v>
      </c>
      <c r="DQ898" s="32">
        <v>1.9</v>
      </c>
      <c r="DR898" s="32">
        <v>1.9</v>
      </c>
      <c r="DS898" s="32">
        <v>1.909</v>
      </c>
      <c r="DT898" s="32">
        <v>1.9930000000000001</v>
      </c>
      <c r="DU898" s="32">
        <v>2.0870000000000002</v>
      </c>
      <c r="DV898" s="32">
        <v>2.1669999999999998</v>
      </c>
      <c r="DW898" s="32">
        <v>2.12</v>
      </c>
      <c r="DX898" s="32">
        <v>2.016</v>
      </c>
      <c r="DY898" s="32">
        <v>1.93</v>
      </c>
      <c r="DZ898" s="32">
        <v>1.93</v>
      </c>
      <c r="EA898" s="32">
        <v>1.9279999999999999</v>
      </c>
      <c r="EB898" s="32">
        <v>1.93</v>
      </c>
      <c r="EC898" s="32"/>
      <c r="ED898" s="32"/>
      <c r="EE898" s="32"/>
      <c r="EF898" s="32"/>
      <c r="EG898" s="32"/>
      <c r="EH898" s="32"/>
      <c r="EI898" s="32"/>
      <c r="EJ898" s="32"/>
      <c r="EK898" s="32"/>
      <c r="EL898" s="32"/>
      <c r="EM898" s="32"/>
      <c r="EN898" s="32"/>
      <c r="EO898" s="32"/>
      <c r="EP898" s="32"/>
      <c r="EQ898" s="32"/>
      <c r="ER898" s="32"/>
      <c r="ES898" s="32"/>
      <c r="ET898" s="32"/>
      <c r="EU898" s="32"/>
      <c r="EV898" s="32"/>
      <c r="EW898" s="32"/>
      <c r="EX898" s="32"/>
      <c r="EY898" s="32"/>
      <c r="EZ898" s="32"/>
      <c r="FA898" s="32"/>
      <c r="FB898" s="32"/>
      <c r="FC898" s="32"/>
      <c r="FD898" s="32"/>
      <c r="FE898" s="32"/>
      <c r="FF898" s="32"/>
      <c r="FG898" s="32"/>
      <c r="FH898" s="32"/>
      <c r="FI898" s="32"/>
      <c r="FJ898" s="32"/>
      <c r="FK898" s="32"/>
      <c r="FL898" s="32"/>
      <c r="FM898" s="32"/>
      <c r="FN898" s="32"/>
      <c r="FO898" s="32"/>
      <c r="FP898" s="32"/>
      <c r="FQ898" s="32"/>
      <c r="FR898" s="32"/>
      <c r="FS898" s="32"/>
      <c r="FT898" s="32"/>
      <c r="FU898" s="32"/>
      <c r="FV898" s="32"/>
      <c r="FW898" s="32"/>
      <c r="FX898" s="32"/>
      <c r="FY898" s="32"/>
      <c r="FZ898" s="32"/>
      <c r="GA898" s="32"/>
      <c r="GB898" s="32"/>
      <c r="GC898" s="32"/>
      <c r="GD898" s="32"/>
      <c r="GE898" s="32"/>
      <c r="GF898" s="32"/>
      <c r="GG898" s="32"/>
      <c r="GH898" s="32"/>
      <c r="GI898" s="32"/>
      <c r="GJ898" s="32"/>
      <c r="GK898" s="32"/>
      <c r="GL898" s="32"/>
      <c r="GM898" s="32"/>
      <c r="GN898" s="32"/>
      <c r="GO898" s="32"/>
      <c r="GP898" s="32"/>
      <c r="GQ898" s="32"/>
    </row>
    <row r="899" spans="1:199" customFormat="1" hidden="1" x14ac:dyDescent="0.2">
      <c r="A899">
        <f t="shared" si="215"/>
        <v>5</v>
      </c>
      <c r="B899">
        <f t="shared" si="216"/>
        <v>7</v>
      </c>
      <c r="C899" s="1">
        <v>35272</v>
      </c>
      <c r="D899">
        <f t="shared" si="217"/>
        <v>7</v>
      </c>
      <c r="E899">
        <f t="shared" si="218"/>
        <v>1996</v>
      </c>
      <c r="F899" s="17">
        <f t="shared" si="221"/>
        <v>-1.6666666666664831E-3</v>
      </c>
      <c r="G899" s="16">
        <f t="shared" si="207"/>
        <v>-7.433333333333314E-2</v>
      </c>
      <c r="H899" s="16">
        <f t="shared" si="208"/>
        <v>-5.4083333333333705E-2</v>
      </c>
      <c r="I899" s="16">
        <f t="shared" si="209"/>
        <v>-0.12841666666666685</v>
      </c>
      <c r="J899" s="7">
        <f>VLOOKUP(C899,'Nymex hist.'!A:B,2,0)</f>
        <v>2.1920000000000002</v>
      </c>
      <c r="K899" s="11">
        <f t="shared" si="220"/>
        <v>2.2276666666666665</v>
      </c>
      <c r="L899" s="11">
        <f t="shared" si="222"/>
        <v>2.226</v>
      </c>
      <c r="M899" s="9">
        <f t="shared" si="210"/>
        <v>2.0866666666666664</v>
      </c>
      <c r="N899" s="9">
        <f t="shared" si="211"/>
        <v>2.0123333333333333</v>
      </c>
      <c r="O899" s="9">
        <f t="shared" si="212"/>
        <v>1.9582499999999996</v>
      </c>
      <c r="P899" s="9">
        <f t="shared" si="213"/>
        <v>1.93825</v>
      </c>
      <c r="Q899" s="9">
        <f t="shared" si="214"/>
        <v>1.94825</v>
      </c>
      <c r="R899" s="8">
        <v>35272</v>
      </c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3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>
        <v>2.3220000000000001</v>
      </c>
      <c r="BJ899" s="2">
        <v>2.1920000000000002</v>
      </c>
      <c r="BK899" s="2">
        <v>2.169</v>
      </c>
      <c r="BL899" s="2">
        <v>2.21</v>
      </c>
      <c r="BM899" s="2">
        <v>2.27</v>
      </c>
      <c r="BN899" s="2">
        <v>2.2850000000000001</v>
      </c>
      <c r="BO899" s="2">
        <v>2.2200000000000002</v>
      </c>
      <c r="BP899" s="2">
        <v>2.145</v>
      </c>
      <c r="BQ899" s="2">
        <v>2.0699999999999998</v>
      </c>
      <c r="BR899" s="2">
        <v>1.9950000000000001</v>
      </c>
      <c r="BS899" s="2">
        <v>2.0049999999999999</v>
      </c>
      <c r="BT899" s="2">
        <v>2.0150000000000001</v>
      </c>
      <c r="BU899" s="2">
        <v>2.0150000000000001</v>
      </c>
      <c r="BV899" s="2">
        <v>2.0099999999999998</v>
      </c>
      <c r="BW899" s="2">
        <v>2.0049999999999999</v>
      </c>
      <c r="BX899" s="2">
        <v>2.09</v>
      </c>
      <c r="BY899" s="2">
        <v>2.1850000000000001</v>
      </c>
      <c r="BZ899" s="2">
        <v>2.19</v>
      </c>
      <c r="CA899" s="2">
        <v>2.1349999999999998</v>
      </c>
      <c r="CB899" s="2">
        <v>2.0310000000000001</v>
      </c>
      <c r="CC899" s="2">
        <v>1.9450000000000001</v>
      </c>
      <c r="CD899" s="2">
        <v>1.9450000000000001</v>
      </c>
      <c r="CE899" s="2">
        <v>1.9450000000000001</v>
      </c>
      <c r="CF899" s="2">
        <v>1.9450000000000001</v>
      </c>
      <c r="CG899" s="2">
        <v>1.9450000000000001</v>
      </c>
      <c r="CH899" s="2">
        <v>1.9450000000000001</v>
      </c>
      <c r="CI899" s="2">
        <v>1.954</v>
      </c>
      <c r="CJ899" s="2">
        <v>2.0379999999999998</v>
      </c>
      <c r="CK899" s="2">
        <v>2.13</v>
      </c>
      <c r="CL899" s="2">
        <v>2.12</v>
      </c>
      <c r="CM899" s="2">
        <v>2.0699999999999998</v>
      </c>
      <c r="CN899" s="2">
        <v>1.9810000000000001</v>
      </c>
      <c r="CO899" s="2">
        <v>1.895</v>
      </c>
      <c r="CP899" s="2">
        <v>1.895</v>
      </c>
      <c r="CQ899" s="2">
        <v>1.881</v>
      </c>
      <c r="CR899" s="2">
        <v>1.895</v>
      </c>
      <c r="CS899" s="2">
        <v>1.895</v>
      </c>
      <c r="CT899" s="2">
        <v>1.895</v>
      </c>
      <c r="CU899" s="2">
        <v>1.9039999999999999</v>
      </c>
      <c r="CV899" s="2">
        <v>1.988</v>
      </c>
      <c r="CW899" s="2">
        <v>2.08</v>
      </c>
      <c r="CX899" s="2">
        <v>2.1</v>
      </c>
      <c r="CY899" s="2">
        <v>2.0499999999999998</v>
      </c>
      <c r="CZ899" s="2">
        <v>1.9610000000000001</v>
      </c>
      <c r="DA899" s="2">
        <v>1.875</v>
      </c>
      <c r="DB899" s="2">
        <v>1.875</v>
      </c>
      <c r="DC899" s="2">
        <v>1.861</v>
      </c>
      <c r="DD899" s="2">
        <v>1.875</v>
      </c>
      <c r="DE899" s="2">
        <v>1.875</v>
      </c>
      <c r="DF899" s="2">
        <v>1.875</v>
      </c>
      <c r="DG899" s="2">
        <v>1.8839999999999999</v>
      </c>
      <c r="DH899" s="2">
        <v>1.968</v>
      </c>
      <c r="DI899" s="2">
        <v>2.06</v>
      </c>
      <c r="DJ899" s="2">
        <v>2.11</v>
      </c>
      <c r="DK899" s="2">
        <v>2.06</v>
      </c>
      <c r="DL899" s="2">
        <v>1.9710000000000001</v>
      </c>
      <c r="DM899" s="2">
        <v>1.885</v>
      </c>
      <c r="DN899" s="2">
        <v>1.885</v>
      </c>
      <c r="DO899" s="2">
        <v>1.871</v>
      </c>
      <c r="DP899" s="2">
        <v>1.885</v>
      </c>
      <c r="DQ899" s="2">
        <v>1.885</v>
      </c>
      <c r="DR899" s="2">
        <v>1.885</v>
      </c>
      <c r="DS899" s="2">
        <v>1.8939999999999999</v>
      </c>
      <c r="DT899" s="2">
        <v>1.978</v>
      </c>
      <c r="DU899" s="2">
        <v>2.0699999999999998</v>
      </c>
      <c r="DV899" s="2">
        <v>2.14</v>
      </c>
      <c r="DW899" s="2">
        <v>2.09</v>
      </c>
      <c r="DX899" s="2">
        <v>2.0009999999999999</v>
      </c>
      <c r="DY899" s="2">
        <v>1.915</v>
      </c>
      <c r="DZ899" s="2">
        <v>1.915</v>
      </c>
      <c r="EA899" s="2">
        <v>1.901</v>
      </c>
      <c r="EB899" s="2">
        <v>1.915</v>
      </c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</row>
    <row r="900" spans="1:199" customFormat="1" hidden="1" x14ac:dyDescent="0.2">
      <c r="A900">
        <f t="shared" si="215"/>
        <v>1</v>
      </c>
      <c r="B900">
        <f t="shared" si="216"/>
        <v>7</v>
      </c>
      <c r="C900" s="1">
        <v>35275</v>
      </c>
      <c r="D900">
        <f t="shared" si="217"/>
        <v>7</v>
      </c>
      <c r="E900">
        <f t="shared" si="218"/>
        <v>1996</v>
      </c>
      <c r="F900" s="17">
        <f t="shared" si="221"/>
        <v>7.4000000000000732E-3</v>
      </c>
      <c r="G900" s="16">
        <f t="shared" si="207"/>
        <v>-5.1499999999999435E-2</v>
      </c>
      <c r="H900" s="16">
        <f t="shared" si="208"/>
        <v>-5.4083333333333261E-2</v>
      </c>
      <c r="I900" s="16">
        <f t="shared" si="209"/>
        <v>-0.1055833333333327</v>
      </c>
      <c r="J900" s="7">
        <f>VLOOKUP(C900,'Nymex hist.'!A:B,2,0)</f>
        <v>2.0459999999999998</v>
      </c>
      <c r="K900" s="11">
        <f t="shared" si="220"/>
        <v>2.141</v>
      </c>
      <c r="L900" s="11">
        <f t="shared" si="222"/>
        <v>2.1484000000000001</v>
      </c>
      <c r="M900" s="9">
        <f t="shared" si="210"/>
        <v>2.0534999999999997</v>
      </c>
      <c r="N900" s="9">
        <f t="shared" si="211"/>
        <v>2.0020000000000002</v>
      </c>
      <c r="O900" s="9">
        <f t="shared" si="212"/>
        <v>1.947916666666667</v>
      </c>
      <c r="P900" s="9">
        <f t="shared" si="213"/>
        <v>1.9279166666666665</v>
      </c>
      <c r="Q900" s="9">
        <f t="shared" si="214"/>
        <v>1.9379166666666665</v>
      </c>
      <c r="R900" s="8">
        <v>35275</v>
      </c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3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>
        <v>2.3220000000000001</v>
      </c>
      <c r="BJ900" s="2">
        <v>2.0459999999999998</v>
      </c>
      <c r="BK900" s="2">
        <v>2.0550000000000002</v>
      </c>
      <c r="BL900" s="2">
        <v>2.12</v>
      </c>
      <c r="BM900" s="2">
        <v>2.19</v>
      </c>
      <c r="BN900" s="2">
        <v>2.1970000000000001</v>
      </c>
      <c r="BO900" s="2">
        <v>2.145</v>
      </c>
      <c r="BP900" s="2">
        <v>2.09</v>
      </c>
      <c r="BQ900" s="2">
        <v>2.0350000000000001</v>
      </c>
      <c r="BR900" s="2">
        <v>1.98</v>
      </c>
      <c r="BS900" s="2">
        <v>1.9850000000000001</v>
      </c>
      <c r="BT900" s="2">
        <v>1.99</v>
      </c>
      <c r="BU900" s="2">
        <v>1.99</v>
      </c>
      <c r="BV900" s="2">
        <v>1.99</v>
      </c>
      <c r="BW900" s="2">
        <v>1.99</v>
      </c>
      <c r="BX900" s="2">
        <v>2.0750000000000002</v>
      </c>
      <c r="BY900" s="2">
        <v>2.1749999999999998</v>
      </c>
      <c r="BZ900" s="2">
        <v>2.1800000000000002</v>
      </c>
      <c r="CA900" s="2">
        <v>2.125</v>
      </c>
      <c r="CB900" s="2">
        <v>2.0209999999999999</v>
      </c>
      <c r="CC900" s="2">
        <v>1.9350000000000001</v>
      </c>
      <c r="CD900" s="2">
        <v>1.9350000000000001</v>
      </c>
      <c r="CE900" s="2">
        <v>1.9350000000000001</v>
      </c>
      <c r="CF900" s="2">
        <v>1.9350000000000001</v>
      </c>
      <c r="CG900" s="2">
        <v>1.9350000000000001</v>
      </c>
      <c r="CH900" s="2">
        <v>1.9350000000000001</v>
      </c>
      <c r="CI900" s="2">
        <v>1.94</v>
      </c>
      <c r="CJ900" s="2">
        <v>2.028</v>
      </c>
      <c r="CK900" s="2">
        <v>2.12</v>
      </c>
      <c r="CL900" s="2">
        <v>2.11</v>
      </c>
      <c r="CM900" s="2">
        <v>2.06</v>
      </c>
      <c r="CN900" s="2">
        <v>1.9710000000000001</v>
      </c>
      <c r="CO900" s="2">
        <v>1.885</v>
      </c>
      <c r="CP900" s="2">
        <v>1.885</v>
      </c>
      <c r="CQ900" s="2">
        <v>1.871</v>
      </c>
      <c r="CR900" s="2">
        <v>1.885</v>
      </c>
      <c r="CS900" s="2">
        <v>1.885</v>
      </c>
      <c r="CT900" s="2">
        <v>1.885</v>
      </c>
      <c r="CU900" s="2">
        <v>1.89</v>
      </c>
      <c r="CV900" s="2">
        <v>1.978</v>
      </c>
      <c r="CW900" s="2">
        <v>2.0699999999999998</v>
      </c>
      <c r="CX900" s="2">
        <v>2.09</v>
      </c>
      <c r="CY900" s="2">
        <v>2.04</v>
      </c>
      <c r="CZ900" s="2">
        <v>1.9510000000000001</v>
      </c>
      <c r="DA900" s="2">
        <v>1.865</v>
      </c>
      <c r="DB900" s="2">
        <v>1.865</v>
      </c>
      <c r="DC900" s="2">
        <v>1.851</v>
      </c>
      <c r="DD900" s="2">
        <v>1.865</v>
      </c>
      <c r="DE900" s="2">
        <v>1.865</v>
      </c>
      <c r="DF900" s="2">
        <v>1.865</v>
      </c>
      <c r="DG900" s="2">
        <v>1.87</v>
      </c>
      <c r="DH900" s="2">
        <v>1.958</v>
      </c>
      <c r="DI900" s="2">
        <v>2.0499999999999998</v>
      </c>
      <c r="DJ900" s="2">
        <v>2.1</v>
      </c>
      <c r="DK900" s="2">
        <v>2.0499999999999998</v>
      </c>
      <c r="DL900" s="2">
        <v>1.9610000000000001</v>
      </c>
      <c r="DM900" s="2">
        <v>1.875</v>
      </c>
      <c r="DN900" s="2">
        <v>1.875</v>
      </c>
      <c r="DO900" s="2">
        <v>1.861</v>
      </c>
      <c r="DP900" s="2">
        <v>1.875</v>
      </c>
      <c r="DQ900" s="2">
        <v>1.875</v>
      </c>
      <c r="DR900" s="2">
        <v>1.875</v>
      </c>
      <c r="DS900" s="2">
        <v>1.88</v>
      </c>
      <c r="DT900" s="2">
        <v>1.968</v>
      </c>
      <c r="DU900" s="2">
        <v>2.06</v>
      </c>
      <c r="DV900" s="2">
        <v>2.13</v>
      </c>
      <c r="DW900" s="2">
        <v>2.08</v>
      </c>
      <c r="DX900" s="2">
        <v>1.9910000000000001</v>
      </c>
      <c r="DY900" s="2">
        <v>1.905</v>
      </c>
      <c r="DZ900" s="2">
        <v>1.905</v>
      </c>
      <c r="EA900" s="2">
        <v>1.891</v>
      </c>
      <c r="EB900" s="2">
        <v>1.905</v>
      </c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</row>
    <row r="901" spans="1:199" customFormat="1" hidden="1" x14ac:dyDescent="0.2">
      <c r="A901">
        <f t="shared" si="215"/>
        <v>2</v>
      </c>
      <c r="B901">
        <f t="shared" si="216"/>
        <v>7</v>
      </c>
      <c r="C901" s="1">
        <v>35276</v>
      </c>
      <c r="D901">
        <f t="shared" si="217"/>
        <v>7</v>
      </c>
      <c r="E901">
        <f t="shared" si="218"/>
        <v>1996</v>
      </c>
      <c r="F901" s="17">
        <f t="shared" si="221"/>
        <v>-1.0933333333333017E-2</v>
      </c>
      <c r="G901" s="16">
        <f t="shared" ref="G901:G964" si="223">N901-M901</f>
        <v>-6.1083333333333822E-2</v>
      </c>
      <c r="H901" s="16">
        <f t="shared" ref="H901:H964" si="224">O901-N901</f>
        <v>-5.4083333333332817E-2</v>
      </c>
      <c r="I901" s="16">
        <f t="shared" ref="I901:I964" si="225">O901-M901</f>
        <v>-0.11516666666666664</v>
      </c>
      <c r="J901" s="7">
        <f>VLOOKUP(C901,'Nymex hist.'!A:B,2,0)</f>
        <v>2.1440000000000001</v>
      </c>
      <c r="K901" s="11">
        <f t="shared" si="220"/>
        <v>2.2063333333333333</v>
      </c>
      <c r="L901" s="11">
        <f t="shared" si="222"/>
        <v>2.1954000000000002</v>
      </c>
      <c r="M901" s="9">
        <f t="shared" ref="M901:M964" si="226">SUMIF($S$3:$FQ$3,$E901+1,$S901:$FQ901)/COUNTIF($S$3:$FQ$3,$E901+1)</f>
        <v>2.0668333333333337</v>
      </c>
      <c r="N901" s="9">
        <f t="shared" ref="N901:N964" si="227">SUMIF($S$3:$FQ$3,$E901+2,$S901:$FQ901)/COUNTIF($S$3:$FQ$3,$E901+2)</f>
        <v>2.0057499999999999</v>
      </c>
      <c r="O901" s="9">
        <f t="shared" ref="O901:O964" si="228">SUMIF($S$3:$FQ$3,$E901+3,$S901:$FQ901)/COUNTIF($S$3:$FQ$3,$E901+3)</f>
        <v>1.9516666666666671</v>
      </c>
      <c r="P901" s="9">
        <f t="shared" ref="P901:P964" si="229">SUMIF($S$3:$FQ$3,$E901+4,$S901:$FQ901)/COUNTIF($S$3:$FQ$3,$E901+4)</f>
        <v>1.9316666666666669</v>
      </c>
      <c r="Q901" s="9">
        <f t="shared" ref="Q901:Q964" si="230">SUMIF($S$3:$FQ$3,$E901+5,$S901:$FQ901)/COUNTIF($S$3:$FQ$3,$E901+5)</f>
        <v>1.9416666666666662</v>
      </c>
      <c r="R901" s="8">
        <v>35276</v>
      </c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3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>
        <v>2.3220000000000001</v>
      </c>
      <c r="BJ901" s="2">
        <v>2.1440000000000001</v>
      </c>
      <c r="BK901" s="2">
        <v>2.153</v>
      </c>
      <c r="BL901" s="2">
        <v>2.1949999999999998</v>
      </c>
      <c r="BM901" s="2">
        <v>2.2450000000000001</v>
      </c>
      <c r="BN901" s="2">
        <v>2.2519999999999998</v>
      </c>
      <c r="BO901" s="2">
        <v>2.1800000000000002</v>
      </c>
      <c r="BP901" s="2">
        <v>2.105</v>
      </c>
      <c r="BQ901" s="2">
        <v>2.0449999999999999</v>
      </c>
      <c r="BR901" s="2">
        <v>1.99</v>
      </c>
      <c r="BS901" s="2">
        <v>1.99</v>
      </c>
      <c r="BT901" s="2">
        <v>1.9950000000000001</v>
      </c>
      <c r="BU901" s="2">
        <v>1.9950000000000001</v>
      </c>
      <c r="BV901" s="2">
        <v>1.9950000000000001</v>
      </c>
      <c r="BW901" s="2">
        <v>1.9950000000000001</v>
      </c>
      <c r="BX901" s="2">
        <v>2.08</v>
      </c>
      <c r="BY901" s="2">
        <v>2.1800000000000002</v>
      </c>
      <c r="BZ901" s="2">
        <v>2.1850000000000001</v>
      </c>
      <c r="CA901" s="2">
        <v>2.13</v>
      </c>
      <c r="CB901" s="2">
        <v>2.0259999999999998</v>
      </c>
      <c r="CC901" s="2">
        <v>1.94</v>
      </c>
      <c r="CD901" s="2">
        <v>1.94</v>
      </c>
      <c r="CE901" s="2">
        <v>1.94</v>
      </c>
      <c r="CF901" s="2">
        <v>1.94</v>
      </c>
      <c r="CG901" s="2">
        <v>1.94</v>
      </c>
      <c r="CH901" s="2">
        <v>1.94</v>
      </c>
      <c r="CI901" s="2">
        <v>1.94</v>
      </c>
      <c r="CJ901" s="2">
        <v>2.028</v>
      </c>
      <c r="CK901" s="2">
        <v>2.12</v>
      </c>
      <c r="CL901" s="2">
        <v>2.125</v>
      </c>
      <c r="CM901" s="2">
        <v>2.06</v>
      </c>
      <c r="CN901" s="2">
        <v>1.976</v>
      </c>
      <c r="CO901" s="2">
        <v>1.89</v>
      </c>
      <c r="CP901" s="2">
        <v>1.89</v>
      </c>
      <c r="CQ901" s="2">
        <v>1.871</v>
      </c>
      <c r="CR901" s="2">
        <v>1.89</v>
      </c>
      <c r="CS901" s="2">
        <v>1.89</v>
      </c>
      <c r="CT901" s="2">
        <v>1.89</v>
      </c>
      <c r="CU901" s="2">
        <v>1.89</v>
      </c>
      <c r="CV901" s="2">
        <v>1.978</v>
      </c>
      <c r="CW901" s="2">
        <v>2.0699999999999998</v>
      </c>
      <c r="CX901" s="2">
        <v>2.105</v>
      </c>
      <c r="CY901" s="2">
        <v>2.04</v>
      </c>
      <c r="CZ901" s="2">
        <v>1.956</v>
      </c>
      <c r="DA901" s="2">
        <v>1.87</v>
      </c>
      <c r="DB901" s="2">
        <v>1.87</v>
      </c>
      <c r="DC901" s="2">
        <v>1.851</v>
      </c>
      <c r="DD901" s="2">
        <v>1.87</v>
      </c>
      <c r="DE901" s="2">
        <v>1.87</v>
      </c>
      <c r="DF901" s="2">
        <v>1.87</v>
      </c>
      <c r="DG901" s="2">
        <v>1.87</v>
      </c>
      <c r="DH901" s="2">
        <v>1.958</v>
      </c>
      <c r="DI901" s="2">
        <v>2.0499999999999998</v>
      </c>
      <c r="DJ901" s="2">
        <v>2.1150000000000002</v>
      </c>
      <c r="DK901" s="2">
        <v>2.0499999999999998</v>
      </c>
      <c r="DL901" s="2">
        <v>1.966</v>
      </c>
      <c r="DM901" s="2">
        <v>1.88</v>
      </c>
      <c r="DN901" s="2">
        <v>1.88</v>
      </c>
      <c r="DO901" s="2">
        <v>1.861</v>
      </c>
      <c r="DP901" s="2">
        <v>1.88</v>
      </c>
      <c r="DQ901" s="2">
        <v>1.88</v>
      </c>
      <c r="DR901" s="2">
        <v>1.88</v>
      </c>
      <c r="DS901" s="2">
        <v>1.88</v>
      </c>
      <c r="DT901" s="2">
        <v>1.968</v>
      </c>
      <c r="DU901" s="2">
        <v>2.06</v>
      </c>
      <c r="DV901" s="2">
        <v>2.145</v>
      </c>
      <c r="DW901" s="2">
        <v>2.08</v>
      </c>
      <c r="DX901" s="2">
        <v>1.996</v>
      </c>
      <c r="DY901" s="2">
        <v>1.91</v>
      </c>
      <c r="DZ901" s="2">
        <v>1.91</v>
      </c>
      <c r="EA901" s="2">
        <v>1.891</v>
      </c>
      <c r="EB901" s="2">
        <v>1.91</v>
      </c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</row>
    <row r="902" spans="1:199" customFormat="1" hidden="1" x14ac:dyDescent="0.2">
      <c r="A902">
        <f t="shared" ref="A902:A965" si="231">WEEKDAY(C902,2)</f>
        <v>3</v>
      </c>
      <c r="B902">
        <f t="shared" ref="B902:B965" si="232">MONTH(C902)</f>
        <v>7</v>
      </c>
      <c r="C902" s="1">
        <v>35277</v>
      </c>
      <c r="D902">
        <f t="shared" ref="D902:D965" si="233">MONTH(R902)</f>
        <v>7</v>
      </c>
      <c r="E902">
        <f t="shared" ref="E902:E965" si="234">YEAR(R902)</f>
        <v>1996</v>
      </c>
      <c r="F902" s="17">
        <f t="shared" si="221"/>
        <v>1.780000000000026E-2</v>
      </c>
      <c r="G902" s="16">
        <f t="shared" si="223"/>
        <v>-6.5000000000000391E-2</v>
      </c>
      <c r="H902" s="16">
        <f t="shared" si="224"/>
        <v>-5.2000000000000046E-2</v>
      </c>
      <c r="I902" s="16">
        <f t="shared" si="225"/>
        <v>-0.11700000000000044</v>
      </c>
      <c r="J902" s="7">
        <f>VLOOKUP(C902,'Nymex hist.'!A:B,2,0)</f>
        <v>2.1629999999999998</v>
      </c>
      <c r="K902" s="11">
        <f t="shared" si="220"/>
        <v>2.2170000000000001</v>
      </c>
      <c r="L902" s="11">
        <f t="shared" si="222"/>
        <v>2.2348000000000003</v>
      </c>
      <c r="M902" s="9">
        <f t="shared" si="226"/>
        <v>2.0825833333333335</v>
      </c>
      <c r="N902" s="9">
        <f t="shared" si="227"/>
        <v>2.0175833333333331</v>
      </c>
      <c r="O902" s="9">
        <f t="shared" si="228"/>
        <v>1.965583333333333</v>
      </c>
      <c r="P902" s="9">
        <f t="shared" si="229"/>
        <v>1.9455833333333332</v>
      </c>
      <c r="Q902" s="9">
        <f t="shared" si="230"/>
        <v>1.9555833333333335</v>
      </c>
      <c r="R902" s="8">
        <v>35277</v>
      </c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3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>
        <v>2.3220000000000001</v>
      </c>
      <c r="BJ902" s="2">
        <v>2.1629999999999998</v>
      </c>
      <c r="BK902" s="2">
        <v>2.1659999999999999</v>
      </c>
      <c r="BL902" s="2">
        <v>2.2450000000000001</v>
      </c>
      <c r="BM902" s="2">
        <v>2.2930000000000001</v>
      </c>
      <c r="BN902" s="2">
        <v>2.2970000000000002</v>
      </c>
      <c r="BO902" s="2">
        <v>2.2170000000000001</v>
      </c>
      <c r="BP902" s="2">
        <v>2.1219999999999999</v>
      </c>
      <c r="BQ902" s="2">
        <v>2.0550000000000002</v>
      </c>
      <c r="BR902" s="2">
        <v>2</v>
      </c>
      <c r="BS902" s="2">
        <v>2</v>
      </c>
      <c r="BT902" s="2">
        <v>2.0049999999999999</v>
      </c>
      <c r="BU902" s="2">
        <v>2.0049999999999999</v>
      </c>
      <c r="BV902" s="2">
        <v>2.0049999999999999</v>
      </c>
      <c r="BW902" s="2">
        <v>2.0049999999999999</v>
      </c>
      <c r="BX902" s="2">
        <v>2.09</v>
      </c>
      <c r="BY902" s="2">
        <v>2.19</v>
      </c>
      <c r="BZ902" s="2">
        <v>2.1949999999999998</v>
      </c>
      <c r="CA902" s="2">
        <v>2.14</v>
      </c>
      <c r="CB902" s="2">
        <v>2.036</v>
      </c>
      <c r="CC902" s="2">
        <v>1.95</v>
      </c>
      <c r="CD902" s="2">
        <v>1.95</v>
      </c>
      <c r="CE902" s="2">
        <v>1.95</v>
      </c>
      <c r="CF902" s="2">
        <v>1.95</v>
      </c>
      <c r="CG902" s="2">
        <v>1.95</v>
      </c>
      <c r="CH902" s="2">
        <v>1.95</v>
      </c>
      <c r="CI902" s="2">
        <v>1.95</v>
      </c>
      <c r="CJ902" s="2">
        <v>2.0449999999999999</v>
      </c>
      <c r="CK902" s="2">
        <v>2.145</v>
      </c>
      <c r="CL902" s="2">
        <v>2.15</v>
      </c>
      <c r="CM902" s="2">
        <v>2.0750000000000002</v>
      </c>
      <c r="CN902" s="2">
        <v>1.986</v>
      </c>
      <c r="CO902" s="2">
        <v>1.9</v>
      </c>
      <c r="CP902" s="2">
        <v>1.9</v>
      </c>
      <c r="CQ902" s="2">
        <v>1.8859999999999999</v>
      </c>
      <c r="CR902" s="2">
        <v>1.9</v>
      </c>
      <c r="CS902" s="2">
        <v>1.9</v>
      </c>
      <c r="CT902" s="2">
        <v>1.9</v>
      </c>
      <c r="CU902" s="2">
        <v>1.9</v>
      </c>
      <c r="CV902" s="2">
        <v>1.9950000000000001</v>
      </c>
      <c r="CW902" s="2">
        <v>2.0950000000000002</v>
      </c>
      <c r="CX902" s="2">
        <v>2.13</v>
      </c>
      <c r="CY902" s="2">
        <v>2.0550000000000002</v>
      </c>
      <c r="CZ902" s="2">
        <v>1.966</v>
      </c>
      <c r="DA902" s="2">
        <v>1.88</v>
      </c>
      <c r="DB902" s="2">
        <v>1.88</v>
      </c>
      <c r="DC902" s="2">
        <v>1.8660000000000001</v>
      </c>
      <c r="DD902" s="2">
        <v>1.88</v>
      </c>
      <c r="DE902" s="2">
        <v>1.88</v>
      </c>
      <c r="DF902" s="2">
        <v>1.88</v>
      </c>
      <c r="DG902" s="2">
        <v>1.88</v>
      </c>
      <c r="DH902" s="2">
        <v>1.9750000000000001</v>
      </c>
      <c r="DI902" s="2">
        <v>2.0750000000000002</v>
      </c>
      <c r="DJ902" s="2">
        <v>2.14</v>
      </c>
      <c r="DK902" s="2">
        <v>2.0649999999999999</v>
      </c>
      <c r="DL902" s="2">
        <v>1.976</v>
      </c>
      <c r="DM902" s="2">
        <v>1.89</v>
      </c>
      <c r="DN902" s="2">
        <v>1.89</v>
      </c>
      <c r="DO902" s="2">
        <v>1.8759999999999999</v>
      </c>
      <c r="DP902" s="2">
        <v>1.89</v>
      </c>
      <c r="DQ902" s="2">
        <v>1.89</v>
      </c>
      <c r="DR902" s="2">
        <v>1.89</v>
      </c>
      <c r="DS902" s="2">
        <v>1.89</v>
      </c>
      <c r="DT902" s="2">
        <v>1.9850000000000001</v>
      </c>
      <c r="DU902" s="2">
        <v>2.085</v>
      </c>
      <c r="DV902" s="2">
        <v>2.17</v>
      </c>
      <c r="DW902" s="2">
        <v>2.0950000000000002</v>
      </c>
      <c r="DX902" s="2">
        <v>2.0059999999999998</v>
      </c>
      <c r="DY902" s="2">
        <v>1.92</v>
      </c>
      <c r="DZ902" s="2">
        <v>1.92</v>
      </c>
      <c r="EA902" s="2">
        <v>1.9059999999999999</v>
      </c>
      <c r="EB902" s="2">
        <v>1.92</v>
      </c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</row>
    <row r="903" spans="1:199" x14ac:dyDescent="0.2">
      <c r="A903" s="36">
        <f t="shared" si="231"/>
        <v>4</v>
      </c>
      <c r="B903" s="36">
        <f t="shared" si="232"/>
        <v>8</v>
      </c>
      <c r="C903" s="1">
        <v>35278</v>
      </c>
      <c r="D903">
        <f t="shared" si="233"/>
        <v>8</v>
      </c>
      <c r="E903">
        <f t="shared" si="234"/>
        <v>1996</v>
      </c>
      <c r="F903" s="21">
        <f t="shared" si="221"/>
        <v>5.6700000000000195E-2</v>
      </c>
      <c r="G903" s="21">
        <f t="shared" si="223"/>
        <v>-9.7166666666666401E-2</v>
      </c>
      <c r="H903" s="21">
        <f t="shared" si="224"/>
        <v>-5.1166666666666805E-2</v>
      </c>
      <c r="I903" s="21">
        <f t="shared" si="225"/>
        <v>-0.14833333333333321</v>
      </c>
      <c r="J903" s="23">
        <f>VLOOKUP(C903,'Nymex hist.'!A:B,2,0)</f>
        <v>2.2759999999999998</v>
      </c>
      <c r="K903" s="23">
        <f t="shared" si="220"/>
        <v>2.2854999999999999</v>
      </c>
      <c r="L903" s="23">
        <f t="shared" si="222"/>
        <v>2.3422000000000001</v>
      </c>
      <c r="M903" s="23">
        <f t="shared" si="226"/>
        <v>2.1414166666666667</v>
      </c>
      <c r="N903" s="23">
        <f t="shared" si="227"/>
        <v>2.0442500000000003</v>
      </c>
      <c r="O903" s="23">
        <f t="shared" si="228"/>
        <v>1.9930833333333335</v>
      </c>
      <c r="P903" s="23">
        <f t="shared" si="229"/>
        <v>1.9730833333333333</v>
      </c>
      <c r="Q903" s="23">
        <f t="shared" si="230"/>
        <v>1.9830833333333333</v>
      </c>
      <c r="R903" s="30">
        <v>35278</v>
      </c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4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/>
      <c r="BB903" s="32"/>
      <c r="BC903" s="32"/>
      <c r="BD903" s="32"/>
      <c r="BE903" s="32"/>
      <c r="BF903" s="32"/>
      <c r="BG903" s="32"/>
      <c r="BH903" s="32"/>
      <c r="BI903" s="32"/>
      <c r="BJ903" s="32">
        <v>2.2759999999999998</v>
      </c>
      <c r="BK903" s="32">
        <v>2.2949999999999999</v>
      </c>
      <c r="BL903" s="32">
        <v>2.3690000000000002</v>
      </c>
      <c r="BM903" s="32">
        <v>2.4129999999999998</v>
      </c>
      <c r="BN903" s="32">
        <v>2.4180000000000001</v>
      </c>
      <c r="BO903" s="32">
        <v>2.3130000000000002</v>
      </c>
      <c r="BP903" s="32">
        <v>2.198</v>
      </c>
      <c r="BQ903" s="32">
        <v>2.113</v>
      </c>
      <c r="BR903" s="32">
        <v>2.0499999999999998</v>
      </c>
      <c r="BS903" s="32">
        <v>2.0499999999999998</v>
      </c>
      <c r="BT903" s="32">
        <v>2.0499999999999998</v>
      </c>
      <c r="BU903" s="32">
        <v>2.0499999999999998</v>
      </c>
      <c r="BV903" s="32">
        <v>2.0499999999999998</v>
      </c>
      <c r="BW903" s="32">
        <v>2.0499999999999998</v>
      </c>
      <c r="BX903" s="32">
        <v>2.13</v>
      </c>
      <c r="BY903" s="32">
        <v>2.2250000000000001</v>
      </c>
      <c r="BZ903" s="32">
        <v>2.2250000000000001</v>
      </c>
      <c r="CA903" s="32">
        <v>2.165</v>
      </c>
      <c r="CB903" s="32">
        <v>2.0609999999999999</v>
      </c>
      <c r="CC903" s="32">
        <v>1.9750000000000001</v>
      </c>
      <c r="CD903" s="32">
        <v>1.9750000000000001</v>
      </c>
      <c r="CE903" s="32">
        <v>1.9750000000000001</v>
      </c>
      <c r="CF903" s="32">
        <v>1.9750000000000001</v>
      </c>
      <c r="CG903" s="32">
        <v>1.9750000000000001</v>
      </c>
      <c r="CH903" s="32">
        <v>1.9750000000000001</v>
      </c>
      <c r="CI903" s="32">
        <v>1.9750000000000001</v>
      </c>
      <c r="CJ903" s="32">
        <v>2.0750000000000002</v>
      </c>
      <c r="CK903" s="32">
        <v>2.1800000000000002</v>
      </c>
      <c r="CL903" s="32">
        <v>2.1800000000000002</v>
      </c>
      <c r="CM903" s="32">
        <v>2.105</v>
      </c>
      <c r="CN903" s="32">
        <v>2.0110000000000001</v>
      </c>
      <c r="CO903" s="32">
        <v>1.925</v>
      </c>
      <c r="CP903" s="32">
        <v>1.925</v>
      </c>
      <c r="CQ903" s="32">
        <v>1.9159999999999999</v>
      </c>
      <c r="CR903" s="32">
        <v>1.925</v>
      </c>
      <c r="CS903" s="32">
        <v>1.925</v>
      </c>
      <c r="CT903" s="32">
        <v>1.925</v>
      </c>
      <c r="CU903" s="32">
        <v>1.925</v>
      </c>
      <c r="CV903" s="32">
        <v>2.0249999999999999</v>
      </c>
      <c r="CW903" s="32">
        <v>2.13</v>
      </c>
      <c r="CX903" s="32">
        <v>2.16</v>
      </c>
      <c r="CY903" s="32">
        <v>2.085</v>
      </c>
      <c r="CZ903" s="32">
        <v>1.9910000000000001</v>
      </c>
      <c r="DA903" s="32">
        <v>1.905</v>
      </c>
      <c r="DB903" s="32">
        <v>1.905</v>
      </c>
      <c r="DC903" s="32">
        <v>1.8959999999999999</v>
      </c>
      <c r="DD903" s="32">
        <v>1.905</v>
      </c>
      <c r="DE903" s="32">
        <v>1.905</v>
      </c>
      <c r="DF903" s="32">
        <v>1.905</v>
      </c>
      <c r="DG903" s="32">
        <v>1.905</v>
      </c>
      <c r="DH903" s="32">
        <v>2.0049999999999999</v>
      </c>
      <c r="DI903" s="32">
        <v>2.11</v>
      </c>
      <c r="DJ903" s="32">
        <v>2.17</v>
      </c>
      <c r="DK903" s="32">
        <v>2.0950000000000002</v>
      </c>
      <c r="DL903" s="32">
        <v>2.0009999999999999</v>
      </c>
      <c r="DM903" s="32">
        <v>1.915</v>
      </c>
      <c r="DN903" s="32">
        <v>1.915</v>
      </c>
      <c r="DO903" s="32">
        <v>1.9059999999999999</v>
      </c>
      <c r="DP903" s="32">
        <v>1.915</v>
      </c>
      <c r="DQ903" s="32">
        <v>1.915</v>
      </c>
      <c r="DR903" s="32">
        <v>1.915</v>
      </c>
      <c r="DS903" s="32">
        <v>1.915</v>
      </c>
      <c r="DT903" s="32">
        <v>2.0150000000000001</v>
      </c>
      <c r="DU903" s="32">
        <v>2.12</v>
      </c>
      <c r="DV903" s="32">
        <v>2.2000000000000002</v>
      </c>
      <c r="DW903" s="32">
        <v>2.125</v>
      </c>
      <c r="DX903" s="32">
        <v>2.0310000000000001</v>
      </c>
      <c r="DY903" s="32">
        <v>1.9450000000000001</v>
      </c>
      <c r="DZ903" s="32">
        <v>1.9450000000000001</v>
      </c>
      <c r="EA903" s="32">
        <v>1.9359999999999999</v>
      </c>
      <c r="EB903" s="32">
        <v>1.9450000000000001</v>
      </c>
      <c r="EC903" s="32">
        <v>1.9450000000000001</v>
      </c>
      <c r="ED903" s="32"/>
      <c r="EE903" s="32"/>
      <c r="EF903" s="32"/>
      <c r="EG903" s="32"/>
      <c r="EH903" s="32"/>
      <c r="EI903" s="32"/>
      <c r="EJ903" s="32"/>
      <c r="EK903" s="32"/>
      <c r="EL903" s="32"/>
      <c r="EM903" s="32"/>
      <c r="EN903" s="32"/>
      <c r="EO903" s="32"/>
      <c r="EP903" s="32"/>
      <c r="EQ903" s="32"/>
      <c r="ER903" s="32"/>
      <c r="ES903" s="32"/>
      <c r="ET903" s="32"/>
      <c r="EU903" s="32"/>
      <c r="EV903" s="32"/>
      <c r="EW903" s="32"/>
      <c r="EX903" s="32"/>
      <c r="EY903" s="32"/>
      <c r="EZ903" s="32"/>
      <c r="FA903" s="32"/>
      <c r="FB903" s="32"/>
      <c r="FC903" s="32"/>
      <c r="FD903" s="32"/>
      <c r="FE903" s="32"/>
      <c r="FF903" s="32"/>
      <c r="FG903" s="32"/>
      <c r="FH903" s="32"/>
      <c r="FI903" s="32"/>
      <c r="FJ903" s="32"/>
      <c r="FK903" s="32"/>
      <c r="FL903" s="32"/>
      <c r="FM903" s="32"/>
      <c r="FN903" s="32"/>
      <c r="FO903" s="32"/>
      <c r="FP903" s="32"/>
      <c r="FQ903" s="32"/>
      <c r="FR903" s="32"/>
      <c r="FS903" s="32"/>
      <c r="FT903" s="32"/>
      <c r="FU903" s="32"/>
      <c r="FV903" s="32"/>
      <c r="FW903" s="32"/>
      <c r="FX903" s="32"/>
      <c r="FY903" s="32"/>
      <c r="FZ903" s="32"/>
      <c r="GA903" s="32"/>
      <c r="GB903" s="32"/>
      <c r="GC903" s="32"/>
      <c r="GD903" s="32"/>
      <c r="GE903" s="32"/>
      <c r="GF903" s="32"/>
      <c r="GG903" s="32"/>
      <c r="GH903" s="32"/>
      <c r="GI903" s="32"/>
      <c r="GJ903" s="32"/>
      <c r="GK903" s="32"/>
      <c r="GL903" s="32"/>
      <c r="GM903" s="32"/>
      <c r="GN903" s="32"/>
      <c r="GO903" s="32"/>
      <c r="GP903" s="32"/>
      <c r="GQ903" s="32"/>
    </row>
    <row r="904" spans="1:199" customFormat="1" hidden="1" x14ac:dyDescent="0.2">
      <c r="A904">
        <f t="shared" si="231"/>
        <v>5</v>
      </c>
      <c r="B904">
        <f t="shared" si="232"/>
        <v>8</v>
      </c>
      <c r="C904" s="1">
        <v>35279</v>
      </c>
      <c r="D904">
        <f t="shared" si="233"/>
        <v>8</v>
      </c>
      <c r="E904">
        <f t="shared" si="234"/>
        <v>1996</v>
      </c>
      <c r="F904" s="17">
        <f t="shared" si="221"/>
        <v>5.1399999999999668E-2</v>
      </c>
      <c r="G904" s="16">
        <f t="shared" si="223"/>
        <v>-0.11116666666666664</v>
      </c>
      <c r="H904" s="16">
        <f t="shared" si="224"/>
        <v>-4.9583333333333757E-2</v>
      </c>
      <c r="I904" s="16">
        <f t="shared" si="225"/>
        <v>-0.16075000000000039</v>
      </c>
      <c r="J904" s="7">
        <f>VLOOKUP(C904,'Nymex hist.'!A:B,2,0)</f>
        <v>2.3149999999999999</v>
      </c>
      <c r="K904" s="11">
        <f t="shared" si="220"/>
        <v>2.3170000000000002</v>
      </c>
      <c r="L904" s="11">
        <f t="shared" si="222"/>
        <v>2.3683999999999998</v>
      </c>
      <c r="M904" s="9">
        <f t="shared" si="226"/>
        <v>2.1508333333333334</v>
      </c>
      <c r="N904" s="9">
        <f t="shared" si="227"/>
        <v>2.0396666666666667</v>
      </c>
      <c r="O904" s="9">
        <f t="shared" si="228"/>
        <v>1.990083333333333</v>
      </c>
      <c r="P904" s="9">
        <f t="shared" si="229"/>
        <v>1.9700833333333332</v>
      </c>
      <c r="Q904" s="9">
        <f t="shared" si="230"/>
        <v>1.9800833333333336</v>
      </c>
      <c r="R904" s="8">
        <v>35279</v>
      </c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3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>
        <v>2.3149999999999999</v>
      </c>
      <c r="BK904" s="2">
        <v>2.319</v>
      </c>
      <c r="BL904" s="2">
        <v>2.387</v>
      </c>
      <c r="BM904" s="2">
        <v>2.4500000000000002</v>
      </c>
      <c r="BN904" s="2">
        <v>2.4500000000000002</v>
      </c>
      <c r="BO904" s="2">
        <v>2.34</v>
      </c>
      <c r="BP904" s="2">
        <v>2.2149999999999999</v>
      </c>
      <c r="BQ904" s="2">
        <v>2.12</v>
      </c>
      <c r="BR904" s="2">
        <v>2.0550000000000002</v>
      </c>
      <c r="BS904" s="2">
        <v>2.0550000000000002</v>
      </c>
      <c r="BT904" s="2">
        <v>2.0550000000000002</v>
      </c>
      <c r="BU904" s="2">
        <v>2.0550000000000002</v>
      </c>
      <c r="BV904" s="2">
        <v>2.0550000000000002</v>
      </c>
      <c r="BW904" s="2">
        <v>2.0550000000000002</v>
      </c>
      <c r="BX904" s="2">
        <v>2.13</v>
      </c>
      <c r="BY904" s="2">
        <v>2.2250000000000001</v>
      </c>
      <c r="BZ904" s="2">
        <v>2.2250000000000001</v>
      </c>
      <c r="CA904" s="2">
        <v>2.1549999999999998</v>
      </c>
      <c r="CB904" s="2">
        <v>2.0510000000000002</v>
      </c>
      <c r="CC904" s="2">
        <v>1.97</v>
      </c>
      <c r="CD904" s="2">
        <v>1.97</v>
      </c>
      <c r="CE904" s="2">
        <v>1.97</v>
      </c>
      <c r="CF904" s="2">
        <v>1.97</v>
      </c>
      <c r="CG904" s="2">
        <v>1.97</v>
      </c>
      <c r="CH904" s="2">
        <v>1.97</v>
      </c>
      <c r="CI904" s="2">
        <v>1.97</v>
      </c>
      <c r="CJ904" s="2">
        <v>2.0750000000000002</v>
      </c>
      <c r="CK904" s="2">
        <v>2.1800000000000002</v>
      </c>
      <c r="CL904" s="2">
        <v>2.1800000000000002</v>
      </c>
      <c r="CM904" s="2">
        <v>2.105</v>
      </c>
      <c r="CN904" s="2">
        <v>2.0009999999999999</v>
      </c>
      <c r="CO904" s="2">
        <v>1.92</v>
      </c>
      <c r="CP904" s="2">
        <v>1.92</v>
      </c>
      <c r="CQ904" s="2">
        <v>1.92</v>
      </c>
      <c r="CR904" s="2">
        <v>1.92</v>
      </c>
      <c r="CS904" s="2">
        <v>1.92</v>
      </c>
      <c r="CT904" s="2">
        <v>1.92</v>
      </c>
      <c r="CU904" s="2">
        <v>1.92</v>
      </c>
      <c r="CV904" s="2">
        <v>2.0249999999999999</v>
      </c>
      <c r="CW904" s="2">
        <v>2.13</v>
      </c>
      <c r="CX904" s="2">
        <v>2.16</v>
      </c>
      <c r="CY904" s="2">
        <v>2.085</v>
      </c>
      <c r="CZ904" s="2">
        <v>1.9810000000000001</v>
      </c>
      <c r="DA904" s="2">
        <v>1.9</v>
      </c>
      <c r="DB904" s="2">
        <v>1.9</v>
      </c>
      <c r="DC904" s="2">
        <v>1.9</v>
      </c>
      <c r="DD904" s="2">
        <v>1.9</v>
      </c>
      <c r="DE904" s="2">
        <v>1.9</v>
      </c>
      <c r="DF904" s="2">
        <v>1.9</v>
      </c>
      <c r="DG904" s="2">
        <v>1.9</v>
      </c>
      <c r="DH904" s="2">
        <v>2.0049999999999999</v>
      </c>
      <c r="DI904" s="2">
        <v>2.11</v>
      </c>
      <c r="DJ904" s="2">
        <v>2.17</v>
      </c>
      <c r="DK904" s="2">
        <v>2.0950000000000002</v>
      </c>
      <c r="DL904" s="2">
        <v>1.9910000000000001</v>
      </c>
      <c r="DM904" s="2">
        <v>1.91</v>
      </c>
      <c r="DN904" s="2">
        <v>1.91</v>
      </c>
      <c r="DO904" s="2">
        <v>1.91</v>
      </c>
      <c r="DP904" s="2">
        <v>1.91</v>
      </c>
      <c r="DQ904" s="2">
        <v>1.91</v>
      </c>
      <c r="DR904" s="2">
        <v>1.91</v>
      </c>
      <c r="DS904" s="2">
        <v>1.91</v>
      </c>
      <c r="DT904" s="2">
        <v>2.0150000000000001</v>
      </c>
      <c r="DU904" s="2">
        <v>2.12</v>
      </c>
      <c r="DV904" s="2">
        <v>2.2000000000000002</v>
      </c>
      <c r="DW904" s="2">
        <v>2.125</v>
      </c>
      <c r="DX904" s="2">
        <v>2.0209999999999999</v>
      </c>
      <c r="DY904" s="2">
        <v>1.94</v>
      </c>
      <c r="DZ904" s="2">
        <v>1.94</v>
      </c>
      <c r="EA904" s="2">
        <v>1.94</v>
      </c>
      <c r="EB904" s="2">
        <v>1.94</v>
      </c>
      <c r="EC904" s="2">
        <v>1.94</v>
      </c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</row>
    <row r="905" spans="1:199" customFormat="1" hidden="1" x14ac:dyDescent="0.2">
      <c r="A905">
        <f t="shared" si="231"/>
        <v>1</v>
      </c>
      <c r="B905">
        <f t="shared" si="232"/>
        <v>8</v>
      </c>
      <c r="C905" s="1">
        <v>35282</v>
      </c>
      <c r="D905">
        <f t="shared" si="233"/>
        <v>8</v>
      </c>
      <c r="E905">
        <f t="shared" si="234"/>
        <v>1996</v>
      </c>
      <c r="F905" s="17">
        <f t="shared" si="221"/>
        <v>8.8900000000000201E-2</v>
      </c>
      <c r="G905" s="16">
        <f t="shared" si="223"/>
        <v>-9.9499999999999922E-2</v>
      </c>
      <c r="H905" s="16">
        <f t="shared" si="224"/>
        <v>-4.9166666666666581E-2</v>
      </c>
      <c r="I905" s="16">
        <f t="shared" si="225"/>
        <v>-0.1486666666666665</v>
      </c>
      <c r="J905" s="7">
        <f>VLOOKUP(C905,'Nymex hist.'!A:B,2,0)</f>
        <v>2.2149999999999999</v>
      </c>
      <c r="K905" s="11">
        <f t="shared" si="220"/>
        <v>2.2104999999999997</v>
      </c>
      <c r="L905" s="11">
        <f t="shared" si="222"/>
        <v>2.2993999999999999</v>
      </c>
      <c r="M905" s="9">
        <f t="shared" si="226"/>
        <v>2.1086666666666667</v>
      </c>
      <c r="N905" s="9">
        <f t="shared" si="227"/>
        <v>2.0091666666666668</v>
      </c>
      <c r="O905" s="9">
        <f t="shared" si="228"/>
        <v>1.9600000000000002</v>
      </c>
      <c r="P905" s="9">
        <f t="shared" si="229"/>
        <v>1.9400000000000006</v>
      </c>
      <c r="Q905" s="9">
        <f t="shared" si="230"/>
        <v>1.9499999999999995</v>
      </c>
      <c r="R905" s="8">
        <v>35282</v>
      </c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3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>
        <v>2.2149999999999999</v>
      </c>
      <c r="BK905" s="2">
        <v>2.206</v>
      </c>
      <c r="BL905" s="2">
        <v>2.298</v>
      </c>
      <c r="BM905" s="2">
        <v>2.375</v>
      </c>
      <c r="BN905" s="2">
        <v>2.3780000000000001</v>
      </c>
      <c r="BO905" s="2">
        <v>2.2829999999999999</v>
      </c>
      <c r="BP905" s="2">
        <v>2.1629999999999998</v>
      </c>
      <c r="BQ905" s="2">
        <v>2.0779999999999998</v>
      </c>
      <c r="BR905" s="2">
        <v>2.0150000000000001</v>
      </c>
      <c r="BS905" s="2">
        <v>2.0169999999999999</v>
      </c>
      <c r="BT905" s="2">
        <v>2.02</v>
      </c>
      <c r="BU905" s="2">
        <v>2.02</v>
      </c>
      <c r="BV905" s="2">
        <v>2.02</v>
      </c>
      <c r="BW905" s="2">
        <v>2.02</v>
      </c>
      <c r="BX905" s="2">
        <v>2.0950000000000002</v>
      </c>
      <c r="BY905" s="2">
        <v>2.1949999999999998</v>
      </c>
      <c r="BZ905" s="2">
        <v>2.1949999999999998</v>
      </c>
      <c r="CA905" s="2">
        <v>2.12</v>
      </c>
      <c r="CB905" s="2">
        <v>2.02</v>
      </c>
      <c r="CC905" s="2">
        <v>1.94</v>
      </c>
      <c r="CD905" s="2">
        <v>1.94</v>
      </c>
      <c r="CE905" s="2">
        <v>1.94</v>
      </c>
      <c r="CF905" s="2">
        <v>1.94</v>
      </c>
      <c r="CG905" s="2">
        <v>1.94</v>
      </c>
      <c r="CH905" s="2">
        <v>1.94</v>
      </c>
      <c r="CI905" s="2">
        <v>1.94</v>
      </c>
      <c r="CJ905" s="2">
        <v>2.0449999999999999</v>
      </c>
      <c r="CK905" s="2">
        <v>2.15</v>
      </c>
      <c r="CL905" s="2">
        <v>2.15</v>
      </c>
      <c r="CM905" s="2">
        <v>2.0750000000000002</v>
      </c>
      <c r="CN905" s="2">
        <v>1.97</v>
      </c>
      <c r="CO905" s="2">
        <v>1.89</v>
      </c>
      <c r="CP905" s="2">
        <v>1.89</v>
      </c>
      <c r="CQ905" s="2">
        <v>1.89</v>
      </c>
      <c r="CR905" s="2">
        <v>1.89</v>
      </c>
      <c r="CS905" s="2">
        <v>1.89</v>
      </c>
      <c r="CT905" s="2">
        <v>1.89</v>
      </c>
      <c r="CU905" s="2">
        <v>1.89</v>
      </c>
      <c r="CV905" s="2">
        <v>1.9950000000000001</v>
      </c>
      <c r="CW905" s="2">
        <v>2.1</v>
      </c>
      <c r="CX905" s="2">
        <v>2.13</v>
      </c>
      <c r="CY905" s="2">
        <v>2.0550000000000002</v>
      </c>
      <c r="CZ905" s="2">
        <v>1.95</v>
      </c>
      <c r="DA905" s="2">
        <v>1.87</v>
      </c>
      <c r="DB905" s="2">
        <v>1.87</v>
      </c>
      <c r="DC905" s="2">
        <v>1.87</v>
      </c>
      <c r="DD905" s="2">
        <v>1.87</v>
      </c>
      <c r="DE905" s="2">
        <v>1.87</v>
      </c>
      <c r="DF905" s="2">
        <v>1.87</v>
      </c>
      <c r="DG905" s="2">
        <v>1.87</v>
      </c>
      <c r="DH905" s="2">
        <v>1.9750000000000001</v>
      </c>
      <c r="DI905" s="2">
        <v>2.08</v>
      </c>
      <c r="DJ905" s="2">
        <v>2.14</v>
      </c>
      <c r="DK905" s="2">
        <v>2.0649999999999999</v>
      </c>
      <c r="DL905" s="2">
        <v>1.96</v>
      </c>
      <c r="DM905" s="2">
        <v>1.88</v>
      </c>
      <c r="DN905" s="2">
        <v>1.88</v>
      </c>
      <c r="DO905" s="2">
        <v>1.88</v>
      </c>
      <c r="DP905" s="2">
        <v>1.88</v>
      </c>
      <c r="DQ905" s="2">
        <v>1.88</v>
      </c>
      <c r="DR905" s="2">
        <v>1.88</v>
      </c>
      <c r="DS905" s="2">
        <v>1.88</v>
      </c>
      <c r="DT905" s="2">
        <v>1.9850000000000001</v>
      </c>
      <c r="DU905" s="2">
        <v>2.09</v>
      </c>
      <c r="DV905" s="2">
        <v>2.17</v>
      </c>
      <c r="DW905" s="2">
        <v>2.0950000000000002</v>
      </c>
      <c r="DX905" s="2">
        <v>1.99</v>
      </c>
      <c r="DY905" s="2">
        <v>1.91</v>
      </c>
      <c r="DZ905" s="2">
        <v>1.91</v>
      </c>
      <c r="EA905" s="2">
        <v>1.91</v>
      </c>
      <c r="EB905" s="2">
        <v>1.91</v>
      </c>
      <c r="EC905" s="2">
        <v>1.91</v>
      </c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</row>
    <row r="906" spans="1:199" customFormat="1" hidden="1" x14ac:dyDescent="0.2">
      <c r="A906">
        <f t="shared" si="231"/>
        <v>2</v>
      </c>
      <c r="B906">
        <f t="shared" si="232"/>
        <v>8</v>
      </c>
      <c r="C906" s="1">
        <v>35283</v>
      </c>
      <c r="D906">
        <f t="shared" si="233"/>
        <v>8</v>
      </c>
      <c r="E906">
        <f t="shared" si="234"/>
        <v>1996</v>
      </c>
      <c r="F906" s="17">
        <f t="shared" si="221"/>
        <v>0.10850000000000026</v>
      </c>
      <c r="G906" s="16">
        <f t="shared" si="223"/>
        <v>-8.2083333333333286E-2</v>
      </c>
      <c r="H906" s="16">
        <f t="shared" si="224"/>
        <v>-4.7916666666667052E-2</v>
      </c>
      <c r="I906" s="16">
        <f t="shared" si="225"/>
        <v>-0.13000000000000034</v>
      </c>
      <c r="J906" s="7">
        <f>VLOOKUP(C906,'Nymex hist.'!A:B,2,0)</f>
        <v>2.1240000000000001</v>
      </c>
      <c r="K906" s="11">
        <f t="shared" si="220"/>
        <v>2.1254999999999997</v>
      </c>
      <c r="L906" s="11">
        <f t="shared" si="222"/>
        <v>2.234</v>
      </c>
      <c r="M906" s="9">
        <f t="shared" si="226"/>
        <v>2.0862500000000002</v>
      </c>
      <c r="N906" s="9">
        <f t="shared" si="227"/>
        <v>2.0041666666666669</v>
      </c>
      <c r="O906" s="9">
        <f t="shared" si="228"/>
        <v>1.9562499999999998</v>
      </c>
      <c r="P906" s="9">
        <f t="shared" si="229"/>
        <v>1.9362499999999996</v>
      </c>
      <c r="Q906" s="9">
        <f t="shared" si="230"/>
        <v>1.94625</v>
      </c>
      <c r="R906" s="8">
        <v>35283</v>
      </c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3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>
        <v>2.1240000000000001</v>
      </c>
      <c r="BK906" s="2">
        <v>2.1269999999999998</v>
      </c>
      <c r="BL906" s="2">
        <v>2.2149999999999999</v>
      </c>
      <c r="BM906" s="2">
        <v>2.302</v>
      </c>
      <c r="BN906" s="2">
        <v>2.306</v>
      </c>
      <c r="BO906" s="2">
        <v>2.226</v>
      </c>
      <c r="BP906" s="2">
        <v>2.121</v>
      </c>
      <c r="BQ906" s="2">
        <v>2.0550000000000002</v>
      </c>
      <c r="BR906" s="2">
        <v>2.0049999999999999</v>
      </c>
      <c r="BS906" s="2">
        <v>2.0070000000000001</v>
      </c>
      <c r="BT906" s="2">
        <v>2.0099999999999998</v>
      </c>
      <c r="BU906" s="2">
        <v>2.0099999999999998</v>
      </c>
      <c r="BV906" s="2">
        <v>2.0099999999999998</v>
      </c>
      <c r="BW906" s="2">
        <v>2.0099999999999998</v>
      </c>
      <c r="BX906" s="2">
        <v>2.085</v>
      </c>
      <c r="BY906" s="2">
        <v>2.19</v>
      </c>
      <c r="BZ906" s="2">
        <v>2.19</v>
      </c>
      <c r="CA906" s="2">
        <v>2.1150000000000002</v>
      </c>
      <c r="CB906" s="2">
        <v>2.0150000000000001</v>
      </c>
      <c r="CC906" s="2">
        <v>1.9350000000000001</v>
      </c>
      <c r="CD906" s="2">
        <v>1.9350000000000001</v>
      </c>
      <c r="CE906" s="2">
        <v>1.9350000000000001</v>
      </c>
      <c r="CF906" s="2">
        <v>1.9350000000000001</v>
      </c>
      <c r="CG906" s="2">
        <v>1.9350000000000001</v>
      </c>
      <c r="CH906" s="2">
        <v>1.9350000000000001</v>
      </c>
      <c r="CI906" s="2">
        <v>1.9350000000000001</v>
      </c>
      <c r="CJ906" s="2">
        <v>2.04</v>
      </c>
      <c r="CK906" s="2">
        <v>2.145</v>
      </c>
      <c r="CL906" s="2">
        <v>2.145</v>
      </c>
      <c r="CM906" s="2">
        <v>2.0750000000000002</v>
      </c>
      <c r="CN906" s="2">
        <v>1.9650000000000001</v>
      </c>
      <c r="CO906" s="2">
        <v>1.885</v>
      </c>
      <c r="CP906" s="2">
        <v>1.885</v>
      </c>
      <c r="CQ906" s="2">
        <v>1.895</v>
      </c>
      <c r="CR906" s="2">
        <v>1.885</v>
      </c>
      <c r="CS906" s="2">
        <v>1.885</v>
      </c>
      <c r="CT906" s="2">
        <v>1.885</v>
      </c>
      <c r="CU906" s="2">
        <v>1.885</v>
      </c>
      <c r="CV906" s="2">
        <v>1.99</v>
      </c>
      <c r="CW906" s="2">
        <v>2.0950000000000002</v>
      </c>
      <c r="CX906" s="2">
        <v>2.125</v>
      </c>
      <c r="CY906" s="2">
        <v>2.0550000000000002</v>
      </c>
      <c r="CZ906" s="2">
        <v>1.9450000000000001</v>
      </c>
      <c r="DA906" s="2">
        <v>1.865</v>
      </c>
      <c r="DB906" s="2">
        <v>1.865</v>
      </c>
      <c r="DC906" s="2">
        <v>1.875</v>
      </c>
      <c r="DD906" s="2">
        <v>1.865</v>
      </c>
      <c r="DE906" s="2">
        <v>1.865</v>
      </c>
      <c r="DF906" s="2">
        <v>1.865</v>
      </c>
      <c r="DG906" s="2">
        <v>1.865</v>
      </c>
      <c r="DH906" s="2">
        <v>1.97</v>
      </c>
      <c r="DI906" s="2">
        <v>2.0750000000000002</v>
      </c>
      <c r="DJ906" s="2">
        <v>2.1349999999999998</v>
      </c>
      <c r="DK906" s="2">
        <v>2.0649999999999999</v>
      </c>
      <c r="DL906" s="2">
        <v>1.9550000000000001</v>
      </c>
      <c r="DM906" s="2">
        <v>1.875</v>
      </c>
      <c r="DN906" s="2">
        <v>1.875</v>
      </c>
      <c r="DO906" s="2">
        <v>1.885</v>
      </c>
      <c r="DP906" s="2">
        <v>1.875</v>
      </c>
      <c r="DQ906" s="2">
        <v>1.875</v>
      </c>
      <c r="DR906" s="2">
        <v>1.875</v>
      </c>
      <c r="DS906" s="2">
        <v>1.875</v>
      </c>
      <c r="DT906" s="2">
        <v>1.98</v>
      </c>
      <c r="DU906" s="2">
        <v>2.085</v>
      </c>
      <c r="DV906" s="2">
        <v>2.165</v>
      </c>
      <c r="DW906" s="2">
        <v>2.0950000000000002</v>
      </c>
      <c r="DX906" s="2">
        <v>1.9850000000000001</v>
      </c>
      <c r="DY906" s="2">
        <v>1.905</v>
      </c>
      <c r="DZ906" s="2">
        <v>1.905</v>
      </c>
      <c r="EA906" s="2">
        <v>1.915</v>
      </c>
      <c r="EB906" s="2">
        <v>1.905</v>
      </c>
      <c r="EC906" s="2">
        <v>1.905</v>
      </c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</row>
    <row r="907" spans="1:199" customFormat="1" hidden="1" x14ac:dyDescent="0.2">
      <c r="A907">
        <f t="shared" si="231"/>
        <v>3</v>
      </c>
      <c r="B907">
        <f t="shared" si="232"/>
        <v>8</v>
      </c>
      <c r="C907" s="1">
        <v>35284</v>
      </c>
      <c r="D907">
        <f t="shared" si="233"/>
        <v>8</v>
      </c>
      <c r="E907">
        <f t="shared" si="234"/>
        <v>1996</v>
      </c>
      <c r="F907" s="17">
        <f t="shared" si="221"/>
        <v>0.10509999999999975</v>
      </c>
      <c r="G907" s="16">
        <f t="shared" si="223"/>
        <v>-7.7166666666666384E-2</v>
      </c>
      <c r="H907" s="16">
        <f t="shared" si="224"/>
        <v>-4.750000000000032E-2</v>
      </c>
      <c r="I907" s="16">
        <f t="shared" si="225"/>
        <v>-0.1246666666666667</v>
      </c>
      <c r="J907" s="7">
        <f>VLOOKUP(C907,'Nymex hist.'!A:B,2,0)</f>
        <v>2.0910000000000002</v>
      </c>
      <c r="K907" s="11">
        <f t="shared" si="220"/>
        <v>2.1065</v>
      </c>
      <c r="L907" s="11">
        <f t="shared" si="222"/>
        <v>2.2115999999999998</v>
      </c>
      <c r="M907" s="9">
        <f t="shared" si="226"/>
        <v>2.0763333333333329</v>
      </c>
      <c r="N907" s="9">
        <f t="shared" si="227"/>
        <v>1.9991666666666665</v>
      </c>
      <c r="O907" s="9">
        <f t="shared" si="228"/>
        <v>1.9516666666666662</v>
      </c>
      <c r="P907" s="9">
        <f t="shared" si="229"/>
        <v>1.9316666666666666</v>
      </c>
      <c r="Q907" s="9">
        <f t="shared" si="230"/>
        <v>1.9416666666666671</v>
      </c>
      <c r="R907" s="8">
        <v>35284</v>
      </c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3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>
        <v>2.0910000000000002</v>
      </c>
      <c r="BK907" s="2">
        <v>2.1219999999999999</v>
      </c>
      <c r="BL907" s="2">
        <v>2.198</v>
      </c>
      <c r="BM907" s="2">
        <v>2.278</v>
      </c>
      <c r="BN907" s="2">
        <v>2.282</v>
      </c>
      <c r="BO907" s="2">
        <v>2.2000000000000002</v>
      </c>
      <c r="BP907" s="2">
        <v>2.1</v>
      </c>
      <c r="BQ907" s="2">
        <v>2.0470000000000002</v>
      </c>
      <c r="BR907" s="2">
        <v>2</v>
      </c>
      <c r="BS907" s="2">
        <v>2.0019999999999998</v>
      </c>
      <c r="BT907" s="2">
        <v>2.0049999999999999</v>
      </c>
      <c r="BU907" s="2">
        <v>2.0049999999999999</v>
      </c>
      <c r="BV907" s="2">
        <v>2.0049999999999999</v>
      </c>
      <c r="BW907" s="2">
        <v>2.0049999999999999</v>
      </c>
      <c r="BX907" s="2">
        <v>2.08</v>
      </c>
      <c r="BY907" s="2">
        <v>2.1850000000000001</v>
      </c>
      <c r="BZ907" s="2">
        <v>2.1850000000000001</v>
      </c>
      <c r="CA907" s="2">
        <v>2.11</v>
      </c>
      <c r="CB907" s="2">
        <v>2.0099999999999998</v>
      </c>
      <c r="CC907" s="2">
        <v>1.93</v>
      </c>
      <c r="CD907" s="2">
        <v>1.93</v>
      </c>
      <c r="CE907" s="2">
        <v>1.93</v>
      </c>
      <c r="CF907" s="2">
        <v>1.93</v>
      </c>
      <c r="CG907" s="2">
        <v>1.93</v>
      </c>
      <c r="CH907" s="2">
        <v>1.93</v>
      </c>
      <c r="CI907" s="2">
        <v>1.93</v>
      </c>
      <c r="CJ907" s="2">
        <v>2.0350000000000001</v>
      </c>
      <c r="CK907" s="2">
        <v>2.14</v>
      </c>
      <c r="CL907" s="2">
        <v>2.14</v>
      </c>
      <c r="CM907" s="2">
        <v>2.0750000000000002</v>
      </c>
      <c r="CN907" s="2">
        <v>1.96</v>
      </c>
      <c r="CO907" s="2">
        <v>1.88</v>
      </c>
      <c r="CP907" s="2">
        <v>1.88</v>
      </c>
      <c r="CQ907" s="2">
        <v>1.89</v>
      </c>
      <c r="CR907" s="2">
        <v>1.88</v>
      </c>
      <c r="CS907" s="2">
        <v>1.88</v>
      </c>
      <c r="CT907" s="2">
        <v>1.88</v>
      </c>
      <c r="CU907" s="2">
        <v>1.88</v>
      </c>
      <c r="CV907" s="2">
        <v>1.9850000000000001</v>
      </c>
      <c r="CW907" s="2">
        <v>2.09</v>
      </c>
      <c r="CX907" s="2">
        <v>2.12</v>
      </c>
      <c r="CY907" s="2">
        <v>2.0550000000000002</v>
      </c>
      <c r="CZ907" s="2">
        <v>1.94</v>
      </c>
      <c r="DA907" s="2">
        <v>1.86</v>
      </c>
      <c r="DB907" s="2">
        <v>1.86</v>
      </c>
      <c r="DC907" s="2">
        <v>1.87</v>
      </c>
      <c r="DD907" s="2">
        <v>1.86</v>
      </c>
      <c r="DE907" s="2">
        <v>1.86</v>
      </c>
      <c r="DF907" s="2">
        <v>1.86</v>
      </c>
      <c r="DG907" s="2">
        <v>1.86</v>
      </c>
      <c r="DH907" s="2">
        <v>1.9650000000000001</v>
      </c>
      <c r="DI907" s="2">
        <v>2.0699999999999998</v>
      </c>
      <c r="DJ907" s="2">
        <v>2.13</v>
      </c>
      <c r="DK907" s="2">
        <v>2.0649999999999999</v>
      </c>
      <c r="DL907" s="2">
        <v>1.95</v>
      </c>
      <c r="DM907" s="2">
        <v>1.87</v>
      </c>
      <c r="DN907" s="2">
        <v>1.87</v>
      </c>
      <c r="DO907" s="2">
        <v>1.88</v>
      </c>
      <c r="DP907" s="2">
        <v>1.87</v>
      </c>
      <c r="DQ907" s="2">
        <v>1.87</v>
      </c>
      <c r="DR907" s="2">
        <v>1.87</v>
      </c>
      <c r="DS907" s="2">
        <v>1.87</v>
      </c>
      <c r="DT907" s="2">
        <v>1.9750000000000001</v>
      </c>
      <c r="DU907" s="2">
        <v>2.08</v>
      </c>
      <c r="DV907" s="2">
        <v>2.16</v>
      </c>
      <c r="DW907" s="2">
        <v>2.0950000000000002</v>
      </c>
      <c r="DX907" s="2">
        <v>1.98</v>
      </c>
      <c r="DY907" s="2">
        <v>1.9</v>
      </c>
      <c r="DZ907" s="2">
        <v>1.9</v>
      </c>
      <c r="EA907" s="2">
        <v>1.91</v>
      </c>
      <c r="EB907" s="2">
        <v>1.9</v>
      </c>
      <c r="EC907" s="2">
        <v>1.9</v>
      </c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</row>
    <row r="908" spans="1:199" x14ac:dyDescent="0.2">
      <c r="A908" s="36">
        <f t="shared" si="231"/>
        <v>4</v>
      </c>
      <c r="B908" s="36">
        <f t="shared" si="232"/>
        <v>8</v>
      </c>
      <c r="C908" s="1">
        <v>35285</v>
      </c>
      <c r="D908">
        <f t="shared" si="233"/>
        <v>8</v>
      </c>
      <c r="E908">
        <f t="shared" si="234"/>
        <v>1996</v>
      </c>
      <c r="F908" s="21">
        <f t="shared" si="221"/>
        <v>0.11490000000000045</v>
      </c>
      <c r="G908" s="21">
        <f t="shared" si="223"/>
        <v>-7.6666666666666217E-2</v>
      </c>
      <c r="H908" s="21">
        <f t="shared" si="224"/>
        <v>-4.750000000000032E-2</v>
      </c>
      <c r="I908" s="21">
        <f t="shared" si="225"/>
        <v>-0.12416666666666654</v>
      </c>
      <c r="J908" s="23">
        <f>VLOOKUP(C908,'Nymex hist.'!A:B,2,0)</f>
        <v>2.0680000000000001</v>
      </c>
      <c r="K908" s="23">
        <f t="shared" si="220"/>
        <v>2.0964999999999998</v>
      </c>
      <c r="L908" s="23">
        <f t="shared" si="222"/>
        <v>2.2114000000000003</v>
      </c>
      <c r="M908" s="23">
        <f t="shared" si="226"/>
        <v>2.0758333333333328</v>
      </c>
      <c r="N908" s="23">
        <f t="shared" si="227"/>
        <v>1.9991666666666665</v>
      </c>
      <c r="O908" s="23">
        <f t="shared" si="228"/>
        <v>1.9516666666666662</v>
      </c>
      <c r="P908" s="23">
        <f t="shared" si="229"/>
        <v>1.9316666666666666</v>
      </c>
      <c r="Q908" s="23">
        <f t="shared" si="230"/>
        <v>1.9416666666666671</v>
      </c>
      <c r="R908" s="30">
        <v>35285</v>
      </c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4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>
        <v>2.0680000000000001</v>
      </c>
      <c r="BK908" s="32">
        <v>2.125</v>
      </c>
      <c r="BL908" s="32">
        <v>2.2000000000000002</v>
      </c>
      <c r="BM908" s="32">
        <v>2.2759999999999998</v>
      </c>
      <c r="BN908" s="32">
        <v>2.2810000000000001</v>
      </c>
      <c r="BO908" s="32">
        <v>2.2000000000000002</v>
      </c>
      <c r="BP908" s="32">
        <v>2.1</v>
      </c>
      <c r="BQ908" s="32">
        <v>2.0419999999999998</v>
      </c>
      <c r="BR908" s="32">
        <v>2</v>
      </c>
      <c r="BS908" s="32">
        <v>2.0019999999999998</v>
      </c>
      <c r="BT908" s="32">
        <v>2.0049999999999999</v>
      </c>
      <c r="BU908" s="32">
        <v>2.0049999999999999</v>
      </c>
      <c r="BV908" s="32">
        <v>2.0049999999999999</v>
      </c>
      <c r="BW908" s="32">
        <v>2.0049999999999999</v>
      </c>
      <c r="BX908" s="32">
        <v>2.08</v>
      </c>
      <c r="BY908" s="32">
        <v>2.1850000000000001</v>
      </c>
      <c r="BZ908" s="32">
        <v>2.1850000000000001</v>
      </c>
      <c r="CA908" s="32">
        <v>2.11</v>
      </c>
      <c r="CB908" s="32">
        <v>2.0099999999999998</v>
      </c>
      <c r="CC908" s="32">
        <v>1.93</v>
      </c>
      <c r="CD908" s="32">
        <v>1.93</v>
      </c>
      <c r="CE908" s="32">
        <v>1.93</v>
      </c>
      <c r="CF908" s="32">
        <v>1.93</v>
      </c>
      <c r="CG908" s="32">
        <v>1.93</v>
      </c>
      <c r="CH908" s="32">
        <v>1.93</v>
      </c>
      <c r="CI908" s="32">
        <v>1.93</v>
      </c>
      <c r="CJ908" s="32">
        <v>2.0350000000000001</v>
      </c>
      <c r="CK908" s="32">
        <v>2.14</v>
      </c>
      <c r="CL908" s="32">
        <v>2.14</v>
      </c>
      <c r="CM908" s="32">
        <v>2.0750000000000002</v>
      </c>
      <c r="CN908" s="32">
        <v>1.96</v>
      </c>
      <c r="CO908" s="32">
        <v>1.88</v>
      </c>
      <c r="CP908" s="32">
        <v>1.88</v>
      </c>
      <c r="CQ908" s="32">
        <v>1.89</v>
      </c>
      <c r="CR908" s="32">
        <v>1.88</v>
      </c>
      <c r="CS908" s="32">
        <v>1.88</v>
      </c>
      <c r="CT908" s="32">
        <v>1.88</v>
      </c>
      <c r="CU908" s="32">
        <v>1.88</v>
      </c>
      <c r="CV908" s="32">
        <v>1.9850000000000001</v>
      </c>
      <c r="CW908" s="32">
        <v>2.09</v>
      </c>
      <c r="CX908" s="32">
        <v>2.12</v>
      </c>
      <c r="CY908" s="32">
        <v>2.0550000000000002</v>
      </c>
      <c r="CZ908" s="32">
        <v>1.94</v>
      </c>
      <c r="DA908" s="32">
        <v>1.86</v>
      </c>
      <c r="DB908" s="32">
        <v>1.86</v>
      </c>
      <c r="DC908" s="32">
        <v>1.87</v>
      </c>
      <c r="DD908" s="32">
        <v>1.86</v>
      </c>
      <c r="DE908" s="32">
        <v>1.86</v>
      </c>
      <c r="DF908" s="32">
        <v>1.86</v>
      </c>
      <c r="DG908" s="32">
        <v>1.86</v>
      </c>
      <c r="DH908" s="32">
        <v>1.9650000000000001</v>
      </c>
      <c r="DI908" s="32">
        <v>2.0699999999999998</v>
      </c>
      <c r="DJ908" s="32">
        <v>2.13</v>
      </c>
      <c r="DK908" s="32">
        <v>2.0649999999999999</v>
      </c>
      <c r="DL908" s="32">
        <v>1.95</v>
      </c>
      <c r="DM908" s="32">
        <v>1.87</v>
      </c>
      <c r="DN908" s="32">
        <v>1.87</v>
      </c>
      <c r="DO908" s="32">
        <v>1.88</v>
      </c>
      <c r="DP908" s="32">
        <v>1.87</v>
      </c>
      <c r="DQ908" s="32">
        <v>1.87</v>
      </c>
      <c r="DR908" s="32">
        <v>1.87</v>
      </c>
      <c r="DS908" s="32">
        <v>1.87</v>
      </c>
      <c r="DT908" s="32">
        <v>1.9750000000000001</v>
      </c>
      <c r="DU908" s="32">
        <v>2.08</v>
      </c>
      <c r="DV908" s="32">
        <v>2.16</v>
      </c>
      <c r="DW908" s="32">
        <v>2.0950000000000002</v>
      </c>
      <c r="DX908" s="32">
        <v>1.98</v>
      </c>
      <c r="DY908" s="32">
        <v>1.9</v>
      </c>
      <c r="DZ908" s="32">
        <v>1.9</v>
      </c>
      <c r="EA908" s="32">
        <v>1.91</v>
      </c>
      <c r="EB908" s="32">
        <v>1.9</v>
      </c>
      <c r="EC908" s="32">
        <v>1.9</v>
      </c>
      <c r="ED908" s="32"/>
      <c r="EE908" s="32"/>
      <c r="EF908" s="32"/>
      <c r="EG908" s="32"/>
      <c r="EH908" s="32"/>
      <c r="EI908" s="32"/>
      <c r="EJ908" s="32"/>
      <c r="EK908" s="32"/>
      <c r="EL908" s="32"/>
      <c r="EM908" s="32"/>
      <c r="EN908" s="32"/>
      <c r="EO908" s="32"/>
      <c r="EP908" s="32"/>
      <c r="EQ908" s="32"/>
      <c r="ER908" s="32"/>
      <c r="ES908" s="32"/>
      <c r="ET908" s="32"/>
      <c r="EU908" s="32"/>
      <c r="EV908" s="32"/>
      <c r="EW908" s="32"/>
      <c r="EX908" s="32"/>
      <c r="EY908" s="32"/>
      <c r="EZ908" s="32"/>
      <c r="FA908" s="32"/>
      <c r="FB908" s="32"/>
      <c r="FC908" s="32"/>
      <c r="FD908" s="32"/>
      <c r="FE908" s="32"/>
      <c r="FF908" s="32"/>
      <c r="FG908" s="32"/>
      <c r="FH908" s="32"/>
      <c r="FI908" s="32"/>
      <c r="FJ908" s="32"/>
      <c r="FK908" s="32"/>
      <c r="FL908" s="32"/>
      <c r="FM908" s="32"/>
      <c r="FN908" s="32"/>
      <c r="FO908" s="32"/>
      <c r="FP908" s="32"/>
      <c r="FQ908" s="32"/>
      <c r="FR908" s="32"/>
      <c r="FS908" s="32"/>
      <c r="FT908" s="32"/>
      <c r="FU908" s="32"/>
      <c r="FV908" s="32"/>
      <c r="FW908" s="32"/>
      <c r="FX908" s="32"/>
      <c r="FY908" s="32"/>
      <c r="FZ908" s="32"/>
      <c r="GA908" s="32"/>
      <c r="GB908" s="32"/>
      <c r="GC908" s="32"/>
      <c r="GD908" s="32"/>
      <c r="GE908" s="32"/>
      <c r="GF908" s="32"/>
      <c r="GG908" s="32"/>
      <c r="GH908" s="32"/>
      <c r="GI908" s="32"/>
      <c r="GJ908" s="32"/>
      <c r="GK908" s="32"/>
      <c r="GL908" s="32"/>
      <c r="GM908" s="32"/>
      <c r="GN908" s="32"/>
      <c r="GO908" s="32"/>
      <c r="GP908" s="32"/>
      <c r="GQ908" s="32"/>
    </row>
    <row r="909" spans="1:199" customFormat="1" hidden="1" x14ac:dyDescent="0.2">
      <c r="A909">
        <f t="shared" si="231"/>
        <v>5</v>
      </c>
      <c r="B909">
        <f t="shared" si="232"/>
        <v>8</v>
      </c>
      <c r="C909" s="1">
        <v>35286</v>
      </c>
      <c r="D909">
        <f t="shared" si="233"/>
        <v>8</v>
      </c>
      <c r="E909">
        <f t="shared" si="234"/>
        <v>1996</v>
      </c>
      <c r="F909" s="17">
        <f t="shared" si="221"/>
        <v>9.9600000000000133E-2</v>
      </c>
      <c r="G909" s="16">
        <f t="shared" si="223"/>
        <v>-8.091666666666697E-2</v>
      </c>
      <c r="H909" s="16">
        <f t="shared" si="224"/>
        <v>-4.7499999999999876E-2</v>
      </c>
      <c r="I909" s="16">
        <f t="shared" si="225"/>
        <v>-0.12841666666666685</v>
      </c>
      <c r="J909" s="7">
        <f>VLOOKUP(C909,'Nymex hist.'!A:B,2,0)</f>
        <v>2.1030000000000002</v>
      </c>
      <c r="K909" s="11">
        <f t="shared" si="220"/>
        <v>2.1420000000000003</v>
      </c>
      <c r="L909" s="11">
        <f t="shared" si="222"/>
        <v>2.2416000000000005</v>
      </c>
      <c r="M909" s="9">
        <f t="shared" si="226"/>
        <v>2.0900833333333337</v>
      </c>
      <c r="N909" s="9">
        <f t="shared" si="227"/>
        <v>2.0091666666666668</v>
      </c>
      <c r="O909" s="9">
        <f t="shared" si="228"/>
        <v>1.9616666666666669</v>
      </c>
      <c r="P909" s="9">
        <f t="shared" si="229"/>
        <v>1.9416666666666671</v>
      </c>
      <c r="Q909" s="9">
        <f t="shared" si="230"/>
        <v>1.9516666666666662</v>
      </c>
      <c r="R909" s="8">
        <v>35286</v>
      </c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3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>
        <v>2.1030000000000002</v>
      </c>
      <c r="BK909" s="2">
        <v>2.181</v>
      </c>
      <c r="BL909" s="2">
        <v>2.2469999999999999</v>
      </c>
      <c r="BM909" s="2">
        <v>2.3069999999999999</v>
      </c>
      <c r="BN909" s="2">
        <v>2.31</v>
      </c>
      <c r="BO909" s="2">
        <v>2.2240000000000002</v>
      </c>
      <c r="BP909" s="2">
        <v>2.12</v>
      </c>
      <c r="BQ909" s="2">
        <v>2.06</v>
      </c>
      <c r="BR909" s="2">
        <v>2.0099999999999998</v>
      </c>
      <c r="BS909" s="2">
        <v>2.012</v>
      </c>
      <c r="BT909" s="2">
        <v>2.0150000000000001</v>
      </c>
      <c r="BU909" s="2">
        <v>2.0150000000000001</v>
      </c>
      <c r="BV909" s="2">
        <v>2.0150000000000001</v>
      </c>
      <c r="BW909" s="2">
        <v>2.0150000000000001</v>
      </c>
      <c r="BX909" s="2">
        <v>2.09</v>
      </c>
      <c r="BY909" s="2">
        <v>2.1949999999999998</v>
      </c>
      <c r="BZ909" s="2">
        <v>2.1949999999999998</v>
      </c>
      <c r="CA909" s="2">
        <v>2.12</v>
      </c>
      <c r="CB909" s="2">
        <v>2.02</v>
      </c>
      <c r="CC909" s="2">
        <v>1.94</v>
      </c>
      <c r="CD909" s="2">
        <v>1.94</v>
      </c>
      <c r="CE909" s="2">
        <v>1.94</v>
      </c>
      <c r="CF909" s="2">
        <v>1.94</v>
      </c>
      <c r="CG909" s="2">
        <v>1.94</v>
      </c>
      <c r="CH909" s="2">
        <v>1.94</v>
      </c>
      <c r="CI909" s="2">
        <v>1.94</v>
      </c>
      <c r="CJ909" s="2">
        <v>2.0449999999999999</v>
      </c>
      <c r="CK909" s="2">
        <v>2.15</v>
      </c>
      <c r="CL909" s="2">
        <v>2.15</v>
      </c>
      <c r="CM909" s="2">
        <v>2.085</v>
      </c>
      <c r="CN909" s="2">
        <v>1.97</v>
      </c>
      <c r="CO909" s="2">
        <v>1.89</v>
      </c>
      <c r="CP909" s="2">
        <v>1.89</v>
      </c>
      <c r="CQ909" s="2">
        <v>1.9</v>
      </c>
      <c r="CR909" s="2">
        <v>1.89</v>
      </c>
      <c r="CS909" s="2">
        <v>1.89</v>
      </c>
      <c r="CT909" s="2">
        <v>1.89</v>
      </c>
      <c r="CU909" s="2">
        <v>1.89</v>
      </c>
      <c r="CV909" s="2">
        <v>1.9950000000000001</v>
      </c>
      <c r="CW909" s="2">
        <v>2.1</v>
      </c>
      <c r="CX909" s="2">
        <v>2.13</v>
      </c>
      <c r="CY909" s="2">
        <v>2.0649999999999999</v>
      </c>
      <c r="CZ909" s="2">
        <v>1.95</v>
      </c>
      <c r="DA909" s="2">
        <v>1.87</v>
      </c>
      <c r="DB909" s="2">
        <v>1.87</v>
      </c>
      <c r="DC909" s="2">
        <v>1.88</v>
      </c>
      <c r="DD909" s="2">
        <v>1.87</v>
      </c>
      <c r="DE909" s="2">
        <v>1.87</v>
      </c>
      <c r="DF909" s="2">
        <v>1.87</v>
      </c>
      <c r="DG909" s="2">
        <v>1.87</v>
      </c>
      <c r="DH909" s="2">
        <v>1.9750000000000001</v>
      </c>
      <c r="DI909" s="2">
        <v>2.08</v>
      </c>
      <c r="DJ909" s="2">
        <v>2.14</v>
      </c>
      <c r="DK909" s="2">
        <v>2.0750000000000002</v>
      </c>
      <c r="DL909" s="2">
        <v>1.96</v>
      </c>
      <c r="DM909" s="2">
        <v>1.88</v>
      </c>
      <c r="DN909" s="2">
        <v>1.88</v>
      </c>
      <c r="DO909" s="2">
        <v>1.89</v>
      </c>
      <c r="DP909" s="2">
        <v>1.88</v>
      </c>
      <c r="DQ909" s="2">
        <v>1.88</v>
      </c>
      <c r="DR909" s="2">
        <v>1.88</v>
      </c>
      <c r="DS909" s="2">
        <v>1.88</v>
      </c>
      <c r="DT909" s="2">
        <v>1.9850000000000001</v>
      </c>
      <c r="DU909" s="2">
        <v>2.09</v>
      </c>
      <c r="DV909" s="2">
        <v>2.17</v>
      </c>
      <c r="DW909" s="2">
        <v>2.105</v>
      </c>
      <c r="DX909" s="2">
        <v>1.99</v>
      </c>
      <c r="DY909" s="2">
        <v>1.91</v>
      </c>
      <c r="DZ909" s="2">
        <v>1.91</v>
      </c>
      <c r="EA909" s="2">
        <v>1.92</v>
      </c>
      <c r="EB909" s="2">
        <v>1.91</v>
      </c>
      <c r="EC909" s="2">
        <v>1.91</v>
      </c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</row>
    <row r="910" spans="1:199" customFormat="1" hidden="1" x14ac:dyDescent="0.2">
      <c r="A910">
        <f t="shared" si="231"/>
        <v>1</v>
      </c>
      <c r="B910">
        <f t="shared" si="232"/>
        <v>8</v>
      </c>
      <c r="C910" s="1">
        <v>35289</v>
      </c>
      <c r="D910">
        <f t="shared" si="233"/>
        <v>8</v>
      </c>
      <c r="E910">
        <f t="shared" si="234"/>
        <v>1996</v>
      </c>
      <c r="F910" s="17">
        <f t="shared" si="221"/>
        <v>0.10989999999999966</v>
      </c>
      <c r="G910" s="16">
        <f t="shared" si="223"/>
        <v>-8.0583333333332785E-2</v>
      </c>
      <c r="H910" s="16">
        <f t="shared" si="224"/>
        <v>-3.9999999999999369E-2</v>
      </c>
      <c r="I910" s="16">
        <f t="shared" si="225"/>
        <v>-0.12058333333333215</v>
      </c>
      <c r="J910" s="7">
        <f>VLOOKUP(C910,'Nymex hist.'!A:B,2,0)</f>
        <v>2.0739999999999998</v>
      </c>
      <c r="K910" s="11">
        <f t="shared" si="220"/>
        <v>2.1185</v>
      </c>
      <c r="L910" s="11">
        <f t="shared" si="222"/>
        <v>2.2283999999999997</v>
      </c>
      <c r="M910" s="9">
        <f t="shared" si="226"/>
        <v>2.0797499999999993</v>
      </c>
      <c r="N910" s="9">
        <f t="shared" si="227"/>
        <v>1.9991666666666665</v>
      </c>
      <c r="O910" s="9">
        <f t="shared" si="228"/>
        <v>1.9591666666666672</v>
      </c>
      <c r="P910" s="9">
        <f t="shared" si="229"/>
        <v>1.9391666666666676</v>
      </c>
      <c r="Q910" s="9">
        <f t="shared" si="230"/>
        <v>1.949166666666666</v>
      </c>
      <c r="R910" s="8">
        <v>35289</v>
      </c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3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>
        <v>2.0739999999999998</v>
      </c>
      <c r="BK910" s="2">
        <v>2.1629999999999998</v>
      </c>
      <c r="BL910" s="2">
        <v>2.2349999999999999</v>
      </c>
      <c r="BM910" s="2">
        <v>2.2869999999999999</v>
      </c>
      <c r="BN910" s="2">
        <v>2.2949999999999999</v>
      </c>
      <c r="BO910" s="2">
        <v>2.2149999999999999</v>
      </c>
      <c r="BP910" s="2">
        <v>2.11</v>
      </c>
      <c r="BQ910" s="2">
        <v>2.0499999999999998</v>
      </c>
      <c r="BR910" s="2">
        <v>2</v>
      </c>
      <c r="BS910" s="2">
        <v>2.0019999999999998</v>
      </c>
      <c r="BT910" s="2">
        <v>2.0049999999999999</v>
      </c>
      <c r="BU910" s="2">
        <v>2.0049999999999999</v>
      </c>
      <c r="BV910" s="2">
        <v>2.0049999999999999</v>
      </c>
      <c r="BW910" s="2">
        <v>2.0049999999999999</v>
      </c>
      <c r="BX910" s="2">
        <v>2.08</v>
      </c>
      <c r="BY910" s="2">
        <v>2.1850000000000001</v>
      </c>
      <c r="BZ910" s="2">
        <v>2.1850000000000001</v>
      </c>
      <c r="CA910" s="2">
        <v>2.11</v>
      </c>
      <c r="CB910" s="2">
        <v>2.0099999999999998</v>
      </c>
      <c r="CC910" s="2">
        <v>1.93</v>
      </c>
      <c r="CD910" s="2">
        <v>1.93</v>
      </c>
      <c r="CE910" s="2">
        <v>1.93</v>
      </c>
      <c r="CF910" s="2">
        <v>1.93</v>
      </c>
      <c r="CG910" s="2">
        <v>1.93</v>
      </c>
      <c r="CH910" s="2">
        <v>1.93</v>
      </c>
      <c r="CI910" s="2">
        <v>1.93</v>
      </c>
      <c r="CJ910" s="2">
        <v>2.0350000000000001</v>
      </c>
      <c r="CK910" s="2">
        <v>2.14</v>
      </c>
      <c r="CL910" s="2">
        <v>2.14</v>
      </c>
      <c r="CM910" s="2">
        <v>2.0750000000000002</v>
      </c>
      <c r="CN910" s="2">
        <v>1.97</v>
      </c>
      <c r="CO910" s="2">
        <v>1.89</v>
      </c>
      <c r="CP910" s="2">
        <v>1.89</v>
      </c>
      <c r="CQ910" s="2">
        <v>1.89</v>
      </c>
      <c r="CR910" s="2">
        <v>1.89</v>
      </c>
      <c r="CS910" s="2">
        <v>1.89</v>
      </c>
      <c r="CT910" s="2">
        <v>1.89</v>
      </c>
      <c r="CU910" s="2">
        <v>1.89</v>
      </c>
      <c r="CV910" s="2">
        <v>1.9950000000000001</v>
      </c>
      <c r="CW910" s="2">
        <v>2.1</v>
      </c>
      <c r="CX910" s="2">
        <v>2.12</v>
      </c>
      <c r="CY910" s="2">
        <v>2.0550000000000002</v>
      </c>
      <c r="CZ910" s="2">
        <v>1.95</v>
      </c>
      <c r="DA910" s="2">
        <v>1.87</v>
      </c>
      <c r="DB910" s="2">
        <v>1.87</v>
      </c>
      <c r="DC910" s="2">
        <v>1.87</v>
      </c>
      <c r="DD910" s="2">
        <v>1.87</v>
      </c>
      <c r="DE910" s="2">
        <v>1.87</v>
      </c>
      <c r="DF910" s="2">
        <v>1.87</v>
      </c>
      <c r="DG910" s="2">
        <v>1.87</v>
      </c>
      <c r="DH910" s="2">
        <v>1.9750000000000001</v>
      </c>
      <c r="DI910" s="2">
        <v>2.08</v>
      </c>
      <c r="DJ910" s="2">
        <v>2.13</v>
      </c>
      <c r="DK910" s="2">
        <v>2.0649999999999999</v>
      </c>
      <c r="DL910" s="2">
        <v>1.96</v>
      </c>
      <c r="DM910" s="2">
        <v>1.88</v>
      </c>
      <c r="DN910" s="2">
        <v>1.88</v>
      </c>
      <c r="DO910" s="2">
        <v>1.88</v>
      </c>
      <c r="DP910" s="2">
        <v>1.88</v>
      </c>
      <c r="DQ910" s="2">
        <v>1.88</v>
      </c>
      <c r="DR910" s="2">
        <v>1.88</v>
      </c>
      <c r="DS910" s="2">
        <v>1.88</v>
      </c>
      <c r="DT910" s="2">
        <v>1.9850000000000001</v>
      </c>
      <c r="DU910" s="2">
        <v>2.09</v>
      </c>
      <c r="DV910" s="2">
        <v>2.1549999999999998</v>
      </c>
      <c r="DW910" s="2">
        <v>2.09</v>
      </c>
      <c r="DX910" s="2">
        <v>1.9850000000000001</v>
      </c>
      <c r="DY910" s="2">
        <v>1.905</v>
      </c>
      <c r="DZ910" s="2">
        <v>1.905</v>
      </c>
      <c r="EA910" s="2">
        <v>1.905</v>
      </c>
      <c r="EB910" s="2">
        <v>1.905</v>
      </c>
      <c r="EC910" s="2">
        <v>1.905</v>
      </c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</row>
    <row r="911" spans="1:199" customFormat="1" hidden="1" x14ac:dyDescent="0.2">
      <c r="A911">
        <f t="shared" si="231"/>
        <v>2</v>
      </c>
      <c r="B911">
        <f t="shared" si="232"/>
        <v>8</v>
      </c>
      <c r="C911" s="1">
        <v>35290</v>
      </c>
      <c r="D911">
        <f t="shared" si="233"/>
        <v>8</v>
      </c>
      <c r="E911">
        <f t="shared" si="234"/>
        <v>1996</v>
      </c>
      <c r="F911" s="17">
        <f t="shared" si="221"/>
        <v>0.13050000000000006</v>
      </c>
      <c r="G911" s="16">
        <f t="shared" si="223"/>
        <v>-7.9333333333333034E-2</v>
      </c>
      <c r="H911" s="16">
        <f t="shared" si="224"/>
        <v>-3.9333333333332776E-2</v>
      </c>
      <c r="I911" s="16">
        <f t="shared" si="225"/>
        <v>-0.11866666666666581</v>
      </c>
      <c r="J911" s="7">
        <f>VLOOKUP(C911,'Nymex hist.'!A:B,2,0)</f>
        <v>2.056</v>
      </c>
      <c r="K911" s="11">
        <f t="shared" si="220"/>
        <v>2.0905</v>
      </c>
      <c r="L911" s="11">
        <f t="shared" si="222"/>
        <v>2.2210000000000001</v>
      </c>
      <c r="M911" s="9">
        <f t="shared" si="226"/>
        <v>2.077833333333333</v>
      </c>
      <c r="N911" s="9">
        <f t="shared" si="227"/>
        <v>1.9984999999999999</v>
      </c>
      <c r="O911" s="9">
        <f t="shared" si="228"/>
        <v>1.9591666666666672</v>
      </c>
      <c r="P911" s="9">
        <f t="shared" si="229"/>
        <v>1.9391666666666676</v>
      </c>
      <c r="Q911" s="9">
        <f t="shared" si="230"/>
        <v>1.949166666666666</v>
      </c>
      <c r="R911" s="8">
        <v>35290</v>
      </c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3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>
        <v>2.056</v>
      </c>
      <c r="BK911" s="2">
        <v>2.125</v>
      </c>
      <c r="BL911" s="2">
        <v>2.2200000000000002</v>
      </c>
      <c r="BM911" s="2">
        <v>2.2799999999999998</v>
      </c>
      <c r="BN911" s="2">
        <v>2.29</v>
      </c>
      <c r="BO911" s="2">
        <v>2.21</v>
      </c>
      <c r="BP911" s="2">
        <v>2.105</v>
      </c>
      <c r="BQ911" s="2">
        <v>2.0470000000000002</v>
      </c>
      <c r="BR911" s="2">
        <v>2</v>
      </c>
      <c r="BS911" s="2">
        <v>2.0019999999999998</v>
      </c>
      <c r="BT911" s="2">
        <v>2.0049999999999999</v>
      </c>
      <c r="BU911" s="2">
        <v>2.0049999999999999</v>
      </c>
      <c r="BV911" s="2">
        <v>2.0049999999999999</v>
      </c>
      <c r="BW911" s="2">
        <v>2.0049999999999999</v>
      </c>
      <c r="BX911" s="2">
        <v>2.08</v>
      </c>
      <c r="BY911" s="2">
        <v>2.1800000000000002</v>
      </c>
      <c r="BZ911" s="2">
        <v>2.1800000000000002</v>
      </c>
      <c r="CA911" s="2">
        <v>2.1070000000000002</v>
      </c>
      <c r="CB911" s="2">
        <v>2.0099999999999998</v>
      </c>
      <c r="CC911" s="2">
        <v>1.93</v>
      </c>
      <c r="CD911" s="2">
        <v>1.93</v>
      </c>
      <c r="CE911" s="2">
        <v>1.93</v>
      </c>
      <c r="CF911" s="2">
        <v>1.93</v>
      </c>
      <c r="CG911" s="2">
        <v>1.93</v>
      </c>
      <c r="CH911" s="2">
        <v>1.93</v>
      </c>
      <c r="CI911" s="2">
        <v>1.93</v>
      </c>
      <c r="CJ911" s="2">
        <v>2.0350000000000001</v>
      </c>
      <c r="CK911" s="2">
        <v>2.14</v>
      </c>
      <c r="CL911" s="2">
        <v>2.14</v>
      </c>
      <c r="CM911" s="2">
        <v>2.0750000000000002</v>
      </c>
      <c r="CN911" s="2">
        <v>1.97</v>
      </c>
      <c r="CO911" s="2">
        <v>1.89</v>
      </c>
      <c r="CP911" s="2">
        <v>1.89</v>
      </c>
      <c r="CQ911" s="2">
        <v>1.89</v>
      </c>
      <c r="CR911" s="2">
        <v>1.89</v>
      </c>
      <c r="CS911" s="2">
        <v>1.89</v>
      </c>
      <c r="CT911" s="2">
        <v>1.89</v>
      </c>
      <c r="CU911" s="2">
        <v>1.89</v>
      </c>
      <c r="CV911" s="2">
        <v>1.9950000000000001</v>
      </c>
      <c r="CW911" s="2">
        <v>2.1</v>
      </c>
      <c r="CX911" s="2">
        <v>2.12</v>
      </c>
      <c r="CY911" s="2">
        <v>2.0550000000000002</v>
      </c>
      <c r="CZ911" s="2">
        <v>1.95</v>
      </c>
      <c r="DA911" s="2">
        <v>1.87</v>
      </c>
      <c r="DB911" s="2">
        <v>1.87</v>
      </c>
      <c r="DC911" s="2">
        <v>1.87</v>
      </c>
      <c r="DD911" s="2">
        <v>1.87</v>
      </c>
      <c r="DE911" s="2">
        <v>1.87</v>
      </c>
      <c r="DF911" s="2">
        <v>1.87</v>
      </c>
      <c r="DG911" s="2">
        <v>1.87</v>
      </c>
      <c r="DH911" s="2">
        <v>1.9750000000000001</v>
      </c>
      <c r="DI911" s="2">
        <v>2.08</v>
      </c>
      <c r="DJ911" s="2">
        <v>2.13</v>
      </c>
      <c r="DK911" s="2">
        <v>2.0649999999999999</v>
      </c>
      <c r="DL911" s="2">
        <v>1.96</v>
      </c>
      <c r="DM911" s="2">
        <v>1.88</v>
      </c>
      <c r="DN911" s="2">
        <v>1.88</v>
      </c>
      <c r="DO911" s="2">
        <v>1.88</v>
      </c>
      <c r="DP911" s="2">
        <v>1.88</v>
      </c>
      <c r="DQ911" s="2">
        <v>1.88</v>
      </c>
      <c r="DR911" s="2">
        <v>1.88</v>
      </c>
      <c r="DS911" s="2">
        <v>1.88</v>
      </c>
      <c r="DT911" s="2">
        <v>1.9850000000000001</v>
      </c>
      <c r="DU911" s="2">
        <v>2.09</v>
      </c>
      <c r="DV911" s="2">
        <v>2.1549999999999998</v>
      </c>
      <c r="DW911" s="2">
        <v>2.09</v>
      </c>
      <c r="DX911" s="2">
        <v>1.9850000000000001</v>
      </c>
      <c r="DY911" s="2">
        <v>1.905</v>
      </c>
      <c r="DZ911" s="2">
        <v>1.905</v>
      </c>
      <c r="EA911" s="2">
        <v>1.905</v>
      </c>
      <c r="EB911" s="2">
        <v>1.905</v>
      </c>
      <c r="EC911" s="2">
        <v>1.905</v>
      </c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</row>
    <row r="912" spans="1:199" customFormat="1" hidden="1" x14ac:dyDescent="0.2">
      <c r="A912">
        <f t="shared" si="231"/>
        <v>3</v>
      </c>
      <c r="B912">
        <f t="shared" si="232"/>
        <v>8</v>
      </c>
      <c r="C912" s="1">
        <v>35291</v>
      </c>
      <c r="D912">
        <f t="shared" si="233"/>
        <v>8</v>
      </c>
      <c r="E912">
        <f t="shared" si="234"/>
        <v>1996</v>
      </c>
      <c r="F912" s="17">
        <f t="shared" si="221"/>
        <v>0.11870000000000047</v>
      </c>
      <c r="G912" s="16">
        <f t="shared" si="223"/>
        <v>-7.3999999999999844E-2</v>
      </c>
      <c r="H912" s="16">
        <f t="shared" si="224"/>
        <v>-3.9416666666666433E-2</v>
      </c>
      <c r="I912" s="16">
        <f t="shared" si="225"/>
        <v>-0.11341666666666628</v>
      </c>
      <c r="J912" s="7">
        <f>VLOOKUP(C912,'Nymex hist.'!A:B,2,0)</f>
        <v>2.0859999999999999</v>
      </c>
      <c r="K912" s="11">
        <f t="shared" si="220"/>
        <v>2.1164999999999998</v>
      </c>
      <c r="L912" s="11">
        <f t="shared" si="222"/>
        <v>2.2352000000000003</v>
      </c>
      <c r="M912" s="9">
        <f t="shared" si="226"/>
        <v>2.0923333333333329</v>
      </c>
      <c r="N912" s="9">
        <f t="shared" si="227"/>
        <v>2.0183333333333331</v>
      </c>
      <c r="O912" s="9">
        <f t="shared" si="228"/>
        <v>1.9789166666666667</v>
      </c>
      <c r="P912" s="9">
        <f t="shared" si="229"/>
        <v>1.9589166666666664</v>
      </c>
      <c r="Q912" s="9">
        <f t="shared" si="230"/>
        <v>1.9689166666666666</v>
      </c>
      <c r="R912" s="8">
        <v>35291</v>
      </c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3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>
        <v>2.0859999999999999</v>
      </c>
      <c r="BK912" s="2">
        <v>2.1469999999999998</v>
      </c>
      <c r="BL912" s="2">
        <v>2.2370000000000001</v>
      </c>
      <c r="BM912" s="2">
        <v>2.2930000000000001</v>
      </c>
      <c r="BN912" s="2">
        <v>2.2999999999999998</v>
      </c>
      <c r="BO912" s="2">
        <v>2.2229999999999999</v>
      </c>
      <c r="BP912" s="2">
        <v>2.1230000000000002</v>
      </c>
      <c r="BQ912" s="2">
        <v>2.06</v>
      </c>
      <c r="BR912" s="2">
        <v>2.0150000000000001</v>
      </c>
      <c r="BS912" s="2">
        <v>2.0169999999999999</v>
      </c>
      <c r="BT912" s="2">
        <v>2.02</v>
      </c>
      <c r="BU912" s="2">
        <v>2.02</v>
      </c>
      <c r="BV912" s="2">
        <v>2.02</v>
      </c>
      <c r="BW912" s="2">
        <v>2.02</v>
      </c>
      <c r="BX912" s="2">
        <v>2.0950000000000002</v>
      </c>
      <c r="BY912" s="2">
        <v>2.1949999999999998</v>
      </c>
      <c r="BZ912" s="2">
        <v>2.1949999999999998</v>
      </c>
      <c r="CA912" s="2">
        <v>2.1219999999999999</v>
      </c>
      <c r="CB912" s="2">
        <v>2.0289999999999999</v>
      </c>
      <c r="CC912" s="2">
        <v>1.952</v>
      </c>
      <c r="CD912" s="2">
        <v>1.952</v>
      </c>
      <c r="CE912" s="2">
        <v>1.952</v>
      </c>
      <c r="CF912" s="2">
        <v>1.952</v>
      </c>
      <c r="CG912" s="2">
        <v>1.952</v>
      </c>
      <c r="CH912" s="2">
        <v>1.952</v>
      </c>
      <c r="CI912" s="2">
        <v>1.952</v>
      </c>
      <c r="CJ912" s="2">
        <v>2.0550000000000002</v>
      </c>
      <c r="CK912" s="2">
        <v>2.1549999999999998</v>
      </c>
      <c r="CL912" s="2">
        <v>2.15</v>
      </c>
      <c r="CM912" s="2">
        <v>2.0950000000000002</v>
      </c>
      <c r="CN912" s="2">
        <v>1.9890000000000001</v>
      </c>
      <c r="CO912" s="2">
        <v>1.9119999999999999</v>
      </c>
      <c r="CP912" s="2">
        <v>1.9119999999999999</v>
      </c>
      <c r="CQ912" s="2">
        <v>1.911</v>
      </c>
      <c r="CR912" s="2">
        <v>1.9119999999999999</v>
      </c>
      <c r="CS912" s="2">
        <v>1.9119999999999999</v>
      </c>
      <c r="CT912" s="2">
        <v>1.9119999999999999</v>
      </c>
      <c r="CU912" s="2">
        <v>1.9119999999999999</v>
      </c>
      <c r="CV912" s="2">
        <v>2.0150000000000001</v>
      </c>
      <c r="CW912" s="2">
        <v>2.1150000000000002</v>
      </c>
      <c r="CX912" s="2">
        <v>2.13</v>
      </c>
      <c r="CY912" s="2">
        <v>2.0750000000000002</v>
      </c>
      <c r="CZ912" s="2">
        <v>1.9690000000000001</v>
      </c>
      <c r="DA912" s="2">
        <v>1.8919999999999999</v>
      </c>
      <c r="DB912" s="2">
        <v>1.8919999999999999</v>
      </c>
      <c r="DC912" s="2">
        <v>1.891</v>
      </c>
      <c r="DD912" s="2">
        <v>1.8919999999999999</v>
      </c>
      <c r="DE912" s="2">
        <v>1.8919999999999999</v>
      </c>
      <c r="DF912" s="2">
        <v>1.8919999999999999</v>
      </c>
      <c r="DG912" s="2">
        <v>1.8919999999999999</v>
      </c>
      <c r="DH912" s="2">
        <v>1.9950000000000001</v>
      </c>
      <c r="DI912" s="2">
        <v>2.0950000000000002</v>
      </c>
      <c r="DJ912" s="2">
        <v>2.14</v>
      </c>
      <c r="DK912" s="2">
        <v>2.085</v>
      </c>
      <c r="DL912" s="2">
        <v>1.9790000000000001</v>
      </c>
      <c r="DM912" s="2">
        <v>1.9019999999999999</v>
      </c>
      <c r="DN912" s="2">
        <v>1.9019999999999999</v>
      </c>
      <c r="DO912" s="2">
        <v>1.901</v>
      </c>
      <c r="DP912" s="2">
        <v>1.9019999999999999</v>
      </c>
      <c r="DQ912" s="2">
        <v>1.9019999999999999</v>
      </c>
      <c r="DR912" s="2">
        <v>1.9019999999999999</v>
      </c>
      <c r="DS912" s="2">
        <v>1.9019999999999999</v>
      </c>
      <c r="DT912" s="2">
        <v>2.0049999999999999</v>
      </c>
      <c r="DU912" s="2">
        <v>2.105</v>
      </c>
      <c r="DV912" s="2">
        <v>2.165</v>
      </c>
      <c r="DW912" s="2">
        <v>2.11</v>
      </c>
      <c r="DX912" s="2">
        <v>2.004</v>
      </c>
      <c r="DY912" s="2">
        <v>1.927</v>
      </c>
      <c r="DZ912" s="2">
        <v>1.927</v>
      </c>
      <c r="EA912" s="2">
        <v>1.9259999999999999</v>
      </c>
      <c r="EB912" s="2">
        <v>1.927</v>
      </c>
      <c r="EC912" s="2">
        <v>1.927</v>
      </c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</row>
    <row r="913" spans="1:199" x14ac:dyDescent="0.2">
      <c r="A913" s="36">
        <f t="shared" si="231"/>
        <v>4</v>
      </c>
      <c r="B913" s="36">
        <f t="shared" si="232"/>
        <v>8</v>
      </c>
      <c r="C913" s="1">
        <v>35292</v>
      </c>
      <c r="D913">
        <f t="shared" si="233"/>
        <v>8</v>
      </c>
      <c r="E913">
        <f t="shared" si="234"/>
        <v>1996</v>
      </c>
      <c r="F913" s="21">
        <f t="shared" si="221"/>
        <v>0.14799999999999969</v>
      </c>
      <c r="G913" s="21">
        <f t="shared" si="223"/>
        <v>-7.5166666666666604E-2</v>
      </c>
      <c r="H913" s="21">
        <f t="shared" si="224"/>
        <v>-3.9416666666666655E-2</v>
      </c>
      <c r="I913" s="21">
        <f t="shared" si="225"/>
        <v>-0.11458333333333326</v>
      </c>
      <c r="J913" s="23">
        <f>VLOOKUP(C913,'Nymex hist.'!A:B,2,0)</f>
        <v>2.04</v>
      </c>
      <c r="K913" s="23">
        <f t="shared" si="220"/>
        <v>2.073</v>
      </c>
      <c r="L913" s="23">
        <f t="shared" si="222"/>
        <v>2.2209999999999996</v>
      </c>
      <c r="M913" s="23">
        <f t="shared" si="226"/>
        <v>2.0834999999999999</v>
      </c>
      <c r="N913" s="23">
        <f t="shared" si="227"/>
        <v>2.0083333333333333</v>
      </c>
      <c r="O913" s="23">
        <f t="shared" si="228"/>
        <v>1.9689166666666666</v>
      </c>
      <c r="P913" s="23">
        <f t="shared" si="229"/>
        <v>1.9489166666666666</v>
      </c>
      <c r="Q913" s="23">
        <f t="shared" si="230"/>
        <v>1.9589166666666664</v>
      </c>
      <c r="R913" s="30">
        <v>35292</v>
      </c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4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/>
      <c r="BI913" s="32"/>
      <c r="BJ913" s="32">
        <v>2.04</v>
      </c>
      <c r="BK913" s="32">
        <v>2.1059999999999999</v>
      </c>
      <c r="BL913" s="32">
        <v>2.2050000000000001</v>
      </c>
      <c r="BM913" s="32">
        <v>2.2799999999999998</v>
      </c>
      <c r="BN913" s="32">
        <v>2.29</v>
      </c>
      <c r="BO913" s="32">
        <v>2.2149999999999999</v>
      </c>
      <c r="BP913" s="32">
        <v>2.1150000000000002</v>
      </c>
      <c r="BQ913" s="32">
        <v>2.052</v>
      </c>
      <c r="BR913" s="32">
        <v>2.0099999999999998</v>
      </c>
      <c r="BS913" s="32">
        <v>2.0099999999999998</v>
      </c>
      <c r="BT913" s="32">
        <v>2.0099999999999998</v>
      </c>
      <c r="BU913" s="32">
        <v>2.0099999999999998</v>
      </c>
      <c r="BV913" s="32">
        <v>2.0099999999999998</v>
      </c>
      <c r="BW913" s="32">
        <v>2.0099999999999998</v>
      </c>
      <c r="BX913" s="32">
        <v>2.085</v>
      </c>
      <c r="BY913" s="32">
        <v>2.1850000000000001</v>
      </c>
      <c r="BZ913" s="32">
        <v>2.1850000000000001</v>
      </c>
      <c r="CA913" s="32">
        <v>2.1120000000000001</v>
      </c>
      <c r="CB913" s="32">
        <v>2.0190000000000001</v>
      </c>
      <c r="CC913" s="32">
        <v>1.9419999999999999</v>
      </c>
      <c r="CD913" s="32">
        <v>1.9419999999999999</v>
      </c>
      <c r="CE913" s="32">
        <v>1.9419999999999999</v>
      </c>
      <c r="CF913" s="32">
        <v>1.9419999999999999</v>
      </c>
      <c r="CG913" s="32">
        <v>1.9419999999999999</v>
      </c>
      <c r="CH913" s="32">
        <v>1.9419999999999999</v>
      </c>
      <c r="CI913" s="32">
        <v>1.9419999999999999</v>
      </c>
      <c r="CJ913" s="32">
        <v>2.0449999999999999</v>
      </c>
      <c r="CK913" s="32">
        <v>2.145</v>
      </c>
      <c r="CL913" s="32">
        <v>2.14</v>
      </c>
      <c r="CM913" s="32">
        <v>2.085</v>
      </c>
      <c r="CN913" s="32">
        <v>1.9790000000000001</v>
      </c>
      <c r="CO913" s="32">
        <v>1.9019999999999999</v>
      </c>
      <c r="CP913" s="32">
        <v>1.9019999999999999</v>
      </c>
      <c r="CQ913" s="32">
        <v>1.901</v>
      </c>
      <c r="CR913" s="32">
        <v>1.9019999999999999</v>
      </c>
      <c r="CS913" s="32">
        <v>1.9019999999999999</v>
      </c>
      <c r="CT913" s="32">
        <v>1.9019999999999999</v>
      </c>
      <c r="CU913" s="32">
        <v>1.9019999999999999</v>
      </c>
      <c r="CV913" s="32">
        <v>2.0049999999999999</v>
      </c>
      <c r="CW913" s="32">
        <v>2.105</v>
      </c>
      <c r="CX913" s="32">
        <v>2.12</v>
      </c>
      <c r="CY913" s="32">
        <v>2.0649999999999999</v>
      </c>
      <c r="CZ913" s="32">
        <v>1.9590000000000001</v>
      </c>
      <c r="DA913" s="32">
        <v>1.8819999999999999</v>
      </c>
      <c r="DB913" s="32">
        <v>1.8819999999999999</v>
      </c>
      <c r="DC913" s="32">
        <v>1.881</v>
      </c>
      <c r="DD913" s="32">
        <v>1.8819999999999999</v>
      </c>
      <c r="DE913" s="32">
        <v>1.8819999999999999</v>
      </c>
      <c r="DF913" s="32">
        <v>1.8819999999999999</v>
      </c>
      <c r="DG913" s="32">
        <v>1.8819999999999999</v>
      </c>
      <c r="DH913" s="32">
        <v>1.9850000000000001</v>
      </c>
      <c r="DI913" s="32">
        <v>2.085</v>
      </c>
      <c r="DJ913" s="32">
        <v>2.13</v>
      </c>
      <c r="DK913" s="32">
        <v>2.0750000000000002</v>
      </c>
      <c r="DL913" s="32">
        <v>1.9690000000000001</v>
      </c>
      <c r="DM913" s="32">
        <v>1.8919999999999999</v>
      </c>
      <c r="DN913" s="32">
        <v>1.8919999999999999</v>
      </c>
      <c r="DO913" s="32">
        <v>1.891</v>
      </c>
      <c r="DP913" s="32">
        <v>1.8919999999999999</v>
      </c>
      <c r="DQ913" s="32">
        <v>1.8919999999999999</v>
      </c>
      <c r="DR913" s="32">
        <v>1.8919999999999999</v>
      </c>
      <c r="DS913" s="32">
        <v>1.8919999999999999</v>
      </c>
      <c r="DT913" s="32">
        <v>1.9950000000000001</v>
      </c>
      <c r="DU913" s="32">
        <v>2.0950000000000002</v>
      </c>
      <c r="DV913" s="32">
        <v>2.1549999999999998</v>
      </c>
      <c r="DW913" s="32">
        <v>2.1</v>
      </c>
      <c r="DX913" s="32">
        <v>1.994</v>
      </c>
      <c r="DY913" s="32">
        <v>1.917</v>
      </c>
      <c r="DZ913" s="32">
        <v>1.917</v>
      </c>
      <c r="EA913" s="32">
        <v>1.9159999999999999</v>
      </c>
      <c r="EB913" s="32">
        <v>1.917</v>
      </c>
      <c r="EC913" s="32">
        <v>1.917</v>
      </c>
      <c r="ED913" s="32"/>
      <c r="EE913" s="32"/>
      <c r="EF913" s="32"/>
      <c r="EG913" s="32"/>
      <c r="EH913" s="32"/>
      <c r="EI913" s="32"/>
      <c r="EJ913" s="32"/>
      <c r="EK913" s="32"/>
      <c r="EL913" s="32"/>
      <c r="EM913" s="32"/>
      <c r="EN913" s="32"/>
      <c r="EO913" s="32"/>
      <c r="EP913" s="32"/>
      <c r="EQ913" s="32"/>
      <c r="ER913" s="32"/>
      <c r="ES913" s="32"/>
      <c r="ET913" s="32"/>
      <c r="EU913" s="32"/>
      <c r="EV913" s="32"/>
      <c r="EW913" s="32"/>
      <c r="EX913" s="32"/>
      <c r="EY913" s="32"/>
      <c r="EZ913" s="32"/>
      <c r="FA913" s="32"/>
      <c r="FB913" s="32"/>
      <c r="FC913" s="32"/>
      <c r="FD913" s="32"/>
      <c r="FE913" s="32"/>
      <c r="FF913" s="32"/>
      <c r="FG913" s="32"/>
      <c r="FH913" s="32"/>
      <c r="FI913" s="32"/>
      <c r="FJ913" s="32"/>
      <c r="FK913" s="32"/>
      <c r="FL913" s="32"/>
      <c r="FM913" s="32"/>
      <c r="FN913" s="32"/>
      <c r="FO913" s="32"/>
      <c r="FP913" s="32"/>
      <c r="FQ913" s="32"/>
      <c r="FR913" s="32"/>
      <c r="FS913" s="32"/>
      <c r="FT913" s="32"/>
      <c r="FU913" s="32"/>
      <c r="FV913" s="32"/>
      <c r="FW913" s="32"/>
      <c r="FX913" s="32"/>
      <c r="FY913" s="32"/>
      <c r="FZ913" s="32"/>
      <c r="GA913" s="32"/>
      <c r="GB913" s="32"/>
      <c r="GC913" s="32"/>
      <c r="GD913" s="32"/>
      <c r="GE913" s="32"/>
      <c r="GF913" s="32"/>
      <c r="GG913" s="32"/>
      <c r="GH913" s="32"/>
      <c r="GI913" s="32"/>
      <c r="GJ913" s="32"/>
      <c r="GK913" s="32"/>
      <c r="GL913" s="32"/>
      <c r="GM913" s="32"/>
      <c r="GN913" s="32"/>
      <c r="GO913" s="32"/>
      <c r="GP913" s="32"/>
      <c r="GQ913" s="32"/>
    </row>
    <row r="914" spans="1:199" customFormat="1" hidden="1" x14ac:dyDescent="0.2">
      <c r="A914">
        <f t="shared" si="231"/>
        <v>5</v>
      </c>
      <c r="B914">
        <f t="shared" si="232"/>
        <v>8</v>
      </c>
      <c r="C914" s="1">
        <v>35293</v>
      </c>
      <c r="D914">
        <f t="shared" si="233"/>
        <v>8</v>
      </c>
      <c r="E914">
        <f t="shared" si="234"/>
        <v>1996</v>
      </c>
      <c r="F914" s="17">
        <f t="shared" si="221"/>
        <v>0.1149</v>
      </c>
      <c r="G914" s="16">
        <f t="shared" si="223"/>
        <v>-9.3999999999999417E-2</v>
      </c>
      <c r="H914" s="16">
        <f t="shared" si="224"/>
        <v>-3.9416666666666655E-2</v>
      </c>
      <c r="I914" s="16">
        <f t="shared" si="225"/>
        <v>-0.13341666666666607</v>
      </c>
      <c r="J914" s="7">
        <f>VLOOKUP(C914,'Nymex hist.'!A:B,2,0)</f>
        <v>2.14</v>
      </c>
      <c r="K914" s="11">
        <f t="shared" si="220"/>
        <v>2.1625000000000001</v>
      </c>
      <c r="L914" s="11">
        <f t="shared" si="222"/>
        <v>2.2774000000000001</v>
      </c>
      <c r="M914" s="9">
        <f t="shared" si="226"/>
        <v>2.1091666666666664</v>
      </c>
      <c r="N914" s="9">
        <f t="shared" si="227"/>
        <v>2.015166666666667</v>
      </c>
      <c r="O914" s="9">
        <f t="shared" si="228"/>
        <v>1.9757500000000003</v>
      </c>
      <c r="P914" s="9">
        <f t="shared" si="229"/>
        <v>1.9557499999999994</v>
      </c>
      <c r="Q914" s="9">
        <f t="shared" si="230"/>
        <v>1.9657499999999999</v>
      </c>
      <c r="R914" s="8">
        <v>35293</v>
      </c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3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>
        <v>2.14</v>
      </c>
      <c r="BK914" s="2">
        <v>2.1850000000000001</v>
      </c>
      <c r="BL914" s="2">
        <v>2.2789999999999999</v>
      </c>
      <c r="BM914" s="2">
        <v>2.343</v>
      </c>
      <c r="BN914" s="2">
        <v>2.3450000000000002</v>
      </c>
      <c r="BO914" s="2">
        <v>2.2650000000000001</v>
      </c>
      <c r="BP914" s="2">
        <v>2.1549999999999998</v>
      </c>
      <c r="BQ914" s="2">
        <v>2.085</v>
      </c>
      <c r="BR914" s="2">
        <v>2.0350000000000001</v>
      </c>
      <c r="BS914" s="2">
        <v>2.0299999999999998</v>
      </c>
      <c r="BT914" s="2">
        <v>2.0249999999999999</v>
      </c>
      <c r="BU914" s="2">
        <v>2.0249999999999999</v>
      </c>
      <c r="BV914" s="2">
        <v>2.0249999999999999</v>
      </c>
      <c r="BW914" s="2">
        <v>2.0249999999999999</v>
      </c>
      <c r="BX914" s="2">
        <v>2.1</v>
      </c>
      <c r="BY914" s="2">
        <v>2.1949999999999998</v>
      </c>
      <c r="BZ914" s="2">
        <v>2.1949999999999998</v>
      </c>
      <c r="CA914" s="2">
        <v>2.12</v>
      </c>
      <c r="CB914" s="2">
        <v>2.0249999999999999</v>
      </c>
      <c r="CC914" s="2">
        <v>1.948</v>
      </c>
      <c r="CD914" s="2">
        <v>1.948</v>
      </c>
      <c r="CE914" s="2">
        <v>1.948</v>
      </c>
      <c r="CF914" s="2">
        <v>1.948</v>
      </c>
      <c r="CG914" s="2">
        <v>1.948</v>
      </c>
      <c r="CH914" s="2">
        <v>1.948</v>
      </c>
      <c r="CI914" s="2">
        <v>1.948</v>
      </c>
      <c r="CJ914" s="2">
        <v>2.0529999999999999</v>
      </c>
      <c r="CK914" s="2">
        <v>2.153</v>
      </c>
      <c r="CL914" s="2">
        <v>2.1480000000000001</v>
      </c>
      <c r="CM914" s="2">
        <v>2.093</v>
      </c>
      <c r="CN914" s="2">
        <v>1.9850000000000001</v>
      </c>
      <c r="CO914" s="2">
        <v>1.9079999999999999</v>
      </c>
      <c r="CP914" s="2">
        <v>1.9079999999999999</v>
      </c>
      <c r="CQ914" s="2">
        <v>1.909</v>
      </c>
      <c r="CR914" s="2">
        <v>1.9079999999999999</v>
      </c>
      <c r="CS914" s="2">
        <v>1.9079999999999999</v>
      </c>
      <c r="CT914" s="2">
        <v>1.9079999999999999</v>
      </c>
      <c r="CU914" s="2">
        <v>1.9079999999999999</v>
      </c>
      <c r="CV914" s="2">
        <v>2.0129999999999999</v>
      </c>
      <c r="CW914" s="2">
        <v>2.113</v>
      </c>
      <c r="CX914" s="2">
        <v>2.1280000000000001</v>
      </c>
      <c r="CY914" s="2">
        <v>2.073</v>
      </c>
      <c r="CZ914" s="2">
        <v>1.9650000000000001</v>
      </c>
      <c r="DA914" s="2">
        <v>1.8879999999999999</v>
      </c>
      <c r="DB914" s="2">
        <v>1.8879999999999999</v>
      </c>
      <c r="DC914" s="2">
        <v>1.889</v>
      </c>
      <c r="DD914" s="2">
        <v>1.8879999999999999</v>
      </c>
      <c r="DE914" s="2">
        <v>1.8879999999999999</v>
      </c>
      <c r="DF914" s="2">
        <v>1.8879999999999999</v>
      </c>
      <c r="DG914" s="2">
        <v>1.8879999999999999</v>
      </c>
      <c r="DH914" s="2">
        <v>1.9930000000000001</v>
      </c>
      <c r="DI914" s="2">
        <v>2.093</v>
      </c>
      <c r="DJ914" s="2">
        <v>2.1379999999999999</v>
      </c>
      <c r="DK914" s="2">
        <v>2.0830000000000002</v>
      </c>
      <c r="DL914" s="2">
        <v>1.9750000000000001</v>
      </c>
      <c r="DM914" s="2">
        <v>1.8979999999999999</v>
      </c>
      <c r="DN914" s="2">
        <v>1.8979999999999999</v>
      </c>
      <c r="DO914" s="2">
        <v>1.899</v>
      </c>
      <c r="DP914" s="2">
        <v>1.8979999999999999</v>
      </c>
      <c r="DQ914" s="2">
        <v>1.8979999999999999</v>
      </c>
      <c r="DR914" s="2">
        <v>1.8979999999999999</v>
      </c>
      <c r="DS914" s="2">
        <v>1.8979999999999999</v>
      </c>
      <c r="DT914" s="2">
        <v>2.0030000000000001</v>
      </c>
      <c r="DU914" s="2">
        <v>2.1030000000000002</v>
      </c>
      <c r="DV914" s="2">
        <v>2.1629999999999998</v>
      </c>
      <c r="DW914" s="2">
        <v>2.1080000000000001</v>
      </c>
      <c r="DX914" s="2">
        <v>2</v>
      </c>
      <c r="DY914" s="2">
        <v>1.923</v>
      </c>
      <c r="DZ914" s="2">
        <v>1.923</v>
      </c>
      <c r="EA914" s="2">
        <v>1.9239999999999999</v>
      </c>
      <c r="EB914" s="2">
        <v>1.923</v>
      </c>
      <c r="EC914" s="2">
        <v>1.923</v>
      </c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</row>
    <row r="915" spans="1:199" customFormat="1" hidden="1" x14ac:dyDescent="0.2">
      <c r="A915">
        <f t="shared" si="231"/>
        <v>1</v>
      </c>
      <c r="B915">
        <f t="shared" si="232"/>
        <v>8</v>
      </c>
      <c r="C915" s="1">
        <v>35296</v>
      </c>
      <c r="D915">
        <f t="shared" si="233"/>
        <v>8</v>
      </c>
      <c r="E915">
        <f t="shared" si="234"/>
        <v>1996</v>
      </c>
      <c r="F915" s="17">
        <f t="shared" si="221"/>
        <v>0.1135000000000006</v>
      </c>
      <c r="G915" s="16">
        <f t="shared" si="223"/>
        <v>-0.112916666666667</v>
      </c>
      <c r="H915" s="16">
        <f t="shared" si="224"/>
        <v>-3.9416666666666655E-2</v>
      </c>
      <c r="I915" s="16">
        <f t="shared" si="225"/>
        <v>-0.15233333333333365</v>
      </c>
      <c r="J915" s="7">
        <f>VLOOKUP(C915,'Nymex hist.'!A:B,2,0)</f>
        <v>2.1869999999999998</v>
      </c>
      <c r="K915" s="11">
        <f t="shared" ref="K915:K944" si="235">AVERAGE(BE915:BK915)</f>
        <v>2.2204999999999999</v>
      </c>
      <c r="L915" s="11">
        <f t="shared" si="222"/>
        <v>2.3340000000000005</v>
      </c>
      <c r="M915" s="9">
        <f t="shared" si="226"/>
        <v>2.1330833333333334</v>
      </c>
      <c r="N915" s="9">
        <f t="shared" si="227"/>
        <v>2.0201666666666664</v>
      </c>
      <c r="O915" s="9">
        <f t="shared" si="228"/>
        <v>1.9807499999999998</v>
      </c>
      <c r="P915" s="9">
        <f t="shared" si="229"/>
        <v>1.9607500000000002</v>
      </c>
      <c r="Q915" s="9">
        <f t="shared" si="230"/>
        <v>1.97075</v>
      </c>
      <c r="R915" s="8">
        <v>35296</v>
      </c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3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>
        <v>2.1869999999999998</v>
      </c>
      <c r="BK915" s="2">
        <v>2.254</v>
      </c>
      <c r="BL915" s="2">
        <v>2.3370000000000002</v>
      </c>
      <c r="BM915" s="2">
        <v>2.4060000000000001</v>
      </c>
      <c r="BN915" s="2">
        <v>2.4060000000000001</v>
      </c>
      <c r="BO915" s="2">
        <v>2.3260000000000001</v>
      </c>
      <c r="BP915" s="2">
        <v>2.1949999999999998</v>
      </c>
      <c r="BQ915" s="2">
        <v>2.12</v>
      </c>
      <c r="BR915" s="2">
        <v>2.06</v>
      </c>
      <c r="BS915" s="2">
        <v>2.0499999999999998</v>
      </c>
      <c r="BT915" s="2">
        <v>2.04</v>
      </c>
      <c r="BU915" s="2">
        <v>2.0350000000000001</v>
      </c>
      <c r="BV915" s="2">
        <v>2.0299999999999998</v>
      </c>
      <c r="BW915" s="2">
        <v>2.0299999999999998</v>
      </c>
      <c r="BX915" s="2">
        <v>2.105</v>
      </c>
      <c r="BY915" s="2">
        <v>2.2000000000000002</v>
      </c>
      <c r="BZ915" s="2">
        <v>2.2000000000000002</v>
      </c>
      <c r="CA915" s="2">
        <v>2.125</v>
      </c>
      <c r="CB915" s="2">
        <v>2.0299999999999998</v>
      </c>
      <c r="CC915" s="2">
        <v>1.9530000000000001</v>
      </c>
      <c r="CD915" s="2">
        <v>1.9530000000000001</v>
      </c>
      <c r="CE915" s="2">
        <v>1.9530000000000001</v>
      </c>
      <c r="CF915" s="2">
        <v>1.9530000000000001</v>
      </c>
      <c r="CG915" s="2">
        <v>1.9530000000000001</v>
      </c>
      <c r="CH915" s="2">
        <v>1.9530000000000001</v>
      </c>
      <c r="CI915" s="2">
        <v>1.9530000000000001</v>
      </c>
      <c r="CJ915" s="2">
        <v>2.0579999999999998</v>
      </c>
      <c r="CK915" s="2">
        <v>2.1579999999999999</v>
      </c>
      <c r="CL915" s="2">
        <v>2.153</v>
      </c>
      <c r="CM915" s="2">
        <v>2.0979999999999999</v>
      </c>
      <c r="CN915" s="2">
        <v>1.99</v>
      </c>
      <c r="CO915" s="2">
        <v>1.913</v>
      </c>
      <c r="CP915" s="2">
        <v>1.913</v>
      </c>
      <c r="CQ915" s="2">
        <v>1.9139999999999999</v>
      </c>
      <c r="CR915" s="2">
        <v>1.913</v>
      </c>
      <c r="CS915" s="2">
        <v>1.913</v>
      </c>
      <c r="CT915" s="2">
        <v>1.913</v>
      </c>
      <c r="CU915" s="2">
        <v>1.913</v>
      </c>
      <c r="CV915" s="2">
        <v>2.0179999999999998</v>
      </c>
      <c r="CW915" s="2">
        <v>2.1179999999999999</v>
      </c>
      <c r="CX915" s="2">
        <v>2.133</v>
      </c>
      <c r="CY915" s="2">
        <v>2.0779999999999998</v>
      </c>
      <c r="CZ915" s="2">
        <v>1.97</v>
      </c>
      <c r="DA915" s="2">
        <v>1.893</v>
      </c>
      <c r="DB915" s="2">
        <v>1.893</v>
      </c>
      <c r="DC915" s="2">
        <v>1.8939999999999999</v>
      </c>
      <c r="DD915" s="2">
        <v>1.893</v>
      </c>
      <c r="DE915" s="2">
        <v>1.893</v>
      </c>
      <c r="DF915" s="2">
        <v>1.893</v>
      </c>
      <c r="DG915" s="2">
        <v>1.893</v>
      </c>
      <c r="DH915" s="2">
        <v>1.998</v>
      </c>
      <c r="DI915" s="2">
        <v>2.0979999999999999</v>
      </c>
      <c r="DJ915" s="2">
        <v>2.1429999999999998</v>
      </c>
      <c r="DK915" s="2">
        <v>2.0880000000000001</v>
      </c>
      <c r="DL915" s="2">
        <v>1.98</v>
      </c>
      <c r="DM915" s="2">
        <v>1.903</v>
      </c>
      <c r="DN915" s="2">
        <v>1.903</v>
      </c>
      <c r="DO915" s="2">
        <v>1.9039999999999999</v>
      </c>
      <c r="DP915" s="2">
        <v>1.903</v>
      </c>
      <c r="DQ915" s="2">
        <v>1.903</v>
      </c>
      <c r="DR915" s="2">
        <v>1.903</v>
      </c>
      <c r="DS915" s="2">
        <v>1.903</v>
      </c>
      <c r="DT915" s="2">
        <v>2.008</v>
      </c>
      <c r="DU915" s="2">
        <v>2.1080000000000001</v>
      </c>
      <c r="DV915" s="2">
        <v>2.1680000000000001</v>
      </c>
      <c r="DW915" s="2">
        <v>2.113</v>
      </c>
      <c r="DX915" s="2">
        <v>2.0049999999999999</v>
      </c>
      <c r="DY915" s="2">
        <v>1.9279999999999999</v>
      </c>
      <c r="DZ915" s="2">
        <v>1.9279999999999999</v>
      </c>
      <c r="EA915" s="2">
        <v>1.929</v>
      </c>
      <c r="EB915" s="2">
        <v>1.9279999999999999</v>
      </c>
      <c r="EC915" s="2">
        <v>1.9279999999999999</v>
      </c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</row>
    <row r="916" spans="1:199" customFormat="1" hidden="1" x14ac:dyDescent="0.2">
      <c r="A916">
        <f t="shared" si="231"/>
        <v>2</v>
      </c>
      <c r="B916">
        <f t="shared" si="232"/>
        <v>8</v>
      </c>
      <c r="C916" s="1">
        <v>35297</v>
      </c>
      <c r="D916">
        <f t="shared" si="233"/>
        <v>8</v>
      </c>
      <c r="E916">
        <f t="shared" si="234"/>
        <v>1996</v>
      </c>
      <c r="F916" s="17">
        <f t="shared" si="221"/>
        <v>0.16129999999999978</v>
      </c>
      <c r="G916" s="16">
        <f t="shared" si="223"/>
        <v>-9.8416666666666597E-2</v>
      </c>
      <c r="H916" s="16">
        <f t="shared" si="224"/>
        <v>-3.9416666666666655E-2</v>
      </c>
      <c r="I916" s="16">
        <f t="shared" si="225"/>
        <v>-0.13783333333333325</v>
      </c>
      <c r="J916" s="7">
        <f>VLOOKUP(C916,'Nymex hist.'!A:B,2,0)</f>
        <v>2.0529999999999999</v>
      </c>
      <c r="K916" s="11">
        <f t="shared" si="235"/>
        <v>2.0884999999999998</v>
      </c>
      <c r="L916" s="11">
        <f t="shared" si="222"/>
        <v>2.2497999999999996</v>
      </c>
      <c r="M916" s="9">
        <f t="shared" si="226"/>
        <v>2.0985833333333335</v>
      </c>
      <c r="N916" s="9">
        <f t="shared" si="227"/>
        <v>2.0001666666666669</v>
      </c>
      <c r="O916" s="9">
        <f t="shared" si="228"/>
        <v>1.9607500000000002</v>
      </c>
      <c r="P916" s="9">
        <f t="shared" si="229"/>
        <v>1.9407500000000002</v>
      </c>
      <c r="Q916" s="9">
        <f t="shared" si="230"/>
        <v>1.95075</v>
      </c>
      <c r="R916" s="8">
        <v>35297</v>
      </c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3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>
        <v>2.0529999999999999</v>
      </c>
      <c r="BK916" s="2">
        <v>2.1240000000000001</v>
      </c>
      <c r="BL916" s="2">
        <v>2.2320000000000002</v>
      </c>
      <c r="BM916" s="2">
        <v>2.3119999999999998</v>
      </c>
      <c r="BN916" s="2">
        <v>2.3149999999999999</v>
      </c>
      <c r="BO916" s="2">
        <v>2.2450000000000001</v>
      </c>
      <c r="BP916" s="2">
        <v>2.145</v>
      </c>
      <c r="BQ916" s="2">
        <v>2.085</v>
      </c>
      <c r="BR916" s="2">
        <v>2.0299999999999998</v>
      </c>
      <c r="BS916" s="2">
        <v>2.0249999999999999</v>
      </c>
      <c r="BT916" s="2">
        <v>2.02</v>
      </c>
      <c r="BU916" s="2">
        <v>2.0150000000000001</v>
      </c>
      <c r="BV916" s="2">
        <v>2.0150000000000001</v>
      </c>
      <c r="BW916" s="2">
        <v>2.02</v>
      </c>
      <c r="BX916" s="2">
        <v>2.0880000000000001</v>
      </c>
      <c r="BY916" s="2">
        <v>2.1800000000000002</v>
      </c>
      <c r="BZ916" s="2">
        <v>2.1800000000000002</v>
      </c>
      <c r="CA916" s="2">
        <v>2.105</v>
      </c>
      <c r="CB916" s="2">
        <v>2.0099999999999998</v>
      </c>
      <c r="CC916" s="2">
        <v>1.9330000000000001</v>
      </c>
      <c r="CD916" s="2">
        <v>1.9330000000000001</v>
      </c>
      <c r="CE916" s="2">
        <v>1.9330000000000001</v>
      </c>
      <c r="CF916" s="2">
        <v>1.9330000000000001</v>
      </c>
      <c r="CG916" s="2">
        <v>1.9330000000000001</v>
      </c>
      <c r="CH916" s="2">
        <v>1.9330000000000001</v>
      </c>
      <c r="CI916" s="2">
        <v>1.9330000000000001</v>
      </c>
      <c r="CJ916" s="2">
        <v>2.0379999999999998</v>
      </c>
      <c r="CK916" s="2">
        <v>2.1379999999999999</v>
      </c>
      <c r="CL916" s="2">
        <v>2.133</v>
      </c>
      <c r="CM916" s="2">
        <v>2.0779999999999998</v>
      </c>
      <c r="CN916" s="2">
        <v>1.97</v>
      </c>
      <c r="CO916" s="2">
        <v>1.893</v>
      </c>
      <c r="CP916" s="2">
        <v>1.893</v>
      </c>
      <c r="CQ916" s="2">
        <v>1.8939999999999999</v>
      </c>
      <c r="CR916" s="2">
        <v>1.893</v>
      </c>
      <c r="CS916" s="2">
        <v>1.893</v>
      </c>
      <c r="CT916" s="2">
        <v>1.893</v>
      </c>
      <c r="CU916" s="2">
        <v>1.893</v>
      </c>
      <c r="CV916" s="2">
        <v>1.998</v>
      </c>
      <c r="CW916" s="2">
        <v>2.0979999999999999</v>
      </c>
      <c r="CX916" s="2">
        <v>2.113</v>
      </c>
      <c r="CY916" s="2">
        <v>2.0579999999999998</v>
      </c>
      <c r="CZ916" s="2">
        <v>1.95</v>
      </c>
      <c r="DA916" s="2">
        <v>1.873</v>
      </c>
      <c r="DB916" s="2">
        <v>1.873</v>
      </c>
      <c r="DC916" s="2">
        <v>1.8740000000000001</v>
      </c>
      <c r="DD916" s="2">
        <v>1.873</v>
      </c>
      <c r="DE916" s="2">
        <v>1.873</v>
      </c>
      <c r="DF916" s="2">
        <v>1.873</v>
      </c>
      <c r="DG916" s="2">
        <v>1.873</v>
      </c>
      <c r="DH916" s="2">
        <v>1.978</v>
      </c>
      <c r="DI916" s="2">
        <v>2.0779999999999998</v>
      </c>
      <c r="DJ916" s="2">
        <v>2.1230000000000002</v>
      </c>
      <c r="DK916" s="2">
        <v>2.0680000000000001</v>
      </c>
      <c r="DL916" s="2">
        <v>1.96</v>
      </c>
      <c r="DM916" s="2">
        <v>1.883</v>
      </c>
      <c r="DN916" s="2">
        <v>1.883</v>
      </c>
      <c r="DO916" s="2">
        <v>1.8839999999999999</v>
      </c>
      <c r="DP916" s="2">
        <v>1.883</v>
      </c>
      <c r="DQ916" s="2">
        <v>1.883</v>
      </c>
      <c r="DR916" s="2">
        <v>1.883</v>
      </c>
      <c r="DS916" s="2">
        <v>1.883</v>
      </c>
      <c r="DT916" s="2">
        <v>1.988</v>
      </c>
      <c r="DU916" s="2">
        <v>2.0880000000000001</v>
      </c>
      <c r="DV916" s="2">
        <v>2.1429999999999998</v>
      </c>
      <c r="DW916" s="2">
        <v>2.0880000000000001</v>
      </c>
      <c r="DX916" s="2">
        <v>1.98</v>
      </c>
      <c r="DY916" s="2">
        <v>1.903</v>
      </c>
      <c r="DZ916" s="2">
        <v>1.903</v>
      </c>
      <c r="EA916" s="2">
        <v>1.9039999999999999</v>
      </c>
      <c r="EB916" s="2">
        <v>1.903</v>
      </c>
      <c r="EC916" s="2">
        <v>1.903</v>
      </c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</row>
    <row r="917" spans="1:199" customFormat="1" hidden="1" x14ac:dyDescent="0.2">
      <c r="A917">
        <f t="shared" si="231"/>
        <v>3</v>
      </c>
      <c r="B917">
        <f t="shared" si="232"/>
        <v>8</v>
      </c>
      <c r="C917" s="1">
        <v>35298</v>
      </c>
      <c r="D917">
        <f t="shared" si="233"/>
        <v>8</v>
      </c>
      <c r="E917">
        <f t="shared" si="234"/>
        <v>1996</v>
      </c>
      <c r="F917" s="17">
        <f t="shared" si="221"/>
        <v>0.16950000000000065</v>
      </c>
      <c r="G917" s="16">
        <f t="shared" si="223"/>
        <v>-9.4999999999999307E-2</v>
      </c>
      <c r="H917" s="16">
        <f t="shared" si="224"/>
        <v>-3.9416666666667544E-2</v>
      </c>
      <c r="I917" s="16">
        <f t="shared" si="225"/>
        <v>-0.13441666666666685</v>
      </c>
      <c r="J917" s="7">
        <f>VLOOKUP(C917,'Nymex hist.'!A:B,2,0)</f>
        <v>2.0299999999999998</v>
      </c>
      <c r="K917" s="11">
        <f t="shared" si="235"/>
        <v>2.0614999999999997</v>
      </c>
      <c r="L917" s="11">
        <f t="shared" si="222"/>
        <v>2.2310000000000003</v>
      </c>
      <c r="M917" s="9">
        <f t="shared" si="226"/>
        <v>2.0901666666666663</v>
      </c>
      <c r="N917" s="9">
        <f t="shared" si="227"/>
        <v>1.995166666666667</v>
      </c>
      <c r="O917" s="9">
        <f t="shared" si="228"/>
        <v>1.9557499999999994</v>
      </c>
      <c r="P917" s="9">
        <f t="shared" si="229"/>
        <v>1.9357499999999999</v>
      </c>
      <c r="Q917" s="9">
        <f t="shared" si="230"/>
        <v>1.9457499999999996</v>
      </c>
      <c r="R917" s="8">
        <v>35298</v>
      </c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3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>
        <v>2.0299999999999998</v>
      </c>
      <c r="BK917" s="2">
        <v>2.093</v>
      </c>
      <c r="BL917" s="2">
        <v>2.21</v>
      </c>
      <c r="BM917" s="2">
        <v>2.2909999999999999</v>
      </c>
      <c r="BN917" s="2">
        <v>2.294</v>
      </c>
      <c r="BO917" s="2">
        <v>2.23</v>
      </c>
      <c r="BP917" s="2">
        <v>2.13</v>
      </c>
      <c r="BQ917" s="2">
        <v>2.0750000000000002</v>
      </c>
      <c r="BR917" s="2">
        <v>2.0249999999999999</v>
      </c>
      <c r="BS917" s="2">
        <v>2.02</v>
      </c>
      <c r="BT917" s="2">
        <v>2.0150000000000001</v>
      </c>
      <c r="BU917" s="2">
        <v>2.0099999999999998</v>
      </c>
      <c r="BV917" s="2">
        <v>2.0099999999999998</v>
      </c>
      <c r="BW917" s="2">
        <v>2.0150000000000001</v>
      </c>
      <c r="BX917" s="2">
        <v>2.0830000000000002</v>
      </c>
      <c r="BY917" s="2">
        <v>2.1749999999999998</v>
      </c>
      <c r="BZ917" s="2">
        <v>2.1749999999999998</v>
      </c>
      <c r="CA917" s="2">
        <v>2.1</v>
      </c>
      <c r="CB917" s="2">
        <v>2.0049999999999999</v>
      </c>
      <c r="CC917" s="2">
        <v>1.9279999999999999</v>
      </c>
      <c r="CD917" s="2">
        <v>1.9279999999999999</v>
      </c>
      <c r="CE917" s="2">
        <v>1.9279999999999999</v>
      </c>
      <c r="CF917" s="2">
        <v>1.9279999999999999</v>
      </c>
      <c r="CG917" s="2">
        <v>1.9279999999999999</v>
      </c>
      <c r="CH917" s="2">
        <v>1.9279999999999999</v>
      </c>
      <c r="CI917" s="2">
        <v>1.9279999999999999</v>
      </c>
      <c r="CJ917" s="2">
        <v>2.0329999999999999</v>
      </c>
      <c r="CK917" s="2">
        <v>2.133</v>
      </c>
      <c r="CL917" s="2">
        <v>2.1280000000000001</v>
      </c>
      <c r="CM917" s="2">
        <v>2.073</v>
      </c>
      <c r="CN917" s="2">
        <v>1.9650000000000001</v>
      </c>
      <c r="CO917" s="2">
        <v>1.8879999999999999</v>
      </c>
      <c r="CP917" s="2">
        <v>1.8879999999999999</v>
      </c>
      <c r="CQ917" s="2">
        <v>1.889</v>
      </c>
      <c r="CR917" s="2">
        <v>1.8879999999999999</v>
      </c>
      <c r="CS917" s="2">
        <v>1.8879999999999999</v>
      </c>
      <c r="CT917" s="2">
        <v>1.8879999999999999</v>
      </c>
      <c r="CU917" s="2">
        <v>1.8879999999999999</v>
      </c>
      <c r="CV917" s="2">
        <v>1.9930000000000001</v>
      </c>
      <c r="CW917" s="2">
        <v>2.093</v>
      </c>
      <c r="CX917" s="2">
        <v>2.1080000000000001</v>
      </c>
      <c r="CY917" s="2">
        <v>2.0529999999999999</v>
      </c>
      <c r="CZ917" s="2">
        <v>1.9450000000000001</v>
      </c>
      <c r="DA917" s="2">
        <v>1.8680000000000001</v>
      </c>
      <c r="DB917" s="2">
        <v>1.8680000000000001</v>
      </c>
      <c r="DC917" s="2">
        <v>1.869</v>
      </c>
      <c r="DD917" s="2">
        <v>1.8680000000000001</v>
      </c>
      <c r="DE917" s="2">
        <v>1.8680000000000001</v>
      </c>
      <c r="DF917" s="2">
        <v>1.8680000000000001</v>
      </c>
      <c r="DG917" s="2">
        <v>1.8680000000000001</v>
      </c>
      <c r="DH917" s="2">
        <v>1.9730000000000001</v>
      </c>
      <c r="DI917" s="2">
        <v>2.073</v>
      </c>
      <c r="DJ917" s="2">
        <v>2.1179999999999999</v>
      </c>
      <c r="DK917" s="2">
        <v>2.0630000000000002</v>
      </c>
      <c r="DL917" s="2">
        <v>1.9550000000000001</v>
      </c>
      <c r="DM917" s="2">
        <v>1.8779999999999999</v>
      </c>
      <c r="DN917" s="2">
        <v>1.8779999999999999</v>
      </c>
      <c r="DO917" s="2">
        <v>1.879</v>
      </c>
      <c r="DP917" s="2">
        <v>1.8779999999999999</v>
      </c>
      <c r="DQ917" s="2">
        <v>1.8779999999999999</v>
      </c>
      <c r="DR917" s="2">
        <v>1.8779999999999999</v>
      </c>
      <c r="DS917" s="2">
        <v>1.8779999999999999</v>
      </c>
      <c r="DT917" s="2">
        <v>1.9830000000000001</v>
      </c>
      <c r="DU917" s="2">
        <v>2.0830000000000002</v>
      </c>
      <c r="DV917" s="2">
        <v>2.1379999999999999</v>
      </c>
      <c r="DW917" s="2">
        <v>2.0830000000000002</v>
      </c>
      <c r="DX917" s="2">
        <v>1.9750000000000001</v>
      </c>
      <c r="DY917" s="2">
        <v>1.8979999999999999</v>
      </c>
      <c r="DZ917" s="2">
        <v>1.8979999999999999</v>
      </c>
      <c r="EA917" s="2">
        <v>1.899</v>
      </c>
      <c r="EB917" s="2">
        <v>1.8979999999999999</v>
      </c>
      <c r="EC917" s="2">
        <v>1.8979999999999999</v>
      </c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</row>
    <row r="918" spans="1:199" x14ac:dyDescent="0.2">
      <c r="A918" s="36">
        <f t="shared" si="231"/>
        <v>4</v>
      </c>
      <c r="B918" s="36">
        <f t="shared" si="232"/>
        <v>8</v>
      </c>
      <c r="C918" s="1">
        <v>35299</v>
      </c>
      <c r="D918">
        <f t="shared" si="233"/>
        <v>8</v>
      </c>
      <c r="E918">
        <f t="shared" si="234"/>
        <v>1996</v>
      </c>
      <c r="F918" s="21">
        <f t="shared" si="221"/>
        <v>0.21799999999999997</v>
      </c>
      <c r="G918" s="21">
        <f t="shared" si="223"/>
        <v>-7.6833333333333309E-2</v>
      </c>
      <c r="H918" s="21">
        <f t="shared" si="224"/>
        <v>-3.9416666666666211E-2</v>
      </c>
      <c r="I918" s="21">
        <f t="shared" si="225"/>
        <v>-0.11624999999999952</v>
      </c>
      <c r="J918" s="23">
        <f>VLOOKUP(C918,'Nymex hist.'!A:B,2,0)</f>
        <v>1.921</v>
      </c>
      <c r="K918" s="23">
        <f t="shared" si="235"/>
        <v>1.96</v>
      </c>
      <c r="L918" s="23">
        <f t="shared" si="222"/>
        <v>2.1779999999999999</v>
      </c>
      <c r="M918" s="23">
        <f t="shared" si="226"/>
        <v>2.0765833333333332</v>
      </c>
      <c r="N918" s="23">
        <f t="shared" si="227"/>
        <v>1.9997499999999999</v>
      </c>
      <c r="O918" s="23">
        <f t="shared" si="228"/>
        <v>1.9603333333333337</v>
      </c>
      <c r="P918" s="23">
        <f t="shared" si="229"/>
        <v>1.9403333333333335</v>
      </c>
      <c r="Q918" s="23">
        <f t="shared" si="230"/>
        <v>1.950333333333333</v>
      </c>
      <c r="R918" s="30">
        <v>35299</v>
      </c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4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/>
      <c r="BI918" s="32"/>
      <c r="BJ918" s="32">
        <v>1.921</v>
      </c>
      <c r="BK918" s="32">
        <v>1.9990000000000001</v>
      </c>
      <c r="BL918" s="32">
        <v>2.1240000000000001</v>
      </c>
      <c r="BM918" s="32">
        <v>2.2320000000000002</v>
      </c>
      <c r="BN918" s="32">
        <v>2.2450000000000001</v>
      </c>
      <c r="BO918" s="32">
        <v>2.1840000000000002</v>
      </c>
      <c r="BP918" s="32">
        <v>2.105</v>
      </c>
      <c r="BQ918" s="32">
        <v>2.0550000000000002</v>
      </c>
      <c r="BR918" s="32">
        <v>2.0099999999999998</v>
      </c>
      <c r="BS918" s="32">
        <v>2.0099999999999998</v>
      </c>
      <c r="BT918" s="32">
        <v>2.0099999999999998</v>
      </c>
      <c r="BU918" s="32">
        <v>2.0099999999999998</v>
      </c>
      <c r="BV918" s="32">
        <v>2.0099999999999998</v>
      </c>
      <c r="BW918" s="32">
        <v>2.0150000000000001</v>
      </c>
      <c r="BX918" s="32">
        <v>2.085</v>
      </c>
      <c r="BY918" s="32">
        <v>2.1800000000000002</v>
      </c>
      <c r="BZ918" s="32">
        <v>2.1800000000000002</v>
      </c>
      <c r="CA918" s="32">
        <v>2.105</v>
      </c>
      <c r="CB918" s="32">
        <v>2.0099999999999998</v>
      </c>
      <c r="CC918" s="32">
        <v>1.9330000000000001</v>
      </c>
      <c r="CD918" s="32">
        <v>1.9330000000000001</v>
      </c>
      <c r="CE918" s="32">
        <v>1.9330000000000001</v>
      </c>
      <c r="CF918" s="32">
        <v>1.9330000000000001</v>
      </c>
      <c r="CG918" s="32">
        <v>1.9330000000000001</v>
      </c>
      <c r="CH918" s="32">
        <v>1.9330000000000001</v>
      </c>
      <c r="CI918" s="32">
        <v>1.9330000000000001</v>
      </c>
      <c r="CJ918" s="32">
        <v>2.0379999999999998</v>
      </c>
      <c r="CK918" s="32">
        <v>2.133</v>
      </c>
      <c r="CL918" s="32">
        <v>2.133</v>
      </c>
      <c r="CM918" s="32">
        <v>2.0779999999999998</v>
      </c>
      <c r="CN918" s="32">
        <v>1.97</v>
      </c>
      <c r="CO918" s="32">
        <v>1.893</v>
      </c>
      <c r="CP918" s="32">
        <v>1.893</v>
      </c>
      <c r="CQ918" s="32">
        <v>1.8939999999999999</v>
      </c>
      <c r="CR918" s="32">
        <v>1.893</v>
      </c>
      <c r="CS918" s="32">
        <v>1.893</v>
      </c>
      <c r="CT918" s="32">
        <v>1.893</v>
      </c>
      <c r="CU918" s="32">
        <v>1.893</v>
      </c>
      <c r="CV918" s="32">
        <v>1.998</v>
      </c>
      <c r="CW918" s="32">
        <v>2.093</v>
      </c>
      <c r="CX918" s="32">
        <v>2.113</v>
      </c>
      <c r="CY918" s="32">
        <v>2.0579999999999998</v>
      </c>
      <c r="CZ918" s="32">
        <v>1.95</v>
      </c>
      <c r="DA918" s="32">
        <v>1.873</v>
      </c>
      <c r="DB918" s="32">
        <v>1.873</v>
      </c>
      <c r="DC918" s="32">
        <v>1.8740000000000001</v>
      </c>
      <c r="DD918" s="32">
        <v>1.873</v>
      </c>
      <c r="DE918" s="32">
        <v>1.873</v>
      </c>
      <c r="DF918" s="32">
        <v>1.873</v>
      </c>
      <c r="DG918" s="32">
        <v>1.873</v>
      </c>
      <c r="DH918" s="32">
        <v>1.978</v>
      </c>
      <c r="DI918" s="32">
        <v>2.073</v>
      </c>
      <c r="DJ918" s="32">
        <v>2.1230000000000002</v>
      </c>
      <c r="DK918" s="32">
        <v>2.0680000000000001</v>
      </c>
      <c r="DL918" s="32">
        <v>1.96</v>
      </c>
      <c r="DM918" s="32">
        <v>1.883</v>
      </c>
      <c r="DN918" s="32">
        <v>1.883</v>
      </c>
      <c r="DO918" s="32">
        <v>1.8839999999999999</v>
      </c>
      <c r="DP918" s="32">
        <v>1.883</v>
      </c>
      <c r="DQ918" s="32">
        <v>1.883</v>
      </c>
      <c r="DR918" s="32">
        <v>1.883</v>
      </c>
      <c r="DS918" s="32">
        <v>1.883</v>
      </c>
      <c r="DT918" s="32">
        <v>1.988</v>
      </c>
      <c r="DU918" s="32">
        <v>2.0830000000000002</v>
      </c>
      <c r="DV918" s="32">
        <v>2.1429999999999998</v>
      </c>
      <c r="DW918" s="32">
        <v>2.0880000000000001</v>
      </c>
      <c r="DX918" s="32">
        <v>1.98</v>
      </c>
      <c r="DY918" s="32">
        <v>1.903</v>
      </c>
      <c r="DZ918" s="32">
        <v>1.903</v>
      </c>
      <c r="EA918" s="32">
        <v>1.9039999999999999</v>
      </c>
      <c r="EB918" s="32">
        <v>1.903</v>
      </c>
      <c r="EC918" s="32">
        <v>1.903</v>
      </c>
      <c r="ED918" s="32"/>
      <c r="EE918" s="32"/>
      <c r="EF918" s="32"/>
      <c r="EG918" s="32"/>
      <c r="EH918" s="32"/>
      <c r="EI918" s="32"/>
      <c r="EJ918" s="32"/>
      <c r="EK918" s="32"/>
      <c r="EL918" s="32"/>
      <c r="EM918" s="32"/>
      <c r="EN918" s="32"/>
      <c r="EO918" s="32"/>
      <c r="EP918" s="32"/>
      <c r="EQ918" s="32"/>
      <c r="ER918" s="32"/>
      <c r="ES918" s="32"/>
      <c r="ET918" s="32"/>
      <c r="EU918" s="32"/>
      <c r="EV918" s="32"/>
      <c r="EW918" s="32"/>
      <c r="EX918" s="32"/>
      <c r="EY918" s="32"/>
      <c r="EZ918" s="32"/>
      <c r="FA918" s="32"/>
      <c r="FB918" s="32"/>
      <c r="FC918" s="32"/>
      <c r="FD918" s="32"/>
      <c r="FE918" s="32"/>
      <c r="FF918" s="32"/>
      <c r="FG918" s="32"/>
      <c r="FH918" s="32"/>
      <c r="FI918" s="32"/>
      <c r="FJ918" s="32"/>
      <c r="FK918" s="32"/>
      <c r="FL918" s="32"/>
      <c r="FM918" s="32"/>
      <c r="FN918" s="32"/>
      <c r="FO918" s="32"/>
      <c r="FP918" s="32"/>
      <c r="FQ918" s="32"/>
      <c r="FR918" s="32"/>
      <c r="FS918" s="32"/>
      <c r="FT918" s="32"/>
      <c r="FU918" s="32"/>
      <c r="FV918" s="32"/>
      <c r="FW918" s="32"/>
      <c r="FX918" s="32"/>
      <c r="FY918" s="32"/>
      <c r="FZ918" s="32"/>
      <c r="GA918" s="32"/>
      <c r="GB918" s="32"/>
      <c r="GC918" s="32"/>
      <c r="GD918" s="32"/>
      <c r="GE918" s="32"/>
      <c r="GF918" s="32"/>
      <c r="GG918" s="32"/>
      <c r="GH918" s="32"/>
      <c r="GI918" s="32"/>
      <c r="GJ918" s="32"/>
      <c r="GK918" s="32"/>
      <c r="GL918" s="32"/>
      <c r="GM918" s="32"/>
      <c r="GN918" s="32"/>
      <c r="GO918" s="32"/>
      <c r="GP918" s="32"/>
      <c r="GQ918" s="32"/>
    </row>
    <row r="919" spans="1:199" customFormat="1" hidden="1" x14ac:dyDescent="0.2">
      <c r="A919">
        <f t="shared" si="231"/>
        <v>5</v>
      </c>
      <c r="B919">
        <f t="shared" si="232"/>
        <v>8</v>
      </c>
      <c r="C919" s="1">
        <v>35300</v>
      </c>
      <c r="D919">
        <f t="shared" si="233"/>
        <v>8</v>
      </c>
      <c r="E919">
        <f t="shared" si="234"/>
        <v>1996</v>
      </c>
      <c r="F919" s="17">
        <f t="shared" si="221"/>
        <v>0.22630000000000017</v>
      </c>
      <c r="G919" s="16">
        <f t="shared" si="223"/>
        <v>-8.5583333333333123E-2</v>
      </c>
      <c r="H919" s="16">
        <f t="shared" si="224"/>
        <v>-3.9666666666666739E-2</v>
      </c>
      <c r="I919" s="16">
        <f t="shared" si="225"/>
        <v>-0.12524999999999986</v>
      </c>
      <c r="J919" s="7">
        <f>VLOOKUP(C919,'Nymex hist.'!A:B,2,0)</f>
        <v>1.95</v>
      </c>
      <c r="K919" s="11">
        <f t="shared" si="235"/>
        <v>1.9864999999999999</v>
      </c>
      <c r="L919" s="11">
        <f t="shared" si="222"/>
        <v>2.2128000000000001</v>
      </c>
      <c r="M919" s="9">
        <f t="shared" si="226"/>
        <v>2.1075833333333329</v>
      </c>
      <c r="N919" s="9">
        <f t="shared" si="227"/>
        <v>2.0219999999999998</v>
      </c>
      <c r="O919" s="9">
        <f t="shared" si="228"/>
        <v>1.9823333333333331</v>
      </c>
      <c r="P919" s="9">
        <f t="shared" si="229"/>
        <v>1.9623333333333328</v>
      </c>
      <c r="Q919" s="9">
        <f t="shared" si="230"/>
        <v>1.9723333333333335</v>
      </c>
      <c r="R919" s="8">
        <v>35300</v>
      </c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3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>
        <v>1.95</v>
      </c>
      <c r="BK919" s="2">
        <v>2.0230000000000001</v>
      </c>
      <c r="BL919" s="2">
        <v>2.1520000000000001</v>
      </c>
      <c r="BM919" s="2">
        <v>2.2709999999999999</v>
      </c>
      <c r="BN919" s="2">
        <v>2.2839999999999998</v>
      </c>
      <c r="BO919" s="2">
        <v>2.2200000000000002</v>
      </c>
      <c r="BP919" s="2">
        <v>2.137</v>
      </c>
      <c r="BQ919" s="2">
        <v>2.085</v>
      </c>
      <c r="BR919" s="2">
        <v>2.04</v>
      </c>
      <c r="BS919" s="2">
        <v>2.04</v>
      </c>
      <c r="BT919" s="2">
        <v>2.04</v>
      </c>
      <c r="BU919" s="2">
        <v>2.04</v>
      </c>
      <c r="BV919" s="2">
        <v>2.04</v>
      </c>
      <c r="BW919" s="2">
        <v>2.0449999999999999</v>
      </c>
      <c r="BX919" s="2">
        <v>2.1150000000000002</v>
      </c>
      <c r="BY919" s="2">
        <v>2.2050000000000001</v>
      </c>
      <c r="BZ919" s="2">
        <v>2.2050000000000001</v>
      </c>
      <c r="CA919" s="2">
        <v>2.1269999999999998</v>
      </c>
      <c r="CB919" s="2">
        <v>2.032</v>
      </c>
      <c r="CC919" s="2">
        <v>1.9550000000000001</v>
      </c>
      <c r="CD919" s="2">
        <v>1.9550000000000001</v>
      </c>
      <c r="CE919" s="2">
        <v>1.9550000000000001</v>
      </c>
      <c r="CF919" s="2">
        <v>1.9550000000000001</v>
      </c>
      <c r="CG919" s="2">
        <v>1.9550000000000001</v>
      </c>
      <c r="CH919" s="2">
        <v>1.9550000000000001</v>
      </c>
      <c r="CI919" s="2">
        <v>1.9550000000000001</v>
      </c>
      <c r="CJ919" s="2">
        <v>2.06</v>
      </c>
      <c r="CK919" s="2">
        <v>2.1549999999999998</v>
      </c>
      <c r="CL919" s="2">
        <v>2.1549999999999998</v>
      </c>
      <c r="CM919" s="2">
        <v>2.1</v>
      </c>
      <c r="CN919" s="2">
        <v>1.992</v>
      </c>
      <c r="CO919" s="2">
        <v>1.915</v>
      </c>
      <c r="CP919" s="2">
        <v>1.915</v>
      </c>
      <c r="CQ919" s="2">
        <v>1.9159999999999999</v>
      </c>
      <c r="CR919" s="2">
        <v>1.915</v>
      </c>
      <c r="CS919" s="2">
        <v>1.915</v>
      </c>
      <c r="CT919" s="2">
        <v>1.915</v>
      </c>
      <c r="CU919" s="2">
        <v>1.915</v>
      </c>
      <c r="CV919" s="2">
        <v>2.02</v>
      </c>
      <c r="CW919" s="2">
        <v>2.1150000000000002</v>
      </c>
      <c r="CX919" s="2">
        <v>2.1349999999999998</v>
      </c>
      <c r="CY919" s="2">
        <v>2.08</v>
      </c>
      <c r="CZ919" s="2">
        <v>1.972</v>
      </c>
      <c r="DA919" s="2">
        <v>1.895</v>
      </c>
      <c r="DB919" s="2">
        <v>1.895</v>
      </c>
      <c r="DC919" s="2">
        <v>1.8959999999999999</v>
      </c>
      <c r="DD919" s="2">
        <v>1.895</v>
      </c>
      <c r="DE919" s="2">
        <v>1.895</v>
      </c>
      <c r="DF919" s="2">
        <v>1.895</v>
      </c>
      <c r="DG919" s="2">
        <v>1.895</v>
      </c>
      <c r="DH919" s="2">
        <v>2</v>
      </c>
      <c r="DI919" s="2">
        <v>2.0950000000000002</v>
      </c>
      <c r="DJ919" s="2">
        <v>2.145</v>
      </c>
      <c r="DK919" s="2">
        <v>2.09</v>
      </c>
      <c r="DL919" s="2">
        <v>1.982</v>
      </c>
      <c r="DM919" s="2">
        <v>1.905</v>
      </c>
      <c r="DN919" s="2">
        <v>1.905</v>
      </c>
      <c r="DO919" s="2">
        <v>1.9059999999999999</v>
      </c>
      <c r="DP919" s="2">
        <v>1.905</v>
      </c>
      <c r="DQ919" s="2">
        <v>1.905</v>
      </c>
      <c r="DR919" s="2">
        <v>1.905</v>
      </c>
      <c r="DS919" s="2">
        <v>1.905</v>
      </c>
      <c r="DT919" s="2">
        <v>2.0099999999999998</v>
      </c>
      <c r="DU919" s="2">
        <v>2.105</v>
      </c>
      <c r="DV919" s="2">
        <v>2.165</v>
      </c>
      <c r="DW919" s="2">
        <v>2.11</v>
      </c>
      <c r="DX919" s="2">
        <v>2.0019999999999998</v>
      </c>
      <c r="DY919" s="2">
        <v>1.925</v>
      </c>
      <c r="DZ919" s="2">
        <v>1.925</v>
      </c>
      <c r="EA919" s="2">
        <v>1.9259999999999999</v>
      </c>
      <c r="EB919" s="2">
        <v>1.925</v>
      </c>
      <c r="EC919" s="2">
        <v>1.925</v>
      </c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</row>
    <row r="920" spans="1:199" customFormat="1" hidden="1" x14ac:dyDescent="0.2">
      <c r="A920">
        <f t="shared" si="231"/>
        <v>1</v>
      </c>
      <c r="B920">
        <f t="shared" si="232"/>
        <v>8</v>
      </c>
      <c r="C920" s="1">
        <v>35303</v>
      </c>
      <c r="D920">
        <f t="shared" si="233"/>
        <v>8</v>
      </c>
      <c r="E920">
        <f t="shared" si="234"/>
        <v>1996</v>
      </c>
      <c r="F920" s="17">
        <f t="shared" si="221"/>
        <v>0.27439999999999998</v>
      </c>
      <c r="G920" s="16">
        <f t="shared" si="223"/>
        <v>-7.8999999999999737E-2</v>
      </c>
      <c r="H920" s="16">
        <f t="shared" si="224"/>
        <v>-4.0916666666666712E-2</v>
      </c>
      <c r="I920" s="16">
        <f t="shared" si="225"/>
        <v>-0.11991666666666645</v>
      </c>
      <c r="J920" s="7">
        <f>VLOOKUP(C920,'Nymex hist.'!A:B,2,0)</f>
        <v>1.853</v>
      </c>
      <c r="K920" s="11">
        <f t="shared" si="235"/>
        <v>1.895</v>
      </c>
      <c r="L920" s="11">
        <f t="shared" si="222"/>
        <v>2.1694</v>
      </c>
      <c r="M920" s="9">
        <f t="shared" si="226"/>
        <v>2.0905833333333335</v>
      </c>
      <c r="N920" s="9">
        <f t="shared" si="227"/>
        <v>2.0115833333333337</v>
      </c>
      <c r="O920" s="9">
        <f t="shared" si="228"/>
        <v>1.970666666666667</v>
      </c>
      <c r="P920" s="9">
        <f t="shared" si="229"/>
        <v>1.9506666666666668</v>
      </c>
      <c r="Q920" s="9">
        <f t="shared" si="230"/>
        <v>1.9606666666666666</v>
      </c>
      <c r="R920" s="8">
        <v>35303</v>
      </c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3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>
        <v>1.853</v>
      </c>
      <c r="BK920" s="2">
        <v>1.9370000000000001</v>
      </c>
      <c r="BL920" s="2">
        <v>2.089</v>
      </c>
      <c r="BM920" s="2">
        <v>2.2170000000000001</v>
      </c>
      <c r="BN920" s="2">
        <v>2.242</v>
      </c>
      <c r="BO920" s="2">
        <v>2.1869999999999998</v>
      </c>
      <c r="BP920" s="2">
        <v>2.1120000000000001</v>
      </c>
      <c r="BQ920" s="2">
        <v>2.0619999999999998</v>
      </c>
      <c r="BR920" s="2">
        <v>2.0270000000000001</v>
      </c>
      <c r="BS920" s="2">
        <v>2.028</v>
      </c>
      <c r="BT920" s="2">
        <v>2.0289999999999999</v>
      </c>
      <c r="BU920" s="2">
        <v>2.0299999999999998</v>
      </c>
      <c r="BV920" s="2">
        <v>2.032</v>
      </c>
      <c r="BW920" s="2">
        <v>2.0379999999999998</v>
      </c>
      <c r="BX920" s="2">
        <v>2.105</v>
      </c>
      <c r="BY920" s="2">
        <v>2.1949999999999998</v>
      </c>
      <c r="BZ920" s="2">
        <v>2.1949999999999998</v>
      </c>
      <c r="CA920" s="2">
        <v>2.117</v>
      </c>
      <c r="CB920" s="2">
        <v>2.0219999999999998</v>
      </c>
      <c r="CC920" s="2">
        <v>1.9450000000000001</v>
      </c>
      <c r="CD920" s="2">
        <v>1.9450000000000001</v>
      </c>
      <c r="CE920" s="2">
        <v>1.9450000000000001</v>
      </c>
      <c r="CF920" s="2">
        <v>1.9450000000000001</v>
      </c>
      <c r="CG920" s="2">
        <v>1.9450000000000001</v>
      </c>
      <c r="CH920" s="2">
        <v>1.9450000000000001</v>
      </c>
      <c r="CI920" s="2">
        <v>1.9450000000000001</v>
      </c>
      <c r="CJ920" s="2">
        <v>2.0499999999999998</v>
      </c>
      <c r="CK920" s="2">
        <v>2.14</v>
      </c>
      <c r="CL920" s="2">
        <v>2.14</v>
      </c>
      <c r="CM920" s="2">
        <v>2.085</v>
      </c>
      <c r="CN920" s="2">
        <v>1.982</v>
      </c>
      <c r="CO920" s="2">
        <v>1.905</v>
      </c>
      <c r="CP920" s="2">
        <v>1.905</v>
      </c>
      <c r="CQ920" s="2">
        <v>1.901</v>
      </c>
      <c r="CR920" s="2">
        <v>1.905</v>
      </c>
      <c r="CS920" s="2">
        <v>1.905</v>
      </c>
      <c r="CT920" s="2">
        <v>1.905</v>
      </c>
      <c r="CU920" s="2">
        <v>1.905</v>
      </c>
      <c r="CV920" s="2">
        <v>2.0099999999999998</v>
      </c>
      <c r="CW920" s="2">
        <v>2.1</v>
      </c>
      <c r="CX920" s="2">
        <v>2.12</v>
      </c>
      <c r="CY920" s="2">
        <v>2.0649999999999999</v>
      </c>
      <c r="CZ920" s="2">
        <v>1.962</v>
      </c>
      <c r="DA920" s="2">
        <v>1.885</v>
      </c>
      <c r="DB920" s="2">
        <v>1.885</v>
      </c>
      <c r="DC920" s="2">
        <v>1.881</v>
      </c>
      <c r="DD920" s="2">
        <v>1.885</v>
      </c>
      <c r="DE920" s="2">
        <v>1.885</v>
      </c>
      <c r="DF920" s="2">
        <v>1.885</v>
      </c>
      <c r="DG920" s="2">
        <v>1.885</v>
      </c>
      <c r="DH920" s="2">
        <v>1.99</v>
      </c>
      <c r="DI920" s="2">
        <v>2.08</v>
      </c>
      <c r="DJ920" s="2">
        <v>2.13</v>
      </c>
      <c r="DK920" s="2">
        <v>2.0750000000000002</v>
      </c>
      <c r="DL920" s="2">
        <v>1.972</v>
      </c>
      <c r="DM920" s="2">
        <v>1.895</v>
      </c>
      <c r="DN920" s="2">
        <v>1.895</v>
      </c>
      <c r="DO920" s="2">
        <v>1.891</v>
      </c>
      <c r="DP920" s="2">
        <v>1.895</v>
      </c>
      <c r="DQ920" s="2">
        <v>1.895</v>
      </c>
      <c r="DR920" s="2">
        <v>1.895</v>
      </c>
      <c r="DS920" s="2">
        <v>1.895</v>
      </c>
      <c r="DT920" s="2">
        <v>2</v>
      </c>
      <c r="DU920" s="2">
        <v>2.09</v>
      </c>
      <c r="DV920" s="2">
        <v>2.15</v>
      </c>
      <c r="DW920" s="2">
        <v>2.0950000000000002</v>
      </c>
      <c r="DX920" s="2">
        <v>1.992</v>
      </c>
      <c r="DY920" s="2">
        <v>1.915</v>
      </c>
      <c r="DZ920" s="2">
        <v>1.915</v>
      </c>
      <c r="EA920" s="2">
        <v>1.911</v>
      </c>
      <c r="EB920" s="2">
        <v>1.915</v>
      </c>
      <c r="EC920" s="2">
        <v>1.915</v>
      </c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</row>
    <row r="921" spans="1:199" customFormat="1" hidden="1" x14ac:dyDescent="0.2">
      <c r="A921">
        <f t="shared" si="231"/>
        <v>2</v>
      </c>
      <c r="B921">
        <f t="shared" si="232"/>
        <v>8</v>
      </c>
      <c r="C921" s="1">
        <v>35304</v>
      </c>
      <c r="D921">
        <f t="shared" si="233"/>
        <v>8</v>
      </c>
      <c r="E921">
        <f t="shared" si="234"/>
        <v>1996</v>
      </c>
      <c r="F921" s="17">
        <f t="shared" si="221"/>
        <v>0.26570000000000005</v>
      </c>
      <c r="G921" s="16">
        <f t="shared" si="223"/>
        <v>-6.7749999999999533E-2</v>
      </c>
      <c r="H921" s="16">
        <f t="shared" si="224"/>
        <v>-4.0250000000000563E-2</v>
      </c>
      <c r="I921" s="16">
        <f t="shared" si="225"/>
        <v>-0.1080000000000001</v>
      </c>
      <c r="J921" s="7">
        <f>VLOOKUP(C921,'Nymex hist.'!A:B,2,0)</f>
        <v>1.8819999999999999</v>
      </c>
      <c r="K921" s="11">
        <f t="shared" si="235"/>
        <v>1.8674999999999999</v>
      </c>
      <c r="L921" s="11">
        <f t="shared" si="222"/>
        <v>2.1332</v>
      </c>
      <c r="M921" s="9">
        <f t="shared" si="226"/>
        <v>2.0620833333333333</v>
      </c>
      <c r="N921" s="9">
        <f t="shared" si="227"/>
        <v>1.9943333333333337</v>
      </c>
      <c r="O921" s="9">
        <f t="shared" si="228"/>
        <v>1.9540833333333332</v>
      </c>
      <c r="P921" s="9">
        <f t="shared" si="229"/>
        <v>1.9340833333333329</v>
      </c>
      <c r="Q921" s="9">
        <f t="shared" si="230"/>
        <v>1.9440833333333334</v>
      </c>
      <c r="R921" s="8">
        <v>35304</v>
      </c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3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>
        <v>1.853</v>
      </c>
      <c r="BK921" s="2">
        <v>1.8819999999999999</v>
      </c>
      <c r="BL921" s="2">
        <v>2.0390000000000001</v>
      </c>
      <c r="BM921" s="2">
        <v>2.177</v>
      </c>
      <c r="BN921" s="2">
        <v>2.2090000000000001</v>
      </c>
      <c r="BO921" s="2">
        <v>2.1560000000000001</v>
      </c>
      <c r="BP921" s="2">
        <v>2.085</v>
      </c>
      <c r="BQ921" s="2">
        <v>2.0299999999999998</v>
      </c>
      <c r="BR921" s="2">
        <v>2</v>
      </c>
      <c r="BS921" s="2">
        <v>2</v>
      </c>
      <c r="BT921" s="2">
        <v>2</v>
      </c>
      <c r="BU921" s="2">
        <v>2</v>
      </c>
      <c r="BV921" s="2">
        <v>2</v>
      </c>
      <c r="BW921" s="2">
        <v>2.0099999999999998</v>
      </c>
      <c r="BX921" s="2">
        <v>2.08</v>
      </c>
      <c r="BY921" s="2">
        <v>2.1749999999999998</v>
      </c>
      <c r="BZ921" s="2">
        <v>2.1749999999999998</v>
      </c>
      <c r="CA921" s="2">
        <v>2.1</v>
      </c>
      <c r="CB921" s="2">
        <v>2.0049999999999999</v>
      </c>
      <c r="CC921" s="2">
        <v>1.9279999999999999</v>
      </c>
      <c r="CD921" s="2">
        <v>1.9279999999999999</v>
      </c>
      <c r="CE921" s="2">
        <v>1.9279999999999999</v>
      </c>
      <c r="CF921" s="2">
        <v>1.9279999999999999</v>
      </c>
      <c r="CG921" s="2">
        <v>1.9279999999999999</v>
      </c>
      <c r="CH921" s="2">
        <v>1.9279999999999999</v>
      </c>
      <c r="CI921" s="2">
        <v>1.9279999999999999</v>
      </c>
      <c r="CJ921" s="2">
        <v>2.0329999999999999</v>
      </c>
      <c r="CK921" s="2">
        <v>2.1230000000000002</v>
      </c>
      <c r="CL921" s="2">
        <v>2.1230000000000002</v>
      </c>
      <c r="CM921" s="2">
        <v>2.0680000000000001</v>
      </c>
      <c r="CN921" s="2">
        <v>1.97</v>
      </c>
      <c r="CO921" s="2">
        <v>1.8879999999999999</v>
      </c>
      <c r="CP921" s="2">
        <v>1.8879999999999999</v>
      </c>
      <c r="CQ921" s="2">
        <v>1.8839999999999999</v>
      </c>
      <c r="CR921" s="2">
        <v>1.8879999999999999</v>
      </c>
      <c r="CS921" s="2">
        <v>1.8879999999999999</v>
      </c>
      <c r="CT921" s="2">
        <v>1.8879999999999999</v>
      </c>
      <c r="CU921" s="2">
        <v>1.8879999999999999</v>
      </c>
      <c r="CV921" s="2">
        <v>1.9930000000000001</v>
      </c>
      <c r="CW921" s="2">
        <v>2.0830000000000002</v>
      </c>
      <c r="CX921" s="2">
        <v>2.1030000000000002</v>
      </c>
      <c r="CY921" s="2">
        <v>2.048</v>
      </c>
      <c r="CZ921" s="2">
        <v>1.95</v>
      </c>
      <c r="DA921" s="2">
        <v>1.8680000000000001</v>
      </c>
      <c r="DB921" s="2">
        <v>1.8680000000000001</v>
      </c>
      <c r="DC921" s="2">
        <v>1.8640000000000001</v>
      </c>
      <c r="DD921" s="2">
        <v>1.8680000000000001</v>
      </c>
      <c r="DE921" s="2">
        <v>1.8680000000000001</v>
      </c>
      <c r="DF921" s="2">
        <v>1.8680000000000001</v>
      </c>
      <c r="DG921" s="2">
        <v>1.8680000000000001</v>
      </c>
      <c r="DH921" s="2">
        <v>1.9730000000000001</v>
      </c>
      <c r="DI921" s="2">
        <v>2.0630000000000002</v>
      </c>
      <c r="DJ921" s="2">
        <v>2.113</v>
      </c>
      <c r="DK921" s="2">
        <v>2.0579999999999998</v>
      </c>
      <c r="DL921" s="2">
        <v>1.96</v>
      </c>
      <c r="DM921" s="2">
        <v>1.8779999999999999</v>
      </c>
      <c r="DN921" s="2">
        <v>1.8779999999999999</v>
      </c>
      <c r="DO921" s="2">
        <v>1.8740000000000001</v>
      </c>
      <c r="DP921" s="2">
        <v>1.8779999999999999</v>
      </c>
      <c r="DQ921" s="2">
        <v>1.8779999999999999</v>
      </c>
      <c r="DR921" s="2">
        <v>1.8779999999999999</v>
      </c>
      <c r="DS921" s="2">
        <v>1.8779999999999999</v>
      </c>
      <c r="DT921" s="2">
        <v>1.9830000000000001</v>
      </c>
      <c r="DU921" s="2">
        <v>2.073</v>
      </c>
      <c r="DV921" s="2">
        <v>2.133</v>
      </c>
      <c r="DW921" s="2">
        <v>2.0779999999999998</v>
      </c>
      <c r="DX921" s="2">
        <v>1.98</v>
      </c>
      <c r="DY921" s="2">
        <v>1.8979999999999999</v>
      </c>
      <c r="DZ921" s="2">
        <v>1.8979999999999999</v>
      </c>
      <c r="EA921" s="2">
        <v>1.8939999999999999</v>
      </c>
      <c r="EB921" s="2">
        <v>1.8979999999999999</v>
      </c>
      <c r="EC921" s="2">
        <v>1.8979999999999999</v>
      </c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</row>
    <row r="922" spans="1:199" customFormat="1" hidden="1" x14ac:dyDescent="0.2">
      <c r="A922">
        <f t="shared" si="231"/>
        <v>3</v>
      </c>
      <c r="B922">
        <f t="shared" si="232"/>
        <v>8</v>
      </c>
      <c r="C922" s="1">
        <v>35305</v>
      </c>
      <c r="D922">
        <f t="shared" si="233"/>
        <v>8</v>
      </c>
      <c r="E922">
        <f t="shared" si="234"/>
        <v>1996</v>
      </c>
      <c r="F922" s="17">
        <f t="shared" si="221"/>
        <v>0.25059999999999993</v>
      </c>
      <c r="G922" s="16">
        <f t="shared" si="223"/>
        <v>-6.325000000000025E-2</v>
      </c>
      <c r="H922" s="16">
        <f t="shared" si="224"/>
        <v>-4.4000000000000483E-2</v>
      </c>
      <c r="I922" s="16">
        <f t="shared" si="225"/>
        <v>-0.10725000000000073</v>
      </c>
      <c r="J922" s="7">
        <f>VLOOKUP(C922,'Nymex hist.'!A:B,2,0)</f>
        <v>1.865</v>
      </c>
      <c r="K922" s="11">
        <f t="shared" si="235"/>
        <v>1.859</v>
      </c>
      <c r="L922" s="11">
        <f t="shared" si="222"/>
        <v>2.1095999999999999</v>
      </c>
      <c r="M922" s="9">
        <f t="shared" si="226"/>
        <v>2.0355000000000003</v>
      </c>
      <c r="N922" s="9">
        <f t="shared" si="227"/>
        <v>1.9722500000000001</v>
      </c>
      <c r="O922" s="9">
        <f t="shared" si="228"/>
        <v>1.9282499999999996</v>
      </c>
      <c r="P922" s="9">
        <f t="shared" si="229"/>
        <v>1.90825</v>
      </c>
      <c r="Q922" s="9">
        <f t="shared" si="230"/>
        <v>1.9182500000000002</v>
      </c>
      <c r="R922" s="8">
        <v>35305</v>
      </c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3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>
        <v>1.853</v>
      </c>
      <c r="BK922" s="2">
        <v>1.865</v>
      </c>
      <c r="BL922" s="2">
        <v>2.0139999999999998</v>
      </c>
      <c r="BM922" s="2">
        <v>2.15</v>
      </c>
      <c r="BN922" s="2">
        <v>2.1920000000000002</v>
      </c>
      <c r="BO922" s="2">
        <v>2.1320000000000001</v>
      </c>
      <c r="BP922" s="2">
        <v>2.06</v>
      </c>
      <c r="BQ922" s="2">
        <v>1.9950000000000001</v>
      </c>
      <c r="BR922" s="2">
        <v>1.97</v>
      </c>
      <c r="BS922" s="2">
        <v>1.97</v>
      </c>
      <c r="BT922" s="2">
        <v>1.97</v>
      </c>
      <c r="BU922" s="2">
        <v>1.97</v>
      </c>
      <c r="BV922" s="2">
        <v>1.97</v>
      </c>
      <c r="BW922" s="2">
        <v>1.9850000000000001</v>
      </c>
      <c r="BX922" s="2">
        <v>2.0569999999999999</v>
      </c>
      <c r="BY922" s="2">
        <v>2.1549999999999998</v>
      </c>
      <c r="BZ922" s="2">
        <v>2.1549999999999998</v>
      </c>
      <c r="CA922" s="2">
        <v>2.08</v>
      </c>
      <c r="CB922" s="2">
        <v>1.9850000000000001</v>
      </c>
      <c r="CC922" s="2">
        <v>1.9079999999999999</v>
      </c>
      <c r="CD922" s="2">
        <v>1.9079999999999999</v>
      </c>
      <c r="CE922" s="2">
        <v>1.9079999999999999</v>
      </c>
      <c r="CF922" s="2">
        <v>1.9079999999999999</v>
      </c>
      <c r="CG922" s="2">
        <v>1.9079999999999999</v>
      </c>
      <c r="CH922" s="2">
        <v>1.9079999999999999</v>
      </c>
      <c r="CI922" s="2">
        <v>1.9079999999999999</v>
      </c>
      <c r="CJ922" s="2">
        <v>2.0030000000000001</v>
      </c>
      <c r="CK922" s="2">
        <v>2.0880000000000001</v>
      </c>
      <c r="CL922" s="2">
        <v>2.0880000000000001</v>
      </c>
      <c r="CM922" s="2">
        <v>2.0379999999999998</v>
      </c>
      <c r="CN922" s="2">
        <v>1.94</v>
      </c>
      <c r="CO922" s="2">
        <v>1.8680000000000001</v>
      </c>
      <c r="CP922" s="2">
        <v>1.8680000000000001</v>
      </c>
      <c r="CQ922" s="2">
        <v>1.8540000000000001</v>
      </c>
      <c r="CR922" s="2">
        <v>1.8680000000000001</v>
      </c>
      <c r="CS922" s="2">
        <v>1.8680000000000001</v>
      </c>
      <c r="CT922" s="2">
        <v>1.8680000000000001</v>
      </c>
      <c r="CU922" s="2">
        <v>1.8680000000000001</v>
      </c>
      <c r="CV922" s="2">
        <v>1.9630000000000001</v>
      </c>
      <c r="CW922" s="2">
        <v>2.048</v>
      </c>
      <c r="CX922" s="2">
        <v>2.0680000000000001</v>
      </c>
      <c r="CY922" s="2">
        <v>2.0179999999999998</v>
      </c>
      <c r="CZ922" s="2">
        <v>1.92</v>
      </c>
      <c r="DA922" s="2">
        <v>1.8480000000000001</v>
      </c>
      <c r="DB922" s="2">
        <v>1.8480000000000001</v>
      </c>
      <c r="DC922" s="2">
        <v>1.8340000000000001</v>
      </c>
      <c r="DD922" s="2">
        <v>1.8480000000000001</v>
      </c>
      <c r="DE922" s="2">
        <v>1.8480000000000001</v>
      </c>
      <c r="DF922" s="2">
        <v>1.8480000000000001</v>
      </c>
      <c r="DG922" s="2">
        <v>1.8480000000000001</v>
      </c>
      <c r="DH922" s="2">
        <v>1.9430000000000001</v>
      </c>
      <c r="DI922" s="2">
        <v>2.028</v>
      </c>
      <c r="DJ922" s="2">
        <v>2.0779999999999998</v>
      </c>
      <c r="DK922" s="2">
        <v>2.028</v>
      </c>
      <c r="DL922" s="2">
        <v>1.93</v>
      </c>
      <c r="DM922" s="2">
        <v>1.8580000000000001</v>
      </c>
      <c r="DN922" s="2">
        <v>1.8580000000000001</v>
      </c>
      <c r="DO922" s="2">
        <v>1.8440000000000001</v>
      </c>
      <c r="DP922" s="2">
        <v>1.8580000000000001</v>
      </c>
      <c r="DQ922" s="2">
        <v>1.8580000000000001</v>
      </c>
      <c r="DR922" s="2">
        <v>1.8580000000000001</v>
      </c>
      <c r="DS922" s="2">
        <v>1.8580000000000001</v>
      </c>
      <c r="DT922" s="2">
        <v>1.9530000000000001</v>
      </c>
      <c r="DU922" s="2">
        <v>2.0379999999999998</v>
      </c>
      <c r="DV922" s="2">
        <v>2.0979999999999999</v>
      </c>
      <c r="DW922" s="2">
        <v>2.048</v>
      </c>
      <c r="DX922" s="2">
        <v>1.95</v>
      </c>
      <c r="DY922" s="2">
        <v>1.8779999999999999</v>
      </c>
      <c r="DZ922" s="2">
        <v>1.8779999999999999</v>
      </c>
      <c r="EA922" s="2">
        <v>1.8640000000000001</v>
      </c>
      <c r="EB922" s="2">
        <v>1.8779999999999999</v>
      </c>
      <c r="EC922" s="2">
        <v>1.8779999999999999</v>
      </c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</row>
    <row r="923" spans="1:199" x14ac:dyDescent="0.2">
      <c r="A923" s="36">
        <f t="shared" si="231"/>
        <v>4</v>
      </c>
      <c r="B923" s="36">
        <f t="shared" si="232"/>
        <v>8</v>
      </c>
      <c r="C923" s="1">
        <v>35306</v>
      </c>
      <c r="D923">
        <f t="shared" si="233"/>
        <v>8</v>
      </c>
      <c r="E923">
        <f t="shared" si="234"/>
        <v>1996</v>
      </c>
      <c r="F923" s="21">
        <f t="shared" si="221"/>
        <v>0.26219999999999999</v>
      </c>
      <c r="G923" s="21">
        <f t="shared" si="223"/>
        <v>-4.8499999999999766E-2</v>
      </c>
      <c r="H923" s="21">
        <f t="shared" si="224"/>
        <v>-4.3250000000000011E-2</v>
      </c>
      <c r="I923" s="21">
        <f t="shared" si="225"/>
        <v>-9.1749999999999776E-2</v>
      </c>
      <c r="J923" s="23">
        <f>VLOOKUP(C923,'Nymex hist.'!A:B,2,0)</f>
        <v>1.907</v>
      </c>
      <c r="K923" s="23">
        <f t="shared" si="235"/>
        <v>1.88</v>
      </c>
      <c r="L923" s="23">
        <f t="shared" si="222"/>
        <v>2.1421999999999999</v>
      </c>
      <c r="M923" s="23">
        <f t="shared" si="226"/>
        <v>2.0574999999999997</v>
      </c>
      <c r="N923" s="23">
        <f t="shared" si="227"/>
        <v>2.0089999999999999</v>
      </c>
      <c r="O923" s="23">
        <f t="shared" si="228"/>
        <v>1.9657499999999999</v>
      </c>
      <c r="P923" s="23">
        <f t="shared" si="229"/>
        <v>1.9457500000000001</v>
      </c>
      <c r="Q923" s="23">
        <f t="shared" si="230"/>
        <v>1.9557499999999994</v>
      </c>
      <c r="R923" s="30">
        <v>35306</v>
      </c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4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/>
      <c r="BI923" s="32"/>
      <c r="BJ923" s="32">
        <v>1.853</v>
      </c>
      <c r="BK923" s="32">
        <v>1.907</v>
      </c>
      <c r="BL923" s="32">
        <v>2.0459999999999998</v>
      </c>
      <c r="BM923" s="32">
        <v>2.1800000000000002</v>
      </c>
      <c r="BN923" s="32">
        <v>2.23</v>
      </c>
      <c r="BO923" s="32">
        <v>2.165</v>
      </c>
      <c r="BP923" s="32">
        <v>2.09</v>
      </c>
      <c r="BQ923" s="32">
        <v>2.02</v>
      </c>
      <c r="BR923" s="32">
        <v>1.99</v>
      </c>
      <c r="BS923" s="32">
        <v>1.9850000000000001</v>
      </c>
      <c r="BT923" s="32">
        <v>1.9850000000000001</v>
      </c>
      <c r="BU923" s="32">
        <v>1.9850000000000001</v>
      </c>
      <c r="BV923" s="32">
        <v>1.9850000000000001</v>
      </c>
      <c r="BW923" s="32">
        <v>2.0049999999999999</v>
      </c>
      <c r="BX923" s="32">
        <v>2.0750000000000002</v>
      </c>
      <c r="BY923" s="32">
        <v>2.1749999999999998</v>
      </c>
      <c r="BZ923" s="32">
        <v>2.1749999999999998</v>
      </c>
      <c r="CA923" s="32">
        <v>2.11</v>
      </c>
      <c r="CB923" s="32">
        <v>2.02</v>
      </c>
      <c r="CC923" s="32">
        <v>1.948</v>
      </c>
      <c r="CD923" s="32">
        <v>1.948</v>
      </c>
      <c r="CE923" s="32">
        <v>1.948</v>
      </c>
      <c r="CF923" s="32">
        <v>1.948</v>
      </c>
      <c r="CG923" s="32">
        <v>1.948</v>
      </c>
      <c r="CH923" s="32">
        <v>1.948</v>
      </c>
      <c r="CI923" s="32">
        <v>1.948</v>
      </c>
      <c r="CJ923" s="32">
        <v>2.0430000000000001</v>
      </c>
      <c r="CK923" s="32">
        <v>2.1240000000000001</v>
      </c>
      <c r="CL923" s="32">
        <v>2.1240000000000001</v>
      </c>
      <c r="CM923" s="32">
        <v>2.0699999999999998</v>
      </c>
      <c r="CN923" s="32">
        <v>1.98</v>
      </c>
      <c r="CO923" s="32">
        <v>1.9079999999999999</v>
      </c>
      <c r="CP923" s="32">
        <v>1.9079999999999999</v>
      </c>
      <c r="CQ923" s="32">
        <v>1.88</v>
      </c>
      <c r="CR923" s="32">
        <v>1.9079999999999999</v>
      </c>
      <c r="CS923" s="32">
        <v>1.9079999999999999</v>
      </c>
      <c r="CT923" s="32">
        <v>1.9079999999999999</v>
      </c>
      <c r="CU923" s="32">
        <v>1.9079999999999999</v>
      </c>
      <c r="CV923" s="32">
        <v>2.0030000000000001</v>
      </c>
      <c r="CW923" s="32">
        <v>2.0840000000000001</v>
      </c>
      <c r="CX923" s="32">
        <v>2.1040000000000001</v>
      </c>
      <c r="CY923" s="32">
        <v>2.0499999999999998</v>
      </c>
      <c r="CZ923" s="32">
        <v>1.96</v>
      </c>
      <c r="DA923" s="32">
        <v>1.8879999999999999</v>
      </c>
      <c r="DB923" s="32">
        <v>1.8879999999999999</v>
      </c>
      <c r="DC923" s="32">
        <v>1.86</v>
      </c>
      <c r="DD923" s="32">
        <v>1.8879999999999999</v>
      </c>
      <c r="DE923" s="32">
        <v>1.8879999999999999</v>
      </c>
      <c r="DF923" s="32">
        <v>1.8879999999999999</v>
      </c>
      <c r="DG923" s="32">
        <v>1.8879999999999999</v>
      </c>
      <c r="DH923" s="32">
        <v>1.9830000000000001</v>
      </c>
      <c r="DI923" s="32">
        <v>2.0640000000000001</v>
      </c>
      <c r="DJ923" s="32">
        <v>2.1139999999999999</v>
      </c>
      <c r="DK923" s="32">
        <v>2.06</v>
      </c>
      <c r="DL923" s="32">
        <v>1.97</v>
      </c>
      <c r="DM923" s="32">
        <v>1.8979999999999999</v>
      </c>
      <c r="DN923" s="32">
        <v>1.8979999999999999</v>
      </c>
      <c r="DO923" s="32">
        <v>1.87</v>
      </c>
      <c r="DP923" s="32">
        <v>1.8979999999999999</v>
      </c>
      <c r="DQ923" s="32">
        <v>1.8979999999999999</v>
      </c>
      <c r="DR923" s="32">
        <v>1.8979999999999999</v>
      </c>
      <c r="DS923" s="32">
        <v>1.8979999999999999</v>
      </c>
      <c r="DT923" s="32">
        <v>1.9930000000000001</v>
      </c>
      <c r="DU923" s="32">
        <v>2.0739999999999998</v>
      </c>
      <c r="DV923" s="32">
        <v>2.1339999999999999</v>
      </c>
      <c r="DW923" s="32">
        <v>2.08</v>
      </c>
      <c r="DX923" s="32">
        <v>1.99</v>
      </c>
      <c r="DY923" s="32">
        <v>1.9179999999999999</v>
      </c>
      <c r="DZ923" s="32">
        <v>1.9179999999999999</v>
      </c>
      <c r="EA923" s="32">
        <v>1.89</v>
      </c>
      <c r="EB923" s="32">
        <v>1.9179999999999999</v>
      </c>
      <c r="EC923" s="32">
        <v>1.9179999999999999</v>
      </c>
      <c r="ED923" s="32"/>
      <c r="EE923" s="32"/>
      <c r="EF923" s="32"/>
      <c r="EG923" s="32"/>
      <c r="EH923" s="32"/>
      <c r="EI923" s="32"/>
      <c r="EJ923" s="32"/>
      <c r="EK923" s="32"/>
      <c r="EL923" s="32"/>
      <c r="EM923" s="32"/>
      <c r="EN923" s="32"/>
      <c r="EO923" s="32"/>
      <c r="EP923" s="32"/>
      <c r="EQ923" s="32"/>
      <c r="ER923" s="32"/>
      <c r="ES923" s="32"/>
      <c r="ET923" s="32"/>
      <c r="EU923" s="32"/>
      <c r="EV923" s="32"/>
      <c r="EW923" s="32"/>
      <c r="EX923" s="32"/>
      <c r="EY923" s="32"/>
      <c r="EZ923" s="32"/>
      <c r="FA923" s="32"/>
      <c r="FB923" s="32"/>
      <c r="FC923" s="32"/>
      <c r="FD923" s="32"/>
      <c r="FE923" s="32"/>
      <c r="FF923" s="32"/>
      <c r="FG923" s="32"/>
      <c r="FH923" s="32"/>
      <c r="FI923" s="32"/>
      <c r="FJ923" s="32"/>
      <c r="FK923" s="32"/>
      <c r="FL923" s="32"/>
      <c r="FM923" s="32"/>
      <c r="FN923" s="32"/>
      <c r="FO923" s="32"/>
      <c r="FP923" s="32"/>
      <c r="FQ923" s="32"/>
      <c r="FR923" s="32"/>
      <c r="FS923" s="32"/>
      <c r="FT923" s="32"/>
      <c r="FU923" s="32"/>
      <c r="FV923" s="32"/>
      <c r="FW923" s="32"/>
      <c r="FX923" s="32"/>
      <c r="FY923" s="32"/>
      <c r="FZ923" s="32"/>
      <c r="GA923" s="32"/>
      <c r="GB923" s="32"/>
      <c r="GC923" s="32"/>
      <c r="GD923" s="32"/>
      <c r="GE923" s="32"/>
      <c r="GF923" s="32"/>
      <c r="GG923" s="32"/>
      <c r="GH923" s="32"/>
      <c r="GI923" s="32"/>
      <c r="GJ923" s="32"/>
      <c r="GK923" s="32"/>
      <c r="GL923" s="32"/>
      <c r="GM923" s="32"/>
      <c r="GN923" s="32"/>
      <c r="GO923" s="32"/>
      <c r="GP923" s="32"/>
      <c r="GQ923" s="32"/>
    </row>
    <row r="924" spans="1:199" customFormat="1" hidden="1" x14ac:dyDescent="0.2">
      <c r="A924">
        <f t="shared" si="231"/>
        <v>5</v>
      </c>
      <c r="B924">
        <f t="shared" si="232"/>
        <v>8</v>
      </c>
      <c r="C924" s="1">
        <v>35307</v>
      </c>
      <c r="D924">
        <f t="shared" si="233"/>
        <v>8</v>
      </c>
      <c r="E924">
        <f t="shared" si="234"/>
        <v>1996</v>
      </c>
      <c r="F924" s="17">
        <f t="shared" si="221"/>
        <v>0.26780000000000026</v>
      </c>
      <c r="G924" s="16">
        <f t="shared" si="223"/>
        <v>-4.8749999999999849E-2</v>
      </c>
      <c r="H924" s="16">
        <f t="shared" si="224"/>
        <v>-4.2750000000000288E-2</v>
      </c>
      <c r="I924" s="16">
        <f t="shared" si="225"/>
        <v>-9.1500000000000137E-2</v>
      </c>
      <c r="J924" s="7">
        <f>VLOOKUP(C924,'Nymex hist.'!A:B,2,0)</f>
        <v>1.859</v>
      </c>
      <c r="K924" s="11">
        <f t="shared" si="235"/>
        <v>1.8559999999999999</v>
      </c>
      <c r="L924" s="11">
        <f t="shared" si="222"/>
        <v>2.1238000000000001</v>
      </c>
      <c r="M924" s="9">
        <f t="shared" si="226"/>
        <v>2.0327500000000001</v>
      </c>
      <c r="N924" s="9">
        <f t="shared" si="227"/>
        <v>1.9840000000000002</v>
      </c>
      <c r="O924" s="9">
        <f t="shared" si="228"/>
        <v>1.9412499999999999</v>
      </c>
      <c r="P924" s="9">
        <f t="shared" si="229"/>
        <v>1.9212499999999999</v>
      </c>
      <c r="Q924" s="9">
        <f t="shared" si="230"/>
        <v>1.9312500000000001</v>
      </c>
      <c r="R924" s="8">
        <v>35307</v>
      </c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3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>
        <v>1.853</v>
      </c>
      <c r="BK924" s="2">
        <v>1.859</v>
      </c>
      <c r="BL924" s="2">
        <v>2.0150000000000001</v>
      </c>
      <c r="BM924" s="2">
        <v>2.1589999999999998</v>
      </c>
      <c r="BN924" s="2">
        <v>2.2200000000000002</v>
      </c>
      <c r="BO924" s="2">
        <v>2.15</v>
      </c>
      <c r="BP924" s="2">
        <v>2.0750000000000002</v>
      </c>
      <c r="BQ924" s="2">
        <v>1.9950000000000001</v>
      </c>
      <c r="BR924" s="2">
        <v>1.96</v>
      </c>
      <c r="BS924" s="2">
        <v>1.9550000000000001</v>
      </c>
      <c r="BT924" s="2">
        <v>1.9550000000000001</v>
      </c>
      <c r="BU924" s="2">
        <v>1.9550000000000001</v>
      </c>
      <c r="BV924" s="2">
        <v>1.9550000000000001</v>
      </c>
      <c r="BW924" s="2">
        <v>1.9750000000000001</v>
      </c>
      <c r="BX924" s="2">
        <v>2.048</v>
      </c>
      <c r="BY924" s="2">
        <v>2.15</v>
      </c>
      <c r="BZ924" s="2">
        <v>2.15</v>
      </c>
      <c r="CA924" s="2">
        <v>2.085</v>
      </c>
      <c r="CB924" s="2">
        <v>1.9950000000000001</v>
      </c>
      <c r="CC924" s="2">
        <v>1.923</v>
      </c>
      <c r="CD924" s="2">
        <v>1.923</v>
      </c>
      <c r="CE924" s="2">
        <v>1.923</v>
      </c>
      <c r="CF924" s="2">
        <v>1.923</v>
      </c>
      <c r="CG924" s="2">
        <v>1.923</v>
      </c>
      <c r="CH924" s="2">
        <v>1.923</v>
      </c>
      <c r="CI924" s="2">
        <v>1.923</v>
      </c>
      <c r="CJ924" s="2">
        <v>2.0179999999999998</v>
      </c>
      <c r="CK924" s="2">
        <v>2.0990000000000002</v>
      </c>
      <c r="CL924" s="2">
        <v>2.1</v>
      </c>
      <c r="CM924" s="2">
        <v>2.0449999999999999</v>
      </c>
      <c r="CN924" s="2">
        <v>1.9550000000000001</v>
      </c>
      <c r="CO924" s="2">
        <v>1.883</v>
      </c>
      <c r="CP924" s="2">
        <v>1.883</v>
      </c>
      <c r="CQ924" s="2">
        <v>1.86</v>
      </c>
      <c r="CR924" s="2">
        <v>1.883</v>
      </c>
      <c r="CS924" s="2">
        <v>1.883</v>
      </c>
      <c r="CT924" s="2">
        <v>1.883</v>
      </c>
      <c r="CU924" s="2">
        <v>1.883</v>
      </c>
      <c r="CV924" s="2">
        <v>1.978</v>
      </c>
      <c r="CW924" s="2">
        <v>2.0590000000000002</v>
      </c>
      <c r="CX924" s="2">
        <v>2.08</v>
      </c>
      <c r="CY924" s="2">
        <v>2.0249999999999999</v>
      </c>
      <c r="CZ924" s="2">
        <v>1.9350000000000001</v>
      </c>
      <c r="DA924" s="2">
        <v>1.863</v>
      </c>
      <c r="DB924" s="2">
        <v>1.863</v>
      </c>
      <c r="DC924" s="2">
        <v>1.84</v>
      </c>
      <c r="DD924" s="2">
        <v>1.863</v>
      </c>
      <c r="DE924" s="2">
        <v>1.863</v>
      </c>
      <c r="DF924" s="2">
        <v>1.863</v>
      </c>
      <c r="DG924" s="2">
        <v>1.863</v>
      </c>
      <c r="DH924" s="2">
        <v>1.958</v>
      </c>
      <c r="DI924" s="2">
        <v>2.0390000000000001</v>
      </c>
      <c r="DJ924" s="2">
        <v>2.09</v>
      </c>
      <c r="DK924" s="2">
        <v>2.0350000000000001</v>
      </c>
      <c r="DL924" s="2">
        <v>1.9450000000000001</v>
      </c>
      <c r="DM924" s="2">
        <v>1.873</v>
      </c>
      <c r="DN924" s="2">
        <v>1.873</v>
      </c>
      <c r="DO924" s="2">
        <v>1.85</v>
      </c>
      <c r="DP924" s="2">
        <v>1.873</v>
      </c>
      <c r="DQ924" s="2">
        <v>1.873</v>
      </c>
      <c r="DR924" s="2">
        <v>1.873</v>
      </c>
      <c r="DS924" s="2">
        <v>1.873</v>
      </c>
      <c r="DT924" s="2">
        <v>1.968</v>
      </c>
      <c r="DU924" s="2">
        <v>2.0489999999999999</v>
      </c>
      <c r="DV924" s="2">
        <v>2.11</v>
      </c>
      <c r="DW924" s="2">
        <v>2.0550000000000002</v>
      </c>
      <c r="DX924" s="2">
        <v>1.9650000000000001</v>
      </c>
      <c r="DY924" s="2">
        <v>1.893</v>
      </c>
      <c r="DZ924" s="2">
        <v>1.893</v>
      </c>
      <c r="EA924" s="2">
        <v>1.87</v>
      </c>
      <c r="EB924" s="2">
        <v>1.893</v>
      </c>
      <c r="EC924" s="2">
        <v>1.893</v>
      </c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</row>
    <row r="925" spans="1:199" customFormat="1" hidden="1" x14ac:dyDescent="0.2">
      <c r="A925">
        <f t="shared" si="231"/>
        <v>2</v>
      </c>
      <c r="B925">
        <f t="shared" si="232"/>
        <v>9</v>
      </c>
      <c r="C925" s="1">
        <v>35311</v>
      </c>
      <c r="D925">
        <f t="shared" si="233"/>
        <v>9</v>
      </c>
      <c r="E925">
        <f t="shared" si="234"/>
        <v>1996</v>
      </c>
      <c r="F925" s="17">
        <f t="shared" si="221"/>
        <v>0.27820000000000022</v>
      </c>
      <c r="G925" s="16">
        <f t="shared" si="223"/>
        <v>-3.458333333333341E-2</v>
      </c>
      <c r="H925" s="16">
        <f t="shared" si="224"/>
        <v>-3.9000000000000368E-2</v>
      </c>
      <c r="I925" s="16">
        <f t="shared" si="225"/>
        <v>-7.3583333333333778E-2</v>
      </c>
      <c r="J925" s="7">
        <f>VLOOKUP(C925,'Nymex hist.'!A:B,2,0)</f>
        <v>1.821</v>
      </c>
      <c r="K925" s="11">
        <f t="shared" si="235"/>
        <v>1.821</v>
      </c>
      <c r="L925" s="11">
        <f t="shared" si="222"/>
        <v>2.0992000000000002</v>
      </c>
      <c r="M925" s="9">
        <f t="shared" si="226"/>
        <v>2.01275</v>
      </c>
      <c r="N925" s="9">
        <f t="shared" si="227"/>
        <v>1.9781666666666666</v>
      </c>
      <c r="O925" s="9">
        <f t="shared" si="228"/>
        <v>1.9391666666666663</v>
      </c>
      <c r="P925" s="9">
        <f t="shared" si="229"/>
        <v>1.9291666666666669</v>
      </c>
      <c r="Q925" s="9">
        <f t="shared" si="230"/>
        <v>1.9391666666666663</v>
      </c>
      <c r="R925" s="8">
        <v>35311</v>
      </c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3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>
        <v>1.821</v>
      </c>
      <c r="BL925" s="2">
        <v>1.9790000000000001</v>
      </c>
      <c r="BM925" s="2">
        <v>2.1320000000000001</v>
      </c>
      <c r="BN925" s="2">
        <v>2.2000000000000002</v>
      </c>
      <c r="BO925" s="2">
        <v>2.133</v>
      </c>
      <c r="BP925" s="2">
        <v>2.052</v>
      </c>
      <c r="BQ925" s="2">
        <v>1.972</v>
      </c>
      <c r="BR925" s="2">
        <v>1.9370000000000001</v>
      </c>
      <c r="BS925" s="2">
        <v>1.9319999999999999</v>
      </c>
      <c r="BT925" s="2">
        <v>1.9319999999999999</v>
      </c>
      <c r="BU925" s="2">
        <v>1.9319999999999999</v>
      </c>
      <c r="BV925" s="2">
        <v>1.9319999999999999</v>
      </c>
      <c r="BW925" s="2">
        <v>1.9570000000000001</v>
      </c>
      <c r="BX925" s="2">
        <v>2.0339999999999998</v>
      </c>
      <c r="BY925" s="2">
        <v>2.14</v>
      </c>
      <c r="BZ925" s="2">
        <v>2.14</v>
      </c>
      <c r="CA925" s="2">
        <v>2.0750000000000002</v>
      </c>
      <c r="CB925" s="2">
        <v>1.99</v>
      </c>
      <c r="CC925" s="2">
        <v>1.9179999999999999</v>
      </c>
      <c r="CD925" s="2">
        <v>1.9179999999999999</v>
      </c>
      <c r="CE925" s="2">
        <v>1.9179999999999999</v>
      </c>
      <c r="CF925" s="2">
        <v>1.9179999999999999</v>
      </c>
      <c r="CG925" s="2">
        <v>1.9179999999999999</v>
      </c>
      <c r="CH925" s="2">
        <v>1.9179999999999999</v>
      </c>
      <c r="CI925" s="2">
        <v>1.9179999999999999</v>
      </c>
      <c r="CJ925" s="2">
        <v>2.0129999999999999</v>
      </c>
      <c r="CK925" s="2">
        <v>2.0939999999999999</v>
      </c>
      <c r="CL925" s="2">
        <v>2.1</v>
      </c>
      <c r="CM925" s="2">
        <v>2.0470000000000002</v>
      </c>
      <c r="CN925" s="2">
        <v>1.96</v>
      </c>
      <c r="CO925" s="2">
        <v>1.8779999999999999</v>
      </c>
      <c r="CP925" s="2">
        <v>1.8779999999999999</v>
      </c>
      <c r="CQ925" s="2">
        <v>1.8680000000000001</v>
      </c>
      <c r="CR925" s="2">
        <v>1.8779999999999999</v>
      </c>
      <c r="CS925" s="2">
        <v>1.8779999999999999</v>
      </c>
      <c r="CT925" s="2">
        <v>1.8779999999999999</v>
      </c>
      <c r="CU925" s="2">
        <v>1.8779999999999999</v>
      </c>
      <c r="CV925" s="2">
        <v>1.9730000000000001</v>
      </c>
      <c r="CW925" s="2">
        <v>2.0539999999999998</v>
      </c>
      <c r="CX925" s="2">
        <v>2.09</v>
      </c>
      <c r="CY925" s="2">
        <v>2.0369999999999999</v>
      </c>
      <c r="CZ925" s="2">
        <v>1.95</v>
      </c>
      <c r="DA925" s="2">
        <v>1.8680000000000001</v>
      </c>
      <c r="DB925" s="2">
        <v>1.8680000000000001</v>
      </c>
      <c r="DC925" s="2">
        <v>1.8580000000000001</v>
      </c>
      <c r="DD925" s="2">
        <v>1.8680000000000001</v>
      </c>
      <c r="DE925" s="2">
        <v>1.8680000000000001</v>
      </c>
      <c r="DF925" s="2">
        <v>1.8680000000000001</v>
      </c>
      <c r="DG925" s="2">
        <v>1.8680000000000001</v>
      </c>
      <c r="DH925" s="2">
        <v>1.9630000000000001</v>
      </c>
      <c r="DI925" s="2">
        <v>2.044</v>
      </c>
      <c r="DJ925" s="2">
        <v>2.1</v>
      </c>
      <c r="DK925" s="2">
        <v>2.0470000000000002</v>
      </c>
      <c r="DL925" s="2">
        <v>1.96</v>
      </c>
      <c r="DM925" s="2">
        <v>1.8779999999999999</v>
      </c>
      <c r="DN925" s="2">
        <v>1.8779999999999999</v>
      </c>
      <c r="DO925" s="2">
        <v>1.8680000000000001</v>
      </c>
      <c r="DP925" s="2">
        <v>1.8779999999999999</v>
      </c>
      <c r="DQ925" s="2">
        <v>1.8779999999999999</v>
      </c>
      <c r="DR925" s="2">
        <v>1.8779999999999999</v>
      </c>
      <c r="DS925" s="2">
        <v>1.8779999999999999</v>
      </c>
      <c r="DT925" s="2">
        <v>1.9730000000000001</v>
      </c>
      <c r="DU925" s="2">
        <v>2.0539999999999998</v>
      </c>
      <c r="DV925" s="2">
        <v>2.12</v>
      </c>
      <c r="DW925" s="2">
        <v>2.0670000000000002</v>
      </c>
      <c r="DX925" s="2">
        <v>1.98</v>
      </c>
      <c r="DY925" s="2">
        <v>1.8979999999999999</v>
      </c>
      <c r="DZ925" s="2">
        <v>1.8979999999999999</v>
      </c>
      <c r="EA925" s="2">
        <v>1.8879999999999999</v>
      </c>
      <c r="EB925" s="2">
        <v>1.8979999999999999</v>
      </c>
      <c r="EC925" s="2">
        <v>1.8979999999999999</v>
      </c>
      <c r="ED925" s="2">
        <v>1.8979999999999999</v>
      </c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</row>
    <row r="926" spans="1:199" customFormat="1" hidden="1" x14ac:dyDescent="0.2">
      <c r="A926">
        <f t="shared" si="231"/>
        <v>3</v>
      </c>
      <c r="B926">
        <f t="shared" si="232"/>
        <v>9</v>
      </c>
      <c r="C926" s="1">
        <v>35312</v>
      </c>
      <c r="D926">
        <f t="shared" si="233"/>
        <v>9</v>
      </c>
      <c r="E926">
        <f t="shared" si="234"/>
        <v>1996</v>
      </c>
      <c r="F926" s="17">
        <f t="shared" si="221"/>
        <v>0.29600000000000004</v>
      </c>
      <c r="G926" s="16">
        <f t="shared" si="223"/>
        <v>-1.1333333333333862E-2</v>
      </c>
      <c r="H926" s="16">
        <f t="shared" si="224"/>
        <v>-2.4833333333332819E-2</v>
      </c>
      <c r="I926" s="16">
        <f t="shared" si="225"/>
        <v>-3.616666666666668E-2</v>
      </c>
      <c r="J926" s="7">
        <f>VLOOKUP(C926,'Nymex hist.'!A:B,2,0)</f>
        <v>1.764</v>
      </c>
      <c r="K926" s="11">
        <f t="shared" si="235"/>
        <v>1.764</v>
      </c>
      <c r="L926" s="11">
        <f t="shared" si="222"/>
        <v>2.06</v>
      </c>
      <c r="M926" s="9">
        <f t="shared" si="226"/>
        <v>1.9838333333333333</v>
      </c>
      <c r="N926" s="9">
        <f t="shared" si="227"/>
        <v>1.9724999999999995</v>
      </c>
      <c r="O926" s="9">
        <f t="shared" si="228"/>
        <v>1.9476666666666667</v>
      </c>
      <c r="P926" s="9">
        <f t="shared" si="229"/>
        <v>1.942666666666667</v>
      </c>
      <c r="Q926" s="9">
        <f t="shared" si="230"/>
        <v>1.9476666666666667</v>
      </c>
      <c r="R926" s="8">
        <v>35312</v>
      </c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3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>
        <v>1.764</v>
      </c>
      <c r="BL926" s="2">
        <v>1.9370000000000001</v>
      </c>
      <c r="BM926" s="2">
        <v>2.093</v>
      </c>
      <c r="BN926" s="2">
        <v>2.16</v>
      </c>
      <c r="BO926" s="2">
        <v>2.0950000000000002</v>
      </c>
      <c r="BP926" s="2">
        <v>2.0150000000000001</v>
      </c>
      <c r="BQ926" s="2">
        <v>1.9350000000000001</v>
      </c>
      <c r="BR926" s="2">
        <v>1.91</v>
      </c>
      <c r="BS926" s="2">
        <v>1.907</v>
      </c>
      <c r="BT926" s="2">
        <v>1.907</v>
      </c>
      <c r="BU926" s="2">
        <v>1.907</v>
      </c>
      <c r="BV926" s="2">
        <v>1.91</v>
      </c>
      <c r="BW926" s="2">
        <v>1.93</v>
      </c>
      <c r="BX926" s="2">
        <v>2.0099999999999998</v>
      </c>
      <c r="BY926" s="2">
        <v>2.12</v>
      </c>
      <c r="BZ926" s="2">
        <v>2.12</v>
      </c>
      <c r="CA926" s="2">
        <v>2.06</v>
      </c>
      <c r="CB926" s="2">
        <v>1.98</v>
      </c>
      <c r="CC926" s="2">
        <v>1.915</v>
      </c>
      <c r="CD926" s="2">
        <v>1.915</v>
      </c>
      <c r="CE926" s="2">
        <v>1.915</v>
      </c>
      <c r="CF926" s="2">
        <v>1.915</v>
      </c>
      <c r="CG926" s="2">
        <v>1.915</v>
      </c>
      <c r="CH926" s="2">
        <v>1.915</v>
      </c>
      <c r="CI926" s="2">
        <v>1.915</v>
      </c>
      <c r="CJ926" s="2">
        <v>2.0099999999999998</v>
      </c>
      <c r="CK926" s="2">
        <v>2.0950000000000002</v>
      </c>
      <c r="CL926" s="2">
        <v>2.0950000000000002</v>
      </c>
      <c r="CM926" s="2">
        <v>2.0470000000000002</v>
      </c>
      <c r="CN926" s="2">
        <v>1.96</v>
      </c>
      <c r="CO926" s="2">
        <v>1.89</v>
      </c>
      <c r="CP926" s="2">
        <v>1.89</v>
      </c>
      <c r="CQ926" s="2">
        <v>1.875</v>
      </c>
      <c r="CR926" s="2">
        <v>1.89</v>
      </c>
      <c r="CS926" s="2">
        <v>1.89</v>
      </c>
      <c r="CT926" s="2">
        <v>1.89</v>
      </c>
      <c r="CU926" s="2">
        <v>1.89</v>
      </c>
      <c r="CV926" s="2">
        <v>1.9850000000000001</v>
      </c>
      <c r="CW926" s="2">
        <v>2.0699999999999998</v>
      </c>
      <c r="CX926" s="2">
        <v>2.09</v>
      </c>
      <c r="CY926" s="2">
        <v>2.0419999999999998</v>
      </c>
      <c r="CZ926" s="2">
        <v>1.9550000000000001</v>
      </c>
      <c r="DA926" s="2">
        <v>1.885</v>
      </c>
      <c r="DB926" s="2">
        <v>1.885</v>
      </c>
      <c r="DC926" s="2">
        <v>1.87</v>
      </c>
      <c r="DD926" s="2">
        <v>1.885</v>
      </c>
      <c r="DE926" s="2">
        <v>1.885</v>
      </c>
      <c r="DF926" s="2">
        <v>1.885</v>
      </c>
      <c r="DG926" s="2">
        <v>1.885</v>
      </c>
      <c r="DH926" s="2">
        <v>1.98</v>
      </c>
      <c r="DI926" s="2">
        <v>2.0649999999999999</v>
      </c>
      <c r="DJ926" s="2">
        <v>2.0950000000000002</v>
      </c>
      <c r="DK926" s="2">
        <v>2.0470000000000002</v>
      </c>
      <c r="DL926" s="2">
        <v>1.96</v>
      </c>
      <c r="DM926" s="2">
        <v>1.89</v>
      </c>
      <c r="DN926" s="2">
        <v>1.89</v>
      </c>
      <c r="DO926" s="2">
        <v>1.875</v>
      </c>
      <c r="DP926" s="2">
        <v>1.89</v>
      </c>
      <c r="DQ926" s="2">
        <v>1.89</v>
      </c>
      <c r="DR926" s="2">
        <v>1.89</v>
      </c>
      <c r="DS926" s="2">
        <v>1.89</v>
      </c>
      <c r="DT926" s="2">
        <v>1.9850000000000001</v>
      </c>
      <c r="DU926" s="2">
        <v>2.0699999999999998</v>
      </c>
      <c r="DV926" s="2">
        <v>2.11</v>
      </c>
      <c r="DW926" s="2">
        <v>2.0619999999999998</v>
      </c>
      <c r="DX926" s="2">
        <v>1.9750000000000001</v>
      </c>
      <c r="DY926" s="2">
        <v>1.905</v>
      </c>
      <c r="DZ926" s="2">
        <v>1.905</v>
      </c>
      <c r="EA926" s="2">
        <v>1.89</v>
      </c>
      <c r="EB926" s="2">
        <v>1.905</v>
      </c>
      <c r="EC926" s="2">
        <v>1.905</v>
      </c>
      <c r="ED926" s="2">
        <v>1.905</v>
      </c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</row>
    <row r="927" spans="1:199" x14ac:dyDescent="0.2">
      <c r="A927" s="36">
        <f t="shared" si="231"/>
        <v>4</v>
      </c>
      <c r="B927" s="36">
        <f t="shared" si="232"/>
        <v>9</v>
      </c>
      <c r="C927" s="1">
        <v>35313</v>
      </c>
      <c r="D927">
        <f t="shared" si="233"/>
        <v>9</v>
      </c>
      <c r="E927">
        <f t="shared" si="234"/>
        <v>1996</v>
      </c>
      <c r="F927" s="21">
        <f t="shared" si="221"/>
        <v>0.28679999999999972</v>
      </c>
      <c r="G927" s="21">
        <f t="shared" si="223"/>
        <v>-1.499999999999968E-2</v>
      </c>
      <c r="H927" s="21">
        <f t="shared" si="224"/>
        <v>-2.2333333333333982E-2</v>
      </c>
      <c r="I927" s="21">
        <f t="shared" si="225"/>
        <v>-3.7333333333333663E-2</v>
      </c>
      <c r="J927" s="23">
        <f>VLOOKUP(C927,'Nymex hist.'!A:B,2,0)</f>
        <v>1.8089999999999999</v>
      </c>
      <c r="K927" s="23">
        <f t="shared" si="235"/>
        <v>1.8089999999999999</v>
      </c>
      <c r="L927" s="23">
        <f t="shared" si="222"/>
        <v>2.0957999999999997</v>
      </c>
      <c r="M927" s="23">
        <f t="shared" si="226"/>
        <v>1.9950000000000001</v>
      </c>
      <c r="N927" s="23">
        <f t="shared" si="227"/>
        <v>1.9800000000000004</v>
      </c>
      <c r="O927" s="23">
        <f t="shared" si="228"/>
        <v>1.9576666666666664</v>
      </c>
      <c r="P927" s="23">
        <f t="shared" si="229"/>
        <v>1.9526666666666663</v>
      </c>
      <c r="Q927" s="23">
        <f t="shared" si="230"/>
        <v>1.9576666666666664</v>
      </c>
      <c r="R927" s="30">
        <v>35313</v>
      </c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4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/>
      <c r="BI927" s="32"/>
      <c r="BJ927" s="32"/>
      <c r="BK927" s="32">
        <v>1.8089999999999999</v>
      </c>
      <c r="BL927" s="32">
        <v>1.9890000000000001</v>
      </c>
      <c r="BM927" s="32">
        <v>2.13</v>
      </c>
      <c r="BN927" s="32">
        <v>2.1949999999999998</v>
      </c>
      <c r="BO927" s="32">
        <v>2.125</v>
      </c>
      <c r="BP927" s="32">
        <v>2.04</v>
      </c>
      <c r="BQ927" s="32">
        <v>1.9550000000000001</v>
      </c>
      <c r="BR927" s="32">
        <v>1.925</v>
      </c>
      <c r="BS927" s="32">
        <v>1.91</v>
      </c>
      <c r="BT927" s="32">
        <v>1.91</v>
      </c>
      <c r="BU927" s="32">
        <v>1.91</v>
      </c>
      <c r="BV927" s="32">
        <v>1.91</v>
      </c>
      <c r="BW927" s="32">
        <v>1.93</v>
      </c>
      <c r="BX927" s="32">
        <v>2.0099999999999998</v>
      </c>
      <c r="BY927" s="32">
        <v>2.12</v>
      </c>
      <c r="BZ927" s="32">
        <v>2.12</v>
      </c>
      <c r="CA927" s="32">
        <v>2.06</v>
      </c>
      <c r="CB927" s="32">
        <v>1.98</v>
      </c>
      <c r="CC927" s="32">
        <v>1.925</v>
      </c>
      <c r="CD927" s="32">
        <v>1.925</v>
      </c>
      <c r="CE927" s="32">
        <v>1.925</v>
      </c>
      <c r="CF927" s="32">
        <v>1.925</v>
      </c>
      <c r="CG927" s="32">
        <v>1.925</v>
      </c>
      <c r="CH927" s="32">
        <v>1.925</v>
      </c>
      <c r="CI927" s="32">
        <v>1.925</v>
      </c>
      <c r="CJ927" s="32">
        <v>2.02</v>
      </c>
      <c r="CK927" s="32">
        <v>2.105</v>
      </c>
      <c r="CL927" s="32">
        <v>2.105</v>
      </c>
      <c r="CM927" s="32">
        <v>2.0569999999999999</v>
      </c>
      <c r="CN927" s="32">
        <v>1.97</v>
      </c>
      <c r="CO927" s="32">
        <v>1.9</v>
      </c>
      <c r="CP927" s="32">
        <v>1.9</v>
      </c>
      <c r="CQ927" s="32">
        <v>1.885</v>
      </c>
      <c r="CR927" s="32">
        <v>1.9</v>
      </c>
      <c r="CS927" s="32">
        <v>1.9</v>
      </c>
      <c r="CT927" s="32">
        <v>1.9</v>
      </c>
      <c r="CU927" s="32">
        <v>1.9</v>
      </c>
      <c r="CV927" s="32">
        <v>1.9950000000000001</v>
      </c>
      <c r="CW927" s="32">
        <v>2.08</v>
      </c>
      <c r="CX927" s="32">
        <v>2.1</v>
      </c>
      <c r="CY927" s="32">
        <v>2.052</v>
      </c>
      <c r="CZ927" s="32">
        <v>1.9650000000000001</v>
      </c>
      <c r="DA927" s="32">
        <v>1.895</v>
      </c>
      <c r="DB927" s="32">
        <v>1.895</v>
      </c>
      <c r="DC927" s="32">
        <v>1.88</v>
      </c>
      <c r="DD927" s="32">
        <v>1.895</v>
      </c>
      <c r="DE927" s="32">
        <v>1.895</v>
      </c>
      <c r="DF927" s="32">
        <v>1.895</v>
      </c>
      <c r="DG927" s="32">
        <v>1.895</v>
      </c>
      <c r="DH927" s="32">
        <v>1.99</v>
      </c>
      <c r="DI927" s="32">
        <v>2.0750000000000002</v>
      </c>
      <c r="DJ927" s="32">
        <v>2.105</v>
      </c>
      <c r="DK927" s="32">
        <v>2.0569999999999999</v>
      </c>
      <c r="DL927" s="32">
        <v>1.97</v>
      </c>
      <c r="DM927" s="32">
        <v>1.9</v>
      </c>
      <c r="DN927" s="32">
        <v>1.9</v>
      </c>
      <c r="DO927" s="32">
        <v>1.885</v>
      </c>
      <c r="DP927" s="32">
        <v>1.9</v>
      </c>
      <c r="DQ927" s="32">
        <v>1.9</v>
      </c>
      <c r="DR927" s="32">
        <v>1.9</v>
      </c>
      <c r="DS927" s="32">
        <v>1.9</v>
      </c>
      <c r="DT927" s="32">
        <v>1.9950000000000001</v>
      </c>
      <c r="DU927" s="32">
        <v>2.08</v>
      </c>
      <c r="DV927" s="32">
        <v>2.12</v>
      </c>
      <c r="DW927" s="32">
        <v>2.0720000000000001</v>
      </c>
      <c r="DX927" s="32">
        <v>1.9850000000000001</v>
      </c>
      <c r="DY927" s="32">
        <v>1.915</v>
      </c>
      <c r="DZ927" s="32">
        <v>1.915</v>
      </c>
      <c r="EA927" s="32">
        <v>1.9</v>
      </c>
      <c r="EB927" s="32">
        <v>1.915</v>
      </c>
      <c r="EC927" s="32">
        <v>1.915</v>
      </c>
      <c r="ED927" s="32">
        <v>1.915</v>
      </c>
      <c r="EE927" s="32"/>
      <c r="EF927" s="32"/>
      <c r="EG927" s="32"/>
      <c r="EH927" s="32"/>
      <c r="EI927" s="32"/>
      <c r="EJ927" s="32"/>
      <c r="EK927" s="32"/>
      <c r="EL927" s="32"/>
      <c r="EM927" s="32"/>
      <c r="EN927" s="32"/>
      <c r="EO927" s="32"/>
      <c r="EP927" s="32"/>
      <c r="EQ927" s="32"/>
      <c r="ER927" s="32"/>
      <c r="ES927" s="32"/>
      <c r="ET927" s="32"/>
      <c r="EU927" s="32"/>
      <c r="EV927" s="32"/>
      <c r="EW927" s="32"/>
      <c r="EX927" s="32"/>
      <c r="EY927" s="32"/>
      <c r="EZ927" s="32"/>
      <c r="FA927" s="32"/>
      <c r="FB927" s="32"/>
      <c r="FC927" s="32"/>
      <c r="FD927" s="32"/>
      <c r="FE927" s="32"/>
      <c r="FF927" s="32"/>
      <c r="FG927" s="32"/>
      <c r="FH927" s="32"/>
      <c r="FI927" s="32"/>
      <c r="FJ927" s="32"/>
      <c r="FK927" s="32"/>
      <c r="FL927" s="32"/>
      <c r="FM927" s="32"/>
      <c r="FN927" s="32"/>
      <c r="FO927" s="32"/>
      <c r="FP927" s="32"/>
      <c r="FQ927" s="32"/>
      <c r="FR927" s="32"/>
      <c r="FS927" s="32"/>
      <c r="FT927" s="32"/>
      <c r="FU927" s="32"/>
      <c r="FV927" s="32"/>
      <c r="FW927" s="32"/>
      <c r="FX927" s="32"/>
      <c r="FY927" s="32"/>
      <c r="FZ927" s="32"/>
      <c r="GA927" s="32"/>
      <c r="GB927" s="32"/>
      <c r="GC927" s="32"/>
      <c r="GD927" s="32"/>
      <c r="GE927" s="32"/>
      <c r="GF927" s="32"/>
      <c r="GG927" s="32"/>
      <c r="GH927" s="32"/>
      <c r="GI927" s="32"/>
      <c r="GJ927" s="32"/>
      <c r="GK927" s="32"/>
      <c r="GL927" s="32"/>
      <c r="GM927" s="32"/>
      <c r="GN927" s="32"/>
      <c r="GO927" s="32"/>
      <c r="GP927" s="32"/>
      <c r="GQ927" s="32"/>
    </row>
    <row r="928" spans="1:199" customFormat="1" hidden="1" x14ac:dyDescent="0.2">
      <c r="A928">
        <f t="shared" si="231"/>
        <v>5</v>
      </c>
      <c r="B928">
        <f t="shared" si="232"/>
        <v>9</v>
      </c>
      <c r="C928" s="1">
        <v>35314</v>
      </c>
      <c r="D928">
        <f t="shared" si="233"/>
        <v>9</v>
      </c>
      <c r="E928">
        <f t="shared" si="234"/>
        <v>1996</v>
      </c>
      <c r="F928" s="17">
        <f t="shared" si="221"/>
        <v>0.28180000000000005</v>
      </c>
      <c r="G928" s="16">
        <f t="shared" si="223"/>
        <v>-2.2916666666666696E-2</v>
      </c>
      <c r="H928" s="16">
        <f t="shared" si="224"/>
        <v>-2.0916666666667139E-2</v>
      </c>
      <c r="I928" s="16">
        <f t="shared" si="225"/>
        <v>-4.3833333333333835E-2</v>
      </c>
      <c r="J928" s="7">
        <f>VLOOKUP(C928,'Nymex hist.'!A:B,2,0)</f>
        <v>1.863</v>
      </c>
      <c r="K928" s="11">
        <f t="shared" si="235"/>
        <v>1.863</v>
      </c>
      <c r="L928" s="11">
        <f t="shared" si="222"/>
        <v>2.1448</v>
      </c>
      <c r="M928" s="9">
        <f t="shared" si="226"/>
        <v>2.0170833333333333</v>
      </c>
      <c r="N928" s="9">
        <f t="shared" si="227"/>
        <v>1.9941666666666666</v>
      </c>
      <c r="O928" s="9">
        <f t="shared" si="228"/>
        <v>1.9732499999999995</v>
      </c>
      <c r="P928" s="9">
        <f t="shared" si="229"/>
        <v>1.9682500000000001</v>
      </c>
      <c r="Q928" s="9">
        <f t="shared" si="230"/>
        <v>1.9732499999999995</v>
      </c>
      <c r="R928" s="8">
        <v>35314</v>
      </c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3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>
        <v>1.863</v>
      </c>
      <c r="BL928" s="2">
        <v>2.0569999999999999</v>
      </c>
      <c r="BM928" s="2">
        <v>2.1819999999999999</v>
      </c>
      <c r="BN928" s="2">
        <v>2.2400000000000002</v>
      </c>
      <c r="BO928" s="2">
        <v>2.17</v>
      </c>
      <c r="BP928" s="2">
        <v>2.0750000000000002</v>
      </c>
      <c r="BQ928" s="2">
        <v>1.98</v>
      </c>
      <c r="BR928" s="2">
        <v>1.9450000000000001</v>
      </c>
      <c r="BS928" s="2">
        <v>1.925</v>
      </c>
      <c r="BT928" s="2">
        <v>1.925</v>
      </c>
      <c r="BU928" s="2">
        <v>1.925</v>
      </c>
      <c r="BV928" s="2">
        <v>1.925</v>
      </c>
      <c r="BW928" s="2">
        <v>1.9450000000000001</v>
      </c>
      <c r="BX928" s="2">
        <v>2.02</v>
      </c>
      <c r="BY928" s="2">
        <v>2.13</v>
      </c>
      <c r="BZ928" s="2">
        <v>2.13</v>
      </c>
      <c r="CA928" s="2">
        <v>2.0699999999999998</v>
      </c>
      <c r="CB928" s="2">
        <v>1.9950000000000001</v>
      </c>
      <c r="CC928" s="2">
        <v>1.94</v>
      </c>
      <c r="CD928" s="2">
        <v>1.94</v>
      </c>
      <c r="CE928" s="2">
        <v>1.94</v>
      </c>
      <c r="CF928" s="2">
        <v>1.94</v>
      </c>
      <c r="CG928" s="2">
        <v>1.94</v>
      </c>
      <c r="CH928" s="2">
        <v>1.94</v>
      </c>
      <c r="CI928" s="2">
        <v>1.94</v>
      </c>
      <c r="CJ928" s="2">
        <v>2.0350000000000001</v>
      </c>
      <c r="CK928" s="2">
        <v>2.12</v>
      </c>
      <c r="CL928" s="2">
        <v>2.12</v>
      </c>
      <c r="CM928" s="2">
        <v>2.069</v>
      </c>
      <c r="CN928" s="2">
        <v>1.9850000000000001</v>
      </c>
      <c r="CO928" s="2">
        <v>1.915</v>
      </c>
      <c r="CP928" s="2">
        <v>1.915</v>
      </c>
      <c r="CQ928" s="2">
        <v>1.91</v>
      </c>
      <c r="CR928" s="2">
        <v>1.915</v>
      </c>
      <c r="CS928" s="2">
        <v>1.915</v>
      </c>
      <c r="CT928" s="2">
        <v>1.915</v>
      </c>
      <c r="CU928" s="2">
        <v>1.915</v>
      </c>
      <c r="CV928" s="2">
        <v>2.0099999999999998</v>
      </c>
      <c r="CW928" s="2">
        <v>2.0950000000000002</v>
      </c>
      <c r="CX928" s="2">
        <v>2.1150000000000002</v>
      </c>
      <c r="CY928" s="2">
        <v>2.0640000000000001</v>
      </c>
      <c r="CZ928" s="2">
        <v>1.98</v>
      </c>
      <c r="DA928" s="2">
        <v>1.91</v>
      </c>
      <c r="DB928" s="2">
        <v>1.91</v>
      </c>
      <c r="DC928" s="2">
        <v>1.905</v>
      </c>
      <c r="DD928" s="2">
        <v>1.91</v>
      </c>
      <c r="DE928" s="2">
        <v>1.91</v>
      </c>
      <c r="DF928" s="2">
        <v>1.91</v>
      </c>
      <c r="DG928" s="2">
        <v>1.91</v>
      </c>
      <c r="DH928" s="2">
        <v>2.0049999999999999</v>
      </c>
      <c r="DI928" s="2">
        <v>2.09</v>
      </c>
      <c r="DJ928" s="2">
        <v>2.12</v>
      </c>
      <c r="DK928" s="2">
        <v>2.069</v>
      </c>
      <c r="DL928" s="2">
        <v>1.9850000000000001</v>
      </c>
      <c r="DM928" s="2">
        <v>1.915</v>
      </c>
      <c r="DN928" s="2">
        <v>1.915</v>
      </c>
      <c r="DO928" s="2">
        <v>1.91</v>
      </c>
      <c r="DP928" s="2">
        <v>1.915</v>
      </c>
      <c r="DQ928" s="2">
        <v>1.915</v>
      </c>
      <c r="DR928" s="2">
        <v>1.915</v>
      </c>
      <c r="DS928" s="2">
        <v>1.915</v>
      </c>
      <c r="DT928" s="2">
        <v>2.0099999999999998</v>
      </c>
      <c r="DU928" s="2">
        <v>2.0950000000000002</v>
      </c>
      <c r="DV928" s="2">
        <v>2.1349999999999998</v>
      </c>
      <c r="DW928" s="2">
        <v>2.0840000000000001</v>
      </c>
      <c r="DX928" s="2">
        <v>2</v>
      </c>
      <c r="DY928" s="2">
        <v>1.93</v>
      </c>
      <c r="DZ928" s="2">
        <v>1.93</v>
      </c>
      <c r="EA928" s="2">
        <v>1.925</v>
      </c>
      <c r="EB928" s="2">
        <v>1.93</v>
      </c>
      <c r="EC928" s="2">
        <v>1.93</v>
      </c>
      <c r="ED928" s="2">
        <v>1.93</v>
      </c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</row>
    <row r="929" spans="1:199" customFormat="1" hidden="1" x14ac:dyDescent="0.2">
      <c r="A929">
        <f t="shared" si="231"/>
        <v>1</v>
      </c>
      <c r="B929">
        <f t="shared" si="232"/>
        <v>9</v>
      </c>
      <c r="C929" s="1">
        <v>35317</v>
      </c>
      <c r="D929">
        <f t="shared" si="233"/>
        <v>9</v>
      </c>
      <c r="E929">
        <f t="shared" si="234"/>
        <v>1996</v>
      </c>
      <c r="F929" s="17">
        <f t="shared" si="221"/>
        <v>0.30999999999999983</v>
      </c>
      <c r="G929" s="16">
        <f t="shared" si="223"/>
        <v>-5.083333333333373E-2</v>
      </c>
      <c r="H929" s="16">
        <f t="shared" si="224"/>
        <v>-2.4666666666665948E-2</v>
      </c>
      <c r="I929" s="16">
        <f t="shared" si="225"/>
        <v>-7.5499999999999678E-2</v>
      </c>
      <c r="J929" s="7">
        <f>VLOOKUP(C929,'Nymex hist.'!A:B,2,0)</f>
        <v>1.8979999999999999</v>
      </c>
      <c r="K929" s="11">
        <f t="shared" si="235"/>
        <v>1.8979999999999999</v>
      </c>
      <c r="L929" s="11">
        <f t="shared" si="222"/>
        <v>2.2079999999999997</v>
      </c>
      <c r="M929" s="9">
        <f t="shared" si="226"/>
        <v>2.0566666666666666</v>
      </c>
      <c r="N929" s="9">
        <f t="shared" si="227"/>
        <v>2.0058333333333329</v>
      </c>
      <c r="O929" s="9">
        <f t="shared" si="228"/>
        <v>1.981166666666667</v>
      </c>
      <c r="P929" s="9">
        <f t="shared" si="229"/>
        <v>1.9761666666666666</v>
      </c>
      <c r="Q929" s="9">
        <f t="shared" si="230"/>
        <v>1.981166666666667</v>
      </c>
      <c r="R929" s="8">
        <v>35317</v>
      </c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3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>
        <v>1.8979999999999999</v>
      </c>
      <c r="BL929" s="2">
        <v>2.1230000000000002</v>
      </c>
      <c r="BM929" s="2">
        <v>2.262</v>
      </c>
      <c r="BN929" s="2">
        <v>2.3050000000000002</v>
      </c>
      <c r="BO929" s="2">
        <v>2.23</v>
      </c>
      <c r="BP929" s="2">
        <v>2.12</v>
      </c>
      <c r="BQ929" s="2">
        <v>2.0249999999999999</v>
      </c>
      <c r="BR929" s="2">
        <v>1.99</v>
      </c>
      <c r="BS929" s="2">
        <v>1.96</v>
      </c>
      <c r="BT929" s="2">
        <v>1.96</v>
      </c>
      <c r="BU929" s="2">
        <v>1.96</v>
      </c>
      <c r="BV929" s="2">
        <v>1.96</v>
      </c>
      <c r="BW929" s="2">
        <v>1.97</v>
      </c>
      <c r="BX929" s="2">
        <v>2.0449999999999999</v>
      </c>
      <c r="BY929" s="2">
        <v>2.1549999999999998</v>
      </c>
      <c r="BZ929" s="2">
        <v>2.1549999999999998</v>
      </c>
      <c r="CA929" s="2">
        <v>2.09</v>
      </c>
      <c r="CB929" s="2">
        <v>2.0049999999999999</v>
      </c>
      <c r="CC929" s="2">
        <v>1.95</v>
      </c>
      <c r="CD929" s="2">
        <v>1.95</v>
      </c>
      <c r="CE929" s="2">
        <v>1.95</v>
      </c>
      <c r="CF929" s="2">
        <v>1.95</v>
      </c>
      <c r="CG929" s="2">
        <v>1.95</v>
      </c>
      <c r="CH929" s="2">
        <v>1.95</v>
      </c>
      <c r="CI929" s="2">
        <v>1.95</v>
      </c>
      <c r="CJ929" s="2">
        <v>2.0449999999999999</v>
      </c>
      <c r="CK929" s="2">
        <v>2.125</v>
      </c>
      <c r="CL929" s="2">
        <v>2.125</v>
      </c>
      <c r="CM929" s="2">
        <v>2.0739999999999998</v>
      </c>
      <c r="CN929" s="2">
        <v>1.99</v>
      </c>
      <c r="CO929" s="2">
        <v>1.925</v>
      </c>
      <c r="CP929" s="2">
        <v>1.925</v>
      </c>
      <c r="CQ929" s="2">
        <v>1.915</v>
      </c>
      <c r="CR929" s="2">
        <v>1.925</v>
      </c>
      <c r="CS929" s="2">
        <v>1.925</v>
      </c>
      <c r="CT929" s="2">
        <v>1.925</v>
      </c>
      <c r="CU929" s="2">
        <v>1.925</v>
      </c>
      <c r="CV929" s="2">
        <v>2.02</v>
      </c>
      <c r="CW929" s="2">
        <v>2.1</v>
      </c>
      <c r="CX929" s="2">
        <v>2.12</v>
      </c>
      <c r="CY929" s="2">
        <v>2.069</v>
      </c>
      <c r="CZ929" s="2">
        <v>1.9850000000000001</v>
      </c>
      <c r="DA929" s="2">
        <v>1.92</v>
      </c>
      <c r="DB929" s="2">
        <v>1.92</v>
      </c>
      <c r="DC929" s="2">
        <v>1.91</v>
      </c>
      <c r="DD929" s="2">
        <v>1.92</v>
      </c>
      <c r="DE929" s="2">
        <v>1.92</v>
      </c>
      <c r="DF929" s="2">
        <v>1.92</v>
      </c>
      <c r="DG929" s="2">
        <v>1.92</v>
      </c>
      <c r="DH929" s="2">
        <v>2.0150000000000001</v>
      </c>
      <c r="DI929" s="2">
        <v>2.0950000000000002</v>
      </c>
      <c r="DJ929" s="2">
        <v>2.125</v>
      </c>
      <c r="DK929" s="2">
        <v>2.0739999999999998</v>
      </c>
      <c r="DL929" s="2">
        <v>1.99</v>
      </c>
      <c r="DM929" s="2">
        <v>1.925</v>
      </c>
      <c r="DN929" s="2">
        <v>1.925</v>
      </c>
      <c r="DO929" s="2">
        <v>1.915</v>
      </c>
      <c r="DP929" s="2">
        <v>1.925</v>
      </c>
      <c r="DQ929" s="2">
        <v>1.925</v>
      </c>
      <c r="DR929" s="2">
        <v>1.925</v>
      </c>
      <c r="DS929" s="2">
        <v>1.925</v>
      </c>
      <c r="DT929" s="2">
        <v>2.02</v>
      </c>
      <c r="DU929" s="2">
        <v>2.1</v>
      </c>
      <c r="DV929" s="2">
        <v>2.14</v>
      </c>
      <c r="DW929" s="2">
        <v>2.089</v>
      </c>
      <c r="DX929" s="2">
        <v>2.0049999999999999</v>
      </c>
      <c r="DY929" s="2">
        <v>1.94</v>
      </c>
      <c r="DZ929" s="2">
        <v>1.94</v>
      </c>
      <c r="EA929" s="2">
        <v>1.93</v>
      </c>
      <c r="EB929" s="2">
        <v>1.94</v>
      </c>
      <c r="EC929" s="2">
        <v>1.94</v>
      </c>
      <c r="ED929" s="2">
        <v>1.94</v>
      </c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</row>
    <row r="930" spans="1:199" customFormat="1" hidden="1" x14ac:dyDescent="0.2">
      <c r="A930">
        <f t="shared" si="231"/>
        <v>2</v>
      </c>
      <c r="B930">
        <f t="shared" si="232"/>
        <v>9</v>
      </c>
      <c r="C930" s="1">
        <v>35318</v>
      </c>
      <c r="D930">
        <f t="shared" si="233"/>
        <v>9</v>
      </c>
      <c r="E930">
        <f t="shared" si="234"/>
        <v>1996</v>
      </c>
      <c r="F930" s="17">
        <f t="shared" si="221"/>
        <v>0.36260000000000003</v>
      </c>
      <c r="G930" s="16">
        <f t="shared" si="223"/>
        <v>-3.0166666666666453E-2</v>
      </c>
      <c r="H930" s="16">
        <f t="shared" si="224"/>
        <v>-1.6333333333332867E-2</v>
      </c>
      <c r="I930" s="16">
        <f t="shared" si="225"/>
        <v>-4.649999999999932E-2</v>
      </c>
      <c r="J930" s="7">
        <f>VLOOKUP(C930,'Nymex hist.'!A:B,2,0)</f>
        <v>1.7909999999999999</v>
      </c>
      <c r="K930" s="11">
        <f t="shared" si="235"/>
        <v>1.7909999999999999</v>
      </c>
      <c r="L930" s="11">
        <f t="shared" si="222"/>
        <v>2.1536</v>
      </c>
      <c r="M930" s="9">
        <f t="shared" si="226"/>
        <v>2.0276666666666663</v>
      </c>
      <c r="N930" s="9">
        <f t="shared" si="227"/>
        <v>1.9974999999999998</v>
      </c>
      <c r="O930" s="9">
        <f t="shared" si="228"/>
        <v>1.981166666666667</v>
      </c>
      <c r="P930" s="9">
        <f t="shared" si="229"/>
        <v>1.9761666666666666</v>
      </c>
      <c r="Q930" s="9">
        <f t="shared" si="230"/>
        <v>1.981166666666667</v>
      </c>
      <c r="R930" s="8">
        <v>35318</v>
      </c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3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>
        <v>1.7909999999999999</v>
      </c>
      <c r="BL930" s="2">
        <v>2.04</v>
      </c>
      <c r="BM930" s="2">
        <v>2.1960000000000002</v>
      </c>
      <c r="BN930" s="2">
        <v>2.2559999999999998</v>
      </c>
      <c r="BO930" s="2">
        <v>2.1859999999999999</v>
      </c>
      <c r="BP930" s="2">
        <v>2.09</v>
      </c>
      <c r="BQ930" s="2">
        <v>2</v>
      </c>
      <c r="BR930" s="2">
        <v>1.9650000000000001</v>
      </c>
      <c r="BS930" s="2">
        <v>1.9350000000000001</v>
      </c>
      <c r="BT930" s="2">
        <v>1.9350000000000001</v>
      </c>
      <c r="BU930" s="2">
        <v>1.9350000000000001</v>
      </c>
      <c r="BV930" s="2">
        <v>1.9350000000000001</v>
      </c>
      <c r="BW930" s="2">
        <v>1.9450000000000001</v>
      </c>
      <c r="BX930" s="2">
        <v>2.02</v>
      </c>
      <c r="BY930" s="2">
        <v>2.13</v>
      </c>
      <c r="BZ930" s="2">
        <v>2.13</v>
      </c>
      <c r="CA930" s="2">
        <v>2.0699999999999998</v>
      </c>
      <c r="CB930" s="2">
        <v>1.9950000000000001</v>
      </c>
      <c r="CC930" s="2">
        <v>1.9450000000000001</v>
      </c>
      <c r="CD930" s="2">
        <v>1.9450000000000001</v>
      </c>
      <c r="CE930" s="2">
        <v>1.9450000000000001</v>
      </c>
      <c r="CF930" s="2">
        <v>1.9450000000000001</v>
      </c>
      <c r="CG930" s="2">
        <v>1.9450000000000001</v>
      </c>
      <c r="CH930" s="2">
        <v>1.9450000000000001</v>
      </c>
      <c r="CI930" s="2">
        <v>1.9450000000000001</v>
      </c>
      <c r="CJ930" s="2">
        <v>2.04</v>
      </c>
      <c r="CK930" s="2">
        <v>2.12</v>
      </c>
      <c r="CL930" s="2">
        <v>2.125</v>
      </c>
      <c r="CM930" s="2">
        <v>2.0739999999999998</v>
      </c>
      <c r="CN930" s="2">
        <v>1.99</v>
      </c>
      <c r="CO930" s="2">
        <v>1.925</v>
      </c>
      <c r="CP930" s="2">
        <v>1.925</v>
      </c>
      <c r="CQ930" s="2">
        <v>1.915</v>
      </c>
      <c r="CR930" s="2">
        <v>1.925</v>
      </c>
      <c r="CS930" s="2">
        <v>1.925</v>
      </c>
      <c r="CT930" s="2">
        <v>1.925</v>
      </c>
      <c r="CU930" s="2">
        <v>1.925</v>
      </c>
      <c r="CV930" s="2">
        <v>2.02</v>
      </c>
      <c r="CW930" s="2">
        <v>2.1</v>
      </c>
      <c r="CX930" s="2">
        <v>2.12</v>
      </c>
      <c r="CY930" s="2">
        <v>2.069</v>
      </c>
      <c r="CZ930" s="2">
        <v>1.9850000000000001</v>
      </c>
      <c r="DA930" s="2">
        <v>1.92</v>
      </c>
      <c r="DB930" s="2">
        <v>1.92</v>
      </c>
      <c r="DC930" s="2">
        <v>1.91</v>
      </c>
      <c r="DD930" s="2">
        <v>1.92</v>
      </c>
      <c r="DE930" s="2">
        <v>1.92</v>
      </c>
      <c r="DF930" s="2">
        <v>1.92</v>
      </c>
      <c r="DG930" s="2">
        <v>1.92</v>
      </c>
      <c r="DH930" s="2">
        <v>2.0150000000000001</v>
      </c>
      <c r="DI930" s="2">
        <v>2.0950000000000002</v>
      </c>
      <c r="DJ930" s="2">
        <v>2.125</v>
      </c>
      <c r="DK930" s="2">
        <v>2.0739999999999998</v>
      </c>
      <c r="DL930" s="2">
        <v>1.99</v>
      </c>
      <c r="DM930" s="2">
        <v>1.925</v>
      </c>
      <c r="DN930" s="2">
        <v>1.925</v>
      </c>
      <c r="DO930" s="2">
        <v>1.915</v>
      </c>
      <c r="DP930" s="2">
        <v>1.925</v>
      </c>
      <c r="DQ930" s="2">
        <v>1.925</v>
      </c>
      <c r="DR930" s="2">
        <v>1.925</v>
      </c>
      <c r="DS930" s="2">
        <v>1.925</v>
      </c>
      <c r="DT930" s="2">
        <v>2.02</v>
      </c>
      <c r="DU930" s="2">
        <v>2.1</v>
      </c>
      <c r="DV930" s="2">
        <v>2.14</v>
      </c>
      <c r="DW930" s="2">
        <v>2.089</v>
      </c>
      <c r="DX930" s="2">
        <v>2.0049999999999999</v>
      </c>
      <c r="DY930" s="2">
        <v>1.94</v>
      </c>
      <c r="DZ930" s="2">
        <v>1.94</v>
      </c>
      <c r="EA930" s="2">
        <v>1.93</v>
      </c>
      <c r="EB930" s="2">
        <v>1.94</v>
      </c>
      <c r="EC930" s="2">
        <v>1.94</v>
      </c>
      <c r="ED930" s="2">
        <v>1.94</v>
      </c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</row>
    <row r="931" spans="1:199" customFormat="1" hidden="1" x14ac:dyDescent="0.2">
      <c r="A931">
        <f t="shared" si="231"/>
        <v>3</v>
      </c>
      <c r="B931">
        <f t="shared" si="232"/>
        <v>9</v>
      </c>
      <c r="C931" s="1">
        <v>35319</v>
      </c>
      <c r="D931">
        <f t="shared" si="233"/>
        <v>9</v>
      </c>
      <c r="E931">
        <f t="shared" si="234"/>
        <v>1996</v>
      </c>
      <c r="F931" s="17">
        <f t="shared" si="221"/>
        <v>0.34999999999999964</v>
      </c>
      <c r="G931" s="16">
        <f t="shared" si="223"/>
        <v>-2.7333333333332765E-2</v>
      </c>
      <c r="H931" s="16">
        <f t="shared" si="224"/>
        <v>-1.4750000000000041E-2</v>
      </c>
      <c r="I931" s="16">
        <f t="shared" si="225"/>
        <v>-4.2083333333332806E-2</v>
      </c>
      <c r="J931" s="7">
        <f>VLOOKUP(C931,'Nymex hist.'!A:B,2,0)</f>
        <v>1.806</v>
      </c>
      <c r="K931" s="11">
        <f t="shared" si="235"/>
        <v>1.806</v>
      </c>
      <c r="L931" s="11">
        <f t="shared" si="222"/>
        <v>2.1559999999999997</v>
      </c>
      <c r="M931" s="9">
        <f t="shared" si="226"/>
        <v>2.0183333333333331</v>
      </c>
      <c r="N931" s="9">
        <f t="shared" si="227"/>
        <v>1.9910000000000003</v>
      </c>
      <c r="O931" s="9">
        <f t="shared" si="228"/>
        <v>1.9762500000000003</v>
      </c>
      <c r="P931" s="9">
        <f t="shared" si="229"/>
        <v>1.9692499999999999</v>
      </c>
      <c r="Q931" s="9">
        <f t="shared" si="230"/>
        <v>1.9742499999999998</v>
      </c>
      <c r="R931" s="8">
        <v>35319</v>
      </c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3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>
        <v>1.806</v>
      </c>
      <c r="BL931" s="2">
        <v>2.0299999999999998</v>
      </c>
      <c r="BM931" s="2">
        <v>2.21</v>
      </c>
      <c r="BN931" s="2">
        <v>2.2599999999999998</v>
      </c>
      <c r="BO931" s="2">
        <v>2.19</v>
      </c>
      <c r="BP931" s="2">
        <v>2.09</v>
      </c>
      <c r="BQ931" s="2">
        <v>1.99</v>
      </c>
      <c r="BR931" s="2">
        <v>1.9550000000000001</v>
      </c>
      <c r="BS931" s="2">
        <v>1.925</v>
      </c>
      <c r="BT931" s="2">
        <v>1.92</v>
      </c>
      <c r="BU931" s="2">
        <v>1.92</v>
      </c>
      <c r="BV931" s="2">
        <v>1.92</v>
      </c>
      <c r="BW931" s="2">
        <v>1.93</v>
      </c>
      <c r="BX931" s="2">
        <v>2.0049999999999999</v>
      </c>
      <c r="BY931" s="2">
        <v>2.1150000000000002</v>
      </c>
      <c r="BZ931" s="2">
        <v>2.1150000000000002</v>
      </c>
      <c r="CA931" s="2">
        <v>2.06</v>
      </c>
      <c r="CB931" s="2">
        <v>1.9870000000000001</v>
      </c>
      <c r="CC931" s="2">
        <v>1.94</v>
      </c>
      <c r="CD931" s="2">
        <v>1.94</v>
      </c>
      <c r="CE931" s="2">
        <v>1.94</v>
      </c>
      <c r="CF931" s="2">
        <v>1.94</v>
      </c>
      <c r="CG931" s="2">
        <v>1.94</v>
      </c>
      <c r="CH931" s="2">
        <v>1.94</v>
      </c>
      <c r="CI931" s="2">
        <v>1.94</v>
      </c>
      <c r="CJ931" s="2">
        <v>2.0350000000000001</v>
      </c>
      <c r="CK931" s="2">
        <v>2.1150000000000002</v>
      </c>
      <c r="CL931" s="2">
        <v>2.12</v>
      </c>
      <c r="CM931" s="2">
        <v>2.0649999999999999</v>
      </c>
      <c r="CN931" s="2">
        <v>1.9850000000000001</v>
      </c>
      <c r="CO931" s="2">
        <v>1.92</v>
      </c>
      <c r="CP931" s="2">
        <v>1.92</v>
      </c>
      <c r="CQ931" s="2">
        <v>1.915</v>
      </c>
      <c r="CR931" s="2">
        <v>1.92</v>
      </c>
      <c r="CS931" s="2">
        <v>1.92</v>
      </c>
      <c r="CT931" s="2">
        <v>1.92</v>
      </c>
      <c r="CU931" s="2">
        <v>1.92</v>
      </c>
      <c r="CV931" s="2">
        <v>2.0150000000000001</v>
      </c>
      <c r="CW931" s="2">
        <v>2.0950000000000002</v>
      </c>
      <c r="CX931" s="2">
        <v>2.113</v>
      </c>
      <c r="CY931" s="2">
        <v>2.0579999999999998</v>
      </c>
      <c r="CZ931" s="2">
        <v>1.978</v>
      </c>
      <c r="DA931" s="2">
        <v>1.913</v>
      </c>
      <c r="DB931" s="2">
        <v>1.913</v>
      </c>
      <c r="DC931" s="2">
        <v>1.9079999999999999</v>
      </c>
      <c r="DD931" s="2">
        <v>1.913</v>
      </c>
      <c r="DE931" s="2">
        <v>1.913</v>
      </c>
      <c r="DF931" s="2">
        <v>1.913</v>
      </c>
      <c r="DG931" s="2">
        <v>1.913</v>
      </c>
      <c r="DH931" s="2">
        <v>2.008</v>
      </c>
      <c r="DI931" s="2">
        <v>2.0880000000000001</v>
      </c>
      <c r="DJ931" s="2">
        <v>2.1179999999999999</v>
      </c>
      <c r="DK931" s="2">
        <v>2.0630000000000002</v>
      </c>
      <c r="DL931" s="2">
        <v>1.9830000000000001</v>
      </c>
      <c r="DM931" s="2">
        <v>1.9179999999999999</v>
      </c>
      <c r="DN931" s="2">
        <v>1.9179999999999999</v>
      </c>
      <c r="DO931" s="2">
        <v>1.913</v>
      </c>
      <c r="DP931" s="2">
        <v>1.9179999999999999</v>
      </c>
      <c r="DQ931" s="2">
        <v>1.9179999999999999</v>
      </c>
      <c r="DR931" s="2">
        <v>1.9179999999999999</v>
      </c>
      <c r="DS931" s="2">
        <v>1.9179999999999999</v>
      </c>
      <c r="DT931" s="2">
        <v>2.0129999999999999</v>
      </c>
      <c r="DU931" s="2">
        <v>2.093</v>
      </c>
      <c r="DV931" s="2">
        <v>2.1280000000000001</v>
      </c>
      <c r="DW931" s="2">
        <v>2.073</v>
      </c>
      <c r="DX931" s="2">
        <v>1.9930000000000001</v>
      </c>
      <c r="DY931" s="2">
        <v>1.9279999999999999</v>
      </c>
      <c r="DZ931" s="2">
        <v>1.9279999999999999</v>
      </c>
      <c r="EA931" s="2">
        <v>1.923</v>
      </c>
      <c r="EB931" s="2">
        <v>1.9279999999999999</v>
      </c>
      <c r="EC931" s="2">
        <v>1.9279999999999999</v>
      </c>
      <c r="ED931" s="2">
        <v>1.9279999999999999</v>
      </c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</row>
    <row r="932" spans="1:199" x14ac:dyDescent="0.2">
      <c r="A932" s="36">
        <f t="shared" si="231"/>
        <v>4</v>
      </c>
      <c r="B932" s="36">
        <f t="shared" si="232"/>
        <v>9</v>
      </c>
      <c r="C932" s="1">
        <v>35320</v>
      </c>
      <c r="D932">
        <f t="shared" si="233"/>
        <v>9</v>
      </c>
      <c r="E932">
        <f t="shared" si="234"/>
        <v>1996</v>
      </c>
      <c r="F932" s="21">
        <f t="shared" si="221"/>
        <v>0.32879999999999998</v>
      </c>
      <c r="G932" s="21">
        <f t="shared" si="223"/>
        <v>-1.5749999999999709E-2</v>
      </c>
      <c r="H932" s="21">
        <f t="shared" si="224"/>
        <v>-1.3749999999999929E-2</v>
      </c>
      <c r="I932" s="21">
        <f t="shared" si="225"/>
        <v>-2.9499999999999638E-2</v>
      </c>
      <c r="J932" s="23">
        <f>VLOOKUP(C932,'Nymex hist.'!A:B,2,0)</f>
        <v>1.8129999999999999</v>
      </c>
      <c r="K932" s="23">
        <f t="shared" si="235"/>
        <v>1.8129999999999999</v>
      </c>
      <c r="L932" s="23">
        <f t="shared" si="222"/>
        <v>2.1417999999999999</v>
      </c>
      <c r="M932" s="23">
        <f t="shared" si="226"/>
        <v>2.0057499999999999</v>
      </c>
      <c r="N932" s="23">
        <f t="shared" si="227"/>
        <v>1.9900000000000002</v>
      </c>
      <c r="O932" s="23">
        <f t="shared" si="228"/>
        <v>1.9762500000000003</v>
      </c>
      <c r="P932" s="23">
        <f t="shared" si="229"/>
        <v>1.9692499999999999</v>
      </c>
      <c r="Q932" s="23">
        <f t="shared" si="230"/>
        <v>1.9742499999999998</v>
      </c>
      <c r="R932" s="30">
        <v>35320</v>
      </c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4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/>
      <c r="BD932" s="32"/>
      <c r="BE932" s="32"/>
      <c r="BF932" s="32"/>
      <c r="BG932" s="32"/>
      <c r="BH932" s="32"/>
      <c r="BI932" s="32"/>
      <c r="BJ932" s="32"/>
      <c r="BK932" s="32">
        <v>1.8129999999999999</v>
      </c>
      <c r="BL932" s="32">
        <v>2.0179999999999998</v>
      </c>
      <c r="BM932" s="32">
        <v>2.19</v>
      </c>
      <c r="BN932" s="32">
        <v>2.2450000000000001</v>
      </c>
      <c r="BO932" s="32">
        <v>2.1779999999999999</v>
      </c>
      <c r="BP932" s="32">
        <v>2.0779999999999998</v>
      </c>
      <c r="BQ932" s="32">
        <v>1.978</v>
      </c>
      <c r="BR932" s="32">
        <v>1.94</v>
      </c>
      <c r="BS932" s="32">
        <v>1.91</v>
      </c>
      <c r="BT932" s="32">
        <v>1.905</v>
      </c>
      <c r="BU932" s="32">
        <v>1.905</v>
      </c>
      <c r="BV932" s="32">
        <v>1.905</v>
      </c>
      <c r="BW932" s="32">
        <v>1.915</v>
      </c>
      <c r="BX932" s="32">
        <v>2</v>
      </c>
      <c r="BY932" s="32">
        <v>2.11</v>
      </c>
      <c r="BZ932" s="32">
        <v>2.11</v>
      </c>
      <c r="CA932" s="32">
        <v>2.0550000000000002</v>
      </c>
      <c r="CB932" s="32">
        <v>1.9850000000000001</v>
      </c>
      <c r="CC932" s="32">
        <v>1.94</v>
      </c>
      <c r="CD932" s="32">
        <v>1.94</v>
      </c>
      <c r="CE932" s="32">
        <v>1.94</v>
      </c>
      <c r="CF932" s="32">
        <v>1.94</v>
      </c>
      <c r="CG932" s="32">
        <v>1.94</v>
      </c>
      <c r="CH932" s="32">
        <v>1.94</v>
      </c>
      <c r="CI932" s="32">
        <v>1.94</v>
      </c>
      <c r="CJ932" s="32">
        <v>2.0350000000000001</v>
      </c>
      <c r="CK932" s="32">
        <v>2.1150000000000002</v>
      </c>
      <c r="CL932" s="32">
        <v>2.12</v>
      </c>
      <c r="CM932" s="32">
        <v>2.0649999999999999</v>
      </c>
      <c r="CN932" s="32">
        <v>1.9850000000000001</v>
      </c>
      <c r="CO932" s="32">
        <v>1.92</v>
      </c>
      <c r="CP932" s="32">
        <v>1.92</v>
      </c>
      <c r="CQ932" s="32">
        <v>1.915</v>
      </c>
      <c r="CR932" s="32">
        <v>1.92</v>
      </c>
      <c r="CS932" s="32">
        <v>1.92</v>
      </c>
      <c r="CT932" s="32">
        <v>1.92</v>
      </c>
      <c r="CU932" s="32">
        <v>1.92</v>
      </c>
      <c r="CV932" s="32">
        <v>2.0150000000000001</v>
      </c>
      <c r="CW932" s="32">
        <v>2.0950000000000002</v>
      </c>
      <c r="CX932" s="32">
        <v>2.113</v>
      </c>
      <c r="CY932" s="32">
        <v>2.0579999999999998</v>
      </c>
      <c r="CZ932" s="32">
        <v>1.978</v>
      </c>
      <c r="DA932" s="32">
        <v>1.913</v>
      </c>
      <c r="DB932" s="32">
        <v>1.913</v>
      </c>
      <c r="DC932" s="32">
        <v>1.9079999999999999</v>
      </c>
      <c r="DD932" s="32">
        <v>1.913</v>
      </c>
      <c r="DE932" s="32">
        <v>1.913</v>
      </c>
      <c r="DF932" s="32">
        <v>1.913</v>
      </c>
      <c r="DG932" s="32">
        <v>1.913</v>
      </c>
      <c r="DH932" s="32">
        <v>2.008</v>
      </c>
      <c r="DI932" s="32">
        <v>2.0880000000000001</v>
      </c>
      <c r="DJ932" s="32">
        <v>2.1179999999999999</v>
      </c>
      <c r="DK932" s="32">
        <v>2.0630000000000002</v>
      </c>
      <c r="DL932" s="32">
        <v>1.9830000000000001</v>
      </c>
      <c r="DM932" s="32">
        <v>1.9179999999999999</v>
      </c>
      <c r="DN932" s="32">
        <v>1.9179999999999999</v>
      </c>
      <c r="DO932" s="32">
        <v>1.913</v>
      </c>
      <c r="DP932" s="32">
        <v>1.9179999999999999</v>
      </c>
      <c r="DQ932" s="32">
        <v>1.9179999999999999</v>
      </c>
      <c r="DR932" s="32">
        <v>1.9179999999999999</v>
      </c>
      <c r="DS932" s="32">
        <v>1.9179999999999999</v>
      </c>
      <c r="DT932" s="32">
        <v>2.0129999999999999</v>
      </c>
      <c r="DU932" s="32">
        <v>2.093</v>
      </c>
      <c r="DV932" s="32">
        <v>2.1280000000000001</v>
      </c>
      <c r="DW932" s="32">
        <v>2.073</v>
      </c>
      <c r="DX932" s="32">
        <v>1.9930000000000001</v>
      </c>
      <c r="DY932" s="32">
        <v>1.9279999999999999</v>
      </c>
      <c r="DZ932" s="32">
        <v>1.9279999999999999</v>
      </c>
      <c r="EA932" s="32">
        <v>1.923</v>
      </c>
      <c r="EB932" s="32">
        <v>1.9279999999999999</v>
      </c>
      <c r="EC932" s="32">
        <v>1.9279999999999999</v>
      </c>
      <c r="ED932" s="32">
        <v>1.9279999999999999</v>
      </c>
      <c r="EE932" s="32"/>
      <c r="EF932" s="32"/>
      <c r="EG932" s="32"/>
      <c r="EH932" s="32"/>
      <c r="EI932" s="32"/>
      <c r="EJ932" s="32"/>
      <c r="EK932" s="32"/>
      <c r="EL932" s="32"/>
      <c r="EM932" s="32"/>
      <c r="EN932" s="32"/>
      <c r="EO932" s="32"/>
      <c r="EP932" s="32"/>
      <c r="EQ932" s="32"/>
      <c r="ER932" s="32"/>
      <c r="ES932" s="32"/>
      <c r="ET932" s="32"/>
      <c r="EU932" s="32"/>
      <c r="EV932" s="32"/>
      <c r="EW932" s="32"/>
      <c r="EX932" s="32"/>
      <c r="EY932" s="32"/>
      <c r="EZ932" s="32"/>
      <c r="FA932" s="32"/>
      <c r="FB932" s="32"/>
      <c r="FC932" s="32"/>
      <c r="FD932" s="32"/>
      <c r="FE932" s="32"/>
      <c r="FF932" s="32"/>
      <c r="FG932" s="32"/>
      <c r="FH932" s="32"/>
      <c r="FI932" s="32"/>
      <c r="FJ932" s="32"/>
      <c r="FK932" s="32"/>
      <c r="FL932" s="32"/>
      <c r="FM932" s="32"/>
      <c r="FN932" s="32"/>
      <c r="FO932" s="32"/>
      <c r="FP932" s="32"/>
      <c r="FQ932" s="32"/>
      <c r="FR932" s="32"/>
      <c r="FS932" s="32"/>
      <c r="FT932" s="32"/>
      <c r="FU932" s="32"/>
      <c r="FV932" s="32"/>
      <c r="FW932" s="32"/>
      <c r="FX932" s="32"/>
      <c r="FY932" s="32"/>
      <c r="FZ932" s="32"/>
      <c r="GA932" s="32"/>
      <c r="GB932" s="32"/>
      <c r="GC932" s="32"/>
      <c r="GD932" s="32"/>
      <c r="GE932" s="32"/>
      <c r="GF932" s="32"/>
      <c r="GG932" s="32"/>
      <c r="GH932" s="32"/>
      <c r="GI932" s="32"/>
      <c r="GJ932" s="32"/>
      <c r="GK932" s="32"/>
      <c r="GL932" s="32"/>
      <c r="GM932" s="32"/>
      <c r="GN932" s="32"/>
      <c r="GO932" s="32"/>
      <c r="GP932" s="32"/>
      <c r="GQ932" s="32"/>
    </row>
    <row r="933" spans="1:199" customFormat="1" hidden="1" x14ac:dyDescent="0.2">
      <c r="A933">
        <f t="shared" si="231"/>
        <v>5</v>
      </c>
      <c r="B933">
        <f t="shared" si="232"/>
        <v>9</v>
      </c>
      <c r="C933" s="1">
        <v>35321</v>
      </c>
      <c r="D933">
        <f t="shared" si="233"/>
        <v>9</v>
      </c>
      <c r="E933">
        <f t="shared" si="234"/>
        <v>1996</v>
      </c>
      <c r="F933" s="17">
        <f t="shared" si="221"/>
        <v>0.31699999999999995</v>
      </c>
      <c r="G933" s="16">
        <f t="shared" si="223"/>
        <v>-2.7416666666667311E-2</v>
      </c>
      <c r="H933" s="16">
        <f t="shared" si="224"/>
        <v>-1.4166666666666217E-2</v>
      </c>
      <c r="I933" s="16">
        <f t="shared" si="225"/>
        <v>-4.1583333333333528E-2</v>
      </c>
      <c r="J933" s="7">
        <f>VLOOKUP(C933,'Nymex hist.'!A:B,2,0)</f>
        <v>1.8640000000000001</v>
      </c>
      <c r="K933" s="11">
        <f t="shared" si="235"/>
        <v>1.8640000000000001</v>
      </c>
      <c r="L933" s="11">
        <f t="shared" si="222"/>
        <v>2.181</v>
      </c>
      <c r="M933" s="9">
        <f t="shared" si="226"/>
        <v>2.0278333333333336</v>
      </c>
      <c r="N933" s="9">
        <f t="shared" si="227"/>
        <v>2.0004166666666663</v>
      </c>
      <c r="O933" s="9">
        <f t="shared" si="228"/>
        <v>1.9862500000000001</v>
      </c>
      <c r="P933" s="9">
        <f t="shared" si="229"/>
        <v>1.9792499999999997</v>
      </c>
      <c r="Q933" s="9">
        <f t="shared" si="230"/>
        <v>1.9842500000000003</v>
      </c>
      <c r="R933" s="8">
        <v>35321</v>
      </c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3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>
        <v>1.8640000000000001</v>
      </c>
      <c r="BL933" s="2">
        <v>2.0720000000000001</v>
      </c>
      <c r="BM933" s="2">
        <v>2.234</v>
      </c>
      <c r="BN933" s="2">
        <v>2.2839999999999998</v>
      </c>
      <c r="BO933" s="2">
        <v>2.21</v>
      </c>
      <c r="BP933" s="2">
        <v>2.105</v>
      </c>
      <c r="BQ933" s="2">
        <v>2</v>
      </c>
      <c r="BR933" s="2">
        <v>1.96</v>
      </c>
      <c r="BS933" s="2">
        <v>1.93</v>
      </c>
      <c r="BT933" s="2">
        <v>1.925</v>
      </c>
      <c r="BU933" s="2">
        <v>1.925</v>
      </c>
      <c r="BV933" s="2">
        <v>1.925</v>
      </c>
      <c r="BW933" s="2">
        <v>1.9350000000000001</v>
      </c>
      <c r="BX933" s="2">
        <v>2.0150000000000001</v>
      </c>
      <c r="BY933" s="2">
        <v>2.12</v>
      </c>
      <c r="BZ933" s="2">
        <v>2.125</v>
      </c>
      <c r="CA933" s="2">
        <v>2.0649999999999999</v>
      </c>
      <c r="CB933" s="2">
        <v>1.9950000000000001</v>
      </c>
      <c r="CC933" s="2">
        <v>1.95</v>
      </c>
      <c r="CD933" s="2">
        <v>1.95</v>
      </c>
      <c r="CE933" s="2">
        <v>1.95</v>
      </c>
      <c r="CF933" s="2">
        <v>1.95</v>
      </c>
      <c r="CG933" s="2">
        <v>1.95</v>
      </c>
      <c r="CH933" s="2">
        <v>1.95</v>
      </c>
      <c r="CI933" s="2">
        <v>1.95</v>
      </c>
      <c r="CJ933" s="2">
        <v>2.0449999999999999</v>
      </c>
      <c r="CK933" s="2">
        <v>2.125</v>
      </c>
      <c r="CL933" s="2">
        <v>2.13</v>
      </c>
      <c r="CM933" s="2">
        <v>2.0750000000000002</v>
      </c>
      <c r="CN933" s="2">
        <v>1.9950000000000001</v>
      </c>
      <c r="CO933" s="2">
        <v>1.93</v>
      </c>
      <c r="CP933" s="2">
        <v>1.93</v>
      </c>
      <c r="CQ933" s="2">
        <v>1.925</v>
      </c>
      <c r="CR933" s="2">
        <v>1.93</v>
      </c>
      <c r="CS933" s="2">
        <v>1.93</v>
      </c>
      <c r="CT933" s="2">
        <v>1.93</v>
      </c>
      <c r="CU933" s="2">
        <v>1.93</v>
      </c>
      <c r="CV933" s="2">
        <v>2.0249999999999999</v>
      </c>
      <c r="CW933" s="2">
        <v>2.105</v>
      </c>
      <c r="CX933" s="2">
        <v>2.1230000000000002</v>
      </c>
      <c r="CY933" s="2">
        <v>2.0680000000000001</v>
      </c>
      <c r="CZ933" s="2">
        <v>1.988</v>
      </c>
      <c r="DA933" s="2">
        <v>1.923</v>
      </c>
      <c r="DB933" s="2">
        <v>1.923</v>
      </c>
      <c r="DC933" s="2">
        <v>1.9179999999999999</v>
      </c>
      <c r="DD933" s="2">
        <v>1.923</v>
      </c>
      <c r="DE933" s="2">
        <v>1.923</v>
      </c>
      <c r="DF933" s="2">
        <v>1.923</v>
      </c>
      <c r="DG933" s="2">
        <v>1.923</v>
      </c>
      <c r="DH933" s="2">
        <v>2.0179999999999998</v>
      </c>
      <c r="DI933" s="2">
        <v>2.0979999999999999</v>
      </c>
      <c r="DJ933" s="2">
        <v>2.1280000000000001</v>
      </c>
      <c r="DK933" s="2">
        <v>2.073</v>
      </c>
      <c r="DL933" s="2">
        <v>1.9930000000000001</v>
      </c>
      <c r="DM933" s="2">
        <v>1.9279999999999999</v>
      </c>
      <c r="DN933" s="2">
        <v>1.9279999999999999</v>
      </c>
      <c r="DO933" s="2">
        <v>1.923</v>
      </c>
      <c r="DP933" s="2">
        <v>1.9279999999999999</v>
      </c>
      <c r="DQ933" s="2">
        <v>1.9279999999999999</v>
      </c>
      <c r="DR933" s="2">
        <v>1.9279999999999999</v>
      </c>
      <c r="DS933" s="2">
        <v>1.9279999999999999</v>
      </c>
      <c r="DT933" s="2">
        <v>2.0230000000000001</v>
      </c>
      <c r="DU933" s="2">
        <v>2.1030000000000002</v>
      </c>
      <c r="DV933" s="2">
        <v>2.1379999999999999</v>
      </c>
      <c r="DW933" s="2">
        <v>2.0830000000000002</v>
      </c>
      <c r="DX933" s="2">
        <v>2.0030000000000001</v>
      </c>
      <c r="DY933" s="2">
        <v>1.9379999999999999</v>
      </c>
      <c r="DZ933" s="2">
        <v>1.9379999999999999</v>
      </c>
      <c r="EA933" s="2">
        <v>1.9330000000000001</v>
      </c>
      <c r="EB933" s="2">
        <v>1.9379999999999999</v>
      </c>
      <c r="EC933" s="2">
        <v>1.9379999999999999</v>
      </c>
      <c r="ED933" s="2">
        <v>1.9379999999999999</v>
      </c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</row>
    <row r="934" spans="1:199" customFormat="1" hidden="1" x14ac:dyDescent="0.2">
      <c r="A934">
        <f t="shared" si="231"/>
        <v>1</v>
      </c>
      <c r="B934">
        <f t="shared" si="232"/>
        <v>9</v>
      </c>
      <c r="C934" s="1">
        <v>35324</v>
      </c>
      <c r="D934">
        <f t="shared" si="233"/>
        <v>9</v>
      </c>
      <c r="E934">
        <f t="shared" si="234"/>
        <v>1996</v>
      </c>
      <c r="F934" s="17">
        <f t="shared" si="221"/>
        <v>0.27019999999999977</v>
      </c>
      <c r="G934" s="16">
        <f t="shared" si="223"/>
        <v>-5.358333333333376E-2</v>
      </c>
      <c r="H934" s="16">
        <f t="shared" si="224"/>
        <v>-1.0666666666665936E-2</v>
      </c>
      <c r="I934" s="16">
        <f t="shared" si="225"/>
        <v>-6.4249999999999696E-2</v>
      </c>
      <c r="J934" s="7">
        <f>VLOOKUP(C934,'Nymex hist.'!A:B,2,0)</f>
        <v>1.9730000000000001</v>
      </c>
      <c r="K934" s="11">
        <f t="shared" si="235"/>
        <v>1.9730000000000001</v>
      </c>
      <c r="L934" s="11">
        <f t="shared" si="222"/>
        <v>2.2431999999999999</v>
      </c>
      <c r="M934" s="9">
        <f t="shared" si="226"/>
        <v>2.0514999999999999</v>
      </c>
      <c r="N934" s="9">
        <f t="shared" si="227"/>
        <v>1.9979166666666661</v>
      </c>
      <c r="O934" s="9">
        <f t="shared" si="228"/>
        <v>1.9872500000000002</v>
      </c>
      <c r="P934" s="9">
        <f t="shared" si="229"/>
        <v>1.9802499999999998</v>
      </c>
      <c r="Q934" s="9">
        <f t="shared" si="230"/>
        <v>1.98525</v>
      </c>
      <c r="R934" s="8">
        <v>35324</v>
      </c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3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>
        <v>1.9730000000000001</v>
      </c>
      <c r="BL934" s="2">
        <v>2.1669999999999998</v>
      </c>
      <c r="BM934" s="2">
        <v>2.306</v>
      </c>
      <c r="BN934" s="2">
        <v>2.335</v>
      </c>
      <c r="BO934" s="2">
        <v>2.2599999999999998</v>
      </c>
      <c r="BP934" s="2">
        <v>2.1480000000000001</v>
      </c>
      <c r="BQ934" s="2">
        <v>2.0350000000000001</v>
      </c>
      <c r="BR934" s="2">
        <v>1.99</v>
      </c>
      <c r="BS934" s="2">
        <v>1.95</v>
      </c>
      <c r="BT934" s="2">
        <v>1.94</v>
      </c>
      <c r="BU934" s="2">
        <v>1.94</v>
      </c>
      <c r="BV934" s="2">
        <v>1.9350000000000001</v>
      </c>
      <c r="BW934" s="2">
        <v>1.94</v>
      </c>
      <c r="BX934" s="2">
        <v>2.02</v>
      </c>
      <c r="BY934" s="2">
        <v>2.125</v>
      </c>
      <c r="BZ934" s="2">
        <v>2.125</v>
      </c>
      <c r="CA934" s="2">
        <v>2.0649999999999999</v>
      </c>
      <c r="CB934" s="2">
        <v>1.9950000000000001</v>
      </c>
      <c r="CC934" s="2">
        <v>1.95</v>
      </c>
      <c r="CD934" s="2">
        <v>1.95</v>
      </c>
      <c r="CE934" s="2">
        <v>1.95</v>
      </c>
      <c r="CF934" s="2">
        <v>1.95</v>
      </c>
      <c r="CG934" s="2">
        <v>1.95</v>
      </c>
      <c r="CH934" s="2">
        <v>1.95</v>
      </c>
      <c r="CI934" s="2">
        <v>1.95</v>
      </c>
      <c r="CJ934" s="2">
        <v>2.0249999999999999</v>
      </c>
      <c r="CK934" s="2">
        <v>2.1150000000000002</v>
      </c>
      <c r="CL934" s="2">
        <v>2.12</v>
      </c>
      <c r="CM934" s="2">
        <v>2.0670000000000002</v>
      </c>
      <c r="CN934" s="2">
        <v>1.9850000000000001</v>
      </c>
      <c r="CO934" s="2">
        <v>1.94</v>
      </c>
      <c r="CP934" s="2">
        <v>1.94</v>
      </c>
      <c r="CQ934" s="2">
        <v>1.915</v>
      </c>
      <c r="CR934" s="2">
        <v>1.94</v>
      </c>
      <c r="CS934" s="2">
        <v>1.94</v>
      </c>
      <c r="CT934" s="2">
        <v>1.94</v>
      </c>
      <c r="CU934" s="2">
        <v>1.94</v>
      </c>
      <c r="CV934" s="2">
        <v>2.0150000000000001</v>
      </c>
      <c r="CW934" s="2">
        <v>2.105</v>
      </c>
      <c r="CX934" s="2">
        <v>2.113</v>
      </c>
      <c r="CY934" s="2">
        <v>2.06</v>
      </c>
      <c r="CZ934" s="2">
        <v>1.978</v>
      </c>
      <c r="DA934" s="2">
        <v>1.9330000000000001</v>
      </c>
      <c r="DB934" s="2">
        <v>1.9330000000000001</v>
      </c>
      <c r="DC934" s="2">
        <v>1.9079999999999999</v>
      </c>
      <c r="DD934" s="2">
        <v>1.9330000000000001</v>
      </c>
      <c r="DE934" s="2">
        <v>1.9330000000000001</v>
      </c>
      <c r="DF934" s="2">
        <v>1.9330000000000001</v>
      </c>
      <c r="DG934" s="2">
        <v>1.9330000000000001</v>
      </c>
      <c r="DH934" s="2">
        <v>2.008</v>
      </c>
      <c r="DI934" s="2">
        <v>2.0979999999999999</v>
      </c>
      <c r="DJ934" s="2">
        <v>2.1179999999999999</v>
      </c>
      <c r="DK934" s="2">
        <v>2.0649999999999999</v>
      </c>
      <c r="DL934" s="2">
        <v>1.9830000000000001</v>
      </c>
      <c r="DM934" s="2">
        <v>1.9379999999999999</v>
      </c>
      <c r="DN934" s="2">
        <v>1.9379999999999999</v>
      </c>
      <c r="DO934" s="2">
        <v>1.913</v>
      </c>
      <c r="DP934" s="2">
        <v>1.9379999999999999</v>
      </c>
      <c r="DQ934" s="2">
        <v>1.9379999999999999</v>
      </c>
      <c r="DR934" s="2">
        <v>1.9379999999999999</v>
      </c>
      <c r="DS934" s="2">
        <v>1.9379999999999999</v>
      </c>
      <c r="DT934" s="2">
        <v>2.0129999999999999</v>
      </c>
      <c r="DU934" s="2">
        <v>2.1030000000000002</v>
      </c>
      <c r="DV934" s="2">
        <v>2.1280000000000001</v>
      </c>
      <c r="DW934" s="2">
        <v>2.0750000000000002</v>
      </c>
      <c r="DX934" s="2">
        <v>1.9930000000000001</v>
      </c>
      <c r="DY934" s="2">
        <v>1.948</v>
      </c>
      <c r="DZ934" s="2">
        <v>1.948</v>
      </c>
      <c r="EA934" s="2">
        <v>1.923</v>
      </c>
      <c r="EB934" s="2">
        <v>1.948</v>
      </c>
      <c r="EC934" s="2">
        <v>1.948</v>
      </c>
      <c r="ED934" s="2">
        <v>1.948</v>
      </c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</row>
    <row r="935" spans="1:199" customFormat="1" hidden="1" x14ac:dyDescent="0.2">
      <c r="A935">
        <f t="shared" si="231"/>
        <v>2</v>
      </c>
      <c r="B935">
        <f t="shared" si="232"/>
        <v>9</v>
      </c>
      <c r="C935" s="1">
        <v>35325</v>
      </c>
      <c r="D935">
        <f t="shared" si="233"/>
        <v>9</v>
      </c>
      <c r="E935">
        <f t="shared" si="234"/>
        <v>1996</v>
      </c>
      <c r="F935" s="17">
        <f t="shared" si="221"/>
        <v>0.31819999999999982</v>
      </c>
      <c r="G935" s="16">
        <f t="shared" si="223"/>
        <v>-6.2916666666666954E-2</v>
      </c>
      <c r="H935" s="16">
        <f t="shared" si="224"/>
        <v>-1.0416666666666741E-2</v>
      </c>
      <c r="I935" s="16">
        <f t="shared" si="225"/>
        <v>-7.3333333333333695E-2</v>
      </c>
      <c r="J935" s="7">
        <f>VLOOKUP(C935,'Nymex hist.'!A:B,2,0)</f>
        <v>1.9339999999999999</v>
      </c>
      <c r="K935" s="11">
        <f t="shared" si="235"/>
        <v>1.9339999999999999</v>
      </c>
      <c r="L935" s="11">
        <f t="shared" si="222"/>
        <v>2.2521999999999998</v>
      </c>
      <c r="M935" s="9">
        <f t="shared" si="226"/>
        <v>2.0558333333333336</v>
      </c>
      <c r="N935" s="9">
        <f t="shared" si="227"/>
        <v>1.9929166666666667</v>
      </c>
      <c r="O935" s="9">
        <f t="shared" si="228"/>
        <v>1.9824999999999999</v>
      </c>
      <c r="P935" s="9">
        <f t="shared" si="229"/>
        <v>1.9755000000000003</v>
      </c>
      <c r="Q935" s="9">
        <f t="shared" si="230"/>
        <v>1.9804999999999999</v>
      </c>
      <c r="R935" s="8">
        <v>35325</v>
      </c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3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>
        <v>1.9339999999999999</v>
      </c>
      <c r="BL935" s="2">
        <v>2.1509999999999998</v>
      </c>
      <c r="BM935" s="2">
        <v>2.3199999999999998</v>
      </c>
      <c r="BN935" s="2">
        <v>2.35</v>
      </c>
      <c r="BO935" s="2">
        <v>2.2799999999999998</v>
      </c>
      <c r="BP935" s="2">
        <v>2.16</v>
      </c>
      <c r="BQ935" s="2">
        <v>2.04</v>
      </c>
      <c r="BR935" s="2">
        <v>1.9950000000000001</v>
      </c>
      <c r="BS935" s="2">
        <v>1.9550000000000001</v>
      </c>
      <c r="BT935" s="2">
        <v>1.9450000000000001</v>
      </c>
      <c r="BU935" s="2">
        <v>1.94</v>
      </c>
      <c r="BV935" s="2">
        <v>1.9350000000000001</v>
      </c>
      <c r="BW935" s="2">
        <v>1.94</v>
      </c>
      <c r="BX935" s="2">
        <v>2.0150000000000001</v>
      </c>
      <c r="BY935" s="2">
        <v>2.1150000000000002</v>
      </c>
      <c r="BZ935" s="2">
        <v>2.12</v>
      </c>
      <c r="CA935" s="2">
        <v>2.06</v>
      </c>
      <c r="CB935" s="2">
        <v>1.99</v>
      </c>
      <c r="CC935" s="2">
        <v>1.9450000000000001</v>
      </c>
      <c r="CD935" s="2">
        <v>1.9450000000000001</v>
      </c>
      <c r="CE935" s="2">
        <v>1.9450000000000001</v>
      </c>
      <c r="CF935" s="2">
        <v>1.9450000000000001</v>
      </c>
      <c r="CG935" s="2">
        <v>1.9450000000000001</v>
      </c>
      <c r="CH935" s="2">
        <v>1.9450000000000001</v>
      </c>
      <c r="CI935" s="2">
        <v>1.9450000000000001</v>
      </c>
      <c r="CJ935" s="2">
        <v>2.02</v>
      </c>
      <c r="CK935" s="2">
        <v>2.11</v>
      </c>
      <c r="CL935" s="2">
        <v>2.1150000000000002</v>
      </c>
      <c r="CM935" s="2">
        <v>2.0550000000000002</v>
      </c>
      <c r="CN935" s="2">
        <v>1.98</v>
      </c>
      <c r="CO935" s="2">
        <v>1.9350000000000001</v>
      </c>
      <c r="CP935" s="2">
        <v>1.9350000000000001</v>
      </c>
      <c r="CQ935" s="2">
        <v>1.92</v>
      </c>
      <c r="CR935" s="2">
        <v>1.9350000000000001</v>
      </c>
      <c r="CS935" s="2">
        <v>1.9350000000000001</v>
      </c>
      <c r="CT935" s="2">
        <v>1.9350000000000001</v>
      </c>
      <c r="CU935" s="2">
        <v>1.9350000000000001</v>
      </c>
      <c r="CV935" s="2">
        <v>2.0099999999999998</v>
      </c>
      <c r="CW935" s="2">
        <v>2.1</v>
      </c>
      <c r="CX935" s="2">
        <v>2.1080000000000001</v>
      </c>
      <c r="CY935" s="2">
        <v>2.048</v>
      </c>
      <c r="CZ935" s="2">
        <v>1.9730000000000001</v>
      </c>
      <c r="DA935" s="2">
        <v>1.9279999999999999</v>
      </c>
      <c r="DB935" s="2">
        <v>1.9279999999999999</v>
      </c>
      <c r="DC935" s="2">
        <v>1.913</v>
      </c>
      <c r="DD935" s="2">
        <v>1.9279999999999999</v>
      </c>
      <c r="DE935" s="2">
        <v>1.9279999999999999</v>
      </c>
      <c r="DF935" s="2">
        <v>1.9279999999999999</v>
      </c>
      <c r="DG935" s="2">
        <v>1.9279999999999999</v>
      </c>
      <c r="DH935" s="2">
        <v>2.0030000000000001</v>
      </c>
      <c r="DI935" s="2">
        <v>2.093</v>
      </c>
      <c r="DJ935" s="2">
        <v>2.113</v>
      </c>
      <c r="DK935" s="2">
        <v>2.0529999999999999</v>
      </c>
      <c r="DL935" s="2">
        <v>1.978</v>
      </c>
      <c r="DM935" s="2">
        <v>1.9330000000000001</v>
      </c>
      <c r="DN935" s="2">
        <v>1.9330000000000001</v>
      </c>
      <c r="DO935" s="2">
        <v>1.9179999999999999</v>
      </c>
      <c r="DP935" s="2">
        <v>1.9330000000000001</v>
      </c>
      <c r="DQ935" s="2">
        <v>1.9330000000000001</v>
      </c>
      <c r="DR935" s="2">
        <v>1.9330000000000001</v>
      </c>
      <c r="DS935" s="2">
        <v>1.9330000000000001</v>
      </c>
      <c r="DT935" s="2">
        <v>2.008</v>
      </c>
      <c r="DU935" s="2">
        <v>2.0979999999999999</v>
      </c>
      <c r="DV935" s="2">
        <v>2.1230000000000002</v>
      </c>
      <c r="DW935" s="2">
        <v>2.0630000000000002</v>
      </c>
      <c r="DX935" s="2">
        <v>1.988</v>
      </c>
      <c r="DY935" s="2">
        <v>1.9430000000000001</v>
      </c>
      <c r="DZ935" s="2">
        <v>1.9430000000000001</v>
      </c>
      <c r="EA935" s="2">
        <v>1.9279999999999999</v>
      </c>
      <c r="EB935" s="2">
        <v>1.9430000000000001</v>
      </c>
      <c r="EC935" s="2">
        <v>1.9430000000000001</v>
      </c>
      <c r="ED935" s="2">
        <v>1.9430000000000001</v>
      </c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</row>
    <row r="936" spans="1:199" customFormat="1" hidden="1" x14ac:dyDescent="0.2">
      <c r="A936">
        <f t="shared" si="231"/>
        <v>3</v>
      </c>
      <c r="B936">
        <f t="shared" si="232"/>
        <v>9</v>
      </c>
      <c r="C936" s="1">
        <v>35326</v>
      </c>
      <c r="D936">
        <f t="shared" si="233"/>
        <v>9</v>
      </c>
      <c r="E936">
        <f t="shared" si="234"/>
        <v>1996</v>
      </c>
      <c r="F936" s="17">
        <f t="shared" si="221"/>
        <v>0.34320000000000039</v>
      </c>
      <c r="G936" s="16">
        <f t="shared" si="223"/>
        <v>-9.0416666666666812E-2</v>
      </c>
      <c r="H936" s="16">
        <f t="shared" si="224"/>
        <v>-1.0416666666666741E-2</v>
      </c>
      <c r="I936" s="16">
        <f t="shared" si="225"/>
        <v>-0.10083333333333355</v>
      </c>
      <c r="J936" s="7">
        <f>VLOOKUP(C936,'Nymex hist.'!A:B,2,0)</f>
        <v>1.968</v>
      </c>
      <c r="K936" s="11">
        <f t="shared" si="235"/>
        <v>1.968</v>
      </c>
      <c r="L936" s="11">
        <f t="shared" si="222"/>
        <v>2.3112000000000004</v>
      </c>
      <c r="M936" s="9">
        <f t="shared" si="226"/>
        <v>2.0833333333333335</v>
      </c>
      <c r="N936" s="9">
        <f t="shared" si="227"/>
        <v>1.9929166666666667</v>
      </c>
      <c r="O936" s="9">
        <f t="shared" si="228"/>
        <v>1.9824999999999999</v>
      </c>
      <c r="P936" s="9">
        <f t="shared" si="229"/>
        <v>1.9774999999999998</v>
      </c>
      <c r="Q936" s="9">
        <f t="shared" si="230"/>
        <v>1.9824999999999999</v>
      </c>
      <c r="R936" s="8">
        <v>35326</v>
      </c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3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>
        <v>1.968</v>
      </c>
      <c r="BL936" s="2">
        <v>2.2040000000000002</v>
      </c>
      <c r="BM936" s="2">
        <v>2.387</v>
      </c>
      <c r="BN936" s="2">
        <v>2.415</v>
      </c>
      <c r="BO936" s="2">
        <v>2.34</v>
      </c>
      <c r="BP936" s="2">
        <v>2.21</v>
      </c>
      <c r="BQ936" s="2">
        <v>2.0790000000000002</v>
      </c>
      <c r="BR936" s="2">
        <v>2.024</v>
      </c>
      <c r="BS936" s="2">
        <v>1.974</v>
      </c>
      <c r="BT936" s="2">
        <v>1.964</v>
      </c>
      <c r="BU936" s="2">
        <v>1.9570000000000001</v>
      </c>
      <c r="BV936" s="2">
        <v>1.952</v>
      </c>
      <c r="BW936" s="2">
        <v>1.9550000000000001</v>
      </c>
      <c r="BX936" s="2">
        <v>2.0150000000000001</v>
      </c>
      <c r="BY936" s="2">
        <v>2.1150000000000002</v>
      </c>
      <c r="BZ936" s="2">
        <v>2.12</v>
      </c>
      <c r="CA936" s="2">
        <v>2.06</v>
      </c>
      <c r="CB936" s="2">
        <v>1.99</v>
      </c>
      <c r="CC936" s="2">
        <v>1.9450000000000001</v>
      </c>
      <c r="CD936" s="2">
        <v>1.9450000000000001</v>
      </c>
      <c r="CE936" s="2">
        <v>1.9450000000000001</v>
      </c>
      <c r="CF936" s="2">
        <v>1.9450000000000001</v>
      </c>
      <c r="CG936" s="2">
        <v>1.9450000000000001</v>
      </c>
      <c r="CH936" s="2">
        <v>1.9450000000000001</v>
      </c>
      <c r="CI936" s="2">
        <v>1.9450000000000001</v>
      </c>
      <c r="CJ936" s="2">
        <v>2.02</v>
      </c>
      <c r="CK936" s="2">
        <v>2.11</v>
      </c>
      <c r="CL936" s="2">
        <v>2.1150000000000002</v>
      </c>
      <c r="CM936" s="2">
        <v>2.0550000000000002</v>
      </c>
      <c r="CN936" s="2">
        <v>1.98</v>
      </c>
      <c r="CO936" s="2">
        <v>1.9350000000000001</v>
      </c>
      <c r="CP936" s="2">
        <v>1.9350000000000001</v>
      </c>
      <c r="CQ936" s="2">
        <v>1.92</v>
      </c>
      <c r="CR936" s="2">
        <v>1.9350000000000001</v>
      </c>
      <c r="CS936" s="2">
        <v>1.9350000000000001</v>
      </c>
      <c r="CT936" s="2">
        <v>1.9350000000000001</v>
      </c>
      <c r="CU936" s="2">
        <v>1.9350000000000001</v>
      </c>
      <c r="CV936" s="2">
        <v>2.0099999999999998</v>
      </c>
      <c r="CW936" s="2">
        <v>2.1</v>
      </c>
      <c r="CX936" s="2">
        <v>2.11</v>
      </c>
      <c r="CY936" s="2">
        <v>2.0499999999999998</v>
      </c>
      <c r="CZ936" s="2">
        <v>1.9750000000000001</v>
      </c>
      <c r="DA936" s="2">
        <v>1.93</v>
      </c>
      <c r="DB936" s="2">
        <v>1.93</v>
      </c>
      <c r="DC936" s="2">
        <v>1.915</v>
      </c>
      <c r="DD936" s="2">
        <v>1.93</v>
      </c>
      <c r="DE936" s="2">
        <v>1.93</v>
      </c>
      <c r="DF936" s="2">
        <v>1.93</v>
      </c>
      <c r="DG936" s="2">
        <v>1.93</v>
      </c>
      <c r="DH936" s="2">
        <v>2.0049999999999999</v>
      </c>
      <c r="DI936" s="2">
        <v>2.0950000000000002</v>
      </c>
      <c r="DJ936" s="2">
        <v>2.1150000000000002</v>
      </c>
      <c r="DK936" s="2">
        <v>2.0550000000000002</v>
      </c>
      <c r="DL936" s="2">
        <v>1.98</v>
      </c>
      <c r="DM936" s="2">
        <v>1.9350000000000001</v>
      </c>
      <c r="DN936" s="2">
        <v>1.9350000000000001</v>
      </c>
      <c r="DO936" s="2">
        <v>1.92</v>
      </c>
      <c r="DP936" s="2">
        <v>1.9350000000000001</v>
      </c>
      <c r="DQ936" s="2">
        <v>1.9350000000000001</v>
      </c>
      <c r="DR936" s="2">
        <v>1.9350000000000001</v>
      </c>
      <c r="DS936" s="2">
        <v>1.9350000000000001</v>
      </c>
      <c r="DT936" s="2">
        <v>2.0099999999999998</v>
      </c>
      <c r="DU936" s="2">
        <v>2.1</v>
      </c>
      <c r="DV936" s="2">
        <v>2.125</v>
      </c>
      <c r="DW936" s="2">
        <v>2.0649999999999999</v>
      </c>
      <c r="DX936" s="2">
        <v>1.99</v>
      </c>
      <c r="DY936" s="2">
        <v>1.9450000000000001</v>
      </c>
      <c r="DZ936" s="2">
        <v>1.9450000000000001</v>
      </c>
      <c r="EA936" s="2">
        <v>1.93</v>
      </c>
      <c r="EB936" s="2">
        <v>1.9450000000000001</v>
      </c>
      <c r="EC936" s="2">
        <v>1.9450000000000001</v>
      </c>
      <c r="ED936" s="2">
        <v>1.9450000000000001</v>
      </c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</row>
    <row r="937" spans="1:199" x14ac:dyDescent="0.2">
      <c r="A937" s="36">
        <f t="shared" si="231"/>
        <v>4</v>
      </c>
      <c r="B937" s="36">
        <f t="shared" si="232"/>
        <v>9</v>
      </c>
      <c r="C937" s="1">
        <v>35327</v>
      </c>
      <c r="D937">
        <f t="shared" si="233"/>
        <v>9</v>
      </c>
      <c r="E937">
        <f t="shared" si="234"/>
        <v>1996</v>
      </c>
      <c r="F937" s="21">
        <f t="shared" si="221"/>
        <v>0.29259999999999975</v>
      </c>
      <c r="G937" s="21">
        <f t="shared" si="223"/>
        <v>-0.11116666666666619</v>
      </c>
      <c r="H937" s="21">
        <f t="shared" si="224"/>
        <v>-1.1250000000000204E-2</v>
      </c>
      <c r="I937" s="21">
        <f t="shared" si="225"/>
        <v>-0.1224166666666664</v>
      </c>
      <c r="J937" s="23">
        <f>VLOOKUP(C937,'Nymex hist.'!A:B,2,0)</f>
        <v>2.0630000000000002</v>
      </c>
      <c r="K937" s="23">
        <f t="shared" si="235"/>
        <v>2.0630000000000002</v>
      </c>
      <c r="L937" s="23">
        <f t="shared" si="222"/>
        <v>2.3555999999999999</v>
      </c>
      <c r="M937" s="23">
        <f t="shared" si="226"/>
        <v>2.094583333333333</v>
      </c>
      <c r="N937" s="23">
        <f t="shared" si="227"/>
        <v>1.9834166666666668</v>
      </c>
      <c r="O937" s="23">
        <f t="shared" si="228"/>
        <v>1.9721666666666666</v>
      </c>
      <c r="P937" s="23">
        <f t="shared" si="229"/>
        <v>1.9671666666666667</v>
      </c>
      <c r="Q937" s="23">
        <f t="shared" si="230"/>
        <v>1.9721666666666666</v>
      </c>
      <c r="R937" s="30">
        <v>35327</v>
      </c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4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/>
      <c r="BI937" s="32"/>
      <c r="BJ937" s="32"/>
      <c r="BK937" s="32">
        <v>2.0630000000000002</v>
      </c>
      <c r="BL937" s="32">
        <v>2.2570000000000001</v>
      </c>
      <c r="BM937" s="32">
        <v>2.4369999999999998</v>
      </c>
      <c r="BN937" s="32">
        <v>2.4569999999999999</v>
      </c>
      <c r="BO937" s="32">
        <v>2.38</v>
      </c>
      <c r="BP937" s="32">
        <v>2.2469999999999999</v>
      </c>
      <c r="BQ937" s="32">
        <v>2.0920000000000001</v>
      </c>
      <c r="BR937" s="32">
        <v>2.0299999999999998</v>
      </c>
      <c r="BS937" s="32">
        <v>1.98</v>
      </c>
      <c r="BT937" s="32">
        <v>1.9650000000000001</v>
      </c>
      <c r="BU937" s="32">
        <v>1.958</v>
      </c>
      <c r="BV937" s="32">
        <v>1.9530000000000001</v>
      </c>
      <c r="BW937" s="32">
        <v>1.9530000000000001</v>
      </c>
      <c r="BX937" s="32">
        <v>2.0099999999999998</v>
      </c>
      <c r="BY937" s="32">
        <v>2.11</v>
      </c>
      <c r="BZ937" s="32">
        <v>2.1150000000000002</v>
      </c>
      <c r="CA937" s="32">
        <v>2.0550000000000002</v>
      </c>
      <c r="CB937" s="32">
        <v>1.98</v>
      </c>
      <c r="CC937" s="32">
        <v>1.9350000000000001</v>
      </c>
      <c r="CD937" s="32">
        <v>1.9350000000000001</v>
      </c>
      <c r="CE937" s="32">
        <v>1.9350000000000001</v>
      </c>
      <c r="CF937" s="32">
        <v>1.9350000000000001</v>
      </c>
      <c r="CG937" s="32">
        <v>1.9350000000000001</v>
      </c>
      <c r="CH937" s="32">
        <v>1.9350000000000001</v>
      </c>
      <c r="CI937" s="32">
        <v>1.9350000000000001</v>
      </c>
      <c r="CJ937" s="32">
        <v>2.0059999999999998</v>
      </c>
      <c r="CK937" s="32">
        <v>2.1</v>
      </c>
      <c r="CL937" s="32">
        <v>2.105</v>
      </c>
      <c r="CM937" s="32">
        <v>2.0449999999999999</v>
      </c>
      <c r="CN937" s="32">
        <v>1.97</v>
      </c>
      <c r="CO937" s="32">
        <v>1.925</v>
      </c>
      <c r="CP937" s="32">
        <v>1.925</v>
      </c>
      <c r="CQ937" s="32">
        <v>1.91</v>
      </c>
      <c r="CR937" s="32">
        <v>1.925</v>
      </c>
      <c r="CS937" s="32">
        <v>1.925</v>
      </c>
      <c r="CT937" s="32">
        <v>1.925</v>
      </c>
      <c r="CU937" s="32">
        <v>1.925</v>
      </c>
      <c r="CV937" s="32">
        <v>1.996</v>
      </c>
      <c r="CW937" s="32">
        <v>2.09</v>
      </c>
      <c r="CX937" s="32">
        <v>2.1</v>
      </c>
      <c r="CY937" s="32">
        <v>2.04</v>
      </c>
      <c r="CZ937" s="32">
        <v>1.9650000000000001</v>
      </c>
      <c r="DA937" s="32">
        <v>1.92</v>
      </c>
      <c r="DB937" s="32">
        <v>1.92</v>
      </c>
      <c r="DC937" s="32">
        <v>1.905</v>
      </c>
      <c r="DD937" s="32">
        <v>1.92</v>
      </c>
      <c r="DE937" s="32">
        <v>1.92</v>
      </c>
      <c r="DF937" s="32">
        <v>1.92</v>
      </c>
      <c r="DG937" s="32">
        <v>1.92</v>
      </c>
      <c r="DH937" s="32">
        <v>1.9910000000000001</v>
      </c>
      <c r="DI937" s="32">
        <v>2.085</v>
      </c>
      <c r="DJ937" s="32">
        <v>2.105</v>
      </c>
      <c r="DK937" s="32">
        <v>2.0449999999999999</v>
      </c>
      <c r="DL937" s="32">
        <v>1.97</v>
      </c>
      <c r="DM937" s="32">
        <v>1.925</v>
      </c>
      <c r="DN937" s="32">
        <v>1.925</v>
      </c>
      <c r="DO937" s="32">
        <v>1.91</v>
      </c>
      <c r="DP937" s="32">
        <v>1.925</v>
      </c>
      <c r="DQ937" s="32">
        <v>1.925</v>
      </c>
      <c r="DR937" s="32">
        <v>1.925</v>
      </c>
      <c r="DS937" s="32">
        <v>1.925</v>
      </c>
      <c r="DT937" s="32">
        <v>1.996</v>
      </c>
      <c r="DU937" s="32">
        <v>2.09</v>
      </c>
      <c r="DV937" s="32">
        <v>2.1150000000000002</v>
      </c>
      <c r="DW937" s="32">
        <v>2.0550000000000002</v>
      </c>
      <c r="DX937" s="32">
        <v>1.98</v>
      </c>
      <c r="DY937" s="32">
        <v>1.9350000000000001</v>
      </c>
      <c r="DZ937" s="32">
        <v>1.9350000000000001</v>
      </c>
      <c r="EA937" s="32">
        <v>1.92</v>
      </c>
      <c r="EB937" s="32">
        <v>1.9350000000000001</v>
      </c>
      <c r="EC937" s="32">
        <v>1.9350000000000001</v>
      </c>
      <c r="ED937" s="32">
        <v>1.9350000000000001</v>
      </c>
      <c r="EE937" s="32"/>
      <c r="EF937" s="32"/>
      <c r="EG937" s="32"/>
      <c r="EH937" s="32"/>
      <c r="EI937" s="32"/>
      <c r="EJ937" s="32"/>
      <c r="EK937" s="32"/>
      <c r="EL937" s="32"/>
      <c r="EM937" s="32"/>
      <c r="EN937" s="32"/>
      <c r="EO937" s="32"/>
      <c r="EP937" s="32"/>
      <c r="EQ937" s="32"/>
      <c r="ER937" s="32"/>
      <c r="ES937" s="32"/>
      <c r="ET937" s="32"/>
      <c r="EU937" s="32"/>
      <c r="EV937" s="32"/>
      <c r="EW937" s="32"/>
      <c r="EX937" s="32"/>
      <c r="EY937" s="32"/>
      <c r="EZ937" s="32"/>
      <c r="FA937" s="32"/>
      <c r="FB937" s="32"/>
      <c r="FC937" s="32"/>
      <c r="FD937" s="32"/>
      <c r="FE937" s="32"/>
      <c r="FF937" s="32"/>
      <c r="FG937" s="32"/>
      <c r="FH937" s="32"/>
      <c r="FI937" s="32"/>
      <c r="FJ937" s="32"/>
      <c r="FK937" s="32"/>
      <c r="FL937" s="32"/>
      <c r="FM937" s="32"/>
      <c r="FN937" s="32"/>
      <c r="FO937" s="32"/>
      <c r="FP937" s="32"/>
      <c r="FQ937" s="32"/>
      <c r="FR937" s="32"/>
      <c r="FS937" s="32"/>
      <c r="FT937" s="32"/>
      <c r="FU937" s="32"/>
      <c r="FV937" s="32"/>
      <c r="FW937" s="32"/>
      <c r="FX937" s="32"/>
      <c r="FY937" s="32"/>
      <c r="FZ937" s="32"/>
      <c r="GA937" s="32"/>
      <c r="GB937" s="32"/>
      <c r="GC937" s="32"/>
      <c r="GD937" s="32"/>
      <c r="GE937" s="32"/>
      <c r="GF937" s="32"/>
      <c r="GG937" s="32"/>
      <c r="GH937" s="32"/>
      <c r="GI937" s="32"/>
      <c r="GJ937" s="32"/>
      <c r="GK937" s="32"/>
      <c r="GL937" s="32"/>
      <c r="GM937" s="32"/>
      <c r="GN937" s="32"/>
      <c r="GO937" s="32"/>
      <c r="GP937" s="32"/>
      <c r="GQ937" s="32"/>
    </row>
    <row r="938" spans="1:199" customFormat="1" hidden="1" x14ac:dyDescent="0.2">
      <c r="A938">
        <f t="shared" si="231"/>
        <v>5</v>
      </c>
      <c r="B938">
        <f t="shared" si="232"/>
        <v>9</v>
      </c>
      <c r="C938" s="1">
        <v>35328</v>
      </c>
      <c r="D938">
        <f t="shared" si="233"/>
        <v>9</v>
      </c>
      <c r="E938">
        <f t="shared" si="234"/>
        <v>1996</v>
      </c>
      <c r="F938" s="17">
        <f t="shared" si="221"/>
        <v>0.33719999999999994</v>
      </c>
      <c r="G938" s="16">
        <f t="shared" si="223"/>
        <v>-9.4583333333332797E-2</v>
      </c>
      <c r="H938" s="16">
        <f t="shared" si="224"/>
        <v>-1.1249999999999982E-2</v>
      </c>
      <c r="I938" s="16">
        <f t="shared" si="225"/>
        <v>-0.10583333333333278</v>
      </c>
      <c r="J938" s="7">
        <f>VLOOKUP(C938,'Nymex hist.'!A:B,2,0)</f>
        <v>1.9650000000000001</v>
      </c>
      <c r="K938" s="11">
        <f t="shared" si="235"/>
        <v>1.9650000000000001</v>
      </c>
      <c r="L938" s="11">
        <f t="shared" si="222"/>
        <v>2.3022</v>
      </c>
      <c r="M938" s="9">
        <f t="shared" si="226"/>
        <v>2.0674999999999994</v>
      </c>
      <c r="N938" s="9">
        <f t="shared" si="227"/>
        <v>1.9729166666666667</v>
      </c>
      <c r="O938" s="9">
        <f t="shared" si="228"/>
        <v>1.9616666666666667</v>
      </c>
      <c r="P938" s="9">
        <f t="shared" si="229"/>
        <v>1.9566666666666668</v>
      </c>
      <c r="Q938" s="9">
        <f t="shared" si="230"/>
        <v>1.9616666666666667</v>
      </c>
      <c r="R938" s="8">
        <v>35328</v>
      </c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3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>
        <v>1.9650000000000001</v>
      </c>
      <c r="BL938" s="2">
        <v>2.177</v>
      </c>
      <c r="BM938" s="2">
        <v>2.3740000000000001</v>
      </c>
      <c r="BN938" s="2">
        <v>2.41</v>
      </c>
      <c r="BO938" s="2">
        <v>2.34</v>
      </c>
      <c r="BP938" s="2">
        <v>2.21</v>
      </c>
      <c r="BQ938" s="2">
        <v>2.06</v>
      </c>
      <c r="BR938" s="2">
        <v>2.0049999999999999</v>
      </c>
      <c r="BS938" s="2">
        <v>1.9550000000000001</v>
      </c>
      <c r="BT938" s="2">
        <v>1.94</v>
      </c>
      <c r="BU938" s="2">
        <v>1.9350000000000001</v>
      </c>
      <c r="BV938" s="2">
        <v>1.93</v>
      </c>
      <c r="BW938" s="2">
        <v>1.9350000000000001</v>
      </c>
      <c r="BX938" s="2">
        <v>1.9950000000000001</v>
      </c>
      <c r="BY938" s="2">
        <v>2.0950000000000002</v>
      </c>
      <c r="BZ938" s="2">
        <v>2.105</v>
      </c>
      <c r="CA938" s="2">
        <v>2.0449999999999999</v>
      </c>
      <c r="CB938" s="2">
        <v>1.97</v>
      </c>
      <c r="CC938" s="2">
        <v>1.925</v>
      </c>
      <c r="CD938" s="2">
        <v>1.925</v>
      </c>
      <c r="CE938" s="2">
        <v>1.925</v>
      </c>
      <c r="CF938" s="2">
        <v>1.925</v>
      </c>
      <c r="CG938" s="2">
        <v>1.925</v>
      </c>
      <c r="CH938" s="2">
        <v>1.925</v>
      </c>
      <c r="CI938" s="2">
        <v>1.925</v>
      </c>
      <c r="CJ938" s="2">
        <v>1.99</v>
      </c>
      <c r="CK938" s="2">
        <v>2.09</v>
      </c>
      <c r="CL938" s="2">
        <v>2.0950000000000002</v>
      </c>
      <c r="CM938" s="2">
        <v>2.0350000000000001</v>
      </c>
      <c r="CN938" s="2">
        <v>1.96</v>
      </c>
      <c r="CO938" s="2">
        <v>1.915</v>
      </c>
      <c r="CP938" s="2">
        <v>1.915</v>
      </c>
      <c r="CQ938" s="2">
        <v>1.9</v>
      </c>
      <c r="CR938" s="2">
        <v>1.915</v>
      </c>
      <c r="CS938" s="2">
        <v>1.915</v>
      </c>
      <c r="CT938" s="2">
        <v>1.915</v>
      </c>
      <c r="CU938" s="2">
        <v>1.915</v>
      </c>
      <c r="CV938" s="2">
        <v>1.98</v>
      </c>
      <c r="CW938" s="2">
        <v>2.08</v>
      </c>
      <c r="CX938" s="2">
        <v>2.09</v>
      </c>
      <c r="CY938" s="2">
        <v>2.0299999999999998</v>
      </c>
      <c r="CZ938" s="2">
        <v>1.9550000000000001</v>
      </c>
      <c r="DA938" s="2">
        <v>1.91</v>
      </c>
      <c r="DB938" s="2">
        <v>1.91</v>
      </c>
      <c r="DC938" s="2">
        <v>1.895</v>
      </c>
      <c r="DD938" s="2">
        <v>1.91</v>
      </c>
      <c r="DE938" s="2">
        <v>1.91</v>
      </c>
      <c r="DF938" s="2">
        <v>1.91</v>
      </c>
      <c r="DG938" s="2">
        <v>1.91</v>
      </c>
      <c r="DH938" s="2">
        <v>1.9750000000000001</v>
      </c>
      <c r="DI938" s="2">
        <v>2.0750000000000002</v>
      </c>
      <c r="DJ938" s="2">
        <v>2.0950000000000002</v>
      </c>
      <c r="DK938" s="2">
        <v>2.0350000000000001</v>
      </c>
      <c r="DL938" s="2">
        <v>1.96</v>
      </c>
      <c r="DM938" s="2">
        <v>1.915</v>
      </c>
      <c r="DN938" s="2">
        <v>1.915</v>
      </c>
      <c r="DO938" s="2">
        <v>1.9</v>
      </c>
      <c r="DP938" s="2">
        <v>1.915</v>
      </c>
      <c r="DQ938" s="2">
        <v>1.915</v>
      </c>
      <c r="DR938" s="2">
        <v>1.915</v>
      </c>
      <c r="DS938" s="2">
        <v>1.915</v>
      </c>
      <c r="DT938" s="2">
        <v>1.98</v>
      </c>
      <c r="DU938" s="2">
        <v>2.08</v>
      </c>
      <c r="DV938" s="2">
        <v>2.105</v>
      </c>
      <c r="DW938" s="2">
        <v>2.0449999999999999</v>
      </c>
      <c r="DX938" s="2">
        <v>1.97</v>
      </c>
      <c r="DY938" s="2">
        <v>1.925</v>
      </c>
      <c r="DZ938" s="2">
        <v>1.925</v>
      </c>
      <c r="EA938" s="2">
        <v>1.91</v>
      </c>
      <c r="EB938" s="2">
        <v>1.925</v>
      </c>
      <c r="EC938" s="2">
        <v>1.925</v>
      </c>
      <c r="ED938" s="2">
        <v>1.925</v>
      </c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</row>
    <row r="939" spans="1:199" customFormat="1" hidden="1" x14ac:dyDescent="0.2">
      <c r="A939">
        <f t="shared" si="231"/>
        <v>1</v>
      </c>
      <c r="B939">
        <f t="shared" si="232"/>
        <v>9</v>
      </c>
      <c r="C939" s="1">
        <v>35331</v>
      </c>
      <c r="D939">
        <f t="shared" si="233"/>
        <v>9</v>
      </c>
      <c r="E939">
        <f t="shared" si="234"/>
        <v>1996</v>
      </c>
      <c r="F939" s="17">
        <f t="shared" si="221"/>
        <v>0.3398000000000001</v>
      </c>
      <c r="G939" s="16">
        <f t="shared" si="223"/>
        <v>-6.8833333333333302E-2</v>
      </c>
      <c r="H939" s="16">
        <f t="shared" si="224"/>
        <v>-1.1249999999999982E-2</v>
      </c>
      <c r="I939" s="16">
        <f t="shared" si="225"/>
        <v>-8.0083333333333284E-2</v>
      </c>
      <c r="J939" s="7">
        <f>VLOOKUP(C939,'Nymex hist.'!A:B,2,0)</f>
        <v>1.873</v>
      </c>
      <c r="K939" s="11">
        <f t="shared" si="235"/>
        <v>1.873</v>
      </c>
      <c r="L939" s="11">
        <f t="shared" si="222"/>
        <v>2.2128000000000001</v>
      </c>
      <c r="M939" s="9">
        <f t="shared" si="226"/>
        <v>2.0367500000000001</v>
      </c>
      <c r="N939" s="9">
        <f t="shared" si="227"/>
        <v>1.9679166666666668</v>
      </c>
      <c r="O939" s="9">
        <f t="shared" si="228"/>
        <v>1.9566666666666668</v>
      </c>
      <c r="P939" s="9">
        <f t="shared" si="229"/>
        <v>1.9516666666666664</v>
      </c>
      <c r="Q939" s="9">
        <f t="shared" si="230"/>
        <v>1.9566666666666668</v>
      </c>
      <c r="R939" s="8">
        <v>35331</v>
      </c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3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>
        <v>1.873</v>
      </c>
      <c r="BL939" s="2">
        <v>2.0720000000000001</v>
      </c>
      <c r="BM939" s="2">
        <v>2.266</v>
      </c>
      <c r="BN939" s="2">
        <v>2.3159999999999998</v>
      </c>
      <c r="BO939" s="2">
        <v>2.2599999999999998</v>
      </c>
      <c r="BP939" s="2">
        <v>2.15</v>
      </c>
      <c r="BQ939" s="2">
        <v>2.02</v>
      </c>
      <c r="BR939" s="2">
        <v>1.9750000000000001</v>
      </c>
      <c r="BS939" s="2">
        <v>1.9350000000000001</v>
      </c>
      <c r="BT939" s="2">
        <v>1.925</v>
      </c>
      <c r="BU939" s="2">
        <v>1.925</v>
      </c>
      <c r="BV939" s="2">
        <v>1.925</v>
      </c>
      <c r="BW939" s="2">
        <v>1.93</v>
      </c>
      <c r="BX939" s="2">
        <v>1.99</v>
      </c>
      <c r="BY939" s="2">
        <v>2.09</v>
      </c>
      <c r="BZ939" s="2">
        <v>2.1</v>
      </c>
      <c r="CA939" s="2">
        <v>2.04</v>
      </c>
      <c r="CB939" s="2">
        <v>1.9650000000000001</v>
      </c>
      <c r="CC939" s="2">
        <v>1.92</v>
      </c>
      <c r="CD939" s="2">
        <v>1.92</v>
      </c>
      <c r="CE939" s="2">
        <v>1.92</v>
      </c>
      <c r="CF939" s="2">
        <v>1.92</v>
      </c>
      <c r="CG939" s="2">
        <v>1.92</v>
      </c>
      <c r="CH939" s="2">
        <v>1.92</v>
      </c>
      <c r="CI939" s="2">
        <v>1.92</v>
      </c>
      <c r="CJ939" s="2">
        <v>1.9850000000000001</v>
      </c>
      <c r="CK939" s="2">
        <v>2.085</v>
      </c>
      <c r="CL939" s="2">
        <v>2.09</v>
      </c>
      <c r="CM939" s="2">
        <v>2.0299999999999998</v>
      </c>
      <c r="CN939" s="2">
        <v>1.9550000000000001</v>
      </c>
      <c r="CO939" s="2">
        <v>1.91</v>
      </c>
      <c r="CP939" s="2">
        <v>1.91</v>
      </c>
      <c r="CQ939" s="2">
        <v>1.895</v>
      </c>
      <c r="CR939" s="2">
        <v>1.91</v>
      </c>
      <c r="CS939" s="2">
        <v>1.91</v>
      </c>
      <c r="CT939" s="2">
        <v>1.91</v>
      </c>
      <c r="CU939" s="2">
        <v>1.91</v>
      </c>
      <c r="CV939" s="2">
        <v>1.9750000000000001</v>
      </c>
      <c r="CW939" s="2">
        <v>2.0750000000000002</v>
      </c>
      <c r="CX939" s="2">
        <v>2.085</v>
      </c>
      <c r="CY939" s="2">
        <v>2.0249999999999999</v>
      </c>
      <c r="CZ939" s="2">
        <v>1.95</v>
      </c>
      <c r="DA939" s="2">
        <v>1.905</v>
      </c>
      <c r="DB939" s="2">
        <v>1.905</v>
      </c>
      <c r="DC939" s="2">
        <v>1.89</v>
      </c>
      <c r="DD939" s="2">
        <v>1.905</v>
      </c>
      <c r="DE939" s="2">
        <v>1.905</v>
      </c>
      <c r="DF939" s="2">
        <v>1.905</v>
      </c>
      <c r="DG939" s="2">
        <v>1.905</v>
      </c>
      <c r="DH939" s="2">
        <v>1.97</v>
      </c>
      <c r="DI939" s="2">
        <v>2.0699999999999998</v>
      </c>
      <c r="DJ939" s="2">
        <v>2.09</v>
      </c>
      <c r="DK939" s="2">
        <v>2.0299999999999998</v>
      </c>
      <c r="DL939" s="2">
        <v>1.9550000000000001</v>
      </c>
      <c r="DM939" s="2">
        <v>1.91</v>
      </c>
      <c r="DN939" s="2">
        <v>1.91</v>
      </c>
      <c r="DO939" s="2">
        <v>1.895</v>
      </c>
      <c r="DP939" s="2">
        <v>1.91</v>
      </c>
      <c r="DQ939" s="2">
        <v>1.91</v>
      </c>
      <c r="DR939" s="2">
        <v>1.91</v>
      </c>
      <c r="DS939" s="2">
        <v>1.91</v>
      </c>
      <c r="DT939" s="2">
        <v>1.9750000000000001</v>
      </c>
      <c r="DU939" s="2">
        <v>2.0750000000000002</v>
      </c>
      <c r="DV939" s="2">
        <v>2.1</v>
      </c>
      <c r="DW939" s="2">
        <v>2.04</v>
      </c>
      <c r="DX939" s="2">
        <v>1.9650000000000001</v>
      </c>
      <c r="DY939" s="2">
        <v>1.92</v>
      </c>
      <c r="DZ939" s="2">
        <v>1.92</v>
      </c>
      <c r="EA939" s="2">
        <v>1.905</v>
      </c>
      <c r="EB939" s="2">
        <v>1.92</v>
      </c>
      <c r="EC939" s="2">
        <v>1.92</v>
      </c>
      <c r="ED939" s="2">
        <v>1.92</v>
      </c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</row>
    <row r="940" spans="1:199" customFormat="1" hidden="1" x14ac:dyDescent="0.2">
      <c r="A940">
        <f t="shared" si="231"/>
        <v>2</v>
      </c>
      <c r="B940">
        <f t="shared" si="232"/>
        <v>9</v>
      </c>
      <c r="C940" s="1">
        <v>35332</v>
      </c>
      <c r="D940">
        <f t="shared" si="233"/>
        <v>9</v>
      </c>
      <c r="E940">
        <f t="shared" si="234"/>
        <v>1996</v>
      </c>
      <c r="F940" s="17">
        <f t="shared" si="221"/>
        <v>0.37779999999999991</v>
      </c>
      <c r="G940" s="16">
        <f t="shared" si="223"/>
        <v>-7.6416666666667021E-2</v>
      </c>
      <c r="H940" s="16">
        <f t="shared" si="224"/>
        <v>-6.2500000000000888E-3</v>
      </c>
      <c r="I940" s="16">
        <f t="shared" si="225"/>
        <v>-8.266666666666711E-2</v>
      </c>
      <c r="J940" s="7">
        <f>VLOOKUP(C940,'Nymex hist.'!A:B,2,0)</f>
        <v>1.8280000000000001</v>
      </c>
      <c r="K940" s="11">
        <f t="shared" si="235"/>
        <v>1.8280000000000001</v>
      </c>
      <c r="L940" s="11">
        <f t="shared" si="222"/>
        <v>2.2058</v>
      </c>
      <c r="M940" s="9">
        <f t="shared" si="226"/>
        <v>2.0326666666666671</v>
      </c>
      <c r="N940" s="9">
        <f t="shared" si="227"/>
        <v>1.95625</v>
      </c>
      <c r="O940" s="9">
        <f t="shared" si="228"/>
        <v>1.95</v>
      </c>
      <c r="P940" s="9">
        <f t="shared" si="229"/>
        <v>1.95</v>
      </c>
      <c r="Q940" s="9">
        <f t="shared" si="230"/>
        <v>1.9550000000000001</v>
      </c>
      <c r="R940" s="8">
        <v>35332</v>
      </c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3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>
        <v>1.8280000000000001</v>
      </c>
      <c r="BL940" s="2">
        <v>2.0550000000000002</v>
      </c>
      <c r="BM940" s="2">
        <v>2.262</v>
      </c>
      <c r="BN940" s="2">
        <v>2.3119999999999998</v>
      </c>
      <c r="BO940" s="2">
        <v>2.2549999999999999</v>
      </c>
      <c r="BP940" s="2">
        <v>2.145</v>
      </c>
      <c r="BQ940" s="2">
        <v>2.0230000000000001</v>
      </c>
      <c r="BR940" s="2">
        <v>1.9730000000000001</v>
      </c>
      <c r="BS940" s="2">
        <v>1.9330000000000001</v>
      </c>
      <c r="BT940" s="2">
        <v>1.92</v>
      </c>
      <c r="BU940" s="2">
        <v>1.92</v>
      </c>
      <c r="BV940" s="2">
        <v>1.92</v>
      </c>
      <c r="BW940" s="2">
        <v>1.925</v>
      </c>
      <c r="BX940" s="2">
        <v>1.9830000000000001</v>
      </c>
      <c r="BY940" s="2">
        <v>2.0830000000000002</v>
      </c>
      <c r="BZ940" s="2">
        <v>2.085</v>
      </c>
      <c r="CA940" s="2">
        <v>2.02</v>
      </c>
      <c r="CB940" s="2">
        <v>1.95</v>
      </c>
      <c r="CC940" s="2">
        <v>1.91</v>
      </c>
      <c r="CD940" s="2">
        <v>1.91</v>
      </c>
      <c r="CE940" s="2">
        <v>1.91</v>
      </c>
      <c r="CF940" s="2">
        <v>1.91</v>
      </c>
      <c r="CG940" s="2">
        <v>1.91</v>
      </c>
      <c r="CH940" s="2">
        <v>1.91</v>
      </c>
      <c r="CI940" s="2">
        <v>1.91</v>
      </c>
      <c r="CJ940" s="2">
        <v>1.9750000000000001</v>
      </c>
      <c r="CK940" s="2">
        <v>2.0750000000000002</v>
      </c>
      <c r="CL940" s="2">
        <v>2.08</v>
      </c>
      <c r="CM940" s="2">
        <v>2.02</v>
      </c>
      <c r="CN940" s="2">
        <v>1.9450000000000001</v>
      </c>
      <c r="CO940" s="2">
        <v>1.905</v>
      </c>
      <c r="CP940" s="2">
        <v>1.905</v>
      </c>
      <c r="CQ940" s="2">
        <v>1.885</v>
      </c>
      <c r="CR940" s="2">
        <v>1.905</v>
      </c>
      <c r="CS940" s="2">
        <v>1.905</v>
      </c>
      <c r="CT940" s="2">
        <v>1.905</v>
      </c>
      <c r="CU940" s="2">
        <v>1.905</v>
      </c>
      <c r="CV940" s="2">
        <v>1.97</v>
      </c>
      <c r="CW940" s="2">
        <v>2.0699999999999998</v>
      </c>
      <c r="CX940" s="2">
        <v>2.08</v>
      </c>
      <c r="CY940" s="2">
        <v>2.02</v>
      </c>
      <c r="CZ940" s="2">
        <v>1.9450000000000001</v>
      </c>
      <c r="DA940" s="2">
        <v>1.905</v>
      </c>
      <c r="DB940" s="2">
        <v>1.905</v>
      </c>
      <c r="DC940" s="2">
        <v>1.885</v>
      </c>
      <c r="DD940" s="2">
        <v>1.905</v>
      </c>
      <c r="DE940" s="2">
        <v>1.905</v>
      </c>
      <c r="DF940" s="2">
        <v>1.905</v>
      </c>
      <c r="DG940" s="2">
        <v>1.905</v>
      </c>
      <c r="DH940" s="2">
        <v>1.97</v>
      </c>
      <c r="DI940" s="2">
        <v>2.0699999999999998</v>
      </c>
      <c r="DJ940" s="2">
        <v>2.085</v>
      </c>
      <c r="DK940" s="2">
        <v>2.0249999999999999</v>
      </c>
      <c r="DL940" s="2">
        <v>1.95</v>
      </c>
      <c r="DM940" s="2">
        <v>1.91</v>
      </c>
      <c r="DN940" s="2">
        <v>1.91</v>
      </c>
      <c r="DO940" s="2">
        <v>1.89</v>
      </c>
      <c r="DP940" s="2">
        <v>1.91</v>
      </c>
      <c r="DQ940" s="2">
        <v>1.91</v>
      </c>
      <c r="DR940" s="2">
        <v>1.91</v>
      </c>
      <c r="DS940" s="2">
        <v>1.91</v>
      </c>
      <c r="DT940" s="2">
        <v>1.9750000000000001</v>
      </c>
      <c r="DU940" s="2">
        <v>2.0750000000000002</v>
      </c>
      <c r="DV940" s="2">
        <v>2.0950000000000002</v>
      </c>
      <c r="DW940" s="2">
        <v>2.0350000000000001</v>
      </c>
      <c r="DX940" s="2">
        <v>1.96</v>
      </c>
      <c r="DY940" s="2">
        <v>1.92</v>
      </c>
      <c r="DZ940" s="2">
        <v>1.92</v>
      </c>
      <c r="EA940" s="2">
        <v>1.9</v>
      </c>
      <c r="EB940" s="2">
        <v>1.92</v>
      </c>
      <c r="EC940" s="2">
        <v>1.92</v>
      </c>
      <c r="ED940" s="2">
        <v>1.92</v>
      </c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</row>
    <row r="941" spans="1:199" customFormat="1" hidden="1" x14ac:dyDescent="0.2">
      <c r="A941">
        <f t="shared" si="231"/>
        <v>3</v>
      </c>
      <c r="B941">
        <f t="shared" si="232"/>
        <v>9</v>
      </c>
      <c r="C941" s="1">
        <v>35333</v>
      </c>
      <c r="D941">
        <f t="shared" si="233"/>
        <v>9</v>
      </c>
      <c r="E941">
        <f t="shared" si="234"/>
        <v>1996</v>
      </c>
      <c r="F941" s="17">
        <f t="shared" si="221"/>
        <v>0.40860000000000007</v>
      </c>
      <c r="G941" s="16">
        <f t="shared" si="223"/>
        <v>-8.1083333333333174E-2</v>
      </c>
      <c r="H941" s="16">
        <f t="shared" si="224"/>
        <v>-7.916666666667016E-3</v>
      </c>
      <c r="I941" s="16">
        <f t="shared" si="225"/>
        <v>-8.900000000000019E-2</v>
      </c>
      <c r="J941" s="7">
        <f>VLOOKUP(C941,'Nymex hist.'!A:B,2,0)</f>
        <v>2.0960000000000001</v>
      </c>
      <c r="K941" s="11">
        <f t="shared" si="235"/>
        <v>1.8280000000000001</v>
      </c>
      <c r="L941" s="11">
        <f t="shared" si="222"/>
        <v>2.2366000000000001</v>
      </c>
      <c r="M941" s="9">
        <f t="shared" si="226"/>
        <v>2.047333333333333</v>
      </c>
      <c r="N941" s="9">
        <f t="shared" si="227"/>
        <v>1.9662499999999998</v>
      </c>
      <c r="O941" s="9">
        <f t="shared" si="228"/>
        <v>1.9583333333333328</v>
      </c>
      <c r="P941" s="9">
        <f t="shared" si="229"/>
        <v>1.9583333333333328</v>
      </c>
      <c r="Q941" s="9">
        <f t="shared" si="230"/>
        <v>1.9633333333333336</v>
      </c>
      <c r="R941" s="8">
        <v>35333</v>
      </c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3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>
        <v>1.8280000000000001</v>
      </c>
      <c r="BL941" s="2">
        <v>2.0960000000000001</v>
      </c>
      <c r="BM941" s="2">
        <v>2.298</v>
      </c>
      <c r="BN941" s="2">
        <v>2.3410000000000002</v>
      </c>
      <c r="BO941" s="2">
        <v>2.2759999999999998</v>
      </c>
      <c r="BP941" s="2">
        <v>2.1720000000000002</v>
      </c>
      <c r="BQ941" s="2">
        <v>2.04</v>
      </c>
      <c r="BR941" s="2">
        <v>1.9850000000000001</v>
      </c>
      <c r="BS941" s="2">
        <v>1.9430000000000001</v>
      </c>
      <c r="BT941" s="2">
        <v>1.93</v>
      </c>
      <c r="BU941" s="2">
        <v>1.93</v>
      </c>
      <c r="BV941" s="2">
        <v>1.93</v>
      </c>
      <c r="BW941" s="2">
        <v>1.9350000000000001</v>
      </c>
      <c r="BX941" s="2">
        <v>1.9930000000000001</v>
      </c>
      <c r="BY941" s="2">
        <v>2.093</v>
      </c>
      <c r="BZ941" s="2">
        <v>2.0950000000000002</v>
      </c>
      <c r="CA941" s="2">
        <v>2.0299999999999998</v>
      </c>
      <c r="CB941" s="2">
        <v>1.96</v>
      </c>
      <c r="CC941" s="2">
        <v>1.92</v>
      </c>
      <c r="CD941" s="2">
        <v>1.92</v>
      </c>
      <c r="CE941" s="2">
        <v>1.92</v>
      </c>
      <c r="CF941" s="2">
        <v>1.92</v>
      </c>
      <c r="CG941" s="2">
        <v>1.92</v>
      </c>
      <c r="CH941" s="2">
        <v>1.92</v>
      </c>
      <c r="CI941" s="2">
        <v>1.92</v>
      </c>
      <c r="CJ941" s="2">
        <v>1.9850000000000001</v>
      </c>
      <c r="CK941" s="2">
        <v>2.085</v>
      </c>
      <c r="CL941" s="2">
        <v>2.09</v>
      </c>
      <c r="CM941" s="2">
        <v>2.0299999999999998</v>
      </c>
      <c r="CN941" s="2">
        <v>1.9550000000000001</v>
      </c>
      <c r="CO941" s="2">
        <v>1.895</v>
      </c>
      <c r="CP941" s="2">
        <v>1.915</v>
      </c>
      <c r="CQ941" s="2">
        <v>1.895</v>
      </c>
      <c r="CR941" s="2">
        <v>1.915</v>
      </c>
      <c r="CS941" s="2">
        <v>1.915</v>
      </c>
      <c r="CT941" s="2">
        <v>1.915</v>
      </c>
      <c r="CU941" s="2">
        <v>1.915</v>
      </c>
      <c r="CV941" s="2">
        <v>1.98</v>
      </c>
      <c r="CW941" s="2">
        <v>2.08</v>
      </c>
      <c r="CX941" s="2">
        <v>2.09</v>
      </c>
      <c r="CY941" s="2">
        <v>2.0299999999999998</v>
      </c>
      <c r="CZ941" s="2">
        <v>1.9550000000000001</v>
      </c>
      <c r="DA941" s="2">
        <v>1.895</v>
      </c>
      <c r="DB941" s="2">
        <v>1.915</v>
      </c>
      <c r="DC941" s="2">
        <v>1.895</v>
      </c>
      <c r="DD941" s="2">
        <v>1.915</v>
      </c>
      <c r="DE941" s="2">
        <v>1.915</v>
      </c>
      <c r="DF941" s="2">
        <v>1.915</v>
      </c>
      <c r="DG941" s="2">
        <v>1.915</v>
      </c>
      <c r="DH941" s="2">
        <v>1.98</v>
      </c>
      <c r="DI941" s="2">
        <v>2.08</v>
      </c>
      <c r="DJ941" s="2">
        <v>2.0950000000000002</v>
      </c>
      <c r="DK941" s="2">
        <v>2.0350000000000001</v>
      </c>
      <c r="DL941" s="2">
        <v>1.96</v>
      </c>
      <c r="DM941" s="2">
        <v>1.9</v>
      </c>
      <c r="DN941" s="2">
        <v>1.92</v>
      </c>
      <c r="DO941" s="2">
        <v>1.9</v>
      </c>
      <c r="DP941" s="2">
        <v>1.92</v>
      </c>
      <c r="DQ941" s="2">
        <v>1.92</v>
      </c>
      <c r="DR941" s="2">
        <v>1.92</v>
      </c>
      <c r="DS941" s="2">
        <v>1.92</v>
      </c>
      <c r="DT941" s="2">
        <v>1.9850000000000001</v>
      </c>
      <c r="DU941" s="2">
        <v>2.085</v>
      </c>
      <c r="DV941" s="2">
        <v>2.105</v>
      </c>
      <c r="DW941" s="2">
        <v>2.0449999999999999</v>
      </c>
      <c r="DX941" s="2">
        <v>1.97</v>
      </c>
      <c r="DY941" s="2">
        <v>1.91</v>
      </c>
      <c r="DZ941" s="2">
        <v>1.93</v>
      </c>
      <c r="EA941" s="2">
        <v>1.91</v>
      </c>
      <c r="EB941" s="2">
        <v>1.93</v>
      </c>
      <c r="EC941" s="2">
        <v>1.93</v>
      </c>
      <c r="ED941" s="2">
        <v>1.93</v>
      </c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</row>
    <row r="942" spans="1:199" x14ac:dyDescent="0.2">
      <c r="A942" s="36">
        <f t="shared" si="231"/>
        <v>4</v>
      </c>
      <c r="B942" s="36">
        <f t="shared" si="232"/>
        <v>9</v>
      </c>
      <c r="C942" s="1">
        <v>35334</v>
      </c>
      <c r="D942">
        <f t="shared" si="233"/>
        <v>9</v>
      </c>
      <c r="E942">
        <f t="shared" si="234"/>
        <v>1996</v>
      </c>
      <c r="F942" s="21">
        <f t="shared" si="221"/>
        <v>0.42959999999999998</v>
      </c>
      <c r="G942" s="21">
        <f t="shared" si="223"/>
        <v>-8.883333333333332E-2</v>
      </c>
      <c r="H942" s="21">
        <f t="shared" si="224"/>
        <v>-8.7500000000004796E-3</v>
      </c>
      <c r="I942" s="21">
        <f t="shared" si="225"/>
        <v>-9.7583333333333799E-2</v>
      </c>
      <c r="J942" s="23">
        <f>VLOOKUP(C942,'Nymex hist.'!A:B,2,0)</f>
        <v>2.137</v>
      </c>
      <c r="K942" s="23">
        <f t="shared" si="235"/>
        <v>1.8280000000000001</v>
      </c>
      <c r="L942" s="23">
        <f t="shared" si="222"/>
        <v>2.2576000000000001</v>
      </c>
      <c r="M942" s="23">
        <f t="shared" si="226"/>
        <v>2.0542500000000001</v>
      </c>
      <c r="N942" s="23">
        <f t="shared" si="227"/>
        <v>1.9654166666666668</v>
      </c>
      <c r="O942" s="23">
        <f t="shared" si="228"/>
        <v>1.9566666666666663</v>
      </c>
      <c r="P942" s="23">
        <f t="shared" si="229"/>
        <v>1.9566666666666663</v>
      </c>
      <c r="Q942" s="23">
        <f t="shared" si="230"/>
        <v>1.9616666666666667</v>
      </c>
      <c r="R942" s="30">
        <v>35334</v>
      </c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4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  <c r="BK942" s="32">
        <v>1.8280000000000001</v>
      </c>
      <c r="BL942" s="32">
        <v>2.137</v>
      </c>
      <c r="BM942" s="32">
        <v>2.33</v>
      </c>
      <c r="BN942" s="32">
        <v>2.3559999999999999</v>
      </c>
      <c r="BO942" s="32">
        <v>2.2850000000000001</v>
      </c>
      <c r="BP942" s="32">
        <v>2.1800000000000002</v>
      </c>
      <c r="BQ942" s="32">
        <v>2.048</v>
      </c>
      <c r="BR942" s="32">
        <v>1.9930000000000001</v>
      </c>
      <c r="BS942" s="32">
        <v>1.948</v>
      </c>
      <c r="BT942" s="32">
        <v>1.9350000000000001</v>
      </c>
      <c r="BU942" s="32">
        <v>1.9350000000000001</v>
      </c>
      <c r="BV942" s="32">
        <v>1.9350000000000001</v>
      </c>
      <c r="BW942" s="32">
        <v>1.94</v>
      </c>
      <c r="BX942" s="32">
        <v>1.998</v>
      </c>
      <c r="BY942" s="32">
        <v>2.0979999999999999</v>
      </c>
      <c r="BZ942" s="32">
        <v>2.0950000000000002</v>
      </c>
      <c r="CA942" s="32">
        <v>2.0299999999999998</v>
      </c>
      <c r="CB942" s="32">
        <v>1.96</v>
      </c>
      <c r="CC942" s="32">
        <v>1.92</v>
      </c>
      <c r="CD942" s="32">
        <v>1.92</v>
      </c>
      <c r="CE942" s="32">
        <v>1.92</v>
      </c>
      <c r="CF942" s="32">
        <v>1.92</v>
      </c>
      <c r="CG942" s="32">
        <v>1.92</v>
      </c>
      <c r="CH942" s="32">
        <v>1.92</v>
      </c>
      <c r="CI942" s="32">
        <v>1.92</v>
      </c>
      <c r="CJ942" s="32">
        <v>1.98</v>
      </c>
      <c r="CK942" s="32">
        <v>2.08</v>
      </c>
      <c r="CL942" s="32">
        <v>2.085</v>
      </c>
      <c r="CM942" s="32">
        <v>2.0249999999999999</v>
      </c>
      <c r="CN942" s="32">
        <v>1.9550000000000001</v>
      </c>
      <c r="CO942" s="32">
        <v>1.895</v>
      </c>
      <c r="CP942" s="32">
        <v>1.915</v>
      </c>
      <c r="CQ942" s="32">
        <v>1.895</v>
      </c>
      <c r="CR942" s="32">
        <v>1.915</v>
      </c>
      <c r="CS942" s="32">
        <v>1.915</v>
      </c>
      <c r="CT942" s="32">
        <v>1.915</v>
      </c>
      <c r="CU942" s="32">
        <v>1.915</v>
      </c>
      <c r="CV942" s="32">
        <v>1.9750000000000001</v>
      </c>
      <c r="CW942" s="32">
        <v>2.0750000000000002</v>
      </c>
      <c r="CX942" s="32">
        <v>2.085</v>
      </c>
      <c r="CY942" s="32">
        <v>2.0249999999999999</v>
      </c>
      <c r="CZ942" s="32">
        <v>1.9550000000000001</v>
      </c>
      <c r="DA942" s="32">
        <v>1.895</v>
      </c>
      <c r="DB942" s="32">
        <v>1.915</v>
      </c>
      <c r="DC942" s="32">
        <v>1.895</v>
      </c>
      <c r="DD942" s="32">
        <v>1.915</v>
      </c>
      <c r="DE942" s="32">
        <v>1.915</v>
      </c>
      <c r="DF942" s="32">
        <v>1.915</v>
      </c>
      <c r="DG942" s="32">
        <v>1.915</v>
      </c>
      <c r="DH942" s="32">
        <v>1.9750000000000001</v>
      </c>
      <c r="DI942" s="32">
        <v>2.0750000000000002</v>
      </c>
      <c r="DJ942" s="32">
        <v>2.09</v>
      </c>
      <c r="DK942" s="32">
        <v>2.0299999999999998</v>
      </c>
      <c r="DL942" s="32">
        <v>1.96</v>
      </c>
      <c r="DM942" s="32">
        <v>1.9</v>
      </c>
      <c r="DN942" s="32">
        <v>1.92</v>
      </c>
      <c r="DO942" s="32">
        <v>1.9</v>
      </c>
      <c r="DP942" s="32">
        <v>1.92</v>
      </c>
      <c r="DQ942" s="32">
        <v>1.92</v>
      </c>
      <c r="DR942" s="32">
        <v>1.92</v>
      </c>
      <c r="DS942" s="32">
        <v>1.92</v>
      </c>
      <c r="DT942" s="32">
        <v>1.98</v>
      </c>
      <c r="DU942" s="32">
        <v>2.08</v>
      </c>
      <c r="DV942" s="32">
        <v>2.1</v>
      </c>
      <c r="DW942" s="32">
        <v>2.04</v>
      </c>
      <c r="DX942" s="32">
        <v>1.97</v>
      </c>
      <c r="DY942" s="32">
        <v>1.91</v>
      </c>
      <c r="DZ942" s="32">
        <v>1.93</v>
      </c>
      <c r="EA942" s="32">
        <v>1.91</v>
      </c>
      <c r="EB942" s="32">
        <v>1.93</v>
      </c>
      <c r="EC942" s="32">
        <v>1.93</v>
      </c>
      <c r="ED942" s="32">
        <v>1.93</v>
      </c>
      <c r="EE942" s="32"/>
      <c r="EF942" s="32"/>
      <c r="EG942" s="32"/>
      <c r="EH942" s="32"/>
      <c r="EI942" s="32"/>
      <c r="EJ942" s="32"/>
      <c r="EK942" s="32"/>
      <c r="EL942" s="32"/>
      <c r="EM942" s="32"/>
      <c r="EN942" s="32"/>
      <c r="EO942" s="32"/>
      <c r="EP942" s="32"/>
      <c r="EQ942" s="32"/>
      <c r="ER942" s="32"/>
      <c r="ES942" s="32"/>
      <c r="ET942" s="32"/>
      <c r="EU942" s="32"/>
      <c r="EV942" s="32"/>
      <c r="EW942" s="32"/>
      <c r="EX942" s="32"/>
      <c r="EY942" s="32"/>
      <c r="EZ942" s="32"/>
      <c r="FA942" s="32"/>
      <c r="FB942" s="32"/>
      <c r="FC942" s="32"/>
      <c r="FD942" s="32"/>
      <c r="FE942" s="32"/>
      <c r="FF942" s="32"/>
      <c r="FG942" s="32"/>
      <c r="FH942" s="32"/>
      <c r="FI942" s="32"/>
      <c r="FJ942" s="32"/>
      <c r="FK942" s="32"/>
      <c r="FL942" s="32"/>
      <c r="FM942" s="32"/>
      <c r="FN942" s="32"/>
      <c r="FO942" s="32"/>
      <c r="FP942" s="32"/>
      <c r="FQ942" s="32"/>
      <c r="FR942" s="32"/>
      <c r="FS942" s="32"/>
      <c r="FT942" s="32"/>
      <c r="FU942" s="32"/>
      <c r="FV942" s="32"/>
      <c r="FW942" s="32"/>
      <c r="FX942" s="32"/>
      <c r="FY942" s="32"/>
      <c r="FZ942" s="32"/>
      <c r="GA942" s="32"/>
      <c r="GB942" s="32"/>
      <c r="GC942" s="32"/>
      <c r="GD942" s="32"/>
      <c r="GE942" s="32"/>
      <c r="GF942" s="32"/>
      <c r="GG942" s="32"/>
      <c r="GH942" s="32"/>
      <c r="GI942" s="32"/>
      <c r="GJ942" s="32"/>
      <c r="GK942" s="32"/>
      <c r="GL942" s="32"/>
      <c r="GM942" s="32"/>
      <c r="GN942" s="32"/>
      <c r="GO942" s="32"/>
      <c r="GP942" s="32"/>
      <c r="GQ942" s="32"/>
    </row>
    <row r="943" spans="1:199" customFormat="1" hidden="1" x14ac:dyDescent="0.2">
      <c r="A943">
        <f t="shared" si="231"/>
        <v>5</v>
      </c>
      <c r="B943">
        <f t="shared" si="232"/>
        <v>9</v>
      </c>
      <c r="C943" s="1">
        <v>35335</v>
      </c>
      <c r="D943">
        <f t="shared" si="233"/>
        <v>9</v>
      </c>
      <c r="E943">
        <f t="shared" si="234"/>
        <v>1996</v>
      </c>
      <c r="F943" s="17">
        <f t="shared" si="221"/>
        <v>0.45819999999999994</v>
      </c>
      <c r="G943" s="16">
        <f t="shared" si="223"/>
        <v>-0.10325000000000006</v>
      </c>
      <c r="H943" s="16">
        <f t="shared" si="224"/>
        <v>-1.4000000000000234E-2</v>
      </c>
      <c r="I943" s="16">
        <f t="shared" si="225"/>
        <v>-0.1172500000000003</v>
      </c>
      <c r="J943" s="7">
        <f>VLOOKUP(C943,'Nymex hist.'!A:B,2,0)</f>
        <v>2.181</v>
      </c>
      <c r="K943" s="11">
        <f t="shared" si="235"/>
        <v>1.8280000000000001</v>
      </c>
      <c r="L943" s="11">
        <f t="shared" si="222"/>
        <v>2.2862</v>
      </c>
      <c r="M943" s="9">
        <f t="shared" si="226"/>
        <v>2.0756666666666668</v>
      </c>
      <c r="N943" s="9">
        <f t="shared" si="227"/>
        <v>1.9724166666666667</v>
      </c>
      <c r="O943" s="9">
        <f t="shared" si="228"/>
        <v>1.9584166666666665</v>
      </c>
      <c r="P943" s="9">
        <f t="shared" si="229"/>
        <v>1.9584166666666665</v>
      </c>
      <c r="Q943" s="9">
        <f t="shared" si="230"/>
        <v>1.9634166666666666</v>
      </c>
      <c r="R943" s="8">
        <v>35335</v>
      </c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3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>
        <v>1.8280000000000001</v>
      </c>
      <c r="BL943" s="2">
        <v>2.181</v>
      </c>
      <c r="BM943" s="2">
        <v>2.355</v>
      </c>
      <c r="BN943" s="2">
        <v>2.3769999999999998</v>
      </c>
      <c r="BO943" s="2">
        <v>2.31</v>
      </c>
      <c r="BP943" s="2">
        <v>2.2080000000000002</v>
      </c>
      <c r="BQ943" s="2">
        <v>2.0760000000000001</v>
      </c>
      <c r="BR943" s="2">
        <v>2.02</v>
      </c>
      <c r="BS943" s="2">
        <v>1.9750000000000001</v>
      </c>
      <c r="BT943" s="2">
        <v>1.96</v>
      </c>
      <c r="BU943" s="2">
        <v>1.9550000000000001</v>
      </c>
      <c r="BV943" s="2">
        <v>1.95</v>
      </c>
      <c r="BW943" s="2">
        <v>1.9550000000000001</v>
      </c>
      <c r="BX943" s="2">
        <v>2.012</v>
      </c>
      <c r="BY943" s="2">
        <v>2.11</v>
      </c>
      <c r="BZ943" s="2">
        <v>2.1019999999999999</v>
      </c>
      <c r="CA943" s="2">
        <v>2.0369999999999999</v>
      </c>
      <c r="CB943" s="2">
        <v>1.9670000000000001</v>
      </c>
      <c r="CC943" s="2">
        <v>1.927</v>
      </c>
      <c r="CD943" s="2">
        <v>1.927</v>
      </c>
      <c r="CE943" s="2">
        <v>1.927</v>
      </c>
      <c r="CF943" s="2">
        <v>1.927</v>
      </c>
      <c r="CG943" s="2">
        <v>1.927</v>
      </c>
      <c r="CH943" s="2">
        <v>1.927</v>
      </c>
      <c r="CI943" s="2">
        <v>1.927</v>
      </c>
      <c r="CJ943" s="2">
        <v>1.9870000000000001</v>
      </c>
      <c r="CK943" s="2">
        <v>2.0870000000000002</v>
      </c>
      <c r="CL943" s="2">
        <v>2.0920000000000001</v>
      </c>
      <c r="CM943" s="2">
        <v>2.032</v>
      </c>
      <c r="CN943" s="2">
        <v>1.962</v>
      </c>
      <c r="CO943" s="2">
        <v>1.9019999999999999</v>
      </c>
      <c r="CP943" s="2">
        <v>1.913</v>
      </c>
      <c r="CQ943" s="2">
        <v>1.9019999999999999</v>
      </c>
      <c r="CR943" s="2">
        <v>1.913</v>
      </c>
      <c r="CS943" s="2">
        <v>1.913</v>
      </c>
      <c r="CT943" s="2">
        <v>1.913</v>
      </c>
      <c r="CU943" s="2">
        <v>1.913</v>
      </c>
      <c r="CV943" s="2">
        <v>1.9730000000000001</v>
      </c>
      <c r="CW943" s="2">
        <v>2.073</v>
      </c>
      <c r="CX943" s="2">
        <v>2.0920000000000001</v>
      </c>
      <c r="CY943" s="2">
        <v>2.032</v>
      </c>
      <c r="CZ943" s="2">
        <v>1.962</v>
      </c>
      <c r="DA943" s="2">
        <v>1.9019999999999999</v>
      </c>
      <c r="DB943" s="2">
        <v>1.913</v>
      </c>
      <c r="DC943" s="2">
        <v>1.9019999999999999</v>
      </c>
      <c r="DD943" s="2">
        <v>1.913</v>
      </c>
      <c r="DE943" s="2">
        <v>1.913</v>
      </c>
      <c r="DF943" s="2">
        <v>1.913</v>
      </c>
      <c r="DG943" s="2">
        <v>1.913</v>
      </c>
      <c r="DH943" s="2">
        <v>1.9730000000000001</v>
      </c>
      <c r="DI943" s="2">
        <v>2.073</v>
      </c>
      <c r="DJ943" s="2">
        <v>2.097</v>
      </c>
      <c r="DK943" s="2">
        <v>2.0369999999999999</v>
      </c>
      <c r="DL943" s="2">
        <v>1.9670000000000001</v>
      </c>
      <c r="DM943" s="2">
        <v>1.907</v>
      </c>
      <c r="DN943" s="2">
        <v>1.9179999999999999</v>
      </c>
      <c r="DO943" s="2">
        <v>1.907</v>
      </c>
      <c r="DP943" s="2">
        <v>1.9179999999999999</v>
      </c>
      <c r="DQ943" s="2">
        <v>1.9179999999999999</v>
      </c>
      <c r="DR943" s="2">
        <v>1.9179999999999999</v>
      </c>
      <c r="DS943" s="2">
        <v>1.9179999999999999</v>
      </c>
      <c r="DT943" s="2">
        <v>1.978</v>
      </c>
      <c r="DU943" s="2">
        <v>2.0779999999999998</v>
      </c>
      <c r="DV943" s="2">
        <v>2.1070000000000002</v>
      </c>
      <c r="DW943" s="2">
        <v>2.0470000000000002</v>
      </c>
      <c r="DX943" s="2">
        <v>1.9770000000000001</v>
      </c>
      <c r="DY943" s="2">
        <v>1.917</v>
      </c>
      <c r="DZ943" s="2">
        <v>1.9279999999999999</v>
      </c>
      <c r="EA943" s="2">
        <v>1.917</v>
      </c>
      <c r="EB943" s="2">
        <v>1.9279999999999999</v>
      </c>
      <c r="EC943" s="2">
        <v>1.9279999999999999</v>
      </c>
      <c r="ED943" s="2">
        <v>1.9279999999999999</v>
      </c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</row>
    <row r="944" spans="1:199" customFormat="1" hidden="1" x14ac:dyDescent="0.2">
      <c r="A944">
        <f t="shared" si="231"/>
        <v>1</v>
      </c>
      <c r="B944">
        <f t="shared" si="232"/>
        <v>9</v>
      </c>
      <c r="C944" s="1">
        <v>35338</v>
      </c>
      <c r="D944">
        <f t="shared" si="233"/>
        <v>9</v>
      </c>
      <c r="E944">
        <f t="shared" si="234"/>
        <v>1996</v>
      </c>
      <c r="F944" s="17">
        <f t="shared" si="221"/>
        <v>0.47940000000000027</v>
      </c>
      <c r="G944" s="16">
        <f t="shared" si="223"/>
        <v>-0.11916666666666687</v>
      </c>
      <c r="H944" s="16">
        <f t="shared" si="224"/>
        <v>-8.8333333333334707E-3</v>
      </c>
      <c r="I944" s="16">
        <f t="shared" si="225"/>
        <v>-0.12800000000000034</v>
      </c>
      <c r="J944" s="7">
        <f>VLOOKUP(C944,'Nymex hist.'!A:B,2,0)</f>
        <v>2.214</v>
      </c>
      <c r="K944" s="11">
        <f t="shared" si="235"/>
        <v>1.8280000000000001</v>
      </c>
      <c r="L944" s="11">
        <f t="shared" si="222"/>
        <v>2.3074000000000003</v>
      </c>
      <c r="M944" s="9">
        <f t="shared" si="226"/>
        <v>2.0812500000000003</v>
      </c>
      <c r="N944" s="9">
        <f t="shared" si="227"/>
        <v>1.9620833333333334</v>
      </c>
      <c r="O944" s="9">
        <f t="shared" si="228"/>
        <v>1.9532499999999999</v>
      </c>
      <c r="P944" s="9">
        <f t="shared" si="229"/>
        <v>1.94625</v>
      </c>
      <c r="Q944" s="9">
        <f t="shared" si="230"/>
        <v>1.9512500000000002</v>
      </c>
      <c r="R944" s="8">
        <v>35338</v>
      </c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3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>
        <v>1.8280000000000001</v>
      </c>
      <c r="BL944" s="2">
        <v>2.214</v>
      </c>
      <c r="BM944" s="2">
        <v>2.3839999999999999</v>
      </c>
      <c r="BN944" s="2">
        <v>2.3959999999999999</v>
      </c>
      <c r="BO944" s="2">
        <v>2.3260000000000001</v>
      </c>
      <c r="BP944" s="2">
        <v>2.2170000000000001</v>
      </c>
      <c r="BQ944" s="2">
        <v>2.0819999999999999</v>
      </c>
      <c r="BR944" s="2">
        <v>2.024</v>
      </c>
      <c r="BS944" s="2">
        <v>1.9790000000000001</v>
      </c>
      <c r="BT944" s="2">
        <v>1.964</v>
      </c>
      <c r="BU944" s="2">
        <v>1.9590000000000001</v>
      </c>
      <c r="BV944" s="2">
        <v>1.954</v>
      </c>
      <c r="BW944" s="2">
        <v>1.9590000000000001</v>
      </c>
      <c r="BX944" s="2">
        <v>2.0099999999999998</v>
      </c>
      <c r="BY944" s="2">
        <v>2.105</v>
      </c>
      <c r="BZ944" s="2">
        <v>2.0950000000000002</v>
      </c>
      <c r="CA944" s="2">
        <v>2.0179999999999998</v>
      </c>
      <c r="CB944" s="2">
        <v>1.9530000000000001</v>
      </c>
      <c r="CC944" s="2">
        <v>1.917</v>
      </c>
      <c r="CD944" s="2">
        <v>1.917</v>
      </c>
      <c r="CE944" s="2">
        <v>1.917</v>
      </c>
      <c r="CF944" s="2">
        <v>1.917</v>
      </c>
      <c r="CG944" s="2">
        <v>1.917</v>
      </c>
      <c r="CH944" s="2">
        <v>1.917</v>
      </c>
      <c r="CI944" s="2">
        <v>1.917</v>
      </c>
      <c r="CJ944" s="2">
        <v>1.9790000000000001</v>
      </c>
      <c r="CK944" s="2">
        <v>2.081</v>
      </c>
      <c r="CL944" s="2">
        <v>2.0880000000000001</v>
      </c>
      <c r="CM944" s="2">
        <v>2.032</v>
      </c>
      <c r="CN944" s="2">
        <v>1.962</v>
      </c>
      <c r="CO944" s="2">
        <v>1.905</v>
      </c>
      <c r="CP944" s="2">
        <v>1.903</v>
      </c>
      <c r="CQ944" s="2">
        <v>1.905</v>
      </c>
      <c r="CR944" s="2">
        <v>1.903</v>
      </c>
      <c r="CS944" s="2">
        <v>1.903</v>
      </c>
      <c r="CT944" s="2">
        <v>1.903</v>
      </c>
      <c r="CU944" s="2">
        <v>1.903</v>
      </c>
      <c r="CV944" s="2">
        <v>1.9650000000000001</v>
      </c>
      <c r="CW944" s="2">
        <v>2.0670000000000002</v>
      </c>
      <c r="CX944" s="2">
        <v>2.081</v>
      </c>
      <c r="CY944" s="2">
        <v>2.0249999999999999</v>
      </c>
      <c r="CZ944" s="2">
        <v>1.9550000000000001</v>
      </c>
      <c r="DA944" s="2">
        <v>1.8979999999999999</v>
      </c>
      <c r="DB944" s="2">
        <v>1.8959999999999999</v>
      </c>
      <c r="DC944" s="2">
        <v>1.8979999999999999</v>
      </c>
      <c r="DD944" s="2">
        <v>1.8959999999999999</v>
      </c>
      <c r="DE944" s="2">
        <v>1.8959999999999999</v>
      </c>
      <c r="DF944" s="2">
        <v>1.8959999999999999</v>
      </c>
      <c r="DG944" s="2">
        <v>1.8959999999999999</v>
      </c>
      <c r="DH944" s="2">
        <v>1.958</v>
      </c>
      <c r="DI944" s="2">
        <v>2.06</v>
      </c>
      <c r="DJ944" s="2">
        <v>2.0859999999999999</v>
      </c>
      <c r="DK944" s="2">
        <v>2.0299999999999998</v>
      </c>
      <c r="DL944" s="2">
        <v>1.96</v>
      </c>
      <c r="DM944" s="2">
        <v>1.903</v>
      </c>
      <c r="DN944" s="2">
        <v>1.901</v>
      </c>
      <c r="DO944" s="2">
        <v>1.903</v>
      </c>
      <c r="DP944" s="2">
        <v>1.901</v>
      </c>
      <c r="DQ944" s="2">
        <v>1.901</v>
      </c>
      <c r="DR944" s="2">
        <v>1.901</v>
      </c>
      <c r="DS944" s="2">
        <v>1.901</v>
      </c>
      <c r="DT944" s="2">
        <v>1.9630000000000001</v>
      </c>
      <c r="DU944" s="2">
        <v>2.0649999999999999</v>
      </c>
      <c r="DV944" s="2">
        <v>2.0960000000000001</v>
      </c>
      <c r="DW944" s="2">
        <v>2.04</v>
      </c>
      <c r="DX944" s="2">
        <v>1.97</v>
      </c>
      <c r="DY944" s="2">
        <v>1.913</v>
      </c>
      <c r="DZ944" s="2">
        <v>1.911</v>
      </c>
      <c r="EA944" s="2">
        <v>1.913</v>
      </c>
      <c r="EB944" s="2">
        <v>1.911</v>
      </c>
      <c r="EC944" s="2">
        <v>1.911</v>
      </c>
      <c r="ED944" s="2">
        <v>1.911</v>
      </c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</row>
    <row r="945" spans="1:199" customFormat="1" hidden="1" x14ac:dyDescent="0.2">
      <c r="A945">
        <f t="shared" si="231"/>
        <v>2</v>
      </c>
      <c r="B945">
        <f t="shared" si="232"/>
        <v>10</v>
      </c>
      <c r="C945" s="1">
        <v>35339</v>
      </c>
      <c r="D945">
        <f t="shared" si="233"/>
        <v>10</v>
      </c>
      <c r="E945">
        <f t="shared" si="234"/>
        <v>1996</v>
      </c>
      <c r="F945" s="15"/>
      <c r="G945" s="16">
        <f t="shared" si="223"/>
        <v>-0.11574999999999958</v>
      </c>
      <c r="H945" s="16">
        <f t="shared" si="224"/>
        <v>-7.8333333333340249E-3</v>
      </c>
      <c r="I945" s="16">
        <f t="shared" si="225"/>
        <v>-0.1235833333333336</v>
      </c>
      <c r="J945" s="7">
        <f>VLOOKUP(C945,'Nymex hist.'!A:B,2,0)</f>
        <v>2.1850000000000001</v>
      </c>
      <c r="K945" s="7"/>
      <c r="L945" s="7"/>
      <c r="M945" s="9">
        <f t="shared" si="226"/>
        <v>2.0796666666666668</v>
      </c>
      <c r="N945" s="9">
        <f t="shared" si="227"/>
        <v>1.9639166666666672</v>
      </c>
      <c r="O945" s="9">
        <f t="shared" si="228"/>
        <v>1.9560833333333332</v>
      </c>
      <c r="P945" s="9">
        <f t="shared" si="229"/>
        <v>1.9510833333333337</v>
      </c>
      <c r="Q945" s="9">
        <f t="shared" si="230"/>
        <v>1.9560833333333332</v>
      </c>
      <c r="R945" s="8">
        <v>35339</v>
      </c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3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>
        <v>2.1850000000000001</v>
      </c>
      <c r="BM945" s="2">
        <v>2.36</v>
      </c>
      <c r="BN945" s="2">
        <v>2.3849999999999998</v>
      </c>
      <c r="BO945" s="2">
        <v>2.3199999999999998</v>
      </c>
      <c r="BP945" s="2">
        <v>2.2149999999999999</v>
      </c>
      <c r="BQ945" s="2">
        <v>2.0819999999999999</v>
      </c>
      <c r="BR945" s="2">
        <v>2.024</v>
      </c>
      <c r="BS945" s="2">
        <v>1.9790000000000001</v>
      </c>
      <c r="BT945" s="2">
        <v>1.964</v>
      </c>
      <c r="BU945" s="2">
        <v>1.9590000000000001</v>
      </c>
      <c r="BV945" s="2">
        <v>1.954</v>
      </c>
      <c r="BW945" s="2">
        <v>1.9590000000000001</v>
      </c>
      <c r="BX945" s="2">
        <v>2.0099999999999998</v>
      </c>
      <c r="BY945" s="2">
        <v>2.105</v>
      </c>
      <c r="BZ945" s="2">
        <v>2.0950000000000002</v>
      </c>
      <c r="CA945" s="2">
        <v>2.02</v>
      </c>
      <c r="CB945" s="2">
        <v>1.9550000000000001</v>
      </c>
      <c r="CC945" s="2">
        <v>1.919</v>
      </c>
      <c r="CD945" s="2">
        <v>1.919</v>
      </c>
      <c r="CE945" s="2">
        <v>1.919</v>
      </c>
      <c r="CF945" s="2">
        <v>1.919</v>
      </c>
      <c r="CG945" s="2">
        <v>1.919</v>
      </c>
      <c r="CH945" s="2">
        <v>1.919</v>
      </c>
      <c r="CI945" s="2">
        <v>1.919</v>
      </c>
      <c r="CJ945" s="2">
        <v>1.9810000000000001</v>
      </c>
      <c r="CK945" s="2">
        <v>2.0830000000000002</v>
      </c>
      <c r="CL945" s="2">
        <v>2.085</v>
      </c>
      <c r="CM945" s="2">
        <v>2.0249999999999999</v>
      </c>
      <c r="CN945" s="2">
        <v>1.9590000000000001</v>
      </c>
      <c r="CO945" s="2">
        <v>1.91</v>
      </c>
      <c r="CP945" s="2">
        <v>1.909</v>
      </c>
      <c r="CQ945" s="2">
        <v>1.905</v>
      </c>
      <c r="CR945" s="2">
        <v>1.909</v>
      </c>
      <c r="CS945" s="2">
        <v>1.909</v>
      </c>
      <c r="CT945" s="2">
        <v>1.909</v>
      </c>
      <c r="CU945" s="2">
        <v>1.909</v>
      </c>
      <c r="CV945" s="2">
        <v>1.9710000000000001</v>
      </c>
      <c r="CW945" s="2">
        <v>2.073</v>
      </c>
      <c r="CX945" s="2">
        <v>2.08</v>
      </c>
      <c r="CY945" s="2">
        <v>2.02</v>
      </c>
      <c r="CZ945" s="2">
        <v>1.954</v>
      </c>
      <c r="DA945" s="2">
        <v>1.905</v>
      </c>
      <c r="DB945" s="2">
        <v>1.9039999999999999</v>
      </c>
      <c r="DC945" s="2">
        <v>1.9</v>
      </c>
      <c r="DD945" s="2">
        <v>1.9039999999999999</v>
      </c>
      <c r="DE945" s="2">
        <v>1.9039999999999999</v>
      </c>
      <c r="DF945" s="2">
        <v>1.9039999999999999</v>
      </c>
      <c r="DG945" s="2">
        <v>1.9039999999999999</v>
      </c>
      <c r="DH945" s="2">
        <v>1.966</v>
      </c>
      <c r="DI945" s="2">
        <v>2.0680000000000001</v>
      </c>
      <c r="DJ945" s="2">
        <v>2.085</v>
      </c>
      <c r="DK945" s="2">
        <v>2.0249999999999999</v>
      </c>
      <c r="DL945" s="2">
        <v>1.9590000000000001</v>
      </c>
      <c r="DM945" s="2">
        <v>1.91</v>
      </c>
      <c r="DN945" s="2">
        <v>1.909</v>
      </c>
      <c r="DO945" s="2">
        <v>1.905</v>
      </c>
      <c r="DP945" s="2">
        <v>1.909</v>
      </c>
      <c r="DQ945" s="2">
        <v>1.909</v>
      </c>
      <c r="DR945" s="2">
        <v>1.909</v>
      </c>
      <c r="DS945" s="2">
        <v>1.909</v>
      </c>
      <c r="DT945" s="2">
        <v>1.9710000000000001</v>
      </c>
      <c r="DU945" s="2">
        <v>2.073</v>
      </c>
      <c r="DV945" s="2">
        <v>2.0950000000000002</v>
      </c>
      <c r="DW945" s="2">
        <v>2.0350000000000001</v>
      </c>
      <c r="DX945" s="2">
        <v>1.9690000000000001</v>
      </c>
      <c r="DY945" s="2">
        <v>1.92</v>
      </c>
      <c r="DZ945" s="2">
        <v>1.919</v>
      </c>
      <c r="EA945" s="2">
        <v>1.915</v>
      </c>
      <c r="EB945" s="2">
        <v>1.919</v>
      </c>
      <c r="EC945" s="2">
        <v>1.919</v>
      </c>
      <c r="ED945" s="2">
        <v>1.919</v>
      </c>
      <c r="EE945" s="2">
        <v>1.919</v>
      </c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</row>
    <row r="946" spans="1:199" customFormat="1" hidden="1" x14ac:dyDescent="0.2">
      <c r="A946">
        <f t="shared" si="231"/>
        <v>3</v>
      </c>
      <c r="B946">
        <f t="shared" si="232"/>
        <v>10</v>
      </c>
      <c r="C946" s="1">
        <v>35340</v>
      </c>
      <c r="D946">
        <f t="shared" si="233"/>
        <v>10</v>
      </c>
      <c r="E946">
        <f t="shared" si="234"/>
        <v>1996</v>
      </c>
      <c r="F946" s="15"/>
      <c r="G946" s="16">
        <f t="shared" si="223"/>
        <v>-0.10925000000000051</v>
      </c>
      <c r="H946" s="16">
        <f t="shared" si="224"/>
        <v>-5.6666666666667087E-3</v>
      </c>
      <c r="I946" s="16">
        <f t="shared" si="225"/>
        <v>-0.11491666666666722</v>
      </c>
      <c r="J946" s="7">
        <f>VLOOKUP(C946,'Nymex hist.'!A:B,2,0)</f>
        <v>2.1800000000000002</v>
      </c>
      <c r="K946" s="7"/>
      <c r="L946" s="7"/>
      <c r="M946" s="9">
        <f t="shared" si="226"/>
        <v>2.0720000000000005</v>
      </c>
      <c r="N946" s="9">
        <f t="shared" si="227"/>
        <v>1.96275</v>
      </c>
      <c r="O946" s="9">
        <f t="shared" si="228"/>
        <v>1.9570833333333333</v>
      </c>
      <c r="P946" s="9">
        <f t="shared" si="229"/>
        <v>1.9520833333333332</v>
      </c>
      <c r="Q946" s="9">
        <f t="shared" si="230"/>
        <v>1.9570833333333333</v>
      </c>
      <c r="R946" s="8">
        <v>35340</v>
      </c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3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>
        <v>2.1800000000000002</v>
      </c>
      <c r="BM946" s="2">
        <v>2.3639999999999999</v>
      </c>
      <c r="BN946" s="2">
        <v>2.3839999999999999</v>
      </c>
      <c r="BO946" s="2">
        <v>2.3140000000000001</v>
      </c>
      <c r="BP946" s="2">
        <v>2.2080000000000002</v>
      </c>
      <c r="BQ946" s="2">
        <v>2.0750000000000002</v>
      </c>
      <c r="BR946" s="2">
        <v>2.016</v>
      </c>
      <c r="BS946" s="2">
        <v>1.97</v>
      </c>
      <c r="BT946" s="2">
        <v>1.9550000000000001</v>
      </c>
      <c r="BU946" s="2">
        <v>1.95</v>
      </c>
      <c r="BV946" s="2">
        <v>1.9450000000000001</v>
      </c>
      <c r="BW946" s="2">
        <v>1.95</v>
      </c>
      <c r="BX946" s="2">
        <v>2.0009999999999999</v>
      </c>
      <c r="BY946" s="2">
        <v>2.0960000000000001</v>
      </c>
      <c r="BZ946" s="2">
        <v>2.0859999999999999</v>
      </c>
      <c r="CA946" s="2">
        <v>2.0110000000000001</v>
      </c>
      <c r="CB946" s="2">
        <v>1.95</v>
      </c>
      <c r="CC946" s="2">
        <v>1.92</v>
      </c>
      <c r="CD946" s="2">
        <v>1.92</v>
      </c>
      <c r="CE946" s="2">
        <v>1.92</v>
      </c>
      <c r="CF946" s="2">
        <v>1.92</v>
      </c>
      <c r="CG946" s="2">
        <v>1.92</v>
      </c>
      <c r="CH946" s="2">
        <v>1.92</v>
      </c>
      <c r="CI946" s="2">
        <v>1.92</v>
      </c>
      <c r="CJ946" s="2">
        <v>1.982</v>
      </c>
      <c r="CK946" s="2">
        <v>2.0840000000000001</v>
      </c>
      <c r="CL946" s="2">
        <v>2.0859999999999999</v>
      </c>
      <c r="CM946" s="2">
        <v>2.0259999999999998</v>
      </c>
      <c r="CN946" s="2">
        <v>1.96</v>
      </c>
      <c r="CO946" s="2">
        <v>1.911</v>
      </c>
      <c r="CP946" s="2">
        <v>1.91</v>
      </c>
      <c r="CQ946" s="2">
        <v>1.9059999999999999</v>
      </c>
      <c r="CR946" s="2">
        <v>1.91</v>
      </c>
      <c r="CS946" s="2">
        <v>1.91</v>
      </c>
      <c r="CT946" s="2">
        <v>1.91</v>
      </c>
      <c r="CU946" s="2">
        <v>1.91</v>
      </c>
      <c r="CV946" s="2">
        <v>1.972</v>
      </c>
      <c r="CW946" s="2">
        <v>2.0739999999999998</v>
      </c>
      <c r="CX946" s="2">
        <v>2.081</v>
      </c>
      <c r="CY946" s="2">
        <v>2.0209999999999999</v>
      </c>
      <c r="CZ946" s="2">
        <v>1.9550000000000001</v>
      </c>
      <c r="DA946" s="2">
        <v>1.9059999999999999</v>
      </c>
      <c r="DB946" s="2">
        <v>1.905</v>
      </c>
      <c r="DC946" s="2">
        <v>1.901</v>
      </c>
      <c r="DD946" s="2">
        <v>1.905</v>
      </c>
      <c r="DE946" s="2">
        <v>1.905</v>
      </c>
      <c r="DF946" s="2">
        <v>1.905</v>
      </c>
      <c r="DG946" s="2">
        <v>1.905</v>
      </c>
      <c r="DH946" s="2">
        <v>1.9670000000000001</v>
      </c>
      <c r="DI946" s="2">
        <v>2.069</v>
      </c>
      <c r="DJ946" s="2">
        <v>2.0859999999999999</v>
      </c>
      <c r="DK946" s="2">
        <v>2.0259999999999998</v>
      </c>
      <c r="DL946" s="2">
        <v>1.96</v>
      </c>
      <c r="DM946" s="2">
        <v>1.911</v>
      </c>
      <c r="DN946" s="2">
        <v>1.91</v>
      </c>
      <c r="DO946" s="2">
        <v>1.9059999999999999</v>
      </c>
      <c r="DP946" s="2">
        <v>1.91</v>
      </c>
      <c r="DQ946" s="2">
        <v>1.91</v>
      </c>
      <c r="DR946" s="2">
        <v>1.91</v>
      </c>
      <c r="DS946" s="2">
        <v>1.91</v>
      </c>
      <c r="DT946" s="2">
        <v>1.972</v>
      </c>
      <c r="DU946" s="2">
        <v>2.0739999999999998</v>
      </c>
      <c r="DV946" s="2">
        <v>2.0960000000000001</v>
      </c>
      <c r="DW946" s="2">
        <v>2.036</v>
      </c>
      <c r="DX946" s="2">
        <v>1.97</v>
      </c>
      <c r="DY946" s="2">
        <v>1.921</v>
      </c>
      <c r="DZ946" s="2">
        <v>1.92</v>
      </c>
      <c r="EA946" s="2">
        <v>1.9159999999999999</v>
      </c>
      <c r="EB946" s="2">
        <v>1.92</v>
      </c>
      <c r="EC946" s="2">
        <v>1.92</v>
      </c>
      <c r="ED946" s="2">
        <v>1.92</v>
      </c>
      <c r="EE946" s="2">
        <v>1.92</v>
      </c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</row>
    <row r="947" spans="1:199" customFormat="1" hidden="1" x14ac:dyDescent="0.2">
      <c r="A947">
        <f t="shared" si="231"/>
        <v>4</v>
      </c>
      <c r="B947">
        <f t="shared" si="232"/>
        <v>10</v>
      </c>
      <c r="C947" s="1">
        <v>35341</v>
      </c>
      <c r="D947">
        <f t="shared" si="233"/>
        <v>10</v>
      </c>
      <c r="E947">
        <f t="shared" si="234"/>
        <v>1996</v>
      </c>
      <c r="F947" s="15"/>
      <c r="G947" s="16">
        <f t="shared" si="223"/>
        <v>-0.14558333333333406</v>
      </c>
      <c r="H947" s="16">
        <f t="shared" si="224"/>
        <v>-3.8333333333326891E-3</v>
      </c>
      <c r="I947" s="16">
        <f t="shared" si="225"/>
        <v>-0.14941666666666675</v>
      </c>
      <c r="J947" s="7">
        <f>VLOOKUP(C947,'Nymex hist.'!A:B,2,0)</f>
        <v>2.3460000000000001</v>
      </c>
      <c r="K947" s="7"/>
      <c r="L947" s="7"/>
      <c r="M947" s="9">
        <f t="shared" si="226"/>
        <v>2.1400833333333336</v>
      </c>
      <c r="N947" s="9">
        <f t="shared" si="227"/>
        <v>1.9944999999999995</v>
      </c>
      <c r="O947" s="9">
        <f t="shared" si="228"/>
        <v>1.9906666666666668</v>
      </c>
      <c r="P947" s="9">
        <f t="shared" si="229"/>
        <v>1.9856666666666669</v>
      </c>
      <c r="Q947" s="9">
        <f t="shared" si="230"/>
        <v>1.9906666666666668</v>
      </c>
      <c r="R947" s="8">
        <v>35341</v>
      </c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3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>
        <v>2.3460000000000001</v>
      </c>
      <c r="BM947" s="2">
        <v>2.5310000000000001</v>
      </c>
      <c r="BN947" s="2">
        <v>2.5339999999999998</v>
      </c>
      <c r="BO947" s="2">
        <v>2.4239999999999999</v>
      </c>
      <c r="BP947" s="2">
        <v>2.3039999999999998</v>
      </c>
      <c r="BQ947" s="2">
        <v>2.1539999999999999</v>
      </c>
      <c r="BR947" s="2">
        <v>2.08</v>
      </c>
      <c r="BS947" s="2">
        <v>2.0299999999999998</v>
      </c>
      <c r="BT947" s="2">
        <v>2.0070000000000001</v>
      </c>
      <c r="BU947" s="2">
        <v>1.998</v>
      </c>
      <c r="BV947" s="2">
        <v>1.9950000000000001</v>
      </c>
      <c r="BW947" s="2">
        <v>1.9950000000000001</v>
      </c>
      <c r="BX947" s="2">
        <v>2.0350000000000001</v>
      </c>
      <c r="BY947" s="2">
        <v>2.125</v>
      </c>
      <c r="BZ947" s="2">
        <v>2.1150000000000002</v>
      </c>
      <c r="CA947" s="2">
        <v>2.04</v>
      </c>
      <c r="CB947" s="2">
        <v>1.98</v>
      </c>
      <c r="CC947" s="2">
        <v>1.95</v>
      </c>
      <c r="CD947" s="2">
        <v>1.95</v>
      </c>
      <c r="CE947" s="2">
        <v>1.95</v>
      </c>
      <c r="CF947" s="2">
        <v>1.95</v>
      </c>
      <c r="CG947" s="2">
        <v>1.95</v>
      </c>
      <c r="CH947" s="2">
        <v>1.95</v>
      </c>
      <c r="CI947" s="2">
        <v>1.95</v>
      </c>
      <c r="CJ947" s="2">
        <v>2.0190000000000001</v>
      </c>
      <c r="CK947" s="2">
        <v>2.13</v>
      </c>
      <c r="CL947" s="2">
        <v>2.1320000000000001</v>
      </c>
      <c r="CM947" s="2">
        <v>2.0569999999999999</v>
      </c>
      <c r="CN947" s="2">
        <v>1.9910000000000001</v>
      </c>
      <c r="CO947" s="2">
        <v>1.9419999999999999</v>
      </c>
      <c r="CP947" s="2">
        <v>1.94</v>
      </c>
      <c r="CQ947" s="2">
        <v>1.9370000000000001</v>
      </c>
      <c r="CR947" s="2">
        <v>1.94</v>
      </c>
      <c r="CS947" s="2">
        <v>1.94</v>
      </c>
      <c r="CT947" s="2">
        <v>1.94</v>
      </c>
      <c r="CU947" s="2">
        <v>1.94</v>
      </c>
      <c r="CV947" s="2">
        <v>2.0089999999999999</v>
      </c>
      <c r="CW947" s="2">
        <v>2.12</v>
      </c>
      <c r="CX947" s="2">
        <v>2.1269999999999998</v>
      </c>
      <c r="CY947" s="2">
        <v>2.052</v>
      </c>
      <c r="CZ947" s="2">
        <v>1.986</v>
      </c>
      <c r="DA947" s="2">
        <v>1.9370000000000001</v>
      </c>
      <c r="DB947" s="2">
        <v>1.9350000000000001</v>
      </c>
      <c r="DC947" s="2">
        <v>1.9319999999999999</v>
      </c>
      <c r="DD947" s="2">
        <v>1.9350000000000001</v>
      </c>
      <c r="DE947" s="2">
        <v>1.9350000000000001</v>
      </c>
      <c r="DF947" s="2">
        <v>1.9350000000000001</v>
      </c>
      <c r="DG947" s="2">
        <v>1.9350000000000001</v>
      </c>
      <c r="DH947" s="2">
        <v>2.004</v>
      </c>
      <c r="DI947" s="2">
        <v>2.1150000000000002</v>
      </c>
      <c r="DJ947" s="2">
        <v>2.1320000000000001</v>
      </c>
      <c r="DK947" s="2">
        <v>2.0569999999999999</v>
      </c>
      <c r="DL947" s="2">
        <v>1.9910000000000001</v>
      </c>
      <c r="DM947" s="2">
        <v>1.9419999999999999</v>
      </c>
      <c r="DN947" s="2">
        <v>1.94</v>
      </c>
      <c r="DO947" s="2">
        <v>1.9370000000000001</v>
      </c>
      <c r="DP947" s="2">
        <v>1.94</v>
      </c>
      <c r="DQ947" s="2">
        <v>1.94</v>
      </c>
      <c r="DR947" s="2">
        <v>1.94</v>
      </c>
      <c r="DS947" s="2">
        <v>1.94</v>
      </c>
      <c r="DT947" s="2">
        <v>2.0089999999999999</v>
      </c>
      <c r="DU947" s="2">
        <v>2.12</v>
      </c>
      <c r="DV947" s="2">
        <v>2.1419999999999999</v>
      </c>
      <c r="DW947" s="2">
        <v>2.0670000000000002</v>
      </c>
      <c r="DX947" s="2">
        <v>2.0009999999999999</v>
      </c>
      <c r="DY947" s="2">
        <v>1.952</v>
      </c>
      <c r="DZ947" s="2">
        <v>1.95</v>
      </c>
      <c r="EA947" s="2">
        <v>1.9470000000000001</v>
      </c>
      <c r="EB947" s="2">
        <v>1.95</v>
      </c>
      <c r="EC947" s="2">
        <v>1.95</v>
      </c>
      <c r="ED947" s="2">
        <v>1.95</v>
      </c>
      <c r="EE947" s="2">
        <v>1.95</v>
      </c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</row>
    <row r="948" spans="1:199" customFormat="1" hidden="1" x14ac:dyDescent="0.2">
      <c r="A948">
        <f t="shared" si="231"/>
        <v>5</v>
      </c>
      <c r="B948">
        <f t="shared" si="232"/>
        <v>10</v>
      </c>
      <c r="C948" s="1">
        <v>35342</v>
      </c>
      <c r="D948">
        <f t="shared" si="233"/>
        <v>10</v>
      </c>
      <c r="E948">
        <f t="shared" si="234"/>
        <v>1996</v>
      </c>
      <c r="F948" s="15"/>
      <c r="G948" s="16">
        <f t="shared" si="223"/>
        <v>-0.14308333333333323</v>
      </c>
      <c r="H948" s="16">
        <f t="shared" si="224"/>
        <v>-4.166666666667318E-3</v>
      </c>
      <c r="I948" s="16">
        <f t="shared" si="225"/>
        <v>-0.14725000000000055</v>
      </c>
      <c r="J948" s="7">
        <f>VLOOKUP(C948,'Nymex hist.'!A:B,2,0)</f>
        <v>2.3959999999999999</v>
      </c>
      <c r="K948" s="7"/>
      <c r="L948" s="7"/>
      <c r="M948" s="9">
        <f t="shared" si="226"/>
        <v>2.1570833333333335</v>
      </c>
      <c r="N948" s="9">
        <f t="shared" si="227"/>
        <v>2.0140000000000002</v>
      </c>
      <c r="O948" s="9">
        <f t="shared" si="228"/>
        <v>2.0098333333333329</v>
      </c>
      <c r="P948" s="9">
        <f t="shared" si="229"/>
        <v>2.0048333333333335</v>
      </c>
      <c r="Q948" s="9">
        <f t="shared" si="230"/>
        <v>2.0098333333333329</v>
      </c>
      <c r="R948" s="8">
        <v>35342</v>
      </c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3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>
        <v>2.3959999999999999</v>
      </c>
      <c r="BM948" s="2">
        <v>2.556</v>
      </c>
      <c r="BN948" s="2">
        <v>2.5550000000000002</v>
      </c>
      <c r="BO948" s="2">
        <v>2.4449999999999998</v>
      </c>
      <c r="BP948" s="2">
        <v>2.3199999999999998</v>
      </c>
      <c r="BQ948" s="2">
        <v>2.17</v>
      </c>
      <c r="BR948" s="2">
        <v>2.09</v>
      </c>
      <c r="BS948" s="2">
        <v>2.0449999999999999</v>
      </c>
      <c r="BT948" s="2">
        <v>2.0219999999999998</v>
      </c>
      <c r="BU948" s="2">
        <v>2.0150000000000001</v>
      </c>
      <c r="BV948" s="2">
        <v>2.012</v>
      </c>
      <c r="BW948" s="2">
        <v>2.012</v>
      </c>
      <c r="BX948" s="2">
        <v>2.0590000000000002</v>
      </c>
      <c r="BY948" s="2">
        <v>2.14</v>
      </c>
      <c r="BZ948" s="2">
        <v>2.1349999999999998</v>
      </c>
      <c r="CA948" s="2">
        <v>2.06</v>
      </c>
      <c r="CB948" s="2">
        <v>1.998</v>
      </c>
      <c r="CC948" s="2">
        <v>1.968</v>
      </c>
      <c r="CD948" s="2">
        <v>1.968</v>
      </c>
      <c r="CE948" s="2">
        <v>1.968</v>
      </c>
      <c r="CF948" s="2">
        <v>1.968</v>
      </c>
      <c r="CG948" s="2">
        <v>1.968</v>
      </c>
      <c r="CH948" s="2">
        <v>1.968</v>
      </c>
      <c r="CI948" s="2">
        <v>1.968</v>
      </c>
      <c r="CJ948" s="2">
        <v>2.0419999999999998</v>
      </c>
      <c r="CK948" s="2">
        <v>2.157</v>
      </c>
      <c r="CL948" s="2">
        <v>2.1579999999999999</v>
      </c>
      <c r="CM948" s="2">
        <v>2.073</v>
      </c>
      <c r="CN948" s="2">
        <v>2.0070000000000001</v>
      </c>
      <c r="CO948" s="2">
        <v>1.958</v>
      </c>
      <c r="CP948" s="2">
        <v>1.958</v>
      </c>
      <c r="CQ948" s="2">
        <v>1.9530000000000001</v>
      </c>
      <c r="CR948" s="2">
        <v>1.958</v>
      </c>
      <c r="CS948" s="2">
        <v>1.958</v>
      </c>
      <c r="CT948" s="2">
        <v>1.958</v>
      </c>
      <c r="CU948" s="2">
        <v>1.958</v>
      </c>
      <c r="CV948" s="2">
        <v>2.032</v>
      </c>
      <c r="CW948" s="2">
        <v>2.1469999999999998</v>
      </c>
      <c r="CX948" s="2">
        <v>2.153</v>
      </c>
      <c r="CY948" s="2">
        <v>2.0680000000000001</v>
      </c>
      <c r="CZ948" s="2">
        <v>2.0019999999999998</v>
      </c>
      <c r="DA948" s="2">
        <v>1.9530000000000001</v>
      </c>
      <c r="DB948" s="2">
        <v>1.9530000000000001</v>
      </c>
      <c r="DC948" s="2">
        <v>1.948</v>
      </c>
      <c r="DD948" s="2">
        <v>1.9530000000000001</v>
      </c>
      <c r="DE948" s="2">
        <v>1.9530000000000001</v>
      </c>
      <c r="DF948" s="2">
        <v>1.9530000000000001</v>
      </c>
      <c r="DG948" s="2">
        <v>1.9530000000000001</v>
      </c>
      <c r="DH948" s="2">
        <v>2.0270000000000001</v>
      </c>
      <c r="DI948" s="2">
        <v>2.1419999999999999</v>
      </c>
      <c r="DJ948" s="2">
        <v>2.1579999999999999</v>
      </c>
      <c r="DK948" s="2">
        <v>2.073</v>
      </c>
      <c r="DL948" s="2">
        <v>2.0070000000000001</v>
      </c>
      <c r="DM948" s="2">
        <v>1.958</v>
      </c>
      <c r="DN948" s="2">
        <v>1.958</v>
      </c>
      <c r="DO948" s="2">
        <v>1.9530000000000001</v>
      </c>
      <c r="DP948" s="2">
        <v>1.958</v>
      </c>
      <c r="DQ948" s="2">
        <v>1.958</v>
      </c>
      <c r="DR948" s="2">
        <v>1.958</v>
      </c>
      <c r="DS948" s="2">
        <v>1.958</v>
      </c>
      <c r="DT948" s="2">
        <v>2.032</v>
      </c>
      <c r="DU948" s="2">
        <v>2.1469999999999998</v>
      </c>
      <c r="DV948" s="2">
        <v>2.1680000000000001</v>
      </c>
      <c r="DW948" s="2">
        <v>2.0830000000000002</v>
      </c>
      <c r="DX948" s="2">
        <v>2.0169999999999999</v>
      </c>
      <c r="DY948" s="2">
        <v>1.968</v>
      </c>
      <c r="DZ948" s="2">
        <v>1.968</v>
      </c>
      <c r="EA948" s="2">
        <v>1.9630000000000001</v>
      </c>
      <c r="EB948" s="2">
        <v>1.968</v>
      </c>
      <c r="EC948" s="2">
        <v>1.968</v>
      </c>
      <c r="ED948" s="2">
        <v>1.968</v>
      </c>
      <c r="EE948" s="2">
        <v>1.968</v>
      </c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</row>
    <row r="949" spans="1:199" customFormat="1" hidden="1" x14ac:dyDescent="0.2">
      <c r="A949">
        <f t="shared" si="231"/>
        <v>1</v>
      </c>
      <c r="B949">
        <f t="shared" si="232"/>
        <v>10</v>
      </c>
      <c r="C949" s="1">
        <v>35345</v>
      </c>
      <c r="D949">
        <f t="shared" si="233"/>
        <v>10</v>
      </c>
      <c r="E949">
        <f t="shared" si="234"/>
        <v>1996</v>
      </c>
      <c r="F949" s="15"/>
      <c r="G949" s="16">
        <f t="shared" si="223"/>
        <v>-0.13941666666666608</v>
      </c>
      <c r="H949" s="16">
        <f t="shared" si="224"/>
        <v>-4.166666666667318E-3</v>
      </c>
      <c r="I949" s="16">
        <f t="shared" si="225"/>
        <v>-0.1435833333333334</v>
      </c>
      <c r="J949" s="7">
        <f>VLOOKUP(C949,'Nymex hist.'!A:B,2,0)</f>
        <v>2.3690000000000002</v>
      </c>
      <c r="K949" s="7"/>
      <c r="L949" s="7"/>
      <c r="M949" s="9">
        <f t="shared" si="226"/>
        <v>2.1534166666666663</v>
      </c>
      <c r="N949" s="9">
        <f t="shared" si="227"/>
        <v>2.0140000000000002</v>
      </c>
      <c r="O949" s="9">
        <f t="shared" si="228"/>
        <v>2.0098333333333329</v>
      </c>
      <c r="P949" s="9">
        <f t="shared" si="229"/>
        <v>2.0048333333333335</v>
      </c>
      <c r="Q949" s="9">
        <f t="shared" si="230"/>
        <v>2.0098333333333329</v>
      </c>
      <c r="R949" s="8">
        <v>35345</v>
      </c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3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>
        <v>2.3690000000000002</v>
      </c>
      <c r="BM949" s="2">
        <v>2.556</v>
      </c>
      <c r="BN949" s="2">
        <v>2.5680000000000001</v>
      </c>
      <c r="BO949" s="2">
        <v>2.448</v>
      </c>
      <c r="BP949" s="2">
        <v>2.31</v>
      </c>
      <c r="BQ949" s="2">
        <v>2.15</v>
      </c>
      <c r="BR949" s="2">
        <v>2.0819999999999999</v>
      </c>
      <c r="BS949" s="2">
        <v>2.04</v>
      </c>
      <c r="BT949" s="2">
        <v>2.02</v>
      </c>
      <c r="BU949" s="2">
        <v>2.0129999999999999</v>
      </c>
      <c r="BV949" s="2">
        <v>2.0099999999999998</v>
      </c>
      <c r="BW949" s="2">
        <v>2.0099999999999998</v>
      </c>
      <c r="BX949" s="2">
        <v>2.0550000000000002</v>
      </c>
      <c r="BY949" s="2">
        <v>2.1349999999999998</v>
      </c>
      <c r="BZ949" s="2">
        <v>2.1349999999999998</v>
      </c>
      <c r="CA949" s="2">
        <v>2.06</v>
      </c>
      <c r="CB949" s="2">
        <v>1.998</v>
      </c>
      <c r="CC949" s="2">
        <v>1.968</v>
      </c>
      <c r="CD949" s="2">
        <v>1.968</v>
      </c>
      <c r="CE949" s="2">
        <v>1.968</v>
      </c>
      <c r="CF949" s="2">
        <v>1.968</v>
      </c>
      <c r="CG949" s="2">
        <v>1.968</v>
      </c>
      <c r="CH949" s="2">
        <v>1.968</v>
      </c>
      <c r="CI949" s="2">
        <v>1.968</v>
      </c>
      <c r="CJ949" s="2">
        <v>2.0419999999999998</v>
      </c>
      <c r="CK949" s="2">
        <v>2.157</v>
      </c>
      <c r="CL949" s="2">
        <v>2.1579999999999999</v>
      </c>
      <c r="CM949" s="2">
        <v>2.073</v>
      </c>
      <c r="CN949" s="2">
        <v>2.0070000000000001</v>
      </c>
      <c r="CO949" s="2">
        <v>1.958</v>
      </c>
      <c r="CP949" s="2">
        <v>1.958</v>
      </c>
      <c r="CQ949" s="2">
        <v>1.9530000000000001</v>
      </c>
      <c r="CR949" s="2">
        <v>1.958</v>
      </c>
      <c r="CS949" s="2">
        <v>1.958</v>
      </c>
      <c r="CT949" s="2">
        <v>1.958</v>
      </c>
      <c r="CU949" s="2">
        <v>1.958</v>
      </c>
      <c r="CV949" s="2">
        <v>2.032</v>
      </c>
      <c r="CW949" s="2">
        <v>2.1469999999999998</v>
      </c>
      <c r="CX949" s="2">
        <v>2.153</v>
      </c>
      <c r="CY949" s="2">
        <v>2.0680000000000001</v>
      </c>
      <c r="CZ949" s="2">
        <v>2.0019999999999998</v>
      </c>
      <c r="DA949" s="2">
        <v>1.9530000000000001</v>
      </c>
      <c r="DB949" s="2">
        <v>1.9530000000000001</v>
      </c>
      <c r="DC949" s="2">
        <v>1.948</v>
      </c>
      <c r="DD949" s="2">
        <v>1.9530000000000001</v>
      </c>
      <c r="DE949" s="2">
        <v>1.9530000000000001</v>
      </c>
      <c r="DF949" s="2">
        <v>1.9530000000000001</v>
      </c>
      <c r="DG949" s="2">
        <v>1.9530000000000001</v>
      </c>
      <c r="DH949" s="2">
        <v>2.0270000000000001</v>
      </c>
      <c r="DI949" s="2">
        <v>2.1419999999999999</v>
      </c>
      <c r="DJ949" s="2">
        <v>2.1579999999999999</v>
      </c>
      <c r="DK949" s="2">
        <v>2.073</v>
      </c>
      <c r="DL949" s="2">
        <v>2.0070000000000001</v>
      </c>
      <c r="DM949" s="2">
        <v>1.958</v>
      </c>
      <c r="DN949" s="2">
        <v>1.958</v>
      </c>
      <c r="DO949" s="2">
        <v>1.9530000000000001</v>
      </c>
      <c r="DP949" s="2">
        <v>1.958</v>
      </c>
      <c r="DQ949" s="2">
        <v>1.958</v>
      </c>
      <c r="DR949" s="2">
        <v>1.958</v>
      </c>
      <c r="DS949" s="2">
        <v>1.958</v>
      </c>
      <c r="DT949" s="2">
        <v>2.032</v>
      </c>
      <c r="DU949" s="2">
        <v>2.1469999999999998</v>
      </c>
      <c r="DV949" s="2">
        <v>2.1680000000000001</v>
      </c>
      <c r="DW949" s="2">
        <v>2.0830000000000002</v>
      </c>
      <c r="DX949" s="2">
        <v>2.0169999999999999</v>
      </c>
      <c r="DY949" s="2">
        <v>1.968</v>
      </c>
      <c r="DZ949" s="2">
        <v>1.968</v>
      </c>
      <c r="EA949" s="2">
        <v>1.9630000000000001</v>
      </c>
      <c r="EB949" s="2">
        <v>1.968</v>
      </c>
      <c r="EC949" s="2">
        <v>1.968</v>
      </c>
      <c r="ED949" s="2">
        <v>1.968</v>
      </c>
      <c r="EE949" s="2">
        <v>1.968</v>
      </c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</row>
    <row r="950" spans="1:199" customFormat="1" hidden="1" x14ac:dyDescent="0.2">
      <c r="A950">
        <f t="shared" si="231"/>
        <v>2</v>
      </c>
      <c r="B950">
        <f t="shared" si="232"/>
        <v>10</v>
      </c>
      <c r="C950" s="1">
        <v>35346</v>
      </c>
      <c r="D950">
        <f t="shared" si="233"/>
        <v>10</v>
      </c>
      <c r="E950">
        <f t="shared" si="234"/>
        <v>1996</v>
      </c>
      <c r="F950" s="15"/>
      <c r="G950" s="16">
        <f t="shared" si="223"/>
        <v>-0.14374999999999982</v>
      </c>
      <c r="H950" s="16">
        <f t="shared" si="224"/>
        <v>-4.1666666666668739E-3</v>
      </c>
      <c r="I950" s="16">
        <f t="shared" si="225"/>
        <v>-0.1479166666666667</v>
      </c>
      <c r="J950" s="7">
        <f>VLOOKUP(C950,'Nymex hist.'!A:B,2,0)</f>
        <v>2.4380000000000002</v>
      </c>
      <c r="K950" s="7"/>
      <c r="L950" s="7"/>
      <c r="M950" s="9">
        <f t="shared" si="226"/>
        <v>2.1677500000000003</v>
      </c>
      <c r="N950" s="9">
        <f t="shared" si="227"/>
        <v>2.0240000000000005</v>
      </c>
      <c r="O950" s="9">
        <f t="shared" si="228"/>
        <v>2.0198333333333336</v>
      </c>
      <c r="P950" s="9">
        <f t="shared" si="229"/>
        <v>2.0148333333333337</v>
      </c>
      <c r="Q950" s="9">
        <f t="shared" si="230"/>
        <v>2.0198333333333336</v>
      </c>
      <c r="R950" s="8">
        <v>35346</v>
      </c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3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>
        <v>2.4380000000000002</v>
      </c>
      <c r="BM950" s="2">
        <v>2.605</v>
      </c>
      <c r="BN950" s="2">
        <v>2.6269999999999998</v>
      </c>
      <c r="BO950" s="2">
        <v>2.492</v>
      </c>
      <c r="BP950" s="2">
        <v>2.327</v>
      </c>
      <c r="BQ950" s="2">
        <v>2.1549999999999998</v>
      </c>
      <c r="BR950" s="2">
        <v>2.08</v>
      </c>
      <c r="BS950" s="2">
        <v>2.04</v>
      </c>
      <c r="BT950" s="2">
        <v>2.0219999999999998</v>
      </c>
      <c r="BU950" s="2">
        <v>2.02</v>
      </c>
      <c r="BV950" s="2">
        <v>2.02</v>
      </c>
      <c r="BW950" s="2">
        <v>2.02</v>
      </c>
      <c r="BX950" s="2">
        <v>2.0649999999999999</v>
      </c>
      <c r="BY950" s="2">
        <v>2.145</v>
      </c>
      <c r="BZ950" s="2">
        <v>2.145</v>
      </c>
      <c r="CA950" s="2">
        <v>2.0699999999999998</v>
      </c>
      <c r="CB950" s="2">
        <v>2.008</v>
      </c>
      <c r="CC950" s="2">
        <v>1.978</v>
      </c>
      <c r="CD950" s="2">
        <v>1.978</v>
      </c>
      <c r="CE950" s="2">
        <v>1.978</v>
      </c>
      <c r="CF950" s="2">
        <v>1.978</v>
      </c>
      <c r="CG950" s="2">
        <v>1.978</v>
      </c>
      <c r="CH950" s="2">
        <v>1.978</v>
      </c>
      <c r="CI950" s="2">
        <v>1.978</v>
      </c>
      <c r="CJ950" s="2">
        <v>2.052</v>
      </c>
      <c r="CK950" s="2">
        <v>2.1669999999999998</v>
      </c>
      <c r="CL950" s="2">
        <v>2.1680000000000001</v>
      </c>
      <c r="CM950" s="2">
        <v>2.0830000000000002</v>
      </c>
      <c r="CN950" s="2">
        <v>2.0169999999999999</v>
      </c>
      <c r="CO950" s="2">
        <v>1.968</v>
      </c>
      <c r="CP950" s="2">
        <v>1.968</v>
      </c>
      <c r="CQ950" s="2">
        <v>1.9630000000000001</v>
      </c>
      <c r="CR950" s="2">
        <v>1.968</v>
      </c>
      <c r="CS950" s="2">
        <v>1.968</v>
      </c>
      <c r="CT950" s="2">
        <v>1.968</v>
      </c>
      <c r="CU950" s="2">
        <v>1.968</v>
      </c>
      <c r="CV950" s="2">
        <v>2.0419999999999998</v>
      </c>
      <c r="CW950" s="2">
        <v>2.157</v>
      </c>
      <c r="CX950" s="2">
        <v>2.1629999999999998</v>
      </c>
      <c r="CY950" s="2">
        <v>2.0779999999999998</v>
      </c>
      <c r="CZ950" s="2">
        <v>2.012</v>
      </c>
      <c r="DA950" s="2">
        <v>1.9630000000000001</v>
      </c>
      <c r="DB950" s="2">
        <v>1.9630000000000001</v>
      </c>
      <c r="DC950" s="2">
        <v>1.958</v>
      </c>
      <c r="DD950" s="2">
        <v>1.9630000000000001</v>
      </c>
      <c r="DE950" s="2">
        <v>1.9630000000000001</v>
      </c>
      <c r="DF950" s="2">
        <v>1.9630000000000001</v>
      </c>
      <c r="DG950" s="2">
        <v>1.9630000000000001</v>
      </c>
      <c r="DH950" s="2">
        <v>2.0369999999999999</v>
      </c>
      <c r="DI950" s="2">
        <v>2.1520000000000001</v>
      </c>
      <c r="DJ950" s="2">
        <v>2.1680000000000001</v>
      </c>
      <c r="DK950" s="2">
        <v>2.0830000000000002</v>
      </c>
      <c r="DL950" s="2">
        <v>2.0169999999999999</v>
      </c>
      <c r="DM950" s="2">
        <v>1.968</v>
      </c>
      <c r="DN950" s="2">
        <v>1.968</v>
      </c>
      <c r="DO950" s="2">
        <v>1.9630000000000001</v>
      </c>
      <c r="DP950" s="2">
        <v>1.968</v>
      </c>
      <c r="DQ950" s="2">
        <v>1.968</v>
      </c>
      <c r="DR950" s="2">
        <v>1.968</v>
      </c>
      <c r="DS950" s="2">
        <v>1.968</v>
      </c>
      <c r="DT950" s="2">
        <v>2.0419999999999998</v>
      </c>
      <c r="DU950" s="2">
        <v>2.157</v>
      </c>
      <c r="DV950" s="2">
        <v>2.1779999999999999</v>
      </c>
      <c r="DW950" s="2">
        <v>2.093</v>
      </c>
      <c r="DX950" s="2">
        <v>2.0270000000000001</v>
      </c>
      <c r="DY950" s="2">
        <v>1.978</v>
      </c>
      <c r="DZ950" s="2">
        <v>1.978</v>
      </c>
      <c r="EA950" s="2">
        <v>1.9730000000000001</v>
      </c>
      <c r="EB950" s="2">
        <v>1.978</v>
      </c>
      <c r="EC950" s="2">
        <v>1.978</v>
      </c>
      <c r="ED950" s="2">
        <v>1.978</v>
      </c>
      <c r="EE950" s="2">
        <v>1.978</v>
      </c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</row>
    <row r="951" spans="1:199" customFormat="1" hidden="1" x14ac:dyDescent="0.2">
      <c r="A951">
        <f t="shared" si="231"/>
        <v>3</v>
      </c>
      <c r="B951">
        <f t="shared" si="232"/>
        <v>10</v>
      </c>
      <c r="C951" s="1">
        <v>35347</v>
      </c>
      <c r="D951">
        <f t="shared" si="233"/>
        <v>10</v>
      </c>
      <c r="E951">
        <f t="shared" si="234"/>
        <v>1996</v>
      </c>
      <c r="F951" s="15"/>
      <c r="G951" s="16">
        <f t="shared" si="223"/>
        <v>-0.12208333333333377</v>
      </c>
      <c r="H951" s="16">
        <f t="shared" si="224"/>
        <v>-9.9999999999997868E-3</v>
      </c>
      <c r="I951" s="16">
        <f t="shared" si="225"/>
        <v>-0.13208333333333355</v>
      </c>
      <c r="J951" s="7">
        <f>VLOOKUP(C951,'Nymex hist.'!A:B,2,0)</f>
        <v>2.4700000000000002</v>
      </c>
      <c r="K951" s="7"/>
      <c r="L951" s="7"/>
      <c r="M951" s="9">
        <f t="shared" si="226"/>
        <v>2.1610833333333335</v>
      </c>
      <c r="N951" s="9">
        <f t="shared" si="227"/>
        <v>2.0389999999999997</v>
      </c>
      <c r="O951" s="9">
        <f t="shared" si="228"/>
        <v>2.0289999999999999</v>
      </c>
      <c r="P951" s="9">
        <f t="shared" si="229"/>
        <v>2.024</v>
      </c>
      <c r="Q951" s="9">
        <f t="shared" si="230"/>
        <v>2.0289999999999999</v>
      </c>
      <c r="R951" s="8">
        <v>35347</v>
      </c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3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>
        <v>2.4700000000000002</v>
      </c>
      <c r="BM951" s="2">
        <v>2.6040000000000001</v>
      </c>
      <c r="BN951" s="2">
        <v>2.6150000000000002</v>
      </c>
      <c r="BO951" s="2">
        <v>2.4649999999999999</v>
      </c>
      <c r="BP951" s="2">
        <v>2.2999999999999998</v>
      </c>
      <c r="BQ951" s="2">
        <v>2.14</v>
      </c>
      <c r="BR951" s="2">
        <v>2.0699999999999998</v>
      </c>
      <c r="BS951" s="2">
        <v>2.0329999999999999</v>
      </c>
      <c r="BT951" s="2">
        <v>2.02</v>
      </c>
      <c r="BU951" s="2">
        <v>2.02</v>
      </c>
      <c r="BV951" s="2">
        <v>2.02</v>
      </c>
      <c r="BW951" s="2">
        <v>2.0249999999999999</v>
      </c>
      <c r="BX951" s="2">
        <v>2.0699999999999998</v>
      </c>
      <c r="BY951" s="2">
        <v>2.1549999999999998</v>
      </c>
      <c r="BZ951" s="2">
        <v>2.16</v>
      </c>
      <c r="CA951" s="2">
        <v>2.085</v>
      </c>
      <c r="CB951" s="2">
        <v>2.0230000000000001</v>
      </c>
      <c r="CC951" s="2">
        <v>1.9930000000000001</v>
      </c>
      <c r="CD951" s="2">
        <v>1.9930000000000001</v>
      </c>
      <c r="CE951" s="2">
        <v>1.9930000000000001</v>
      </c>
      <c r="CF951" s="2">
        <v>1.9930000000000001</v>
      </c>
      <c r="CG951" s="2">
        <v>1.9930000000000001</v>
      </c>
      <c r="CH951" s="2">
        <v>1.9930000000000001</v>
      </c>
      <c r="CI951" s="2">
        <v>1.9930000000000001</v>
      </c>
      <c r="CJ951" s="2">
        <v>2.0670000000000002</v>
      </c>
      <c r="CK951" s="2">
        <v>2.1819999999999999</v>
      </c>
      <c r="CL951" s="2">
        <v>2.1829999999999998</v>
      </c>
      <c r="CM951" s="2">
        <v>2.0979999999999999</v>
      </c>
      <c r="CN951" s="2">
        <v>2.032</v>
      </c>
      <c r="CO951" s="2">
        <v>1.9830000000000001</v>
      </c>
      <c r="CP951" s="2">
        <v>1.9730000000000001</v>
      </c>
      <c r="CQ951" s="2">
        <v>1.978</v>
      </c>
      <c r="CR951" s="2">
        <v>1.9730000000000001</v>
      </c>
      <c r="CS951" s="2">
        <v>1.9730000000000001</v>
      </c>
      <c r="CT951" s="2">
        <v>1.9730000000000001</v>
      </c>
      <c r="CU951" s="2">
        <v>1.9730000000000001</v>
      </c>
      <c r="CV951" s="2">
        <v>2.0470000000000002</v>
      </c>
      <c r="CW951" s="2">
        <v>2.1619999999999999</v>
      </c>
      <c r="CX951" s="2">
        <v>2.1779999999999999</v>
      </c>
      <c r="CY951" s="2">
        <v>2.093</v>
      </c>
      <c r="CZ951" s="2">
        <v>2.0270000000000001</v>
      </c>
      <c r="DA951" s="2">
        <v>1.978</v>
      </c>
      <c r="DB951" s="2">
        <v>1.968</v>
      </c>
      <c r="DC951" s="2">
        <v>1.9730000000000001</v>
      </c>
      <c r="DD951" s="2">
        <v>1.968</v>
      </c>
      <c r="DE951" s="2">
        <v>1.968</v>
      </c>
      <c r="DF951" s="2">
        <v>1.968</v>
      </c>
      <c r="DG951" s="2">
        <v>1.968</v>
      </c>
      <c r="DH951" s="2">
        <v>2.0419999999999998</v>
      </c>
      <c r="DI951" s="2">
        <v>2.157</v>
      </c>
      <c r="DJ951" s="2">
        <v>2.1829999999999998</v>
      </c>
      <c r="DK951" s="2">
        <v>2.0979999999999999</v>
      </c>
      <c r="DL951" s="2">
        <v>2.032</v>
      </c>
      <c r="DM951" s="2">
        <v>1.9830000000000001</v>
      </c>
      <c r="DN951" s="2">
        <v>1.9730000000000001</v>
      </c>
      <c r="DO951" s="2">
        <v>1.978</v>
      </c>
      <c r="DP951" s="2">
        <v>1.9730000000000001</v>
      </c>
      <c r="DQ951" s="2">
        <v>1.9730000000000001</v>
      </c>
      <c r="DR951" s="2">
        <v>1.9730000000000001</v>
      </c>
      <c r="DS951" s="2">
        <v>1.9730000000000001</v>
      </c>
      <c r="DT951" s="2">
        <v>2.0470000000000002</v>
      </c>
      <c r="DU951" s="2">
        <v>2.1619999999999999</v>
      </c>
      <c r="DV951" s="2">
        <v>2.1930000000000001</v>
      </c>
      <c r="DW951" s="2">
        <v>2.1080000000000001</v>
      </c>
      <c r="DX951" s="2">
        <v>2.0419999999999998</v>
      </c>
      <c r="DY951" s="2">
        <v>1.9930000000000001</v>
      </c>
      <c r="DZ951" s="2">
        <v>1.9830000000000001</v>
      </c>
      <c r="EA951" s="2">
        <v>1.988</v>
      </c>
      <c r="EB951" s="2">
        <v>1.9830000000000001</v>
      </c>
      <c r="EC951" s="2">
        <v>1.9830000000000001</v>
      </c>
      <c r="ED951" s="2">
        <v>1.9830000000000001</v>
      </c>
      <c r="EE951" s="2">
        <v>1.9830000000000001</v>
      </c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</row>
    <row r="952" spans="1:199" customFormat="1" hidden="1" x14ac:dyDescent="0.2">
      <c r="A952">
        <f t="shared" si="231"/>
        <v>4</v>
      </c>
      <c r="B952">
        <f t="shared" si="232"/>
        <v>10</v>
      </c>
      <c r="C952" s="1">
        <v>35348</v>
      </c>
      <c r="D952">
        <f t="shared" si="233"/>
        <v>10</v>
      </c>
      <c r="E952">
        <f t="shared" si="234"/>
        <v>1996</v>
      </c>
      <c r="F952" s="15"/>
      <c r="G952" s="16">
        <f t="shared" si="223"/>
        <v>-8.8583333333332792E-2</v>
      </c>
      <c r="H952" s="16">
        <f t="shared" si="224"/>
        <v>-8.3333333333341919E-3</v>
      </c>
      <c r="I952" s="16">
        <f t="shared" si="225"/>
        <v>-9.6916666666666984E-2</v>
      </c>
      <c r="J952" s="7">
        <f>VLOOKUP(C952,'Nymex hist.'!A:B,2,0)</f>
        <v>2.371</v>
      </c>
      <c r="K952" s="7"/>
      <c r="L952" s="7"/>
      <c r="M952" s="9">
        <f t="shared" si="226"/>
        <v>2.1124166666666664</v>
      </c>
      <c r="N952" s="9">
        <f t="shared" si="227"/>
        <v>2.0238333333333336</v>
      </c>
      <c r="O952" s="9">
        <f t="shared" si="228"/>
        <v>2.0154999999999994</v>
      </c>
      <c r="P952" s="9">
        <f t="shared" si="229"/>
        <v>2.0105</v>
      </c>
      <c r="Q952" s="9">
        <f t="shared" si="230"/>
        <v>2.0154999999999994</v>
      </c>
      <c r="R952" s="8">
        <v>35348</v>
      </c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3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>
        <v>2.371</v>
      </c>
      <c r="BM952" s="2">
        <v>2.52</v>
      </c>
      <c r="BN952" s="2">
        <v>2.5190000000000001</v>
      </c>
      <c r="BO952" s="2">
        <v>2.3849999999999998</v>
      </c>
      <c r="BP952" s="2">
        <v>2.2250000000000001</v>
      </c>
      <c r="BQ952" s="2">
        <v>2.0750000000000002</v>
      </c>
      <c r="BR952" s="2">
        <v>2.0249999999999999</v>
      </c>
      <c r="BS952" s="2">
        <v>1.99</v>
      </c>
      <c r="BT952" s="2">
        <v>1.9850000000000001</v>
      </c>
      <c r="BU952" s="2">
        <v>1.9850000000000001</v>
      </c>
      <c r="BV952" s="2">
        <v>1.9850000000000001</v>
      </c>
      <c r="BW952" s="2">
        <v>1.9950000000000001</v>
      </c>
      <c r="BX952" s="2">
        <v>2.0449999999999999</v>
      </c>
      <c r="BY952" s="2">
        <v>2.1349999999999998</v>
      </c>
      <c r="BZ952" s="2">
        <v>2.14</v>
      </c>
      <c r="CA952" s="2">
        <v>2.0699999999999998</v>
      </c>
      <c r="CB952" s="2">
        <v>2.008</v>
      </c>
      <c r="CC952" s="2">
        <v>1.978</v>
      </c>
      <c r="CD952" s="2">
        <v>1.978</v>
      </c>
      <c r="CE952" s="2">
        <v>1.978</v>
      </c>
      <c r="CF952" s="2">
        <v>1.978</v>
      </c>
      <c r="CG952" s="2">
        <v>1.978</v>
      </c>
      <c r="CH952" s="2">
        <v>1.978</v>
      </c>
      <c r="CI952" s="2">
        <v>1.978</v>
      </c>
      <c r="CJ952" s="2">
        <v>2.052</v>
      </c>
      <c r="CK952" s="2">
        <v>2.17</v>
      </c>
      <c r="CL952" s="2">
        <v>2.1709999999999998</v>
      </c>
      <c r="CM952" s="2">
        <v>2.0859999999999999</v>
      </c>
      <c r="CN952" s="2">
        <v>2.02</v>
      </c>
      <c r="CO952" s="2">
        <v>1.9710000000000001</v>
      </c>
      <c r="CP952" s="2">
        <v>1.958</v>
      </c>
      <c r="CQ952" s="2">
        <v>1.966</v>
      </c>
      <c r="CR952" s="2">
        <v>1.958</v>
      </c>
      <c r="CS952" s="2">
        <v>1.958</v>
      </c>
      <c r="CT952" s="2">
        <v>1.958</v>
      </c>
      <c r="CU952" s="2">
        <v>1.958</v>
      </c>
      <c r="CV952" s="2">
        <v>2.032</v>
      </c>
      <c r="CW952" s="2">
        <v>2.15</v>
      </c>
      <c r="CX952" s="2">
        <v>2.1659999999999999</v>
      </c>
      <c r="CY952" s="2">
        <v>2.081</v>
      </c>
      <c r="CZ952" s="2">
        <v>2.0150000000000001</v>
      </c>
      <c r="DA952" s="2">
        <v>1.966</v>
      </c>
      <c r="DB952" s="2">
        <v>1.9530000000000001</v>
      </c>
      <c r="DC952" s="2">
        <v>1.9610000000000001</v>
      </c>
      <c r="DD952" s="2">
        <v>1.9530000000000001</v>
      </c>
      <c r="DE952" s="2">
        <v>1.9530000000000001</v>
      </c>
      <c r="DF952" s="2">
        <v>1.9530000000000001</v>
      </c>
      <c r="DG952" s="2">
        <v>1.9530000000000001</v>
      </c>
      <c r="DH952" s="2">
        <v>2.0270000000000001</v>
      </c>
      <c r="DI952" s="2">
        <v>2.145</v>
      </c>
      <c r="DJ952" s="2">
        <v>2.1709999999999998</v>
      </c>
      <c r="DK952" s="2">
        <v>2.0859999999999999</v>
      </c>
      <c r="DL952" s="2">
        <v>2.02</v>
      </c>
      <c r="DM952" s="2">
        <v>1.9710000000000001</v>
      </c>
      <c r="DN952" s="2">
        <v>1.958</v>
      </c>
      <c r="DO952" s="2">
        <v>1.966</v>
      </c>
      <c r="DP952" s="2">
        <v>1.958</v>
      </c>
      <c r="DQ952" s="2">
        <v>1.958</v>
      </c>
      <c r="DR952" s="2">
        <v>1.958</v>
      </c>
      <c r="DS952" s="2">
        <v>1.958</v>
      </c>
      <c r="DT952" s="2">
        <v>2.032</v>
      </c>
      <c r="DU952" s="2">
        <v>2.15</v>
      </c>
      <c r="DV952" s="2">
        <v>2.181</v>
      </c>
      <c r="DW952" s="2">
        <v>2.0960000000000001</v>
      </c>
      <c r="DX952" s="2">
        <v>2.0299999999999998</v>
      </c>
      <c r="DY952" s="2">
        <v>1.9810000000000001</v>
      </c>
      <c r="DZ952" s="2">
        <v>1.968</v>
      </c>
      <c r="EA952" s="2">
        <v>1.976</v>
      </c>
      <c r="EB952" s="2">
        <v>1.968</v>
      </c>
      <c r="EC952" s="2">
        <v>1.968</v>
      </c>
      <c r="ED952" s="2">
        <v>1.968</v>
      </c>
      <c r="EE952" s="2">
        <v>1.968</v>
      </c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</row>
    <row r="953" spans="1:199" customFormat="1" hidden="1" x14ac:dyDescent="0.2">
      <c r="A953">
        <f t="shared" si="231"/>
        <v>5</v>
      </c>
      <c r="B953">
        <f t="shared" si="232"/>
        <v>10</v>
      </c>
      <c r="C953" s="1">
        <v>35349</v>
      </c>
      <c r="D953">
        <f t="shared" si="233"/>
        <v>10</v>
      </c>
      <c r="E953">
        <f t="shared" si="234"/>
        <v>1996</v>
      </c>
      <c r="F953" s="15"/>
      <c r="G953" s="16">
        <f t="shared" si="223"/>
        <v>-0.10108333333333297</v>
      </c>
      <c r="H953" s="16">
        <f t="shared" si="224"/>
        <v>-8.1666666666668775E-3</v>
      </c>
      <c r="I953" s="16">
        <f t="shared" si="225"/>
        <v>-0.10924999999999985</v>
      </c>
      <c r="J953" s="7">
        <f>VLOOKUP(C953,'Nymex hist.'!A:B,2,0)</f>
        <v>2.347</v>
      </c>
      <c r="K953" s="7"/>
      <c r="L953" s="7"/>
      <c r="M953" s="9">
        <f t="shared" si="226"/>
        <v>2.1167499999999997</v>
      </c>
      <c r="N953" s="9">
        <f t="shared" si="227"/>
        <v>2.0156666666666667</v>
      </c>
      <c r="O953" s="9">
        <f t="shared" si="228"/>
        <v>2.0074999999999998</v>
      </c>
      <c r="P953" s="9">
        <f t="shared" si="229"/>
        <v>2.0024999999999999</v>
      </c>
      <c r="Q953" s="9">
        <f t="shared" si="230"/>
        <v>2.0074999999999998</v>
      </c>
      <c r="R953" s="8">
        <v>35349</v>
      </c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3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>
        <v>2.347</v>
      </c>
      <c r="BM953" s="2">
        <v>2.532</v>
      </c>
      <c r="BN953" s="2">
        <v>2.548</v>
      </c>
      <c r="BO953" s="2">
        <v>2.4180000000000001</v>
      </c>
      <c r="BP953" s="2">
        <v>2.2429999999999999</v>
      </c>
      <c r="BQ953" s="2">
        <v>2.0750000000000002</v>
      </c>
      <c r="BR953" s="2">
        <v>2.02</v>
      </c>
      <c r="BS953" s="2">
        <v>1.9850000000000001</v>
      </c>
      <c r="BT953" s="2">
        <v>1.9830000000000001</v>
      </c>
      <c r="BU953" s="2">
        <v>1.9830000000000001</v>
      </c>
      <c r="BV953" s="2">
        <v>1.9830000000000001</v>
      </c>
      <c r="BW953" s="2">
        <v>1.9930000000000001</v>
      </c>
      <c r="BX953" s="2">
        <v>2.04</v>
      </c>
      <c r="BY953" s="2">
        <v>2.13</v>
      </c>
      <c r="BZ953" s="2">
        <v>2.13</v>
      </c>
      <c r="CA953" s="2">
        <v>2.0619999999999998</v>
      </c>
      <c r="CB953" s="2">
        <v>2</v>
      </c>
      <c r="CC953" s="2">
        <v>1.97</v>
      </c>
      <c r="CD953" s="2">
        <v>1.97</v>
      </c>
      <c r="CE953" s="2">
        <v>1.97</v>
      </c>
      <c r="CF953" s="2">
        <v>1.97</v>
      </c>
      <c r="CG953" s="2">
        <v>1.97</v>
      </c>
      <c r="CH953" s="2">
        <v>1.97</v>
      </c>
      <c r="CI953" s="2">
        <v>1.97</v>
      </c>
      <c r="CJ953" s="2">
        <v>2.044</v>
      </c>
      <c r="CK953" s="2">
        <v>2.1619999999999999</v>
      </c>
      <c r="CL953" s="2">
        <v>2.1629999999999998</v>
      </c>
      <c r="CM953" s="2">
        <v>2.0779999999999998</v>
      </c>
      <c r="CN953" s="2">
        <v>2.012</v>
      </c>
      <c r="CO953" s="2">
        <v>1.9630000000000001</v>
      </c>
      <c r="CP953" s="2">
        <v>1.95</v>
      </c>
      <c r="CQ953" s="2">
        <v>1.958</v>
      </c>
      <c r="CR953" s="2">
        <v>1.95</v>
      </c>
      <c r="CS953" s="2">
        <v>1.95</v>
      </c>
      <c r="CT953" s="2">
        <v>1.95</v>
      </c>
      <c r="CU953" s="2">
        <v>1.95</v>
      </c>
      <c r="CV953" s="2">
        <v>2.024</v>
      </c>
      <c r="CW953" s="2">
        <v>2.1419999999999999</v>
      </c>
      <c r="CX953" s="2">
        <v>2.1579999999999999</v>
      </c>
      <c r="CY953" s="2">
        <v>2.073</v>
      </c>
      <c r="CZ953" s="2">
        <v>2.0070000000000001</v>
      </c>
      <c r="DA953" s="2">
        <v>1.958</v>
      </c>
      <c r="DB953" s="2">
        <v>1.9450000000000001</v>
      </c>
      <c r="DC953" s="2">
        <v>1.9530000000000001</v>
      </c>
      <c r="DD953" s="2">
        <v>1.9450000000000001</v>
      </c>
      <c r="DE953" s="2">
        <v>1.9450000000000001</v>
      </c>
      <c r="DF953" s="2">
        <v>1.9450000000000001</v>
      </c>
      <c r="DG953" s="2">
        <v>1.9450000000000001</v>
      </c>
      <c r="DH953" s="2">
        <v>2.0190000000000001</v>
      </c>
      <c r="DI953" s="2">
        <v>2.137</v>
      </c>
      <c r="DJ953" s="2">
        <v>2.1629999999999998</v>
      </c>
      <c r="DK953" s="2">
        <v>2.0779999999999998</v>
      </c>
      <c r="DL953" s="2">
        <v>2.012</v>
      </c>
      <c r="DM953" s="2">
        <v>1.9630000000000001</v>
      </c>
      <c r="DN953" s="2">
        <v>1.95</v>
      </c>
      <c r="DO953" s="2">
        <v>1.958</v>
      </c>
      <c r="DP953" s="2">
        <v>1.95</v>
      </c>
      <c r="DQ953" s="2">
        <v>1.95</v>
      </c>
      <c r="DR953" s="2">
        <v>1.95</v>
      </c>
      <c r="DS953" s="2">
        <v>1.95</v>
      </c>
      <c r="DT953" s="2">
        <v>2.024</v>
      </c>
      <c r="DU953" s="2">
        <v>2.1419999999999999</v>
      </c>
      <c r="DV953" s="2">
        <v>2.173</v>
      </c>
      <c r="DW953" s="2">
        <v>2.0880000000000001</v>
      </c>
      <c r="DX953" s="2">
        <v>2.0219999999999998</v>
      </c>
      <c r="DY953" s="2">
        <v>1.9730000000000001</v>
      </c>
      <c r="DZ953" s="2">
        <v>1.96</v>
      </c>
      <c r="EA953" s="2">
        <v>1.968</v>
      </c>
      <c r="EB953" s="2">
        <v>1.96</v>
      </c>
      <c r="EC953" s="2">
        <v>1.96</v>
      </c>
      <c r="ED953" s="2">
        <v>1.96</v>
      </c>
      <c r="EE953" s="2">
        <v>1.96</v>
      </c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</row>
    <row r="954" spans="1:199" customFormat="1" hidden="1" x14ac:dyDescent="0.2">
      <c r="A954">
        <f t="shared" si="231"/>
        <v>1</v>
      </c>
      <c r="B954">
        <f t="shared" si="232"/>
        <v>10</v>
      </c>
      <c r="C954" s="1">
        <v>35352</v>
      </c>
      <c r="D954">
        <f t="shared" si="233"/>
        <v>10</v>
      </c>
      <c r="E954">
        <f t="shared" si="234"/>
        <v>1996</v>
      </c>
      <c r="F954" s="15"/>
      <c r="G954" s="16">
        <f t="shared" si="223"/>
        <v>-9.5000000000000639E-2</v>
      </c>
      <c r="H954" s="16">
        <f t="shared" si="224"/>
        <v>-8.0000000000000071E-3</v>
      </c>
      <c r="I954" s="16">
        <f t="shared" si="225"/>
        <v>-0.10300000000000065</v>
      </c>
      <c r="J954" s="7">
        <f>VLOOKUP(C954,'Nymex hist.'!A:B,2,0)</f>
        <v>2.2999999999999998</v>
      </c>
      <c r="K954" s="7"/>
      <c r="L954" s="7"/>
      <c r="M954" s="9">
        <f t="shared" si="226"/>
        <v>2.1045000000000003</v>
      </c>
      <c r="N954" s="9">
        <f t="shared" si="227"/>
        <v>2.0094999999999996</v>
      </c>
      <c r="O954" s="9">
        <f t="shared" si="228"/>
        <v>2.0014999999999996</v>
      </c>
      <c r="P954" s="9">
        <f t="shared" si="229"/>
        <v>1.9964999999999999</v>
      </c>
      <c r="Q954" s="9">
        <f t="shared" si="230"/>
        <v>2.0014999999999996</v>
      </c>
      <c r="R954" s="8">
        <v>35352</v>
      </c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3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>
        <v>2.2999999999999998</v>
      </c>
      <c r="BM954" s="2">
        <v>2.48</v>
      </c>
      <c r="BN954" s="2">
        <v>2.5230000000000001</v>
      </c>
      <c r="BO954" s="2">
        <v>2.403</v>
      </c>
      <c r="BP954" s="2">
        <v>2.2330000000000001</v>
      </c>
      <c r="BQ954" s="2">
        <v>2.0630000000000002</v>
      </c>
      <c r="BR954" s="2">
        <v>2.0049999999999999</v>
      </c>
      <c r="BS954" s="2">
        <v>1.9750000000000001</v>
      </c>
      <c r="BT954" s="2">
        <v>1.9730000000000001</v>
      </c>
      <c r="BU954" s="2">
        <v>1.9730000000000001</v>
      </c>
      <c r="BV954" s="2">
        <v>1.9730000000000001</v>
      </c>
      <c r="BW954" s="2">
        <v>1.9830000000000001</v>
      </c>
      <c r="BX954" s="2">
        <v>2.0299999999999998</v>
      </c>
      <c r="BY954" s="2">
        <v>2.12</v>
      </c>
      <c r="BZ954" s="2">
        <v>2.1219999999999999</v>
      </c>
      <c r="CA954" s="2">
        <v>2.056</v>
      </c>
      <c r="CB954" s="2">
        <v>1.994</v>
      </c>
      <c r="CC954" s="2">
        <v>1.964</v>
      </c>
      <c r="CD954" s="2">
        <v>1.964</v>
      </c>
      <c r="CE954" s="2">
        <v>1.964</v>
      </c>
      <c r="CF954" s="2">
        <v>1.964</v>
      </c>
      <c r="CG954" s="2">
        <v>1.964</v>
      </c>
      <c r="CH954" s="2">
        <v>1.964</v>
      </c>
      <c r="CI954" s="2">
        <v>1.964</v>
      </c>
      <c r="CJ954" s="2">
        <v>2.0379999999999998</v>
      </c>
      <c r="CK954" s="2">
        <v>2.1560000000000001</v>
      </c>
      <c r="CL954" s="2">
        <v>2.157</v>
      </c>
      <c r="CM954" s="2">
        <v>2.0720000000000001</v>
      </c>
      <c r="CN954" s="2">
        <v>2.0059999999999998</v>
      </c>
      <c r="CO954" s="2">
        <v>1.9570000000000001</v>
      </c>
      <c r="CP954" s="2">
        <v>1.944</v>
      </c>
      <c r="CQ954" s="2">
        <v>1.952</v>
      </c>
      <c r="CR954" s="2">
        <v>1.944</v>
      </c>
      <c r="CS954" s="2">
        <v>1.944</v>
      </c>
      <c r="CT954" s="2">
        <v>1.944</v>
      </c>
      <c r="CU954" s="2">
        <v>1.944</v>
      </c>
      <c r="CV954" s="2">
        <v>2.0179999999999998</v>
      </c>
      <c r="CW954" s="2">
        <v>2.1360000000000001</v>
      </c>
      <c r="CX954" s="2">
        <v>2.1520000000000001</v>
      </c>
      <c r="CY954" s="2">
        <v>2.0670000000000002</v>
      </c>
      <c r="CZ954" s="2">
        <v>2.0009999999999999</v>
      </c>
      <c r="DA954" s="2">
        <v>1.952</v>
      </c>
      <c r="DB954" s="2">
        <v>1.9390000000000001</v>
      </c>
      <c r="DC954" s="2">
        <v>1.9470000000000001</v>
      </c>
      <c r="DD954" s="2">
        <v>1.9390000000000001</v>
      </c>
      <c r="DE954" s="2">
        <v>1.9390000000000001</v>
      </c>
      <c r="DF954" s="2">
        <v>1.9390000000000001</v>
      </c>
      <c r="DG954" s="2">
        <v>1.9390000000000001</v>
      </c>
      <c r="DH954" s="2">
        <v>2.0129999999999999</v>
      </c>
      <c r="DI954" s="2">
        <v>2.1309999999999998</v>
      </c>
      <c r="DJ954" s="2">
        <v>2.157</v>
      </c>
      <c r="DK954" s="2">
        <v>2.0720000000000001</v>
      </c>
      <c r="DL954" s="2">
        <v>2.0059999999999998</v>
      </c>
      <c r="DM954" s="2">
        <v>1.9570000000000001</v>
      </c>
      <c r="DN954" s="2">
        <v>1.944</v>
      </c>
      <c r="DO954" s="2">
        <v>1.952</v>
      </c>
      <c r="DP954" s="2">
        <v>1.944</v>
      </c>
      <c r="DQ954" s="2">
        <v>1.944</v>
      </c>
      <c r="DR954" s="2">
        <v>1.944</v>
      </c>
      <c r="DS954" s="2">
        <v>1.944</v>
      </c>
      <c r="DT954" s="2">
        <v>2.0179999999999998</v>
      </c>
      <c r="DU954" s="2">
        <v>2.1360000000000001</v>
      </c>
      <c r="DV954" s="2">
        <v>2.1669999999999998</v>
      </c>
      <c r="DW954" s="2">
        <v>2.0819999999999999</v>
      </c>
      <c r="DX954" s="2">
        <v>2.016</v>
      </c>
      <c r="DY954" s="2">
        <v>1.9670000000000001</v>
      </c>
      <c r="DZ954" s="2">
        <v>1.954</v>
      </c>
      <c r="EA954" s="2">
        <v>1.962</v>
      </c>
      <c r="EB954" s="2">
        <v>1.954</v>
      </c>
      <c r="EC954" s="2">
        <v>1.954</v>
      </c>
      <c r="ED954" s="2">
        <v>1.954</v>
      </c>
      <c r="EE954" s="2">
        <v>1.954</v>
      </c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</row>
    <row r="955" spans="1:199" customFormat="1" hidden="1" x14ac:dyDescent="0.2">
      <c r="A955">
        <f t="shared" si="231"/>
        <v>2</v>
      </c>
      <c r="B955">
        <f t="shared" si="232"/>
        <v>10</v>
      </c>
      <c r="C955" s="1">
        <v>35353</v>
      </c>
      <c r="D955">
        <f t="shared" si="233"/>
        <v>10</v>
      </c>
      <c r="E955">
        <f t="shared" si="234"/>
        <v>1996</v>
      </c>
      <c r="F955" s="15"/>
      <c r="G955" s="16">
        <f t="shared" si="223"/>
        <v>-0.12083333333333357</v>
      </c>
      <c r="H955" s="16">
        <f t="shared" si="224"/>
        <v>-8.9999999999994529E-3</v>
      </c>
      <c r="I955" s="16">
        <f t="shared" si="225"/>
        <v>-0.12983333333333302</v>
      </c>
      <c r="J955" s="7">
        <f>VLOOKUP(C955,'Nymex hist.'!A:B,2,0)</f>
        <v>2.464</v>
      </c>
      <c r="K955" s="7"/>
      <c r="L955" s="7"/>
      <c r="M955" s="9">
        <f t="shared" si="226"/>
        <v>2.1473333333333335</v>
      </c>
      <c r="N955" s="9">
        <f t="shared" si="227"/>
        <v>2.0265</v>
      </c>
      <c r="O955" s="9">
        <f t="shared" si="228"/>
        <v>2.0175000000000005</v>
      </c>
      <c r="P955" s="9">
        <f t="shared" si="229"/>
        <v>2.0124999999999997</v>
      </c>
      <c r="Q955" s="9">
        <f t="shared" si="230"/>
        <v>2.0175000000000005</v>
      </c>
      <c r="R955" s="8">
        <v>35353</v>
      </c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3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>
        <v>2.464</v>
      </c>
      <c r="BM955" s="2">
        <v>2.6339999999999999</v>
      </c>
      <c r="BN955" s="2">
        <v>2.6429999999999998</v>
      </c>
      <c r="BO955" s="2">
        <v>2.4950000000000001</v>
      </c>
      <c r="BP955" s="2">
        <v>2.3050000000000002</v>
      </c>
      <c r="BQ955" s="2">
        <v>2.11</v>
      </c>
      <c r="BR955" s="2">
        <v>2.04</v>
      </c>
      <c r="BS955" s="2">
        <v>2</v>
      </c>
      <c r="BT955" s="2">
        <v>1.9950000000000001</v>
      </c>
      <c r="BU955" s="2">
        <v>1.9950000000000001</v>
      </c>
      <c r="BV955" s="2">
        <v>1.9950000000000001</v>
      </c>
      <c r="BW955" s="2">
        <v>2</v>
      </c>
      <c r="BX955" s="2">
        <v>2.0499999999999998</v>
      </c>
      <c r="BY955" s="2">
        <v>2.14</v>
      </c>
      <c r="BZ955" s="2">
        <v>2.1419999999999999</v>
      </c>
      <c r="CA955" s="2">
        <v>2.0760000000000001</v>
      </c>
      <c r="CB955" s="2">
        <v>2.0139999999999998</v>
      </c>
      <c r="CC955" s="2">
        <v>1.98</v>
      </c>
      <c r="CD955" s="2">
        <v>1.98</v>
      </c>
      <c r="CE955" s="2">
        <v>1.98</v>
      </c>
      <c r="CF955" s="2">
        <v>1.98</v>
      </c>
      <c r="CG955" s="2">
        <v>1.98</v>
      </c>
      <c r="CH955" s="2">
        <v>1.98</v>
      </c>
      <c r="CI955" s="2">
        <v>1.98</v>
      </c>
      <c r="CJ955" s="2">
        <v>2.0539999999999998</v>
      </c>
      <c r="CK955" s="2">
        <v>2.1720000000000002</v>
      </c>
      <c r="CL955" s="2">
        <v>2.173</v>
      </c>
      <c r="CM955" s="2">
        <v>2.0880000000000001</v>
      </c>
      <c r="CN955" s="2">
        <v>2.0219999999999998</v>
      </c>
      <c r="CO955" s="2">
        <v>1.9730000000000001</v>
      </c>
      <c r="CP955" s="2">
        <v>1.96</v>
      </c>
      <c r="CQ955" s="2">
        <v>1.968</v>
      </c>
      <c r="CR955" s="2">
        <v>1.96</v>
      </c>
      <c r="CS955" s="2">
        <v>1.96</v>
      </c>
      <c r="CT955" s="2">
        <v>1.96</v>
      </c>
      <c r="CU955" s="2">
        <v>1.96</v>
      </c>
      <c r="CV955" s="2">
        <v>2.0339999999999998</v>
      </c>
      <c r="CW955" s="2">
        <v>2.1520000000000001</v>
      </c>
      <c r="CX955" s="2">
        <v>2.1680000000000001</v>
      </c>
      <c r="CY955" s="2">
        <v>2.0830000000000002</v>
      </c>
      <c r="CZ955" s="2">
        <v>2.0169999999999999</v>
      </c>
      <c r="DA955" s="2">
        <v>1.968</v>
      </c>
      <c r="DB955" s="2">
        <v>1.9550000000000001</v>
      </c>
      <c r="DC955" s="2">
        <v>1.9630000000000001</v>
      </c>
      <c r="DD955" s="2">
        <v>1.9550000000000001</v>
      </c>
      <c r="DE955" s="2">
        <v>1.9550000000000001</v>
      </c>
      <c r="DF955" s="2">
        <v>1.9550000000000001</v>
      </c>
      <c r="DG955" s="2">
        <v>1.9550000000000001</v>
      </c>
      <c r="DH955" s="2">
        <v>2.0289999999999999</v>
      </c>
      <c r="DI955" s="2">
        <v>2.1469999999999998</v>
      </c>
      <c r="DJ955" s="2">
        <v>2.173</v>
      </c>
      <c r="DK955" s="2">
        <v>2.0880000000000001</v>
      </c>
      <c r="DL955" s="2">
        <v>2.0219999999999998</v>
      </c>
      <c r="DM955" s="2">
        <v>1.9730000000000001</v>
      </c>
      <c r="DN955" s="2">
        <v>1.96</v>
      </c>
      <c r="DO955" s="2">
        <v>1.968</v>
      </c>
      <c r="DP955" s="2">
        <v>1.96</v>
      </c>
      <c r="DQ955" s="2">
        <v>1.96</v>
      </c>
      <c r="DR955" s="2">
        <v>1.96</v>
      </c>
      <c r="DS955" s="2">
        <v>1.96</v>
      </c>
      <c r="DT955" s="2">
        <v>2.0339999999999998</v>
      </c>
      <c r="DU955" s="2">
        <v>2.1520000000000001</v>
      </c>
      <c r="DV955" s="2">
        <v>2.1829999999999998</v>
      </c>
      <c r="DW955" s="2">
        <v>2.0979999999999999</v>
      </c>
      <c r="DX955" s="2">
        <v>2.032</v>
      </c>
      <c r="DY955" s="2">
        <v>1.9830000000000001</v>
      </c>
      <c r="DZ955" s="2">
        <v>1.97</v>
      </c>
      <c r="EA955" s="2">
        <v>1.978</v>
      </c>
      <c r="EB955" s="2">
        <v>1.97</v>
      </c>
      <c r="EC955" s="2">
        <v>1.97</v>
      </c>
      <c r="ED955" s="2">
        <v>1.97</v>
      </c>
      <c r="EE955" s="2">
        <v>1.97</v>
      </c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</row>
    <row r="956" spans="1:199" customFormat="1" hidden="1" x14ac:dyDescent="0.2">
      <c r="A956">
        <f t="shared" si="231"/>
        <v>3</v>
      </c>
      <c r="B956">
        <f t="shared" si="232"/>
        <v>10</v>
      </c>
      <c r="C956" s="1">
        <v>35354</v>
      </c>
      <c r="D956">
        <f t="shared" si="233"/>
        <v>10</v>
      </c>
      <c r="E956">
        <f t="shared" si="234"/>
        <v>1996</v>
      </c>
      <c r="F956" s="15"/>
      <c r="G956" s="16">
        <f t="shared" si="223"/>
        <v>-0.12741666666666651</v>
      </c>
      <c r="H956" s="16">
        <f t="shared" si="224"/>
        <v>-1.0999999999999677E-2</v>
      </c>
      <c r="I956" s="16">
        <f t="shared" si="225"/>
        <v>-0.13841666666666619</v>
      </c>
      <c r="J956" s="7">
        <f>VLOOKUP(C956,'Nymex hist.'!A:B,2,0)</f>
        <v>2.4369999999999998</v>
      </c>
      <c r="K956" s="7"/>
      <c r="L956" s="7"/>
      <c r="M956" s="9">
        <f t="shared" si="226"/>
        <v>2.1469166666666664</v>
      </c>
      <c r="N956" s="9">
        <f t="shared" si="227"/>
        <v>2.0194999999999999</v>
      </c>
      <c r="O956" s="9">
        <f t="shared" si="228"/>
        <v>2.0085000000000002</v>
      </c>
      <c r="P956" s="9">
        <f t="shared" si="229"/>
        <v>2.0035000000000003</v>
      </c>
      <c r="Q956" s="9">
        <f t="shared" si="230"/>
        <v>2.0085000000000002</v>
      </c>
      <c r="R956" s="8">
        <v>35354</v>
      </c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3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>
        <v>2.4369999999999998</v>
      </c>
      <c r="BM956" s="2">
        <v>2.62</v>
      </c>
      <c r="BN956" s="2">
        <v>2.64</v>
      </c>
      <c r="BO956" s="2">
        <v>2.5049999999999999</v>
      </c>
      <c r="BP956" s="2">
        <v>2.31</v>
      </c>
      <c r="BQ956" s="2">
        <v>2.113</v>
      </c>
      <c r="BR956" s="2">
        <v>2.0350000000000001</v>
      </c>
      <c r="BS956" s="2">
        <v>2</v>
      </c>
      <c r="BT956" s="2">
        <v>1.9950000000000001</v>
      </c>
      <c r="BU956" s="2">
        <v>1.9950000000000001</v>
      </c>
      <c r="BV956" s="2">
        <v>1.9950000000000001</v>
      </c>
      <c r="BW956" s="2">
        <v>1.9950000000000001</v>
      </c>
      <c r="BX956" s="2">
        <v>2.0449999999999999</v>
      </c>
      <c r="BY956" s="2">
        <v>2.1349999999999998</v>
      </c>
      <c r="BZ956" s="2">
        <v>2.137</v>
      </c>
      <c r="CA956" s="2">
        <v>2.0739999999999998</v>
      </c>
      <c r="CB956" s="2">
        <v>2.0179999999999998</v>
      </c>
      <c r="CC956" s="2">
        <v>1.9710000000000001</v>
      </c>
      <c r="CD956" s="2">
        <v>1.9710000000000001</v>
      </c>
      <c r="CE956" s="2">
        <v>1.9710000000000001</v>
      </c>
      <c r="CF956" s="2">
        <v>1.9710000000000001</v>
      </c>
      <c r="CG956" s="2">
        <v>1.9710000000000001</v>
      </c>
      <c r="CH956" s="2">
        <v>1.9710000000000001</v>
      </c>
      <c r="CI956" s="2">
        <v>1.9710000000000001</v>
      </c>
      <c r="CJ956" s="2">
        <v>2.0449999999999999</v>
      </c>
      <c r="CK956" s="2">
        <v>2.1629999999999998</v>
      </c>
      <c r="CL956" s="2">
        <v>2.1640000000000001</v>
      </c>
      <c r="CM956" s="2">
        <v>2.0790000000000002</v>
      </c>
      <c r="CN956" s="2">
        <v>2.0129999999999999</v>
      </c>
      <c r="CO956" s="2">
        <v>1.964</v>
      </c>
      <c r="CP956" s="2">
        <v>1.9510000000000001</v>
      </c>
      <c r="CQ956" s="2">
        <v>1.9590000000000001</v>
      </c>
      <c r="CR956" s="2">
        <v>1.9510000000000001</v>
      </c>
      <c r="CS956" s="2">
        <v>1.9510000000000001</v>
      </c>
      <c r="CT956" s="2">
        <v>1.9510000000000001</v>
      </c>
      <c r="CU956" s="2">
        <v>1.9510000000000001</v>
      </c>
      <c r="CV956" s="2">
        <v>2.0249999999999999</v>
      </c>
      <c r="CW956" s="2">
        <v>2.1429999999999998</v>
      </c>
      <c r="CX956" s="2">
        <v>2.1589999999999998</v>
      </c>
      <c r="CY956" s="2">
        <v>2.0739999999999998</v>
      </c>
      <c r="CZ956" s="2">
        <v>2.008</v>
      </c>
      <c r="DA956" s="2">
        <v>1.9590000000000001</v>
      </c>
      <c r="DB956" s="2">
        <v>1.946</v>
      </c>
      <c r="DC956" s="2">
        <v>1.954</v>
      </c>
      <c r="DD956" s="2">
        <v>1.946</v>
      </c>
      <c r="DE956" s="2">
        <v>1.946</v>
      </c>
      <c r="DF956" s="2">
        <v>1.946</v>
      </c>
      <c r="DG956" s="2">
        <v>1.946</v>
      </c>
      <c r="DH956" s="2">
        <v>2.02</v>
      </c>
      <c r="DI956" s="2">
        <v>2.1379999999999999</v>
      </c>
      <c r="DJ956" s="2">
        <v>2.1640000000000001</v>
      </c>
      <c r="DK956" s="2">
        <v>2.0790000000000002</v>
      </c>
      <c r="DL956" s="2">
        <v>2.0129999999999999</v>
      </c>
      <c r="DM956" s="2">
        <v>1.964</v>
      </c>
      <c r="DN956" s="2">
        <v>1.9510000000000001</v>
      </c>
      <c r="DO956" s="2">
        <v>1.9590000000000001</v>
      </c>
      <c r="DP956" s="2">
        <v>1.9510000000000001</v>
      </c>
      <c r="DQ956" s="2">
        <v>1.9510000000000001</v>
      </c>
      <c r="DR956" s="2">
        <v>1.9510000000000001</v>
      </c>
      <c r="DS956" s="2">
        <v>1.9510000000000001</v>
      </c>
      <c r="DT956" s="2">
        <v>2.0249999999999999</v>
      </c>
      <c r="DU956" s="2">
        <v>2.1429999999999998</v>
      </c>
      <c r="DV956" s="2">
        <v>2.1739999999999999</v>
      </c>
      <c r="DW956" s="2">
        <v>2.089</v>
      </c>
      <c r="DX956" s="2">
        <v>2.0230000000000001</v>
      </c>
      <c r="DY956" s="2">
        <v>1.974</v>
      </c>
      <c r="DZ956" s="2">
        <v>1.9610000000000001</v>
      </c>
      <c r="EA956" s="2">
        <v>1.9690000000000001</v>
      </c>
      <c r="EB956" s="2">
        <v>1.9610000000000001</v>
      </c>
      <c r="EC956" s="2">
        <v>1.9610000000000001</v>
      </c>
      <c r="ED956" s="2">
        <v>1.9610000000000001</v>
      </c>
      <c r="EE956" s="2">
        <v>1.9610000000000001</v>
      </c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</row>
    <row r="957" spans="1:199" customFormat="1" hidden="1" x14ac:dyDescent="0.2">
      <c r="A957">
        <f t="shared" si="231"/>
        <v>4</v>
      </c>
      <c r="B957">
        <f t="shared" si="232"/>
        <v>10</v>
      </c>
      <c r="C957" s="1">
        <v>35355</v>
      </c>
      <c r="D957">
        <f t="shared" si="233"/>
        <v>10</v>
      </c>
      <c r="E957">
        <f t="shared" si="234"/>
        <v>1996</v>
      </c>
      <c r="F957" s="15"/>
      <c r="G957" s="16">
        <f t="shared" si="223"/>
        <v>-0.1148333333333329</v>
      </c>
      <c r="H957" s="16">
        <f t="shared" si="224"/>
        <v>-1.0999999999999677E-2</v>
      </c>
      <c r="I957" s="16">
        <f t="shared" si="225"/>
        <v>-0.12583333333333258</v>
      </c>
      <c r="J957" s="7">
        <f>VLOOKUP(C957,'Nymex hist.'!A:B,2,0)</f>
        <v>2.4279999999999999</v>
      </c>
      <c r="K957" s="7"/>
      <c r="L957" s="7"/>
      <c r="M957" s="9">
        <f t="shared" si="226"/>
        <v>2.1343333333333327</v>
      </c>
      <c r="N957" s="9">
        <f t="shared" si="227"/>
        <v>2.0194999999999999</v>
      </c>
      <c r="O957" s="9">
        <f t="shared" si="228"/>
        <v>2.0085000000000002</v>
      </c>
      <c r="P957" s="9">
        <f t="shared" si="229"/>
        <v>2.0035000000000003</v>
      </c>
      <c r="Q957" s="9">
        <f t="shared" si="230"/>
        <v>2.0085000000000002</v>
      </c>
      <c r="R957" s="8">
        <v>35355</v>
      </c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3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>
        <v>2.4279999999999999</v>
      </c>
      <c r="BM957" s="2">
        <v>2.5950000000000002</v>
      </c>
      <c r="BN957" s="2">
        <v>2.62</v>
      </c>
      <c r="BO957" s="2">
        <v>2.4870000000000001</v>
      </c>
      <c r="BP957" s="2">
        <v>2.2999999999999998</v>
      </c>
      <c r="BQ957" s="2">
        <v>2.1</v>
      </c>
      <c r="BR957" s="2">
        <v>2.02</v>
      </c>
      <c r="BS957" s="2">
        <v>1.98</v>
      </c>
      <c r="BT957" s="2">
        <v>1.9750000000000001</v>
      </c>
      <c r="BU957" s="2">
        <v>1.98</v>
      </c>
      <c r="BV957" s="2">
        <v>1.9850000000000001</v>
      </c>
      <c r="BW957" s="2">
        <v>1.99</v>
      </c>
      <c r="BX957" s="2">
        <v>2.04</v>
      </c>
      <c r="BY957" s="2">
        <v>2.1349999999999998</v>
      </c>
      <c r="BZ957" s="2">
        <v>2.137</v>
      </c>
      <c r="CA957" s="2">
        <v>2.0739999999999998</v>
      </c>
      <c r="CB957" s="2">
        <v>2.0179999999999998</v>
      </c>
      <c r="CC957" s="2">
        <v>1.9710000000000001</v>
      </c>
      <c r="CD957" s="2">
        <v>1.9710000000000001</v>
      </c>
      <c r="CE957" s="2">
        <v>1.9710000000000001</v>
      </c>
      <c r="CF957" s="2">
        <v>1.9710000000000001</v>
      </c>
      <c r="CG957" s="2">
        <v>1.9710000000000001</v>
      </c>
      <c r="CH957" s="2">
        <v>1.9710000000000001</v>
      </c>
      <c r="CI957" s="2">
        <v>1.9710000000000001</v>
      </c>
      <c r="CJ957" s="2">
        <v>2.0449999999999999</v>
      </c>
      <c r="CK957" s="2">
        <v>2.1629999999999998</v>
      </c>
      <c r="CL957" s="2">
        <v>2.1640000000000001</v>
      </c>
      <c r="CM957" s="2">
        <v>2.0790000000000002</v>
      </c>
      <c r="CN957" s="2">
        <v>2.0129999999999999</v>
      </c>
      <c r="CO957" s="2">
        <v>1.964</v>
      </c>
      <c r="CP957" s="2">
        <v>1.9510000000000001</v>
      </c>
      <c r="CQ957" s="2">
        <v>1.9590000000000001</v>
      </c>
      <c r="CR957" s="2">
        <v>1.9510000000000001</v>
      </c>
      <c r="CS957" s="2">
        <v>1.9510000000000001</v>
      </c>
      <c r="CT957" s="2">
        <v>1.9510000000000001</v>
      </c>
      <c r="CU957" s="2">
        <v>1.9510000000000001</v>
      </c>
      <c r="CV957" s="2">
        <v>2.0249999999999999</v>
      </c>
      <c r="CW957" s="2">
        <v>2.1429999999999998</v>
      </c>
      <c r="CX957" s="2">
        <v>2.1589999999999998</v>
      </c>
      <c r="CY957" s="2">
        <v>2.0739999999999998</v>
      </c>
      <c r="CZ957" s="2">
        <v>2.008</v>
      </c>
      <c r="DA957" s="2">
        <v>1.9590000000000001</v>
      </c>
      <c r="DB957" s="2">
        <v>1.946</v>
      </c>
      <c r="DC957" s="2">
        <v>1.954</v>
      </c>
      <c r="DD957" s="2">
        <v>1.946</v>
      </c>
      <c r="DE957" s="2">
        <v>1.946</v>
      </c>
      <c r="DF957" s="2">
        <v>1.946</v>
      </c>
      <c r="DG957" s="2">
        <v>1.946</v>
      </c>
      <c r="DH957" s="2">
        <v>2.02</v>
      </c>
      <c r="DI957" s="2">
        <v>2.1379999999999999</v>
      </c>
      <c r="DJ957" s="2">
        <v>2.1640000000000001</v>
      </c>
      <c r="DK957" s="2">
        <v>2.0790000000000002</v>
      </c>
      <c r="DL957" s="2">
        <v>2.0129999999999999</v>
      </c>
      <c r="DM957" s="2">
        <v>1.964</v>
      </c>
      <c r="DN957" s="2">
        <v>1.9510000000000001</v>
      </c>
      <c r="DO957" s="2">
        <v>1.9590000000000001</v>
      </c>
      <c r="DP957" s="2">
        <v>1.9510000000000001</v>
      </c>
      <c r="DQ957" s="2">
        <v>1.9510000000000001</v>
      </c>
      <c r="DR957" s="2">
        <v>1.9510000000000001</v>
      </c>
      <c r="DS957" s="2">
        <v>1.9510000000000001</v>
      </c>
      <c r="DT957" s="2">
        <v>2.0249999999999999</v>
      </c>
      <c r="DU957" s="2">
        <v>2.1429999999999998</v>
      </c>
      <c r="DV957" s="2">
        <v>2.1739999999999999</v>
      </c>
      <c r="DW957" s="2">
        <v>2.089</v>
      </c>
      <c r="DX957" s="2">
        <v>2.0230000000000001</v>
      </c>
      <c r="DY957" s="2">
        <v>1.974</v>
      </c>
      <c r="DZ957" s="2">
        <v>1.9610000000000001</v>
      </c>
      <c r="EA957" s="2">
        <v>1.9690000000000001</v>
      </c>
      <c r="EB957" s="2">
        <v>1.9610000000000001</v>
      </c>
      <c r="EC957" s="2">
        <v>1.9610000000000001</v>
      </c>
      <c r="ED957" s="2">
        <v>1.9610000000000001</v>
      </c>
      <c r="EE957" s="2">
        <v>1.9610000000000001</v>
      </c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</row>
    <row r="958" spans="1:199" customFormat="1" hidden="1" x14ac:dyDescent="0.2">
      <c r="A958">
        <f t="shared" si="231"/>
        <v>5</v>
      </c>
      <c r="B958">
        <f t="shared" si="232"/>
        <v>10</v>
      </c>
      <c r="C958" s="1">
        <v>35356</v>
      </c>
      <c r="D958">
        <f t="shared" si="233"/>
        <v>10</v>
      </c>
      <c r="E958">
        <f t="shared" si="234"/>
        <v>1996</v>
      </c>
      <c r="F958" s="15"/>
      <c r="G958" s="16">
        <f t="shared" si="223"/>
        <v>-0.11958333333333293</v>
      </c>
      <c r="H958" s="16">
        <f t="shared" si="224"/>
        <v>-1.2249999999999872E-2</v>
      </c>
      <c r="I958" s="16">
        <f t="shared" si="225"/>
        <v>-0.1318333333333328</v>
      </c>
      <c r="J958" s="7">
        <f>VLOOKUP(C958,'Nymex hist.'!A:B,2,0)</f>
        <v>2.4</v>
      </c>
      <c r="K958" s="7"/>
      <c r="L958" s="7"/>
      <c r="M958" s="9">
        <f t="shared" si="226"/>
        <v>2.140333333333333</v>
      </c>
      <c r="N958" s="9">
        <f t="shared" si="227"/>
        <v>2.02075</v>
      </c>
      <c r="O958" s="9">
        <f t="shared" si="228"/>
        <v>2.0085000000000002</v>
      </c>
      <c r="P958" s="9">
        <f t="shared" si="229"/>
        <v>2.0035000000000003</v>
      </c>
      <c r="Q958" s="9">
        <f t="shared" si="230"/>
        <v>2.0085000000000002</v>
      </c>
      <c r="R958" s="8">
        <v>35356</v>
      </c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3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>
        <v>2.4</v>
      </c>
      <c r="BM958" s="2">
        <v>2.5760000000000001</v>
      </c>
      <c r="BN958" s="2">
        <v>2.6019999999999999</v>
      </c>
      <c r="BO958" s="2">
        <v>2.4820000000000002</v>
      </c>
      <c r="BP958" s="2">
        <v>2.319</v>
      </c>
      <c r="BQ958" s="2">
        <v>2.1139999999999999</v>
      </c>
      <c r="BR958" s="2">
        <v>2.0299999999999998</v>
      </c>
      <c r="BS958" s="2">
        <v>1.99</v>
      </c>
      <c r="BT958" s="2">
        <v>1.988</v>
      </c>
      <c r="BU958" s="2">
        <v>1.9890000000000001</v>
      </c>
      <c r="BV958" s="2">
        <v>1.99</v>
      </c>
      <c r="BW958" s="2">
        <v>1.9950000000000001</v>
      </c>
      <c r="BX958" s="2">
        <v>2.0449999999999999</v>
      </c>
      <c r="BY958" s="2">
        <v>2.14</v>
      </c>
      <c r="BZ958" s="2">
        <v>2.1419999999999999</v>
      </c>
      <c r="CA958" s="2">
        <v>2.081</v>
      </c>
      <c r="CB958" s="2">
        <v>2.0209999999999999</v>
      </c>
      <c r="CC958" s="2">
        <v>1.9710000000000001</v>
      </c>
      <c r="CD958" s="2">
        <v>1.9710000000000001</v>
      </c>
      <c r="CE958" s="2">
        <v>1.9710000000000001</v>
      </c>
      <c r="CF958" s="2">
        <v>1.9710000000000001</v>
      </c>
      <c r="CG958" s="2">
        <v>1.9710000000000001</v>
      </c>
      <c r="CH958" s="2">
        <v>1.9710000000000001</v>
      </c>
      <c r="CI958" s="2">
        <v>1.9710000000000001</v>
      </c>
      <c r="CJ958" s="2">
        <v>2.0449999999999999</v>
      </c>
      <c r="CK958" s="2">
        <v>2.1629999999999998</v>
      </c>
      <c r="CL958" s="2">
        <v>2.1640000000000001</v>
      </c>
      <c r="CM958" s="2">
        <v>2.0790000000000002</v>
      </c>
      <c r="CN958" s="2">
        <v>2.0129999999999999</v>
      </c>
      <c r="CO958" s="2">
        <v>1.964</v>
      </c>
      <c r="CP958" s="2">
        <v>1.9510000000000001</v>
      </c>
      <c r="CQ958" s="2">
        <v>1.9590000000000001</v>
      </c>
      <c r="CR958" s="2">
        <v>1.9510000000000001</v>
      </c>
      <c r="CS958" s="2">
        <v>1.9510000000000001</v>
      </c>
      <c r="CT958" s="2">
        <v>1.9510000000000001</v>
      </c>
      <c r="CU958" s="2">
        <v>1.9510000000000001</v>
      </c>
      <c r="CV958" s="2">
        <v>2.0249999999999999</v>
      </c>
      <c r="CW958" s="2">
        <v>2.1429999999999998</v>
      </c>
      <c r="CX958" s="2">
        <v>2.1589999999999998</v>
      </c>
      <c r="CY958" s="2">
        <v>2.0739999999999998</v>
      </c>
      <c r="CZ958" s="2">
        <v>2.008</v>
      </c>
      <c r="DA958" s="2">
        <v>1.9590000000000001</v>
      </c>
      <c r="DB958" s="2">
        <v>1.946</v>
      </c>
      <c r="DC958" s="2">
        <v>1.954</v>
      </c>
      <c r="DD958" s="2">
        <v>1.946</v>
      </c>
      <c r="DE958" s="2">
        <v>1.946</v>
      </c>
      <c r="DF958" s="2">
        <v>1.946</v>
      </c>
      <c r="DG958" s="2">
        <v>1.946</v>
      </c>
      <c r="DH958" s="2">
        <v>2.02</v>
      </c>
      <c r="DI958" s="2">
        <v>2.1379999999999999</v>
      </c>
      <c r="DJ958" s="2">
        <v>2.1640000000000001</v>
      </c>
      <c r="DK958" s="2">
        <v>2.0790000000000002</v>
      </c>
      <c r="DL958" s="2">
        <v>2.0129999999999999</v>
      </c>
      <c r="DM958" s="2">
        <v>1.964</v>
      </c>
      <c r="DN958" s="2">
        <v>1.9510000000000001</v>
      </c>
      <c r="DO958" s="2">
        <v>1.9590000000000001</v>
      </c>
      <c r="DP958" s="2">
        <v>1.9510000000000001</v>
      </c>
      <c r="DQ958" s="2">
        <v>1.9510000000000001</v>
      </c>
      <c r="DR958" s="2">
        <v>1.9510000000000001</v>
      </c>
      <c r="DS958" s="2">
        <v>1.9510000000000001</v>
      </c>
      <c r="DT958" s="2">
        <v>2.0249999999999999</v>
      </c>
      <c r="DU958" s="2">
        <v>2.1429999999999998</v>
      </c>
      <c r="DV958" s="2">
        <v>2.1739999999999999</v>
      </c>
      <c r="DW958" s="2">
        <v>2.089</v>
      </c>
      <c r="DX958" s="2">
        <v>2.0230000000000001</v>
      </c>
      <c r="DY958" s="2">
        <v>1.974</v>
      </c>
      <c r="DZ958" s="2">
        <v>1.9610000000000001</v>
      </c>
      <c r="EA958" s="2">
        <v>1.9690000000000001</v>
      </c>
      <c r="EB958" s="2">
        <v>1.9610000000000001</v>
      </c>
      <c r="EC958" s="2">
        <v>1.9610000000000001</v>
      </c>
      <c r="ED958" s="2">
        <v>1.9610000000000001</v>
      </c>
      <c r="EE958" s="2">
        <v>1.9610000000000001</v>
      </c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</row>
    <row r="959" spans="1:199" customFormat="1" hidden="1" x14ac:dyDescent="0.2">
      <c r="A959">
        <f t="shared" si="231"/>
        <v>1</v>
      </c>
      <c r="B959">
        <f t="shared" si="232"/>
        <v>10</v>
      </c>
      <c r="C959" s="1">
        <v>35359</v>
      </c>
      <c r="D959">
        <f t="shared" si="233"/>
        <v>10</v>
      </c>
      <c r="E959">
        <f t="shared" si="234"/>
        <v>1996</v>
      </c>
      <c r="F959" s="15"/>
      <c r="G959" s="16">
        <f t="shared" si="223"/>
        <v>-0.14116666666666644</v>
      </c>
      <c r="H959" s="16">
        <f t="shared" si="224"/>
        <v>-1.8083333333333229E-2</v>
      </c>
      <c r="I959" s="16">
        <f t="shared" si="225"/>
        <v>-0.15924999999999967</v>
      </c>
      <c r="J959" s="7">
        <f>VLOOKUP(C959,'Nymex hist.'!A:B,2,0)</f>
        <v>2.4820000000000002</v>
      </c>
      <c r="K959" s="7"/>
      <c r="L959" s="7"/>
      <c r="M959" s="9">
        <f t="shared" si="226"/>
        <v>2.1749166666666664</v>
      </c>
      <c r="N959" s="9">
        <f t="shared" si="227"/>
        <v>2.0337499999999999</v>
      </c>
      <c r="O959" s="9">
        <f t="shared" si="228"/>
        <v>2.0156666666666667</v>
      </c>
      <c r="P959" s="9">
        <f t="shared" si="229"/>
        <v>2.0106666666666668</v>
      </c>
      <c r="Q959" s="9">
        <f t="shared" si="230"/>
        <v>2.0156666666666667</v>
      </c>
      <c r="R959" s="8">
        <v>35359</v>
      </c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3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>
        <v>2.4820000000000002</v>
      </c>
      <c r="BM959" s="2">
        <v>2.6080000000000001</v>
      </c>
      <c r="BN959" s="2">
        <v>2.6349999999999998</v>
      </c>
      <c r="BO959" s="2">
        <v>2.5150000000000001</v>
      </c>
      <c r="BP959" s="2">
        <v>2.3570000000000002</v>
      </c>
      <c r="BQ959" s="2">
        <v>2.1549999999999998</v>
      </c>
      <c r="BR959" s="2">
        <v>2.0649999999999999</v>
      </c>
      <c r="BS959" s="2">
        <v>2.0249999999999999</v>
      </c>
      <c r="BT959" s="2">
        <v>2.0249999999999999</v>
      </c>
      <c r="BU959" s="2">
        <v>2.0249999999999999</v>
      </c>
      <c r="BV959" s="2">
        <v>2.0249999999999999</v>
      </c>
      <c r="BW959" s="2">
        <v>2.0270000000000001</v>
      </c>
      <c r="BX959" s="2">
        <v>2.077</v>
      </c>
      <c r="BY959" s="2">
        <v>2.1680000000000001</v>
      </c>
      <c r="BZ959" s="2">
        <v>2.17</v>
      </c>
      <c r="CA959" s="2">
        <v>2.109</v>
      </c>
      <c r="CB959" s="2">
        <v>2.044</v>
      </c>
      <c r="CC959" s="2">
        <v>1.984</v>
      </c>
      <c r="CD959" s="2">
        <v>1.9790000000000001</v>
      </c>
      <c r="CE959" s="2">
        <v>1.9790000000000001</v>
      </c>
      <c r="CF959" s="2">
        <v>1.9790000000000001</v>
      </c>
      <c r="CG959" s="2">
        <v>1.9790000000000001</v>
      </c>
      <c r="CH959" s="2">
        <v>1.9790000000000001</v>
      </c>
      <c r="CI959" s="2">
        <v>1.9790000000000001</v>
      </c>
      <c r="CJ959" s="2">
        <v>2.0529999999999999</v>
      </c>
      <c r="CK959" s="2">
        <v>2.1709999999999998</v>
      </c>
      <c r="CL959" s="2">
        <v>2.17</v>
      </c>
      <c r="CM959" s="2">
        <v>2.085</v>
      </c>
      <c r="CN959" s="2">
        <v>2.0190000000000001</v>
      </c>
      <c r="CO959" s="2">
        <v>1.97</v>
      </c>
      <c r="CP959" s="2">
        <v>1.9590000000000001</v>
      </c>
      <c r="CQ959" s="2">
        <v>1.9650000000000001</v>
      </c>
      <c r="CR959" s="2">
        <v>1.9590000000000001</v>
      </c>
      <c r="CS959" s="2">
        <v>1.9590000000000001</v>
      </c>
      <c r="CT959" s="2">
        <v>1.9590000000000001</v>
      </c>
      <c r="CU959" s="2">
        <v>1.9590000000000001</v>
      </c>
      <c r="CV959" s="2">
        <v>2.0329999999999999</v>
      </c>
      <c r="CW959" s="2">
        <v>2.1509999999999998</v>
      </c>
      <c r="CX959" s="2">
        <v>2.165</v>
      </c>
      <c r="CY959" s="2">
        <v>2.08</v>
      </c>
      <c r="CZ959" s="2">
        <v>2.0139999999999998</v>
      </c>
      <c r="DA959" s="2">
        <v>1.9650000000000001</v>
      </c>
      <c r="DB959" s="2">
        <v>1.954</v>
      </c>
      <c r="DC959" s="2">
        <v>1.96</v>
      </c>
      <c r="DD959" s="2">
        <v>1.954</v>
      </c>
      <c r="DE959" s="2">
        <v>1.954</v>
      </c>
      <c r="DF959" s="2">
        <v>1.954</v>
      </c>
      <c r="DG959" s="2">
        <v>1.954</v>
      </c>
      <c r="DH959" s="2">
        <v>2.028</v>
      </c>
      <c r="DI959" s="2">
        <v>2.1459999999999999</v>
      </c>
      <c r="DJ959" s="2">
        <v>2.17</v>
      </c>
      <c r="DK959" s="2">
        <v>2.085</v>
      </c>
      <c r="DL959" s="2">
        <v>2.0190000000000001</v>
      </c>
      <c r="DM959" s="2">
        <v>1.97</v>
      </c>
      <c r="DN959" s="2">
        <v>1.9590000000000001</v>
      </c>
      <c r="DO959" s="2">
        <v>1.9650000000000001</v>
      </c>
      <c r="DP959" s="2">
        <v>1.9590000000000001</v>
      </c>
      <c r="DQ959" s="2">
        <v>1.9590000000000001</v>
      </c>
      <c r="DR959" s="2">
        <v>1.9590000000000001</v>
      </c>
      <c r="DS959" s="2">
        <v>1.9590000000000001</v>
      </c>
      <c r="DT959" s="2">
        <v>2.0329999999999999</v>
      </c>
      <c r="DU959" s="2">
        <v>2.1509999999999998</v>
      </c>
      <c r="DV959" s="2">
        <v>2.1800000000000002</v>
      </c>
      <c r="DW959" s="2">
        <v>2.0950000000000002</v>
      </c>
      <c r="DX959" s="2">
        <v>2.0289999999999999</v>
      </c>
      <c r="DY959" s="2">
        <v>1.98</v>
      </c>
      <c r="DZ959" s="2">
        <v>1.9690000000000001</v>
      </c>
      <c r="EA959" s="2">
        <v>1.9750000000000001</v>
      </c>
      <c r="EB959" s="2">
        <v>1.9690000000000001</v>
      </c>
      <c r="EC959" s="2">
        <v>1.9690000000000001</v>
      </c>
      <c r="ED959" s="2">
        <v>1.9690000000000001</v>
      </c>
      <c r="EE959" s="2">
        <v>1.9690000000000001</v>
      </c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</row>
    <row r="960" spans="1:199" customFormat="1" hidden="1" x14ac:dyDescent="0.2">
      <c r="A960">
        <f t="shared" si="231"/>
        <v>2</v>
      </c>
      <c r="B960">
        <f t="shared" si="232"/>
        <v>10</v>
      </c>
      <c r="C960" s="1">
        <v>35360</v>
      </c>
      <c r="D960">
        <f t="shared" si="233"/>
        <v>10</v>
      </c>
      <c r="E960">
        <f t="shared" si="234"/>
        <v>1996</v>
      </c>
      <c r="F960" s="15"/>
      <c r="G960" s="16">
        <f t="shared" si="223"/>
        <v>-0.18791666666666629</v>
      </c>
      <c r="H960" s="16">
        <f t="shared" si="224"/>
        <v>-3.0166666666666675E-2</v>
      </c>
      <c r="I960" s="16">
        <f t="shared" si="225"/>
        <v>-0.21808333333333296</v>
      </c>
      <c r="J960" s="7">
        <f>VLOOKUP(C960,'Nymex hist.'!A:B,2,0)</f>
        <v>2.625</v>
      </c>
      <c r="K960" s="7"/>
      <c r="L960" s="7"/>
      <c r="M960" s="9">
        <f t="shared" si="226"/>
        <v>2.2218333333333331</v>
      </c>
      <c r="N960" s="9">
        <f t="shared" si="227"/>
        <v>2.0339166666666668</v>
      </c>
      <c r="O960" s="9">
        <f t="shared" si="228"/>
        <v>2.0037500000000001</v>
      </c>
      <c r="P960" s="9">
        <f t="shared" si="229"/>
        <v>1.9987500000000002</v>
      </c>
      <c r="Q960" s="9">
        <f t="shared" si="230"/>
        <v>2.0037500000000001</v>
      </c>
      <c r="R960" s="8">
        <v>35360</v>
      </c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3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>
        <v>2.625</v>
      </c>
      <c r="BM960" s="2">
        <v>2.7330000000000001</v>
      </c>
      <c r="BN960" s="2">
        <v>2.734</v>
      </c>
      <c r="BO960" s="2">
        <v>2.5950000000000002</v>
      </c>
      <c r="BP960" s="2">
        <v>2.4300000000000002</v>
      </c>
      <c r="BQ960" s="2">
        <v>2.21</v>
      </c>
      <c r="BR960" s="2">
        <v>2.1070000000000002</v>
      </c>
      <c r="BS960" s="2">
        <v>2.06</v>
      </c>
      <c r="BT960" s="2">
        <v>2.0569999999999999</v>
      </c>
      <c r="BU960" s="2">
        <v>2.0550000000000002</v>
      </c>
      <c r="BV960" s="2">
        <v>2.0550000000000002</v>
      </c>
      <c r="BW960" s="2">
        <v>2.0550000000000002</v>
      </c>
      <c r="BX960" s="2">
        <v>2.105</v>
      </c>
      <c r="BY960" s="2">
        <v>2.1989999999999998</v>
      </c>
      <c r="BZ960" s="2">
        <v>2.2010000000000001</v>
      </c>
      <c r="CA960" s="2">
        <v>2.14</v>
      </c>
      <c r="CB960" s="2">
        <v>2.06</v>
      </c>
      <c r="CC960" s="2">
        <v>1.98</v>
      </c>
      <c r="CD960" s="2">
        <v>1.97</v>
      </c>
      <c r="CE960" s="2">
        <v>1.97</v>
      </c>
      <c r="CF960" s="2">
        <v>1.97</v>
      </c>
      <c r="CG960" s="2">
        <v>1.97</v>
      </c>
      <c r="CH960" s="2">
        <v>1.97</v>
      </c>
      <c r="CI960" s="2">
        <v>1.97</v>
      </c>
      <c r="CJ960" s="2">
        <v>2.044</v>
      </c>
      <c r="CK960" s="2">
        <v>2.1619999999999999</v>
      </c>
      <c r="CL960" s="2">
        <v>2.161</v>
      </c>
      <c r="CM960" s="2">
        <v>2.0760000000000001</v>
      </c>
      <c r="CN960" s="2">
        <v>2.0099999999999998</v>
      </c>
      <c r="CO960" s="2">
        <v>1.9610000000000001</v>
      </c>
      <c r="CP960" s="2">
        <v>1.9450000000000001</v>
      </c>
      <c r="CQ960" s="2">
        <v>1.956</v>
      </c>
      <c r="CR960" s="2">
        <v>1.9450000000000001</v>
      </c>
      <c r="CS960" s="2">
        <v>1.9450000000000001</v>
      </c>
      <c r="CT960" s="2">
        <v>1.9450000000000001</v>
      </c>
      <c r="CU960" s="2">
        <v>1.9450000000000001</v>
      </c>
      <c r="CV960" s="2">
        <v>2.0190000000000001</v>
      </c>
      <c r="CW960" s="2">
        <v>2.137</v>
      </c>
      <c r="CX960" s="2">
        <v>2.1560000000000001</v>
      </c>
      <c r="CY960" s="2">
        <v>2.0710000000000002</v>
      </c>
      <c r="CZ960" s="2">
        <v>2.0049999999999999</v>
      </c>
      <c r="DA960" s="2">
        <v>1.956</v>
      </c>
      <c r="DB960" s="2">
        <v>1.94</v>
      </c>
      <c r="DC960" s="2">
        <v>1.9510000000000001</v>
      </c>
      <c r="DD960" s="2">
        <v>1.94</v>
      </c>
      <c r="DE960" s="2">
        <v>1.94</v>
      </c>
      <c r="DF960" s="2">
        <v>1.94</v>
      </c>
      <c r="DG960" s="2">
        <v>1.94</v>
      </c>
      <c r="DH960" s="2">
        <v>2.0139999999999998</v>
      </c>
      <c r="DI960" s="2">
        <v>2.1320000000000001</v>
      </c>
      <c r="DJ960" s="2">
        <v>2.161</v>
      </c>
      <c r="DK960" s="2">
        <v>2.0760000000000001</v>
      </c>
      <c r="DL960" s="2">
        <v>2.0099999999999998</v>
      </c>
      <c r="DM960" s="2">
        <v>1.9610000000000001</v>
      </c>
      <c r="DN960" s="2">
        <v>1.9450000000000001</v>
      </c>
      <c r="DO960" s="2">
        <v>1.956</v>
      </c>
      <c r="DP960" s="2">
        <v>1.9450000000000001</v>
      </c>
      <c r="DQ960" s="2">
        <v>1.9450000000000001</v>
      </c>
      <c r="DR960" s="2">
        <v>1.9450000000000001</v>
      </c>
      <c r="DS960" s="2">
        <v>1.9450000000000001</v>
      </c>
      <c r="DT960" s="2">
        <v>2.0190000000000001</v>
      </c>
      <c r="DU960" s="2">
        <v>2.137</v>
      </c>
      <c r="DV960" s="2">
        <v>2.1709999999999998</v>
      </c>
      <c r="DW960" s="2">
        <v>2.0859999999999999</v>
      </c>
      <c r="DX960" s="2">
        <v>2.02</v>
      </c>
      <c r="DY960" s="2">
        <v>1.9710000000000001</v>
      </c>
      <c r="DZ960" s="2">
        <v>1.9550000000000001</v>
      </c>
      <c r="EA960" s="2">
        <v>1.966</v>
      </c>
      <c r="EB960" s="2">
        <v>1.9550000000000001</v>
      </c>
      <c r="EC960" s="2">
        <v>1.9550000000000001</v>
      </c>
      <c r="ED960" s="2">
        <v>1.9550000000000001</v>
      </c>
      <c r="EE960" s="2">
        <v>1.9550000000000001</v>
      </c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</row>
    <row r="961" spans="1:199" customFormat="1" hidden="1" x14ac:dyDescent="0.2">
      <c r="A961">
        <f t="shared" si="231"/>
        <v>3</v>
      </c>
      <c r="B961">
        <f t="shared" si="232"/>
        <v>10</v>
      </c>
      <c r="C961" s="1">
        <v>35361</v>
      </c>
      <c r="D961">
        <f t="shared" si="233"/>
        <v>10</v>
      </c>
      <c r="E961">
        <f t="shared" si="234"/>
        <v>1996</v>
      </c>
      <c r="F961" s="15"/>
      <c r="G961" s="16">
        <f t="shared" si="223"/>
        <v>-0.16250000000000053</v>
      </c>
      <c r="H961" s="16">
        <f t="shared" si="224"/>
        <v>-3.0166666666667119E-2</v>
      </c>
      <c r="I961" s="16">
        <f t="shared" si="225"/>
        <v>-0.19266666666666765</v>
      </c>
      <c r="J961" s="7">
        <f>VLOOKUP(C961,'Nymex hist.'!A:B,2,0)</f>
        <v>2.5750000000000002</v>
      </c>
      <c r="K961" s="7"/>
      <c r="L961" s="7"/>
      <c r="M961" s="9">
        <f t="shared" si="226"/>
        <v>2.2064166666666671</v>
      </c>
      <c r="N961" s="9">
        <f t="shared" si="227"/>
        <v>2.0439166666666666</v>
      </c>
      <c r="O961" s="9">
        <f t="shared" si="228"/>
        <v>2.0137499999999995</v>
      </c>
      <c r="P961" s="9">
        <f t="shared" si="229"/>
        <v>2.0137499999999995</v>
      </c>
      <c r="Q961" s="9">
        <f t="shared" si="230"/>
        <v>2.0137499999999995</v>
      </c>
      <c r="R961" s="8">
        <v>35361</v>
      </c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3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>
        <v>2.5750000000000002</v>
      </c>
      <c r="BM961" s="2">
        <v>2.6760000000000002</v>
      </c>
      <c r="BN961" s="2">
        <v>2.69</v>
      </c>
      <c r="BO961" s="2">
        <v>2.5529999999999999</v>
      </c>
      <c r="BP961" s="2">
        <v>2.39</v>
      </c>
      <c r="BQ961" s="2">
        <v>2.19</v>
      </c>
      <c r="BR961" s="2">
        <v>2.09</v>
      </c>
      <c r="BS961" s="2">
        <v>2.052</v>
      </c>
      <c r="BT961" s="2">
        <v>2.0499999999999998</v>
      </c>
      <c r="BU961" s="2">
        <v>2.0499999999999998</v>
      </c>
      <c r="BV961" s="2">
        <v>2.0499999999999998</v>
      </c>
      <c r="BW961" s="2">
        <v>2.0499999999999998</v>
      </c>
      <c r="BX961" s="2">
        <v>2.105</v>
      </c>
      <c r="BY961" s="2">
        <v>2.2069999999999999</v>
      </c>
      <c r="BZ961" s="2">
        <v>2.2109999999999999</v>
      </c>
      <c r="CA961" s="2">
        <v>2.15</v>
      </c>
      <c r="CB961" s="2">
        <v>2.0699999999999998</v>
      </c>
      <c r="CC961" s="2">
        <v>1.99</v>
      </c>
      <c r="CD961" s="2">
        <v>1.98</v>
      </c>
      <c r="CE961" s="2">
        <v>1.98</v>
      </c>
      <c r="CF961" s="2">
        <v>1.98</v>
      </c>
      <c r="CG961" s="2">
        <v>1.98</v>
      </c>
      <c r="CH961" s="2">
        <v>1.98</v>
      </c>
      <c r="CI961" s="2">
        <v>1.98</v>
      </c>
      <c r="CJ961" s="2">
        <v>2.0539999999999998</v>
      </c>
      <c r="CK961" s="2">
        <v>2.1720000000000002</v>
      </c>
      <c r="CL961" s="2">
        <v>2.1709999999999998</v>
      </c>
      <c r="CM961" s="2">
        <v>2.0859999999999999</v>
      </c>
      <c r="CN961" s="2">
        <v>2.02</v>
      </c>
      <c r="CO961" s="2">
        <v>1.9710000000000001</v>
      </c>
      <c r="CP961" s="2">
        <v>1.9550000000000001</v>
      </c>
      <c r="CQ961" s="2">
        <v>1.966</v>
      </c>
      <c r="CR961" s="2">
        <v>1.9550000000000001</v>
      </c>
      <c r="CS961" s="2">
        <v>1.9550000000000001</v>
      </c>
      <c r="CT961" s="2">
        <v>1.9550000000000001</v>
      </c>
      <c r="CU961" s="2">
        <v>1.9550000000000001</v>
      </c>
      <c r="CV961" s="2">
        <v>2.0289999999999999</v>
      </c>
      <c r="CW961" s="2">
        <v>2.1469999999999998</v>
      </c>
      <c r="CX961" s="2">
        <v>2.1709999999999998</v>
      </c>
      <c r="CY961" s="2">
        <v>2.0859999999999999</v>
      </c>
      <c r="CZ961" s="2">
        <v>2.02</v>
      </c>
      <c r="DA961" s="2">
        <v>1.9710000000000001</v>
      </c>
      <c r="DB961" s="2">
        <v>1.9550000000000001</v>
      </c>
      <c r="DC961" s="2">
        <v>1.966</v>
      </c>
      <c r="DD961" s="2">
        <v>1.9550000000000001</v>
      </c>
      <c r="DE961" s="2">
        <v>1.9550000000000001</v>
      </c>
      <c r="DF961" s="2">
        <v>1.9550000000000001</v>
      </c>
      <c r="DG961" s="2">
        <v>1.9550000000000001</v>
      </c>
      <c r="DH961" s="2">
        <v>2.0289999999999999</v>
      </c>
      <c r="DI961" s="2">
        <v>2.1469999999999998</v>
      </c>
      <c r="DJ961" s="2">
        <v>2.1709999999999998</v>
      </c>
      <c r="DK961" s="2">
        <v>2.0859999999999999</v>
      </c>
      <c r="DL961" s="2">
        <v>2.02</v>
      </c>
      <c r="DM961" s="2">
        <v>1.9710000000000001</v>
      </c>
      <c r="DN961" s="2">
        <v>1.9550000000000001</v>
      </c>
      <c r="DO961" s="2">
        <v>1.966</v>
      </c>
      <c r="DP961" s="2">
        <v>1.9550000000000001</v>
      </c>
      <c r="DQ961" s="2">
        <v>1.9550000000000001</v>
      </c>
      <c r="DR961" s="2">
        <v>1.9550000000000001</v>
      </c>
      <c r="DS961" s="2">
        <v>1.9550000000000001</v>
      </c>
      <c r="DT961" s="2">
        <v>2.0289999999999999</v>
      </c>
      <c r="DU961" s="2">
        <v>2.1469999999999998</v>
      </c>
      <c r="DV961" s="2">
        <v>2.181</v>
      </c>
      <c r="DW961" s="2">
        <v>2.0960000000000001</v>
      </c>
      <c r="DX961" s="2">
        <v>2.0299999999999998</v>
      </c>
      <c r="DY961" s="2">
        <v>1.9810000000000001</v>
      </c>
      <c r="DZ961" s="2">
        <v>1.9650000000000001</v>
      </c>
      <c r="EA961" s="2">
        <v>1.976</v>
      </c>
      <c r="EB961" s="2">
        <v>1.9650000000000001</v>
      </c>
      <c r="EC961" s="2">
        <v>1.9650000000000001</v>
      </c>
      <c r="ED961" s="2">
        <v>1.9650000000000001</v>
      </c>
      <c r="EE961" s="2">
        <v>1.9650000000000001</v>
      </c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</row>
    <row r="962" spans="1:199" customFormat="1" hidden="1" x14ac:dyDescent="0.2">
      <c r="A962">
        <f t="shared" si="231"/>
        <v>4</v>
      </c>
      <c r="B962">
        <f t="shared" si="232"/>
        <v>10</v>
      </c>
      <c r="C962" s="1">
        <v>35362</v>
      </c>
      <c r="D962">
        <f t="shared" si="233"/>
        <v>10</v>
      </c>
      <c r="E962">
        <f t="shared" si="234"/>
        <v>1996</v>
      </c>
      <c r="F962" s="15"/>
      <c r="G962" s="16">
        <f t="shared" si="223"/>
        <v>-0.13108333333333366</v>
      </c>
      <c r="H962" s="16">
        <f t="shared" si="224"/>
        <v>-3.0166666666666009E-2</v>
      </c>
      <c r="I962" s="16">
        <f t="shared" si="225"/>
        <v>-0.16124999999999967</v>
      </c>
      <c r="J962" s="7">
        <f>VLOOKUP(C962,'Nymex hist.'!A:B,2,0)</f>
        <v>2.4849999999999999</v>
      </c>
      <c r="K962" s="7"/>
      <c r="L962" s="7"/>
      <c r="M962" s="9">
        <f t="shared" si="226"/>
        <v>2.14</v>
      </c>
      <c r="N962" s="9">
        <f t="shared" si="227"/>
        <v>2.0089166666666665</v>
      </c>
      <c r="O962" s="9">
        <f t="shared" si="228"/>
        <v>1.9787500000000005</v>
      </c>
      <c r="P962" s="9">
        <f t="shared" si="229"/>
        <v>1.9787500000000005</v>
      </c>
      <c r="Q962" s="9">
        <f t="shared" si="230"/>
        <v>1.9787500000000005</v>
      </c>
      <c r="R962" s="8">
        <v>35362</v>
      </c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3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>
        <v>2.4849999999999999</v>
      </c>
      <c r="BM962" s="2">
        <v>2.556</v>
      </c>
      <c r="BN962" s="2">
        <v>2.569</v>
      </c>
      <c r="BO962" s="2">
        <v>2.44</v>
      </c>
      <c r="BP962" s="2">
        <v>2.2799999999999998</v>
      </c>
      <c r="BQ962" s="2">
        <v>2.11</v>
      </c>
      <c r="BR962" s="2">
        <v>2.0249999999999999</v>
      </c>
      <c r="BS962" s="2">
        <v>2</v>
      </c>
      <c r="BT962" s="2">
        <v>2</v>
      </c>
      <c r="BU962" s="2">
        <v>2.0019999999999998</v>
      </c>
      <c r="BV962" s="2">
        <v>2.004</v>
      </c>
      <c r="BW962" s="2">
        <v>2.008</v>
      </c>
      <c r="BX962" s="2">
        <v>2.0699999999999998</v>
      </c>
      <c r="BY962" s="2">
        <v>2.1720000000000002</v>
      </c>
      <c r="BZ962" s="2">
        <v>2.1760000000000002</v>
      </c>
      <c r="CA962" s="2">
        <v>2.1150000000000002</v>
      </c>
      <c r="CB962" s="2">
        <v>2.0350000000000001</v>
      </c>
      <c r="CC962" s="2">
        <v>1.9550000000000001</v>
      </c>
      <c r="CD962" s="2">
        <v>1.9450000000000001</v>
      </c>
      <c r="CE962" s="2">
        <v>1.9450000000000001</v>
      </c>
      <c r="CF962" s="2">
        <v>1.9450000000000001</v>
      </c>
      <c r="CG962" s="2">
        <v>1.9450000000000001</v>
      </c>
      <c r="CH962" s="2">
        <v>1.9450000000000001</v>
      </c>
      <c r="CI962" s="2">
        <v>1.9450000000000001</v>
      </c>
      <c r="CJ962" s="2">
        <v>2.0190000000000001</v>
      </c>
      <c r="CK962" s="2">
        <v>2.137</v>
      </c>
      <c r="CL962" s="2">
        <v>2.1360000000000001</v>
      </c>
      <c r="CM962" s="2">
        <v>2.0510000000000002</v>
      </c>
      <c r="CN962" s="2">
        <v>1.9850000000000001</v>
      </c>
      <c r="CO962" s="2">
        <v>1.9359999999999999</v>
      </c>
      <c r="CP962" s="2">
        <v>1.92</v>
      </c>
      <c r="CQ962" s="2">
        <v>1.931</v>
      </c>
      <c r="CR962" s="2">
        <v>1.92</v>
      </c>
      <c r="CS962" s="2">
        <v>1.92</v>
      </c>
      <c r="CT962" s="2">
        <v>1.92</v>
      </c>
      <c r="CU962" s="2">
        <v>1.92</v>
      </c>
      <c r="CV962" s="2">
        <v>1.994</v>
      </c>
      <c r="CW962" s="2">
        <v>2.1120000000000001</v>
      </c>
      <c r="CX962" s="2">
        <v>2.1360000000000001</v>
      </c>
      <c r="CY962" s="2">
        <v>2.0510000000000002</v>
      </c>
      <c r="CZ962" s="2">
        <v>1.9850000000000001</v>
      </c>
      <c r="DA962" s="2">
        <v>1.9359999999999999</v>
      </c>
      <c r="DB962" s="2">
        <v>1.92</v>
      </c>
      <c r="DC962" s="2">
        <v>1.931</v>
      </c>
      <c r="DD962" s="2">
        <v>1.92</v>
      </c>
      <c r="DE962" s="2">
        <v>1.92</v>
      </c>
      <c r="DF962" s="2">
        <v>1.92</v>
      </c>
      <c r="DG962" s="2">
        <v>1.92</v>
      </c>
      <c r="DH962" s="2">
        <v>1.994</v>
      </c>
      <c r="DI962" s="2">
        <v>2.1120000000000001</v>
      </c>
      <c r="DJ962" s="2">
        <v>2.1360000000000001</v>
      </c>
      <c r="DK962" s="2">
        <v>2.0510000000000002</v>
      </c>
      <c r="DL962" s="2">
        <v>1.9850000000000001</v>
      </c>
      <c r="DM962" s="2">
        <v>1.9359999999999999</v>
      </c>
      <c r="DN962" s="2">
        <v>1.92</v>
      </c>
      <c r="DO962" s="2">
        <v>1.931</v>
      </c>
      <c r="DP962" s="2">
        <v>1.92</v>
      </c>
      <c r="DQ962" s="2">
        <v>1.92</v>
      </c>
      <c r="DR962" s="2">
        <v>1.92</v>
      </c>
      <c r="DS962" s="2">
        <v>1.92</v>
      </c>
      <c r="DT962" s="2">
        <v>1.994</v>
      </c>
      <c r="DU962" s="2">
        <v>2.1120000000000001</v>
      </c>
      <c r="DV962" s="2">
        <v>2.1360000000000001</v>
      </c>
      <c r="DW962" s="2">
        <v>2.0510000000000002</v>
      </c>
      <c r="DX962" s="2">
        <v>1.9850000000000001</v>
      </c>
      <c r="DY962" s="2">
        <v>1.9359999999999999</v>
      </c>
      <c r="DZ962" s="2">
        <v>1.92</v>
      </c>
      <c r="EA962" s="2">
        <v>1.931</v>
      </c>
      <c r="EB962" s="2">
        <v>1.92</v>
      </c>
      <c r="EC962" s="2">
        <v>1.92</v>
      </c>
      <c r="ED962" s="2">
        <v>1.92</v>
      </c>
      <c r="EE962" s="2">
        <v>1.92</v>
      </c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</row>
    <row r="963" spans="1:199" customFormat="1" hidden="1" x14ac:dyDescent="0.2">
      <c r="A963">
        <f t="shared" si="231"/>
        <v>5</v>
      </c>
      <c r="B963">
        <f t="shared" si="232"/>
        <v>10</v>
      </c>
      <c r="C963" s="1">
        <v>35363</v>
      </c>
      <c r="D963">
        <f t="shared" si="233"/>
        <v>10</v>
      </c>
      <c r="E963">
        <f t="shared" si="234"/>
        <v>1996</v>
      </c>
      <c r="F963" s="15"/>
      <c r="G963" s="16">
        <f t="shared" si="223"/>
        <v>-0.14816666666666656</v>
      </c>
      <c r="H963" s="16">
        <f t="shared" si="224"/>
        <v>-3.6750000000000282E-2</v>
      </c>
      <c r="I963" s="16">
        <f t="shared" si="225"/>
        <v>-0.18491666666666684</v>
      </c>
      <c r="J963" s="7">
        <f>VLOOKUP(C963,'Nymex hist.'!A:B,2,0)</f>
        <v>2.6520000000000001</v>
      </c>
      <c r="K963" s="7"/>
      <c r="L963" s="7"/>
      <c r="M963" s="9">
        <f t="shared" si="226"/>
        <v>2.1810833333333335</v>
      </c>
      <c r="N963" s="9">
        <f t="shared" si="227"/>
        <v>2.0329166666666669</v>
      </c>
      <c r="O963" s="9">
        <f t="shared" si="228"/>
        <v>1.9961666666666666</v>
      </c>
      <c r="P963" s="9">
        <f t="shared" si="229"/>
        <v>1.9961666666666666</v>
      </c>
      <c r="Q963" s="9">
        <f t="shared" si="230"/>
        <v>1.9961666666666666</v>
      </c>
      <c r="R963" s="8">
        <v>35363</v>
      </c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3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>
        <v>2.6520000000000001</v>
      </c>
      <c r="BM963" s="2">
        <v>2.7040000000000002</v>
      </c>
      <c r="BN963" s="2">
        <v>2.677</v>
      </c>
      <c r="BO963" s="2">
        <v>2.5</v>
      </c>
      <c r="BP963" s="2">
        <v>2.3199999999999998</v>
      </c>
      <c r="BQ963" s="2">
        <v>2.145</v>
      </c>
      <c r="BR963" s="2">
        <v>2.06</v>
      </c>
      <c r="BS963" s="2">
        <v>2.0350000000000001</v>
      </c>
      <c r="BT963" s="2">
        <v>2.0350000000000001</v>
      </c>
      <c r="BU963" s="2">
        <v>2.0350000000000001</v>
      </c>
      <c r="BV963" s="2">
        <v>2.0350000000000001</v>
      </c>
      <c r="BW963" s="2">
        <v>2.0350000000000001</v>
      </c>
      <c r="BX963" s="2">
        <v>2.097</v>
      </c>
      <c r="BY963" s="2">
        <v>2.1989999999999998</v>
      </c>
      <c r="BZ963" s="2">
        <v>2.2000000000000002</v>
      </c>
      <c r="CA963" s="2">
        <v>2.1389999999999998</v>
      </c>
      <c r="CB963" s="2">
        <v>2.0590000000000002</v>
      </c>
      <c r="CC963" s="2">
        <v>1.9790000000000001</v>
      </c>
      <c r="CD963" s="2">
        <v>1.9690000000000001</v>
      </c>
      <c r="CE963" s="2">
        <v>1.9690000000000001</v>
      </c>
      <c r="CF963" s="2">
        <v>1.9690000000000001</v>
      </c>
      <c r="CG963" s="2">
        <v>1.9690000000000001</v>
      </c>
      <c r="CH963" s="2">
        <v>1.9690000000000001</v>
      </c>
      <c r="CI963" s="2">
        <v>1.9690000000000001</v>
      </c>
      <c r="CJ963" s="2">
        <v>2.0430000000000001</v>
      </c>
      <c r="CK963" s="2">
        <v>2.161</v>
      </c>
      <c r="CL963" s="2">
        <v>2.16</v>
      </c>
      <c r="CM963" s="2">
        <v>2.0750000000000002</v>
      </c>
      <c r="CN963" s="2">
        <v>2.0059999999999998</v>
      </c>
      <c r="CO963" s="2">
        <v>1.9570000000000001</v>
      </c>
      <c r="CP963" s="2">
        <v>1.9339999999999999</v>
      </c>
      <c r="CQ963" s="2">
        <v>1.952</v>
      </c>
      <c r="CR963" s="2">
        <v>1.9339999999999999</v>
      </c>
      <c r="CS963" s="2">
        <v>1.9339999999999999</v>
      </c>
      <c r="CT963" s="2">
        <v>1.9339999999999999</v>
      </c>
      <c r="CU963" s="2">
        <v>1.9339999999999999</v>
      </c>
      <c r="CV963" s="2">
        <v>2.008</v>
      </c>
      <c r="CW963" s="2">
        <v>2.1259999999999999</v>
      </c>
      <c r="CX963" s="2">
        <v>2.16</v>
      </c>
      <c r="CY963" s="2">
        <v>2.0750000000000002</v>
      </c>
      <c r="CZ963" s="2">
        <v>2.0059999999999998</v>
      </c>
      <c r="DA963" s="2">
        <v>1.9570000000000001</v>
      </c>
      <c r="DB963" s="2">
        <v>1.9339999999999999</v>
      </c>
      <c r="DC963" s="2">
        <v>1.952</v>
      </c>
      <c r="DD963" s="2">
        <v>1.9339999999999999</v>
      </c>
      <c r="DE963" s="2">
        <v>1.9339999999999999</v>
      </c>
      <c r="DF963" s="2">
        <v>1.9339999999999999</v>
      </c>
      <c r="DG963" s="2">
        <v>1.9339999999999999</v>
      </c>
      <c r="DH963" s="2">
        <v>2.008</v>
      </c>
      <c r="DI963" s="2">
        <v>2.1259999999999999</v>
      </c>
      <c r="DJ963" s="2">
        <v>2.16</v>
      </c>
      <c r="DK963" s="2">
        <v>2.0750000000000002</v>
      </c>
      <c r="DL963" s="2">
        <v>2.0059999999999998</v>
      </c>
      <c r="DM963" s="2">
        <v>1.9570000000000001</v>
      </c>
      <c r="DN963" s="2">
        <v>1.9339999999999999</v>
      </c>
      <c r="DO963" s="2">
        <v>1.952</v>
      </c>
      <c r="DP963" s="2">
        <v>1.9339999999999999</v>
      </c>
      <c r="DQ963" s="2">
        <v>1.9339999999999999</v>
      </c>
      <c r="DR963" s="2">
        <v>1.9339999999999999</v>
      </c>
      <c r="DS963" s="2">
        <v>1.9339999999999999</v>
      </c>
      <c r="DT963" s="2">
        <v>2.008</v>
      </c>
      <c r="DU963" s="2">
        <v>2.1259999999999999</v>
      </c>
      <c r="DV963" s="2">
        <v>2.16</v>
      </c>
      <c r="DW963" s="2">
        <v>2.0750000000000002</v>
      </c>
      <c r="DX963" s="2">
        <v>2.0059999999999998</v>
      </c>
      <c r="DY963" s="2">
        <v>1.9570000000000001</v>
      </c>
      <c r="DZ963" s="2">
        <v>1.9339999999999999</v>
      </c>
      <c r="EA963" s="2">
        <v>1.952</v>
      </c>
      <c r="EB963" s="2">
        <v>1.9339999999999999</v>
      </c>
      <c r="EC963" s="2">
        <v>1.9339999999999999</v>
      </c>
      <c r="ED963" s="2">
        <v>1.9339999999999999</v>
      </c>
      <c r="EE963" s="2">
        <v>1.9339999999999999</v>
      </c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</row>
    <row r="964" spans="1:199" customFormat="1" hidden="1" x14ac:dyDescent="0.2">
      <c r="A964">
        <f t="shared" si="231"/>
        <v>1</v>
      </c>
      <c r="B964">
        <f t="shared" si="232"/>
        <v>10</v>
      </c>
      <c r="C964" s="1">
        <v>35366</v>
      </c>
      <c r="D964">
        <f t="shared" si="233"/>
        <v>10</v>
      </c>
      <c r="E964">
        <f t="shared" si="234"/>
        <v>1996</v>
      </c>
      <c r="F964" s="15"/>
      <c r="G964" s="16">
        <f t="shared" si="223"/>
        <v>-0.14833333333333343</v>
      </c>
      <c r="H964" s="16">
        <f t="shared" si="224"/>
        <v>-3.9166666666666572E-2</v>
      </c>
      <c r="I964" s="16">
        <f t="shared" si="225"/>
        <v>-0.1875</v>
      </c>
      <c r="J964" s="7">
        <f>VLOOKUP(C964,'Nymex hist.'!A:B,2,0)</f>
        <v>2.7309999999999999</v>
      </c>
      <c r="K964" s="7"/>
      <c r="L964" s="7"/>
      <c r="M964" s="9">
        <f t="shared" si="226"/>
        <v>2.2012500000000004</v>
      </c>
      <c r="N964" s="9">
        <f t="shared" si="227"/>
        <v>2.0529166666666669</v>
      </c>
      <c r="O964" s="9">
        <f t="shared" si="228"/>
        <v>2.0137500000000004</v>
      </c>
      <c r="P964" s="9">
        <f t="shared" si="229"/>
        <v>2.0137500000000004</v>
      </c>
      <c r="Q964" s="9">
        <f t="shared" si="230"/>
        <v>2.0137500000000004</v>
      </c>
      <c r="R964" s="8">
        <v>35366</v>
      </c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3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>
        <v>2.6520000000000001</v>
      </c>
      <c r="BM964" s="2">
        <v>2.7309999999999999</v>
      </c>
      <c r="BN964" s="2">
        <v>2.7090000000000001</v>
      </c>
      <c r="BO964" s="2">
        <v>2.5150000000000001</v>
      </c>
      <c r="BP964" s="2">
        <v>2.335</v>
      </c>
      <c r="BQ964" s="2">
        <v>2.165</v>
      </c>
      <c r="BR964" s="2">
        <v>2.08</v>
      </c>
      <c r="BS964" s="2">
        <v>2.0550000000000002</v>
      </c>
      <c r="BT964" s="2">
        <v>2.0550000000000002</v>
      </c>
      <c r="BU964" s="2">
        <v>2.0550000000000002</v>
      </c>
      <c r="BV964" s="2">
        <v>2.0550000000000002</v>
      </c>
      <c r="BW964" s="2">
        <v>2.0550000000000002</v>
      </c>
      <c r="BX964" s="2">
        <v>2.117</v>
      </c>
      <c r="BY964" s="2">
        <v>2.2189999999999999</v>
      </c>
      <c r="BZ964" s="2">
        <v>2.2200000000000002</v>
      </c>
      <c r="CA964" s="2">
        <v>2.1589999999999998</v>
      </c>
      <c r="CB964" s="2">
        <v>2.0790000000000002</v>
      </c>
      <c r="CC964" s="2">
        <v>1.9990000000000001</v>
      </c>
      <c r="CD964" s="2">
        <v>1.9890000000000001</v>
      </c>
      <c r="CE964" s="2">
        <v>1.9890000000000001</v>
      </c>
      <c r="CF964" s="2">
        <v>1.9890000000000001</v>
      </c>
      <c r="CG964" s="2">
        <v>1.9890000000000001</v>
      </c>
      <c r="CH964" s="2">
        <v>1.9890000000000001</v>
      </c>
      <c r="CI964" s="2">
        <v>1.9890000000000001</v>
      </c>
      <c r="CJ964" s="2">
        <v>2.0630000000000002</v>
      </c>
      <c r="CK964" s="2">
        <v>2.181</v>
      </c>
      <c r="CL964" s="2">
        <v>2.1800000000000002</v>
      </c>
      <c r="CM964" s="2">
        <v>2.0950000000000002</v>
      </c>
      <c r="CN964" s="2">
        <v>2.0259999999999998</v>
      </c>
      <c r="CO964" s="2">
        <v>1.96</v>
      </c>
      <c r="CP964" s="2">
        <v>1.96</v>
      </c>
      <c r="CQ964" s="2">
        <v>1.954</v>
      </c>
      <c r="CR964" s="2">
        <v>1.954</v>
      </c>
      <c r="CS964" s="2">
        <v>1.954</v>
      </c>
      <c r="CT964" s="2">
        <v>1.954</v>
      </c>
      <c r="CU964" s="2">
        <v>1.954</v>
      </c>
      <c r="CV964" s="2">
        <v>2.028</v>
      </c>
      <c r="CW964" s="2">
        <v>2.1459999999999999</v>
      </c>
      <c r="CX964" s="2">
        <v>2.1800000000000002</v>
      </c>
      <c r="CY964" s="2">
        <v>2.0950000000000002</v>
      </c>
      <c r="CZ964" s="2">
        <v>2.0259999999999998</v>
      </c>
      <c r="DA964" s="2">
        <v>1.96</v>
      </c>
      <c r="DB964" s="2">
        <v>1.96</v>
      </c>
      <c r="DC964" s="2">
        <v>1.954</v>
      </c>
      <c r="DD964" s="2">
        <v>1.954</v>
      </c>
      <c r="DE964" s="2">
        <v>1.954</v>
      </c>
      <c r="DF964" s="2">
        <v>1.954</v>
      </c>
      <c r="DG964" s="2">
        <v>1.954</v>
      </c>
      <c r="DH964" s="2">
        <v>2.028</v>
      </c>
      <c r="DI964" s="2">
        <v>2.1459999999999999</v>
      </c>
      <c r="DJ964" s="2">
        <v>2.1800000000000002</v>
      </c>
      <c r="DK964" s="2">
        <v>2.0950000000000002</v>
      </c>
      <c r="DL964" s="2">
        <v>2.0259999999999998</v>
      </c>
      <c r="DM964" s="2">
        <v>1.96</v>
      </c>
      <c r="DN964" s="2">
        <v>1.96</v>
      </c>
      <c r="DO964" s="2">
        <v>1.954</v>
      </c>
      <c r="DP964" s="2">
        <v>1.954</v>
      </c>
      <c r="DQ964" s="2">
        <v>1.954</v>
      </c>
      <c r="DR964" s="2">
        <v>1.954</v>
      </c>
      <c r="DS964" s="2">
        <v>1.954</v>
      </c>
      <c r="DT964" s="2">
        <v>2.028</v>
      </c>
      <c r="DU964" s="2">
        <v>2.1459999999999999</v>
      </c>
      <c r="DV964" s="2">
        <v>2.1800000000000002</v>
      </c>
      <c r="DW964" s="2">
        <v>2.0950000000000002</v>
      </c>
      <c r="DX964" s="2">
        <v>2.0259999999999998</v>
      </c>
      <c r="DY964" s="2">
        <v>1.96</v>
      </c>
      <c r="DZ964" s="2">
        <v>1.96</v>
      </c>
      <c r="EA964" s="2">
        <v>1.954</v>
      </c>
      <c r="EB964" s="2">
        <v>1.954</v>
      </c>
      <c r="EC964" s="2">
        <v>1.954</v>
      </c>
      <c r="ED964" s="2">
        <v>1.954</v>
      </c>
      <c r="EE964" s="2">
        <v>1.954</v>
      </c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</row>
    <row r="965" spans="1:199" customFormat="1" hidden="1" x14ac:dyDescent="0.2">
      <c r="A965">
        <f t="shared" si="231"/>
        <v>2</v>
      </c>
      <c r="B965">
        <f t="shared" si="232"/>
        <v>10</v>
      </c>
      <c r="C965" s="1">
        <v>35367</v>
      </c>
      <c r="D965">
        <f t="shared" si="233"/>
        <v>10</v>
      </c>
      <c r="E965">
        <f t="shared" si="234"/>
        <v>1996</v>
      </c>
      <c r="F965" s="15"/>
      <c r="G965" s="16">
        <f t="shared" ref="G965:G1028" si="236">N965-M965</f>
        <v>-0.15666666666666673</v>
      </c>
      <c r="H965" s="16">
        <f t="shared" ref="H965:H1028" si="237">O965-N965</f>
        <v>-3.9166666666667016E-2</v>
      </c>
      <c r="I965" s="16">
        <f t="shared" ref="I965:I1028" si="238">O965-M965</f>
        <v>-0.19583333333333375</v>
      </c>
      <c r="J965" s="7">
        <f>VLOOKUP(C965,'Nymex hist.'!A:B,2,0)</f>
        <v>2.7949999999999999</v>
      </c>
      <c r="K965" s="7"/>
      <c r="L965" s="7"/>
      <c r="M965" s="9">
        <f t="shared" ref="M965:M1028" si="239">SUMIF($S$3:$FQ$3,$E965+1,$S965:$FQ965)/COUNTIF($S$3:$FQ$3,$E965+1)</f>
        <v>2.2195833333333335</v>
      </c>
      <c r="N965" s="9">
        <f t="shared" ref="N965:N1028" si="240">SUMIF($S$3:$FQ$3,$E965+2,$S965:$FQ965)/COUNTIF($S$3:$FQ$3,$E965+2)</f>
        <v>2.0629166666666667</v>
      </c>
      <c r="O965" s="9">
        <f t="shared" ref="O965:O1028" si="241">SUMIF($S$3:$FQ$3,$E965+3,$S965:$FQ965)/COUNTIF($S$3:$FQ$3,$E965+3)</f>
        <v>2.0237499999999997</v>
      </c>
      <c r="P965" s="9">
        <f t="shared" ref="P965:P1028" si="242">SUMIF($S$3:$FQ$3,$E965+4,$S965:$FQ965)/COUNTIF($S$3:$FQ$3,$E965+4)</f>
        <v>2.0237499999999997</v>
      </c>
      <c r="Q965" s="9">
        <f t="shared" ref="Q965:Q1028" si="243">SUMIF($S$3:$FQ$3,$E965+5,$S965:$FQ965)/COUNTIF($S$3:$FQ$3,$E965+5)</f>
        <v>2.0237499999999997</v>
      </c>
      <c r="R965" s="8">
        <v>35367</v>
      </c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3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>
        <v>2.6520000000000001</v>
      </c>
      <c r="BM965" s="2">
        <v>2.7949999999999999</v>
      </c>
      <c r="BN965" s="2">
        <v>2.778</v>
      </c>
      <c r="BO965" s="2">
        <v>2.5510000000000002</v>
      </c>
      <c r="BP965" s="2">
        <v>2.36</v>
      </c>
      <c r="BQ965" s="2">
        <v>2.1749999999999998</v>
      </c>
      <c r="BR965" s="2">
        <v>2.09</v>
      </c>
      <c r="BS965" s="2">
        <v>2.0649999999999999</v>
      </c>
      <c r="BT965" s="2">
        <v>2.0649999999999999</v>
      </c>
      <c r="BU965" s="2">
        <v>2.0649999999999999</v>
      </c>
      <c r="BV965" s="2">
        <v>2.0649999999999999</v>
      </c>
      <c r="BW965" s="2">
        <v>2.0649999999999999</v>
      </c>
      <c r="BX965" s="2">
        <v>2.1269999999999998</v>
      </c>
      <c r="BY965" s="2">
        <v>2.2290000000000001</v>
      </c>
      <c r="BZ965" s="2">
        <v>2.23</v>
      </c>
      <c r="CA965" s="2">
        <v>2.169</v>
      </c>
      <c r="CB965" s="2">
        <v>2.089</v>
      </c>
      <c r="CC965" s="2">
        <v>2.0089999999999999</v>
      </c>
      <c r="CD965" s="2">
        <v>1.9990000000000001</v>
      </c>
      <c r="CE965" s="2">
        <v>1.9990000000000001</v>
      </c>
      <c r="CF965" s="2">
        <v>1.9990000000000001</v>
      </c>
      <c r="CG965" s="2">
        <v>1.9990000000000001</v>
      </c>
      <c r="CH965" s="2">
        <v>1.9990000000000001</v>
      </c>
      <c r="CI965" s="2">
        <v>1.9990000000000001</v>
      </c>
      <c r="CJ965" s="2">
        <v>2.073</v>
      </c>
      <c r="CK965" s="2">
        <v>2.1909999999999998</v>
      </c>
      <c r="CL965" s="2">
        <v>2.19</v>
      </c>
      <c r="CM965" s="2">
        <v>2.105</v>
      </c>
      <c r="CN965" s="2">
        <v>2.036</v>
      </c>
      <c r="CO965" s="2">
        <v>1.97</v>
      </c>
      <c r="CP965" s="2">
        <v>1.97</v>
      </c>
      <c r="CQ965" s="2">
        <v>1.964</v>
      </c>
      <c r="CR965" s="2">
        <v>1.964</v>
      </c>
      <c r="CS965" s="2">
        <v>1.964</v>
      </c>
      <c r="CT965" s="2">
        <v>1.964</v>
      </c>
      <c r="CU965" s="2">
        <v>1.964</v>
      </c>
      <c r="CV965" s="2">
        <v>2.0379999999999998</v>
      </c>
      <c r="CW965" s="2">
        <v>2.1560000000000001</v>
      </c>
      <c r="CX965" s="2">
        <v>2.19</v>
      </c>
      <c r="CY965" s="2">
        <v>2.105</v>
      </c>
      <c r="CZ965" s="2">
        <v>2.036</v>
      </c>
      <c r="DA965" s="2">
        <v>1.97</v>
      </c>
      <c r="DB965" s="2">
        <v>1.97</v>
      </c>
      <c r="DC965" s="2">
        <v>1.964</v>
      </c>
      <c r="DD965" s="2">
        <v>1.964</v>
      </c>
      <c r="DE965" s="2">
        <v>1.964</v>
      </c>
      <c r="DF965" s="2">
        <v>1.964</v>
      </c>
      <c r="DG965" s="2">
        <v>1.964</v>
      </c>
      <c r="DH965" s="2">
        <v>2.0379999999999998</v>
      </c>
      <c r="DI965" s="2">
        <v>2.1560000000000001</v>
      </c>
      <c r="DJ965" s="2">
        <v>2.19</v>
      </c>
      <c r="DK965" s="2">
        <v>2.105</v>
      </c>
      <c r="DL965" s="2">
        <v>2.036</v>
      </c>
      <c r="DM965" s="2">
        <v>1.97</v>
      </c>
      <c r="DN965" s="2">
        <v>1.97</v>
      </c>
      <c r="DO965" s="2">
        <v>1.964</v>
      </c>
      <c r="DP965" s="2">
        <v>1.964</v>
      </c>
      <c r="DQ965" s="2">
        <v>1.964</v>
      </c>
      <c r="DR965" s="2">
        <v>1.964</v>
      </c>
      <c r="DS965" s="2">
        <v>1.964</v>
      </c>
      <c r="DT965" s="2">
        <v>2.0379999999999998</v>
      </c>
      <c r="DU965" s="2">
        <v>2.1560000000000001</v>
      </c>
      <c r="DV965" s="2">
        <v>2.19</v>
      </c>
      <c r="DW965" s="2">
        <v>2.105</v>
      </c>
      <c r="DX965" s="2">
        <v>2.036</v>
      </c>
      <c r="DY965" s="2">
        <v>1.97</v>
      </c>
      <c r="DZ965" s="2">
        <v>1.97</v>
      </c>
      <c r="EA965" s="2">
        <v>1.964</v>
      </c>
      <c r="EB965" s="2">
        <v>1.964</v>
      </c>
      <c r="EC965" s="2">
        <v>1.964</v>
      </c>
      <c r="ED965" s="2">
        <v>1.964</v>
      </c>
      <c r="EE965" s="2">
        <v>1.964</v>
      </c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</row>
    <row r="966" spans="1:199" customFormat="1" hidden="1" x14ac:dyDescent="0.2">
      <c r="A966">
        <f t="shared" ref="A966:A1029" si="244">WEEKDAY(C966,2)</f>
        <v>3</v>
      </c>
      <c r="B966">
        <f t="shared" ref="B966:B1029" si="245">MONTH(C966)</f>
        <v>10</v>
      </c>
      <c r="C966" s="1">
        <v>35368</v>
      </c>
      <c r="D966">
        <f t="shared" ref="D966:D1029" si="246">MONTH(R966)</f>
        <v>10</v>
      </c>
      <c r="E966">
        <f t="shared" ref="E966:E1029" si="247">YEAR(R966)</f>
        <v>1996</v>
      </c>
      <c r="F966" s="15"/>
      <c r="G966" s="16">
        <f t="shared" si="236"/>
        <v>-0.16349999999999998</v>
      </c>
      <c r="H966" s="16">
        <f t="shared" si="237"/>
        <v>-3.9166666666667016E-2</v>
      </c>
      <c r="I966" s="16">
        <f t="shared" si="238"/>
        <v>-0.20266666666666699</v>
      </c>
      <c r="J966" s="7">
        <f>VLOOKUP(C966,'Nymex hist.'!A:B,2,0)</f>
        <v>2.8639999999999999</v>
      </c>
      <c r="K966" s="7"/>
      <c r="L966" s="7"/>
      <c r="M966" s="9">
        <f t="shared" si="239"/>
        <v>2.2264166666666667</v>
      </c>
      <c r="N966" s="9">
        <f t="shared" si="240"/>
        <v>2.0629166666666667</v>
      </c>
      <c r="O966" s="9">
        <f t="shared" si="241"/>
        <v>2.0237499999999997</v>
      </c>
      <c r="P966" s="9">
        <f t="shared" si="242"/>
        <v>2.0237499999999997</v>
      </c>
      <c r="Q966" s="9">
        <f t="shared" si="243"/>
        <v>2.0237499999999997</v>
      </c>
      <c r="R966" s="8">
        <v>35368</v>
      </c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3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>
        <v>2.6520000000000001</v>
      </c>
      <c r="BM966" s="2">
        <v>2.8639999999999999</v>
      </c>
      <c r="BN966" s="2">
        <v>2.8279999999999998</v>
      </c>
      <c r="BO966" s="2">
        <v>2.573</v>
      </c>
      <c r="BP966" s="2">
        <v>2.37</v>
      </c>
      <c r="BQ966" s="2">
        <v>2.1749999999999998</v>
      </c>
      <c r="BR966" s="2">
        <v>2.09</v>
      </c>
      <c r="BS966" s="2">
        <v>2.0649999999999999</v>
      </c>
      <c r="BT966" s="2">
        <v>2.0649999999999999</v>
      </c>
      <c r="BU966" s="2">
        <v>2.0649999999999999</v>
      </c>
      <c r="BV966" s="2">
        <v>2.0649999999999999</v>
      </c>
      <c r="BW966" s="2">
        <v>2.0649999999999999</v>
      </c>
      <c r="BX966" s="2">
        <v>2.1269999999999998</v>
      </c>
      <c r="BY966" s="2">
        <v>2.2290000000000001</v>
      </c>
      <c r="BZ966" s="2">
        <v>2.23</v>
      </c>
      <c r="CA966" s="2">
        <v>2.169</v>
      </c>
      <c r="CB966" s="2">
        <v>2.089</v>
      </c>
      <c r="CC966" s="2">
        <v>2.0089999999999999</v>
      </c>
      <c r="CD966" s="2">
        <v>1.9990000000000001</v>
      </c>
      <c r="CE966" s="2">
        <v>1.9990000000000001</v>
      </c>
      <c r="CF966" s="2">
        <v>1.9990000000000001</v>
      </c>
      <c r="CG966" s="2">
        <v>1.9990000000000001</v>
      </c>
      <c r="CH966" s="2">
        <v>1.9990000000000001</v>
      </c>
      <c r="CI966" s="2">
        <v>1.9990000000000001</v>
      </c>
      <c r="CJ966" s="2">
        <v>2.073</v>
      </c>
      <c r="CK966" s="2">
        <v>2.1909999999999998</v>
      </c>
      <c r="CL966" s="2">
        <v>2.19</v>
      </c>
      <c r="CM966" s="2">
        <v>2.105</v>
      </c>
      <c r="CN966" s="2">
        <v>2.036</v>
      </c>
      <c r="CO966" s="2">
        <v>1.97</v>
      </c>
      <c r="CP966" s="2">
        <v>1.97</v>
      </c>
      <c r="CQ966" s="2">
        <v>1.964</v>
      </c>
      <c r="CR966" s="2">
        <v>1.964</v>
      </c>
      <c r="CS966" s="2">
        <v>1.964</v>
      </c>
      <c r="CT966" s="2">
        <v>1.964</v>
      </c>
      <c r="CU966" s="2">
        <v>1.964</v>
      </c>
      <c r="CV966" s="2">
        <v>2.0379999999999998</v>
      </c>
      <c r="CW966" s="2">
        <v>2.1560000000000001</v>
      </c>
      <c r="CX966" s="2">
        <v>2.19</v>
      </c>
      <c r="CY966" s="2">
        <v>2.105</v>
      </c>
      <c r="CZ966" s="2">
        <v>2.036</v>
      </c>
      <c r="DA966" s="2">
        <v>1.97</v>
      </c>
      <c r="DB966" s="2">
        <v>1.97</v>
      </c>
      <c r="DC966" s="2">
        <v>1.964</v>
      </c>
      <c r="DD966" s="2">
        <v>1.964</v>
      </c>
      <c r="DE966" s="2">
        <v>1.964</v>
      </c>
      <c r="DF966" s="2">
        <v>1.964</v>
      </c>
      <c r="DG966" s="2">
        <v>1.964</v>
      </c>
      <c r="DH966" s="2">
        <v>2.0379999999999998</v>
      </c>
      <c r="DI966" s="2">
        <v>2.1560000000000001</v>
      </c>
      <c r="DJ966" s="2">
        <v>2.19</v>
      </c>
      <c r="DK966" s="2">
        <v>2.105</v>
      </c>
      <c r="DL966" s="2">
        <v>2.036</v>
      </c>
      <c r="DM966" s="2">
        <v>1.97</v>
      </c>
      <c r="DN966" s="2">
        <v>1.97</v>
      </c>
      <c r="DO966" s="2">
        <v>1.964</v>
      </c>
      <c r="DP966" s="2">
        <v>1.964</v>
      </c>
      <c r="DQ966" s="2">
        <v>1.964</v>
      </c>
      <c r="DR966" s="2">
        <v>1.964</v>
      </c>
      <c r="DS966" s="2">
        <v>1.964</v>
      </c>
      <c r="DT966" s="2">
        <v>2.0379999999999998</v>
      </c>
      <c r="DU966" s="2">
        <v>2.1560000000000001</v>
      </c>
      <c r="DV966" s="2">
        <v>2.19</v>
      </c>
      <c r="DW966" s="2">
        <v>2.105</v>
      </c>
      <c r="DX966" s="2">
        <v>2.036</v>
      </c>
      <c r="DY966" s="2">
        <v>1.97</v>
      </c>
      <c r="DZ966" s="2">
        <v>1.97</v>
      </c>
      <c r="EA966" s="2">
        <v>1.964</v>
      </c>
      <c r="EB966" s="2">
        <v>1.964</v>
      </c>
      <c r="EC966" s="2">
        <v>1.964</v>
      </c>
      <c r="ED966" s="2">
        <v>1.964</v>
      </c>
      <c r="EE966" s="2">
        <v>1.964</v>
      </c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</row>
    <row r="967" spans="1:199" customFormat="1" hidden="1" x14ac:dyDescent="0.2">
      <c r="A967">
        <f t="shared" si="244"/>
        <v>4</v>
      </c>
      <c r="B967">
        <f t="shared" si="245"/>
        <v>10</v>
      </c>
      <c r="C967" s="1">
        <v>35369</v>
      </c>
      <c r="D967">
        <f t="shared" si="246"/>
        <v>10</v>
      </c>
      <c r="E967">
        <f t="shared" si="247"/>
        <v>1996</v>
      </c>
      <c r="F967" s="15"/>
      <c r="G967" s="16">
        <f t="shared" si="236"/>
        <v>-0.12591666666666601</v>
      </c>
      <c r="H967" s="16">
        <f t="shared" si="237"/>
        <v>-4.0166666666667794E-2</v>
      </c>
      <c r="I967" s="16">
        <f t="shared" si="238"/>
        <v>-0.1660833333333338</v>
      </c>
      <c r="J967" s="7">
        <f>VLOOKUP(C967,'Nymex hist.'!A:B,2,0)</f>
        <v>2.7280000000000002</v>
      </c>
      <c r="K967" s="7"/>
      <c r="L967" s="7"/>
      <c r="M967" s="9">
        <f t="shared" si="239"/>
        <v>2.1726666666666667</v>
      </c>
      <c r="N967" s="9">
        <f t="shared" si="240"/>
        <v>2.0467500000000007</v>
      </c>
      <c r="O967" s="9">
        <f t="shared" si="241"/>
        <v>2.0065833333333329</v>
      </c>
      <c r="P967" s="9">
        <f t="shared" si="242"/>
        <v>2.0065833333333329</v>
      </c>
      <c r="Q967" s="9">
        <f t="shared" si="243"/>
        <v>2.0065833333333329</v>
      </c>
      <c r="R967" s="8">
        <v>35369</v>
      </c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3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>
        <v>2.6520000000000001</v>
      </c>
      <c r="BM967" s="2">
        <v>2.7280000000000002</v>
      </c>
      <c r="BN967" s="2">
        <v>2.698</v>
      </c>
      <c r="BO967" s="2">
        <v>2.4569999999999999</v>
      </c>
      <c r="BP967" s="2">
        <v>2.2789999999999999</v>
      </c>
      <c r="BQ967" s="2">
        <v>2.1139999999999999</v>
      </c>
      <c r="BR967" s="2">
        <v>2.044</v>
      </c>
      <c r="BS967" s="2">
        <v>2.0299999999999998</v>
      </c>
      <c r="BT967" s="2">
        <v>2.032</v>
      </c>
      <c r="BU967" s="2">
        <v>2.0339999999999998</v>
      </c>
      <c r="BV967" s="2">
        <v>2.036</v>
      </c>
      <c r="BW967" s="2">
        <v>2.0379999999999998</v>
      </c>
      <c r="BX967" s="2">
        <v>2.105</v>
      </c>
      <c r="BY967" s="2">
        <v>2.2050000000000001</v>
      </c>
      <c r="BZ967" s="2">
        <v>2.2050000000000001</v>
      </c>
      <c r="CA967" s="2">
        <v>2.15</v>
      </c>
      <c r="CB967" s="2">
        <v>2.0739999999999998</v>
      </c>
      <c r="CC967" s="2">
        <v>1.994</v>
      </c>
      <c r="CD967" s="2">
        <v>1.984</v>
      </c>
      <c r="CE967" s="2">
        <v>1.984</v>
      </c>
      <c r="CF967" s="2">
        <v>1.984</v>
      </c>
      <c r="CG967" s="2">
        <v>1.984</v>
      </c>
      <c r="CH967" s="2">
        <v>1.984</v>
      </c>
      <c r="CI967" s="2">
        <v>1.984</v>
      </c>
      <c r="CJ967" s="2">
        <v>2.0579999999999998</v>
      </c>
      <c r="CK967" s="2">
        <v>2.1760000000000002</v>
      </c>
      <c r="CL967" s="2">
        <v>2.1749999999999998</v>
      </c>
      <c r="CM967" s="2">
        <v>2.09</v>
      </c>
      <c r="CN967" s="2">
        <v>2.02</v>
      </c>
      <c r="CO967" s="2">
        <v>1.96</v>
      </c>
      <c r="CP967" s="2">
        <v>1.96</v>
      </c>
      <c r="CQ967" s="2">
        <v>1.944</v>
      </c>
      <c r="CR967" s="2">
        <v>1.944</v>
      </c>
      <c r="CS967" s="2">
        <v>1.944</v>
      </c>
      <c r="CT967" s="2">
        <v>1.944</v>
      </c>
      <c r="CU967" s="2">
        <v>1.944</v>
      </c>
      <c r="CV967" s="2">
        <v>2.0179999999999998</v>
      </c>
      <c r="CW967" s="2">
        <v>2.1360000000000001</v>
      </c>
      <c r="CX967" s="2">
        <v>2.1749999999999998</v>
      </c>
      <c r="CY967" s="2">
        <v>2.09</v>
      </c>
      <c r="CZ967" s="2">
        <v>2.02</v>
      </c>
      <c r="DA967" s="2">
        <v>1.96</v>
      </c>
      <c r="DB967" s="2">
        <v>1.96</v>
      </c>
      <c r="DC967" s="2">
        <v>1.944</v>
      </c>
      <c r="DD967" s="2">
        <v>1.944</v>
      </c>
      <c r="DE967" s="2">
        <v>1.944</v>
      </c>
      <c r="DF967" s="2">
        <v>1.944</v>
      </c>
      <c r="DG967" s="2">
        <v>1.944</v>
      </c>
      <c r="DH967" s="2">
        <v>2.0179999999999998</v>
      </c>
      <c r="DI967" s="2">
        <v>2.1360000000000001</v>
      </c>
      <c r="DJ967" s="2">
        <v>2.1749999999999998</v>
      </c>
      <c r="DK967" s="2">
        <v>2.09</v>
      </c>
      <c r="DL967" s="2">
        <v>2.02</v>
      </c>
      <c r="DM967" s="2">
        <v>1.96</v>
      </c>
      <c r="DN967" s="2">
        <v>1.96</v>
      </c>
      <c r="DO967" s="2">
        <v>1.944</v>
      </c>
      <c r="DP967" s="2">
        <v>1.944</v>
      </c>
      <c r="DQ967" s="2">
        <v>1.944</v>
      </c>
      <c r="DR967" s="2">
        <v>1.944</v>
      </c>
      <c r="DS967" s="2">
        <v>1.944</v>
      </c>
      <c r="DT967" s="2">
        <v>2.0179999999999998</v>
      </c>
      <c r="DU967" s="2">
        <v>2.1360000000000001</v>
      </c>
      <c r="DV967" s="2">
        <v>2.1749999999999998</v>
      </c>
      <c r="DW967" s="2">
        <v>2.09</v>
      </c>
      <c r="DX967" s="2">
        <v>2.02</v>
      </c>
      <c r="DY967" s="2">
        <v>1.96</v>
      </c>
      <c r="DZ967" s="2">
        <v>1.96</v>
      </c>
      <c r="EA967" s="2">
        <v>1.944</v>
      </c>
      <c r="EB967" s="2">
        <v>1.944</v>
      </c>
      <c r="EC967" s="2">
        <v>1.944</v>
      </c>
      <c r="ED967" s="2">
        <v>1.944</v>
      </c>
      <c r="EE967" s="2">
        <v>1.944</v>
      </c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</row>
    <row r="968" spans="1:199" customFormat="1" hidden="1" x14ac:dyDescent="0.2">
      <c r="A968">
        <f t="shared" si="244"/>
        <v>5</v>
      </c>
      <c r="B968">
        <f t="shared" si="245"/>
        <v>11</v>
      </c>
      <c r="C968" s="1">
        <v>35370</v>
      </c>
      <c r="D968">
        <f t="shared" si="246"/>
        <v>11</v>
      </c>
      <c r="E968">
        <f t="shared" si="247"/>
        <v>1996</v>
      </c>
      <c r="F968" s="15"/>
      <c r="G968" s="16">
        <f t="shared" si="236"/>
        <v>-0.1135833333333327</v>
      </c>
      <c r="H968" s="16">
        <f t="shared" si="237"/>
        <v>-4.0833333333334165E-2</v>
      </c>
      <c r="I968" s="16">
        <f t="shared" si="238"/>
        <v>-0.15441666666666687</v>
      </c>
      <c r="J968" s="7">
        <f>VLOOKUP(C968,'Nymex hist.'!A:B,2,0)</f>
        <v>2.6619999999999999</v>
      </c>
      <c r="K968" s="7"/>
      <c r="L968" s="7"/>
      <c r="M968" s="9">
        <f t="shared" si="239"/>
        <v>2.1470833333333332</v>
      </c>
      <c r="N968" s="9">
        <f t="shared" si="240"/>
        <v>2.0335000000000005</v>
      </c>
      <c r="O968" s="9">
        <f t="shared" si="241"/>
        <v>1.9926666666666664</v>
      </c>
      <c r="P968" s="9">
        <f t="shared" si="242"/>
        <v>1.9926666666666664</v>
      </c>
      <c r="Q968" s="9">
        <f t="shared" si="243"/>
        <v>1.9926666666666664</v>
      </c>
      <c r="R968" s="8">
        <v>35370</v>
      </c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3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>
        <v>2.6619999999999999</v>
      </c>
      <c r="BN968" s="2">
        <v>2.6440000000000001</v>
      </c>
      <c r="BO968" s="2">
        <v>2.387</v>
      </c>
      <c r="BP968" s="2">
        <v>2.2269999999999999</v>
      </c>
      <c r="BQ968" s="2">
        <v>2.085</v>
      </c>
      <c r="BR968" s="2">
        <v>2.0299999999999998</v>
      </c>
      <c r="BS968" s="2">
        <v>2.02</v>
      </c>
      <c r="BT968" s="2">
        <v>2.02</v>
      </c>
      <c r="BU968" s="2">
        <v>2.0219999999999998</v>
      </c>
      <c r="BV968" s="2">
        <v>2.024</v>
      </c>
      <c r="BW968" s="2">
        <v>2.0259999999999998</v>
      </c>
      <c r="BX968" s="2">
        <v>2.09</v>
      </c>
      <c r="BY968" s="2">
        <v>2.19</v>
      </c>
      <c r="BZ968" s="2">
        <v>2.2000000000000002</v>
      </c>
      <c r="CA968" s="2">
        <v>2.1349999999999998</v>
      </c>
      <c r="CB968" s="2">
        <v>2.0590000000000002</v>
      </c>
      <c r="CC968" s="2">
        <v>1.984</v>
      </c>
      <c r="CD968" s="2">
        <v>1.972</v>
      </c>
      <c r="CE968" s="2">
        <v>1.9710000000000001</v>
      </c>
      <c r="CF968" s="2">
        <v>1.97</v>
      </c>
      <c r="CG968" s="2">
        <v>1.9690000000000001</v>
      </c>
      <c r="CH968" s="2">
        <v>1.9690000000000001</v>
      </c>
      <c r="CI968" s="2">
        <v>1.9690000000000001</v>
      </c>
      <c r="CJ968" s="2">
        <v>2.0430000000000001</v>
      </c>
      <c r="CK968" s="2">
        <v>2.161</v>
      </c>
      <c r="CL968" s="2">
        <v>2.16</v>
      </c>
      <c r="CM968" s="2">
        <v>2.0750000000000002</v>
      </c>
      <c r="CN968" s="2">
        <v>2.0049999999999999</v>
      </c>
      <c r="CO968" s="2">
        <v>1.95</v>
      </c>
      <c r="CP968" s="2">
        <v>1.95</v>
      </c>
      <c r="CQ968" s="2">
        <v>1.931</v>
      </c>
      <c r="CR968" s="2">
        <v>1.93</v>
      </c>
      <c r="CS968" s="2">
        <v>1.929</v>
      </c>
      <c r="CT968" s="2">
        <v>1.929</v>
      </c>
      <c r="CU968" s="2">
        <v>1.929</v>
      </c>
      <c r="CV968" s="2">
        <v>2.0030000000000001</v>
      </c>
      <c r="CW968" s="2">
        <v>2.121</v>
      </c>
      <c r="CX968" s="2">
        <v>2.16</v>
      </c>
      <c r="CY968" s="2">
        <v>2.0750000000000002</v>
      </c>
      <c r="CZ968" s="2">
        <v>2.0049999999999999</v>
      </c>
      <c r="DA968" s="2">
        <v>1.95</v>
      </c>
      <c r="DB968" s="2">
        <v>1.95</v>
      </c>
      <c r="DC968" s="2">
        <v>1.931</v>
      </c>
      <c r="DD968" s="2">
        <v>1.93</v>
      </c>
      <c r="DE968" s="2">
        <v>1.929</v>
      </c>
      <c r="DF968" s="2">
        <v>1.929</v>
      </c>
      <c r="DG968" s="2">
        <v>1.929</v>
      </c>
      <c r="DH968" s="2">
        <v>2.0030000000000001</v>
      </c>
      <c r="DI968" s="2">
        <v>2.121</v>
      </c>
      <c r="DJ968" s="2">
        <v>2.16</v>
      </c>
      <c r="DK968" s="2">
        <v>2.0750000000000002</v>
      </c>
      <c r="DL968" s="2">
        <v>2.0049999999999999</v>
      </c>
      <c r="DM968" s="2">
        <v>1.95</v>
      </c>
      <c r="DN968" s="2">
        <v>1.95</v>
      </c>
      <c r="DO968" s="2">
        <v>1.931</v>
      </c>
      <c r="DP968" s="2">
        <v>1.93</v>
      </c>
      <c r="DQ968" s="2">
        <v>1.929</v>
      </c>
      <c r="DR968" s="2">
        <v>1.929</v>
      </c>
      <c r="DS968" s="2">
        <v>1.929</v>
      </c>
      <c r="DT968" s="2">
        <v>2.0030000000000001</v>
      </c>
      <c r="DU968" s="2">
        <v>2.121</v>
      </c>
      <c r="DV968" s="2">
        <v>2.16</v>
      </c>
      <c r="DW968" s="2">
        <v>2.0750000000000002</v>
      </c>
      <c r="DX968" s="2">
        <v>2.0049999999999999</v>
      </c>
      <c r="DY968" s="2">
        <v>1.95</v>
      </c>
      <c r="DZ968" s="2">
        <v>1.95</v>
      </c>
      <c r="EA968" s="2">
        <v>1.931</v>
      </c>
      <c r="EB968" s="2">
        <v>1.93</v>
      </c>
      <c r="EC968" s="2">
        <v>1.929</v>
      </c>
      <c r="ED968" s="2">
        <v>1.929</v>
      </c>
      <c r="EE968" s="2">
        <v>1.929</v>
      </c>
      <c r="EF968" s="2">
        <v>2.0030000000000001</v>
      </c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</row>
    <row r="969" spans="1:199" customFormat="1" hidden="1" x14ac:dyDescent="0.2">
      <c r="A969">
        <f t="shared" si="244"/>
        <v>1</v>
      </c>
      <c r="B969">
        <f t="shared" si="245"/>
        <v>11</v>
      </c>
      <c r="C969" s="1">
        <v>35373</v>
      </c>
      <c r="D969">
        <f t="shared" si="246"/>
        <v>11</v>
      </c>
      <c r="E969">
        <f t="shared" si="247"/>
        <v>1996</v>
      </c>
      <c r="F969" s="15"/>
      <c r="G969" s="16">
        <f t="shared" si="236"/>
        <v>-8.5416666666666252E-2</v>
      </c>
      <c r="H969" s="16">
        <f t="shared" si="237"/>
        <v>-3.516666666666679E-2</v>
      </c>
      <c r="I969" s="16">
        <f t="shared" si="238"/>
        <v>-0.12058333333333304</v>
      </c>
      <c r="J969" s="7">
        <f>VLOOKUP(C969,'Nymex hist.'!A:B,2,0)</f>
        <v>2.573</v>
      </c>
      <c r="K969" s="7"/>
      <c r="L969" s="7"/>
      <c r="M969" s="9">
        <f t="shared" si="239"/>
        <v>2.098583333333333</v>
      </c>
      <c r="N969" s="9">
        <f t="shared" si="240"/>
        <v>2.0131666666666668</v>
      </c>
      <c r="O969" s="9">
        <f t="shared" si="241"/>
        <v>1.978</v>
      </c>
      <c r="P969" s="9">
        <f t="shared" si="242"/>
        <v>1.978</v>
      </c>
      <c r="Q969" s="9">
        <f t="shared" si="243"/>
        <v>1.978</v>
      </c>
      <c r="R969" s="8">
        <v>35373</v>
      </c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3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>
        <v>2.573</v>
      </c>
      <c r="BN969" s="2">
        <v>2.5569999999999999</v>
      </c>
      <c r="BO969" s="2">
        <v>2.3159999999999998</v>
      </c>
      <c r="BP969" s="2">
        <v>2.1520000000000001</v>
      </c>
      <c r="BQ969" s="2">
        <v>2.0249999999999999</v>
      </c>
      <c r="BR969" s="2">
        <v>1.9850000000000001</v>
      </c>
      <c r="BS969" s="2">
        <v>1.9850000000000001</v>
      </c>
      <c r="BT969" s="2">
        <v>1.986</v>
      </c>
      <c r="BU969" s="2">
        <v>1.9870000000000001</v>
      </c>
      <c r="BV969" s="2">
        <v>1.988</v>
      </c>
      <c r="BW969" s="2">
        <v>1.99</v>
      </c>
      <c r="BX969" s="2">
        <v>2.056</v>
      </c>
      <c r="BY969" s="2">
        <v>2.1560000000000001</v>
      </c>
      <c r="BZ969" s="2">
        <v>2.1779999999999999</v>
      </c>
      <c r="CA969" s="2">
        <v>2.1030000000000002</v>
      </c>
      <c r="CB969" s="2">
        <v>2.04</v>
      </c>
      <c r="CC969" s="2">
        <v>1.9650000000000001</v>
      </c>
      <c r="CD969" s="2">
        <v>1.9530000000000001</v>
      </c>
      <c r="CE969" s="2">
        <v>1.952</v>
      </c>
      <c r="CF969" s="2">
        <v>1.9510000000000001</v>
      </c>
      <c r="CG969" s="2">
        <v>1.95</v>
      </c>
      <c r="CH969" s="2">
        <v>1.95</v>
      </c>
      <c r="CI969" s="2">
        <v>1.95</v>
      </c>
      <c r="CJ969" s="2">
        <v>2.024</v>
      </c>
      <c r="CK969" s="2">
        <v>2.1419999999999999</v>
      </c>
      <c r="CL969" s="2">
        <v>2.1440000000000001</v>
      </c>
      <c r="CM969" s="2">
        <v>2.06</v>
      </c>
      <c r="CN969" s="2">
        <v>1.992</v>
      </c>
      <c r="CO969" s="2">
        <v>1.9410000000000001</v>
      </c>
      <c r="CP969" s="2">
        <v>1.9410000000000001</v>
      </c>
      <c r="CQ969" s="2">
        <v>1.931</v>
      </c>
      <c r="CR969" s="2">
        <v>1.911</v>
      </c>
      <c r="CS969" s="2">
        <v>1.91</v>
      </c>
      <c r="CT969" s="2">
        <v>1.91</v>
      </c>
      <c r="CU969" s="2">
        <v>1.91</v>
      </c>
      <c r="CV969" s="2">
        <v>1.984</v>
      </c>
      <c r="CW969" s="2">
        <v>2.1019999999999999</v>
      </c>
      <c r="CX969" s="2">
        <v>2.1440000000000001</v>
      </c>
      <c r="CY969" s="2">
        <v>2.06</v>
      </c>
      <c r="CZ969" s="2">
        <v>1.992</v>
      </c>
      <c r="DA969" s="2">
        <v>1.9410000000000001</v>
      </c>
      <c r="DB969" s="2">
        <v>1.9410000000000001</v>
      </c>
      <c r="DC969" s="2">
        <v>1.931</v>
      </c>
      <c r="DD969" s="2">
        <v>1.911</v>
      </c>
      <c r="DE969" s="2">
        <v>1.91</v>
      </c>
      <c r="DF969" s="2">
        <v>1.91</v>
      </c>
      <c r="DG969" s="2">
        <v>1.91</v>
      </c>
      <c r="DH969" s="2">
        <v>1.984</v>
      </c>
      <c r="DI969" s="2">
        <v>2.1019999999999999</v>
      </c>
      <c r="DJ969" s="2">
        <v>2.1440000000000001</v>
      </c>
      <c r="DK969" s="2">
        <v>2.06</v>
      </c>
      <c r="DL969" s="2">
        <v>1.992</v>
      </c>
      <c r="DM969" s="2">
        <v>1.9410000000000001</v>
      </c>
      <c r="DN969" s="2">
        <v>1.9410000000000001</v>
      </c>
      <c r="DO969" s="2">
        <v>1.931</v>
      </c>
      <c r="DP969" s="2">
        <v>1.911</v>
      </c>
      <c r="DQ969" s="2">
        <v>1.91</v>
      </c>
      <c r="DR969" s="2">
        <v>1.91</v>
      </c>
      <c r="DS969" s="2">
        <v>1.91</v>
      </c>
      <c r="DT969" s="2">
        <v>1.984</v>
      </c>
      <c r="DU969" s="2">
        <v>2.1019999999999999</v>
      </c>
      <c r="DV969" s="2">
        <v>2.1440000000000001</v>
      </c>
      <c r="DW969" s="2">
        <v>2.06</v>
      </c>
      <c r="DX969" s="2">
        <v>1.992</v>
      </c>
      <c r="DY969" s="2">
        <v>1.9410000000000001</v>
      </c>
      <c r="DZ969" s="2">
        <v>1.9410000000000001</v>
      </c>
      <c r="EA969" s="2">
        <v>1.931</v>
      </c>
      <c r="EB969" s="2">
        <v>1.911</v>
      </c>
      <c r="EC969" s="2">
        <v>1.91</v>
      </c>
      <c r="ED969" s="2">
        <v>1.91</v>
      </c>
      <c r="EE969" s="2">
        <v>1.91</v>
      </c>
      <c r="EF969" s="2">
        <v>1.984</v>
      </c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</row>
    <row r="970" spans="1:199" customFormat="1" hidden="1" x14ac:dyDescent="0.2">
      <c r="A970">
        <f t="shared" si="244"/>
        <v>2</v>
      </c>
      <c r="B970">
        <f t="shared" si="245"/>
        <v>11</v>
      </c>
      <c r="C970" s="1">
        <v>35374</v>
      </c>
      <c r="D970">
        <f t="shared" si="246"/>
        <v>11</v>
      </c>
      <c r="E970">
        <f t="shared" si="247"/>
        <v>1996</v>
      </c>
      <c r="F970" s="15"/>
      <c r="G970" s="16">
        <f t="shared" si="236"/>
        <v>-0.11541666666666694</v>
      </c>
      <c r="H970" s="16">
        <f t="shared" si="237"/>
        <v>-3.3750000000000169E-2</v>
      </c>
      <c r="I970" s="16">
        <f t="shared" si="238"/>
        <v>-0.14916666666666711</v>
      </c>
      <c r="J970" s="7">
        <f>VLOOKUP(C970,'Nymex hist.'!A:B,2,0)</f>
        <v>2.6739999999999999</v>
      </c>
      <c r="K970" s="7"/>
      <c r="L970" s="7"/>
      <c r="M970" s="9">
        <f t="shared" si="239"/>
        <v>2.1341666666666668</v>
      </c>
      <c r="N970" s="9">
        <f t="shared" si="240"/>
        <v>2.0187499999999998</v>
      </c>
      <c r="O970" s="9">
        <f t="shared" si="241"/>
        <v>1.9849999999999997</v>
      </c>
      <c r="P970" s="9">
        <f t="shared" si="242"/>
        <v>1.9849999999999997</v>
      </c>
      <c r="Q970" s="9">
        <f t="shared" si="243"/>
        <v>1.9849999999999997</v>
      </c>
      <c r="R970" s="8">
        <v>35374</v>
      </c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3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>
        <v>2.6739999999999999</v>
      </c>
      <c r="BN970" s="2">
        <v>2.65</v>
      </c>
      <c r="BO970" s="2">
        <v>2.391</v>
      </c>
      <c r="BP970" s="2">
        <v>2.206</v>
      </c>
      <c r="BQ970" s="2">
        <v>2.0609999999999999</v>
      </c>
      <c r="BR970" s="2">
        <v>2.0150000000000001</v>
      </c>
      <c r="BS970" s="2">
        <v>2.0099999999999998</v>
      </c>
      <c r="BT970" s="2">
        <v>2.0099999999999998</v>
      </c>
      <c r="BU970" s="2">
        <v>2.0099999999999998</v>
      </c>
      <c r="BV970" s="2">
        <v>2.0110000000000001</v>
      </c>
      <c r="BW970" s="2">
        <v>2.0110000000000001</v>
      </c>
      <c r="BX970" s="2">
        <v>2.0699999999999998</v>
      </c>
      <c r="BY970" s="2">
        <v>2.165</v>
      </c>
      <c r="BZ970" s="2">
        <v>2.1850000000000001</v>
      </c>
      <c r="CA970" s="2">
        <v>2.11</v>
      </c>
      <c r="CB970" s="2">
        <v>2.0449999999999999</v>
      </c>
      <c r="CC970" s="2">
        <v>1.97</v>
      </c>
      <c r="CD970" s="2">
        <v>1.958</v>
      </c>
      <c r="CE970" s="2">
        <v>1.9570000000000001</v>
      </c>
      <c r="CF970" s="2">
        <v>1.956</v>
      </c>
      <c r="CG970" s="2">
        <v>1.9550000000000001</v>
      </c>
      <c r="CH970" s="2">
        <v>1.9550000000000001</v>
      </c>
      <c r="CI970" s="2">
        <v>1.9550000000000001</v>
      </c>
      <c r="CJ970" s="2">
        <v>2.0289999999999999</v>
      </c>
      <c r="CK970" s="2">
        <v>2.15</v>
      </c>
      <c r="CL970" s="2">
        <v>2.1520000000000001</v>
      </c>
      <c r="CM970" s="2">
        <v>2.0680000000000001</v>
      </c>
      <c r="CN970" s="2">
        <v>2</v>
      </c>
      <c r="CO970" s="2">
        <v>1.95</v>
      </c>
      <c r="CP970" s="2">
        <v>1.95</v>
      </c>
      <c r="CQ970" s="2">
        <v>1.94</v>
      </c>
      <c r="CR970" s="2">
        <v>1.9159999999999999</v>
      </c>
      <c r="CS970" s="2">
        <v>1.915</v>
      </c>
      <c r="CT970" s="2">
        <v>1.915</v>
      </c>
      <c r="CU970" s="2">
        <v>1.915</v>
      </c>
      <c r="CV970" s="2">
        <v>1.9890000000000001</v>
      </c>
      <c r="CW970" s="2">
        <v>2.11</v>
      </c>
      <c r="CX970" s="2">
        <v>2.1520000000000001</v>
      </c>
      <c r="CY970" s="2">
        <v>2.0680000000000001</v>
      </c>
      <c r="CZ970" s="2">
        <v>2</v>
      </c>
      <c r="DA970" s="2">
        <v>1.95</v>
      </c>
      <c r="DB970" s="2">
        <v>1.95</v>
      </c>
      <c r="DC970" s="2">
        <v>1.94</v>
      </c>
      <c r="DD970" s="2">
        <v>1.9159999999999999</v>
      </c>
      <c r="DE970" s="2">
        <v>1.915</v>
      </c>
      <c r="DF970" s="2">
        <v>1.915</v>
      </c>
      <c r="DG970" s="2">
        <v>1.915</v>
      </c>
      <c r="DH970" s="2">
        <v>1.9890000000000001</v>
      </c>
      <c r="DI970" s="2">
        <v>2.11</v>
      </c>
      <c r="DJ970" s="2">
        <v>2.1520000000000001</v>
      </c>
      <c r="DK970" s="2">
        <v>2.0680000000000001</v>
      </c>
      <c r="DL970" s="2">
        <v>2</v>
      </c>
      <c r="DM970" s="2">
        <v>1.95</v>
      </c>
      <c r="DN970" s="2">
        <v>1.95</v>
      </c>
      <c r="DO970" s="2">
        <v>1.94</v>
      </c>
      <c r="DP970" s="2">
        <v>1.9159999999999999</v>
      </c>
      <c r="DQ970" s="2">
        <v>1.915</v>
      </c>
      <c r="DR970" s="2">
        <v>1.915</v>
      </c>
      <c r="DS970" s="2">
        <v>1.915</v>
      </c>
      <c r="DT970" s="2">
        <v>1.9890000000000001</v>
      </c>
      <c r="DU970" s="2">
        <v>2.11</v>
      </c>
      <c r="DV970" s="2">
        <v>2.1520000000000001</v>
      </c>
      <c r="DW970" s="2">
        <v>2.0680000000000001</v>
      </c>
      <c r="DX970" s="2">
        <v>2</v>
      </c>
      <c r="DY970" s="2">
        <v>1.95</v>
      </c>
      <c r="DZ970" s="2">
        <v>1.95</v>
      </c>
      <c r="EA970" s="2">
        <v>1.94</v>
      </c>
      <c r="EB970" s="2">
        <v>1.9159999999999999</v>
      </c>
      <c r="EC970" s="2">
        <v>1.915</v>
      </c>
      <c r="ED970" s="2">
        <v>1.915</v>
      </c>
      <c r="EE970" s="2">
        <v>1.915</v>
      </c>
      <c r="EF970" s="2">
        <v>1.9890000000000001</v>
      </c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</row>
    <row r="971" spans="1:199" customFormat="1" hidden="1" x14ac:dyDescent="0.2">
      <c r="A971">
        <f t="shared" si="244"/>
        <v>3</v>
      </c>
      <c r="B971">
        <f t="shared" si="245"/>
        <v>11</v>
      </c>
      <c r="C971" s="1">
        <v>35375</v>
      </c>
      <c r="D971">
        <f t="shared" si="246"/>
        <v>11</v>
      </c>
      <c r="E971">
        <f t="shared" si="247"/>
        <v>1996</v>
      </c>
      <c r="F971" s="15"/>
      <c r="G971" s="16">
        <f t="shared" si="236"/>
        <v>-0.12175000000000002</v>
      </c>
      <c r="H971" s="16">
        <f t="shared" si="237"/>
        <v>-1.7416666666666858E-2</v>
      </c>
      <c r="I971" s="16">
        <f t="shared" si="238"/>
        <v>-0.13916666666666688</v>
      </c>
      <c r="J971" s="7">
        <f>VLOOKUP(C971,'Nymex hist.'!A:B,2,0)</f>
        <v>2.6840000000000002</v>
      </c>
      <c r="K971" s="7"/>
      <c r="L971" s="7"/>
      <c r="M971" s="9">
        <f t="shared" si="239"/>
        <v>2.1379999999999999</v>
      </c>
      <c r="N971" s="9">
        <f t="shared" si="240"/>
        <v>2.0162499999999999</v>
      </c>
      <c r="O971" s="9">
        <f t="shared" si="241"/>
        <v>1.998833333333333</v>
      </c>
      <c r="P971" s="9">
        <f t="shared" si="242"/>
        <v>1.9938333333333336</v>
      </c>
      <c r="Q971" s="9">
        <f t="shared" si="243"/>
        <v>1.9938333333333336</v>
      </c>
      <c r="R971" s="8">
        <v>35375</v>
      </c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3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>
        <v>2.6840000000000002</v>
      </c>
      <c r="BN971" s="2">
        <v>2.6779999999999999</v>
      </c>
      <c r="BO971" s="2">
        <v>2.4049999999999998</v>
      </c>
      <c r="BP971" s="2">
        <v>2.2050000000000001</v>
      </c>
      <c r="BQ971" s="2">
        <v>2.0649999999999999</v>
      </c>
      <c r="BR971" s="2">
        <v>2.0150000000000001</v>
      </c>
      <c r="BS971" s="2">
        <v>2.0099999999999998</v>
      </c>
      <c r="BT971" s="2">
        <v>2.0099999999999998</v>
      </c>
      <c r="BU971" s="2">
        <v>2.0099999999999998</v>
      </c>
      <c r="BV971" s="2">
        <v>2.0110000000000001</v>
      </c>
      <c r="BW971" s="2">
        <v>2.0110000000000001</v>
      </c>
      <c r="BX971" s="2">
        <v>2.0710000000000002</v>
      </c>
      <c r="BY971" s="2">
        <v>2.165</v>
      </c>
      <c r="BZ971" s="2">
        <v>2.1850000000000001</v>
      </c>
      <c r="CA971" s="2">
        <v>2.1</v>
      </c>
      <c r="CB971" s="2">
        <v>2.036</v>
      </c>
      <c r="CC971" s="2">
        <v>1.9650000000000001</v>
      </c>
      <c r="CD971" s="2">
        <v>1.9550000000000001</v>
      </c>
      <c r="CE971" s="2">
        <v>1.9550000000000001</v>
      </c>
      <c r="CF971" s="2">
        <v>1.9550000000000001</v>
      </c>
      <c r="CG971" s="2">
        <v>1.9550000000000001</v>
      </c>
      <c r="CH971" s="2">
        <v>1.9550000000000001</v>
      </c>
      <c r="CI971" s="2">
        <v>1.9550000000000001</v>
      </c>
      <c r="CJ971" s="2">
        <v>2.0289999999999999</v>
      </c>
      <c r="CK971" s="2">
        <v>2.15</v>
      </c>
      <c r="CL971" s="2">
        <v>2.1520000000000001</v>
      </c>
      <c r="CM971" s="2">
        <v>2.0750000000000002</v>
      </c>
      <c r="CN971" s="2">
        <v>2.0099999999999998</v>
      </c>
      <c r="CO971" s="2">
        <v>1.96</v>
      </c>
      <c r="CP971" s="2">
        <v>1.96</v>
      </c>
      <c r="CQ971" s="2">
        <v>1.95</v>
      </c>
      <c r="CR971" s="2">
        <v>1.9350000000000001</v>
      </c>
      <c r="CS971" s="2">
        <v>1.9350000000000001</v>
      </c>
      <c r="CT971" s="2">
        <v>1.9350000000000001</v>
      </c>
      <c r="CU971" s="2">
        <v>1.9350000000000001</v>
      </c>
      <c r="CV971" s="2">
        <v>2.0089999999999999</v>
      </c>
      <c r="CW971" s="2">
        <v>2.13</v>
      </c>
      <c r="CX971" s="2">
        <v>2.1469999999999998</v>
      </c>
      <c r="CY971" s="2">
        <v>2.0699999999999998</v>
      </c>
      <c r="CZ971" s="2">
        <v>2.0049999999999999</v>
      </c>
      <c r="DA971" s="2">
        <v>1.9550000000000001</v>
      </c>
      <c r="DB971" s="2">
        <v>1.9550000000000001</v>
      </c>
      <c r="DC971" s="2">
        <v>1.9450000000000001</v>
      </c>
      <c r="DD971" s="2">
        <v>1.93</v>
      </c>
      <c r="DE971" s="2">
        <v>1.93</v>
      </c>
      <c r="DF971" s="2">
        <v>1.93</v>
      </c>
      <c r="DG971" s="2">
        <v>1.93</v>
      </c>
      <c r="DH971" s="2">
        <v>2.004</v>
      </c>
      <c r="DI971" s="2">
        <v>2.125</v>
      </c>
      <c r="DJ971" s="2">
        <v>2.1469999999999998</v>
      </c>
      <c r="DK971" s="2">
        <v>2.0699999999999998</v>
      </c>
      <c r="DL971" s="2">
        <v>2.0049999999999999</v>
      </c>
      <c r="DM971" s="2">
        <v>1.9550000000000001</v>
      </c>
      <c r="DN971" s="2">
        <v>1.9550000000000001</v>
      </c>
      <c r="DO971" s="2">
        <v>1.9450000000000001</v>
      </c>
      <c r="DP971" s="2">
        <v>1.93</v>
      </c>
      <c r="DQ971" s="2">
        <v>1.93</v>
      </c>
      <c r="DR971" s="2">
        <v>1.93</v>
      </c>
      <c r="DS971" s="2">
        <v>1.93</v>
      </c>
      <c r="DT971" s="2">
        <v>2.004</v>
      </c>
      <c r="DU971" s="2">
        <v>2.125</v>
      </c>
      <c r="DV971" s="2">
        <v>2.1469999999999998</v>
      </c>
      <c r="DW971" s="2">
        <v>2.0699999999999998</v>
      </c>
      <c r="DX971" s="2">
        <v>2.0049999999999999</v>
      </c>
      <c r="DY971" s="2">
        <v>1.9550000000000001</v>
      </c>
      <c r="DZ971" s="2">
        <v>1.9550000000000001</v>
      </c>
      <c r="EA971" s="2">
        <v>1.9450000000000001</v>
      </c>
      <c r="EB971" s="2">
        <v>1.93</v>
      </c>
      <c r="EC971" s="2">
        <v>1.93</v>
      </c>
      <c r="ED971" s="2">
        <v>1.93</v>
      </c>
      <c r="EE971" s="2">
        <v>1.93</v>
      </c>
      <c r="EF971" s="2">
        <v>2.004</v>
      </c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</row>
    <row r="972" spans="1:199" customFormat="1" hidden="1" x14ac:dyDescent="0.2">
      <c r="A972">
        <f t="shared" si="244"/>
        <v>4</v>
      </c>
      <c r="B972">
        <f t="shared" si="245"/>
        <v>11</v>
      </c>
      <c r="C972" s="1">
        <v>35376</v>
      </c>
      <c r="D972">
        <f t="shared" si="246"/>
        <v>11</v>
      </c>
      <c r="E972">
        <f t="shared" si="247"/>
        <v>1996</v>
      </c>
      <c r="F972" s="15"/>
      <c r="G972" s="16">
        <f t="shared" si="236"/>
        <v>-0.11350000000000016</v>
      </c>
      <c r="H972" s="16">
        <f t="shared" si="237"/>
        <v>-9.3333333333331936E-3</v>
      </c>
      <c r="I972" s="16">
        <f t="shared" si="238"/>
        <v>-0.12283333333333335</v>
      </c>
      <c r="J972" s="7">
        <f>VLOOKUP(C972,'Nymex hist.'!A:B,2,0)</f>
        <v>2.6429999999999998</v>
      </c>
      <c r="K972" s="7"/>
      <c r="L972" s="7"/>
      <c r="M972" s="9">
        <f t="shared" si="239"/>
        <v>2.1241666666666665</v>
      </c>
      <c r="N972" s="9">
        <f t="shared" si="240"/>
        <v>2.0106666666666664</v>
      </c>
      <c r="O972" s="9">
        <f t="shared" si="241"/>
        <v>2.0013333333333332</v>
      </c>
      <c r="P972" s="9">
        <f t="shared" si="242"/>
        <v>1.9963333333333331</v>
      </c>
      <c r="Q972" s="9">
        <f t="shared" si="243"/>
        <v>1.9963333333333331</v>
      </c>
      <c r="R972" s="8">
        <v>35376</v>
      </c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3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>
        <v>2.6429999999999998</v>
      </c>
      <c r="BN972" s="2">
        <v>2.649</v>
      </c>
      <c r="BO972" s="2">
        <v>2.3929999999999998</v>
      </c>
      <c r="BP972" s="2">
        <v>2.198</v>
      </c>
      <c r="BQ972" s="2">
        <v>2.0579999999999998</v>
      </c>
      <c r="BR972" s="2">
        <v>1.998</v>
      </c>
      <c r="BS972" s="2">
        <v>1.9930000000000001</v>
      </c>
      <c r="BT972" s="2">
        <v>1.994</v>
      </c>
      <c r="BU972" s="2">
        <v>1.9950000000000001</v>
      </c>
      <c r="BV972" s="2">
        <v>1.9970000000000001</v>
      </c>
      <c r="BW972" s="2">
        <v>2</v>
      </c>
      <c r="BX972" s="2">
        <v>2.06</v>
      </c>
      <c r="BY972" s="2">
        <v>2.1549999999999998</v>
      </c>
      <c r="BZ972" s="2">
        <v>2.1749999999999998</v>
      </c>
      <c r="CA972" s="2">
        <v>2.093</v>
      </c>
      <c r="CB972" s="2">
        <v>2.0310000000000001</v>
      </c>
      <c r="CC972" s="2">
        <v>1.96</v>
      </c>
      <c r="CD972" s="2">
        <v>1.95</v>
      </c>
      <c r="CE972" s="2">
        <v>1.95</v>
      </c>
      <c r="CF972" s="2">
        <v>1.95</v>
      </c>
      <c r="CG972" s="2">
        <v>1.95</v>
      </c>
      <c r="CH972" s="2">
        <v>1.95</v>
      </c>
      <c r="CI972" s="2">
        <v>1.95</v>
      </c>
      <c r="CJ972" s="2">
        <v>2.024</v>
      </c>
      <c r="CK972" s="2">
        <v>2.145</v>
      </c>
      <c r="CL972" s="2">
        <v>2.1469999999999998</v>
      </c>
      <c r="CM972" s="2">
        <v>2.0699999999999998</v>
      </c>
      <c r="CN972" s="2">
        <v>2.0049999999999999</v>
      </c>
      <c r="CO972" s="2">
        <v>1.9550000000000001</v>
      </c>
      <c r="CP972" s="2">
        <v>1.9550000000000001</v>
      </c>
      <c r="CQ972" s="2">
        <v>1.9450000000000001</v>
      </c>
      <c r="CR972" s="2">
        <v>1.9450000000000001</v>
      </c>
      <c r="CS972" s="2">
        <v>1.9450000000000001</v>
      </c>
      <c r="CT972" s="2">
        <v>1.9450000000000001</v>
      </c>
      <c r="CU972" s="2">
        <v>1.9450000000000001</v>
      </c>
      <c r="CV972" s="2">
        <v>2.0190000000000001</v>
      </c>
      <c r="CW972" s="2">
        <v>2.14</v>
      </c>
      <c r="CX972" s="2">
        <v>2.1419999999999999</v>
      </c>
      <c r="CY972" s="2">
        <v>2.0649999999999999</v>
      </c>
      <c r="CZ972" s="2">
        <v>2</v>
      </c>
      <c r="DA972" s="2">
        <v>1.95</v>
      </c>
      <c r="DB972" s="2">
        <v>1.95</v>
      </c>
      <c r="DC972" s="2">
        <v>1.94</v>
      </c>
      <c r="DD972" s="2">
        <v>1.94</v>
      </c>
      <c r="DE972" s="2">
        <v>1.94</v>
      </c>
      <c r="DF972" s="2">
        <v>1.94</v>
      </c>
      <c r="DG972" s="2">
        <v>1.94</v>
      </c>
      <c r="DH972" s="2">
        <v>2.0139999999999998</v>
      </c>
      <c r="DI972" s="2">
        <v>2.1349999999999998</v>
      </c>
      <c r="DJ972" s="2">
        <v>2.1419999999999999</v>
      </c>
      <c r="DK972" s="2">
        <v>2.0649999999999999</v>
      </c>
      <c r="DL972" s="2">
        <v>2</v>
      </c>
      <c r="DM972" s="2">
        <v>1.95</v>
      </c>
      <c r="DN972" s="2">
        <v>1.95</v>
      </c>
      <c r="DO972" s="2">
        <v>1.94</v>
      </c>
      <c r="DP972" s="2">
        <v>1.94</v>
      </c>
      <c r="DQ972" s="2">
        <v>1.94</v>
      </c>
      <c r="DR972" s="2">
        <v>1.94</v>
      </c>
      <c r="DS972" s="2">
        <v>1.94</v>
      </c>
      <c r="DT972" s="2">
        <v>2.0139999999999998</v>
      </c>
      <c r="DU972" s="2">
        <v>2.1349999999999998</v>
      </c>
      <c r="DV972" s="2">
        <v>2.1419999999999999</v>
      </c>
      <c r="DW972" s="2">
        <v>2.0649999999999999</v>
      </c>
      <c r="DX972" s="2">
        <v>2</v>
      </c>
      <c r="DY972" s="2">
        <v>1.95</v>
      </c>
      <c r="DZ972" s="2">
        <v>1.95</v>
      </c>
      <c r="EA972" s="2">
        <v>1.94</v>
      </c>
      <c r="EB972" s="2">
        <v>1.94</v>
      </c>
      <c r="EC972" s="2">
        <v>1.94</v>
      </c>
      <c r="ED972" s="2">
        <v>1.94</v>
      </c>
      <c r="EE972" s="2">
        <v>1.94</v>
      </c>
      <c r="EF972" s="2">
        <v>2.0139999999999998</v>
      </c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</row>
    <row r="973" spans="1:199" customFormat="1" hidden="1" x14ac:dyDescent="0.2">
      <c r="A973">
        <f t="shared" si="244"/>
        <v>5</v>
      </c>
      <c r="B973">
        <f t="shared" si="245"/>
        <v>11</v>
      </c>
      <c r="C973" s="1">
        <v>35377</v>
      </c>
      <c r="D973">
        <f t="shared" si="246"/>
        <v>11</v>
      </c>
      <c r="E973">
        <f t="shared" si="247"/>
        <v>1996</v>
      </c>
      <c r="F973" s="15"/>
      <c r="G973" s="16">
        <f t="shared" si="236"/>
        <v>-0.11291666666666655</v>
      </c>
      <c r="H973" s="16">
        <f t="shared" si="237"/>
        <v>-9.0833333333337762E-3</v>
      </c>
      <c r="I973" s="16">
        <f t="shared" si="238"/>
        <v>-0.12200000000000033</v>
      </c>
      <c r="J973" s="7">
        <f>VLOOKUP(C973,'Nymex hist.'!A:B,2,0)</f>
        <v>2.669</v>
      </c>
      <c r="K973" s="7"/>
      <c r="L973" s="7"/>
      <c r="M973" s="9">
        <f t="shared" si="239"/>
        <v>2.1280000000000001</v>
      </c>
      <c r="N973" s="9">
        <f t="shared" si="240"/>
        <v>2.0150833333333336</v>
      </c>
      <c r="O973" s="9">
        <f t="shared" si="241"/>
        <v>2.0059999999999998</v>
      </c>
      <c r="P973" s="9">
        <f t="shared" si="242"/>
        <v>2.0009999999999999</v>
      </c>
      <c r="Q973" s="9">
        <f t="shared" si="243"/>
        <v>2.0009999999999999</v>
      </c>
      <c r="R973" s="8">
        <v>35377</v>
      </c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3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>
        <v>2.669</v>
      </c>
      <c r="BN973" s="2">
        <v>2.6749999999999998</v>
      </c>
      <c r="BO973" s="2">
        <v>2.4180000000000001</v>
      </c>
      <c r="BP973" s="2">
        <v>2.2130000000000001</v>
      </c>
      <c r="BQ973" s="2">
        <v>2.06</v>
      </c>
      <c r="BR973" s="2">
        <v>1.992</v>
      </c>
      <c r="BS973" s="2">
        <v>1.9870000000000001</v>
      </c>
      <c r="BT973" s="2">
        <v>1.9890000000000001</v>
      </c>
      <c r="BU973" s="2">
        <v>1.992</v>
      </c>
      <c r="BV973" s="2">
        <v>1.994</v>
      </c>
      <c r="BW973" s="2">
        <v>1.9970000000000001</v>
      </c>
      <c r="BX973" s="2">
        <v>2.0619999999999998</v>
      </c>
      <c r="BY973" s="2">
        <v>2.157</v>
      </c>
      <c r="BZ973" s="2">
        <v>2.177</v>
      </c>
      <c r="CA973" s="2">
        <v>2.0960000000000001</v>
      </c>
      <c r="CB973" s="2">
        <v>2.0350000000000001</v>
      </c>
      <c r="CC973" s="2">
        <v>1.9650000000000001</v>
      </c>
      <c r="CD973" s="2">
        <v>1.9550000000000001</v>
      </c>
      <c r="CE973" s="2">
        <v>1.9550000000000001</v>
      </c>
      <c r="CF973" s="2">
        <v>1.9550000000000001</v>
      </c>
      <c r="CG973" s="2">
        <v>1.9550000000000001</v>
      </c>
      <c r="CH973" s="2">
        <v>1.9550000000000001</v>
      </c>
      <c r="CI973" s="2">
        <v>1.9550000000000001</v>
      </c>
      <c r="CJ973" s="2">
        <v>2.0289999999999999</v>
      </c>
      <c r="CK973" s="2">
        <v>2.149</v>
      </c>
      <c r="CL973" s="2">
        <v>2.149</v>
      </c>
      <c r="CM973" s="2">
        <v>2.0750000000000002</v>
      </c>
      <c r="CN973" s="2">
        <v>2.0099999999999998</v>
      </c>
      <c r="CO973" s="2">
        <v>1.96</v>
      </c>
      <c r="CP973" s="2">
        <v>1.96</v>
      </c>
      <c r="CQ973" s="2">
        <v>1.95</v>
      </c>
      <c r="CR973" s="2">
        <v>1.95</v>
      </c>
      <c r="CS973" s="2">
        <v>1.95</v>
      </c>
      <c r="CT973" s="2">
        <v>1.95</v>
      </c>
      <c r="CU973" s="2">
        <v>1.95</v>
      </c>
      <c r="CV973" s="2">
        <v>2.024</v>
      </c>
      <c r="CW973" s="2">
        <v>2.1440000000000001</v>
      </c>
      <c r="CX973" s="2">
        <v>2.1440000000000001</v>
      </c>
      <c r="CY973" s="2">
        <v>2.0699999999999998</v>
      </c>
      <c r="CZ973" s="2">
        <v>2.0049999999999999</v>
      </c>
      <c r="DA973" s="2">
        <v>1.9550000000000001</v>
      </c>
      <c r="DB973" s="2">
        <v>1.9550000000000001</v>
      </c>
      <c r="DC973" s="2">
        <v>1.9450000000000001</v>
      </c>
      <c r="DD973" s="2">
        <v>1.9450000000000001</v>
      </c>
      <c r="DE973" s="2">
        <v>1.9450000000000001</v>
      </c>
      <c r="DF973" s="2">
        <v>1.9450000000000001</v>
      </c>
      <c r="DG973" s="2">
        <v>1.9450000000000001</v>
      </c>
      <c r="DH973" s="2">
        <v>2.0190000000000001</v>
      </c>
      <c r="DI973" s="2">
        <v>2.1389999999999998</v>
      </c>
      <c r="DJ973" s="2">
        <v>2.1440000000000001</v>
      </c>
      <c r="DK973" s="2">
        <v>2.0699999999999998</v>
      </c>
      <c r="DL973" s="2">
        <v>2.0049999999999999</v>
      </c>
      <c r="DM973" s="2">
        <v>1.9550000000000001</v>
      </c>
      <c r="DN973" s="2">
        <v>1.9550000000000001</v>
      </c>
      <c r="DO973" s="2">
        <v>1.9450000000000001</v>
      </c>
      <c r="DP973" s="2">
        <v>1.9450000000000001</v>
      </c>
      <c r="DQ973" s="2">
        <v>1.9450000000000001</v>
      </c>
      <c r="DR973" s="2">
        <v>1.9450000000000001</v>
      </c>
      <c r="DS973" s="2">
        <v>1.9450000000000001</v>
      </c>
      <c r="DT973" s="2">
        <v>2.0190000000000001</v>
      </c>
      <c r="DU973" s="2">
        <v>2.1389999999999998</v>
      </c>
      <c r="DV973" s="2">
        <v>2.1440000000000001</v>
      </c>
      <c r="DW973" s="2">
        <v>2.0699999999999998</v>
      </c>
      <c r="DX973" s="2">
        <v>2.0049999999999999</v>
      </c>
      <c r="DY973" s="2">
        <v>1.9550000000000001</v>
      </c>
      <c r="DZ973" s="2">
        <v>1.9550000000000001</v>
      </c>
      <c r="EA973" s="2">
        <v>1.9450000000000001</v>
      </c>
      <c r="EB973" s="2">
        <v>1.9450000000000001</v>
      </c>
      <c r="EC973" s="2">
        <v>1.9450000000000001</v>
      </c>
      <c r="ED973" s="2">
        <v>1.9450000000000001</v>
      </c>
      <c r="EE973" s="2">
        <v>1.9450000000000001</v>
      </c>
      <c r="EF973" s="2">
        <v>2.0190000000000001</v>
      </c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</row>
    <row r="974" spans="1:199" customFormat="1" hidden="1" x14ac:dyDescent="0.2">
      <c r="A974">
        <f t="shared" si="244"/>
        <v>1</v>
      </c>
      <c r="B974">
        <f t="shared" si="245"/>
        <v>11</v>
      </c>
      <c r="C974" s="1">
        <v>35380</v>
      </c>
      <c r="D974">
        <f t="shared" si="246"/>
        <v>11</v>
      </c>
      <c r="E974">
        <f t="shared" si="247"/>
        <v>1996</v>
      </c>
      <c r="F974" s="15"/>
      <c r="G974" s="16">
        <f t="shared" si="236"/>
        <v>-0.1383333333333332</v>
      </c>
      <c r="H974" s="16">
        <f t="shared" si="237"/>
        <v>-9.8333333333329165E-3</v>
      </c>
      <c r="I974" s="16">
        <f t="shared" si="238"/>
        <v>-0.14816666666666611</v>
      </c>
      <c r="J974" s="7">
        <f>VLOOKUP(C974,'Nymex hist.'!A:B,2,0)</f>
        <v>2.7330000000000001</v>
      </c>
      <c r="K974" s="7"/>
      <c r="L974" s="7"/>
      <c r="M974" s="9">
        <f t="shared" si="239"/>
        <v>2.1641666666666666</v>
      </c>
      <c r="N974" s="9">
        <f t="shared" si="240"/>
        <v>2.0258333333333334</v>
      </c>
      <c r="O974" s="9">
        <f t="shared" si="241"/>
        <v>2.0160000000000005</v>
      </c>
      <c r="P974" s="9">
        <f t="shared" si="242"/>
        <v>2.0110000000000001</v>
      </c>
      <c r="Q974" s="9">
        <f t="shared" si="243"/>
        <v>2.0110000000000001</v>
      </c>
      <c r="R974" s="8">
        <v>35380</v>
      </c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3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>
        <v>2.7330000000000001</v>
      </c>
      <c r="BN974" s="2">
        <v>2.7389999999999999</v>
      </c>
      <c r="BO974" s="2">
        <v>2.496</v>
      </c>
      <c r="BP974" s="2">
        <v>2.2799999999999998</v>
      </c>
      <c r="BQ974" s="2">
        <v>2.1</v>
      </c>
      <c r="BR974" s="2">
        <v>2.0249999999999999</v>
      </c>
      <c r="BS974" s="2">
        <v>2.0150000000000001</v>
      </c>
      <c r="BT974" s="2">
        <v>2.0150000000000001</v>
      </c>
      <c r="BU974" s="2">
        <v>2.0150000000000001</v>
      </c>
      <c r="BV974" s="2">
        <v>2.0150000000000001</v>
      </c>
      <c r="BW974" s="2">
        <v>2.0169999999999999</v>
      </c>
      <c r="BX974" s="2">
        <v>2.08</v>
      </c>
      <c r="BY974" s="2">
        <v>2.173</v>
      </c>
      <c r="BZ974" s="2">
        <v>2.19</v>
      </c>
      <c r="CA974" s="2">
        <v>2.109</v>
      </c>
      <c r="CB974" s="2">
        <v>2.048</v>
      </c>
      <c r="CC974" s="2">
        <v>1.9750000000000001</v>
      </c>
      <c r="CD974" s="2">
        <v>1.9650000000000001</v>
      </c>
      <c r="CE974" s="2">
        <v>1.9650000000000001</v>
      </c>
      <c r="CF974" s="2">
        <v>1.9650000000000001</v>
      </c>
      <c r="CG974" s="2">
        <v>1.9650000000000001</v>
      </c>
      <c r="CH974" s="2">
        <v>1.9650000000000001</v>
      </c>
      <c r="CI974" s="2">
        <v>1.9650000000000001</v>
      </c>
      <c r="CJ974" s="2">
        <v>2.0390000000000001</v>
      </c>
      <c r="CK974" s="2">
        <v>2.1589999999999998</v>
      </c>
      <c r="CL974" s="2">
        <v>2.1589999999999998</v>
      </c>
      <c r="CM974" s="2">
        <v>2.085</v>
      </c>
      <c r="CN974" s="2">
        <v>2.02</v>
      </c>
      <c r="CO974" s="2">
        <v>1.97</v>
      </c>
      <c r="CP974" s="2">
        <v>1.97</v>
      </c>
      <c r="CQ974" s="2">
        <v>1.96</v>
      </c>
      <c r="CR974" s="2">
        <v>1.96</v>
      </c>
      <c r="CS974" s="2">
        <v>1.96</v>
      </c>
      <c r="CT974" s="2">
        <v>1.96</v>
      </c>
      <c r="CU974" s="2">
        <v>1.96</v>
      </c>
      <c r="CV974" s="2">
        <v>2.0339999999999998</v>
      </c>
      <c r="CW974" s="2">
        <v>2.1539999999999999</v>
      </c>
      <c r="CX974" s="2">
        <v>2.1539999999999999</v>
      </c>
      <c r="CY974" s="2">
        <v>2.08</v>
      </c>
      <c r="CZ974" s="2">
        <v>2.0150000000000001</v>
      </c>
      <c r="DA974" s="2">
        <v>1.9650000000000001</v>
      </c>
      <c r="DB974" s="2">
        <v>1.9650000000000001</v>
      </c>
      <c r="DC974" s="2">
        <v>1.9550000000000001</v>
      </c>
      <c r="DD974" s="2">
        <v>1.9550000000000001</v>
      </c>
      <c r="DE974" s="2">
        <v>1.9550000000000001</v>
      </c>
      <c r="DF974" s="2">
        <v>1.9550000000000001</v>
      </c>
      <c r="DG974" s="2">
        <v>1.9550000000000001</v>
      </c>
      <c r="DH974" s="2">
        <v>2.0289999999999999</v>
      </c>
      <c r="DI974" s="2">
        <v>2.149</v>
      </c>
      <c r="DJ974" s="2">
        <v>2.1539999999999999</v>
      </c>
      <c r="DK974" s="2">
        <v>2.08</v>
      </c>
      <c r="DL974" s="2">
        <v>2.0150000000000001</v>
      </c>
      <c r="DM974" s="2">
        <v>1.9650000000000001</v>
      </c>
      <c r="DN974" s="2">
        <v>1.9650000000000001</v>
      </c>
      <c r="DO974" s="2">
        <v>1.9550000000000001</v>
      </c>
      <c r="DP974" s="2">
        <v>1.9550000000000001</v>
      </c>
      <c r="DQ974" s="2">
        <v>1.9550000000000001</v>
      </c>
      <c r="DR974" s="2">
        <v>1.9550000000000001</v>
      </c>
      <c r="DS974" s="2">
        <v>1.9550000000000001</v>
      </c>
      <c r="DT974" s="2">
        <v>2.0289999999999999</v>
      </c>
      <c r="DU974" s="2">
        <v>2.149</v>
      </c>
      <c r="DV974" s="2">
        <v>2.1539999999999999</v>
      </c>
      <c r="DW974" s="2">
        <v>2.08</v>
      </c>
      <c r="DX974" s="2">
        <v>2.0150000000000001</v>
      </c>
      <c r="DY974" s="2">
        <v>1.9650000000000001</v>
      </c>
      <c r="DZ974" s="2">
        <v>1.9650000000000001</v>
      </c>
      <c r="EA974" s="2">
        <v>1.9550000000000001</v>
      </c>
      <c r="EB974" s="2">
        <v>1.9550000000000001</v>
      </c>
      <c r="EC974" s="2">
        <v>1.9550000000000001</v>
      </c>
      <c r="ED974" s="2">
        <v>1.9550000000000001</v>
      </c>
      <c r="EE974" s="2">
        <v>1.9550000000000001</v>
      </c>
      <c r="EF974" s="2">
        <v>2.0289999999999999</v>
      </c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</row>
    <row r="975" spans="1:199" customFormat="1" hidden="1" x14ac:dyDescent="0.2">
      <c r="A975">
        <f t="shared" si="244"/>
        <v>2</v>
      </c>
      <c r="B975">
        <f t="shared" si="245"/>
        <v>11</v>
      </c>
      <c r="C975" s="1">
        <v>35381</v>
      </c>
      <c r="D975">
        <f t="shared" si="246"/>
        <v>11</v>
      </c>
      <c r="E975">
        <f t="shared" si="247"/>
        <v>1996</v>
      </c>
      <c r="F975" s="15"/>
      <c r="G975" s="16">
        <f t="shared" si="236"/>
        <v>-0.12916666666666732</v>
      </c>
      <c r="H975" s="16">
        <f t="shared" si="237"/>
        <v>-1.2166666666666215E-2</v>
      </c>
      <c r="I975" s="16">
        <f t="shared" si="238"/>
        <v>-0.14133333333333353</v>
      </c>
      <c r="J975" s="7">
        <f>VLOOKUP(C975,'Nymex hist.'!A:B,2,0)</f>
        <v>2.6459999999999999</v>
      </c>
      <c r="K975" s="7"/>
      <c r="L975" s="7"/>
      <c r="M975" s="9">
        <f t="shared" si="239"/>
        <v>2.1365833333333337</v>
      </c>
      <c r="N975" s="9">
        <f t="shared" si="240"/>
        <v>2.0074166666666664</v>
      </c>
      <c r="O975" s="9">
        <f t="shared" si="241"/>
        <v>1.9952500000000002</v>
      </c>
      <c r="P975" s="9">
        <f t="shared" si="242"/>
        <v>1.9902500000000003</v>
      </c>
      <c r="Q975" s="9">
        <f t="shared" si="243"/>
        <v>1.9902500000000003</v>
      </c>
      <c r="R975" s="8">
        <v>35381</v>
      </c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3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>
        <v>2.6459999999999999</v>
      </c>
      <c r="BN975" s="2">
        <v>2.6429999999999998</v>
      </c>
      <c r="BO975" s="2">
        <v>2.452</v>
      </c>
      <c r="BP975" s="2">
        <v>2.2570000000000001</v>
      </c>
      <c r="BQ975" s="2">
        <v>2.08</v>
      </c>
      <c r="BR975" s="2">
        <v>2.0049999999999999</v>
      </c>
      <c r="BS975" s="2">
        <v>1.9950000000000001</v>
      </c>
      <c r="BT975" s="2">
        <v>1.9950000000000001</v>
      </c>
      <c r="BU975" s="2">
        <v>1.9950000000000001</v>
      </c>
      <c r="BV975" s="2">
        <v>1.9950000000000001</v>
      </c>
      <c r="BW975" s="2">
        <v>2</v>
      </c>
      <c r="BX975" s="2">
        <v>2.0640000000000001</v>
      </c>
      <c r="BY975" s="2">
        <v>2.1579999999999999</v>
      </c>
      <c r="BZ975" s="2">
        <v>2.1749999999999998</v>
      </c>
      <c r="CA975" s="2">
        <v>2.093</v>
      </c>
      <c r="CB975" s="2">
        <v>2.0310000000000001</v>
      </c>
      <c r="CC975" s="2">
        <v>1.9570000000000001</v>
      </c>
      <c r="CD975" s="2">
        <v>1.9470000000000001</v>
      </c>
      <c r="CE975" s="2">
        <v>1.9470000000000001</v>
      </c>
      <c r="CF975" s="2">
        <v>1.946</v>
      </c>
      <c r="CG975" s="2">
        <v>1.9450000000000001</v>
      </c>
      <c r="CH975" s="2">
        <v>1.9450000000000001</v>
      </c>
      <c r="CI975" s="2">
        <v>1.9450000000000001</v>
      </c>
      <c r="CJ975" s="2">
        <v>2.0190000000000001</v>
      </c>
      <c r="CK975" s="2">
        <v>2.1389999999999998</v>
      </c>
      <c r="CL975" s="2">
        <v>2.1389999999999998</v>
      </c>
      <c r="CM975" s="2">
        <v>2.0649999999999999</v>
      </c>
      <c r="CN975" s="2">
        <v>2</v>
      </c>
      <c r="CO975" s="2">
        <v>1.95</v>
      </c>
      <c r="CP975" s="2">
        <v>1.95</v>
      </c>
      <c r="CQ975" s="2">
        <v>1.93</v>
      </c>
      <c r="CR975" s="2">
        <v>1.9410000000000001</v>
      </c>
      <c r="CS975" s="2">
        <v>1.94</v>
      </c>
      <c r="CT975" s="2">
        <v>1.94</v>
      </c>
      <c r="CU975" s="2">
        <v>1.94</v>
      </c>
      <c r="CV975" s="2">
        <v>2.0139999999999998</v>
      </c>
      <c r="CW975" s="2">
        <v>2.1339999999999999</v>
      </c>
      <c r="CX975" s="2">
        <v>2.1339999999999999</v>
      </c>
      <c r="CY975" s="2">
        <v>2.06</v>
      </c>
      <c r="CZ975" s="2">
        <v>1.9950000000000001</v>
      </c>
      <c r="DA975" s="2">
        <v>1.9450000000000001</v>
      </c>
      <c r="DB975" s="2">
        <v>1.9450000000000001</v>
      </c>
      <c r="DC975" s="2">
        <v>1.925</v>
      </c>
      <c r="DD975" s="2">
        <v>1.9359999999999999</v>
      </c>
      <c r="DE975" s="2">
        <v>1.9350000000000001</v>
      </c>
      <c r="DF975" s="2">
        <v>1.9350000000000001</v>
      </c>
      <c r="DG975" s="2">
        <v>1.9350000000000001</v>
      </c>
      <c r="DH975" s="2">
        <v>2.0089999999999999</v>
      </c>
      <c r="DI975" s="2">
        <v>2.129</v>
      </c>
      <c r="DJ975" s="2">
        <v>2.1339999999999999</v>
      </c>
      <c r="DK975" s="2">
        <v>2.06</v>
      </c>
      <c r="DL975" s="2">
        <v>1.9950000000000001</v>
      </c>
      <c r="DM975" s="2">
        <v>1.9450000000000001</v>
      </c>
      <c r="DN975" s="2">
        <v>1.9450000000000001</v>
      </c>
      <c r="DO975" s="2">
        <v>1.925</v>
      </c>
      <c r="DP975" s="2">
        <v>1.9359999999999999</v>
      </c>
      <c r="DQ975" s="2">
        <v>1.9350000000000001</v>
      </c>
      <c r="DR975" s="2">
        <v>1.9350000000000001</v>
      </c>
      <c r="DS975" s="2">
        <v>1.9350000000000001</v>
      </c>
      <c r="DT975" s="2">
        <v>2.0089999999999999</v>
      </c>
      <c r="DU975" s="2">
        <v>2.129</v>
      </c>
      <c r="DV975" s="2">
        <v>2.1389999999999998</v>
      </c>
      <c r="DW975" s="2">
        <v>2.0649999999999999</v>
      </c>
      <c r="DX975" s="2">
        <v>2</v>
      </c>
      <c r="DY975" s="2">
        <v>1.95</v>
      </c>
      <c r="DZ975" s="2">
        <v>1.95</v>
      </c>
      <c r="EA975" s="2">
        <v>1.93</v>
      </c>
      <c r="EB975" s="2">
        <v>1.9410000000000001</v>
      </c>
      <c r="EC975" s="2">
        <v>1.94</v>
      </c>
      <c r="ED975" s="2">
        <v>1.94</v>
      </c>
      <c r="EE975" s="2">
        <v>1.94</v>
      </c>
      <c r="EF975" s="2">
        <v>2.0139999999999998</v>
      </c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</row>
    <row r="976" spans="1:199" customFormat="1" hidden="1" x14ac:dyDescent="0.2">
      <c r="A976">
        <f t="shared" si="244"/>
        <v>3</v>
      </c>
      <c r="B976">
        <f t="shared" si="245"/>
        <v>11</v>
      </c>
      <c r="C976" s="1">
        <v>35382</v>
      </c>
      <c r="D976">
        <f t="shared" si="246"/>
        <v>11</v>
      </c>
      <c r="E976">
        <f t="shared" si="247"/>
        <v>1996</v>
      </c>
      <c r="F976" s="15"/>
      <c r="G976" s="16">
        <f t="shared" si="236"/>
        <v>-0.12949999999999973</v>
      </c>
      <c r="H976" s="16">
        <f t="shared" si="237"/>
        <v>-1.1333333333333417E-2</v>
      </c>
      <c r="I976" s="16">
        <f t="shared" si="238"/>
        <v>-0.14083333333333314</v>
      </c>
      <c r="J976" s="7">
        <f>VLOOKUP(C976,'Nymex hist.'!A:B,2,0)</f>
        <v>2.645</v>
      </c>
      <c r="K976" s="7"/>
      <c r="L976" s="7"/>
      <c r="M976" s="9">
        <f t="shared" si="239"/>
        <v>2.1419166666666665</v>
      </c>
      <c r="N976" s="9">
        <f t="shared" si="240"/>
        <v>2.0124166666666667</v>
      </c>
      <c r="O976" s="9">
        <f t="shared" si="241"/>
        <v>2.0010833333333333</v>
      </c>
      <c r="P976" s="9">
        <f t="shared" si="242"/>
        <v>1.9960833333333332</v>
      </c>
      <c r="Q976" s="9">
        <f t="shared" si="243"/>
        <v>1.9960833333333332</v>
      </c>
      <c r="R976" s="8">
        <v>35382</v>
      </c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3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>
        <v>2.645</v>
      </c>
      <c r="BN976" s="2">
        <v>2.65</v>
      </c>
      <c r="BO976" s="2">
        <v>2.4580000000000002</v>
      </c>
      <c r="BP976" s="2">
        <v>2.2629999999999999</v>
      </c>
      <c r="BQ976" s="2">
        <v>2.085</v>
      </c>
      <c r="BR976" s="2">
        <v>2.0099999999999998</v>
      </c>
      <c r="BS976" s="2">
        <v>2</v>
      </c>
      <c r="BT976" s="2">
        <v>2</v>
      </c>
      <c r="BU976" s="2">
        <v>2</v>
      </c>
      <c r="BV976" s="2">
        <v>2</v>
      </c>
      <c r="BW976" s="2">
        <v>2.0049999999999999</v>
      </c>
      <c r="BX976" s="2">
        <v>2.069</v>
      </c>
      <c r="BY976" s="2">
        <v>2.1629999999999998</v>
      </c>
      <c r="BZ976" s="2">
        <v>2.1800000000000002</v>
      </c>
      <c r="CA976" s="2">
        <v>2.0979999999999999</v>
      </c>
      <c r="CB976" s="2">
        <v>2.036</v>
      </c>
      <c r="CC976" s="2">
        <v>1.962</v>
      </c>
      <c r="CD976" s="2">
        <v>1.952</v>
      </c>
      <c r="CE976" s="2">
        <v>1.952</v>
      </c>
      <c r="CF976" s="2">
        <v>1.9510000000000001</v>
      </c>
      <c r="CG976" s="2">
        <v>1.95</v>
      </c>
      <c r="CH976" s="2">
        <v>1.95</v>
      </c>
      <c r="CI976" s="2">
        <v>1.95</v>
      </c>
      <c r="CJ976" s="2">
        <v>2.024</v>
      </c>
      <c r="CK976" s="2">
        <v>2.1440000000000001</v>
      </c>
      <c r="CL976" s="2">
        <v>2.1440000000000001</v>
      </c>
      <c r="CM976" s="2">
        <v>2.0699999999999998</v>
      </c>
      <c r="CN976" s="2">
        <v>2.0049999999999999</v>
      </c>
      <c r="CO976" s="2">
        <v>1.9550000000000001</v>
      </c>
      <c r="CP976" s="2">
        <v>1.9550000000000001</v>
      </c>
      <c r="CQ976" s="2">
        <v>1.9450000000000001</v>
      </c>
      <c r="CR976" s="2">
        <v>1.946</v>
      </c>
      <c r="CS976" s="2">
        <v>1.9450000000000001</v>
      </c>
      <c r="CT976" s="2">
        <v>1.9450000000000001</v>
      </c>
      <c r="CU976" s="2">
        <v>1.9450000000000001</v>
      </c>
      <c r="CV976" s="2">
        <v>2.0190000000000001</v>
      </c>
      <c r="CW976" s="2">
        <v>2.1389999999999998</v>
      </c>
      <c r="CX976" s="2">
        <v>2.1389999999999998</v>
      </c>
      <c r="CY976" s="2">
        <v>2.0649999999999999</v>
      </c>
      <c r="CZ976" s="2">
        <v>2</v>
      </c>
      <c r="DA976" s="2">
        <v>1.95</v>
      </c>
      <c r="DB976" s="2">
        <v>1.95</v>
      </c>
      <c r="DC976" s="2">
        <v>1.94</v>
      </c>
      <c r="DD976" s="2">
        <v>1.9410000000000001</v>
      </c>
      <c r="DE976" s="2">
        <v>1.94</v>
      </c>
      <c r="DF976" s="2">
        <v>1.94</v>
      </c>
      <c r="DG976" s="2">
        <v>1.94</v>
      </c>
      <c r="DH976" s="2">
        <v>2.0139999999999998</v>
      </c>
      <c r="DI976" s="2">
        <v>2.1339999999999999</v>
      </c>
      <c r="DJ976" s="2">
        <v>2.1389999999999998</v>
      </c>
      <c r="DK976" s="2">
        <v>2.0649999999999999</v>
      </c>
      <c r="DL976" s="2">
        <v>2</v>
      </c>
      <c r="DM976" s="2">
        <v>1.95</v>
      </c>
      <c r="DN976" s="2">
        <v>1.95</v>
      </c>
      <c r="DO976" s="2">
        <v>1.94</v>
      </c>
      <c r="DP976" s="2">
        <v>1.9410000000000001</v>
      </c>
      <c r="DQ976" s="2">
        <v>1.94</v>
      </c>
      <c r="DR976" s="2">
        <v>1.94</v>
      </c>
      <c r="DS976" s="2">
        <v>1.94</v>
      </c>
      <c r="DT976" s="2">
        <v>2.0139999999999998</v>
      </c>
      <c r="DU976" s="2">
        <v>2.1339999999999999</v>
      </c>
      <c r="DV976" s="2">
        <v>2.1440000000000001</v>
      </c>
      <c r="DW976" s="2">
        <v>2.0699999999999998</v>
      </c>
      <c r="DX976" s="2">
        <v>2.0049999999999999</v>
      </c>
      <c r="DY976" s="2">
        <v>1.9550000000000001</v>
      </c>
      <c r="DZ976" s="2">
        <v>1.9550000000000001</v>
      </c>
      <c r="EA976" s="2">
        <v>1.9450000000000001</v>
      </c>
      <c r="EB976" s="2">
        <v>1.946</v>
      </c>
      <c r="EC976" s="2">
        <v>1.9450000000000001</v>
      </c>
      <c r="ED976" s="2">
        <v>1.9450000000000001</v>
      </c>
      <c r="EE976" s="2">
        <v>1.9450000000000001</v>
      </c>
      <c r="EF976" s="2">
        <v>2.0190000000000001</v>
      </c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</row>
    <row r="977" spans="1:199" customFormat="1" hidden="1" x14ac:dyDescent="0.2">
      <c r="A977">
        <f t="shared" si="244"/>
        <v>4</v>
      </c>
      <c r="B977">
        <f t="shared" si="245"/>
        <v>11</v>
      </c>
      <c r="C977" s="1">
        <v>35383</v>
      </c>
      <c r="D977">
        <f t="shared" si="246"/>
        <v>11</v>
      </c>
      <c r="E977">
        <f t="shared" si="247"/>
        <v>1996</v>
      </c>
      <c r="F977" s="15"/>
      <c r="G977" s="16">
        <f t="shared" si="236"/>
        <v>-0.15908333333333324</v>
      </c>
      <c r="H977" s="16">
        <f t="shared" si="237"/>
        <v>-1.2166666666666437E-2</v>
      </c>
      <c r="I977" s="16">
        <f t="shared" si="238"/>
        <v>-0.17124999999999968</v>
      </c>
      <c r="J977" s="7">
        <f>VLOOKUP(C977,'Nymex hist.'!A:B,2,0)</f>
        <v>2.7869999999999999</v>
      </c>
      <c r="K977" s="7"/>
      <c r="L977" s="7"/>
      <c r="M977" s="9">
        <f t="shared" si="239"/>
        <v>2.1903333333333332</v>
      </c>
      <c r="N977" s="9">
        <f t="shared" si="240"/>
        <v>2.03125</v>
      </c>
      <c r="O977" s="9">
        <f t="shared" si="241"/>
        <v>2.0190833333333336</v>
      </c>
      <c r="P977" s="9">
        <f t="shared" si="242"/>
        <v>2.0140833333333332</v>
      </c>
      <c r="Q977" s="9">
        <f t="shared" si="243"/>
        <v>2.0140833333333332</v>
      </c>
      <c r="R977" s="8">
        <v>35383</v>
      </c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3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>
        <v>2.7869999999999999</v>
      </c>
      <c r="BN977" s="2">
        <v>2.7879999999999998</v>
      </c>
      <c r="BO977" s="2">
        <v>2.556</v>
      </c>
      <c r="BP977" s="2">
        <v>2.331</v>
      </c>
      <c r="BQ977" s="2">
        <v>2.1309999999999998</v>
      </c>
      <c r="BR977" s="2">
        <v>2.048</v>
      </c>
      <c r="BS977" s="2">
        <v>2.0329999999999999</v>
      </c>
      <c r="BT977" s="2">
        <v>2.0299999999999998</v>
      </c>
      <c r="BU977" s="2">
        <v>2.0299999999999998</v>
      </c>
      <c r="BV977" s="2">
        <v>2.0299999999999998</v>
      </c>
      <c r="BW977" s="2">
        <v>2.0299999999999998</v>
      </c>
      <c r="BX977" s="2">
        <v>2.0920000000000001</v>
      </c>
      <c r="BY977" s="2">
        <v>2.1850000000000001</v>
      </c>
      <c r="BZ977" s="2">
        <v>2.202</v>
      </c>
      <c r="CA977" s="2">
        <v>2.12</v>
      </c>
      <c r="CB977" s="2">
        <v>2.056</v>
      </c>
      <c r="CC977" s="2">
        <v>1.98</v>
      </c>
      <c r="CD977" s="2">
        <v>1.97</v>
      </c>
      <c r="CE977" s="2">
        <v>1.97</v>
      </c>
      <c r="CF977" s="2">
        <v>1.9690000000000001</v>
      </c>
      <c r="CG977" s="2">
        <v>1.968</v>
      </c>
      <c r="CH977" s="2">
        <v>1.968</v>
      </c>
      <c r="CI977" s="2">
        <v>1.968</v>
      </c>
      <c r="CJ977" s="2">
        <v>2.0419999999999998</v>
      </c>
      <c r="CK977" s="2">
        <v>2.1619999999999999</v>
      </c>
      <c r="CL977" s="2">
        <v>2.1619999999999999</v>
      </c>
      <c r="CM977" s="2">
        <v>2.0880000000000001</v>
      </c>
      <c r="CN977" s="2">
        <v>2.0230000000000001</v>
      </c>
      <c r="CO977" s="2">
        <v>1.9730000000000001</v>
      </c>
      <c r="CP977" s="2">
        <v>1.9730000000000001</v>
      </c>
      <c r="CQ977" s="2">
        <v>1.9630000000000001</v>
      </c>
      <c r="CR977" s="2">
        <v>1.964</v>
      </c>
      <c r="CS977" s="2">
        <v>1.9630000000000001</v>
      </c>
      <c r="CT977" s="2">
        <v>1.9630000000000001</v>
      </c>
      <c r="CU977" s="2">
        <v>1.9630000000000001</v>
      </c>
      <c r="CV977" s="2">
        <v>2.0369999999999999</v>
      </c>
      <c r="CW977" s="2">
        <v>2.157</v>
      </c>
      <c r="CX977" s="2">
        <v>2.157</v>
      </c>
      <c r="CY977" s="2">
        <v>2.0830000000000002</v>
      </c>
      <c r="CZ977" s="2">
        <v>2.0179999999999998</v>
      </c>
      <c r="DA977" s="2">
        <v>1.968</v>
      </c>
      <c r="DB977" s="2">
        <v>1.968</v>
      </c>
      <c r="DC977" s="2">
        <v>1.958</v>
      </c>
      <c r="DD977" s="2">
        <v>1.9590000000000001</v>
      </c>
      <c r="DE977" s="2">
        <v>1.958</v>
      </c>
      <c r="DF977" s="2">
        <v>1.958</v>
      </c>
      <c r="DG977" s="2">
        <v>1.958</v>
      </c>
      <c r="DH977" s="2">
        <v>2.032</v>
      </c>
      <c r="DI977" s="2">
        <v>2.1520000000000001</v>
      </c>
      <c r="DJ977" s="2">
        <v>2.157</v>
      </c>
      <c r="DK977" s="2">
        <v>2.0830000000000002</v>
      </c>
      <c r="DL977" s="2">
        <v>2.0179999999999998</v>
      </c>
      <c r="DM977" s="2">
        <v>1.968</v>
      </c>
      <c r="DN977" s="2">
        <v>1.968</v>
      </c>
      <c r="DO977" s="2">
        <v>1.958</v>
      </c>
      <c r="DP977" s="2">
        <v>1.9590000000000001</v>
      </c>
      <c r="DQ977" s="2">
        <v>1.958</v>
      </c>
      <c r="DR977" s="2">
        <v>1.958</v>
      </c>
      <c r="DS977" s="2">
        <v>1.958</v>
      </c>
      <c r="DT977" s="2">
        <v>2.032</v>
      </c>
      <c r="DU977" s="2">
        <v>2.1520000000000001</v>
      </c>
      <c r="DV977" s="2">
        <v>2.1619999999999999</v>
      </c>
      <c r="DW977" s="2">
        <v>2.0880000000000001</v>
      </c>
      <c r="DX977" s="2">
        <v>2.0230000000000001</v>
      </c>
      <c r="DY977" s="2">
        <v>1.9730000000000001</v>
      </c>
      <c r="DZ977" s="2">
        <v>1.9730000000000001</v>
      </c>
      <c r="EA977" s="2">
        <v>1.9630000000000001</v>
      </c>
      <c r="EB977" s="2">
        <v>1.964</v>
      </c>
      <c r="EC977" s="2">
        <v>1.9630000000000001</v>
      </c>
      <c r="ED977" s="2">
        <v>1.9630000000000001</v>
      </c>
      <c r="EE977" s="2">
        <v>1.9630000000000001</v>
      </c>
      <c r="EF977" s="2">
        <v>2.0369999999999999</v>
      </c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</row>
    <row r="978" spans="1:199" customFormat="1" hidden="1" x14ac:dyDescent="0.2">
      <c r="A978">
        <f t="shared" si="244"/>
        <v>5</v>
      </c>
      <c r="B978">
        <f t="shared" si="245"/>
        <v>11</v>
      </c>
      <c r="C978" s="1">
        <v>35384</v>
      </c>
      <c r="D978">
        <f t="shared" si="246"/>
        <v>11</v>
      </c>
      <c r="E978">
        <f t="shared" si="247"/>
        <v>1996</v>
      </c>
      <c r="F978" s="15"/>
      <c r="G978" s="16">
        <f t="shared" si="236"/>
        <v>-0.19074999999999998</v>
      </c>
      <c r="H978" s="16">
        <f t="shared" si="237"/>
        <v>-1.2333333333332863E-2</v>
      </c>
      <c r="I978" s="16">
        <f t="shared" si="238"/>
        <v>-0.20308333333333284</v>
      </c>
      <c r="J978" s="7">
        <f>VLOOKUP(C978,'Nymex hist.'!A:B,2,0)</f>
        <v>2.9079999999999999</v>
      </c>
      <c r="K978" s="7"/>
      <c r="L978" s="7"/>
      <c r="M978" s="9">
        <f t="shared" si="239"/>
        <v>2.2341666666666664</v>
      </c>
      <c r="N978" s="9">
        <f t="shared" si="240"/>
        <v>2.0434166666666664</v>
      </c>
      <c r="O978" s="9">
        <f t="shared" si="241"/>
        <v>2.0310833333333336</v>
      </c>
      <c r="P978" s="9">
        <f t="shared" si="242"/>
        <v>2.0260833333333337</v>
      </c>
      <c r="Q978" s="9">
        <f t="shared" si="243"/>
        <v>2.0260833333333337</v>
      </c>
      <c r="R978" s="8">
        <v>35384</v>
      </c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3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>
        <v>2.9079999999999999</v>
      </c>
      <c r="BN978" s="2">
        <v>2.883</v>
      </c>
      <c r="BO978" s="2">
        <v>2.657</v>
      </c>
      <c r="BP978" s="2">
        <v>2.395</v>
      </c>
      <c r="BQ978" s="2">
        <v>2.1800000000000002</v>
      </c>
      <c r="BR978" s="2">
        <v>2.09</v>
      </c>
      <c r="BS978" s="2">
        <v>2.0649999999999999</v>
      </c>
      <c r="BT978" s="2">
        <v>2.06</v>
      </c>
      <c r="BU978" s="2">
        <v>2.0579999999999998</v>
      </c>
      <c r="BV978" s="2">
        <v>2.056</v>
      </c>
      <c r="BW978" s="2">
        <v>2.0539999999999998</v>
      </c>
      <c r="BX978" s="2">
        <v>2.11</v>
      </c>
      <c r="BY978" s="2">
        <v>2.202</v>
      </c>
      <c r="BZ978" s="2">
        <v>2.2160000000000002</v>
      </c>
      <c r="CA978" s="2">
        <v>2.1320000000000001</v>
      </c>
      <c r="CB978" s="2">
        <v>2.0680000000000001</v>
      </c>
      <c r="CC978" s="2">
        <v>1.992</v>
      </c>
      <c r="CD978" s="2">
        <v>1.982</v>
      </c>
      <c r="CE978" s="2">
        <v>1.982</v>
      </c>
      <c r="CF978" s="2">
        <v>1.9810000000000001</v>
      </c>
      <c r="CG978" s="2">
        <v>1.98</v>
      </c>
      <c r="CH978" s="2">
        <v>1.98</v>
      </c>
      <c r="CI978" s="2">
        <v>1.98</v>
      </c>
      <c r="CJ978" s="2">
        <v>2.0539999999999998</v>
      </c>
      <c r="CK978" s="2">
        <v>2.1739999999999999</v>
      </c>
      <c r="CL978" s="2">
        <v>2.1739999999999999</v>
      </c>
      <c r="CM978" s="2">
        <v>2.1</v>
      </c>
      <c r="CN978" s="2">
        <v>2.0350000000000001</v>
      </c>
      <c r="CO978" s="2">
        <v>1.9850000000000001</v>
      </c>
      <c r="CP978" s="2">
        <v>1.9850000000000001</v>
      </c>
      <c r="CQ978" s="2">
        <v>1.9750000000000001</v>
      </c>
      <c r="CR978" s="2">
        <v>1.976</v>
      </c>
      <c r="CS978" s="2">
        <v>1.9750000000000001</v>
      </c>
      <c r="CT978" s="2">
        <v>1.9750000000000001</v>
      </c>
      <c r="CU978" s="2">
        <v>1.9750000000000001</v>
      </c>
      <c r="CV978" s="2">
        <v>2.0489999999999999</v>
      </c>
      <c r="CW978" s="2">
        <v>2.169</v>
      </c>
      <c r="CX978" s="2">
        <v>2.169</v>
      </c>
      <c r="CY978" s="2">
        <v>2.0950000000000002</v>
      </c>
      <c r="CZ978" s="2">
        <v>2.0299999999999998</v>
      </c>
      <c r="DA978" s="2">
        <v>1.98</v>
      </c>
      <c r="DB978" s="2">
        <v>1.98</v>
      </c>
      <c r="DC978" s="2">
        <v>1.97</v>
      </c>
      <c r="DD978" s="2">
        <v>1.9710000000000001</v>
      </c>
      <c r="DE978" s="2">
        <v>1.97</v>
      </c>
      <c r="DF978" s="2">
        <v>1.97</v>
      </c>
      <c r="DG978" s="2">
        <v>1.97</v>
      </c>
      <c r="DH978" s="2">
        <v>2.044</v>
      </c>
      <c r="DI978" s="2">
        <v>2.1640000000000001</v>
      </c>
      <c r="DJ978" s="2">
        <v>2.169</v>
      </c>
      <c r="DK978" s="2">
        <v>2.0950000000000002</v>
      </c>
      <c r="DL978" s="2">
        <v>2.0299999999999998</v>
      </c>
      <c r="DM978" s="2">
        <v>1.98</v>
      </c>
      <c r="DN978" s="2">
        <v>1.98</v>
      </c>
      <c r="DO978" s="2">
        <v>1.97</v>
      </c>
      <c r="DP978" s="2">
        <v>1.9710000000000001</v>
      </c>
      <c r="DQ978" s="2">
        <v>1.97</v>
      </c>
      <c r="DR978" s="2">
        <v>1.97</v>
      </c>
      <c r="DS978" s="2">
        <v>1.97</v>
      </c>
      <c r="DT978" s="2">
        <v>2.044</v>
      </c>
      <c r="DU978" s="2">
        <v>2.1640000000000001</v>
      </c>
      <c r="DV978" s="2">
        <v>2.1739999999999999</v>
      </c>
      <c r="DW978" s="2">
        <v>2.1</v>
      </c>
      <c r="DX978" s="2">
        <v>2.0350000000000001</v>
      </c>
      <c r="DY978" s="2">
        <v>1.9850000000000001</v>
      </c>
      <c r="DZ978" s="2">
        <v>1.9850000000000001</v>
      </c>
      <c r="EA978" s="2">
        <v>1.9750000000000001</v>
      </c>
      <c r="EB978" s="2">
        <v>1.976</v>
      </c>
      <c r="EC978" s="2">
        <v>1.9750000000000001</v>
      </c>
      <c r="ED978" s="2">
        <v>1.9750000000000001</v>
      </c>
      <c r="EE978" s="2">
        <v>1.9750000000000001</v>
      </c>
      <c r="EF978" s="2">
        <v>2.0489999999999999</v>
      </c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</row>
    <row r="979" spans="1:199" customFormat="1" hidden="1" x14ac:dyDescent="0.2">
      <c r="A979">
        <f t="shared" si="244"/>
        <v>1</v>
      </c>
      <c r="B979">
        <f t="shared" si="245"/>
        <v>11</v>
      </c>
      <c r="C979" s="1">
        <v>35387</v>
      </c>
      <c r="D979">
        <f t="shared" si="246"/>
        <v>11</v>
      </c>
      <c r="E979">
        <f t="shared" si="247"/>
        <v>1996</v>
      </c>
      <c r="F979" s="15"/>
      <c r="G979" s="16">
        <f t="shared" si="236"/>
        <v>-0.19625000000000048</v>
      </c>
      <c r="H979" s="16">
        <f t="shared" si="237"/>
        <v>-1.3083333333333336E-2</v>
      </c>
      <c r="I979" s="16">
        <f t="shared" si="238"/>
        <v>-0.20933333333333382</v>
      </c>
      <c r="J979" s="7">
        <f>VLOOKUP(C979,'Nymex hist.'!A:B,2,0)</f>
        <v>2.9780000000000002</v>
      </c>
      <c r="K979" s="7"/>
      <c r="L979" s="7"/>
      <c r="M979" s="9">
        <f t="shared" si="239"/>
        <v>2.2472500000000002</v>
      </c>
      <c r="N979" s="9">
        <f t="shared" si="240"/>
        <v>2.0509999999999997</v>
      </c>
      <c r="O979" s="9">
        <f t="shared" si="241"/>
        <v>2.0379166666666664</v>
      </c>
      <c r="P979" s="9">
        <f t="shared" si="242"/>
        <v>2.0329166666666665</v>
      </c>
      <c r="Q979" s="9">
        <f t="shared" si="243"/>
        <v>2.0329166666666665</v>
      </c>
      <c r="R979" s="8">
        <v>35387</v>
      </c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3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>
        <v>2.9780000000000002</v>
      </c>
      <c r="BN979" s="2">
        <v>2.9079999999999999</v>
      </c>
      <c r="BO979" s="2">
        <v>2.6619999999999999</v>
      </c>
      <c r="BP979" s="2">
        <v>2.4119999999999999</v>
      </c>
      <c r="BQ979" s="2">
        <v>2.1949999999999998</v>
      </c>
      <c r="BR979" s="2">
        <v>2.105</v>
      </c>
      <c r="BS979" s="2">
        <v>2.0750000000000002</v>
      </c>
      <c r="BT979" s="2">
        <v>2.0699999999999998</v>
      </c>
      <c r="BU979" s="2">
        <v>2.0699999999999998</v>
      </c>
      <c r="BV979" s="2">
        <v>2.0699999999999998</v>
      </c>
      <c r="BW979" s="2">
        <v>2.0699999999999998</v>
      </c>
      <c r="BX979" s="2">
        <v>2.12</v>
      </c>
      <c r="BY979" s="2">
        <v>2.21</v>
      </c>
      <c r="BZ979" s="2">
        <v>2.226</v>
      </c>
      <c r="CA979" s="2">
        <v>2.145</v>
      </c>
      <c r="CB979" s="2">
        <v>2.081</v>
      </c>
      <c r="CC979" s="2">
        <v>2.0049999999999999</v>
      </c>
      <c r="CD979" s="2">
        <v>1.99</v>
      </c>
      <c r="CE979" s="2">
        <v>1.9890000000000001</v>
      </c>
      <c r="CF979" s="2">
        <v>1.988</v>
      </c>
      <c r="CG979" s="2">
        <v>1.986</v>
      </c>
      <c r="CH979" s="2">
        <v>1.9850000000000001</v>
      </c>
      <c r="CI979" s="2">
        <v>1.984</v>
      </c>
      <c r="CJ979" s="2">
        <v>2.0569999999999999</v>
      </c>
      <c r="CK979" s="2">
        <v>2.1760000000000002</v>
      </c>
      <c r="CL979" s="2">
        <v>2.1749999999999998</v>
      </c>
      <c r="CM979" s="2">
        <v>2.1030000000000002</v>
      </c>
      <c r="CN979" s="2">
        <v>2.0390000000000001</v>
      </c>
      <c r="CO979" s="2">
        <v>1.9890000000000001</v>
      </c>
      <c r="CP979" s="2">
        <v>1.9870000000000001</v>
      </c>
      <c r="CQ979" s="2">
        <v>1.986</v>
      </c>
      <c r="CR979" s="2">
        <v>1.988</v>
      </c>
      <c r="CS979" s="2">
        <v>1.986</v>
      </c>
      <c r="CT979" s="2">
        <v>1.9850000000000001</v>
      </c>
      <c r="CU979" s="2">
        <v>1.984</v>
      </c>
      <c r="CV979" s="2">
        <v>2.0569999999999999</v>
      </c>
      <c r="CW979" s="2">
        <v>2.1760000000000002</v>
      </c>
      <c r="CX979" s="2">
        <v>2.17</v>
      </c>
      <c r="CY979" s="2">
        <v>2.0979999999999999</v>
      </c>
      <c r="CZ979" s="2">
        <v>2.0339999999999998</v>
      </c>
      <c r="DA979" s="2">
        <v>1.984</v>
      </c>
      <c r="DB979" s="2">
        <v>1.982</v>
      </c>
      <c r="DC979" s="2">
        <v>1.9810000000000001</v>
      </c>
      <c r="DD979" s="2">
        <v>1.9830000000000001</v>
      </c>
      <c r="DE979" s="2">
        <v>1.9810000000000001</v>
      </c>
      <c r="DF979" s="2">
        <v>1.98</v>
      </c>
      <c r="DG979" s="2">
        <v>1.9790000000000001</v>
      </c>
      <c r="DH979" s="2">
        <v>2.052</v>
      </c>
      <c r="DI979" s="2">
        <v>2.1709999999999998</v>
      </c>
      <c r="DJ979" s="2">
        <v>2.17</v>
      </c>
      <c r="DK979" s="2">
        <v>2.0979999999999999</v>
      </c>
      <c r="DL979" s="2">
        <v>2.0339999999999998</v>
      </c>
      <c r="DM979" s="2">
        <v>1.984</v>
      </c>
      <c r="DN979" s="2">
        <v>1.982</v>
      </c>
      <c r="DO979" s="2">
        <v>1.9810000000000001</v>
      </c>
      <c r="DP979" s="2">
        <v>1.9830000000000001</v>
      </c>
      <c r="DQ979" s="2">
        <v>1.9810000000000001</v>
      </c>
      <c r="DR979" s="2">
        <v>1.98</v>
      </c>
      <c r="DS979" s="2">
        <v>1.9790000000000001</v>
      </c>
      <c r="DT979" s="2">
        <v>2.052</v>
      </c>
      <c r="DU979" s="2">
        <v>2.1709999999999998</v>
      </c>
      <c r="DV979" s="2">
        <v>2.1749999999999998</v>
      </c>
      <c r="DW979" s="2">
        <v>2.1030000000000002</v>
      </c>
      <c r="DX979" s="2">
        <v>2.0390000000000001</v>
      </c>
      <c r="DY979" s="2">
        <v>1.9890000000000001</v>
      </c>
      <c r="DZ979" s="2">
        <v>1.9870000000000001</v>
      </c>
      <c r="EA979" s="2">
        <v>1.986</v>
      </c>
      <c r="EB979" s="2">
        <v>1.988</v>
      </c>
      <c r="EC979" s="2">
        <v>1.986</v>
      </c>
      <c r="ED979" s="2">
        <v>1.9850000000000001</v>
      </c>
      <c r="EE979" s="2">
        <v>1.984</v>
      </c>
      <c r="EF979" s="2">
        <v>2.0569999999999999</v>
      </c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</row>
    <row r="980" spans="1:199" customFormat="1" hidden="1" x14ac:dyDescent="0.2">
      <c r="A980">
        <f t="shared" si="244"/>
        <v>2</v>
      </c>
      <c r="B980">
        <f t="shared" si="245"/>
        <v>11</v>
      </c>
      <c r="C980" s="1">
        <v>35388</v>
      </c>
      <c r="D980">
        <f t="shared" si="246"/>
        <v>11</v>
      </c>
      <c r="E980">
        <f t="shared" si="247"/>
        <v>1996</v>
      </c>
      <c r="F980" s="15"/>
      <c r="G980" s="16">
        <f t="shared" si="236"/>
        <v>-0.25116666666666676</v>
      </c>
      <c r="H980" s="16">
        <f t="shared" si="237"/>
        <v>-3.1749999999999723E-2</v>
      </c>
      <c r="I980" s="16">
        <f t="shared" si="238"/>
        <v>-0.28291666666666648</v>
      </c>
      <c r="J980" s="7">
        <f>VLOOKUP(C980,'Nymex hist.'!A:B,2,0)</f>
        <v>3.306</v>
      </c>
      <c r="K980" s="7"/>
      <c r="L980" s="7"/>
      <c r="M980" s="9">
        <f t="shared" si="239"/>
        <v>2.3094999999999999</v>
      </c>
      <c r="N980" s="9">
        <f t="shared" si="240"/>
        <v>2.0583333333333331</v>
      </c>
      <c r="O980" s="9">
        <f t="shared" si="241"/>
        <v>2.0265833333333334</v>
      </c>
      <c r="P980" s="9">
        <f t="shared" si="242"/>
        <v>2.0215833333333331</v>
      </c>
      <c r="Q980" s="9">
        <f t="shared" si="243"/>
        <v>2.0215833333333331</v>
      </c>
      <c r="R980" s="8">
        <v>35388</v>
      </c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3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>
        <v>3.306</v>
      </c>
      <c r="BN980" s="2">
        <v>3.17</v>
      </c>
      <c r="BO980" s="2">
        <v>2.8090000000000002</v>
      </c>
      <c r="BP980" s="2">
        <v>2.4900000000000002</v>
      </c>
      <c r="BQ980" s="2">
        <v>2.2400000000000002</v>
      </c>
      <c r="BR980" s="2">
        <v>2.14</v>
      </c>
      <c r="BS980" s="2">
        <v>2.105</v>
      </c>
      <c r="BT980" s="2">
        <v>2.0950000000000002</v>
      </c>
      <c r="BU980" s="2">
        <v>2.0950000000000002</v>
      </c>
      <c r="BV980" s="2">
        <v>2.0950000000000002</v>
      </c>
      <c r="BW980" s="2">
        <v>2.0950000000000002</v>
      </c>
      <c r="BX980" s="2">
        <v>2.145</v>
      </c>
      <c r="BY980" s="2">
        <v>2.2349999999999999</v>
      </c>
      <c r="BZ980" s="2">
        <v>2.25</v>
      </c>
      <c r="CA980" s="2">
        <v>2.17</v>
      </c>
      <c r="CB980" s="2">
        <v>2.105</v>
      </c>
      <c r="CC980" s="2">
        <v>2.02</v>
      </c>
      <c r="CD980" s="2">
        <v>2</v>
      </c>
      <c r="CE980" s="2">
        <v>1.9950000000000001</v>
      </c>
      <c r="CF980" s="2">
        <v>1.99</v>
      </c>
      <c r="CG980" s="2">
        <v>1.99</v>
      </c>
      <c r="CH980" s="2">
        <v>1.99</v>
      </c>
      <c r="CI980" s="2">
        <v>1.982</v>
      </c>
      <c r="CJ980" s="2">
        <v>2.048</v>
      </c>
      <c r="CK980" s="2">
        <v>2.16</v>
      </c>
      <c r="CL980" s="2">
        <v>2.1589999999999998</v>
      </c>
      <c r="CM980" s="2">
        <v>2.0870000000000002</v>
      </c>
      <c r="CN980" s="2">
        <v>2.0169999999999999</v>
      </c>
      <c r="CO980" s="2">
        <v>1.9670000000000001</v>
      </c>
      <c r="CP980" s="2">
        <v>1.9650000000000001</v>
      </c>
      <c r="CQ980" s="2">
        <v>1.964</v>
      </c>
      <c r="CR980" s="2">
        <v>1.99</v>
      </c>
      <c r="CS980" s="2">
        <v>1.99</v>
      </c>
      <c r="CT980" s="2">
        <v>1.99</v>
      </c>
      <c r="CU980" s="2">
        <v>1.982</v>
      </c>
      <c r="CV980" s="2">
        <v>2.048</v>
      </c>
      <c r="CW980" s="2">
        <v>2.16</v>
      </c>
      <c r="CX980" s="2">
        <v>2.1539999999999999</v>
      </c>
      <c r="CY980" s="2">
        <v>2.0819999999999999</v>
      </c>
      <c r="CZ980" s="2">
        <v>2.012</v>
      </c>
      <c r="DA980" s="2">
        <v>1.962</v>
      </c>
      <c r="DB980" s="2">
        <v>1.96</v>
      </c>
      <c r="DC980" s="2">
        <v>1.9590000000000001</v>
      </c>
      <c r="DD980" s="2">
        <v>1.9850000000000001</v>
      </c>
      <c r="DE980" s="2">
        <v>1.9850000000000001</v>
      </c>
      <c r="DF980" s="2">
        <v>1.9850000000000001</v>
      </c>
      <c r="DG980" s="2">
        <v>1.9770000000000001</v>
      </c>
      <c r="DH980" s="2">
        <v>2.0430000000000001</v>
      </c>
      <c r="DI980" s="2">
        <v>2.1549999999999998</v>
      </c>
      <c r="DJ980" s="2">
        <v>2.1539999999999999</v>
      </c>
      <c r="DK980" s="2">
        <v>2.0819999999999999</v>
      </c>
      <c r="DL980" s="2">
        <v>2.012</v>
      </c>
      <c r="DM980" s="2">
        <v>1.962</v>
      </c>
      <c r="DN980" s="2">
        <v>1.96</v>
      </c>
      <c r="DO980" s="2">
        <v>1.9590000000000001</v>
      </c>
      <c r="DP980" s="2">
        <v>1.9850000000000001</v>
      </c>
      <c r="DQ980" s="2">
        <v>1.9850000000000001</v>
      </c>
      <c r="DR980" s="2">
        <v>1.9850000000000001</v>
      </c>
      <c r="DS980" s="2">
        <v>1.9770000000000001</v>
      </c>
      <c r="DT980" s="2">
        <v>2.0430000000000001</v>
      </c>
      <c r="DU980" s="2">
        <v>2.1549999999999998</v>
      </c>
      <c r="DV980" s="2">
        <v>2.1589999999999998</v>
      </c>
      <c r="DW980" s="2">
        <v>2.0870000000000002</v>
      </c>
      <c r="DX980" s="2">
        <v>2.0169999999999999</v>
      </c>
      <c r="DY980" s="2">
        <v>1.9670000000000001</v>
      </c>
      <c r="DZ980" s="2">
        <v>1.9650000000000001</v>
      </c>
      <c r="EA980" s="2">
        <v>1.964</v>
      </c>
      <c r="EB980" s="2">
        <v>1.99</v>
      </c>
      <c r="EC980" s="2">
        <v>1.99</v>
      </c>
      <c r="ED980" s="2">
        <v>1.99</v>
      </c>
      <c r="EE980" s="2">
        <v>1.982</v>
      </c>
      <c r="EF980" s="2">
        <v>2.048</v>
      </c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</row>
    <row r="981" spans="1:199" customFormat="1" hidden="1" x14ac:dyDescent="0.2">
      <c r="A981">
        <f t="shared" si="244"/>
        <v>3</v>
      </c>
      <c r="B981">
        <f t="shared" si="245"/>
        <v>11</v>
      </c>
      <c r="C981" s="1">
        <v>35389</v>
      </c>
      <c r="D981">
        <f t="shared" si="246"/>
        <v>11</v>
      </c>
      <c r="E981">
        <f t="shared" si="247"/>
        <v>1996</v>
      </c>
      <c r="F981" s="15"/>
      <c r="G981" s="16">
        <f t="shared" si="236"/>
        <v>-0.2793333333333341</v>
      </c>
      <c r="H981" s="16">
        <f t="shared" si="237"/>
        <v>-4.2666666666666409E-2</v>
      </c>
      <c r="I981" s="16">
        <f t="shared" si="238"/>
        <v>-0.32200000000000051</v>
      </c>
      <c r="J981" s="7">
        <f>VLOOKUP(C981,'Nymex hist.'!A:B,2,0)</f>
        <v>3.6269999999999998</v>
      </c>
      <c r="K981" s="7"/>
      <c r="L981" s="7"/>
      <c r="M981" s="9">
        <f t="shared" si="239"/>
        <v>2.3295000000000003</v>
      </c>
      <c r="N981" s="9">
        <f t="shared" si="240"/>
        <v>2.0501666666666662</v>
      </c>
      <c r="O981" s="9">
        <f t="shared" si="241"/>
        <v>2.0074999999999998</v>
      </c>
      <c r="P981" s="9">
        <f t="shared" si="242"/>
        <v>2.0024999999999999</v>
      </c>
      <c r="Q981" s="9">
        <f t="shared" si="243"/>
        <v>2.0024999999999999</v>
      </c>
      <c r="R981" s="8">
        <v>35389</v>
      </c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3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>
        <v>3.6269999999999998</v>
      </c>
      <c r="BN981" s="2">
        <v>3.2639999999999998</v>
      </c>
      <c r="BO981" s="2">
        <v>2.855</v>
      </c>
      <c r="BP981" s="2">
        <v>2.5249999999999999</v>
      </c>
      <c r="BQ981" s="2">
        <v>2.2450000000000001</v>
      </c>
      <c r="BR981" s="2">
        <v>2.145</v>
      </c>
      <c r="BS981" s="2">
        <v>2.11</v>
      </c>
      <c r="BT981" s="2">
        <v>2.1</v>
      </c>
      <c r="BU981" s="2">
        <v>2.1</v>
      </c>
      <c r="BV981" s="2">
        <v>2.1</v>
      </c>
      <c r="BW981" s="2">
        <v>2.1</v>
      </c>
      <c r="BX981" s="2">
        <v>2.16</v>
      </c>
      <c r="BY981" s="2">
        <v>2.25</v>
      </c>
      <c r="BZ981" s="2">
        <v>2.2650000000000001</v>
      </c>
      <c r="CA981" s="2">
        <v>2.1850000000000001</v>
      </c>
      <c r="CB981" s="2">
        <v>2.1150000000000002</v>
      </c>
      <c r="CC981" s="2">
        <v>2.02</v>
      </c>
      <c r="CD981" s="2">
        <v>1.99</v>
      </c>
      <c r="CE981" s="2">
        <v>1.982</v>
      </c>
      <c r="CF981" s="2">
        <v>1.9750000000000001</v>
      </c>
      <c r="CG981" s="2">
        <v>1.97</v>
      </c>
      <c r="CH981" s="2">
        <v>1.97</v>
      </c>
      <c r="CI981" s="2">
        <v>1.962</v>
      </c>
      <c r="CJ981" s="2">
        <v>2.028</v>
      </c>
      <c r="CK981" s="2">
        <v>2.14</v>
      </c>
      <c r="CL981" s="2">
        <v>2.14</v>
      </c>
      <c r="CM981" s="2">
        <v>2.0680000000000001</v>
      </c>
      <c r="CN981" s="2">
        <v>1.998</v>
      </c>
      <c r="CO981" s="2">
        <v>1.948</v>
      </c>
      <c r="CP981" s="2">
        <v>1.946</v>
      </c>
      <c r="CQ981" s="2">
        <v>1.9450000000000001</v>
      </c>
      <c r="CR981" s="2">
        <v>1.9750000000000001</v>
      </c>
      <c r="CS981" s="2">
        <v>1.97</v>
      </c>
      <c r="CT981" s="2">
        <v>1.97</v>
      </c>
      <c r="CU981" s="2">
        <v>1.962</v>
      </c>
      <c r="CV981" s="2">
        <v>2.028</v>
      </c>
      <c r="CW981" s="2">
        <v>2.14</v>
      </c>
      <c r="CX981" s="2">
        <v>2.1349999999999998</v>
      </c>
      <c r="CY981" s="2">
        <v>2.0630000000000002</v>
      </c>
      <c r="CZ981" s="2">
        <v>1.9930000000000001</v>
      </c>
      <c r="DA981" s="2">
        <v>1.9430000000000001</v>
      </c>
      <c r="DB981" s="2">
        <v>1.9410000000000001</v>
      </c>
      <c r="DC981" s="2">
        <v>1.94</v>
      </c>
      <c r="DD981" s="2">
        <v>1.97</v>
      </c>
      <c r="DE981" s="2">
        <v>1.9650000000000001</v>
      </c>
      <c r="DF981" s="2">
        <v>1.9650000000000001</v>
      </c>
      <c r="DG981" s="2">
        <v>1.9570000000000001</v>
      </c>
      <c r="DH981" s="2">
        <v>2.0230000000000001</v>
      </c>
      <c r="DI981" s="2">
        <v>2.1349999999999998</v>
      </c>
      <c r="DJ981" s="2">
        <v>2.1349999999999998</v>
      </c>
      <c r="DK981" s="2">
        <v>2.0630000000000002</v>
      </c>
      <c r="DL981" s="2">
        <v>1.9930000000000001</v>
      </c>
      <c r="DM981" s="2">
        <v>1.9430000000000001</v>
      </c>
      <c r="DN981" s="2">
        <v>1.9410000000000001</v>
      </c>
      <c r="DO981" s="2">
        <v>1.94</v>
      </c>
      <c r="DP981" s="2">
        <v>1.97</v>
      </c>
      <c r="DQ981" s="2">
        <v>1.9650000000000001</v>
      </c>
      <c r="DR981" s="2">
        <v>1.9650000000000001</v>
      </c>
      <c r="DS981" s="2">
        <v>1.9570000000000001</v>
      </c>
      <c r="DT981" s="2">
        <v>2.0230000000000001</v>
      </c>
      <c r="DU981" s="2">
        <v>2.1349999999999998</v>
      </c>
      <c r="DV981" s="2">
        <v>2.14</v>
      </c>
      <c r="DW981" s="2">
        <v>2.0680000000000001</v>
      </c>
      <c r="DX981" s="2">
        <v>1.998</v>
      </c>
      <c r="DY981" s="2">
        <v>1.948</v>
      </c>
      <c r="DZ981" s="2">
        <v>1.946</v>
      </c>
      <c r="EA981" s="2">
        <v>1.9450000000000001</v>
      </c>
      <c r="EB981" s="2">
        <v>1.9750000000000001</v>
      </c>
      <c r="EC981" s="2">
        <v>1.97</v>
      </c>
      <c r="ED981" s="2">
        <v>1.97</v>
      </c>
      <c r="EE981" s="2">
        <v>1.962</v>
      </c>
      <c r="EF981" s="2">
        <v>2.028</v>
      </c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</row>
    <row r="982" spans="1:199" customFormat="1" hidden="1" x14ac:dyDescent="0.2">
      <c r="A982">
        <f t="shared" si="244"/>
        <v>4</v>
      </c>
      <c r="B982">
        <f t="shared" si="245"/>
        <v>11</v>
      </c>
      <c r="C982" s="1">
        <v>35390</v>
      </c>
      <c r="D982">
        <f t="shared" si="246"/>
        <v>11</v>
      </c>
      <c r="E982">
        <f t="shared" si="247"/>
        <v>1996</v>
      </c>
      <c r="F982" s="15"/>
      <c r="G982" s="16">
        <f t="shared" si="236"/>
        <v>-0.2784166666666672</v>
      </c>
      <c r="H982" s="16">
        <f t="shared" si="237"/>
        <v>-2.2916666666666696E-2</v>
      </c>
      <c r="I982" s="16">
        <f t="shared" si="238"/>
        <v>-0.3013333333333339</v>
      </c>
      <c r="J982" s="7">
        <f>VLOOKUP(C982,'Nymex hist.'!A:B,2,0)</f>
        <v>3.9009999999999998</v>
      </c>
      <c r="K982" s="7"/>
      <c r="L982" s="7"/>
      <c r="M982" s="9">
        <f t="shared" si="239"/>
        <v>2.334083333333334</v>
      </c>
      <c r="N982" s="9">
        <f t="shared" si="240"/>
        <v>2.0556666666666668</v>
      </c>
      <c r="O982" s="9">
        <f t="shared" si="241"/>
        <v>2.0327500000000001</v>
      </c>
      <c r="P982" s="9">
        <f t="shared" si="242"/>
        <v>2.0277499999999997</v>
      </c>
      <c r="Q982" s="9">
        <f t="shared" si="243"/>
        <v>2.0277499999999997</v>
      </c>
      <c r="R982" s="8">
        <v>35390</v>
      </c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3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>
        <v>3.9009999999999998</v>
      </c>
      <c r="BN982" s="2">
        <v>3.3039999999999998</v>
      </c>
      <c r="BO982" s="2">
        <v>2.887</v>
      </c>
      <c r="BP982" s="2">
        <v>2.5369999999999999</v>
      </c>
      <c r="BQ982" s="2">
        <v>2.2269999999999999</v>
      </c>
      <c r="BR982" s="2">
        <v>2.137</v>
      </c>
      <c r="BS982" s="2">
        <v>2.1070000000000002</v>
      </c>
      <c r="BT982" s="2">
        <v>2.1</v>
      </c>
      <c r="BU982" s="2">
        <v>2.1</v>
      </c>
      <c r="BV982" s="2">
        <v>2.1</v>
      </c>
      <c r="BW982" s="2">
        <v>2.1</v>
      </c>
      <c r="BX982" s="2">
        <v>2.16</v>
      </c>
      <c r="BY982" s="2">
        <v>2.25</v>
      </c>
      <c r="BZ982" s="2">
        <v>2.2650000000000001</v>
      </c>
      <c r="CA982" s="2">
        <v>2.19</v>
      </c>
      <c r="CB982" s="2">
        <v>2.12</v>
      </c>
      <c r="CC982" s="2">
        <v>2.0249999999999999</v>
      </c>
      <c r="CD982" s="2">
        <v>2</v>
      </c>
      <c r="CE982" s="2">
        <v>1.99</v>
      </c>
      <c r="CF982" s="2">
        <v>1.982</v>
      </c>
      <c r="CG982" s="2">
        <v>1.976</v>
      </c>
      <c r="CH982" s="2">
        <v>1.9750000000000001</v>
      </c>
      <c r="CI982" s="2">
        <v>1.9670000000000001</v>
      </c>
      <c r="CJ982" s="2">
        <v>2.0329999999999999</v>
      </c>
      <c r="CK982" s="2">
        <v>2.145</v>
      </c>
      <c r="CL982" s="2">
        <v>2.145</v>
      </c>
      <c r="CM982" s="2">
        <v>2.073</v>
      </c>
      <c r="CN982" s="2">
        <v>2.0030000000000001</v>
      </c>
      <c r="CO982" s="2">
        <v>1.9530000000000001</v>
      </c>
      <c r="CP982" s="2">
        <v>1.9510000000000001</v>
      </c>
      <c r="CQ982" s="2">
        <v>1.95</v>
      </c>
      <c r="CR982" s="2">
        <v>2.0219999999999998</v>
      </c>
      <c r="CS982" s="2">
        <v>2.016</v>
      </c>
      <c r="CT982" s="2">
        <v>2.0150000000000001</v>
      </c>
      <c r="CU982" s="2">
        <v>2.0070000000000001</v>
      </c>
      <c r="CV982" s="2">
        <v>2.073</v>
      </c>
      <c r="CW982" s="2">
        <v>2.1850000000000001</v>
      </c>
      <c r="CX982" s="2">
        <v>2.14</v>
      </c>
      <c r="CY982" s="2">
        <v>2.0680000000000001</v>
      </c>
      <c r="CZ982" s="2">
        <v>1.998</v>
      </c>
      <c r="DA982" s="2">
        <v>1.948</v>
      </c>
      <c r="DB982" s="2">
        <v>1.946</v>
      </c>
      <c r="DC982" s="2">
        <v>1.9450000000000001</v>
      </c>
      <c r="DD982" s="2">
        <v>2.0169999999999999</v>
      </c>
      <c r="DE982" s="2">
        <v>2.0110000000000001</v>
      </c>
      <c r="DF982" s="2">
        <v>2.0099999999999998</v>
      </c>
      <c r="DG982" s="2">
        <v>2.0019999999999998</v>
      </c>
      <c r="DH982" s="2">
        <v>2.0680000000000001</v>
      </c>
      <c r="DI982" s="2">
        <v>2.1800000000000002</v>
      </c>
      <c r="DJ982" s="2">
        <v>2.14</v>
      </c>
      <c r="DK982" s="2">
        <v>2.0680000000000001</v>
      </c>
      <c r="DL982" s="2">
        <v>1.998</v>
      </c>
      <c r="DM982" s="2">
        <v>1.948</v>
      </c>
      <c r="DN982" s="2">
        <v>1.946</v>
      </c>
      <c r="DO982" s="2">
        <v>1.9450000000000001</v>
      </c>
      <c r="DP982" s="2">
        <v>2.0169999999999999</v>
      </c>
      <c r="DQ982" s="2">
        <v>2.0110000000000001</v>
      </c>
      <c r="DR982" s="2">
        <v>2.0099999999999998</v>
      </c>
      <c r="DS982" s="2">
        <v>2.0019999999999998</v>
      </c>
      <c r="DT982" s="2">
        <v>2.0680000000000001</v>
      </c>
      <c r="DU982" s="2">
        <v>2.1800000000000002</v>
      </c>
      <c r="DV982" s="2">
        <v>2.145</v>
      </c>
      <c r="DW982" s="2">
        <v>2.073</v>
      </c>
      <c r="DX982" s="2">
        <v>2.0030000000000001</v>
      </c>
      <c r="DY982" s="2">
        <v>1.9530000000000001</v>
      </c>
      <c r="DZ982" s="2">
        <v>1.9510000000000001</v>
      </c>
      <c r="EA982" s="2">
        <v>1.95</v>
      </c>
      <c r="EB982" s="2">
        <v>2.0219999999999998</v>
      </c>
      <c r="EC982" s="2">
        <v>2.016</v>
      </c>
      <c r="ED982" s="2">
        <v>2.0150000000000001</v>
      </c>
      <c r="EE982" s="2">
        <v>2.0070000000000001</v>
      </c>
      <c r="EF982" s="2">
        <v>2.073</v>
      </c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</row>
    <row r="983" spans="1:199" customFormat="1" hidden="1" x14ac:dyDescent="0.2">
      <c r="A983">
        <f t="shared" si="244"/>
        <v>5</v>
      </c>
      <c r="B983">
        <f t="shared" si="245"/>
        <v>11</v>
      </c>
      <c r="C983" s="1">
        <v>35391</v>
      </c>
      <c r="D983">
        <f t="shared" si="246"/>
        <v>11</v>
      </c>
      <c r="E983">
        <f t="shared" si="247"/>
        <v>1996</v>
      </c>
      <c r="F983" s="15"/>
      <c r="G983" s="16">
        <f t="shared" si="236"/>
        <v>-0.30358333333333309</v>
      </c>
      <c r="H983" s="16">
        <f t="shared" si="237"/>
        <v>-3.2500000000000195E-2</v>
      </c>
      <c r="I983" s="16">
        <f t="shared" si="238"/>
        <v>-0.33608333333333329</v>
      </c>
      <c r="J983" s="7">
        <f>VLOOKUP(C983,'Nymex hist.'!A:B,2,0)</f>
        <v>3.4369999999999998</v>
      </c>
      <c r="K983" s="7"/>
      <c r="L983" s="7"/>
      <c r="M983" s="9">
        <f t="shared" si="239"/>
        <v>2.4009166666666664</v>
      </c>
      <c r="N983" s="9">
        <f t="shared" si="240"/>
        <v>2.0973333333333333</v>
      </c>
      <c r="O983" s="9">
        <f t="shared" si="241"/>
        <v>2.0648333333333331</v>
      </c>
      <c r="P983" s="9">
        <f t="shared" si="242"/>
        <v>2.0598333333333336</v>
      </c>
      <c r="Q983" s="9">
        <f t="shared" si="243"/>
        <v>2.0598333333333336</v>
      </c>
      <c r="R983" s="8">
        <v>35391</v>
      </c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3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>
        <v>3.9009999999999998</v>
      </c>
      <c r="BN983" s="2">
        <v>3.4369999999999998</v>
      </c>
      <c r="BO983" s="2">
        <v>2.97</v>
      </c>
      <c r="BP983" s="2">
        <v>2.625</v>
      </c>
      <c r="BQ983" s="2">
        <v>2.2850000000000001</v>
      </c>
      <c r="BR983" s="2">
        <v>2.1949999999999998</v>
      </c>
      <c r="BS983" s="2">
        <v>2.16</v>
      </c>
      <c r="BT983" s="2">
        <v>2.15</v>
      </c>
      <c r="BU983" s="2">
        <v>2.1509999999999998</v>
      </c>
      <c r="BV983" s="2">
        <v>2.153</v>
      </c>
      <c r="BW983" s="2">
        <v>2.1549999999999998</v>
      </c>
      <c r="BX983" s="2">
        <v>2.2200000000000002</v>
      </c>
      <c r="BY983" s="2">
        <v>2.31</v>
      </c>
      <c r="BZ983" s="2">
        <v>2.3250000000000002</v>
      </c>
      <c r="CA983" s="2">
        <v>2.25</v>
      </c>
      <c r="CB983" s="2">
        <v>2.17</v>
      </c>
      <c r="CC983" s="2">
        <v>2.0699999999999998</v>
      </c>
      <c r="CD983" s="2">
        <v>2.04</v>
      </c>
      <c r="CE983" s="2">
        <v>2.0249999999999999</v>
      </c>
      <c r="CF983" s="2">
        <v>2.0169999999999999</v>
      </c>
      <c r="CG983" s="2">
        <v>2.0110000000000001</v>
      </c>
      <c r="CH983" s="2">
        <v>2.0099999999999998</v>
      </c>
      <c r="CI983" s="2">
        <v>2.0019999999999998</v>
      </c>
      <c r="CJ983" s="2">
        <v>2.0680000000000001</v>
      </c>
      <c r="CK983" s="2">
        <v>2.1800000000000002</v>
      </c>
      <c r="CL983" s="2">
        <v>2.1800000000000002</v>
      </c>
      <c r="CM983" s="2">
        <v>2.1080000000000001</v>
      </c>
      <c r="CN983" s="2">
        <v>2.0379999999999998</v>
      </c>
      <c r="CO983" s="2">
        <v>1.988</v>
      </c>
      <c r="CP983" s="2">
        <v>1.986</v>
      </c>
      <c r="CQ983" s="2">
        <v>1.9850000000000001</v>
      </c>
      <c r="CR983" s="2">
        <v>2.0569999999999999</v>
      </c>
      <c r="CS983" s="2">
        <v>2.0510000000000002</v>
      </c>
      <c r="CT983" s="2">
        <v>2.0499999999999998</v>
      </c>
      <c r="CU983" s="2">
        <v>2.0419999999999998</v>
      </c>
      <c r="CV983" s="2">
        <v>2.1080000000000001</v>
      </c>
      <c r="CW983" s="2">
        <v>2.1850000000000001</v>
      </c>
      <c r="CX983" s="2">
        <v>2.1749999999999998</v>
      </c>
      <c r="CY983" s="2">
        <v>2.1030000000000002</v>
      </c>
      <c r="CZ983" s="2">
        <v>2.0329999999999999</v>
      </c>
      <c r="DA983" s="2">
        <v>1.9830000000000001</v>
      </c>
      <c r="DB983" s="2">
        <v>1.9810000000000001</v>
      </c>
      <c r="DC983" s="2">
        <v>1.98</v>
      </c>
      <c r="DD983" s="2">
        <v>2.052</v>
      </c>
      <c r="DE983" s="2">
        <v>2.0459999999999998</v>
      </c>
      <c r="DF983" s="2">
        <v>2.0449999999999999</v>
      </c>
      <c r="DG983" s="2">
        <v>2.0369999999999999</v>
      </c>
      <c r="DH983" s="2">
        <v>2.1030000000000002</v>
      </c>
      <c r="DI983" s="2">
        <v>2.1800000000000002</v>
      </c>
      <c r="DJ983" s="2">
        <v>2.1749999999999998</v>
      </c>
      <c r="DK983" s="2">
        <v>2.1030000000000002</v>
      </c>
      <c r="DL983" s="2">
        <v>2.0329999999999999</v>
      </c>
      <c r="DM983" s="2">
        <v>1.9830000000000001</v>
      </c>
      <c r="DN983" s="2">
        <v>1.9810000000000001</v>
      </c>
      <c r="DO983" s="2">
        <v>1.98</v>
      </c>
      <c r="DP983" s="2">
        <v>2.052</v>
      </c>
      <c r="DQ983" s="2">
        <v>2.0459999999999998</v>
      </c>
      <c r="DR983" s="2">
        <v>2.0449999999999999</v>
      </c>
      <c r="DS983" s="2">
        <v>2.0369999999999999</v>
      </c>
      <c r="DT983" s="2">
        <v>2.1030000000000002</v>
      </c>
      <c r="DU983" s="2">
        <v>2.1800000000000002</v>
      </c>
      <c r="DV983" s="2">
        <v>2.1800000000000002</v>
      </c>
      <c r="DW983" s="2">
        <v>2.1080000000000001</v>
      </c>
      <c r="DX983" s="2">
        <v>2.0379999999999998</v>
      </c>
      <c r="DY983" s="2">
        <v>1.988</v>
      </c>
      <c r="DZ983" s="2">
        <v>1.986</v>
      </c>
      <c r="EA983" s="2">
        <v>1.9850000000000001</v>
      </c>
      <c r="EB983" s="2">
        <v>2.0569999999999999</v>
      </c>
      <c r="EC983" s="2">
        <v>2.0510000000000002</v>
      </c>
      <c r="ED983" s="2">
        <v>2.0499999999999998</v>
      </c>
      <c r="EE983" s="2">
        <v>2.0419999999999998</v>
      </c>
      <c r="EF983" s="2">
        <v>2.1080000000000001</v>
      </c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</row>
    <row r="984" spans="1:199" customFormat="1" hidden="1" x14ac:dyDescent="0.2">
      <c r="A984">
        <f t="shared" si="244"/>
        <v>1</v>
      </c>
      <c r="B984">
        <f t="shared" si="245"/>
        <v>11</v>
      </c>
      <c r="C984" s="1">
        <v>35394</v>
      </c>
      <c r="D984">
        <f t="shared" si="246"/>
        <v>11</v>
      </c>
      <c r="E984">
        <f t="shared" si="247"/>
        <v>1996</v>
      </c>
      <c r="F984" s="15"/>
      <c r="G984" s="16">
        <f t="shared" si="236"/>
        <v>-0.31958333333333311</v>
      </c>
      <c r="H984" s="16">
        <f t="shared" si="237"/>
        <v>-6.5000000000000391E-2</v>
      </c>
      <c r="I984" s="16">
        <f t="shared" si="238"/>
        <v>-0.3845833333333335</v>
      </c>
      <c r="J984" s="7">
        <f>VLOOKUP(C984,'Nymex hist.'!A:B,2,0)</f>
        <v>3.4940000000000002</v>
      </c>
      <c r="K984" s="7"/>
      <c r="L984" s="7"/>
      <c r="M984" s="9">
        <f t="shared" si="239"/>
        <v>2.4491666666666663</v>
      </c>
      <c r="N984" s="9">
        <f t="shared" si="240"/>
        <v>2.1295833333333332</v>
      </c>
      <c r="O984" s="9">
        <f t="shared" si="241"/>
        <v>2.0645833333333328</v>
      </c>
      <c r="P984" s="9">
        <f t="shared" si="242"/>
        <v>2.0545833333333339</v>
      </c>
      <c r="Q984" s="9">
        <f t="shared" si="243"/>
        <v>2.0495833333333331</v>
      </c>
      <c r="R984" s="8">
        <v>35394</v>
      </c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3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>
        <v>3.9009999999999998</v>
      </c>
      <c r="BN984" s="2">
        <v>3.4940000000000002</v>
      </c>
      <c r="BO984" s="2">
        <v>3.0459999999999998</v>
      </c>
      <c r="BP984" s="2">
        <v>2.6659999999999999</v>
      </c>
      <c r="BQ984" s="2">
        <v>2.3250000000000002</v>
      </c>
      <c r="BR984" s="2">
        <v>2.2349999999999999</v>
      </c>
      <c r="BS984" s="2">
        <v>2.202</v>
      </c>
      <c r="BT984" s="2">
        <v>2.1949999999999998</v>
      </c>
      <c r="BU984" s="2">
        <v>2.1949999999999998</v>
      </c>
      <c r="BV984" s="2">
        <v>2.1970000000000001</v>
      </c>
      <c r="BW984" s="2">
        <v>2.2000000000000002</v>
      </c>
      <c r="BX984" s="2">
        <v>2.27</v>
      </c>
      <c r="BY984" s="2">
        <v>2.3650000000000002</v>
      </c>
      <c r="BZ984" s="2">
        <v>2.38</v>
      </c>
      <c r="CA984" s="2">
        <v>2.3050000000000002</v>
      </c>
      <c r="CB984" s="2">
        <v>2.2200000000000002</v>
      </c>
      <c r="CC984" s="2">
        <v>2.1150000000000002</v>
      </c>
      <c r="CD984" s="2">
        <v>2.08</v>
      </c>
      <c r="CE984" s="2">
        <v>2.06</v>
      </c>
      <c r="CF984" s="2">
        <v>2.0449999999999999</v>
      </c>
      <c r="CG984" s="2">
        <v>2.0299999999999998</v>
      </c>
      <c r="CH984" s="2">
        <v>2.0249999999999999</v>
      </c>
      <c r="CI984" s="2">
        <v>2.0169999999999999</v>
      </c>
      <c r="CJ984" s="2">
        <v>2.0830000000000002</v>
      </c>
      <c r="CK984" s="2">
        <v>2.1949999999999998</v>
      </c>
      <c r="CL984" s="2">
        <v>2.1949999999999998</v>
      </c>
      <c r="CM984" s="2">
        <v>2.1230000000000002</v>
      </c>
      <c r="CN984" s="2">
        <v>2.0529999999999999</v>
      </c>
      <c r="CO984" s="2">
        <v>2.0030000000000001</v>
      </c>
      <c r="CP984" s="2">
        <v>2.0009999999999999</v>
      </c>
      <c r="CQ984" s="2">
        <v>2</v>
      </c>
      <c r="CR984" s="2">
        <v>2.0449999999999999</v>
      </c>
      <c r="CS984" s="2">
        <v>2.0299999999999998</v>
      </c>
      <c r="CT984" s="2">
        <v>2.0249999999999999</v>
      </c>
      <c r="CU984" s="2">
        <v>2.0169999999999999</v>
      </c>
      <c r="CV984" s="2">
        <v>2.0830000000000002</v>
      </c>
      <c r="CW984" s="2">
        <v>2.2000000000000002</v>
      </c>
      <c r="CX984" s="2">
        <v>2.1850000000000001</v>
      </c>
      <c r="CY984" s="2">
        <v>2.113</v>
      </c>
      <c r="CZ984" s="2">
        <v>2.0430000000000001</v>
      </c>
      <c r="DA984" s="2">
        <v>1.9930000000000001</v>
      </c>
      <c r="DB984" s="2">
        <v>1.9910000000000001</v>
      </c>
      <c r="DC984" s="2">
        <v>1.99</v>
      </c>
      <c r="DD984" s="2">
        <v>2.0350000000000001</v>
      </c>
      <c r="DE984" s="2">
        <v>2.02</v>
      </c>
      <c r="DF984" s="2">
        <v>2.0150000000000001</v>
      </c>
      <c r="DG984" s="2">
        <v>2.0070000000000001</v>
      </c>
      <c r="DH984" s="2">
        <v>2.073</v>
      </c>
      <c r="DI984" s="2">
        <v>2.19</v>
      </c>
      <c r="DJ984" s="2">
        <v>2.1800000000000002</v>
      </c>
      <c r="DK984" s="2">
        <v>2.1080000000000001</v>
      </c>
      <c r="DL984" s="2">
        <v>2.0379999999999998</v>
      </c>
      <c r="DM984" s="2">
        <v>1.988</v>
      </c>
      <c r="DN984" s="2">
        <v>1.986</v>
      </c>
      <c r="DO984" s="2">
        <v>1.9850000000000001</v>
      </c>
      <c r="DP984" s="2">
        <v>2.0299999999999998</v>
      </c>
      <c r="DQ984" s="2">
        <v>2.0150000000000001</v>
      </c>
      <c r="DR984" s="2">
        <v>2.0099999999999998</v>
      </c>
      <c r="DS984" s="2">
        <v>2.0019999999999998</v>
      </c>
      <c r="DT984" s="2">
        <v>2.0680000000000001</v>
      </c>
      <c r="DU984" s="2">
        <v>2.1850000000000001</v>
      </c>
      <c r="DV984" s="2">
        <v>2.1800000000000002</v>
      </c>
      <c r="DW984" s="2">
        <v>2.1080000000000001</v>
      </c>
      <c r="DX984" s="2">
        <v>2.0379999999999998</v>
      </c>
      <c r="DY984" s="2">
        <v>1.988</v>
      </c>
      <c r="DZ984" s="2">
        <v>1.986</v>
      </c>
      <c r="EA984" s="2">
        <v>1.9850000000000001</v>
      </c>
      <c r="EB984" s="2">
        <v>2.0299999999999998</v>
      </c>
      <c r="EC984" s="2">
        <v>2.0150000000000001</v>
      </c>
      <c r="ED984" s="2">
        <v>2.0099999999999998</v>
      </c>
      <c r="EE984" s="2">
        <v>2.0019999999999998</v>
      </c>
      <c r="EF984" s="2">
        <v>2.0680000000000001</v>
      </c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</row>
    <row r="985" spans="1:199" customFormat="1" hidden="1" x14ac:dyDescent="0.2">
      <c r="A985">
        <f t="shared" si="244"/>
        <v>2</v>
      </c>
      <c r="B985">
        <f t="shared" si="245"/>
        <v>11</v>
      </c>
      <c r="C985" s="1">
        <v>35395</v>
      </c>
      <c r="D985">
        <f t="shared" si="246"/>
        <v>11</v>
      </c>
      <c r="E985">
        <f t="shared" si="247"/>
        <v>1996</v>
      </c>
      <c r="F985" s="15"/>
      <c r="G985" s="16">
        <f t="shared" si="236"/>
        <v>-0.3390833333333334</v>
      </c>
      <c r="H985" s="16">
        <f t="shared" si="237"/>
        <v>-9.8500000000000032E-2</v>
      </c>
      <c r="I985" s="16">
        <f t="shared" si="238"/>
        <v>-0.43758333333333344</v>
      </c>
      <c r="J985" s="7">
        <f>VLOOKUP(C985,'Nymex hist.'!A:B,2,0)</f>
        <v>3.581</v>
      </c>
      <c r="K985" s="7"/>
      <c r="L985" s="7"/>
      <c r="M985" s="9">
        <f t="shared" si="239"/>
        <v>2.5135833333333335</v>
      </c>
      <c r="N985" s="9">
        <f t="shared" si="240"/>
        <v>2.1745000000000001</v>
      </c>
      <c r="O985" s="9">
        <f t="shared" si="241"/>
        <v>2.0760000000000001</v>
      </c>
      <c r="P985" s="9">
        <f t="shared" si="242"/>
        <v>2.0659999999999998</v>
      </c>
      <c r="Q985" s="9">
        <f t="shared" si="243"/>
        <v>2.0609999999999999</v>
      </c>
      <c r="R985" s="8">
        <v>35395</v>
      </c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3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>
        <v>3.9009999999999998</v>
      </c>
      <c r="BN985" s="2">
        <v>3.581</v>
      </c>
      <c r="BO985" s="2">
        <v>3.117</v>
      </c>
      <c r="BP985" s="2">
        <v>2.73</v>
      </c>
      <c r="BQ985" s="2">
        <v>2.38</v>
      </c>
      <c r="BR985" s="2">
        <v>2.2850000000000001</v>
      </c>
      <c r="BS985" s="2">
        <v>2.2549999999999999</v>
      </c>
      <c r="BT985" s="2">
        <v>2.25</v>
      </c>
      <c r="BU985" s="2">
        <v>2.25</v>
      </c>
      <c r="BV985" s="2">
        <v>2.2549999999999999</v>
      </c>
      <c r="BW985" s="2">
        <v>2.2599999999999998</v>
      </c>
      <c r="BX985" s="2">
        <v>2.35</v>
      </c>
      <c r="BY985" s="2">
        <v>2.4500000000000002</v>
      </c>
      <c r="BZ985" s="2">
        <v>2.46</v>
      </c>
      <c r="CA985" s="2">
        <v>2.3849999999999998</v>
      </c>
      <c r="CB985" s="2">
        <v>2.29</v>
      </c>
      <c r="CC985" s="2">
        <v>2.165</v>
      </c>
      <c r="CD985" s="2">
        <v>2.12</v>
      </c>
      <c r="CE985" s="2">
        <v>2.09</v>
      </c>
      <c r="CF985" s="2">
        <v>2.0750000000000002</v>
      </c>
      <c r="CG985" s="2">
        <v>2.06</v>
      </c>
      <c r="CH985" s="2">
        <v>2.0550000000000002</v>
      </c>
      <c r="CI985" s="2">
        <v>2.0499999999999998</v>
      </c>
      <c r="CJ985" s="2">
        <v>2.1160000000000001</v>
      </c>
      <c r="CK985" s="2">
        <v>2.2280000000000002</v>
      </c>
      <c r="CL985" s="2">
        <v>2.2280000000000002</v>
      </c>
      <c r="CM985" s="2">
        <v>2.1560000000000001</v>
      </c>
      <c r="CN985" s="2">
        <v>2.0760000000000001</v>
      </c>
      <c r="CO985" s="2">
        <v>2.0259999999999998</v>
      </c>
      <c r="CP985" s="2">
        <v>2.024</v>
      </c>
      <c r="CQ985" s="2">
        <v>2.0230000000000001</v>
      </c>
      <c r="CR985" s="2">
        <v>2.0350000000000001</v>
      </c>
      <c r="CS985" s="2">
        <v>2.02</v>
      </c>
      <c r="CT985" s="2">
        <v>2.0150000000000001</v>
      </c>
      <c r="CU985" s="2">
        <v>2.0099999999999998</v>
      </c>
      <c r="CV985" s="2">
        <v>2.0760000000000001</v>
      </c>
      <c r="CW985" s="2">
        <v>2.2229999999999999</v>
      </c>
      <c r="CX985" s="2">
        <v>2.218</v>
      </c>
      <c r="CY985" s="2">
        <v>2.1459999999999999</v>
      </c>
      <c r="CZ985" s="2">
        <v>2.0659999999999998</v>
      </c>
      <c r="DA985" s="2">
        <v>2.016</v>
      </c>
      <c r="DB985" s="2">
        <v>2.0139999999999998</v>
      </c>
      <c r="DC985" s="2">
        <v>2.0129999999999999</v>
      </c>
      <c r="DD985" s="2">
        <v>2.0249999999999999</v>
      </c>
      <c r="DE985" s="2">
        <v>2.0099999999999998</v>
      </c>
      <c r="DF985" s="2">
        <v>2.0049999999999999</v>
      </c>
      <c r="DG985" s="2">
        <v>2</v>
      </c>
      <c r="DH985" s="2">
        <v>2.0659999999999998</v>
      </c>
      <c r="DI985" s="2">
        <v>2.2130000000000001</v>
      </c>
      <c r="DJ985" s="2">
        <v>2.2130000000000001</v>
      </c>
      <c r="DK985" s="2">
        <v>2.141</v>
      </c>
      <c r="DL985" s="2">
        <v>2.0609999999999999</v>
      </c>
      <c r="DM985" s="2">
        <v>2.0110000000000001</v>
      </c>
      <c r="DN985" s="2">
        <v>2.0089999999999999</v>
      </c>
      <c r="DO985" s="2">
        <v>2.008</v>
      </c>
      <c r="DP985" s="2">
        <v>2.02</v>
      </c>
      <c r="DQ985" s="2">
        <v>2.0049999999999999</v>
      </c>
      <c r="DR985" s="2">
        <v>2</v>
      </c>
      <c r="DS985" s="2">
        <v>1.9950000000000001</v>
      </c>
      <c r="DT985" s="2">
        <v>2.0609999999999999</v>
      </c>
      <c r="DU985" s="2">
        <v>2.2080000000000002</v>
      </c>
      <c r="DV985" s="2">
        <v>2.2130000000000001</v>
      </c>
      <c r="DW985" s="2">
        <v>2.141</v>
      </c>
      <c r="DX985" s="2">
        <v>2.0609999999999999</v>
      </c>
      <c r="DY985" s="2">
        <v>2.0110000000000001</v>
      </c>
      <c r="DZ985" s="2">
        <v>2.0089999999999999</v>
      </c>
      <c r="EA985" s="2">
        <v>2.008</v>
      </c>
      <c r="EB985" s="2">
        <v>2.02</v>
      </c>
      <c r="EC985" s="2">
        <v>2.0049999999999999</v>
      </c>
      <c r="ED985" s="2">
        <v>2</v>
      </c>
      <c r="EE985" s="2">
        <v>1.9950000000000001</v>
      </c>
      <c r="EF985" s="2">
        <v>2.0609999999999999</v>
      </c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</row>
    <row r="986" spans="1:199" customFormat="1" hidden="1" x14ac:dyDescent="0.2">
      <c r="A986">
        <f t="shared" si="244"/>
        <v>3</v>
      </c>
      <c r="B986">
        <f t="shared" si="245"/>
        <v>11</v>
      </c>
      <c r="C986" s="1">
        <v>35396</v>
      </c>
      <c r="D986">
        <f t="shared" si="246"/>
        <v>11</v>
      </c>
      <c r="E986">
        <f t="shared" si="247"/>
        <v>1996</v>
      </c>
      <c r="F986" s="15"/>
      <c r="G986" s="16">
        <f t="shared" si="236"/>
        <v>-0.29758333333333287</v>
      </c>
      <c r="H986" s="16">
        <f t="shared" si="237"/>
        <v>-9.8500000000000032E-2</v>
      </c>
      <c r="I986" s="16">
        <f t="shared" si="238"/>
        <v>-0.3960833333333329</v>
      </c>
      <c r="J986" s="7">
        <f>VLOOKUP(C986,'Nymex hist.'!A:B,2,0)</f>
        <v>3.4969999999999999</v>
      </c>
      <c r="K986" s="7"/>
      <c r="L986" s="7"/>
      <c r="M986" s="9">
        <f t="shared" si="239"/>
        <v>2.492083333333333</v>
      </c>
      <c r="N986" s="9">
        <f t="shared" si="240"/>
        <v>2.1945000000000001</v>
      </c>
      <c r="O986" s="9">
        <f t="shared" si="241"/>
        <v>2.0960000000000001</v>
      </c>
      <c r="P986" s="9">
        <f t="shared" si="242"/>
        <v>2.0859999999999999</v>
      </c>
      <c r="Q986" s="9">
        <f t="shared" si="243"/>
        <v>2.081</v>
      </c>
      <c r="R986" s="8">
        <v>35396</v>
      </c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3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>
        <v>3.9009999999999998</v>
      </c>
      <c r="BN986" s="2">
        <v>3.4969999999999999</v>
      </c>
      <c r="BO986" s="2">
        <v>3.056</v>
      </c>
      <c r="BP986" s="2">
        <v>2.7040000000000002</v>
      </c>
      <c r="BQ986" s="2">
        <v>2.36</v>
      </c>
      <c r="BR986" s="2">
        <v>2.2650000000000001</v>
      </c>
      <c r="BS986" s="2">
        <v>2.2349999999999999</v>
      </c>
      <c r="BT986" s="2">
        <v>2.23</v>
      </c>
      <c r="BU986" s="2">
        <v>2.2330000000000001</v>
      </c>
      <c r="BV986" s="2">
        <v>2.2400000000000002</v>
      </c>
      <c r="BW986" s="2">
        <v>2.2549999999999999</v>
      </c>
      <c r="BX986" s="2">
        <v>2.36</v>
      </c>
      <c r="BY986" s="2">
        <v>2.4700000000000002</v>
      </c>
      <c r="BZ986" s="2">
        <v>2.48</v>
      </c>
      <c r="CA986" s="2">
        <v>2.4049999999999998</v>
      </c>
      <c r="CB986" s="2">
        <v>2.31</v>
      </c>
      <c r="CC986" s="2">
        <v>2.1850000000000001</v>
      </c>
      <c r="CD986" s="2">
        <v>2.14</v>
      </c>
      <c r="CE986" s="2">
        <v>2.11</v>
      </c>
      <c r="CF986" s="2">
        <v>2.0950000000000002</v>
      </c>
      <c r="CG986" s="2">
        <v>2.08</v>
      </c>
      <c r="CH986" s="2">
        <v>2.0750000000000002</v>
      </c>
      <c r="CI986" s="2">
        <v>2.0699999999999998</v>
      </c>
      <c r="CJ986" s="2">
        <v>2.1360000000000001</v>
      </c>
      <c r="CK986" s="2">
        <v>2.2480000000000002</v>
      </c>
      <c r="CL986" s="2">
        <v>2.2480000000000002</v>
      </c>
      <c r="CM986" s="2">
        <v>2.1760000000000002</v>
      </c>
      <c r="CN986" s="2">
        <v>2.0960000000000001</v>
      </c>
      <c r="CO986" s="2">
        <v>2.0459999999999998</v>
      </c>
      <c r="CP986" s="2">
        <v>2.044</v>
      </c>
      <c r="CQ986" s="2">
        <v>2.0430000000000001</v>
      </c>
      <c r="CR986" s="2">
        <v>2.0550000000000002</v>
      </c>
      <c r="CS986" s="2">
        <v>2.04</v>
      </c>
      <c r="CT986" s="2">
        <v>2.0350000000000001</v>
      </c>
      <c r="CU986" s="2">
        <v>2.0299999999999998</v>
      </c>
      <c r="CV986" s="2">
        <v>2.0960000000000001</v>
      </c>
      <c r="CW986" s="2">
        <v>2.2429999999999999</v>
      </c>
      <c r="CX986" s="2">
        <v>2.238</v>
      </c>
      <c r="CY986" s="2">
        <v>2.1659999999999999</v>
      </c>
      <c r="CZ986" s="2">
        <v>2.0859999999999999</v>
      </c>
      <c r="DA986" s="2">
        <v>2.036</v>
      </c>
      <c r="DB986" s="2">
        <v>2.0339999999999998</v>
      </c>
      <c r="DC986" s="2">
        <v>2.0329999999999999</v>
      </c>
      <c r="DD986" s="2">
        <v>2.0449999999999999</v>
      </c>
      <c r="DE986" s="2">
        <v>2.0299999999999998</v>
      </c>
      <c r="DF986" s="2">
        <v>2.0249999999999999</v>
      </c>
      <c r="DG986" s="2">
        <v>2.02</v>
      </c>
      <c r="DH986" s="2">
        <v>2.0859999999999999</v>
      </c>
      <c r="DI986" s="2">
        <v>2.2330000000000001</v>
      </c>
      <c r="DJ986" s="2">
        <v>2.2330000000000001</v>
      </c>
      <c r="DK986" s="2">
        <v>2.161</v>
      </c>
      <c r="DL986" s="2">
        <v>2.081</v>
      </c>
      <c r="DM986" s="2">
        <v>2.0310000000000001</v>
      </c>
      <c r="DN986" s="2">
        <v>2.0289999999999999</v>
      </c>
      <c r="DO986" s="2">
        <v>2.028</v>
      </c>
      <c r="DP986" s="2">
        <v>2.04</v>
      </c>
      <c r="DQ986" s="2">
        <v>2.0249999999999999</v>
      </c>
      <c r="DR986" s="2">
        <v>2.02</v>
      </c>
      <c r="DS986" s="2">
        <v>2.0150000000000001</v>
      </c>
      <c r="DT986" s="2">
        <v>2.081</v>
      </c>
      <c r="DU986" s="2">
        <v>2.2280000000000002</v>
      </c>
      <c r="DV986" s="2">
        <v>2.2330000000000001</v>
      </c>
      <c r="DW986" s="2">
        <v>2.161</v>
      </c>
      <c r="DX986" s="2">
        <v>2.081</v>
      </c>
      <c r="DY986" s="2">
        <v>2.0310000000000001</v>
      </c>
      <c r="DZ986" s="2">
        <v>2.0289999999999999</v>
      </c>
      <c r="EA986" s="2">
        <v>2.028</v>
      </c>
      <c r="EB986" s="2">
        <v>2.04</v>
      </c>
      <c r="EC986" s="2">
        <v>2.0249999999999999</v>
      </c>
      <c r="ED986" s="2">
        <v>2.02</v>
      </c>
      <c r="EE986" s="2">
        <v>2.0150000000000001</v>
      </c>
      <c r="EF986" s="2">
        <v>2.081</v>
      </c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</row>
    <row r="987" spans="1:199" customFormat="1" hidden="1" x14ac:dyDescent="0.2">
      <c r="A987">
        <f t="shared" si="244"/>
        <v>1</v>
      </c>
      <c r="B987">
        <f t="shared" si="245"/>
        <v>12</v>
      </c>
      <c r="C987" s="1">
        <v>35401</v>
      </c>
      <c r="D987">
        <f t="shared" si="246"/>
        <v>12</v>
      </c>
      <c r="E987">
        <f t="shared" si="247"/>
        <v>1996</v>
      </c>
      <c r="F987" s="15"/>
      <c r="G987" s="16">
        <f t="shared" si="236"/>
        <v>-0.22725000000000062</v>
      </c>
      <c r="H987" s="16">
        <f t="shared" si="237"/>
        <v>-9.3333333333333712E-2</v>
      </c>
      <c r="I987" s="16">
        <f t="shared" si="238"/>
        <v>-0.32058333333333433</v>
      </c>
      <c r="J987" s="7">
        <f>VLOOKUP(C987,'Nymex hist.'!A:B,2,0)</f>
        <v>3.246</v>
      </c>
      <c r="K987" s="7"/>
      <c r="L987" s="7"/>
      <c r="M987" s="9">
        <f t="shared" si="239"/>
        <v>2.4135000000000004</v>
      </c>
      <c r="N987" s="9">
        <f t="shared" si="240"/>
        <v>2.1862499999999998</v>
      </c>
      <c r="O987" s="9">
        <f t="shared" si="241"/>
        <v>2.0929166666666661</v>
      </c>
      <c r="P987" s="9">
        <f t="shared" si="242"/>
        <v>2.0829166666666667</v>
      </c>
      <c r="Q987" s="9">
        <f t="shared" si="243"/>
        <v>2.0779166666666664</v>
      </c>
      <c r="R987" s="8">
        <v>35401</v>
      </c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3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>
        <v>3.246</v>
      </c>
      <c r="BO987" s="2">
        <v>2.8860000000000001</v>
      </c>
      <c r="BP987" s="2">
        <v>2.5880000000000001</v>
      </c>
      <c r="BQ987" s="2">
        <v>2.3029999999999999</v>
      </c>
      <c r="BR987" s="2">
        <v>2.2149999999999999</v>
      </c>
      <c r="BS987" s="2">
        <v>2.1850000000000001</v>
      </c>
      <c r="BT987" s="2">
        <v>2.1829999999999998</v>
      </c>
      <c r="BU987" s="2">
        <v>2.1859999999999999</v>
      </c>
      <c r="BV987" s="2">
        <v>2.1930000000000001</v>
      </c>
      <c r="BW987" s="2">
        <v>2.2160000000000002</v>
      </c>
      <c r="BX987" s="2">
        <v>2.323</v>
      </c>
      <c r="BY987" s="2">
        <v>2.4380000000000002</v>
      </c>
      <c r="BZ987" s="2">
        <v>2.4580000000000002</v>
      </c>
      <c r="CA987" s="2">
        <v>2.383</v>
      </c>
      <c r="CB987" s="2">
        <v>2.29</v>
      </c>
      <c r="CC987" s="2">
        <v>2.1749999999999998</v>
      </c>
      <c r="CD987" s="2">
        <v>2.1349999999999998</v>
      </c>
      <c r="CE987" s="2">
        <v>2.1059999999999999</v>
      </c>
      <c r="CF987" s="2">
        <v>2.0920000000000001</v>
      </c>
      <c r="CG987" s="2">
        <v>2.0819999999999999</v>
      </c>
      <c r="CH987" s="2">
        <v>2.08</v>
      </c>
      <c r="CI987" s="2">
        <v>2.077</v>
      </c>
      <c r="CJ987" s="2">
        <v>2.1269999999999998</v>
      </c>
      <c r="CK987" s="2">
        <v>2.23</v>
      </c>
      <c r="CL987" s="2">
        <v>2.2400000000000002</v>
      </c>
      <c r="CM987" s="2">
        <v>2.1680000000000001</v>
      </c>
      <c r="CN987" s="2">
        <v>2.0880000000000001</v>
      </c>
      <c r="CO987" s="2">
        <v>2.0409999999999999</v>
      </c>
      <c r="CP987" s="2">
        <v>2.04</v>
      </c>
      <c r="CQ987" s="2">
        <v>2.04</v>
      </c>
      <c r="CR987" s="2">
        <v>2.052</v>
      </c>
      <c r="CS987" s="2">
        <v>2.0419999999999998</v>
      </c>
      <c r="CT987" s="2">
        <v>2.04</v>
      </c>
      <c r="CU987" s="2">
        <v>2.0369999999999999</v>
      </c>
      <c r="CV987" s="2">
        <v>2.0870000000000002</v>
      </c>
      <c r="CW987" s="2">
        <v>2.2400000000000002</v>
      </c>
      <c r="CX987" s="2">
        <v>2.23</v>
      </c>
      <c r="CY987" s="2">
        <v>2.1579999999999999</v>
      </c>
      <c r="CZ987" s="2">
        <v>2.0779999999999998</v>
      </c>
      <c r="DA987" s="2">
        <v>2.0310000000000001</v>
      </c>
      <c r="DB987" s="2">
        <v>2.0299999999999998</v>
      </c>
      <c r="DC987" s="2">
        <v>2.0299999999999998</v>
      </c>
      <c r="DD987" s="2">
        <v>2.0419999999999998</v>
      </c>
      <c r="DE987" s="2">
        <v>2.032</v>
      </c>
      <c r="DF987" s="2">
        <v>2.0299999999999998</v>
      </c>
      <c r="DG987" s="2">
        <v>2.0270000000000001</v>
      </c>
      <c r="DH987" s="2">
        <v>2.077</v>
      </c>
      <c r="DI987" s="2">
        <v>2.23</v>
      </c>
      <c r="DJ987" s="2">
        <v>2.2250000000000001</v>
      </c>
      <c r="DK987" s="2">
        <v>2.153</v>
      </c>
      <c r="DL987" s="2">
        <v>2.073</v>
      </c>
      <c r="DM987" s="2">
        <v>2.0259999999999998</v>
      </c>
      <c r="DN987" s="2">
        <v>2.0249999999999999</v>
      </c>
      <c r="DO987" s="2">
        <v>2.0249999999999999</v>
      </c>
      <c r="DP987" s="2">
        <v>2.0369999999999999</v>
      </c>
      <c r="DQ987" s="2">
        <v>2.0270000000000001</v>
      </c>
      <c r="DR987" s="2">
        <v>2.0249999999999999</v>
      </c>
      <c r="DS987" s="2">
        <v>2.0219999999999998</v>
      </c>
      <c r="DT987" s="2">
        <v>2.0720000000000001</v>
      </c>
      <c r="DU987" s="2">
        <v>2.2250000000000001</v>
      </c>
      <c r="DV987" s="2">
        <v>2.2250000000000001</v>
      </c>
      <c r="DW987" s="2">
        <v>2.153</v>
      </c>
      <c r="DX987" s="2">
        <v>2.073</v>
      </c>
      <c r="DY987" s="2">
        <v>2.0259999999999998</v>
      </c>
      <c r="DZ987" s="2">
        <v>2.0249999999999999</v>
      </c>
      <c r="EA987" s="2">
        <v>2.0249999999999999</v>
      </c>
      <c r="EB987" s="2">
        <v>2.0369999999999999</v>
      </c>
      <c r="EC987" s="2">
        <v>2.0270000000000001</v>
      </c>
      <c r="ED987" s="2">
        <v>2.0249999999999999</v>
      </c>
      <c r="EE987" s="2">
        <v>2.0219999999999998</v>
      </c>
      <c r="EF987" s="2">
        <v>2.0720000000000001</v>
      </c>
      <c r="EG987" s="2">
        <v>2.2250000000000001</v>
      </c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</row>
    <row r="988" spans="1:199" customFormat="1" hidden="1" x14ac:dyDescent="0.2">
      <c r="A988">
        <f t="shared" si="244"/>
        <v>2</v>
      </c>
      <c r="B988">
        <f t="shared" si="245"/>
        <v>12</v>
      </c>
      <c r="C988" s="1">
        <v>35402</v>
      </c>
      <c r="D988">
        <f t="shared" si="246"/>
        <v>12</v>
      </c>
      <c r="E988">
        <f t="shared" si="247"/>
        <v>1996</v>
      </c>
      <c r="F988" s="15"/>
      <c r="G988" s="16">
        <f t="shared" si="236"/>
        <v>-0.25324999999999998</v>
      </c>
      <c r="H988" s="16">
        <f t="shared" si="237"/>
        <v>-8.1166666666666387E-2</v>
      </c>
      <c r="I988" s="16">
        <f t="shared" si="238"/>
        <v>-0.33441666666666636</v>
      </c>
      <c r="J988" s="7">
        <f>VLOOKUP(C988,'Nymex hist.'!A:B,2,0)</f>
        <v>3.3639999999999999</v>
      </c>
      <c r="K988" s="7"/>
      <c r="L988" s="7"/>
      <c r="M988" s="9">
        <f t="shared" si="239"/>
        <v>2.4404999999999997</v>
      </c>
      <c r="N988" s="9">
        <f t="shared" si="240"/>
        <v>2.1872499999999997</v>
      </c>
      <c r="O988" s="9">
        <f t="shared" si="241"/>
        <v>2.1060833333333333</v>
      </c>
      <c r="P988" s="9">
        <f t="shared" si="242"/>
        <v>2.1010833333333334</v>
      </c>
      <c r="Q988" s="9">
        <f t="shared" si="243"/>
        <v>2.1010833333333334</v>
      </c>
      <c r="R988" s="8">
        <v>35402</v>
      </c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3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>
        <v>3.3639999999999999</v>
      </c>
      <c r="BO988" s="2">
        <v>3.0169999999999999</v>
      </c>
      <c r="BP988" s="2">
        <v>2.6440000000000001</v>
      </c>
      <c r="BQ988" s="2">
        <v>2.3140000000000001</v>
      </c>
      <c r="BR988" s="2">
        <v>2.2250000000000001</v>
      </c>
      <c r="BS988" s="2">
        <v>2.1850000000000001</v>
      </c>
      <c r="BT988" s="2">
        <v>2.1840000000000002</v>
      </c>
      <c r="BU988" s="2">
        <v>2.1880000000000002</v>
      </c>
      <c r="BV988" s="2">
        <v>2.2000000000000002</v>
      </c>
      <c r="BW988" s="2">
        <v>2.2200000000000002</v>
      </c>
      <c r="BX988" s="2">
        <v>2.3199999999999998</v>
      </c>
      <c r="BY988" s="2">
        <v>2.4249999999999998</v>
      </c>
      <c r="BZ988" s="2">
        <v>2.4449999999999998</v>
      </c>
      <c r="CA988" s="2">
        <v>2.37</v>
      </c>
      <c r="CB988" s="2">
        <v>2.2749999999999999</v>
      </c>
      <c r="CC988" s="2">
        <v>2.165</v>
      </c>
      <c r="CD988" s="2">
        <v>2.13</v>
      </c>
      <c r="CE988" s="2">
        <v>2.1059999999999999</v>
      </c>
      <c r="CF988" s="2">
        <v>2.0920000000000001</v>
      </c>
      <c r="CG988" s="2">
        <v>2.09</v>
      </c>
      <c r="CH988" s="2">
        <v>2.0950000000000002</v>
      </c>
      <c r="CI988" s="2">
        <v>2.0920000000000001</v>
      </c>
      <c r="CJ988" s="2">
        <v>2.1419999999999999</v>
      </c>
      <c r="CK988" s="2">
        <v>2.2450000000000001</v>
      </c>
      <c r="CL988" s="2">
        <v>2.2549999999999999</v>
      </c>
      <c r="CM988" s="2">
        <v>2.1829999999999998</v>
      </c>
      <c r="CN988" s="2">
        <v>2.1030000000000002</v>
      </c>
      <c r="CO988" s="2">
        <v>2.056</v>
      </c>
      <c r="CP988" s="2">
        <v>2.0550000000000002</v>
      </c>
      <c r="CQ988" s="2">
        <v>2.0550000000000002</v>
      </c>
      <c r="CR988" s="2">
        <v>2.052</v>
      </c>
      <c r="CS988" s="2">
        <v>2.0499999999999998</v>
      </c>
      <c r="CT988" s="2">
        <v>2.0550000000000002</v>
      </c>
      <c r="CU988" s="2">
        <v>2.052</v>
      </c>
      <c r="CV988" s="2">
        <v>2.1019999999999999</v>
      </c>
      <c r="CW988" s="2">
        <v>2.2549999999999999</v>
      </c>
      <c r="CX988" s="2">
        <v>2.25</v>
      </c>
      <c r="CY988" s="2">
        <v>2.1779999999999999</v>
      </c>
      <c r="CZ988" s="2">
        <v>2.0979999999999999</v>
      </c>
      <c r="DA988" s="2">
        <v>2.0510000000000002</v>
      </c>
      <c r="DB988" s="2">
        <v>2.0499999999999998</v>
      </c>
      <c r="DC988" s="2">
        <v>2.0499999999999998</v>
      </c>
      <c r="DD988" s="2">
        <v>2.0470000000000002</v>
      </c>
      <c r="DE988" s="2">
        <v>2.0449999999999999</v>
      </c>
      <c r="DF988" s="2">
        <v>2.0499999999999998</v>
      </c>
      <c r="DG988" s="2">
        <v>2.0470000000000002</v>
      </c>
      <c r="DH988" s="2">
        <v>2.097</v>
      </c>
      <c r="DI988" s="2">
        <v>2.25</v>
      </c>
      <c r="DJ988" s="2">
        <v>2.25</v>
      </c>
      <c r="DK988" s="2">
        <v>2.1779999999999999</v>
      </c>
      <c r="DL988" s="2">
        <v>2.0979999999999999</v>
      </c>
      <c r="DM988" s="2">
        <v>2.0510000000000002</v>
      </c>
      <c r="DN988" s="2">
        <v>2.0499999999999998</v>
      </c>
      <c r="DO988" s="2">
        <v>2.0499999999999998</v>
      </c>
      <c r="DP988" s="2">
        <v>2.0470000000000002</v>
      </c>
      <c r="DQ988" s="2">
        <v>2.0449999999999999</v>
      </c>
      <c r="DR988" s="2">
        <v>2.0499999999999998</v>
      </c>
      <c r="DS988" s="2">
        <v>2.0470000000000002</v>
      </c>
      <c r="DT988" s="2">
        <v>2.097</v>
      </c>
      <c r="DU988" s="2">
        <v>2.25</v>
      </c>
      <c r="DV988" s="2">
        <v>2.2549999999999999</v>
      </c>
      <c r="DW988" s="2">
        <v>2.1829999999999998</v>
      </c>
      <c r="DX988" s="2">
        <v>2.1030000000000002</v>
      </c>
      <c r="DY988" s="2">
        <v>2.056</v>
      </c>
      <c r="DZ988" s="2">
        <v>2.0550000000000002</v>
      </c>
      <c r="EA988" s="2">
        <v>2.0550000000000002</v>
      </c>
      <c r="EB988" s="2">
        <v>2.052</v>
      </c>
      <c r="EC988" s="2">
        <v>2.0499999999999998</v>
      </c>
      <c r="ED988" s="2">
        <v>2.0550000000000002</v>
      </c>
      <c r="EE988" s="2">
        <v>2.052</v>
      </c>
      <c r="EF988" s="2">
        <v>2.1019999999999999</v>
      </c>
      <c r="EG988" s="2">
        <v>2.2549999999999999</v>
      </c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</row>
    <row r="989" spans="1:199" customFormat="1" hidden="1" x14ac:dyDescent="0.2">
      <c r="A989">
        <f t="shared" si="244"/>
        <v>3</v>
      </c>
      <c r="B989">
        <f t="shared" si="245"/>
        <v>12</v>
      </c>
      <c r="C989" s="1">
        <v>35403</v>
      </c>
      <c r="D989">
        <f t="shared" si="246"/>
        <v>12</v>
      </c>
      <c r="E989">
        <f t="shared" si="247"/>
        <v>1996</v>
      </c>
      <c r="F989" s="15"/>
      <c r="G989" s="16">
        <f t="shared" si="236"/>
        <v>-0.26866666666666639</v>
      </c>
      <c r="H989" s="16">
        <f t="shared" si="237"/>
        <v>-6.6500000000000004E-2</v>
      </c>
      <c r="I989" s="16">
        <f t="shared" si="238"/>
        <v>-0.33516666666666639</v>
      </c>
      <c r="J989" s="7">
        <f>VLOOKUP(C989,'Nymex hist.'!A:B,2,0)</f>
        <v>3.5049999999999999</v>
      </c>
      <c r="K989" s="7"/>
      <c r="L989" s="7"/>
      <c r="M989" s="9">
        <f t="shared" si="239"/>
        <v>2.4705833333333334</v>
      </c>
      <c r="N989" s="9">
        <f t="shared" si="240"/>
        <v>2.201916666666667</v>
      </c>
      <c r="O989" s="9">
        <f t="shared" si="241"/>
        <v>2.135416666666667</v>
      </c>
      <c r="P989" s="9">
        <f t="shared" si="242"/>
        <v>2.1304166666666662</v>
      </c>
      <c r="Q989" s="9">
        <f t="shared" si="243"/>
        <v>2.1304166666666662</v>
      </c>
      <c r="R989" s="8">
        <v>35403</v>
      </c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3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>
        <v>3.5049999999999999</v>
      </c>
      <c r="BO989" s="2">
        <v>3.1560000000000001</v>
      </c>
      <c r="BP989" s="2">
        <v>2.7</v>
      </c>
      <c r="BQ989" s="2">
        <v>2.335</v>
      </c>
      <c r="BR989" s="2">
        <v>2.2349999999999999</v>
      </c>
      <c r="BS989" s="2">
        <v>2.19</v>
      </c>
      <c r="BT989" s="2">
        <v>2.1880000000000002</v>
      </c>
      <c r="BU989" s="2">
        <v>2.1880000000000002</v>
      </c>
      <c r="BV989" s="2">
        <v>2.2000000000000002</v>
      </c>
      <c r="BW989" s="2">
        <v>2.2250000000000001</v>
      </c>
      <c r="BX989" s="2">
        <v>2.3149999999999999</v>
      </c>
      <c r="BY989" s="2">
        <v>2.41</v>
      </c>
      <c r="BZ989" s="2">
        <v>2.4300000000000002</v>
      </c>
      <c r="CA989" s="2">
        <v>2.36</v>
      </c>
      <c r="CB989" s="2">
        <v>2.2749999999999999</v>
      </c>
      <c r="CC989" s="2">
        <v>2.17</v>
      </c>
      <c r="CD989" s="2">
        <v>2.14</v>
      </c>
      <c r="CE989" s="2">
        <v>2.12</v>
      </c>
      <c r="CF989" s="2">
        <v>2.1139999999999999</v>
      </c>
      <c r="CG989" s="2">
        <v>2.12</v>
      </c>
      <c r="CH989" s="2">
        <v>2.125</v>
      </c>
      <c r="CI989" s="2">
        <v>2.1219999999999999</v>
      </c>
      <c r="CJ989" s="2">
        <v>2.1720000000000002</v>
      </c>
      <c r="CK989" s="2">
        <v>2.2749999999999999</v>
      </c>
      <c r="CL989" s="2">
        <v>2.2850000000000001</v>
      </c>
      <c r="CM989" s="2">
        <v>2.2130000000000001</v>
      </c>
      <c r="CN989" s="2">
        <v>2.133</v>
      </c>
      <c r="CO989" s="2">
        <v>2.0859999999999999</v>
      </c>
      <c r="CP989" s="2">
        <v>2.085</v>
      </c>
      <c r="CQ989" s="2">
        <v>2.085</v>
      </c>
      <c r="CR989" s="2">
        <v>2.0739999999999998</v>
      </c>
      <c r="CS989" s="2">
        <v>2.08</v>
      </c>
      <c r="CT989" s="2">
        <v>2.085</v>
      </c>
      <c r="CU989" s="2">
        <v>2.0819999999999999</v>
      </c>
      <c r="CV989" s="2">
        <v>2.1320000000000001</v>
      </c>
      <c r="CW989" s="2">
        <v>2.2850000000000001</v>
      </c>
      <c r="CX989" s="2">
        <v>2.2799999999999998</v>
      </c>
      <c r="CY989" s="2">
        <v>2.2080000000000002</v>
      </c>
      <c r="CZ989" s="2">
        <v>2.1280000000000001</v>
      </c>
      <c r="DA989" s="2">
        <v>2.081</v>
      </c>
      <c r="DB989" s="2">
        <v>2.08</v>
      </c>
      <c r="DC989" s="2">
        <v>2.08</v>
      </c>
      <c r="DD989" s="2">
        <v>2.069</v>
      </c>
      <c r="DE989" s="2">
        <v>2.0750000000000002</v>
      </c>
      <c r="DF989" s="2">
        <v>2.08</v>
      </c>
      <c r="DG989" s="2">
        <v>2.077</v>
      </c>
      <c r="DH989" s="2">
        <v>2.1269999999999998</v>
      </c>
      <c r="DI989" s="2">
        <v>2.2799999999999998</v>
      </c>
      <c r="DJ989" s="2">
        <v>2.2799999999999998</v>
      </c>
      <c r="DK989" s="2">
        <v>2.2080000000000002</v>
      </c>
      <c r="DL989" s="2">
        <v>2.1280000000000001</v>
      </c>
      <c r="DM989" s="2">
        <v>2.081</v>
      </c>
      <c r="DN989" s="2">
        <v>2.08</v>
      </c>
      <c r="DO989" s="2">
        <v>2.08</v>
      </c>
      <c r="DP989" s="2">
        <v>2.069</v>
      </c>
      <c r="DQ989" s="2">
        <v>2.0750000000000002</v>
      </c>
      <c r="DR989" s="2">
        <v>2.08</v>
      </c>
      <c r="DS989" s="2">
        <v>2.077</v>
      </c>
      <c r="DT989" s="2">
        <v>2.1269999999999998</v>
      </c>
      <c r="DU989" s="2">
        <v>2.2799999999999998</v>
      </c>
      <c r="DV989" s="2">
        <v>2.2850000000000001</v>
      </c>
      <c r="DW989" s="2">
        <v>2.2130000000000001</v>
      </c>
      <c r="DX989" s="2">
        <v>2.133</v>
      </c>
      <c r="DY989" s="2">
        <v>2.0859999999999999</v>
      </c>
      <c r="DZ989" s="2">
        <v>2.085</v>
      </c>
      <c r="EA989" s="2">
        <v>2.085</v>
      </c>
      <c r="EB989" s="2">
        <v>2.0739999999999998</v>
      </c>
      <c r="EC989" s="2">
        <v>2.08</v>
      </c>
      <c r="ED989" s="2">
        <v>2.085</v>
      </c>
      <c r="EE989" s="2">
        <v>2.0819999999999999</v>
      </c>
      <c r="EF989" s="2">
        <v>2.1320000000000001</v>
      </c>
      <c r="EG989" s="2">
        <v>2.2850000000000001</v>
      </c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</row>
    <row r="990" spans="1:199" customFormat="1" hidden="1" x14ac:dyDescent="0.2">
      <c r="A990">
        <f t="shared" si="244"/>
        <v>4</v>
      </c>
      <c r="B990">
        <f t="shared" si="245"/>
        <v>12</v>
      </c>
      <c r="C990" s="1">
        <v>35404</v>
      </c>
      <c r="D990">
        <f t="shared" si="246"/>
        <v>12</v>
      </c>
      <c r="E990">
        <f t="shared" si="247"/>
        <v>1996</v>
      </c>
      <c r="F990" s="15"/>
      <c r="G990" s="16">
        <f t="shared" si="236"/>
        <v>-0.32450000000000045</v>
      </c>
      <c r="H990" s="16">
        <f t="shared" si="237"/>
        <v>-5.7500000000000107E-2</v>
      </c>
      <c r="I990" s="16">
        <f t="shared" si="238"/>
        <v>-0.38200000000000056</v>
      </c>
      <c r="J990" s="7">
        <f>VLOOKUP(C990,'Nymex hist.'!A:B,2,0)</f>
        <v>3.7839999999999998</v>
      </c>
      <c r="K990" s="7"/>
      <c r="L990" s="7"/>
      <c r="M990" s="9">
        <f t="shared" si="239"/>
        <v>2.6044166666666668</v>
      </c>
      <c r="N990" s="9">
        <f t="shared" si="240"/>
        <v>2.2799166666666664</v>
      </c>
      <c r="O990" s="9">
        <f t="shared" si="241"/>
        <v>2.2224166666666663</v>
      </c>
      <c r="P990" s="9">
        <f t="shared" si="242"/>
        <v>2.2174166666666664</v>
      </c>
      <c r="Q990" s="9">
        <f t="shared" si="243"/>
        <v>2.2174166666666664</v>
      </c>
      <c r="R990" s="8">
        <v>35404</v>
      </c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3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>
        <v>3.7839999999999998</v>
      </c>
      <c r="BO990" s="2">
        <v>3.4060000000000001</v>
      </c>
      <c r="BP990" s="2">
        <v>2.85</v>
      </c>
      <c r="BQ990" s="2">
        <v>2.4849999999999999</v>
      </c>
      <c r="BR990" s="2">
        <v>2.375</v>
      </c>
      <c r="BS990" s="2">
        <v>2.2949999999999999</v>
      </c>
      <c r="BT990" s="2">
        <v>2.2879999999999998</v>
      </c>
      <c r="BU990" s="2">
        <v>2.2850000000000001</v>
      </c>
      <c r="BV990" s="2">
        <v>2.29</v>
      </c>
      <c r="BW990" s="2">
        <v>2.3199999999999998</v>
      </c>
      <c r="BX990" s="2">
        <v>2.4</v>
      </c>
      <c r="BY990" s="2">
        <v>2.4750000000000001</v>
      </c>
      <c r="BZ990" s="2">
        <v>2.4950000000000001</v>
      </c>
      <c r="CA990" s="2">
        <v>2.4249999999999998</v>
      </c>
      <c r="CB990" s="2">
        <v>2.35</v>
      </c>
      <c r="CC990" s="2">
        <v>2.25</v>
      </c>
      <c r="CD990" s="2">
        <v>2.218</v>
      </c>
      <c r="CE990" s="2">
        <v>2.1960000000000002</v>
      </c>
      <c r="CF990" s="2">
        <v>2.1880000000000002</v>
      </c>
      <c r="CG990" s="2">
        <v>2.1920000000000002</v>
      </c>
      <c r="CH990" s="2">
        <v>2.1949999999999998</v>
      </c>
      <c r="CI990" s="2">
        <v>2.2050000000000001</v>
      </c>
      <c r="CJ990" s="2">
        <v>2.2749999999999999</v>
      </c>
      <c r="CK990" s="2">
        <v>2.37</v>
      </c>
      <c r="CL990" s="2">
        <v>2.375</v>
      </c>
      <c r="CM990" s="2">
        <v>2.3050000000000002</v>
      </c>
      <c r="CN990" s="2">
        <v>2.2250000000000001</v>
      </c>
      <c r="CO990" s="2">
        <v>2.1779999999999999</v>
      </c>
      <c r="CP990" s="2">
        <v>2.177</v>
      </c>
      <c r="CQ990" s="2">
        <v>2.177</v>
      </c>
      <c r="CR990" s="2">
        <v>2.1480000000000001</v>
      </c>
      <c r="CS990" s="2">
        <v>2.1520000000000001</v>
      </c>
      <c r="CT990" s="2">
        <v>2.1549999999999998</v>
      </c>
      <c r="CU990" s="2">
        <v>2.165</v>
      </c>
      <c r="CV990" s="2">
        <v>2.2349999999999999</v>
      </c>
      <c r="CW990" s="2">
        <v>2.3769999999999998</v>
      </c>
      <c r="CX990" s="2">
        <v>2.37</v>
      </c>
      <c r="CY990" s="2">
        <v>2.2999999999999998</v>
      </c>
      <c r="CZ990" s="2">
        <v>2.2200000000000002</v>
      </c>
      <c r="DA990" s="2">
        <v>2.173</v>
      </c>
      <c r="DB990" s="2">
        <v>2.1720000000000002</v>
      </c>
      <c r="DC990" s="2">
        <v>2.1720000000000002</v>
      </c>
      <c r="DD990" s="2">
        <v>2.1429999999999998</v>
      </c>
      <c r="DE990" s="2">
        <v>2.1469999999999998</v>
      </c>
      <c r="DF990" s="2">
        <v>2.15</v>
      </c>
      <c r="DG990" s="2">
        <v>2.16</v>
      </c>
      <c r="DH990" s="2">
        <v>2.23</v>
      </c>
      <c r="DI990" s="2">
        <v>2.3719999999999999</v>
      </c>
      <c r="DJ990" s="2">
        <v>2.37</v>
      </c>
      <c r="DK990" s="2">
        <v>2.2999999999999998</v>
      </c>
      <c r="DL990" s="2">
        <v>2.2200000000000002</v>
      </c>
      <c r="DM990" s="2">
        <v>2.173</v>
      </c>
      <c r="DN990" s="2">
        <v>2.1720000000000002</v>
      </c>
      <c r="DO990" s="2">
        <v>2.1720000000000002</v>
      </c>
      <c r="DP990" s="2">
        <v>2.1429999999999998</v>
      </c>
      <c r="DQ990" s="2">
        <v>2.1469999999999998</v>
      </c>
      <c r="DR990" s="2">
        <v>2.15</v>
      </c>
      <c r="DS990" s="2">
        <v>2.16</v>
      </c>
      <c r="DT990" s="2">
        <v>2.23</v>
      </c>
      <c r="DU990" s="2">
        <v>2.3719999999999999</v>
      </c>
      <c r="DV990" s="2">
        <v>2.375</v>
      </c>
      <c r="DW990" s="2">
        <v>2.3050000000000002</v>
      </c>
      <c r="DX990" s="2">
        <v>2.2250000000000001</v>
      </c>
      <c r="DY990" s="2">
        <v>2.1779999999999999</v>
      </c>
      <c r="DZ990" s="2">
        <v>2.177</v>
      </c>
      <c r="EA990" s="2">
        <v>2.177</v>
      </c>
      <c r="EB990" s="2">
        <v>2.1480000000000001</v>
      </c>
      <c r="EC990" s="2">
        <v>2.1520000000000001</v>
      </c>
      <c r="ED990" s="2">
        <v>2.1549999999999998</v>
      </c>
      <c r="EE990" s="2">
        <v>2.165</v>
      </c>
      <c r="EF990" s="2">
        <v>2.2349999999999999</v>
      </c>
      <c r="EG990" s="2">
        <v>2.3769999999999998</v>
      </c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</row>
    <row r="991" spans="1:199" customFormat="1" hidden="1" x14ac:dyDescent="0.2">
      <c r="A991">
        <f t="shared" si="244"/>
        <v>5</v>
      </c>
      <c r="B991">
        <f t="shared" si="245"/>
        <v>12</v>
      </c>
      <c r="C991" s="1">
        <v>35405</v>
      </c>
      <c r="D991">
        <f t="shared" si="246"/>
        <v>12</v>
      </c>
      <c r="E991">
        <f t="shared" si="247"/>
        <v>1996</v>
      </c>
      <c r="F991" s="15"/>
      <c r="G991" s="16">
        <f t="shared" si="236"/>
        <v>-0.23766666666666625</v>
      </c>
      <c r="H991" s="16">
        <f t="shared" si="237"/>
        <v>-6.8250000000000366E-2</v>
      </c>
      <c r="I991" s="16">
        <f t="shared" si="238"/>
        <v>-0.30591666666666661</v>
      </c>
      <c r="J991" s="7">
        <f>VLOOKUP(C991,'Nymex hist.'!A:B,2,0)</f>
        <v>3.4870000000000001</v>
      </c>
      <c r="K991" s="7"/>
      <c r="L991" s="7"/>
      <c r="M991" s="9">
        <f t="shared" si="239"/>
        <v>2.4979999999999998</v>
      </c>
      <c r="N991" s="9">
        <f t="shared" si="240"/>
        <v>2.2603333333333335</v>
      </c>
      <c r="O991" s="9">
        <f t="shared" si="241"/>
        <v>2.1920833333333332</v>
      </c>
      <c r="P991" s="9">
        <f t="shared" si="242"/>
        <v>2.1870833333333333</v>
      </c>
      <c r="Q991" s="9">
        <f t="shared" si="243"/>
        <v>2.1870833333333333</v>
      </c>
      <c r="R991" s="8">
        <v>35405</v>
      </c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3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>
        <v>3.4870000000000001</v>
      </c>
      <c r="BO991" s="2">
        <v>3.1859999999999999</v>
      </c>
      <c r="BP991" s="2">
        <v>2.78</v>
      </c>
      <c r="BQ991" s="2">
        <v>2.4</v>
      </c>
      <c r="BR991" s="2">
        <v>2.2749999999999999</v>
      </c>
      <c r="BS991" s="2">
        <v>2.2050000000000001</v>
      </c>
      <c r="BT991" s="2">
        <v>2.2050000000000001</v>
      </c>
      <c r="BU991" s="2">
        <v>2.21</v>
      </c>
      <c r="BV991" s="2">
        <v>2.2200000000000002</v>
      </c>
      <c r="BW991" s="2">
        <v>2.2549999999999999</v>
      </c>
      <c r="BX991" s="2">
        <v>2.335</v>
      </c>
      <c r="BY991" s="2">
        <v>2.4180000000000001</v>
      </c>
      <c r="BZ991" s="2">
        <v>2.4449999999999998</v>
      </c>
      <c r="CA991" s="2">
        <v>2.375</v>
      </c>
      <c r="CB991" s="2">
        <v>2.2999999999999998</v>
      </c>
      <c r="CC991" s="2">
        <v>2.23</v>
      </c>
      <c r="CD991" s="2">
        <v>2.2010000000000001</v>
      </c>
      <c r="CE991" s="2">
        <v>2.1819999999999999</v>
      </c>
      <c r="CF991" s="2">
        <v>2.177</v>
      </c>
      <c r="CG991" s="2">
        <v>2.1840000000000002</v>
      </c>
      <c r="CH991" s="2">
        <v>2.19</v>
      </c>
      <c r="CI991" s="2">
        <v>2.2000000000000002</v>
      </c>
      <c r="CJ991" s="2">
        <v>2.27</v>
      </c>
      <c r="CK991" s="2">
        <v>2.37</v>
      </c>
      <c r="CL991" s="2">
        <v>2.3849999999999998</v>
      </c>
      <c r="CM991" s="2">
        <v>2.3149999999999999</v>
      </c>
      <c r="CN991" s="2">
        <v>2.2349999999999999</v>
      </c>
      <c r="CO991" s="2">
        <v>2.1880000000000002</v>
      </c>
      <c r="CP991" s="2">
        <v>2.1869999999999998</v>
      </c>
      <c r="CQ991" s="2">
        <v>2.1869999999999998</v>
      </c>
      <c r="CR991" s="2">
        <v>2.0569999999999999</v>
      </c>
      <c r="CS991" s="2">
        <v>2.0640000000000001</v>
      </c>
      <c r="CT991" s="2">
        <v>2.0699999999999998</v>
      </c>
      <c r="CU991" s="2">
        <v>2.08</v>
      </c>
      <c r="CV991" s="2">
        <v>2.15</v>
      </c>
      <c r="CW991" s="2">
        <v>2.387</v>
      </c>
      <c r="CX991" s="2">
        <v>2.38</v>
      </c>
      <c r="CY991" s="2">
        <v>2.31</v>
      </c>
      <c r="CZ991" s="2">
        <v>2.23</v>
      </c>
      <c r="DA991" s="2">
        <v>2.1829999999999998</v>
      </c>
      <c r="DB991" s="2">
        <v>2.1819999999999999</v>
      </c>
      <c r="DC991" s="2">
        <v>2.1819999999999999</v>
      </c>
      <c r="DD991" s="2">
        <v>2.052</v>
      </c>
      <c r="DE991" s="2">
        <v>2.0590000000000002</v>
      </c>
      <c r="DF991" s="2">
        <v>2.0649999999999999</v>
      </c>
      <c r="DG991" s="2">
        <v>2.0750000000000002</v>
      </c>
      <c r="DH991" s="2">
        <v>2.145</v>
      </c>
      <c r="DI991" s="2">
        <v>2.3820000000000001</v>
      </c>
      <c r="DJ991" s="2">
        <v>2.38</v>
      </c>
      <c r="DK991" s="2">
        <v>2.31</v>
      </c>
      <c r="DL991" s="2">
        <v>2.23</v>
      </c>
      <c r="DM991" s="2">
        <v>2.1829999999999998</v>
      </c>
      <c r="DN991" s="2">
        <v>2.1819999999999999</v>
      </c>
      <c r="DO991" s="2">
        <v>2.1819999999999999</v>
      </c>
      <c r="DP991" s="2">
        <v>2.052</v>
      </c>
      <c r="DQ991" s="2">
        <v>2.0590000000000002</v>
      </c>
      <c r="DR991" s="2">
        <v>2.0649999999999999</v>
      </c>
      <c r="DS991" s="2">
        <v>2.0750000000000002</v>
      </c>
      <c r="DT991" s="2">
        <v>2.145</v>
      </c>
      <c r="DU991" s="2">
        <v>2.3820000000000001</v>
      </c>
      <c r="DV991" s="2">
        <v>2.3849999999999998</v>
      </c>
      <c r="DW991" s="2">
        <v>2.3149999999999999</v>
      </c>
      <c r="DX991" s="2">
        <v>2.2349999999999999</v>
      </c>
      <c r="DY991" s="2">
        <v>2.1880000000000002</v>
      </c>
      <c r="DZ991" s="2">
        <v>2.1869999999999998</v>
      </c>
      <c r="EA991" s="2">
        <v>2.1869999999999998</v>
      </c>
      <c r="EB991" s="2">
        <v>2.0569999999999999</v>
      </c>
      <c r="EC991" s="2">
        <v>2.0640000000000001</v>
      </c>
      <c r="ED991" s="2">
        <v>2.0699999999999998</v>
      </c>
      <c r="EE991" s="2">
        <v>2.08</v>
      </c>
      <c r="EF991" s="2">
        <v>2.15</v>
      </c>
      <c r="EG991" s="2">
        <v>2.387</v>
      </c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</row>
    <row r="992" spans="1:199" customFormat="1" hidden="1" x14ac:dyDescent="0.2">
      <c r="A992">
        <f t="shared" si="244"/>
        <v>1</v>
      </c>
      <c r="B992">
        <f t="shared" si="245"/>
        <v>12</v>
      </c>
      <c r="C992" s="1">
        <v>35408</v>
      </c>
      <c r="D992">
        <f t="shared" si="246"/>
        <v>12</v>
      </c>
      <c r="E992">
        <f t="shared" si="247"/>
        <v>1996</v>
      </c>
      <c r="F992" s="15"/>
      <c r="G992" s="16">
        <f t="shared" si="236"/>
        <v>-0.17108333333333325</v>
      </c>
      <c r="H992" s="16">
        <f t="shared" si="237"/>
        <v>-4.9083333333332924E-2</v>
      </c>
      <c r="I992" s="16">
        <f t="shared" si="238"/>
        <v>-0.22016666666666618</v>
      </c>
      <c r="J992" s="7">
        <f>VLOOKUP(C992,'Nymex hist.'!A:B,2,0)</f>
        <v>3.222</v>
      </c>
      <c r="K992" s="7"/>
      <c r="L992" s="7"/>
      <c r="M992" s="9">
        <f t="shared" si="239"/>
        <v>2.4237500000000001</v>
      </c>
      <c r="N992" s="9">
        <f t="shared" si="240"/>
        <v>2.2526666666666668</v>
      </c>
      <c r="O992" s="9">
        <f t="shared" si="241"/>
        <v>2.2035833333333339</v>
      </c>
      <c r="P992" s="9">
        <f t="shared" si="242"/>
        <v>2.1985833333333331</v>
      </c>
      <c r="Q992" s="9">
        <f t="shared" si="243"/>
        <v>2.1985833333333331</v>
      </c>
      <c r="R992" s="8">
        <v>35408</v>
      </c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3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>
        <v>3.222</v>
      </c>
      <c r="BO992" s="2">
        <v>3.012</v>
      </c>
      <c r="BP992" s="2">
        <v>2.6970000000000001</v>
      </c>
      <c r="BQ992" s="2">
        <v>2.343</v>
      </c>
      <c r="BR992" s="2">
        <v>2.2280000000000002</v>
      </c>
      <c r="BS992" s="2">
        <v>2.1629999999999998</v>
      </c>
      <c r="BT992" s="2">
        <v>2.165</v>
      </c>
      <c r="BU992" s="2">
        <v>2.17</v>
      </c>
      <c r="BV992" s="2">
        <v>2.1800000000000002</v>
      </c>
      <c r="BW992" s="2">
        <v>2.2149999999999999</v>
      </c>
      <c r="BX992" s="2">
        <v>2.2999999999999998</v>
      </c>
      <c r="BY992" s="2">
        <v>2.39</v>
      </c>
      <c r="BZ992" s="2">
        <v>2.4129999999999998</v>
      </c>
      <c r="CA992" s="2">
        <v>2.3479999999999999</v>
      </c>
      <c r="CB992" s="2">
        <v>2.2749999999999999</v>
      </c>
      <c r="CC992" s="2">
        <v>2.21</v>
      </c>
      <c r="CD992" s="2">
        <v>2.1949999999999998</v>
      </c>
      <c r="CE992" s="2">
        <v>2.19</v>
      </c>
      <c r="CF992" s="2">
        <v>2.1829999999999998</v>
      </c>
      <c r="CG992" s="2">
        <v>2.1880000000000002</v>
      </c>
      <c r="CH992" s="2">
        <v>2.19</v>
      </c>
      <c r="CI992" s="2">
        <v>2.2000000000000002</v>
      </c>
      <c r="CJ992" s="2">
        <v>2.27</v>
      </c>
      <c r="CK992" s="2">
        <v>2.37</v>
      </c>
      <c r="CL992" s="2">
        <v>2.3849999999999998</v>
      </c>
      <c r="CM992" s="2">
        <v>2.3149999999999999</v>
      </c>
      <c r="CN992" s="2">
        <v>2.2450000000000001</v>
      </c>
      <c r="CO992" s="2">
        <v>2.1930000000000001</v>
      </c>
      <c r="CP992" s="2">
        <v>2.1920000000000002</v>
      </c>
      <c r="CQ992" s="2">
        <v>2.1920000000000002</v>
      </c>
      <c r="CR992" s="2">
        <v>2.0830000000000002</v>
      </c>
      <c r="CS992" s="2">
        <v>2.0880000000000001</v>
      </c>
      <c r="CT992" s="2">
        <v>2.09</v>
      </c>
      <c r="CU992" s="2">
        <v>2.1</v>
      </c>
      <c r="CV992" s="2">
        <v>2.17</v>
      </c>
      <c r="CW992" s="2">
        <v>2.39</v>
      </c>
      <c r="CX992" s="2">
        <v>2.38</v>
      </c>
      <c r="CY992" s="2">
        <v>2.31</v>
      </c>
      <c r="CZ992" s="2">
        <v>2.2400000000000002</v>
      </c>
      <c r="DA992" s="2">
        <v>2.1880000000000002</v>
      </c>
      <c r="DB992" s="2">
        <v>2.1869999999999998</v>
      </c>
      <c r="DC992" s="2">
        <v>2.1869999999999998</v>
      </c>
      <c r="DD992" s="2">
        <v>2.0779999999999998</v>
      </c>
      <c r="DE992" s="2">
        <v>2.0830000000000002</v>
      </c>
      <c r="DF992" s="2">
        <v>2.085</v>
      </c>
      <c r="DG992" s="2">
        <v>2.0950000000000002</v>
      </c>
      <c r="DH992" s="2">
        <v>2.165</v>
      </c>
      <c r="DI992" s="2">
        <v>2.3849999999999998</v>
      </c>
      <c r="DJ992" s="2">
        <v>2.38</v>
      </c>
      <c r="DK992" s="2">
        <v>2.31</v>
      </c>
      <c r="DL992" s="2">
        <v>2.2400000000000002</v>
      </c>
      <c r="DM992" s="2">
        <v>2.1880000000000002</v>
      </c>
      <c r="DN992" s="2">
        <v>2.1869999999999998</v>
      </c>
      <c r="DO992" s="2">
        <v>2.1869999999999998</v>
      </c>
      <c r="DP992" s="2">
        <v>2.0779999999999998</v>
      </c>
      <c r="DQ992" s="2">
        <v>2.0830000000000002</v>
      </c>
      <c r="DR992" s="2">
        <v>2.085</v>
      </c>
      <c r="DS992" s="2">
        <v>2.0950000000000002</v>
      </c>
      <c r="DT992" s="2">
        <v>2.165</v>
      </c>
      <c r="DU992" s="2">
        <v>2.3849999999999998</v>
      </c>
      <c r="DV992" s="2">
        <v>2.3849999999999998</v>
      </c>
      <c r="DW992" s="2">
        <v>2.3149999999999999</v>
      </c>
      <c r="DX992" s="2">
        <v>2.2450000000000001</v>
      </c>
      <c r="DY992" s="2">
        <v>2.1930000000000001</v>
      </c>
      <c r="DZ992" s="2">
        <v>2.1920000000000002</v>
      </c>
      <c r="EA992" s="2">
        <v>2.1920000000000002</v>
      </c>
      <c r="EB992" s="2">
        <v>2.0830000000000002</v>
      </c>
      <c r="EC992" s="2">
        <v>2.0880000000000001</v>
      </c>
      <c r="ED992" s="2">
        <v>2.09</v>
      </c>
      <c r="EE992" s="2">
        <v>2.1</v>
      </c>
      <c r="EF992" s="2">
        <v>2.17</v>
      </c>
      <c r="EG992" s="2">
        <v>2.39</v>
      </c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</row>
    <row r="993" spans="1:199" customFormat="1" hidden="1" x14ac:dyDescent="0.2">
      <c r="A993">
        <f t="shared" si="244"/>
        <v>2</v>
      </c>
      <c r="B993">
        <f t="shared" si="245"/>
        <v>12</v>
      </c>
      <c r="C993" s="1">
        <v>35409</v>
      </c>
      <c r="D993">
        <f t="shared" si="246"/>
        <v>12</v>
      </c>
      <c r="E993">
        <f t="shared" si="247"/>
        <v>1996</v>
      </c>
      <c r="F993" s="15"/>
      <c r="G993" s="16">
        <f t="shared" si="236"/>
        <v>-0.22116666666666651</v>
      </c>
      <c r="H993" s="16">
        <f t="shared" si="237"/>
        <v>-4.0083333333333471E-2</v>
      </c>
      <c r="I993" s="16">
        <f t="shared" si="238"/>
        <v>-0.26124999999999998</v>
      </c>
      <c r="J993" s="7">
        <f>VLOOKUP(C993,'Nymex hist.'!A:B,2,0)</f>
        <v>3.3959999999999999</v>
      </c>
      <c r="K993" s="7"/>
      <c r="L993" s="7"/>
      <c r="M993" s="9">
        <f t="shared" si="239"/>
        <v>2.4741666666666666</v>
      </c>
      <c r="N993" s="9">
        <f t="shared" si="240"/>
        <v>2.2530000000000001</v>
      </c>
      <c r="O993" s="9">
        <f t="shared" si="241"/>
        <v>2.2129166666666666</v>
      </c>
      <c r="P993" s="9">
        <f t="shared" si="242"/>
        <v>2.2079166666666663</v>
      </c>
      <c r="Q993" s="9">
        <f t="shared" si="243"/>
        <v>2.2079166666666663</v>
      </c>
      <c r="R993" s="8">
        <v>35409</v>
      </c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3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>
        <v>3.3959999999999999</v>
      </c>
      <c r="BO993" s="2">
        <v>3.13</v>
      </c>
      <c r="BP993" s="2">
        <v>2.7650000000000001</v>
      </c>
      <c r="BQ993" s="2">
        <v>2.41</v>
      </c>
      <c r="BR993" s="2">
        <v>2.2799999999999998</v>
      </c>
      <c r="BS993" s="2">
        <v>2.1949999999999998</v>
      </c>
      <c r="BT993" s="2">
        <v>2.1949999999999998</v>
      </c>
      <c r="BU993" s="2">
        <v>2.1949999999999998</v>
      </c>
      <c r="BV993" s="2">
        <v>2.2000000000000002</v>
      </c>
      <c r="BW993" s="2">
        <v>2.2280000000000002</v>
      </c>
      <c r="BX993" s="2">
        <v>2.306</v>
      </c>
      <c r="BY993" s="2">
        <v>2.39</v>
      </c>
      <c r="BZ993" s="2">
        <v>2.4129999999999998</v>
      </c>
      <c r="CA993" s="2">
        <v>2.343</v>
      </c>
      <c r="CB993" s="2">
        <v>2.27</v>
      </c>
      <c r="CC993" s="2">
        <v>2.2050000000000001</v>
      </c>
      <c r="CD993" s="2">
        <v>2.1920000000000002</v>
      </c>
      <c r="CE993" s="2">
        <v>2.19</v>
      </c>
      <c r="CF993" s="2">
        <v>2.1829999999999998</v>
      </c>
      <c r="CG993" s="2">
        <v>2.19</v>
      </c>
      <c r="CH993" s="2">
        <v>2.1949999999999998</v>
      </c>
      <c r="CI993" s="2">
        <v>2.2050000000000001</v>
      </c>
      <c r="CJ993" s="2">
        <v>2.2749999999999999</v>
      </c>
      <c r="CK993" s="2">
        <v>2.375</v>
      </c>
      <c r="CL993" s="2">
        <v>2.39</v>
      </c>
      <c r="CM993" s="2">
        <v>2.33</v>
      </c>
      <c r="CN993" s="2">
        <v>2.2599999999999998</v>
      </c>
      <c r="CO993" s="2">
        <v>2.2080000000000002</v>
      </c>
      <c r="CP993" s="2">
        <v>2.2069999999999999</v>
      </c>
      <c r="CQ993" s="2">
        <v>2.2069999999999999</v>
      </c>
      <c r="CR993" s="2">
        <v>2.0830000000000002</v>
      </c>
      <c r="CS993" s="2">
        <v>2.09</v>
      </c>
      <c r="CT993" s="2">
        <v>2.0950000000000002</v>
      </c>
      <c r="CU993" s="2">
        <v>2.105</v>
      </c>
      <c r="CV993" s="2">
        <v>2.1749999999999998</v>
      </c>
      <c r="CW993" s="2">
        <v>2.4049999999999998</v>
      </c>
      <c r="CX993" s="2">
        <v>2.3849999999999998</v>
      </c>
      <c r="CY993" s="2">
        <v>2.3250000000000002</v>
      </c>
      <c r="CZ993" s="2">
        <v>2.2549999999999999</v>
      </c>
      <c r="DA993" s="2">
        <v>2.2029999999999998</v>
      </c>
      <c r="DB993" s="2">
        <v>2.202</v>
      </c>
      <c r="DC993" s="2">
        <v>2.202</v>
      </c>
      <c r="DD993" s="2">
        <v>2.0779999999999998</v>
      </c>
      <c r="DE993" s="2">
        <v>2.085</v>
      </c>
      <c r="DF993" s="2">
        <v>2.09</v>
      </c>
      <c r="DG993" s="2">
        <v>2.1</v>
      </c>
      <c r="DH993" s="2">
        <v>2.17</v>
      </c>
      <c r="DI993" s="2">
        <v>2.4</v>
      </c>
      <c r="DJ993" s="2">
        <v>2.3849999999999998</v>
      </c>
      <c r="DK993" s="2">
        <v>2.3250000000000002</v>
      </c>
      <c r="DL993" s="2">
        <v>2.2549999999999999</v>
      </c>
      <c r="DM993" s="2">
        <v>2.2029999999999998</v>
      </c>
      <c r="DN993" s="2">
        <v>2.202</v>
      </c>
      <c r="DO993" s="2">
        <v>2.202</v>
      </c>
      <c r="DP993" s="2">
        <v>2.0779999999999998</v>
      </c>
      <c r="DQ993" s="2">
        <v>2.085</v>
      </c>
      <c r="DR993" s="2">
        <v>2.09</v>
      </c>
      <c r="DS993" s="2">
        <v>2.1</v>
      </c>
      <c r="DT993" s="2">
        <v>2.17</v>
      </c>
      <c r="DU993" s="2">
        <v>2.4</v>
      </c>
      <c r="DV993" s="2">
        <v>2.39</v>
      </c>
      <c r="DW993" s="2">
        <v>2.33</v>
      </c>
      <c r="DX993" s="2">
        <v>2.2599999999999998</v>
      </c>
      <c r="DY993" s="2">
        <v>2.2080000000000002</v>
      </c>
      <c r="DZ993" s="2">
        <v>2.2069999999999999</v>
      </c>
      <c r="EA993" s="2">
        <v>2.2069999999999999</v>
      </c>
      <c r="EB993" s="2">
        <v>2.0830000000000002</v>
      </c>
      <c r="EC993" s="2">
        <v>2.09</v>
      </c>
      <c r="ED993" s="2">
        <v>2.0950000000000002</v>
      </c>
      <c r="EE993" s="2">
        <v>2.105</v>
      </c>
      <c r="EF993" s="2">
        <v>2.1749999999999998</v>
      </c>
      <c r="EG993" s="2">
        <v>2.4049999999999998</v>
      </c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</row>
    <row r="994" spans="1:199" customFormat="1" hidden="1" x14ac:dyDescent="0.2">
      <c r="A994">
        <f t="shared" si="244"/>
        <v>3</v>
      </c>
      <c r="B994">
        <f t="shared" si="245"/>
        <v>12</v>
      </c>
      <c r="C994" s="1">
        <v>35410</v>
      </c>
      <c r="D994">
        <f t="shared" si="246"/>
        <v>12</v>
      </c>
      <c r="E994">
        <f t="shared" si="247"/>
        <v>1996</v>
      </c>
      <c r="F994" s="15"/>
      <c r="G994" s="16">
        <f t="shared" si="236"/>
        <v>-0.26200000000000001</v>
      </c>
      <c r="H994" s="16">
        <f t="shared" si="237"/>
        <v>-3.5750000000000171E-2</v>
      </c>
      <c r="I994" s="16">
        <f t="shared" si="238"/>
        <v>-0.29775000000000018</v>
      </c>
      <c r="J994" s="7">
        <f>VLOOKUP(C994,'Nymex hist.'!A:B,2,0)</f>
        <v>3.4929999999999999</v>
      </c>
      <c r="K994" s="7"/>
      <c r="L994" s="7"/>
      <c r="M994" s="9">
        <f t="shared" si="239"/>
        <v>2.5020000000000002</v>
      </c>
      <c r="N994" s="9">
        <f t="shared" si="240"/>
        <v>2.2400000000000002</v>
      </c>
      <c r="O994" s="9">
        <f t="shared" si="241"/>
        <v>2.20425</v>
      </c>
      <c r="P994" s="9">
        <f t="shared" si="242"/>
        <v>2.1992499999999997</v>
      </c>
      <c r="Q994" s="9">
        <f t="shared" si="243"/>
        <v>2.1992499999999997</v>
      </c>
      <c r="R994" s="8">
        <v>35410</v>
      </c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3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>
        <v>3.4929999999999999</v>
      </c>
      <c r="BO994" s="2">
        <v>3.2389999999999999</v>
      </c>
      <c r="BP994" s="2">
        <v>2.88</v>
      </c>
      <c r="BQ994" s="2">
        <v>2.4750000000000001</v>
      </c>
      <c r="BR994" s="2">
        <v>2.2949999999999999</v>
      </c>
      <c r="BS994" s="2">
        <v>2.2000000000000002</v>
      </c>
      <c r="BT994" s="2">
        <v>2.1949999999999998</v>
      </c>
      <c r="BU994" s="2">
        <v>2.19</v>
      </c>
      <c r="BV994" s="2">
        <v>2.19</v>
      </c>
      <c r="BW994" s="2">
        <v>2.21</v>
      </c>
      <c r="BX994" s="2">
        <v>2.2850000000000001</v>
      </c>
      <c r="BY994" s="2">
        <v>2.3719999999999999</v>
      </c>
      <c r="BZ994" s="2">
        <v>2.4</v>
      </c>
      <c r="CA994" s="2">
        <v>2.33</v>
      </c>
      <c r="CB994" s="2">
        <v>2.2570000000000001</v>
      </c>
      <c r="CC994" s="2">
        <v>2.1920000000000002</v>
      </c>
      <c r="CD994" s="2">
        <v>2.1789999999999998</v>
      </c>
      <c r="CE994" s="2">
        <v>2.177</v>
      </c>
      <c r="CF994" s="2">
        <v>2.17</v>
      </c>
      <c r="CG994" s="2">
        <v>2.177</v>
      </c>
      <c r="CH994" s="2">
        <v>2.1819999999999999</v>
      </c>
      <c r="CI994" s="2">
        <v>2.1920000000000002</v>
      </c>
      <c r="CJ994" s="2">
        <v>2.262</v>
      </c>
      <c r="CK994" s="2">
        <v>2.3620000000000001</v>
      </c>
      <c r="CL994" s="2">
        <v>2.3809999999999998</v>
      </c>
      <c r="CM994" s="2">
        <v>2.3260000000000001</v>
      </c>
      <c r="CN994" s="2">
        <v>2.2530000000000001</v>
      </c>
      <c r="CO994" s="2">
        <v>2.202</v>
      </c>
      <c r="CP994" s="2">
        <v>2.202</v>
      </c>
      <c r="CQ994" s="2">
        <v>2.202</v>
      </c>
      <c r="CR994" s="2">
        <v>2.0699999999999998</v>
      </c>
      <c r="CS994" s="2">
        <v>2.077</v>
      </c>
      <c r="CT994" s="2">
        <v>2.0819999999999999</v>
      </c>
      <c r="CU994" s="2">
        <v>2.0920000000000001</v>
      </c>
      <c r="CV994" s="2">
        <v>2.1619999999999999</v>
      </c>
      <c r="CW994" s="2">
        <v>2.4020000000000001</v>
      </c>
      <c r="CX994" s="2">
        <v>2.3759999999999999</v>
      </c>
      <c r="CY994" s="2">
        <v>2.3210000000000002</v>
      </c>
      <c r="CZ994" s="2">
        <v>2.2480000000000002</v>
      </c>
      <c r="DA994" s="2">
        <v>2.1970000000000001</v>
      </c>
      <c r="DB994" s="2">
        <v>2.1970000000000001</v>
      </c>
      <c r="DC994" s="2">
        <v>2.1970000000000001</v>
      </c>
      <c r="DD994" s="2">
        <v>2.0649999999999999</v>
      </c>
      <c r="DE994" s="2">
        <v>2.0720000000000001</v>
      </c>
      <c r="DF994" s="2">
        <v>2.077</v>
      </c>
      <c r="DG994" s="2">
        <v>2.0870000000000002</v>
      </c>
      <c r="DH994" s="2">
        <v>2.157</v>
      </c>
      <c r="DI994" s="2">
        <v>2.3969999999999998</v>
      </c>
      <c r="DJ994" s="2">
        <v>2.3759999999999999</v>
      </c>
      <c r="DK994" s="2">
        <v>2.3210000000000002</v>
      </c>
      <c r="DL994" s="2">
        <v>2.2480000000000002</v>
      </c>
      <c r="DM994" s="2">
        <v>2.1970000000000001</v>
      </c>
      <c r="DN994" s="2">
        <v>2.1970000000000001</v>
      </c>
      <c r="DO994" s="2">
        <v>2.1970000000000001</v>
      </c>
      <c r="DP994" s="2">
        <v>2.0649999999999999</v>
      </c>
      <c r="DQ994" s="2">
        <v>2.0720000000000001</v>
      </c>
      <c r="DR994" s="2">
        <v>2.077</v>
      </c>
      <c r="DS994" s="2">
        <v>2.0870000000000002</v>
      </c>
      <c r="DT994" s="2">
        <v>2.157</v>
      </c>
      <c r="DU994" s="2">
        <v>2.3969999999999998</v>
      </c>
      <c r="DV994" s="2">
        <v>2.3809999999999998</v>
      </c>
      <c r="DW994" s="2">
        <v>2.3260000000000001</v>
      </c>
      <c r="DX994" s="2">
        <v>2.2530000000000001</v>
      </c>
      <c r="DY994" s="2">
        <v>2.202</v>
      </c>
      <c r="DZ994" s="2">
        <v>2.202</v>
      </c>
      <c r="EA994" s="2">
        <v>2.202</v>
      </c>
      <c r="EB994" s="2">
        <v>2.0699999999999998</v>
      </c>
      <c r="EC994" s="2">
        <v>2.077</v>
      </c>
      <c r="ED994" s="2">
        <v>2.0819999999999999</v>
      </c>
      <c r="EE994" s="2">
        <v>2.0920000000000001</v>
      </c>
      <c r="EF994" s="2">
        <v>2.1619999999999999</v>
      </c>
      <c r="EG994" s="2">
        <v>2.4020000000000001</v>
      </c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</row>
    <row r="995" spans="1:199" customFormat="1" hidden="1" x14ac:dyDescent="0.2">
      <c r="A995">
        <f t="shared" si="244"/>
        <v>4</v>
      </c>
      <c r="B995">
        <f t="shared" si="245"/>
        <v>12</v>
      </c>
      <c r="C995" s="1">
        <v>35411</v>
      </c>
      <c r="D995">
        <f t="shared" si="246"/>
        <v>12</v>
      </c>
      <c r="E995">
        <f t="shared" si="247"/>
        <v>1996</v>
      </c>
      <c r="F995" s="15"/>
      <c r="G995" s="16">
        <f t="shared" si="236"/>
        <v>-0.26875000000000027</v>
      </c>
      <c r="H995" s="16">
        <f t="shared" si="237"/>
        <v>-3.7750000000000394E-2</v>
      </c>
      <c r="I995" s="16">
        <f t="shared" si="238"/>
        <v>-0.30650000000000066</v>
      </c>
      <c r="J995" s="7">
        <f>VLOOKUP(C995,'Nymex hist.'!A:B,2,0)</f>
        <v>3.5289999999999999</v>
      </c>
      <c r="K995" s="7"/>
      <c r="L995" s="7"/>
      <c r="M995" s="9">
        <f t="shared" si="239"/>
        <v>2.5053333333333336</v>
      </c>
      <c r="N995" s="9">
        <f t="shared" si="240"/>
        <v>2.2365833333333334</v>
      </c>
      <c r="O995" s="9">
        <f t="shared" si="241"/>
        <v>2.198833333333333</v>
      </c>
      <c r="P995" s="9">
        <f t="shared" si="242"/>
        <v>2.1938333333333335</v>
      </c>
      <c r="Q995" s="9">
        <f t="shared" si="243"/>
        <v>2.1938333333333335</v>
      </c>
      <c r="R995" s="8">
        <v>35411</v>
      </c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3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>
        <v>3.5289999999999999</v>
      </c>
      <c r="BO995" s="2">
        <v>3.2120000000000002</v>
      </c>
      <c r="BP995" s="2">
        <v>2.8839999999999999</v>
      </c>
      <c r="BQ995" s="2">
        <v>2.4980000000000002</v>
      </c>
      <c r="BR995" s="2">
        <v>2.2999999999999998</v>
      </c>
      <c r="BS995" s="2">
        <v>2.21</v>
      </c>
      <c r="BT995" s="2">
        <v>2.2000000000000002</v>
      </c>
      <c r="BU995" s="2">
        <v>2.1880000000000002</v>
      </c>
      <c r="BV995" s="2">
        <v>2.1880000000000002</v>
      </c>
      <c r="BW995" s="2">
        <v>2.2050000000000001</v>
      </c>
      <c r="BX995" s="2">
        <v>2.2799999999999998</v>
      </c>
      <c r="BY995" s="2">
        <v>2.37</v>
      </c>
      <c r="BZ995" s="2">
        <v>2.3980000000000001</v>
      </c>
      <c r="CA995" s="2">
        <v>2.3359999999999999</v>
      </c>
      <c r="CB995" s="2">
        <v>2.2589999999999999</v>
      </c>
      <c r="CC995" s="2">
        <v>2.1890000000000001</v>
      </c>
      <c r="CD995" s="2">
        <v>2.1749999999999998</v>
      </c>
      <c r="CE995" s="2">
        <v>2.1720000000000002</v>
      </c>
      <c r="CF995" s="2">
        <v>2.165</v>
      </c>
      <c r="CG995" s="2">
        <v>2.1720000000000002</v>
      </c>
      <c r="CH995" s="2">
        <v>2.1720000000000002</v>
      </c>
      <c r="CI995" s="2">
        <v>2.1869999999999998</v>
      </c>
      <c r="CJ995" s="2">
        <v>2.2570000000000001</v>
      </c>
      <c r="CK995" s="2">
        <v>2.3570000000000002</v>
      </c>
      <c r="CL995" s="2">
        <v>2.3759999999999999</v>
      </c>
      <c r="CM995" s="2">
        <v>2.3210000000000002</v>
      </c>
      <c r="CN995" s="2">
        <v>2.2480000000000002</v>
      </c>
      <c r="CO995" s="2">
        <v>2.1970000000000001</v>
      </c>
      <c r="CP995" s="2">
        <v>2.1970000000000001</v>
      </c>
      <c r="CQ995" s="2">
        <v>2.1970000000000001</v>
      </c>
      <c r="CR995" s="2">
        <v>2.0649999999999999</v>
      </c>
      <c r="CS995" s="2">
        <v>2.0720000000000001</v>
      </c>
      <c r="CT995" s="2">
        <v>2.0720000000000001</v>
      </c>
      <c r="CU995" s="2">
        <v>2.0870000000000002</v>
      </c>
      <c r="CV995" s="2">
        <v>2.157</v>
      </c>
      <c r="CW995" s="2">
        <v>2.3969999999999998</v>
      </c>
      <c r="CX995" s="2">
        <v>2.371</v>
      </c>
      <c r="CY995" s="2">
        <v>2.3159999999999998</v>
      </c>
      <c r="CZ995" s="2">
        <v>2.2429999999999999</v>
      </c>
      <c r="DA995" s="2">
        <v>2.1920000000000002</v>
      </c>
      <c r="DB995" s="2">
        <v>2.1920000000000002</v>
      </c>
      <c r="DC995" s="2">
        <v>2.1920000000000002</v>
      </c>
      <c r="DD995" s="2">
        <v>2.06</v>
      </c>
      <c r="DE995" s="2">
        <v>2.0670000000000002</v>
      </c>
      <c r="DF995" s="2">
        <v>2.0670000000000002</v>
      </c>
      <c r="DG995" s="2">
        <v>2.0819999999999999</v>
      </c>
      <c r="DH995" s="2">
        <v>2.1520000000000001</v>
      </c>
      <c r="DI995" s="2">
        <v>2.3919999999999999</v>
      </c>
      <c r="DJ995" s="2">
        <v>2.371</v>
      </c>
      <c r="DK995" s="2">
        <v>2.3159999999999998</v>
      </c>
      <c r="DL995" s="2">
        <v>2.2429999999999999</v>
      </c>
      <c r="DM995" s="2">
        <v>2.1920000000000002</v>
      </c>
      <c r="DN995" s="2">
        <v>2.1920000000000002</v>
      </c>
      <c r="DO995" s="2">
        <v>2.1920000000000002</v>
      </c>
      <c r="DP995" s="2">
        <v>2.06</v>
      </c>
      <c r="DQ995" s="2">
        <v>2.0670000000000002</v>
      </c>
      <c r="DR995" s="2">
        <v>2.0670000000000002</v>
      </c>
      <c r="DS995" s="2">
        <v>2.0819999999999999</v>
      </c>
      <c r="DT995" s="2">
        <v>2.1520000000000001</v>
      </c>
      <c r="DU995" s="2">
        <v>2.3919999999999999</v>
      </c>
      <c r="DV995" s="2">
        <v>2.3759999999999999</v>
      </c>
      <c r="DW995" s="2">
        <v>2.3210000000000002</v>
      </c>
      <c r="DX995" s="2">
        <v>2.2480000000000002</v>
      </c>
      <c r="DY995" s="2">
        <v>2.1970000000000001</v>
      </c>
      <c r="DZ995" s="2">
        <v>2.1970000000000001</v>
      </c>
      <c r="EA995" s="2">
        <v>2.1970000000000001</v>
      </c>
      <c r="EB995" s="2">
        <v>2.0649999999999999</v>
      </c>
      <c r="EC995" s="2">
        <v>2.0720000000000001</v>
      </c>
      <c r="ED995" s="2">
        <v>2.0720000000000001</v>
      </c>
      <c r="EE995" s="2">
        <v>2.0870000000000002</v>
      </c>
      <c r="EF995" s="2">
        <v>2.157</v>
      </c>
      <c r="EG995" s="2">
        <v>2.3969999999999998</v>
      </c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</row>
    <row r="996" spans="1:199" customFormat="1" hidden="1" x14ac:dyDescent="0.2">
      <c r="A996">
        <f t="shared" si="244"/>
        <v>5</v>
      </c>
      <c r="B996">
        <f t="shared" si="245"/>
        <v>12</v>
      </c>
      <c r="C996" s="1">
        <v>35412</v>
      </c>
      <c r="D996">
        <f t="shared" si="246"/>
        <v>12</v>
      </c>
      <c r="E996">
        <f t="shared" si="247"/>
        <v>1996</v>
      </c>
      <c r="F996" s="15"/>
      <c r="G996" s="16">
        <f t="shared" si="236"/>
        <v>-0.32583333333333275</v>
      </c>
      <c r="H996" s="16">
        <f t="shared" si="237"/>
        <v>-3.5666666666667624E-2</v>
      </c>
      <c r="I996" s="16">
        <f t="shared" si="238"/>
        <v>-0.36150000000000038</v>
      </c>
      <c r="J996" s="7">
        <f>VLOOKUP(C996,'Nymex hist.'!A:B,2,0)</f>
        <v>3.851</v>
      </c>
      <c r="K996" s="7"/>
      <c r="L996" s="7"/>
      <c r="M996" s="9">
        <f t="shared" si="239"/>
        <v>2.5620833333333333</v>
      </c>
      <c r="N996" s="9">
        <f t="shared" si="240"/>
        <v>2.2362500000000005</v>
      </c>
      <c r="O996" s="9">
        <f t="shared" si="241"/>
        <v>2.2005833333333329</v>
      </c>
      <c r="P996" s="9">
        <f t="shared" si="242"/>
        <v>2.1955833333333334</v>
      </c>
      <c r="Q996" s="9">
        <f t="shared" si="243"/>
        <v>2.1955833333333334</v>
      </c>
      <c r="R996" s="8">
        <v>35412</v>
      </c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3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>
        <v>3.851</v>
      </c>
      <c r="BO996" s="2">
        <v>3.415</v>
      </c>
      <c r="BP996" s="2">
        <v>2.984</v>
      </c>
      <c r="BQ996" s="2">
        <v>2.5550000000000002</v>
      </c>
      <c r="BR996" s="2">
        <v>2.31</v>
      </c>
      <c r="BS996" s="2">
        <v>2.21</v>
      </c>
      <c r="BT996" s="2">
        <v>2.2000000000000002</v>
      </c>
      <c r="BU996" s="2">
        <v>2.19</v>
      </c>
      <c r="BV996" s="2">
        <v>2.1850000000000001</v>
      </c>
      <c r="BW996" s="2">
        <v>2.2000000000000002</v>
      </c>
      <c r="BX996" s="2">
        <v>2.2749999999999999</v>
      </c>
      <c r="BY996" s="2">
        <v>2.37</v>
      </c>
      <c r="BZ996" s="2">
        <v>2.4</v>
      </c>
      <c r="CA996" s="2">
        <v>2.33</v>
      </c>
      <c r="CB996" s="2">
        <v>2.2589999999999999</v>
      </c>
      <c r="CC996" s="2">
        <v>2.1890000000000001</v>
      </c>
      <c r="CD996" s="2">
        <v>2.1749999999999998</v>
      </c>
      <c r="CE996" s="2">
        <v>2.1720000000000002</v>
      </c>
      <c r="CF996" s="2">
        <v>2.165</v>
      </c>
      <c r="CG996" s="2">
        <v>2.1720000000000002</v>
      </c>
      <c r="CH996" s="2">
        <v>2.1720000000000002</v>
      </c>
      <c r="CI996" s="2">
        <v>2.1869999999999998</v>
      </c>
      <c r="CJ996" s="2">
        <v>2.2570000000000001</v>
      </c>
      <c r="CK996" s="2">
        <v>2.3570000000000002</v>
      </c>
      <c r="CL996" s="2">
        <v>2.3730000000000002</v>
      </c>
      <c r="CM996" s="2">
        <v>2.3159999999999998</v>
      </c>
      <c r="CN996" s="2">
        <v>2.2370000000000001</v>
      </c>
      <c r="CO996" s="2">
        <v>2.1829999999999998</v>
      </c>
      <c r="CP996" s="2">
        <v>2.1800000000000002</v>
      </c>
      <c r="CQ996" s="2">
        <v>2.1779999999999999</v>
      </c>
      <c r="CR996" s="2">
        <v>2.085</v>
      </c>
      <c r="CS996" s="2">
        <v>2.0920000000000001</v>
      </c>
      <c r="CT996" s="2">
        <v>2.0920000000000001</v>
      </c>
      <c r="CU996" s="2">
        <v>2.1070000000000002</v>
      </c>
      <c r="CV996" s="2">
        <v>2.177</v>
      </c>
      <c r="CW996" s="2">
        <v>2.387</v>
      </c>
      <c r="CX996" s="2">
        <v>2.3679999999999999</v>
      </c>
      <c r="CY996" s="2">
        <v>2.3109999999999999</v>
      </c>
      <c r="CZ996" s="2">
        <v>2.2320000000000002</v>
      </c>
      <c r="DA996" s="2">
        <v>2.1779999999999999</v>
      </c>
      <c r="DB996" s="2">
        <v>2.1749999999999998</v>
      </c>
      <c r="DC996" s="2">
        <v>2.173</v>
      </c>
      <c r="DD996" s="2">
        <v>2.08</v>
      </c>
      <c r="DE996" s="2">
        <v>2.0870000000000002</v>
      </c>
      <c r="DF996" s="2">
        <v>2.0870000000000002</v>
      </c>
      <c r="DG996" s="2">
        <v>2.1019999999999999</v>
      </c>
      <c r="DH996" s="2">
        <v>2.1720000000000002</v>
      </c>
      <c r="DI996" s="2">
        <v>2.3820000000000001</v>
      </c>
      <c r="DJ996" s="2">
        <v>2.3679999999999999</v>
      </c>
      <c r="DK996" s="2">
        <v>2.3109999999999999</v>
      </c>
      <c r="DL996" s="2">
        <v>2.2320000000000002</v>
      </c>
      <c r="DM996" s="2">
        <v>2.1779999999999999</v>
      </c>
      <c r="DN996" s="2">
        <v>2.1749999999999998</v>
      </c>
      <c r="DO996" s="2">
        <v>2.173</v>
      </c>
      <c r="DP996" s="2">
        <v>2.08</v>
      </c>
      <c r="DQ996" s="2">
        <v>2.0870000000000002</v>
      </c>
      <c r="DR996" s="2">
        <v>2.0870000000000002</v>
      </c>
      <c r="DS996" s="2">
        <v>2.1019999999999999</v>
      </c>
      <c r="DT996" s="2">
        <v>2.1720000000000002</v>
      </c>
      <c r="DU996" s="2">
        <v>2.3820000000000001</v>
      </c>
      <c r="DV996" s="2">
        <v>2.3730000000000002</v>
      </c>
      <c r="DW996" s="2">
        <v>2.3159999999999998</v>
      </c>
      <c r="DX996" s="2">
        <v>2.2370000000000001</v>
      </c>
      <c r="DY996" s="2">
        <v>2.1829999999999998</v>
      </c>
      <c r="DZ996" s="2">
        <v>2.1800000000000002</v>
      </c>
      <c r="EA996" s="2">
        <v>2.1779999999999999</v>
      </c>
      <c r="EB996" s="2">
        <v>2.085</v>
      </c>
      <c r="EC996" s="2">
        <v>2.0920000000000001</v>
      </c>
      <c r="ED996" s="2">
        <v>2.0920000000000001</v>
      </c>
      <c r="EE996" s="2">
        <v>2.1070000000000002</v>
      </c>
      <c r="EF996" s="2">
        <v>2.177</v>
      </c>
      <c r="EG996" s="2">
        <v>2.387</v>
      </c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</row>
    <row r="997" spans="1:199" customFormat="1" hidden="1" x14ac:dyDescent="0.2">
      <c r="A997">
        <f t="shared" si="244"/>
        <v>1</v>
      </c>
      <c r="B997">
        <f t="shared" si="245"/>
        <v>12</v>
      </c>
      <c r="C997" s="1">
        <v>35415</v>
      </c>
      <c r="D997">
        <f t="shared" si="246"/>
        <v>12</v>
      </c>
      <c r="E997">
        <f t="shared" si="247"/>
        <v>1996</v>
      </c>
      <c r="F997" s="15"/>
      <c r="G997" s="16">
        <f t="shared" si="236"/>
        <v>-0.45250000000000012</v>
      </c>
      <c r="H997" s="16">
        <f t="shared" si="237"/>
        <v>-5.5666666666666309E-2</v>
      </c>
      <c r="I997" s="16">
        <f t="shared" si="238"/>
        <v>-0.50816666666666643</v>
      </c>
      <c r="J997" s="7">
        <f>VLOOKUP(C997,'Nymex hist.'!A:B,2,0)</f>
        <v>4.4669999999999996</v>
      </c>
      <c r="K997" s="7"/>
      <c r="L997" s="7"/>
      <c r="M997" s="9">
        <f t="shared" si="239"/>
        <v>2.7305833333333331</v>
      </c>
      <c r="N997" s="9">
        <f t="shared" si="240"/>
        <v>2.278083333333333</v>
      </c>
      <c r="O997" s="9">
        <f t="shared" si="241"/>
        <v>2.2224166666666667</v>
      </c>
      <c r="P997" s="9">
        <f t="shared" si="242"/>
        <v>2.2174166666666664</v>
      </c>
      <c r="Q997" s="9">
        <f t="shared" si="243"/>
        <v>2.2174166666666664</v>
      </c>
      <c r="R997" s="8">
        <v>35415</v>
      </c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3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>
        <v>4.4669999999999996</v>
      </c>
      <c r="BO997" s="2">
        <v>3.8839999999999999</v>
      </c>
      <c r="BP997" s="2">
        <v>3.1339999999999999</v>
      </c>
      <c r="BQ997" s="2">
        <v>2.7050000000000001</v>
      </c>
      <c r="BR997" s="2">
        <v>2.44</v>
      </c>
      <c r="BS997" s="2">
        <v>2.31</v>
      </c>
      <c r="BT997" s="2">
        <v>2.2799999999999998</v>
      </c>
      <c r="BU997" s="2">
        <v>2.2650000000000001</v>
      </c>
      <c r="BV997" s="2">
        <v>2.2599999999999998</v>
      </c>
      <c r="BW997" s="2">
        <v>2.2650000000000001</v>
      </c>
      <c r="BX997" s="2">
        <v>2.33</v>
      </c>
      <c r="BY997" s="2">
        <v>2.427</v>
      </c>
      <c r="BZ997" s="2">
        <v>2.4550000000000001</v>
      </c>
      <c r="CA997" s="2">
        <v>2.3849999999999998</v>
      </c>
      <c r="CB997" s="2">
        <v>2.3140000000000001</v>
      </c>
      <c r="CC997" s="2">
        <v>2.2440000000000002</v>
      </c>
      <c r="CD997" s="2">
        <v>2.2229999999999999</v>
      </c>
      <c r="CE997" s="2">
        <v>2.2120000000000002</v>
      </c>
      <c r="CF997" s="2">
        <v>2.2050000000000001</v>
      </c>
      <c r="CG997" s="2">
        <v>2.2069999999999999</v>
      </c>
      <c r="CH997" s="2">
        <v>2.2069999999999999</v>
      </c>
      <c r="CI997" s="2">
        <v>2.2149999999999999</v>
      </c>
      <c r="CJ997" s="2">
        <v>2.2850000000000001</v>
      </c>
      <c r="CK997" s="2">
        <v>2.3849999999999998</v>
      </c>
      <c r="CL997" s="2">
        <v>2.4009999999999998</v>
      </c>
      <c r="CM997" s="2">
        <v>2.3439999999999999</v>
      </c>
      <c r="CN997" s="2">
        <v>2.2650000000000001</v>
      </c>
      <c r="CO997" s="2">
        <v>2.2109999999999999</v>
      </c>
      <c r="CP997" s="2">
        <v>2.2080000000000002</v>
      </c>
      <c r="CQ997" s="2">
        <v>2.206</v>
      </c>
      <c r="CR997" s="2">
        <v>2.105</v>
      </c>
      <c r="CS997" s="2">
        <v>2.1070000000000002</v>
      </c>
      <c r="CT997" s="2">
        <v>2.1070000000000002</v>
      </c>
      <c r="CU997" s="2">
        <v>2.1150000000000002</v>
      </c>
      <c r="CV997" s="2">
        <v>2.1850000000000001</v>
      </c>
      <c r="CW997" s="2">
        <v>2.415</v>
      </c>
      <c r="CX997" s="2">
        <v>2.3959999999999999</v>
      </c>
      <c r="CY997" s="2">
        <v>2.339</v>
      </c>
      <c r="CZ997" s="2">
        <v>2.2599999999999998</v>
      </c>
      <c r="DA997" s="2">
        <v>2.206</v>
      </c>
      <c r="DB997" s="2">
        <v>2.2029999999999998</v>
      </c>
      <c r="DC997" s="2">
        <v>2.2010000000000001</v>
      </c>
      <c r="DD997" s="2">
        <v>2.1</v>
      </c>
      <c r="DE997" s="2">
        <v>2.1019999999999999</v>
      </c>
      <c r="DF997" s="2">
        <v>2.1019999999999999</v>
      </c>
      <c r="DG997" s="2">
        <v>2.11</v>
      </c>
      <c r="DH997" s="2">
        <v>2.1800000000000002</v>
      </c>
      <c r="DI997" s="2">
        <v>2.41</v>
      </c>
      <c r="DJ997" s="2">
        <v>2.3959999999999999</v>
      </c>
      <c r="DK997" s="2">
        <v>2.339</v>
      </c>
      <c r="DL997" s="2">
        <v>2.2599999999999998</v>
      </c>
      <c r="DM997" s="2">
        <v>2.206</v>
      </c>
      <c r="DN997" s="2">
        <v>2.2029999999999998</v>
      </c>
      <c r="DO997" s="2">
        <v>2.2010000000000001</v>
      </c>
      <c r="DP997" s="2">
        <v>2.1</v>
      </c>
      <c r="DQ997" s="2">
        <v>2.1019999999999999</v>
      </c>
      <c r="DR997" s="2">
        <v>2.1019999999999999</v>
      </c>
      <c r="DS997" s="2">
        <v>2.11</v>
      </c>
      <c r="DT997" s="2">
        <v>2.1800000000000002</v>
      </c>
      <c r="DU997" s="2">
        <v>2.41</v>
      </c>
      <c r="DV997" s="2">
        <v>2.4009999999999998</v>
      </c>
      <c r="DW997" s="2">
        <v>2.3439999999999999</v>
      </c>
      <c r="DX997" s="2">
        <v>2.2650000000000001</v>
      </c>
      <c r="DY997" s="2">
        <v>2.2109999999999999</v>
      </c>
      <c r="DZ997" s="2">
        <v>2.2080000000000002</v>
      </c>
      <c r="EA997" s="2">
        <v>2.206</v>
      </c>
      <c r="EB997" s="2">
        <v>2.105</v>
      </c>
      <c r="EC997" s="2">
        <v>2.1070000000000002</v>
      </c>
      <c r="ED997" s="2">
        <v>2.1070000000000002</v>
      </c>
      <c r="EE997" s="2">
        <v>2.1150000000000002</v>
      </c>
      <c r="EF997" s="2">
        <v>2.1850000000000001</v>
      </c>
      <c r="EG997" s="2">
        <v>2.415</v>
      </c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</row>
    <row r="998" spans="1:199" customFormat="1" hidden="1" x14ac:dyDescent="0.2">
      <c r="A998">
        <f t="shared" si="244"/>
        <v>2</v>
      </c>
      <c r="B998">
        <f t="shared" si="245"/>
        <v>12</v>
      </c>
      <c r="C998" s="1">
        <v>35416</v>
      </c>
      <c r="D998">
        <f t="shared" si="246"/>
        <v>12</v>
      </c>
      <c r="E998">
        <f t="shared" si="247"/>
        <v>1996</v>
      </c>
      <c r="F998" s="15"/>
      <c r="G998" s="16">
        <f t="shared" si="236"/>
        <v>-0.38966666666666683</v>
      </c>
      <c r="H998" s="16">
        <f t="shared" si="237"/>
        <v>-1.7833333333333368E-2</v>
      </c>
      <c r="I998" s="16">
        <f t="shared" si="238"/>
        <v>-0.4075000000000002</v>
      </c>
      <c r="J998" s="7">
        <f>VLOOKUP(C998,'Nymex hist.'!A:B,2,0)</f>
        <v>4.17</v>
      </c>
      <c r="K998" s="7"/>
      <c r="L998" s="7"/>
      <c r="M998" s="9">
        <f t="shared" si="239"/>
        <v>2.6190833333333337</v>
      </c>
      <c r="N998" s="9">
        <f t="shared" si="240"/>
        <v>2.2294166666666668</v>
      </c>
      <c r="O998" s="9">
        <f t="shared" si="241"/>
        <v>2.2115833333333335</v>
      </c>
      <c r="P998" s="9">
        <f t="shared" si="242"/>
        <v>2.2115833333333335</v>
      </c>
      <c r="Q998" s="9">
        <f t="shared" si="243"/>
        <v>2.2115833333333335</v>
      </c>
      <c r="R998" s="8">
        <v>35416</v>
      </c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3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>
        <v>4.17</v>
      </c>
      <c r="BO998" s="2">
        <v>3.613</v>
      </c>
      <c r="BP998" s="2">
        <v>3.0840000000000001</v>
      </c>
      <c r="BQ998" s="2">
        <v>2.5049999999999999</v>
      </c>
      <c r="BR998" s="2">
        <v>2.3199999999999998</v>
      </c>
      <c r="BS998" s="2">
        <v>2.2250000000000001</v>
      </c>
      <c r="BT998" s="2">
        <v>2.2200000000000002</v>
      </c>
      <c r="BU998" s="2">
        <v>2.21</v>
      </c>
      <c r="BV998" s="2">
        <v>2.21</v>
      </c>
      <c r="BW998" s="2">
        <v>2.2149999999999999</v>
      </c>
      <c r="BX998" s="2">
        <v>2.2799999999999998</v>
      </c>
      <c r="BY998" s="2">
        <v>2.3769999999999998</v>
      </c>
      <c r="BZ998" s="2">
        <v>2.407</v>
      </c>
      <c r="CA998" s="2">
        <v>2.3319999999999999</v>
      </c>
      <c r="CB998" s="2">
        <v>2.2610000000000001</v>
      </c>
      <c r="CC998" s="2">
        <v>2.1909999999999998</v>
      </c>
      <c r="CD998" s="2">
        <v>2.169</v>
      </c>
      <c r="CE998" s="2">
        <v>2.157</v>
      </c>
      <c r="CF998" s="2">
        <v>2.1520000000000001</v>
      </c>
      <c r="CG998" s="2">
        <v>2.1560000000000001</v>
      </c>
      <c r="CH998" s="2">
        <v>2.157</v>
      </c>
      <c r="CI998" s="2">
        <v>2.1659999999999999</v>
      </c>
      <c r="CJ998" s="2">
        <v>2.2469999999999999</v>
      </c>
      <c r="CK998" s="2">
        <v>2.3580000000000001</v>
      </c>
      <c r="CL998" s="2">
        <v>2.3740000000000001</v>
      </c>
      <c r="CM998" s="2">
        <v>2.3170000000000002</v>
      </c>
      <c r="CN998" s="2">
        <v>2.238</v>
      </c>
      <c r="CO998" s="2">
        <v>2.1840000000000002</v>
      </c>
      <c r="CP998" s="2">
        <v>2.181</v>
      </c>
      <c r="CQ998" s="2">
        <v>2.1789999999999998</v>
      </c>
      <c r="CR998" s="2">
        <v>2.1120000000000001</v>
      </c>
      <c r="CS998" s="2">
        <v>2.1160000000000001</v>
      </c>
      <c r="CT998" s="2">
        <v>2.117</v>
      </c>
      <c r="CU998" s="2">
        <v>2.1259999999999999</v>
      </c>
      <c r="CV998" s="2">
        <v>2.2069999999999999</v>
      </c>
      <c r="CW998" s="2">
        <v>2.3879999999999999</v>
      </c>
      <c r="CX998" s="2">
        <v>2.3740000000000001</v>
      </c>
      <c r="CY998" s="2">
        <v>2.3170000000000002</v>
      </c>
      <c r="CZ998" s="2">
        <v>2.238</v>
      </c>
      <c r="DA998" s="2">
        <v>2.1840000000000002</v>
      </c>
      <c r="DB998" s="2">
        <v>2.181</v>
      </c>
      <c r="DC998" s="2">
        <v>2.1789999999999998</v>
      </c>
      <c r="DD998" s="2">
        <v>2.1120000000000001</v>
      </c>
      <c r="DE998" s="2">
        <v>2.1160000000000001</v>
      </c>
      <c r="DF998" s="2">
        <v>2.117</v>
      </c>
      <c r="DG998" s="2">
        <v>2.1259999999999999</v>
      </c>
      <c r="DH998" s="2">
        <v>2.2069999999999999</v>
      </c>
      <c r="DI998" s="2">
        <v>2.3879999999999999</v>
      </c>
      <c r="DJ998" s="2">
        <v>2.3740000000000001</v>
      </c>
      <c r="DK998" s="2">
        <v>2.3170000000000002</v>
      </c>
      <c r="DL998" s="2">
        <v>2.238</v>
      </c>
      <c r="DM998" s="2">
        <v>2.1840000000000002</v>
      </c>
      <c r="DN998" s="2">
        <v>2.181</v>
      </c>
      <c r="DO998" s="2">
        <v>2.1789999999999998</v>
      </c>
      <c r="DP998" s="2">
        <v>2.1120000000000001</v>
      </c>
      <c r="DQ998" s="2">
        <v>2.1160000000000001</v>
      </c>
      <c r="DR998" s="2">
        <v>2.117</v>
      </c>
      <c r="DS998" s="2">
        <v>2.1259999999999999</v>
      </c>
      <c r="DT998" s="2">
        <v>2.2069999999999999</v>
      </c>
      <c r="DU998" s="2">
        <v>2.3879999999999999</v>
      </c>
      <c r="DV998" s="2">
        <v>2.379</v>
      </c>
      <c r="DW998" s="2">
        <v>2.3220000000000001</v>
      </c>
      <c r="DX998" s="2">
        <v>2.2429999999999999</v>
      </c>
      <c r="DY998" s="2">
        <v>2.1890000000000001</v>
      </c>
      <c r="DZ998" s="2">
        <v>2.1859999999999999</v>
      </c>
      <c r="EA998" s="2">
        <v>2.1840000000000002</v>
      </c>
      <c r="EB998" s="2">
        <v>2.117</v>
      </c>
      <c r="EC998" s="2">
        <v>2.121</v>
      </c>
      <c r="ED998" s="2">
        <v>2.1219999999999999</v>
      </c>
      <c r="EE998" s="2">
        <v>2.1309999999999998</v>
      </c>
      <c r="EF998" s="2">
        <v>2.2120000000000002</v>
      </c>
      <c r="EG998" s="2">
        <v>2.3929999999999998</v>
      </c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</row>
    <row r="999" spans="1:199" customFormat="1" hidden="1" x14ac:dyDescent="0.2">
      <c r="A999">
        <f t="shared" si="244"/>
        <v>3</v>
      </c>
      <c r="B999">
        <f t="shared" si="245"/>
        <v>12</v>
      </c>
      <c r="C999" s="1">
        <v>35417</v>
      </c>
      <c r="D999">
        <f t="shared" si="246"/>
        <v>12</v>
      </c>
      <c r="E999">
        <f t="shared" si="247"/>
        <v>1996</v>
      </c>
      <c r="F999" s="15"/>
      <c r="G999" s="16">
        <f t="shared" si="236"/>
        <v>-0.36699999999999999</v>
      </c>
      <c r="H999" s="16">
        <f t="shared" si="237"/>
        <v>-2.1583333333333066E-2</v>
      </c>
      <c r="I999" s="16">
        <f t="shared" si="238"/>
        <v>-0.38858333333333306</v>
      </c>
      <c r="J999" s="7">
        <f>VLOOKUP(C999,'Nymex hist.'!A:B,2,0)</f>
        <v>4.0750000000000002</v>
      </c>
      <c r="K999" s="7"/>
      <c r="L999" s="7"/>
      <c r="M999" s="9">
        <f t="shared" si="239"/>
        <v>2.6056666666666666</v>
      </c>
      <c r="N999" s="9">
        <f t="shared" si="240"/>
        <v>2.2386666666666666</v>
      </c>
      <c r="O999" s="9">
        <f t="shared" si="241"/>
        <v>2.2170833333333335</v>
      </c>
      <c r="P999" s="9">
        <f t="shared" si="242"/>
        <v>2.2170833333333335</v>
      </c>
      <c r="Q999" s="9">
        <f t="shared" si="243"/>
        <v>2.2170833333333335</v>
      </c>
      <c r="R999" s="8">
        <v>35417</v>
      </c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3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>
        <v>4.0750000000000002</v>
      </c>
      <c r="BO999" s="2">
        <v>3.5859999999999999</v>
      </c>
      <c r="BP999" s="2">
        <v>3.0619999999999998</v>
      </c>
      <c r="BQ999" s="2">
        <v>2.5</v>
      </c>
      <c r="BR999" s="2">
        <v>2.3050000000000002</v>
      </c>
      <c r="BS999" s="2">
        <v>2.2149999999999999</v>
      </c>
      <c r="BT999" s="2">
        <v>2.2149999999999999</v>
      </c>
      <c r="BU999" s="2">
        <v>2.21</v>
      </c>
      <c r="BV999" s="2">
        <v>2.21</v>
      </c>
      <c r="BW999" s="2">
        <v>2.2149999999999999</v>
      </c>
      <c r="BX999" s="2">
        <v>2.2949999999999999</v>
      </c>
      <c r="BY999" s="2">
        <v>2.38</v>
      </c>
      <c r="BZ999" s="2">
        <v>2.41</v>
      </c>
      <c r="CA999" s="2">
        <v>2.34</v>
      </c>
      <c r="CB999" s="2">
        <v>2.2709999999999999</v>
      </c>
      <c r="CC999" s="2">
        <v>2.2000000000000002</v>
      </c>
      <c r="CD999" s="2">
        <v>2.1779999999999999</v>
      </c>
      <c r="CE999" s="2">
        <v>2.1659999999999999</v>
      </c>
      <c r="CF999" s="2">
        <v>2.161</v>
      </c>
      <c r="CG999" s="2">
        <v>2.1659999999999999</v>
      </c>
      <c r="CH999" s="2">
        <v>2.1680000000000001</v>
      </c>
      <c r="CI999" s="2">
        <v>2.177</v>
      </c>
      <c r="CJ999" s="2">
        <v>2.258</v>
      </c>
      <c r="CK999" s="2">
        <v>2.3690000000000002</v>
      </c>
      <c r="CL999" s="2">
        <v>2.3849999999999998</v>
      </c>
      <c r="CM999" s="2">
        <v>2.3250000000000002</v>
      </c>
      <c r="CN999" s="2">
        <v>2.2429999999999999</v>
      </c>
      <c r="CO999" s="2">
        <v>2.1869999999999998</v>
      </c>
      <c r="CP999" s="2">
        <v>2.1819999999999999</v>
      </c>
      <c r="CQ999" s="2">
        <v>2.1779999999999999</v>
      </c>
      <c r="CR999" s="2">
        <v>2.121</v>
      </c>
      <c r="CS999" s="2">
        <v>2.1259999999999999</v>
      </c>
      <c r="CT999" s="2">
        <v>2.1280000000000001</v>
      </c>
      <c r="CU999" s="2">
        <v>2.137</v>
      </c>
      <c r="CV999" s="2">
        <v>2.218</v>
      </c>
      <c r="CW999" s="2">
        <v>2.375</v>
      </c>
      <c r="CX999" s="2">
        <v>2.3849999999999998</v>
      </c>
      <c r="CY999" s="2">
        <v>2.3250000000000002</v>
      </c>
      <c r="CZ999" s="2">
        <v>2.2429999999999999</v>
      </c>
      <c r="DA999" s="2">
        <v>2.1869999999999998</v>
      </c>
      <c r="DB999" s="2">
        <v>2.1819999999999999</v>
      </c>
      <c r="DC999" s="2">
        <v>2.1779999999999999</v>
      </c>
      <c r="DD999" s="2">
        <v>2.121</v>
      </c>
      <c r="DE999" s="2">
        <v>2.1259999999999999</v>
      </c>
      <c r="DF999" s="2">
        <v>2.1280000000000001</v>
      </c>
      <c r="DG999" s="2">
        <v>2.137</v>
      </c>
      <c r="DH999" s="2">
        <v>2.218</v>
      </c>
      <c r="DI999" s="2">
        <v>2.375</v>
      </c>
      <c r="DJ999" s="2">
        <v>2.3849999999999998</v>
      </c>
      <c r="DK999" s="2">
        <v>2.3250000000000002</v>
      </c>
      <c r="DL999" s="2">
        <v>2.2429999999999999</v>
      </c>
      <c r="DM999" s="2">
        <v>2.1869999999999998</v>
      </c>
      <c r="DN999" s="2">
        <v>2.1819999999999999</v>
      </c>
      <c r="DO999" s="2">
        <v>2.1779999999999999</v>
      </c>
      <c r="DP999" s="2">
        <v>2.121</v>
      </c>
      <c r="DQ999" s="2">
        <v>2.1259999999999999</v>
      </c>
      <c r="DR999" s="2">
        <v>2.1280000000000001</v>
      </c>
      <c r="DS999" s="2">
        <v>2.137</v>
      </c>
      <c r="DT999" s="2">
        <v>2.218</v>
      </c>
      <c r="DU999" s="2">
        <v>2.375</v>
      </c>
      <c r="DV999" s="2">
        <v>2.39</v>
      </c>
      <c r="DW999" s="2">
        <v>2.33</v>
      </c>
      <c r="DX999" s="2">
        <v>2.2480000000000002</v>
      </c>
      <c r="DY999" s="2">
        <v>2.1920000000000002</v>
      </c>
      <c r="DZ999" s="2">
        <v>2.1869999999999998</v>
      </c>
      <c r="EA999" s="2">
        <v>2.1829999999999998</v>
      </c>
      <c r="EB999" s="2">
        <v>2.1259999999999999</v>
      </c>
      <c r="EC999" s="2">
        <v>2.1309999999999998</v>
      </c>
      <c r="ED999" s="2">
        <v>2.133</v>
      </c>
      <c r="EE999" s="2">
        <v>2.1419999999999999</v>
      </c>
      <c r="EF999" s="2">
        <v>2.2229999999999999</v>
      </c>
      <c r="EG999" s="2">
        <v>2.38</v>
      </c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</row>
    <row r="1000" spans="1:199" customFormat="1" hidden="1" x14ac:dyDescent="0.2">
      <c r="A1000">
        <f t="shared" si="244"/>
        <v>4</v>
      </c>
      <c r="B1000">
        <f t="shared" si="245"/>
        <v>12</v>
      </c>
      <c r="C1000" s="1">
        <v>35418</v>
      </c>
      <c r="D1000">
        <f t="shared" si="246"/>
        <v>12</v>
      </c>
      <c r="E1000">
        <f t="shared" si="247"/>
        <v>1996</v>
      </c>
      <c r="F1000" s="15"/>
      <c r="G1000" s="16">
        <f t="shared" si="236"/>
        <v>-0.42141666666666744</v>
      </c>
      <c r="H1000" s="16">
        <f t="shared" si="237"/>
        <v>-2.3333333333333428E-2</v>
      </c>
      <c r="I1000" s="16">
        <f t="shared" si="238"/>
        <v>-0.44475000000000087</v>
      </c>
      <c r="J1000" s="7">
        <f>VLOOKUP(C1000,'Nymex hist.'!A:B,2,0)</f>
        <v>4.4089999999999998</v>
      </c>
      <c r="K1000" s="7"/>
      <c r="L1000" s="7"/>
      <c r="M1000" s="9">
        <f t="shared" si="239"/>
        <v>2.7028333333333339</v>
      </c>
      <c r="N1000" s="9">
        <f t="shared" si="240"/>
        <v>2.2814166666666664</v>
      </c>
      <c r="O1000" s="9">
        <f t="shared" si="241"/>
        <v>2.258083333333333</v>
      </c>
      <c r="P1000" s="9">
        <f t="shared" si="242"/>
        <v>2.258083333333333</v>
      </c>
      <c r="Q1000" s="9">
        <f t="shared" si="243"/>
        <v>2.2630833333333329</v>
      </c>
      <c r="R1000" s="8">
        <v>35418</v>
      </c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3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>
        <v>4.4089999999999998</v>
      </c>
      <c r="BO1000" s="2">
        <v>3.83</v>
      </c>
      <c r="BP1000" s="2">
        <v>3.2080000000000002</v>
      </c>
      <c r="BQ1000" s="2">
        <v>2.59</v>
      </c>
      <c r="BR1000" s="2">
        <v>2.36</v>
      </c>
      <c r="BS1000" s="2">
        <v>2.2650000000000001</v>
      </c>
      <c r="BT1000" s="2">
        <v>2.2549999999999999</v>
      </c>
      <c r="BU1000" s="2">
        <v>2.25</v>
      </c>
      <c r="BV1000" s="2">
        <v>2.25</v>
      </c>
      <c r="BW1000" s="2">
        <v>2.2549999999999999</v>
      </c>
      <c r="BX1000" s="2">
        <v>2.335</v>
      </c>
      <c r="BY1000" s="2">
        <v>2.427</v>
      </c>
      <c r="BZ1000" s="2">
        <v>2.46</v>
      </c>
      <c r="CA1000" s="2">
        <v>2.3849999999999998</v>
      </c>
      <c r="CB1000" s="2">
        <v>2.31</v>
      </c>
      <c r="CC1000" s="2">
        <v>2.2440000000000002</v>
      </c>
      <c r="CD1000" s="2">
        <v>2.222</v>
      </c>
      <c r="CE1000" s="2">
        <v>2.21</v>
      </c>
      <c r="CF1000" s="2">
        <v>2.2050000000000001</v>
      </c>
      <c r="CG1000" s="2">
        <v>2.2080000000000002</v>
      </c>
      <c r="CH1000" s="2">
        <v>2.2090000000000001</v>
      </c>
      <c r="CI1000" s="2">
        <v>2.2170000000000001</v>
      </c>
      <c r="CJ1000" s="2">
        <v>2.298</v>
      </c>
      <c r="CK1000" s="2">
        <v>2.4089999999999998</v>
      </c>
      <c r="CL1000" s="2">
        <v>2.4249999999999998</v>
      </c>
      <c r="CM1000" s="2">
        <v>2.3849999999999998</v>
      </c>
      <c r="CN1000" s="2">
        <v>2.2829999999999999</v>
      </c>
      <c r="CO1000" s="2">
        <v>2.2269999999999999</v>
      </c>
      <c r="CP1000" s="2">
        <v>2.222</v>
      </c>
      <c r="CQ1000" s="2">
        <v>2.218</v>
      </c>
      <c r="CR1000" s="2">
        <v>2.165</v>
      </c>
      <c r="CS1000" s="2">
        <v>2.1680000000000001</v>
      </c>
      <c r="CT1000" s="2">
        <v>2.169</v>
      </c>
      <c r="CU1000" s="2">
        <v>2.177</v>
      </c>
      <c r="CV1000" s="2">
        <v>2.258</v>
      </c>
      <c r="CW1000" s="2">
        <v>2.4</v>
      </c>
      <c r="CX1000" s="2">
        <v>2.4249999999999998</v>
      </c>
      <c r="CY1000" s="2">
        <v>2.3849999999999998</v>
      </c>
      <c r="CZ1000" s="2">
        <v>2.2829999999999999</v>
      </c>
      <c r="DA1000" s="2">
        <v>2.2269999999999999</v>
      </c>
      <c r="DB1000" s="2">
        <v>2.222</v>
      </c>
      <c r="DC1000" s="2">
        <v>2.218</v>
      </c>
      <c r="DD1000" s="2">
        <v>2.165</v>
      </c>
      <c r="DE1000" s="2">
        <v>2.1680000000000001</v>
      </c>
      <c r="DF1000" s="2">
        <v>2.169</v>
      </c>
      <c r="DG1000" s="2">
        <v>2.177</v>
      </c>
      <c r="DH1000" s="2">
        <v>2.258</v>
      </c>
      <c r="DI1000" s="2">
        <v>2.4</v>
      </c>
      <c r="DJ1000" s="2">
        <v>2.4300000000000002</v>
      </c>
      <c r="DK1000" s="2">
        <v>2.39</v>
      </c>
      <c r="DL1000" s="2">
        <v>2.2879999999999998</v>
      </c>
      <c r="DM1000" s="2">
        <v>2.2320000000000002</v>
      </c>
      <c r="DN1000" s="2">
        <v>2.2269999999999999</v>
      </c>
      <c r="DO1000" s="2">
        <v>2.2229999999999999</v>
      </c>
      <c r="DP1000" s="2">
        <v>2.17</v>
      </c>
      <c r="DQ1000" s="2">
        <v>2.173</v>
      </c>
      <c r="DR1000" s="2">
        <v>2.1739999999999999</v>
      </c>
      <c r="DS1000" s="2">
        <v>2.1819999999999999</v>
      </c>
      <c r="DT1000" s="2">
        <v>2.2629999999999999</v>
      </c>
      <c r="DU1000" s="2">
        <v>2.4049999999999998</v>
      </c>
      <c r="DV1000" s="2">
        <v>2.44</v>
      </c>
      <c r="DW1000" s="2">
        <v>2.4</v>
      </c>
      <c r="DX1000" s="2">
        <v>2.298</v>
      </c>
      <c r="DY1000" s="2">
        <v>2.242</v>
      </c>
      <c r="DZ1000" s="2">
        <v>2.2370000000000001</v>
      </c>
      <c r="EA1000" s="2">
        <v>2.2330000000000001</v>
      </c>
      <c r="EB1000" s="2">
        <v>2.1800000000000002</v>
      </c>
      <c r="EC1000" s="2">
        <v>2.1829999999999998</v>
      </c>
      <c r="ED1000" s="2">
        <v>2.1840000000000002</v>
      </c>
      <c r="EE1000" s="2">
        <v>2.1920000000000002</v>
      </c>
      <c r="EF1000" s="2">
        <v>2.2730000000000001</v>
      </c>
      <c r="EG1000" s="2">
        <v>2.415</v>
      </c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</row>
    <row r="1001" spans="1:199" customFormat="1" hidden="1" x14ac:dyDescent="0.2">
      <c r="A1001">
        <f t="shared" si="244"/>
        <v>5</v>
      </c>
      <c r="B1001">
        <f t="shared" si="245"/>
        <v>12</v>
      </c>
      <c r="C1001" s="1">
        <v>35419</v>
      </c>
      <c r="D1001">
        <f t="shared" si="246"/>
        <v>12</v>
      </c>
      <c r="E1001">
        <f t="shared" si="247"/>
        <v>1996</v>
      </c>
      <c r="F1001" s="15"/>
      <c r="G1001" s="16">
        <f t="shared" si="236"/>
        <v>-0.44083333333333297</v>
      </c>
      <c r="H1001" s="16">
        <f t="shared" si="237"/>
        <v>-1.3333333333333641E-2</v>
      </c>
      <c r="I1001" s="16">
        <f t="shared" si="238"/>
        <v>-0.45416666666666661</v>
      </c>
      <c r="J1001" s="7">
        <f>VLOOKUP(C1001,'Nymex hist.'!A:B,2,0)</f>
        <v>4.5730000000000004</v>
      </c>
      <c r="K1001" s="7"/>
      <c r="L1001" s="7"/>
      <c r="M1001" s="9">
        <f t="shared" si="239"/>
        <v>2.7322500000000001</v>
      </c>
      <c r="N1001" s="9">
        <f t="shared" si="240"/>
        <v>2.2914166666666671</v>
      </c>
      <c r="O1001" s="9">
        <f t="shared" si="241"/>
        <v>2.2780833333333335</v>
      </c>
      <c r="P1001" s="9">
        <f t="shared" si="242"/>
        <v>2.2780833333333335</v>
      </c>
      <c r="Q1001" s="9">
        <f t="shared" si="243"/>
        <v>2.2830833333333334</v>
      </c>
      <c r="R1001" s="8">
        <v>35419</v>
      </c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3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>
        <v>4.5730000000000004</v>
      </c>
      <c r="BO1001" s="2">
        <v>3.92</v>
      </c>
      <c r="BP1001" s="2">
        <v>3.2610000000000001</v>
      </c>
      <c r="BQ1001" s="2">
        <v>2.597</v>
      </c>
      <c r="BR1001" s="2">
        <v>2.367</v>
      </c>
      <c r="BS1001" s="2">
        <v>2.2719999999999998</v>
      </c>
      <c r="BT1001" s="2">
        <v>2.2599999999999998</v>
      </c>
      <c r="BU1001" s="2">
        <v>2.2519999999999998</v>
      </c>
      <c r="BV1001" s="2">
        <v>2.25</v>
      </c>
      <c r="BW1001" s="2">
        <v>2.2549999999999999</v>
      </c>
      <c r="BX1001" s="2">
        <v>2.34</v>
      </c>
      <c r="BY1001" s="2">
        <v>2.44</v>
      </c>
      <c r="BZ1001" s="2">
        <v>2.4700000000000002</v>
      </c>
      <c r="CA1001" s="2">
        <v>2.395</v>
      </c>
      <c r="CB1001" s="2">
        <v>2.3199999999999998</v>
      </c>
      <c r="CC1001" s="2">
        <v>2.254</v>
      </c>
      <c r="CD1001" s="2">
        <v>2.2320000000000002</v>
      </c>
      <c r="CE1001" s="2">
        <v>2.2200000000000002</v>
      </c>
      <c r="CF1001" s="2">
        <v>2.2149999999999999</v>
      </c>
      <c r="CG1001" s="2">
        <v>2.218</v>
      </c>
      <c r="CH1001" s="2">
        <v>2.2189999999999999</v>
      </c>
      <c r="CI1001" s="2">
        <v>2.2269999999999999</v>
      </c>
      <c r="CJ1001" s="2">
        <v>2.3079999999999998</v>
      </c>
      <c r="CK1001" s="2">
        <v>2.419</v>
      </c>
      <c r="CL1001" s="2">
        <v>2.4350000000000001</v>
      </c>
      <c r="CM1001" s="2">
        <v>2.395</v>
      </c>
      <c r="CN1001" s="2">
        <v>2.3149999999999999</v>
      </c>
      <c r="CO1001" s="2">
        <v>2.2589999999999999</v>
      </c>
      <c r="CP1001" s="2">
        <v>2.254</v>
      </c>
      <c r="CQ1001" s="2">
        <v>2.254</v>
      </c>
      <c r="CR1001" s="2">
        <v>2.1749999999999998</v>
      </c>
      <c r="CS1001" s="2">
        <v>2.1779999999999999</v>
      </c>
      <c r="CT1001" s="2">
        <v>2.1789999999999998</v>
      </c>
      <c r="CU1001" s="2">
        <v>2.1869999999999998</v>
      </c>
      <c r="CV1001" s="2">
        <v>2.2679999999999998</v>
      </c>
      <c r="CW1001" s="2">
        <v>2.4380000000000002</v>
      </c>
      <c r="CX1001" s="2">
        <v>2.4350000000000001</v>
      </c>
      <c r="CY1001" s="2">
        <v>2.395</v>
      </c>
      <c r="CZ1001" s="2">
        <v>2.3149999999999999</v>
      </c>
      <c r="DA1001" s="2">
        <v>2.2589999999999999</v>
      </c>
      <c r="DB1001" s="2">
        <v>2.254</v>
      </c>
      <c r="DC1001" s="2">
        <v>2.254</v>
      </c>
      <c r="DD1001" s="2">
        <v>2.1749999999999998</v>
      </c>
      <c r="DE1001" s="2">
        <v>2.1779999999999999</v>
      </c>
      <c r="DF1001" s="2">
        <v>2.1789999999999998</v>
      </c>
      <c r="DG1001" s="2">
        <v>2.1869999999999998</v>
      </c>
      <c r="DH1001" s="2">
        <v>2.2679999999999998</v>
      </c>
      <c r="DI1001" s="2">
        <v>2.4380000000000002</v>
      </c>
      <c r="DJ1001" s="2">
        <v>2.44</v>
      </c>
      <c r="DK1001" s="2">
        <v>2.4</v>
      </c>
      <c r="DL1001" s="2">
        <v>2.3199999999999998</v>
      </c>
      <c r="DM1001" s="2">
        <v>2.2639999999999998</v>
      </c>
      <c r="DN1001" s="2">
        <v>2.2589999999999999</v>
      </c>
      <c r="DO1001" s="2">
        <v>2.2589999999999999</v>
      </c>
      <c r="DP1001" s="2">
        <v>2.1800000000000002</v>
      </c>
      <c r="DQ1001" s="2">
        <v>2.1829999999999998</v>
      </c>
      <c r="DR1001" s="2">
        <v>2.1840000000000002</v>
      </c>
      <c r="DS1001" s="2">
        <v>2.1920000000000002</v>
      </c>
      <c r="DT1001" s="2">
        <v>2.2730000000000001</v>
      </c>
      <c r="DU1001" s="2">
        <v>2.4430000000000001</v>
      </c>
      <c r="DV1001" s="2">
        <v>2.4500000000000002</v>
      </c>
      <c r="DW1001" s="2">
        <v>2.41</v>
      </c>
      <c r="DX1001" s="2">
        <v>2.33</v>
      </c>
      <c r="DY1001" s="2">
        <v>2.274</v>
      </c>
      <c r="DZ1001" s="2">
        <v>2.2690000000000001</v>
      </c>
      <c r="EA1001" s="2">
        <v>2.2690000000000001</v>
      </c>
      <c r="EB1001" s="2">
        <v>2.19</v>
      </c>
      <c r="EC1001" s="2">
        <v>2.1930000000000001</v>
      </c>
      <c r="ED1001" s="2">
        <v>2.194</v>
      </c>
      <c r="EE1001" s="2">
        <v>2.202</v>
      </c>
      <c r="EF1001" s="2">
        <v>2.2829999999999999</v>
      </c>
      <c r="EG1001" s="2">
        <v>2.4529999999999998</v>
      </c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</row>
    <row r="1002" spans="1:199" customFormat="1" hidden="1" x14ac:dyDescent="0.2">
      <c r="A1002">
        <f t="shared" si="244"/>
        <v>1</v>
      </c>
      <c r="B1002">
        <f t="shared" si="245"/>
        <v>12</v>
      </c>
      <c r="C1002" s="1">
        <v>35422</v>
      </c>
      <c r="D1002">
        <f t="shared" si="246"/>
        <v>12</v>
      </c>
      <c r="E1002">
        <f t="shared" si="247"/>
        <v>1996</v>
      </c>
      <c r="F1002" s="15"/>
      <c r="G1002" s="16">
        <f t="shared" si="236"/>
        <v>-0.38800000000000034</v>
      </c>
      <c r="H1002" s="16">
        <f t="shared" si="237"/>
        <v>-1.5666666666666718E-2</v>
      </c>
      <c r="I1002" s="16">
        <f t="shared" si="238"/>
        <v>-0.40366666666666706</v>
      </c>
      <c r="J1002" s="7">
        <f>VLOOKUP(C1002,'Nymex hist.'!A:B,2,0)</f>
        <v>4.1920000000000002</v>
      </c>
      <c r="K1002" s="7"/>
      <c r="L1002" s="7"/>
      <c r="M1002" s="9">
        <f t="shared" si="239"/>
        <v>2.6774166666666672</v>
      </c>
      <c r="N1002" s="9">
        <f t="shared" si="240"/>
        <v>2.2894166666666669</v>
      </c>
      <c r="O1002" s="9">
        <f t="shared" si="241"/>
        <v>2.2737500000000002</v>
      </c>
      <c r="P1002" s="9">
        <f t="shared" si="242"/>
        <v>2.2737500000000002</v>
      </c>
      <c r="Q1002" s="9">
        <f t="shared" si="243"/>
        <v>2.2787500000000001</v>
      </c>
      <c r="R1002" s="8">
        <v>35422</v>
      </c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3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>
        <v>4.1920000000000002</v>
      </c>
      <c r="BO1002" s="2">
        <v>3.6970000000000001</v>
      </c>
      <c r="BP1002" s="2">
        <v>3.18</v>
      </c>
      <c r="BQ1002" s="2">
        <v>2.58</v>
      </c>
      <c r="BR1002" s="2">
        <v>2.3650000000000002</v>
      </c>
      <c r="BS1002" s="2">
        <v>2.2799999999999998</v>
      </c>
      <c r="BT1002" s="2">
        <v>2.27</v>
      </c>
      <c r="BU1002" s="2">
        <v>2.2599999999999998</v>
      </c>
      <c r="BV1002" s="2">
        <v>2.2549999999999999</v>
      </c>
      <c r="BW1002" s="2">
        <v>2.2599999999999998</v>
      </c>
      <c r="BX1002" s="2">
        <v>2.3450000000000002</v>
      </c>
      <c r="BY1002" s="2">
        <v>2.4449999999999998</v>
      </c>
      <c r="BZ1002" s="2">
        <v>2.4750000000000001</v>
      </c>
      <c r="CA1002" s="2">
        <v>2.4</v>
      </c>
      <c r="CB1002" s="2">
        <v>2.3199999999999998</v>
      </c>
      <c r="CC1002" s="2">
        <v>2.254</v>
      </c>
      <c r="CD1002" s="2">
        <v>2.2320000000000002</v>
      </c>
      <c r="CE1002" s="2">
        <v>2.2149999999999999</v>
      </c>
      <c r="CF1002" s="2">
        <v>2.21</v>
      </c>
      <c r="CG1002" s="2">
        <v>2.2130000000000001</v>
      </c>
      <c r="CH1002" s="2">
        <v>2.214</v>
      </c>
      <c r="CI1002" s="2">
        <v>2.222</v>
      </c>
      <c r="CJ1002" s="2">
        <v>2.3029999999999999</v>
      </c>
      <c r="CK1002" s="2">
        <v>2.415</v>
      </c>
      <c r="CL1002" s="2">
        <v>2.4350000000000001</v>
      </c>
      <c r="CM1002" s="2">
        <v>2.39</v>
      </c>
      <c r="CN1002" s="2">
        <v>2.3149999999999999</v>
      </c>
      <c r="CO1002" s="2">
        <v>2.2589999999999999</v>
      </c>
      <c r="CP1002" s="2">
        <v>2.254</v>
      </c>
      <c r="CQ1002" s="2">
        <v>2.2450000000000001</v>
      </c>
      <c r="CR1002" s="2">
        <v>2.17</v>
      </c>
      <c r="CS1002" s="2">
        <v>2.173</v>
      </c>
      <c r="CT1002" s="2">
        <v>2.1739999999999999</v>
      </c>
      <c r="CU1002" s="2">
        <v>2.1819999999999999</v>
      </c>
      <c r="CV1002" s="2">
        <v>2.2629999999999999</v>
      </c>
      <c r="CW1002" s="2">
        <v>2.4249999999999998</v>
      </c>
      <c r="CX1002" s="2">
        <v>2.4350000000000001</v>
      </c>
      <c r="CY1002" s="2">
        <v>2.39</v>
      </c>
      <c r="CZ1002" s="2">
        <v>2.3149999999999999</v>
      </c>
      <c r="DA1002" s="2">
        <v>2.2589999999999999</v>
      </c>
      <c r="DB1002" s="2">
        <v>2.254</v>
      </c>
      <c r="DC1002" s="2">
        <v>2.2450000000000001</v>
      </c>
      <c r="DD1002" s="2">
        <v>2.17</v>
      </c>
      <c r="DE1002" s="2">
        <v>2.173</v>
      </c>
      <c r="DF1002" s="2">
        <v>2.1739999999999999</v>
      </c>
      <c r="DG1002" s="2">
        <v>2.1819999999999999</v>
      </c>
      <c r="DH1002" s="2">
        <v>2.2629999999999999</v>
      </c>
      <c r="DI1002" s="2">
        <v>2.4249999999999998</v>
      </c>
      <c r="DJ1002" s="2">
        <v>2.44</v>
      </c>
      <c r="DK1002" s="2">
        <v>2.395</v>
      </c>
      <c r="DL1002" s="2">
        <v>2.3199999999999998</v>
      </c>
      <c r="DM1002" s="2">
        <v>2.2639999999999998</v>
      </c>
      <c r="DN1002" s="2">
        <v>2.2589999999999999</v>
      </c>
      <c r="DO1002" s="2">
        <v>2.25</v>
      </c>
      <c r="DP1002" s="2">
        <v>2.1749999999999998</v>
      </c>
      <c r="DQ1002" s="2">
        <v>2.1779999999999999</v>
      </c>
      <c r="DR1002" s="2">
        <v>2.1789999999999998</v>
      </c>
      <c r="DS1002" s="2">
        <v>2.1869999999999998</v>
      </c>
      <c r="DT1002" s="2">
        <v>2.2679999999999998</v>
      </c>
      <c r="DU1002" s="2">
        <v>2.4300000000000002</v>
      </c>
      <c r="DV1002" s="2">
        <v>2.4500000000000002</v>
      </c>
      <c r="DW1002" s="2">
        <v>2.4049999999999998</v>
      </c>
      <c r="DX1002" s="2">
        <v>2.33</v>
      </c>
      <c r="DY1002" s="2">
        <v>2.274</v>
      </c>
      <c r="DZ1002" s="2">
        <v>2.2690000000000001</v>
      </c>
      <c r="EA1002" s="2">
        <v>2.2599999999999998</v>
      </c>
      <c r="EB1002" s="2">
        <v>2.1850000000000001</v>
      </c>
      <c r="EC1002" s="2">
        <v>2.1880000000000002</v>
      </c>
      <c r="ED1002" s="2">
        <v>2.1890000000000001</v>
      </c>
      <c r="EE1002" s="2">
        <v>2.1970000000000001</v>
      </c>
      <c r="EF1002" s="2">
        <v>2.278</v>
      </c>
      <c r="EG1002" s="2">
        <v>2.44</v>
      </c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</row>
    <row r="1003" spans="1:199" customFormat="1" hidden="1" x14ac:dyDescent="0.2">
      <c r="A1003">
        <f t="shared" si="244"/>
        <v>2</v>
      </c>
      <c r="B1003">
        <f t="shared" si="245"/>
        <v>12</v>
      </c>
      <c r="C1003" s="1">
        <v>35423</v>
      </c>
      <c r="D1003">
        <f t="shared" si="246"/>
        <v>12</v>
      </c>
      <c r="E1003">
        <f t="shared" si="247"/>
        <v>1996</v>
      </c>
      <c r="F1003" s="15"/>
      <c r="G1003" s="16">
        <f t="shared" si="236"/>
        <v>-0.41083333333333361</v>
      </c>
      <c r="H1003" s="16">
        <f t="shared" si="237"/>
        <v>-1.0083333333332778E-2</v>
      </c>
      <c r="I1003" s="16">
        <f t="shared" si="238"/>
        <v>-0.42091666666666638</v>
      </c>
      <c r="J1003" s="7">
        <f>VLOOKUP(C1003,'Nymex hist.'!A:B,2,0)</f>
        <v>3.9980000000000002</v>
      </c>
      <c r="K1003" s="7"/>
      <c r="L1003" s="7"/>
      <c r="M1003" s="9">
        <f t="shared" si="239"/>
        <v>2.6763333333333335</v>
      </c>
      <c r="N1003" s="9">
        <f t="shared" si="240"/>
        <v>2.2654999999999998</v>
      </c>
      <c r="O1003" s="9">
        <f t="shared" si="241"/>
        <v>2.2554166666666671</v>
      </c>
      <c r="P1003" s="9">
        <f t="shared" si="242"/>
        <v>2.2554166666666671</v>
      </c>
      <c r="Q1003" s="9">
        <f t="shared" si="243"/>
        <v>2.2604166666666665</v>
      </c>
      <c r="R1003" s="8">
        <v>35423</v>
      </c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3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>
        <v>3.9980000000000002</v>
      </c>
      <c r="BO1003" s="2">
        <v>3.7050000000000001</v>
      </c>
      <c r="BP1003" s="2">
        <v>3.2480000000000002</v>
      </c>
      <c r="BQ1003" s="2">
        <v>2.6349999999999998</v>
      </c>
      <c r="BR1003" s="2">
        <v>2.395</v>
      </c>
      <c r="BS1003" s="2">
        <v>2.2949999999999999</v>
      </c>
      <c r="BT1003" s="2">
        <v>2.2799999999999998</v>
      </c>
      <c r="BU1003" s="2">
        <v>2.27</v>
      </c>
      <c r="BV1003" s="2">
        <v>2.2599999999999998</v>
      </c>
      <c r="BW1003" s="2">
        <v>2.2650000000000001</v>
      </c>
      <c r="BX1003" s="2">
        <v>2.34</v>
      </c>
      <c r="BY1003" s="2">
        <v>2.4249999999999998</v>
      </c>
      <c r="BZ1003" s="2">
        <v>2.4550000000000001</v>
      </c>
      <c r="CA1003" s="2">
        <v>2.38</v>
      </c>
      <c r="CB1003" s="2">
        <v>2.2999999999999998</v>
      </c>
      <c r="CC1003" s="2">
        <v>2.234</v>
      </c>
      <c r="CD1003" s="2">
        <v>2.2120000000000002</v>
      </c>
      <c r="CE1003" s="2">
        <v>2.1949999999999998</v>
      </c>
      <c r="CF1003" s="2">
        <v>2.1880000000000002</v>
      </c>
      <c r="CG1003" s="2">
        <v>2.1890000000000001</v>
      </c>
      <c r="CH1003" s="2">
        <v>2.1859999999999999</v>
      </c>
      <c r="CI1003" s="2">
        <v>2.194</v>
      </c>
      <c r="CJ1003" s="2">
        <v>2.2730000000000001</v>
      </c>
      <c r="CK1003" s="2">
        <v>2.38</v>
      </c>
      <c r="CL1003" s="2">
        <v>2.4049999999999998</v>
      </c>
      <c r="CM1003" s="2">
        <v>2.367</v>
      </c>
      <c r="CN1003" s="2">
        <v>2.2999999999999998</v>
      </c>
      <c r="CO1003" s="2">
        <v>2.254</v>
      </c>
      <c r="CP1003" s="2">
        <v>2.2490000000000001</v>
      </c>
      <c r="CQ1003" s="2">
        <v>2.2400000000000002</v>
      </c>
      <c r="CR1003" s="2">
        <v>2.1480000000000001</v>
      </c>
      <c r="CS1003" s="2">
        <v>2.149</v>
      </c>
      <c r="CT1003" s="2">
        <v>2.1459999999999999</v>
      </c>
      <c r="CU1003" s="2">
        <v>2.1539999999999999</v>
      </c>
      <c r="CV1003" s="2">
        <v>2.2330000000000001</v>
      </c>
      <c r="CW1003" s="2">
        <v>2.42</v>
      </c>
      <c r="CX1003" s="2">
        <v>2.4049999999999998</v>
      </c>
      <c r="CY1003" s="2">
        <v>2.367</v>
      </c>
      <c r="CZ1003" s="2">
        <v>2.2999999999999998</v>
      </c>
      <c r="DA1003" s="2">
        <v>2.254</v>
      </c>
      <c r="DB1003" s="2">
        <v>2.2490000000000001</v>
      </c>
      <c r="DC1003" s="2">
        <v>2.2400000000000002</v>
      </c>
      <c r="DD1003" s="2">
        <v>2.1480000000000001</v>
      </c>
      <c r="DE1003" s="2">
        <v>2.149</v>
      </c>
      <c r="DF1003" s="2">
        <v>2.1459999999999999</v>
      </c>
      <c r="DG1003" s="2">
        <v>2.1539999999999999</v>
      </c>
      <c r="DH1003" s="2">
        <v>2.2330000000000001</v>
      </c>
      <c r="DI1003" s="2">
        <v>2.42</v>
      </c>
      <c r="DJ1003" s="2">
        <v>2.41</v>
      </c>
      <c r="DK1003" s="2">
        <v>2.3719999999999999</v>
      </c>
      <c r="DL1003" s="2">
        <v>2.3050000000000002</v>
      </c>
      <c r="DM1003" s="2">
        <v>2.2589999999999999</v>
      </c>
      <c r="DN1003" s="2">
        <v>2.254</v>
      </c>
      <c r="DO1003" s="2">
        <v>2.2450000000000001</v>
      </c>
      <c r="DP1003" s="2">
        <v>2.153</v>
      </c>
      <c r="DQ1003" s="2">
        <v>2.1539999999999999</v>
      </c>
      <c r="DR1003" s="2">
        <v>2.1509999999999998</v>
      </c>
      <c r="DS1003" s="2">
        <v>2.1589999999999998</v>
      </c>
      <c r="DT1003" s="2">
        <v>2.238</v>
      </c>
      <c r="DU1003" s="2">
        <v>2.4249999999999998</v>
      </c>
      <c r="DV1003" s="2">
        <v>2.42</v>
      </c>
      <c r="DW1003" s="2">
        <v>2.3820000000000001</v>
      </c>
      <c r="DX1003" s="2">
        <v>2.3149999999999999</v>
      </c>
      <c r="DY1003" s="2">
        <v>2.2690000000000001</v>
      </c>
      <c r="DZ1003" s="2">
        <v>2.2639999999999998</v>
      </c>
      <c r="EA1003" s="2">
        <v>2.2549999999999999</v>
      </c>
      <c r="EB1003" s="2">
        <v>2.1629999999999998</v>
      </c>
      <c r="EC1003" s="2">
        <v>2.1640000000000001</v>
      </c>
      <c r="ED1003" s="2">
        <v>2.161</v>
      </c>
      <c r="EE1003" s="2">
        <v>2.169</v>
      </c>
      <c r="EF1003" s="2">
        <v>2.2480000000000002</v>
      </c>
      <c r="EG1003" s="2">
        <v>2.4350000000000001</v>
      </c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</row>
    <row r="1004" spans="1:199" customFormat="1" hidden="1" x14ac:dyDescent="0.2">
      <c r="A1004">
        <f t="shared" si="244"/>
        <v>4</v>
      </c>
      <c r="B1004">
        <f t="shared" si="245"/>
        <v>12</v>
      </c>
      <c r="C1004" s="1">
        <v>35425</v>
      </c>
      <c r="D1004">
        <f t="shared" si="246"/>
        <v>12</v>
      </c>
      <c r="E1004">
        <f t="shared" si="247"/>
        <v>1996</v>
      </c>
      <c r="F1004" s="15"/>
      <c r="G1004" s="16">
        <f t="shared" si="236"/>
        <v>-0.35658333333333347</v>
      </c>
      <c r="H1004" s="16">
        <f t="shared" si="237"/>
        <v>2.6916666666666256E-2</v>
      </c>
      <c r="I1004" s="16">
        <f t="shared" si="238"/>
        <v>-0.32966666666666722</v>
      </c>
      <c r="J1004" s="7">
        <f>VLOOKUP(C1004,'Nymex hist.'!A:B,2,0)</f>
        <v>3.3839999999999999</v>
      </c>
      <c r="K1004" s="7"/>
      <c r="L1004" s="7"/>
      <c r="M1004" s="9">
        <f t="shared" si="239"/>
        <v>2.5561666666666669</v>
      </c>
      <c r="N1004" s="9">
        <f t="shared" si="240"/>
        <v>2.1995833333333334</v>
      </c>
      <c r="O1004" s="9">
        <f t="shared" si="241"/>
        <v>2.2264999999999997</v>
      </c>
      <c r="P1004" s="9">
        <f t="shared" si="242"/>
        <v>2.2264999999999997</v>
      </c>
      <c r="Q1004" s="9">
        <f t="shared" si="243"/>
        <v>2.2315</v>
      </c>
      <c r="R1004" s="8">
        <v>35425</v>
      </c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3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>
        <v>3.9980000000000002</v>
      </c>
      <c r="BO1004" s="2">
        <v>3.3839999999999999</v>
      </c>
      <c r="BP1004" s="2">
        <v>3</v>
      </c>
      <c r="BQ1004" s="2">
        <v>2.4900000000000002</v>
      </c>
      <c r="BR1004" s="2">
        <v>2.2919999999999998</v>
      </c>
      <c r="BS1004" s="2">
        <v>2.1949999999999998</v>
      </c>
      <c r="BT1004" s="2">
        <v>2.1800000000000002</v>
      </c>
      <c r="BU1004" s="2">
        <v>2.1749999999999998</v>
      </c>
      <c r="BV1004" s="2">
        <v>2.17</v>
      </c>
      <c r="BW1004" s="2">
        <v>2.1749999999999998</v>
      </c>
      <c r="BX1004" s="2">
        <v>2.2650000000000001</v>
      </c>
      <c r="BY1004" s="2">
        <v>2.35</v>
      </c>
      <c r="BZ1004" s="2">
        <v>2.38</v>
      </c>
      <c r="CA1004" s="2">
        <v>2.31</v>
      </c>
      <c r="CB1004" s="2">
        <v>2.23</v>
      </c>
      <c r="CC1004" s="2">
        <v>2.1640000000000001</v>
      </c>
      <c r="CD1004" s="2">
        <v>2.1419999999999999</v>
      </c>
      <c r="CE1004" s="2">
        <v>2.125</v>
      </c>
      <c r="CF1004" s="2">
        <v>2.121</v>
      </c>
      <c r="CG1004" s="2">
        <v>2.1240000000000001</v>
      </c>
      <c r="CH1004" s="2">
        <v>2.1240000000000001</v>
      </c>
      <c r="CI1004" s="2">
        <v>2.1339999999999999</v>
      </c>
      <c r="CJ1004" s="2">
        <v>2.2160000000000002</v>
      </c>
      <c r="CK1004" s="2">
        <v>2.3250000000000002</v>
      </c>
      <c r="CL1004" s="2">
        <v>2.3650000000000002</v>
      </c>
      <c r="CM1004" s="2">
        <v>2.347</v>
      </c>
      <c r="CN1004" s="2">
        <v>2.2799999999999998</v>
      </c>
      <c r="CO1004" s="2">
        <v>2.234</v>
      </c>
      <c r="CP1004" s="2">
        <v>2.2290000000000001</v>
      </c>
      <c r="CQ1004" s="2">
        <v>2.2200000000000002</v>
      </c>
      <c r="CR1004" s="2">
        <v>2.2200000000000002</v>
      </c>
      <c r="CS1004" s="2">
        <v>2.0840000000000001</v>
      </c>
      <c r="CT1004" s="2">
        <v>2.0840000000000001</v>
      </c>
      <c r="CU1004" s="2">
        <v>2.0939999999999999</v>
      </c>
      <c r="CV1004" s="2">
        <v>2.1760000000000002</v>
      </c>
      <c r="CW1004" s="2">
        <v>2.3849999999999998</v>
      </c>
      <c r="CX1004" s="2">
        <v>2.3650000000000002</v>
      </c>
      <c r="CY1004" s="2">
        <v>2.347</v>
      </c>
      <c r="CZ1004" s="2">
        <v>2.2799999999999998</v>
      </c>
      <c r="DA1004" s="2">
        <v>2.234</v>
      </c>
      <c r="DB1004" s="2">
        <v>2.2290000000000001</v>
      </c>
      <c r="DC1004" s="2">
        <v>2.2200000000000002</v>
      </c>
      <c r="DD1004" s="2">
        <v>2.2200000000000002</v>
      </c>
      <c r="DE1004" s="2">
        <v>2.0840000000000001</v>
      </c>
      <c r="DF1004" s="2">
        <v>2.0840000000000001</v>
      </c>
      <c r="DG1004" s="2">
        <v>2.0939999999999999</v>
      </c>
      <c r="DH1004" s="2">
        <v>2.1760000000000002</v>
      </c>
      <c r="DI1004" s="2">
        <v>2.3849999999999998</v>
      </c>
      <c r="DJ1004" s="2">
        <v>2.37</v>
      </c>
      <c r="DK1004" s="2">
        <v>2.3519999999999999</v>
      </c>
      <c r="DL1004" s="2">
        <v>2.2850000000000001</v>
      </c>
      <c r="DM1004" s="2">
        <v>2.2389999999999999</v>
      </c>
      <c r="DN1004" s="2">
        <v>2.234</v>
      </c>
      <c r="DO1004" s="2">
        <v>2.2250000000000001</v>
      </c>
      <c r="DP1004" s="2">
        <v>2.2250000000000001</v>
      </c>
      <c r="DQ1004" s="2">
        <v>2.089</v>
      </c>
      <c r="DR1004" s="2">
        <v>2.089</v>
      </c>
      <c r="DS1004" s="2">
        <v>2.0990000000000002</v>
      </c>
      <c r="DT1004" s="2">
        <v>2.181</v>
      </c>
      <c r="DU1004" s="2">
        <v>2.39</v>
      </c>
      <c r="DV1004" s="2">
        <v>2.38</v>
      </c>
      <c r="DW1004" s="2">
        <v>2.3620000000000001</v>
      </c>
      <c r="DX1004" s="2">
        <v>2.2949999999999999</v>
      </c>
      <c r="DY1004" s="2">
        <v>2.2490000000000001</v>
      </c>
      <c r="DZ1004" s="2">
        <v>2.2440000000000002</v>
      </c>
      <c r="EA1004" s="2">
        <v>2.2349999999999999</v>
      </c>
      <c r="EB1004" s="2">
        <v>2.2349999999999999</v>
      </c>
      <c r="EC1004" s="2">
        <v>2.0990000000000002</v>
      </c>
      <c r="ED1004" s="2">
        <v>2.0990000000000002</v>
      </c>
      <c r="EE1004" s="2">
        <v>2.109</v>
      </c>
      <c r="EF1004" s="2">
        <v>2.1909999999999998</v>
      </c>
      <c r="EG1004" s="2">
        <v>2.4</v>
      </c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</row>
    <row r="1005" spans="1:199" customFormat="1" hidden="1" x14ac:dyDescent="0.2">
      <c r="A1005">
        <f t="shared" si="244"/>
        <v>5</v>
      </c>
      <c r="B1005">
        <f t="shared" si="245"/>
        <v>12</v>
      </c>
      <c r="C1005" s="1">
        <v>35426</v>
      </c>
      <c r="D1005">
        <f t="shared" si="246"/>
        <v>12</v>
      </c>
      <c r="E1005">
        <f t="shared" si="247"/>
        <v>1996</v>
      </c>
      <c r="F1005" s="15"/>
      <c r="G1005" s="16">
        <f t="shared" si="236"/>
        <v>-0.27241666666666697</v>
      </c>
      <c r="H1005" s="16">
        <f t="shared" si="237"/>
        <v>4.2750000000000288E-2</v>
      </c>
      <c r="I1005" s="16">
        <f t="shared" si="238"/>
        <v>-0.22966666666666669</v>
      </c>
      <c r="J1005" s="7">
        <f>VLOOKUP(C1005,'Nymex hist.'!A:B,2,0)</f>
        <v>2.984</v>
      </c>
      <c r="K1005" s="7"/>
      <c r="L1005" s="7"/>
      <c r="M1005" s="9">
        <f t="shared" si="239"/>
        <v>2.4249166666666668</v>
      </c>
      <c r="N1005" s="9">
        <f t="shared" si="240"/>
        <v>2.1524999999999999</v>
      </c>
      <c r="O1005" s="9">
        <f t="shared" si="241"/>
        <v>2.1952500000000001</v>
      </c>
      <c r="P1005" s="9">
        <f t="shared" si="242"/>
        <v>2.1952500000000001</v>
      </c>
      <c r="Q1005" s="9">
        <f t="shared" si="243"/>
        <v>2.20025</v>
      </c>
      <c r="R1005" s="8">
        <v>35426</v>
      </c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3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>
        <v>3.9980000000000002</v>
      </c>
      <c r="BO1005" s="2">
        <v>2.984</v>
      </c>
      <c r="BP1005" s="2">
        <v>2.68</v>
      </c>
      <c r="BQ1005" s="2">
        <v>2.34</v>
      </c>
      <c r="BR1005" s="2">
        <v>2.1419999999999999</v>
      </c>
      <c r="BS1005" s="2">
        <v>2.09</v>
      </c>
      <c r="BT1005" s="2">
        <v>2.085</v>
      </c>
      <c r="BU1005" s="2">
        <v>2.085</v>
      </c>
      <c r="BV1005" s="2">
        <v>2.09</v>
      </c>
      <c r="BW1005" s="2">
        <v>2.11</v>
      </c>
      <c r="BX1005" s="2">
        <v>2.2050000000000001</v>
      </c>
      <c r="BY1005" s="2">
        <v>2.29</v>
      </c>
      <c r="BZ1005" s="2">
        <v>2.3199999999999998</v>
      </c>
      <c r="CA1005" s="2">
        <v>2.2549999999999999</v>
      </c>
      <c r="CB1005" s="2">
        <v>2.1749999999999998</v>
      </c>
      <c r="CC1005" s="2">
        <v>2.109</v>
      </c>
      <c r="CD1005" s="2">
        <v>2.0870000000000002</v>
      </c>
      <c r="CE1005" s="2">
        <v>2.0699999999999998</v>
      </c>
      <c r="CF1005" s="2">
        <v>2.08</v>
      </c>
      <c r="CG1005" s="2">
        <v>2.0840000000000001</v>
      </c>
      <c r="CH1005" s="2">
        <v>2.085</v>
      </c>
      <c r="CI1005" s="2">
        <v>2.0960000000000001</v>
      </c>
      <c r="CJ1005" s="2">
        <v>2.1789999999999998</v>
      </c>
      <c r="CK1005" s="2">
        <v>2.29</v>
      </c>
      <c r="CL1005" s="2">
        <v>2.33</v>
      </c>
      <c r="CM1005" s="2">
        <v>2.31</v>
      </c>
      <c r="CN1005" s="2">
        <v>2.246</v>
      </c>
      <c r="CO1005" s="2">
        <v>2.2000000000000002</v>
      </c>
      <c r="CP1005" s="2">
        <v>2.2000000000000002</v>
      </c>
      <c r="CQ1005" s="2">
        <v>2.2000000000000002</v>
      </c>
      <c r="CR1005" s="2">
        <v>2.2000000000000002</v>
      </c>
      <c r="CS1005" s="2">
        <v>2.044</v>
      </c>
      <c r="CT1005" s="2">
        <v>2.0449999999999999</v>
      </c>
      <c r="CU1005" s="2">
        <v>2.056</v>
      </c>
      <c r="CV1005" s="2">
        <v>2.1389999999999998</v>
      </c>
      <c r="CW1005" s="2">
        <v>2.3730000000000002</v>
      </c>
      <c r="CX1005" s="2">
        <v>2.33</v>
      </c>
      <c r="CY1005" s="2">
        <v>2.31</v>
      </c>
      <c r="CZ1005" s="2">
        <v>2.246</v>
      </c>
      <c r="DA1005" s="2">
        <v>2.2000000000000002</v>
      </c>
      <c r="DB1005" s="2">
        <v>2.2000000000000002</v>
      </c>
      <c r="DC1005" s="2">
        <v>2.2000000000000002</v>
      </c>
      <c r="DD1005" s="2">
        <v>2.2000000000000002</v>
      </c>
      <c r="DE1005" s="2">
        <v>2.044</v>
      </c>
      <c r="DF1005" s="2">
        <v>2.0449999999999999</v>
      </c>
      <c r="DG1005" s="2">
        <v>2.056</v>
      </c>
      <c r="DH1005" s="2">
        <v>2.1389999999999998</v>
      </c>
      <c r="DI1005" s="2">
        <v>2.3730000000000002</v>
      </c>
      <c r="DJ1005" s="2">
        <v>2.335</v>
      </c>
      <c r="DK1005" s="2">
        <v>2.3149999999999999</v>
      </c>
      <c r="DL1005" s="2">
        <v>2.2509999999999999</v>
      </c>
      <c r="DM1005" s="2">
        <v>2.2050000000000001</v>
      </c>
      <c r="DN1005" s="2">
        <v>2.2050000000000001</v>
      </c>
      <c r="DO1005" s="2">
        <v>2.2050000000000001</v>
      </c>
      <c r="DP1005" s="2">
        <v>2.2050000000000001</v>
      </c>
      <c r="DQ1005" s="2">
        <v>2.0489999999999999</v>
      </c>
      <c r="DR1005" s="2">
        <v>2.0499999999999998</v>
      </c>
      <c r="DS1005" s="2">
        <v>2.0609999999999999</v>
      </c>
      <c r="DT1005" s="2">
        <v>2.1440000000000001</v>
      </c>
      <c r="DU1005" s="2">
        <v>2.3780000000000001</v>
      </c>
      <c r="DV1005" s="2">
        <v>2.3450000000000002</v>
      </c>
      <c r="DW1005" s="2">
        <v>2.3250000000000002</v>
      </c>
      <c r="DX1005" s="2">
        <v>2.2610000000000001</v>
      </c>
      <c r="DY1005" s="2">
        <v>2.2149999999999999</v>
      </c>
      <c r="DZ1005" s="2">
        <v>2.2149999999999999</v>
      </c>
      <c r="EA1005" s="2">
        <v>2.2149999999999999</v>
      </c>
      <c r="EB1005" s="2">
        <v>2.2149999999999999</v>
      </c>
      <c r="EC1005" s="2">
        <v>2.0590000000000002</v>
      </c>
      <c r="ED1005" s="2">
        <v>2.06</v>
      </c>
      <c r="EE1005" s="2">
        <v>2.0710000000000002</v>
      </c>
      <c r="EF1005" s="2">
        <v>2.1539999999999999</v>
      </c>
      <c r="EG1005" s="2">
        <v>2.3879999999999999</v>
      </c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</row>
    <row r="1006" spans="1:199" customFormat="1" hidden="1" x14ac:dyDescent="0.2">
      <c r="A1006">
        <f t="shared" si="244"/>
        <v>1</v>
      </c>
      <c r="B1006">
        <f t="shared" si="245"/>
        <v>12</v>
      </c>
      <c r="C1006" s="1">
        <v>35429</v>
      </c>
      <c r="D1006">
        <f t="shared" si="246"/>
        <v>12</v>
      </c>
      <c r="E1006">
        <f t="shared" si="247"/>
        <v>1996</v>
      </c>
      <c r="F1006" s="15"/>
      <c r="G1006" s="16">
        <f t="shared" si="236"/>
        <v>-0.2156666666666669</v>
      </c>
      <c r="H1006" s="16">
        <f t="shared" si="237"/>
        <v>4.850000000000021E-2</v>
      </c>
      <c r="I1006" s="16">
        <f t="shared" si="238"/>
        <v>-0.16716666666666669</v>
      </c>
      <c r="J1006" s="7">
        <f>VLOOKUP(C1006,'Nymex hist.'!A:B,2,0)</f>
        <v>2.677</v>
      </c>
      <c r="K1006" s="7"/>
      <c r="L1006" s="7"/>
      <c r="M1006" s="9">
        <f t="shared" si="239"/>
        <v>2.3181666666666665</v>
      </c>
      <c r="N1006" s="9">
        <f t="shared" si="240"/>
        <v>2.1024999999999996</v>
      </c>
      <c r="O1006" s="9">
        <f t="shared" si="241"/>
        <v>2.1509999999999998</v>
      </c>
      <c r="P1006" s="9">
        <f t="shared" si="242"/>
        <v>2.1509999999999998</v>
      </c>
      <c r="Q1006" s="9">
        <f t="shared" si="243"/>
        <v>2.1560000000000001</v>
      </c>
      <c r="R1006" s="8">
        <v>35429</v>
      </c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3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>
        <v>3.9980000000000002</v>
      </c>
      <c r="BO1006" s="2">
        <v>2.677</v>
      </c>
      <c r="BP1006" s="2">
        <v>2.411</v>
      </c>
      <c r="BQ1006" s="2">
        <v>2.1659999999999999</v>
      </c>
      <c r="BR1006" s="2">
        <v>2.0499999999999998</v>
      </c>
      <c r="BS1006" s="2">
        <v>2.02</v>
      </c>
      <c r="BT1006" s="2">
        <v>2.0179999999999998</v>
      </c>
      <c r="BU1006" s="2">
        <v>2.0179999999999998</v>
      </c>
      <c r="BV1006" s="2">
        <v>2.0249999999999999</v>
      </c>
      <c r="BW1006" s="2">
        <v>2.0449999999999999</v>
      </c>
      <c r="BX1006" s="2">
        <v>2.15</v>
      </c>
      <c r="BY1006" s="2">
        <v>2.2400000000000002</v>
      </c>
      <c r="BZ1006" s="2">
        <v>2.27</v>
      </c>
      <c r="CA1006" s="2">
        <v>2.2050000000000001</v>
      </c>
      <c r="CB1006" s="2">
        <v>2.125</v>
      </c>
      <c r="CC1006" s="2">
        <v>2.0590000000000002</v>
      </c>
      <c r="CD1006" s="2">
        <v>2.0369999999999999</v>
      </c>
      <c r="CE1006" s="2">
        <v>2.02</v>
      </c>
      <c r="CF1006" s="2">
        <v>2.0299999999999998</v>
      </c>
      <c r="CG1006" s="2">
        <v>2.0339999999999998</v>
      </c>
      <c r="CH1006" s="2">
        <v>2.0350000000000001</v>
      </c>
      <c r="CI1006" s="2">
        <v>2.0459999999999998</v>
      </c>
      <c r="CJ1006" s="2">
        <v>2.129</v>
      </c>
      <c r="CK1006" s="2">
        <v>2.2400000000000002</v>
      </c>
      <c r="CL1006" s="2">
        <v>2.2799999999999998</v>
      </c>
      <c r="CM1006" s="2">
        <v>2.2599999999999998</v>
      </c>
      <c r="CN1006" s="2">
        <v>2.2050000000000001</v>
      </c>
      <c r="CO1006" s="2">
        <v>2.1589999999999998</v>
      </c>
      <c r="CP1006" s="2">
        <v>2.1589999999999998</v>
      </c>
      <c r="CQ1006" s="2">
        <v>2.17</v>
      </c>
      <c r="CR1006" s="2">
        <v>2.165</v>
      </c>
      <c r="CS1006" s="2">
        <v>1.994</v>
      </c>
      <c r="CT1006" s="2">
        <v>1.9950000000000001</v>
      </c>
      <c r="CU1006" s="2">
        <v>2.0059999999999998</v>
      </c>
      <c r="CV1006" s="2">
        <v>2.089</v>
      </c>
      <c r="CW1006" s="2">
        <v>2.33</v>
      </c>
      <c r="CX1006" s="2">
        <v>2.2799999999999998</v>
      </c>
      <c r="CY1006" s="2">
        <v>2.2599999999999998</v>
      </c>
      <c r="CZ1006" s="2">
        <v>2.2050000000000001</v>
      </c>
      <c r="DA1006" s="2">
        <v>2.1589999999999998</v>
      </c>
      <c r="DB1006" s="2">
        <v>2.1589999999999998</v>
      </c>
      <c r="DC1006" s="2">
        <v>2.17</v>
      </c>
      <c r="DD1006" s="2">
        <v>2.165</v>
      </c>
      <c r="DE1006" s="2">
        <v>1.994</v>
      </c>
      <c r="DF1006" s="2">
        <v>1.9950000000000001</v>
      </c>
      <c r="DG1006" s="2">
        <v>2.0059999999999998</v>
      </c>
      <c r="DH1006" s="2">
        <v>2.089</v>
      </c>
      <c r="DI1006" s="2">
        <v>2.33</v>
      </c>
      <c r="DJ1006" s="2">
        <v>2.2850000000000001</v>
      </c>
      <c r="DK1006" s="2">
        <v>2.2650000000000001</v>
      </c>
      <c r="DL1006" s="2">
        <v>2.21</v>
      </c>
      <c r="DM1006" s="2">
        <v>2.1640000000000001</v>
      </c>
      <c r="DN1006" s="2">
        <v>2.1640000000000001</v>
      </c>
      <c r="DO1006" s="2">
        <v>2.1749999999999998</v>
      </c>
      <c r="DP1006" s="2">
        <v>2.17</v>
      </c>
      <c r="DQ1006" s="2">
        <v>1.9990000000000001</v>
      </c>
      <c r="DR1006" s="2">
        <v>2</v>
      </c>
      <c r="DS1006" s="2">
        <v>2.0110000000000001</v>
      </c>
      <c r="DT1006" s="2">
        <v>2.0939999999999999</v>
      </c>
      <c r="DU1006" s="2">
        <v>2.335</v>
      </c>
      <c r="DV1006" s="2">
        <v>2.2949999999999999</v>
      </c>
      <c r="DW1006" s="2">
        <v>2.2749999999999999</v>
      </c>
      <c r="DX1006" s="2">
        <v>2.2200000000000002</v>
      </c>
      <c r="DY1006" s="2">
        <v>2.1739999999999999</v>
      </c>
      <c r="DZ1006" s="2">
        <v>2.1739999999999999</v>
      </c>
      <c r="EA1006" s="2">
        <v>2.1850000000000001</v>
      </c>
      <c r="EB1006" s="2">
        <v>2.1800000000000002</v>
      </c>
      <c r="EC1006" s="2">
        <v>2.0089999999999999</v>
      </c>
      <c r="ED1006" s="2">
        <v>2.0099999999999998</v>
      </c>
      <c r="EE1006" s="2">
        <v>2.0209999999999999</v>
      </c>
      <c r="EF1006" s="2">
        <v>2.1040000000000001</v>
      </c>
      <c r="EG1006" s="2">
        <v>2.3450000000000002</v>
      </c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</row>
    <row r="1007" spans="1:199" customFormat="1" hidden="1" x14ac:dyDescent="0.2">
      <c r="A1007">
        <f t="shared" si="244"/>
        <v>2</v>
      </c>
      <c r="B1007">
        <f t="shared" si="245"/>
        <v>12</v>
      </c>
      <c r="C1007" s="1">
        <v>35430</v>
      </c>
      <c r="D1007">
        <f t="shared" si="246"/>
        <v>12</v>
      </c>
      <c r="E1007">
        <f t="shared" si="247"/>
        <v>1996</v>
      </c>
      <c r="F1007" s="15"/>
      <c r="G1007" s="16">
        <f t="shared" si="236"/>
        <v>-0.2150000000000003</v>
      </c>
      <c r="H1007" s="16">
        <f t="shared" si="237"/>
        <v>4.4416666666666771E-2</v>
      </c>
      <c r="I1007" s="16">
        <f t="shared" si="238"/>
        <v>-0.17058333333333353</v>
      </c>
      <c r="J1007" s="7">
        <f>VLOOKUP(C1007,'Nymex hist.'!A:B,2,0)</f>
        <v>2.7570000000000001</v>
      </c>
      <c r="K1007" s="7"/>
      <c r="L1007" s="7"/>
      <c r="M1007" s="9">
        <f t="shared" si="239"/>
        <v>2.3630833333333334</v>
      </c>
      <c r="N1007" s="9">
        <f t="shared" si="240"/>
        <v>2.1480833333333331</v>
      </c>
      <c r="O1007" s="9">
        <f t="shared" si="241"/>
        <v>2.1924999999999999</v>
      </c>
      <c r="P1007" s="9">
        <f t="shared" si="242"/>
        <v>2.1924999999999999</v>
      </c>
      <c r="Q1007" s="9">
        <f t="shared" si="243"/>
        <v>2.1975000000000002</v>
      </c>
      <c r="R1007" s="8">
        <v>35430</v>
      </c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3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>
        <v>3.9980000000000002</v>
      </c>
      <c r="BO1007" s="2">
        <v>2.7570000000000001</v>
      </c>
      <c r="BP1007" s="2">
        <v>2.4809999999999999</v>
      </c>
      <c r="BQ1007" s="2">
        <v>2.2160000000000002</v>
      </c>
      <c r="BR1007" s="2">
        <v>2.0859999999999999</v>
      </c>
      <c r="BS1007" s="2">
        <v>2.0659999999999998</v>
      </c>
      <c r="BT1007" s="2">
        <v>2.06</v>
      </c>
      <c r="BU1007" s="2">
        <v>2.06</v>
      </c>
      <c r="BV1007" s="2">
        <v>2.0649999999999999</v>
      </c>
      <c r="BW1007" s="2">
        <v>2.0880000000000001</v>
      </c>
      <c r="BX1007" s="2">
        <v>2.1949999999999998</v>
      </c>
      <c r="BY1007" s="2">
        <v>2.2850000000000001</v>
      </c>
      <c r="BZ1007" s="2">
        <v>2.3119999999999998</v>
      </c>
      <c r="CA1007" s="2">
        <v>2.2429999999999999</v>
      </c>
      <c r="CB1007" s="2">
        <v>2.1779999999999999</v>
      </c>
      <c r="CC1007" s="2">
        <v>2.109</v>
      </c>
      <c r="CD1007" s="2">
        <v>2.0840000000000001</v>
      </c>
      <c r="CE1007" s="2">
        <v>2.0630000000000002</v>
      </c>
      <c r="CF1007" s="2">
        <v>2.073</v>
      </c>
      <c r="CG1007" s="2">
        <v>2.077</v>
      </c>
      <c r="CH1007" s="2">
        <v>2.0779999999999998</v>
      </c>
      <c r="CI1007" s="2">
        <v>2.0979999999999999</v>
      </c>
      <c r="CJ1007" s="2">
        <v>2.181</v>
      </c>
      <c r="CK1007" s="2">
        <v>2.2810000000000001</v>
      </c>
      <c r="CL1007" s="2">
        <v>2.3210000000000002</v>
      </c>
      <c r="CM1007" s="2">
        <v>2.2959999999999998</v>
      </c>
      <c r="CN1007" s="2">
        <v>2.2410000000000001</v>
      </c>
      <c r="CO1007" s="2">
        <v>2.1949999999999998</v>
      </c>
      <c r="CP1007" s="2">
        <v>2.1949999999999998</v>
      </c>
      <c r="CQ1007" s="2">
        <v>2.206</v>
      </c>
      <c r="CR1007" s="2">
        <v>2.206</v>
      </c>
      <c r="CS1007" s="2">
        <v>2.0369999999999999</v>
      </c>
      <c r="CT1007" s="2">
        <v>2.0379999999999998</v>
      </c>
      <c r="CU1007" s="2">
        <v>2.0579999999999998</v>
      </c>
      <c r="CV1007" s="2">
        <v>2.141</v>
      </c>
      <c r="CW1007" s="2">
        <v>2.3759999999999999</v>
      </c>
      <c r="CX1007" s="2">
        <v>2.3210000000000002</v>
      </c>
      <c r="CY1007" s="2">
        <v>2.2959999999999998</v>
      </c>
      <c r="CZ1007" s="2">
        <v>2.2410000000000001</v>
      </c>
      <c r="DA1007" s="2">
        <v>2.1949999999999998</v>
      </c>
      <c r="DB1007" s="2">
        <v>2.1949999999999998</v>
      </c>
      <c r="DC1007" s="2">
        <v>2.206</v>
      </c>
      <c r="DD1007" s="2">
        <v>2.206</v>
      </c>
      <c r="DE1007" s="2">
        <v>2.0369999999999999</v>
      </c>
      <c r="DF1007" s="2">
        <v>2.0379999999999998</v>
      </c>
      <c r="DG1007" s="2">
        <v>2.0579999999999998</v>
      </c>
      <c r="DH1007" s="2">
        <v>2.141</v>
      </c>
      <c r="DI1007" s="2">
        <v>2.3759999999999999</v>
      </c>
      <c r="DJ1007" s="2">
        <v>2.3260000000000001</v>
      </c>
      <c r="DK1007" s="2">
        <v>2.3010000000000002</v>
      </c>
      <c r="DL1007" s="2">
        <v>2.246</v>
      </c>
      <c r="DM1007" s="2">
        <v>2.2000000000000002</v>
      </c>
      <c r="DN1007" s="2">
        <v>2.2000000000000002</v>
      </c>
      <c r="DO1007" s="2">
        <v>2.2109999999999999</v>
      </c>
      <c r="DP1007" s="2">
        <v>2.2109999999999999</v>
      </c>
      <c r="DQ1007" s="2">
        <v>2.0419999999999998</v>
      </c>
      <c r="DR1007" s="2">
        <v>2.0430000000000001</v>
      </c>
      <c r="DS1007" s="2">
        <v>2.0630000000000002</v>
      </c>
      <c r="DT1007" s="2">
        <v>2.1459999999999999</v>
      </c>
      <c r="DU1007" s="2">
        <v>2.3809999999999998</v>
      </c>
      <c r="DV1007" s="2">
        <v>2.3359999999999999</v>
      </c>
      <c r="DW1007" s="2">
        <v>2.3109999999999999</v>
      </c>
      <c r="DX1007" s="2">
        <v>2.2559999999999998</v>
      </c>
      <c r="DY1007" s="2">
        <v>2.21</v>
      </c>
      <c r="DZ1007" s="2">
        <v>2.21</v>
      </c>
      <c r="EA1007" s="2">
        <v>2.2210000000000001</v>
      </c>
      <c r="EB1007" s="2">
        <v>2.2210000000000001</v>
      </c>
      <c r="EC1007" s="2">
        <v>2.052</v>
      </c>
      <c r="ED1007" s="2">
        <v>2.0529999999999999</v>
      </c>
      <c r="EE1007" s="2">
        <v>2.073</v>
      </c>
      <c r="EF1007" s="2">
        <v>2.1560000000000001</v>
      </c>
      <c r="EG1007" s="2">
        <v>2.391</v>
      </c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</row>
    <row r="1008" spans="1:199" x14ac:dyDescent="0.2">
      <c r="A1008" s="36">
        <f t="shared" si="244"/>
        <v>4</v>
      </c>
      <c r="B1008" s="36">
        <f t="shared" si="245"/>
        <v>1</v>
      </c>
      <c r="C1008" s="1">
        <v>35432</v>
      </c>
      <c r="D1008">
        <f t="shared" si="246"/>
        <v>1</v>
      </c>
      <c r="E1008">
        <f t="shared" si="247"/>
        <v>1997</v>
      </c>
      <c r="F1008" s="21">
        <f>L1008-K1008</f>
        <v>0.1153142857142857</v>
      </c>
      <c r="G1008" s="21">
        <f t="shared" si="236"/>
        <v>2.0333333333333314E-2</v>
      </c>
      <c r="H1008" s="21">
        <f t="shared" si="237"/>
        <v>1.0000000000000231E-2</v>
      </c>
      <c r="I1008" s="21">
        <f t="shared" si="238"/>
        <v>3.0333333333333545E-2</v>
      </c>
      <c r="J1008" s="23">
        <f>VLOOKUP(C1008,'Nymex hist.'!A:B,2,0)</f>
        <v>2.89</v>
      </c>
      <c r="K1008" s="23">
        <f t="shared" ref="K1008:K1039" si="248">AVERAGE(BQ1008:BW1008)</f>
        <v>2.2332857142857141</v>
      </c>
      <c r="L1008" s="23">
        <f>AVERAGE(BX1008:CB1008)</f>
        <v>2.3485999999999998</v>
      </c>
      <c r="M1008" s="23">
        <f t="shared" si="239"/>
        <v>2.2383333333333333</v>
      </c>
      <c r="N1008" s="23">
        <f t="shared" si="240"/>
        <v>2.2586666666666666</v>
      </c>
      <c r="O1008" s="23">
        <f t="shared" si="241"/>
        <v>2.2686666666666668</v>
      </c>
      <c r="P1008" s="23">
        <f t="shared" si="242"/>
        <v>2.2816666666666667</v>
      </c>
      <c r="Q1008" s="23">
        <f t="shared" si="243"/>
        <v>2.2966666666666669</v>
      </c>
      <c r="R1008" s="30">
        <v>35432</v>
      </c>
      <c r="S1008" s="32"/>
      <c r="T1008" s="32"/>
      <c r="U1008" s="32"/>
      <c r="V1008" s="32"/>
      <c r="W1008" s="32"/>
      <c r="X1008" s="32"/>
      <c r="Y1008" s="32"/>
      <c r="Z1008" s="32"/>
      <c r="AA1008" s="32"/>
      <c r="AB1008" s="32"/>
      <c r="AC1008" s="32"/>
      <c r="AD1008" s="32"/>
      <c r="AE1008" s="32"/>
      <c r="AF1008" s="32"/>
      <c r="AG1008" s="32"/>
      <c r="AH1008" s="32"/>
      <c r="AI1008" s="32"/>
      <c r="AJ1008" s="34"/>
      <c r="AK1008" s="32"/>
      <c r="AL1008" s="32"/>
      <c r="AM1008" s="32"/>
      <c r="AN1008" s="32"/>
      <c r="AO1008" s="32"/>
      <c r="AP1008" s="32"/>
      <c r="AQ1008" s="32"/>
      <c r="AR1008" s="32"/>
      <c r="AS1008" s="32"/>
      <c r="AT1008" s="32"/>
      <c r="AU1008" s="32"/>
      <c r="AV1008" s="32"/>
      <c r="AW1008" s="32"/>
      <c r="AX1008" s="32"/>
      <c r="AY1008" s="32"/>
      <c r="AZ1008" s="32"/>
      <c r="BA1008" s="32"/>
      <c r="BB1008" s="32"/>
      <c r="BC1008" s="32"/>
      <c r="BD1008" s="32"/>
      <c r="BE1008" s="32"/>
      <c r="BF1008" s="32"/>
      <c r="BG1008" s="32"/>
      <c r="BH1008" s="32"/>
      <c r="BI1008" s="32"/>
      <c r="BJ1008" s="32"/>
      <c r="BK1008" s="32"/>
      <c r="BL1008" s="32"/>
      <c r="BM1008" s="32"/>
      <c r="BN1008" s="32"/>
      <c r="BO1008" s="32">
        <v>2.89</v>
      </c>
      <c r="BP1008" s="32">
        <v>2.6230000000000002</v>
      </c>
      <c r="BQ1008" s="32">
        <v>2.35</v>
      </c>
      <c r="BR1008" s="32">
        <v>2.2349999999999999</v>
      </c>
      <c r="BS1008" s="32">
        <v>2.21</v>
      </c>
      <c r="BT1008" s="32">
        <v>2.2050000000000001</v>
      </c>
      <c r="BU1008" s="32">
        <v>2.202</v>
      </c>
      <c r="BV1008" s="32">
        <v>2.206</v>
      </c>
      <c r="BW1008" s="32">
        <v>2.2250000000000001</v>
      </c>
      <c r="BX1008" s="32">
        <v>2.3149999999999999</v>
      </c>
      <c r="BY1008" s="32">
        <v>2.395</v>
      </c>
      <c r="BZ1008" s="32">
        <v>2.4169999999999998</v>
      </c>
      <c r="CA1008" s="32">
        <v>2.343</v>
      </c>
      <c r="CB1008" s="32">
        <v>2.2730000000000001</v>
      </c>
      <c r="CC1008" s="32">
        <v>2.2040000000000002</v>
      </c>
      <c r="CD1008" s="32">
        <v>2.1779999999999999</v>
      </c>
      <c r="CE1008" s="32">
        <v>2.1539999999999999</v>
      </c>
      <c r="CF1008" s="32">
        <v>2.1629999999999998</v>
      </c>
      <c r="CG1008" s="32">
        <v>2.1659999999999999</v>
      </c>
      <c r="CH1008" s="32">
        <v>2.165</v>
      </c>
      <c r="CI1008" s="32">
        <v>2.177</v>
      </c>
      <c r="CJ1008" s="32">
        <v>2.2599999999999998</v>
      </c>
      <c r="CK1008" s="32">
        <v>2.36</v>
      </c>
      <c r="CL1008" s="32">
        <v>2.39</v>
      </c>
      <c r="CM1008" s="32">
        <v>2.355</v>
      </c>
      <c r="CN1008" s="32">
        <v>2.3010000000000002</v>
      </c>
      <c r="CO1008" s="32">
        <v>2.2559999999999998</v>
      </c>
      <c r="CP1008" s="32">
        <v>2.2559999999999998</v>
      </c>
      <c r="CQ1008" s="32">
        <v>2.2559999999999998</v>
      </c>
      <c r="CR1008" s="32">
        <v>2.2559999999999998</v>
      </c>
      <c r="CS1008" s="32">
        <v>2.1259999999999999</v>
      </c>
      <c r="CT1008" s="32">
        <v>2.125</v>
      </c>
      <c r="CU1008" s="32">
        <v>2.137</v>
      </c>
      <c r="CV1008" s="32">
        <v>2.2200000000000002</v>
      </c>
      <c r="CW1008" s="32">
        <v>2.4260000000000002</v>
      </c>
      <c r="CX1008" s="32">
        <v>2.4</v>
      </c>
      <c r="CY1008" s="32">
        <v>2.3650000000000002</v>
      </c>
      <c r="CZ1008" s="32">
        <v>2.3109999999999999</v>
      </c>
      <c r="DA1008" s="32">
        <v>2.266</v>
      </c>
      <c r="DB1008" s="32">
        <v>2.266</v>
      </c>
      <c r="DC1008" s="32">
        <v>2.266</v>
      </c>
      <c r="DD1008" s="32">
        <v>2.266</v>
      </c>
      <c r="DE1008" s="32">
        <v>2.1360000000000001</v>
      </c>
      <c r="DF1008" s="32">
        <v>2.1349999999999998</v>
      </c>
      <c r="DG1008" s="32">
        <v>2.1469999999999998</v>
      </c>
      <c r="DH1008" s="32">
        <v>2.23</v>
      </c>
      <c r="DI1008" s="32">
        <v>2.4359999999999999</v>
      </c>
      <c r="DJ1008" s="32">
        <v>2.4129999999999998</v>
      </c>
      <c r="DK1008" s="32">
        <v>2.3780000000000001</v>
      </c>
      <c r="DL1008" s="32">
        <v>2.3239999999999998</v>
      </c>
      <c r="DM1008" s="32">
        <v>2.2789999999999999</v>
      </c>
      <c r="DN1008" s="32">
        <v>2.2789999999999999</v>
      </c>
      <c r="DO1008" s="32">
        <v>2.2789999999999999</v>
      </c>
      <c r="DP1008" s="32">
        <v>2.2789999999999999</v>
      </c>
      <c r="DQ1008" s="32">
        <v>2.149</v>
      </c>
      <c r="DR1008" s="32">
        <v>2.1480000000000001</v>
      </c>
      <c r="DS1008" s="32">
        <v>2.16</v>
      </c>
      <c r="DT1008" s="32">
        <v>2.2429999999999999</v>
      </c>
      <c r="DU1008" s="32">
        <v>2.4489999999999998</v>
      </c>
      <c r="DV1008" s="32">
        <v>2.4279999999999999</v>
      </c>
      <c r="DW1008" s="32">
        <v>2.3929999999999998</v>
      </c>
      <c r="DX1008" s="32">
        <v>2.339</v>
      </c>
      <c r="DY1008" s="32">
        <v>2.294</v>
      </c>
      <c r="DZ1008" s="32">
        <v>2.294</v>
      </c>
      <c r="EA1008" s="32">
        <v>2.294</v>
      </c>
      <c r="EB1008" s="32">
        <v>2.294</v>
      </c>
      <c r="EC1008" s="32">
        <v>2.1640000000000001</v>
      </c>
      <c r="ED1008" s="32">
        <v>2.1629999999999998</v>
      </c>
      <c r="EE1008" s="32">
        <v>2.1749999999999998</v>
      </c>
      <c r="EF1008" s="32">
        <v>2.258</v>
      </c>
      <c r="EG1008" s="32">
        <v>2.464</v>
      </c>
      <c r="EH1008" s="32">
        <v>2.448</v>
      </c>
      <c r="EI1008" s="32"/>
      <c r="EJ1008" s="32"/>
      <c r="EK1008" s="32"/>
      <c r="EL1008" s="32"/>
      <c r="EM1008" s="32"/>
      <c r="EN1008" s="32"/>
      <c r="EO1008" s="32"/>
      <c r="EP1008" s="32"/>
      <c r="EQ1008" s="32"/>
      <c r="ER1008" s="32"/>
      <c r="ES1008" s="32"/>
      <c r="ET1008" s="32"/>
      <c r="EU1008" s="32"/>
      <c r="EV1008" s="32"/>
      <c r="EW1008" s="32"/>
      <c r="EX1008" s="32"/>
      <c r="EY1008" s="32"/>
      <c r="EZ1008" s="32"/>
      <c r="FA1008" s="32"/>
      <c r="FB1008" s="32"/>
      <c r="FC1008" s="32"/>
      <c r="FD1008" s="32"/>
      <c r="FE1008" s="32"/>
      <c r="FF1008" s="32"/>
      <c r="FG1008" s="32"/>
      <c r="FH1008" s="32"/>
      <c r="FI1008" s="32"/>
      <c r="FJ1008" s="32"/>
      <c r="FK1008" s="32"/>
      <c r="FL1008" s="32"/>
      <c r="FM1008" s="32"/>
      <c r="FN1008" s="32"/>
      <c r="FO1008" s="32"/>
      <c r="FP1008" s="32"/>
      <c r="FQ1008" s="32"/>
      <c r="FR1008" s="32"/>
      <c r="FS1008" s="32"/>
      <c r="FT1008" s="32"/>
      <c r="FU1008" s="32"/>
      <c r="FV1008" s="32"/>
      <c r="FW1008" s="32"/>
      <c r="FX1008" s="32"/>
      <c r="FY1008" s="32"/>
      <c r="FZ1008" s="32"/>
      <c r="GA1008" s="32"/>
      <c r="GB1008" s="32"/>
      <c r="GC1008" s="32"/>
      <c r="GD1008" s="32"/>
      <c r="GE1008" s="32"/>
      <c r="GF1008" s="32"/>
      <c r="GG1008" s="32"/>
      <c r="GH1008" s="32"/>
      <c r="GI1008" s="32"/>
      <c r="GJ1008" s="32"/>
      <c r="GK1008" s="32"/>
      <c r="GL1008" s="32"/>
      <c r="GM1008" s="32"/>
      <c r="GN1008" s="32"/>
      <c r="GO1008" s="32"/>
      <c r="GP1008" s="32"/>
      <c r="GQ1008" s="32"/>
    </row>
    <row r="1009" spans="1:199" customFormat="1" hidden="1" x14ac:dyDescent="0.2">
      <c r="A1009">
        <f t="shared" si="244"/>
        <v>5</v>
      </c>
      <c r="B1009">
        <f t="shared" si="245"/>
        <v>1</v>
      </c>
      <c r="C1009" s="1">
        <v>35433</v>
      </c>
      <c r="D1009">
        <f t="shared" si="246"/>
        <v>1</v>
      </c>
      <c r="E1009">
        <f t="shared" si="247"/>
        <v>1997</v>
      </c>
      <c r="F1009" s="17">
        <f t="shared" ref="F1009:F1072" si="249">L1009-K1009</f>
        <v>8.9685714285714369E-2</v>
      </c>
      <c r="G1009" s="16">
        <f t="shared" si="236"/>
        <v>1.5833333333333588E-2</v>
      </c>
      <c r="H1009" s="16">
        <f t="shared" si="237"/>
        <v>9.9999999999997868E-3</v>
      </c>
      <c r="I1009" s="16">
        <f t="shared" si="238"/>
        <v>2.5833333333333375E-2</v>
      </c>
      <c r="J1009" s="7">
        <f>VLOOKUP(C1009,'Nymex hist.'!A:B,2,0)</f>
        <v>3.1059999999999999</v>
      </c>
      <c r="K1009" s="11">
        <f t="shared" si="248"/>
        <v>2.2697142857142856</v>
      </c>
      <c r="L1009" s="11">
        <f t="shared" ref="L1009:L1072" si="250">AVERAGE(BX1009:CB1009)</f>
        <v>2.3593999999999999</v>
      </c>
      <c r="M1009" s="9">
        <f t="shared" si="239"/>
        <v>2.2411666666666665</v>
      </c>
      <c r="N1009" s="9">
        <f t="shared" si="240"/>
        <v>2.2570000000000001</v>
      </c>
      <c r="O1009" s="9">
        <f t="shared" si="241"/>
        <v>2.2669999999999999</v>
      </c>
      <c r="P1009" s="9">
        <f t="shared" si="242"/>
        <v>2.2799999999999998</v>
      </c>
      <c r="Q1009" s="9">
        <f t="shared" si="243"/>
        <v>2.2950000000000004</v>
      </c>
      <c r="R1009" s="8">
        <v>35433</v>
      </c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3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>
        <v>3.1059999999999999</v>
      </c>
      <c r="BP1009" s="2">
        <v>2.794</v>
      </c>
      <c r="BQ1009" s="2">
        <v>2.4609999999999999</v>
      </c>
      <c r="BR1009" s="2">
        <v>2.29</v>
      </c>
      <c r="BS1009" s="2">
        <v>2.2349999999999999</v>
      </c>
      <c r="BT1009" s="2">
        <v>2.2250000000000001</v>
      </c>
      <c r="BU1009" s="2">
        <v>2.2200000000000002</v>
      </c>
      <c r="BV1009" s="2">
        <v>2.222</v>
      </c>
      <c r="BW1009" s="2">
        <v>2.2349999999999999</v>
      </c>
      <c r="BX1009" s="2">
        <v>2.33</v>
      </c>
      <c r="BY1009" s="2">
        <v>2.41</v>
      </c>
      <c r="BZ1009" s="2">
        <v>2.4300000000000002</v>
      </c>
      <c r="CA1009" s="2">
        <v>2.351</v>
      </c>
      <c r="CB1009" s="2">
        <v>2.2759999999999998</v>
      </c>
      <c r="CC1009" s="2">
        <v>2.2069999999999999</v>
      </c>
      <c r="CD1009" s="2">
        <v>2.1800000000000002</v>
      </c>
      <c r="CE1009" s="2">
        <v>2.1549999999999998</v>
      </c>
      <c r="CF1009" s="2">
        <v>2.1640000000000001</v>
      </c>
      <c r="CG1009" s="2">
        <v>2.1669999999999998</v>
      </c>
      <c r="CH1009" s="2">
        <v>2.1659999999999999</v>
      </c>
      <c r="CI1009" s="2">
        <v>2.1779999999999999</v>
      </c>
      <c r="CJ1009" s="2">
        <v>2.2599999999999998</v>
      </c>
      <c r="CK1009" s="2">
        <v>2.36</v>
      </c>
      <c r="CL1009" s="2">
        <v>2.395</v>
      </c>
      <c r="CM1009" s="2">
        <v>2.3580000000000001</v>
      </c>
      <c r="CN1009" s="2">
        <v>2.3010000000000002</v>
      </c>
      <c r="CO1009" s="2">
        <v>2.2530000000000001</v>
      </c>
      <c r="CP1009" s="2">
        <v>2.25</v>
      </c>
      <c r="CQ1009" s="2">
        <v>2.25</v>
      </c>
      <c r="CR1009" s="2">
        <v>2.25</v>
      </c>
      <c r="CS1009" s="2">
        <v>2.1269999999999998</v>
      </c>
      <c r="CT1009" s="2">
        <v>2.1259999999999999</v>
      </c>
      <c r="CU1009" s="2">
        <v>2.1379999999999999</v>
      </c>
      <c r="CV1009" s="2">
        <v>2.2200000000000002</v>
      </c>
      <c r="CW1009" s="2">
        <v>2.4159999999999999</v>
      </c>
      <c r="CX1009" s="2">
        <v>2.4049999999999998</v>
      </c>
      <c r="CY1009" s="2">
        <v>2.3679999999999999</v>
      </c>
      <c r="CZ1009" s="2">
        <v>2.3109999999999999</v>
      </c>
      <c r="DA1009" s="2">
        <v>2.2629999999999999</v>
      </c>
      <c r="DB1009" s="2">
        <v>2.2599999999999998</v>
      </c>
      <c r="DC1009" s="2">
        <v>2.2599999999999998</v>
      </c>
      <c r="DD1009" s="2">
        <v>2.2599999999999998</v>
      </c>
      <c r="DE1009" s="2">
        <v>2.137</v>
      </c>
      <c r="DF1009" s="2">
        <v>2.1360000000000001</v>
      </c>
      <c r="DG1009" s="2">
        <v>2.1480000000000001</v>
      </c>
      <c r="DH1009" s="2">
        <v>2.23</v>
      </c>
      <c r="DI1009" s="2">
        <v>2.4260000000000002</v>
      </c>
      <c r="DJ1009" s="2">
        <v>2.4180000000000001</v>
      </c>
      <c r="DK1009" s="2">
        <v>2.3809999999999998</v>
      </c>
      <c r="DL1009" s="2">
        <v>2.3239999999999998</v>
      </c>
      <c r="DM1009" s="2">
        <v>2.2759999999999998</v>
      </c>
      <c r="DN1009" s="2">
        <v>2.2730000000000001</v>
      </c>
      <c r="DO1009" s="2">
        <v>2.2730000000000001</v>
      </c>
      <c r="DP1009" s="2">
        <v>2.2730000000000001</v>
      </c>
      <c r="DQ1009" s="2">
        <v>2.15</v>
      </c>
      <c r="DR1009" s="2">
        <v>2.149</v>
      </c>
      <c r="DS1009" s="2">
        <v>2.161</v>
      </c>
      <c r="DT1009" s="2">
        <v>2.2429999999999999</v>
      </c>
      <c r="DU1009" s="2">
        <v>2.4390000000000001</v>
      </c>
      <c r="DV1009" s="2">
        <v>2.4329999999999998</v>
      </c>
      <c r="DW1009" s="2">
        <v>2.3959999999999999</v>
      </c>
      <c r="DX1009" s="2">
        <v>2.339</v>
      </c>
      <c r="DY1009" s="2">
        <v>2.2909999999999999</v>
      </c>
      <c r="DZ1009" s="2">
        <v>2.2879999999999998</v>
      </c>
      <c r="EA1009" s="2">
        <v>2.2879999999999998</v>
      </c>
      <c r="EB1009" s="2">
        <v>2.2879999999999998</v>
      </c>
      <c r="EC1009" s="2">
        <v>2.165</v>
      </c>
      <c r="ED1009" s="2">
        <v>2.1640000000000001</v>
      </c>
      <c r="EE1009" s="2">
        <v>2.1760000000000002</v>
      </c>
      <c r="EF1009" s="2">
        <v>2.258</v>
      </c>
      <c r="EG1009" s="2">
        <v>2.4540000000000002</v>
      </c>
      <c r="EH1009" s="2">
        <v>2.4580000000000002</v>
      </c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2"/>
      <c r="EV1009" s="2"/>
      <c r="EW1009" s="2"/>
      <c r="EX1009" s="2"/>
      <c r="EY1009" s="2"/>
      <c r="EZ1009" s="2"/>
      <c r="FA1009" s="2"/>
      <c r="FB1009" s="2"/>
      <c r="FC1009" s="2"/>
      <c r="FD1009" s="2"/>
      <c r="FE1009" s="2"/>
      <c r="FF1009" s="2"/>
      <c r="FG1009" s="2"/>
      <c r="FH1009" s="2"/>
      <c r="FI1009" s="2"/>
      <c r="FJ1009" s="2"/>
      <c r="FK1009" s="2"/>
      <c r="FL1009" s="2"/>
      <c r="FM1009" s="2"/>
      <c r="FN1009" s="2"/>
      <c r="FO1009" s="2"/>
      <c r="FP1009" s="2"/>
      <c r="FQ1009" s="2"/>
      <c r="FR1009" s="2"/>
      <c r="FS1009" s="2"/>
      <c r="FT1009" s="2"/>
      <c r="FU1009" s="2"/>
      <c r="FV1009" s="2"/>
      <c r="FW1009" s="2"/>
      <c r="FX1009" s="2"/>
      <c r="FY1009" s="2"/>
      <c r="FZ1009" s="2"/>
      <c r="GA1009" s="2"/>
      <c r="GB1009" s="2"/>
      <c r="GC1009" s="2"/>
      <c r="GD1009" s="2"/>
      <c r="GE1009" s="2"/>
      <c r="GF1009" s="2"/>
      <c r="GG1009" s="2"/>
      <c r="GH1009" s="2"/>
      <c r="GI1009" s="2"/>
      <c r="GJ1009" s="2"/>
      <c r="GK1009" s="2"/>
      <c r="GL1009" s="2"/>
      <c r="GM1009" s="2"/>
      <c r="GN1009" s="2"/>
      <c r="GO1009" s="2"/>
      <c r="GP1009" s="2"/>
      <c r="GQ1009" s="2"/>
    </row>
    <row r="1010" spans="1:199" customFormat="1" hidden="1" x14ac:dyDescent="0.2">
      <c r="A1010">
        <f t="shared" si="244"/>
        <v>1</v>
      </c>
      <c r="B1010">
        <f t="shared" si="245"/>
        <v>1</v>
      </c>
      <c r="C1010" s="1">
        <v>35436</v>
      </c>
      <c r="D1010">
        <f t="shared" si="246"/>
        <v>1</v>
      </c>
      <c r="E1010">
        <f t="shared" si="247"/>
        <v>1997</v>
      </c>
      <c r="F1010" s="17">
        <f t="shared" si="249"/>
        <v>4.597142857142833E-2</v>
      </c>
      <c r="G1010" s="16">
        <f t="shared" si="236"/>
        <v>1.8833333333333702E-2</v>
      </c>
      <c r="H1010" s="16">
        <f t="shared" si="237"/>
        <v>9.9999999999997868E-3</v>
      </c>
      <c r="I1010" s="16">
        <f t="shared" si="238"/>
        <v>2.8833333333333488E-2</v>
      </c>
      <c r="J1010" s="7">
        <f>VLOOKUP(C1010,'Nymex hist.'!A:B,2,0)</f>
        <v>3.6360000000000001</v>
      </c>
      <c r="K1010" s="11">
        <f t="shared" si="248"/>
        <v>2.3404285714285717</v>
      </c>
      <c r="L1010" s="11">
        <f t="shared" si="250"/>
        <v>2.3864000000000001</v>
      </c>
      <c r="M1010" s="9">
        <f t="shared" si="239"/>
        <v>2.2681666666666667</v>
      </c>
      <c r="N1010" s="9">
        <f t="shared" si="240"/>
        <v>2.2870000000000004</v>
      </c>
      <c r="O1010" s="9">
        <f t="shared" si="241"/>
        <v>2.2970000000000002</v>
      </c>
      <c r="P1010" s="9">
        <f t="shared" si="242"/>
        <v>2.31</v>
      </c>
      <c r="Q1010" s="9">
        <f t="shared" si="243"/>
        <v>2.3250000000000002</v>
      </c>
      <c r="R1010" s="8">
        <v>35436</v>
      </c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3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>
        <v>3.6360000000000001</v>
      </c>
      <c r="BP1010" s="2">
        <v>3.2050000000000001</v>
      </c>
      <c r="BQ1010" s="2">
        <v>2.6110000000000002</v>
      </c>
      <c r="BR1010" s="2">
        <v>2.41</v>
      </c>
      <c r="BS1010" s="2">
        <v>2.29</v>
      </c>
      <c r="BT1010" s="2">
        <v>2.2719999999999998</v>
      </c>
      <c r="BU1010" s="2">
        <v>2.2650000000000001</v>
      </c>
      <c r="BV1010" s="2">
        <v>2.2650000000000001</v>
      </c>
      <c r="BW1010" s="2">
        <v>2.27</v>
      </c>
      <c r="BX1010" s="2">
        <v>2.36</v>
      </c>
      <c r="BY1010" s="2">
        <v>2.44</v>
      </c>
      <c r="BZ1010" s="2">
        <v>2.4550000000000001</v>
      </c>
      <c r="CA1010" s="2">
        <v>2.3759999999999999</v>
      </c>
      <c r="CB1010" s="2">
        <v>2.3010000000000002</v>
      </c>
      <c r="CC1010" s="2">
        <v>2.2320000000000002</v>
      </c>
      <c r="CD1010" s="2">
        <v>2.2050000000000001</v>
      </c>
      <c r="CE1010" s="2">
        <v>2.1800000000000002</v>
      </c>
      <c r="CF1010" s="2">
        <v>2.1890000000000001</v>
      </c>
      <c r="CG1010" s="2">
        <v>2.1920000000000002</v>
      </c>
      <c r="CH1010" s="2">
        <v>2.1909999999999998</v>
      </c>
      <c r="CI1010" s="2">
        <v>2.2109999999999999</v>
      </c>
      <c r="CJ1010" s="2">
        <v>2.2930000000000001</v>
      </c>
      <c r="CK1010" s="2">
        <v>2.3929999999999998</v>
      </c>
      <c r="CL1010" s="2">
        <v>2.4279999999999999</v>
      </c>
      <c r="CM1010" s="2">
        <v>2.39</v>
      </c>
      <c r="CN1010" s="2">
        <v>2.3319999999999999</v>
      </c>
      <c r="CO1010" s="2">
        <v>2.2829999999999999</v>
      </c>
      <c r="CP1010" s="2">
        <v>2.278</v>
      </c>
      <c r="CQ1010" s="2">
        <v>2.2749999999999999</v>
      </c>
      <c r="CR1010" s="2">
        <v>2.2799999999999998</v>
      </c>
      <c r="CS1010" s="2">
        <v>2.1520000000000001</v>
      </c>
      <c r="CT1010" s="2">
        <v>2.1509999999999998</v>
      </c>
      <c r="CU1010" s="2">
        <v>2.1709999999999998</v>
      </c>
      <c r="CV1010" s="2">
        <v>2.2530000000000001</v>
      </c>
      <c r="CW1010" s="2">
        <v>2.4510000000000001</v>
      </c>
      <c r="CX1010" s="2">
        <v>2.4380000000000002</v>
      </c>
      <c r="CY1010" s="2">
        <v>2.4</v>
      </c>
      <c r="CZ1010" s="2">
        <v>2.3420000000000001</v>
      </c>
      <c r="DA1010" s="2">
        <v>2.2930000000000001</v>
      </c>
      <c r="DB1010" s="2">
        <v>2.2879999999999998</v>
      </c>
      <c r="DC1010" s="2">
        <v>2.2850000000000001</v>
      </c>
      <c r="DD1010" s="2">
        <v>2.29</v>
      </c>
      <c r="DE1010" s="2">
        <v>2.1619999999999999</v>
      </c>
      <c r="DF1010" s="2">
        <v>2.161</v>
      </c>
      <c r="DG1010" s="2">
        <v>2.181</v>
      </c>
      <c r="DH1010" s="2">
        <v>2.2629999999999999</v>
      </c>
      <c r="DI1010" s="2">
        <v>2.4609999999999999</v>
      </c>
      <c r="DJ1010" s="2">
        <v>2.4510000000000001</v>
      </c>
      <c r="DK1010" s="2">
        <v>2.4129999999999998</v>
      </c>
      <c r="DL1010" s="2">
        <v>2.355</v>
      </c>
      <c r="DM1010" s="2">
        <v>2.306</v>
      </c>
      <c r="DN1010" s="2">
        <v>2.3010000000000002</v>
      </c>
      <c r="DO1010" s="2">
        <v>2.298</v>
      </c>
      <c r="DP1010" s="2">
        <v>2.3029999999999999</v>
      </c>
      <c r="DQ1010" s="2">
        <v>2.1749999999999998</v>
      </c>
      <c r="DR1010" s="2">
        <v>2.1739999999999999</v>
      </c>
      <c r="DS1010" s="2">
        <v>2.194</v>
      </c>
      <c r="DT1010" s="2">
        <v>2.2759999999999998</v>
      </c>
      <c r="DU1010" s="2">
        <v>2.4740000000000002</v>
      </c>
      <c r="DV1010" s="2">
        <v>2.4660000000000002</v>
      </c>
      <c r="DW1010" s="2">
        <v>2.4279999999999999</v>
      </c>
      <c r="DX1010" s="2">
        <v>2.37</v>
      </c>
      <c r="DY1010" s="2">
        <v>2.3210000000000002</v>
      </c>
      <c r="DZ1010" s="2">
        <v>2.3159999999999998</v>
      </c>
      <c r="EA1010" s="2">
        <v>2.3130000000000002</v>
      </c>
      <c r="EB1010" s="2">
        <v>2.3180000000000001</v>
      </c>
      <c r="EC1010" s="2">
        <v>2.19</v>
      </c>
      <c r="ED1010" s="2">
        <v>2.1890000000000001</v>
      </c>
      <c r="EE1010" s="2">
        <v>2.2090000000000001</v>
      </c>
      <c r="EF1010" s="2">
        <v>2.2909999999999999</v>
      </c>
      <c r="EG1010" s="2">
        <v>2.4889999999999999</v>
      </c>
      <c r="EH1010" s="2">
        <v>2.4910000000000001</v>
      </c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</row>
    <row r="1011" spans="1:199" customFormat="1" hidden="1" x14ac:dyDescent="0.2">
      <c r="A1011">
        <f t="shared" si="244"/>
        <v>2</v>
      </c>
      <c r="B1011">
        <f t="shared" si="245"/>
        <v>1</v>
      </c>
      <c r="C1011" s="1">
        <v>35437</v>
      </c>
      <c r="D1011">
        <f t="shared" si="246"/>
        <v>1</v>
      </c>
      <c r="E1011">
        <f t="shared" si="247"/>
        <v>1997</v>
      </c>
      <c r="F1011" s="17">
        <f t="shared" si="249"/>
        <v>7.2657142857142976E-2</v>
      </c>
      <c r="G1011" s="16">
        <f t="shared" si="236"/>
        <v>1.5833333333333588E-2</v>
      </c>
      <c r="H1011" s="16">
        <f t="shared" si="237"/>
        <v>9.9999999999997868E-3</v>
      </c>
      <c r="I1011" s="16">
        <f t="shared" si="238"/>
        <v>2.5833333333333375E-2</v>
      </c>
      <c r="J1011" s="7">
        <f>VLOOKUP(C1011,'Nymex hist.'!A:B,2,0)</f>
        <v>3.3340000000000001</v>
      </c>
      <c r="K1011" s="11">
        <f t="shared" si="248"/>
        <v>2.2841428571428568</v>
      </c>
      <c r="L1011" s="11">
        <f t="shared" si="250"/>
        <v>2.3567999999999998</v>
      </c>
      <c r="M1011" s="9">
        <f t="shared" si="239"/>
        <v>2.2477499999999999</v>
      </c>
      <c r="N1011" s="9">
        <f t="shared" si="240"/>
        <v>2.2635833333333335</v>
      </c>
      <c r="O1011" s="9">
        <f t="shared" si="241"/>
        <v>2.2735833333333333</v>
      </c>
      <c r="P1011" s="9">
        <f t="shared" si="242"/>
        <v>2.2865833333333332</v>
      </c>
      <c r="Q1011" s="9">
        <f t="shared" si="243"/>
        <v>2.3015833333333333</v>
      </c>
      <c r="R1011" s="8">
        <v>35437</v>
      </c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3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>
        <v>3.3340000000000001</v>
      </c>
      <c r="BP1011" s="2">
        <v>3.0259999999999998</v>
      </c>
      <c r="BQ1011" s="2">
        <v>2.5659999999999998</v>
      </c>
      <c r="BR1011" s="2">
        <v>2.3159999999999998</v>
      </c>
      <c r="BS1011" s="2">
        <v>2.2290000000000001</v>
      </c>
      <c r="BT1011" s="2">
        <v>2.2189999999999999</v>
      </c>
      <c r="BU1011" s="2">
        <v>2.2160000000000002</v>
      </c>
      <c r="BV1011" s="2">
        <v>2.2189999999999999</v>
      </c>
      <c r="BW1011" s="2">
        <v>2.2240000000000002</v>
      </c>
      <c r="BX1011" s="2">
        <v>2.3199999999999998</v>
      </c>
      <c r="BY1011" s="2">
        <v>2.41</v>
      </c>
      <c r="BZ1011" s="2">
        <v>2.427</v>
      </c>
      <c r="CA1011" s="2">
        <v>2.351</v>
      </c>
      <c r="CB1011" s="2">
        <v>2.2759999999999998</v>
      </c>
      <c r="CC1011" s="2">
        <v>2.21</v>
      </c>
      <c r="CD1011" s="2">
        <v>2.19</v>
      </c>
      <c r="CE1011" s="2">
        <v>2.165</v>
      </c>
      <c r="CF1011" s="2">
        <v>2.1739999999999999</v>
      </c>
      <c r="CG1011" s="2">
        <v>2.177</v>
      </c>
      <c r="CH1011" s="2">
        <v>2.1760000000000002</v>
      </c>
      <c r="CI1011" s="2">
        <v>2.1909999999999998</v>
      </c>
      <c r="CJ1011" s="2">
        <v>2.2679999999999998</v>
      </c>
      <c r="CK1011" s="2">
        <v>2.3679999999999999</v>
      </c>
      <c r="CL1011" s="2">
        <v>2.4009999999999998</v>
      </c>
      <c r="CM1011" s="2">
        <v>2.363</v>
      </c>
      <c r="CN1011" s="2">
        <v>2.3050000000000002</v>
      </c>
      <c r="CO1011" s="2">
        <v>2.2559999999999998</v>
      </c>
      <c r="CP1011" s="2">
        <v>2.2509999999999999</v>
      </c>
      <c r="CQ1011" s="2">
        <v>2.2480000000000002</v>
      </c>
      <c r="CR1011" s="2">
        <v>2.2530000000000001</v>
      </c>
      <c r="CS1011" s="2">
        <v>2.137</v>
      </c>
      <c r="CT1011" s="2">
        <v>2.1360000000000001</v>
      </c>
      <c r="CU1011" s="2">
        <v>2.1509999999999998</v>
      </c>
      <c r="CV1011" s="2">
        <v>2.2280000000000002</v>
      </c>
      <c r="CW1011" s="2">
        <v>2.4340000000000002</v>
      </c>
      <c r="CX1011" s="2">
        <v>2.411</v>
      </c>
      <c r="CY1011" s="2">
        <v>2.3730000000000002</v>
      </c>
      <c r="CZ1011" s="2">
        <v>2.3149999999999999</v>
      </c>
      <c r="DA1011" s="2">
        <v>2.266</v>
      </c>
      <c r="DB1011" s="2">
        <v>2.2610000000000001</v>
      </c>
      <c r="DC1011" s="2">
        <v>2.258</v>
      </c>
      <c r="DD1011" s="2">
        <v>2.2629999999999999</v>
      </c>
      <c r="DE1011" s="2">
        <v>2.1469999999999998</v>
      </c>
      <c r="DF1011" s="2">
        <v>2.1459999999999999</v>
      </c>
      <c r="DG1011" s="2">
        <v>2.161</v>
      </c>
      <c r="DH1011" s="2">
        <v>2.238</v>
      </c>
      <c r="DI1011" s="2">
        <v>2.444</v>
      </c>
      <c r="DJ1011" s="2">
        <v>2.4239999999999999</v>
      </c>
      <c r="DK1011" s="2">
        <v>2.3860000000000001</v>
      </c>
      <c r="DL1011" s="2">
        <v>2.3279999999999998</v>
      </c>
      <c r="DM1011" s="2">
        <v>2.2789999999999999</v>
      </c>
      <c r="DN1011" s="2">
        <v>2.274</v>
      </c>
      <c r="DO1011" s="2">
        <v>2.2709999999999999</v>
      </c>
      <c r="DP1011" s="2">
        <v>2.2759999999999998</v>
      </c>
      <c r="DQ1011" s="2">
        <v>2.16</v>
      </c>
      <c r="DR1011" s="2">
        <v>2.1589999999999998</v>
      </c>
      <c r="DS1011" s="2">
        <v>2.1739999999999999</v>
      </c>
      <c r="DT1011" s="2">
        <v>2.2509999999999999</v>
      </c>
      <c r="DU1011" s="2">
        <v>2.4569999999999999</v>
      </c>
      <c r="DV1011" s="2">
        <v>2.4390000000000001</v>
      </c>
      <c r="DW1011" s="2">
        <v>2.4009999999999998</v>
      </c>
      <c r="DX1011" s="2">
        <v>2.343</v>
      </c>
      <c r="DY1011" s="2">
        <v>2.294</v>
      </c>
      <c r="DZ1011" s="2">
        <v>2.2890000000000001</v>
      </c>
      <c r="EA1011" s="2">
        <v>2.286</v>
      </c>
      <c r="EB1011" s="2">
        <v>2.2909999999999999</v>
      </c>
      <c r="EC1011" s="2">
        <v>2.1749999999999998</v>
      </c>
      <c r="ED1011" s="2">
        <v>2.1739999999999999</v>
      </c>
      <c r="EE1011" s="2">
        <v>2.1890000000000001</v>
      </c>
      <c r="EF1011" s="2">
        <v>2.266</v>
      </c>
      <c r="EG1011" s="2">
        <v>2.472</v>
      </c>
      <c r="EH1011" s="2">
        <v>2.464</v>
      </c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</row>
    <row r="1012" spans="1:199" customFormat="1" hidden="1" x14ac:dyDescent="0.2">
      <c r="A1012">
        <f t="shared" si="244"/>
        <v>3</v>
      </c>
      <c r="B1012">
        <f t="shared" si="245"/>
        <v>1</v>
      </c>
      <c r="C1012" s="1">
        <v>35438</v>
      </c>
      <c r="D1012">
        <f t="shared" si="246"/>
        <v>1</v>
      </c>
      <c r="E1012">
        <f t="shared" si="247"/>
        <v>1997</v>
      </c>
      <c r="F1012" s="17">
        <f t="shared" si="249"/>
        <v>7.0457142857142774E-2</v>
      </c>
      <c r="G1012" s="16">
        <f t="shared" si="236"/>
        <v>1.841666666666697E-2</v>
      </c>
      <c r="H1012" s="16">
        <f t="shared" si="237"/>
        <v>9.9999999999997868E-3</v>
      </c>
      <c r="I1012" s="16">
        <f t="shared" si="238"/>
        <v>2.8416666666666757E-2</v>
      </c>
      <c r="J1012" s="7">
        <f>VLOOKUP(C1012,'Nymex hist.'!A:B,2,0)</f>
        <v>3.5129999999999999</v>
      </c>
      <c r="K1012" s="11">
        <f t="shared" si="248"/>
        <v>2.306142857142857</v>
      </c>
      <c r="L1012" s="11">
        <f t="shared" si="250"/>
        <v>2.3765999999999998</v>
      </c>
      <c r="M1012" s="9">
        <f t="shared" si="239"/>
        <v>2.2721666666666667</v>
      </c>
      <c r="N1012" s="9">
        <f t="shared" si="240"/>
        <v>2.2905833333333336</v>
      </c>
      <c r="O1012" s="9">
        <f t="shared" si="241"/>
        <v>2.3005833333333334</v>
      </c>
      <c r="P1012" s="9">
        <f t="shared" si="242"/>
        <v>2.3135833333333333</v>
      </c>
      <c r="Q1012" s="9">
        <f t="shared" si="243"/>
        <v>2.328583333333333</v>
      </c>
      <c r="R1012" s="8">
        <v>35438</v>
      </c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3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>
        <v>3.5129999999999999</v>
      </c>
      <c r="BP1012" s="2">
        <v>3.1760000000000002</v>
      </c>
      <c r="BQ1012" s="2">
        <v>2.6629999999999998</v>
      </c>
      <c r="BR1012" s="2">
        <v>2.3450000000000002</v>
      </c>
      <c r="BS1012" s="2">
        <v>2.2450000000000001</v>
      </c>
      <c r="BT1012" s="2">
        <v>2.2250000000000001</v>
      </c>
      <c r="BU1012" s="2">
        <v>2.2200000000000002</v>
      </c>
      <c r="BV1012" s="2">
        <v>2.2200000000000002</v>
      </c>
      <c r="BW1012" s="2">
        <v>2.2250000000000001</v>
      </c>
      <c r="BX1012" s="2">
        <v>2.33</v>
      </c>
      <c r="BY1012" s="2">
        <v>2.4300000000000002</v>
      </c>
      <c r="BZ1012" s="2">
        <v>2.4500000000000002</v>
      </c>
      <c r="CA1012" s="2">
        <v>2.3740000000000001</v>
      </c>
      <c r="CB1012" s="2">
        <v>2.2989999999999999</v>
      </c>
      <c r="CC1012" s="2">
        <v>2.234</v>
      </c>
      <c r="CD1012" s="2">
        <v>2.2149999999999999</v>
      </c>
      <c r="CE1012" s="2">
        <v>2.19</v>
      </c>
      <c r="CF1012" s="2">
        <v>2.1989999999999998</v>
      </c>
      <c r="CG1012" s="2">
        <v>2.202</v>
      </c>
      <c r="CH1012" s="2">
        <v>2.2010000000000001</v>
      </c>
      <c r="CI1012" s="2">
        <v>2.2160000000000002</v>
      </c>
      <c r="CJ1012" s="2">
        <v>2.2930000000000001</v>
      </c>
      <c r="CK1012" s="2">
        <v>2.3929999999999998</v>
      </c>
      <c r="CL1012" s="2">
        <v>2.4260000000000002</v>
      </c>
      <c r="CM1012" s="2">
        <v>2.3860000000000001</v>
      </c>
      <c r="CN1012" s="2">
        <v>2.331</v>
      </c>
      <c r="CO1012" s="2">
        <v>2.286</v>
      </c>
      <c r="CP1012" s="2">
        <v>2.2810000000000001</v>
      </c>
      <c r="CQ1012" s="2">
        <v>2.278</v>
      </c>
      <c r="CR1012" s="2">
        <v>2.2829999999999999</v>
      </c>
      <c r="CS1012" s="2">
        <v>2.1619999999999999</v>
      </c>
      <c r="CT1012" s="2">
        <v>2.161</v>
      </c>
      <c r="CU1012" s="2">
        <v>2.1760000000000002</v>
      </c>
      <c r="CV1012" s="2">
        <v>2.2530000000000001</v>
      </c>
      <c r="CW1012" s="2">
        <v>2.464</v>
      </c>
      <c r="CX1012" s="2">
        <v>2.4359999999999999</v>
      </c>
      <c r="CY1012" s="2">
        <v>2.3959999999999999</v>
      </c>
      <c r="CZ1012" s="2">
        <v>2.3410000000000002</v>
      </c>
      <c r="DA1012" s="2">
        <v>2.2959999999999998</v>
      </c>
      <c r="DB1012" s="2">
        <v>2.2909999999999999</v>
      </c>
      <c r="DC1012" s="2">
        <v>2.2879999999999998</v>
      </c>
      <c r="DD1012" s="2">
        <v>2.2930000000000001</v>
      </c>
      <c r="DE1012" s="2">
        <v>2.1720000000000002</v>
      </c>
      <c r="DF1012" s="2">
        <v>2.1709999999999998</v>
      </c>
      <c r="DG1012" s="2">
        <v>2.1859999999999999</v>
      </c>
      <c r="DH1012" s="2">
        <v>2.2629999999999999</v>
      </c>
      <c r="DI1012" s="2">
        <v>2.4740000000000002</v>
      </c>
      <c r="DJ1012" s="2">
        <v>2.4489999999999998</v>
      </c>
      <c r="DK1012" s="2">
        <v>2.4089999999999998</v>
      </c>
      <c r="DL1012" s="2">
        <v>2.3540000000000001</v>
      </c>
      <c r="DM1012" s="2">
        <v>2.3090000000000002</v>
      </c>
      <c r="DN1012" s="2">
        <v>2.3039999999999998</v>
      </c>
      <c r="DO1012" s="2">
        <v>2.3010000000000002</v>
      </c>
      <c r="DP1012" s="2">
        <v>2.306</v>
      </c>
      <c r="DQ1012" s="2">
        <v>2.1850000000000001</v>
      </c>
      <c r="DR1012" s="2">
        <v>2.1840000000000002</v>
      </c>
      <c r="DS1012" s="2">
        <v>2.1989999999999998</v>
      </c>
      <c r="DT1012" s="2">
        <v>2.2759999999999998</v>
      </c>
      <c r="DU1012" s="2">
        <v>2.4870000000000001</v>
      </c>
      <c r="DV1012" s="2">
        <v>2.464</v>
      </c>
      <c r="DW1012" s="2">
        <v>2.4239999999999999</v>
      </c>
      <c r="DX1012" s="2">
        <v>2.3690000000000002</v>
      </c>
      <c r="DY1012" s="2">
        <v>2.3239999999999998</v>
      </c>
      <c r="DZ1012" s="2">
        <v>2.319</v>
      </c>
      <c r="EA1012" s="2">
        <v>2.3159999999999998</v>
      </c>
      <c r="EB1012" s="2">
        <v>2.3210000000000002</v>
      </c>
      <c r="EC1012" s="2">
        <v>2.2000000000000002</v>
      </c>
      <c r="ED1012" s="2">
        <v>2.1989999999999998</v>
      </c>
      <c r="EE1012" s="2">
        <v>2.214</v>
      </c>
      <c r="EF1012" s="2">
        <v>2.2909999999999999</v>
      </c>
      <c r="EG1012" s="2">
        <v>2.5019999999999998</v>
      </c>
      <c r="EH1012" s="2">
        <v>2.4889999999999999</v>
      </c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</row>
    <row r="1013" spans="1:199" x14ac:dyDescent="0.2">
      <c r="A1013" s="36">
        <f t="shared" si="244"/>
        <v>4</v>
      </c>
      <c r="B1013" s="36">
        <f t="shared" si="245"/>
        <v>1</v>
      </c>
      <c r="C1013" s="1">
        <v>35439</v>
      </c>
      <c r="D1013">
        <f t="shared" si="246"/>
        <v>1</v>
      </c>
      <c r="E1013">
        <f t="shared" si="247"/>
        <v>1997</v>
      </c>
      <c r="F1013" s="21">
        <f t="shared" si="249"/>
        <v>9.9571428571428644E-2</v>
      </c>
      <c r="G1013" s="21">
        <f t="shared" si="236"/>
        <v>1.8499999999999961E-2</v>
      </c>
      <c r="H1013" s="21">
        <f t="shared" si="237"/>
        <v>9.9999999999997868E-3</v>
      </c>
      <c r="I1013" s="21">
        <f t="shared" si="238"/>
        <v>2.8499999999999748E-2</v>
      </c>
      <c r="J1013" s="23">
        <f>VLOOKUP(C1013,'Nymex hist.'!A:B,2,0)</f>
        <v>3.4809999999999999</v>
      </c>
      <c r="K1013" s="23">
        <f t="shared" si="248"/>
        <v>2.2744285714285715</v>
      </c>
      <c r="L1013" s="23">
        <f t="shared" si="250"/>
        <v>2.3740000000000001</v>
      </c>
      <c r="M1013" s="23">
        <f t="shared" si="239"/>
        <v>2.2805833333333334</v>
      </c>
      <c r="N1013" s="23">
        <f t="shared" si="240"/>
        <v>2.2990833333333334</v>
      </c>
      <c r="O1013" s="23">
        <f t="shared" si="241"/>
        <v>2.3090833333333332</v>
      </c>
      <c r="P1013" s="23">
        <f t="shared" si="242"/>
        <v>2.3220833333333335</v>
      </c>
      <c r="Q1013" s="23">
        <f t="shared" si="243"/>
        <v>2.3370833333333336</v>
      </c>
      <c r="R1013" s="30">
        <v>35439</v>
      </c>
      <c r="S1013" s="32"/>
      <c r="T1013" s="32"/>
      <c r="U1013" s="32"/>
      <c r="V1013" s="32"/>
      <c r="W1013" s="32"/>
      <c r="X1013" s="32"/>
      <c r="Y1013" s="32"/>
      <c r="Z1013" s="32"/>
      <c r="AA1013" s="32"/>
      <c r="AB1013" s="32"/>
      <c r="AC1013" s="32"/>
      <c r="AD1013" s="32"/>
      <c r="AE1013" s="32"/>
      <c r="AF1013" s="32"/>
      <c r="AG1013" s="32"/>
      <c r="AH1013" s="32"/>
      <c r="AI1013" s="32"/>
      <c r="AJ1013" s="34"/>
      <c r="AK1013" s="32"/>
      <c r="AL1013" s="32"/>
      <c r="AM1013" s="32"/>
      <c r="AN1013" s="32"/>
      <c r="AO1013" s="32"/>
      <c r="AP1013" s="32"/>
      <c r="AQ1013" s="32"/>
      <c r="AR1013" s="32"/>
      <c r="AS1013" s="32"/>
      <c r="AT1013" s="32"/>
      <c r="AU1013" s="32"/>
      <c r="AV1013" s="32"/>
      <c r="AW1013" s="32"/>
      <c r="AX1013" s="32"/>
      <c r="AY1013" s="32"/>
      <c r="AZ1013" s="32"/>
      <c r="BA1013" s="32"/>
      <c r="BB1013" s="32"/>
      <c r="BC1013" s="32"/>
      <c r="BD1013" s="32"/>
      <c r="BE1013" s="32"/>
      <c r="BF1013" s="32"/>
      <c r="BG1013" s="32"/>
      <c r="BH1013" s="32"/>
      <c r="BI1013" s="32"/>
      <c r="BJ1013" s="32"/>
      <c r="BK1013" s="32"/>
      <c r="BL1013" s="32"/>
      <c r="BM1013" s="32"/>
      <c r="BN1013" s="32"/>
      <c r="BO1013" s="32">
        <v>3.4809999999999999</v>
      </c>
      <c r="BP1013" s="32">
        <v>3.0859999999999999</v>
      </c>
      <c r="BQ1013" s="32">
        <v>2.6080000000000001</v>
      </c>
      <c r="BR1013" s="32">
        <v>2.3159999999999998</v>
      </c>
      <c r="BS1013" s="32">
        <v>2.222</v>
      </c>
      <c r="BT1013" s="32">
        <v>2.2000000000000002</v>
      </c>
      <c r="BU1013" s="32">
        <v>2.19</v>
      </c>
      <c r="BV1013" s="32">
        <v>2.19</v>
      </c>
      <c r="BW1013" s="32">
        <v>2.1949999999999998</v>
      </c>
      <c r="BX1013" s="32">
        <v>2.31</v>
      </c>
      <c r="BY1013" s="32">
        <v>2.42</v>
      </c>
      <c r="BZ1013" s="32">
        <v>2.4500000000000002</v>
      </c>
      <c r="CA1013" s="32">
        <v>2.38</v>
      </c>
      <c r="CB1013" s="32">
        <v>2.31</v>
      </c>
      <c r="CC1013" s="32">
        <v>2.2450000000000001</v>
      </c>
      <c r="CD1013" s="32">
        <v>2.2250000000000001</v>
      </c>
      <c r="CE1013" s="32">
        <v>2.1960000000000002</v>
      </c>
      <c r="CF1013" s="32">
        <v>2.21</v>
      </c>
      <c r="CG1013" s="32">
        <v>2.2130000000000001</v>
      </c>
      <c r="CH1013" s="32">
        <v>2.2120000000000002</v>
      </c>
      <c r="CI1013" s="32">
        <v>2.2240000000000002</v>
      </c>
      <c r="CJ1013" s="32">
        <v>2.3010000000000002</v>
      </c>
      <c r="CK1013" s="32">
        <v>2.4009999999999998</v>
      </c>
      <c r="CL1013" s="32">
        <v>2.4340000000000002</v>
      </c>
      <c r="CM1013" s="32">
        <v>2.3940000000000001</v>
      </c>
      <c r="CN1013" s="32">
        <v>2.339</v>
      </c>
      <c r="CO1013" s="32">
        <v>2.294</v>
      </c>
      <c r="CP1013" s="32">
        <v>2.2890000000000001</v>
      </c>
      <c r="CQ1013" s="32">
        <v>2.286</v>
      </c>
      <c r="CR1013" s="32">
        <v>2.2909999999999999</v>
      </c>
      <c r="CS1013" s="32">
        <v>2.173</v>
      </c>
      <c r="CT1013" s="32">
        <v>2.1720000000000002</v>
      </c>
      <c r="CU1013" s="32">
        <v>2.1840000000000002</v>
      </c>
      <c r="CV1013" s="32">
        <v>2.2610000000000001</v>
      </c>
      <c r="CW1013" s="32">
        <v>2.472</v>
      </c>
      <c r="CX1013" s="32">
        <v>2.444</v>
      </c>
      <c r="CY1013" s="32">
        <v>2.4039999999999999</v>
      </c>
      <c r="CZ1013" s="32">
        <v>2.3490000000000002</v>
      </c>
      <c r="DA1013" s="32">
        <v>2.3039999999999998</v>
      </c>
      <c r="DB1013" s="32">
        <v>2.2989999999999999</v>
      </c>
      <c r="DC1013" s="32">
        <v>2.2959999999999998</v>
      </c>
      <c r="DD1013" s="32">
        <v>2.3010000000000002</v>
      </c>
      <c r="DE1013" s="32">
        <v>2.1829999999999998</v>
      </c>
      <c r="DF1013" s="32">
        <v>2.1819999999999999</v>
      </c>
      <c r="DG1013" s="32">
        <v>2.194</v>
      </c>
      <c r="DH1013" s="32">
        <v>2.2709999999999999</v>
      </c>
      <c r="DI1013" s="32">
        <v>2.4820000000000002</v>
      </c>
      <c r="DJ1013" s="32">
        <v>2.4569999999999999</v>
      </c>
      <c r="DK1013" s="32">
        <v>2.4169999999999998</v>
      </c>
      <c r="DL1013" s="32">
        <v>2.3620000000000001</v>
      </c>
      <c r="DM1013" s="32">
        <v>2.3170000000000002</v>
      </c>
      <c r="DN1013" s="32">
        <v>2.3119999999999998</v>
      </c>
      <c r="DO1013" s="32">
        <v>2.3090000000000002</v>
      </c>
      <c r="DP1013" s="32">
        <v>2.3140000000000001</v>
      </c>
      <c r="DQ1013" s="32">
        <v>2.1960000000000002</v>
      </c>
      <c r="DR1013" s="32">
        <v>2.1949999999999998</v>
      </c>
      <c r="DS1013" s="32">
        <v>2.2069999999999999</v>
      </c>
      <c r="DT1013" s="32">
        <v>2.2839999999999998</v>
      </c>
      <c r="DU1013" s="32">
        <v>2.4950000000000001</v>
      </c>
      <c r="DV1013" s="32">
        <v>2.472</v>
      </c>
      <c r="DW1013" s="32">
        <v>2.4319999999999999</v>
      </c>
      <c r="DX1013" s="32">
        <v>2.3769999999999998</v>
      </c>
      <c r="DY1013" s="32">
        <v>2.3319999999999999</v>
      </c>
      <c r="DZ1013" s="32">
        <v>2.327</v>
      </c>
      <c r="EA1013" s="32">
        <v>2.3239999999999998</v>
      </c>
      <c r="EB1013" s="32">
        <v>2.3290000000000002</v>
      </c>
      <c r="EC1013" s="32">
        <v>2.2109999999999999</v>
      </c>
      <c r="ED1013" s="32">
        <v>2.21</v>
      </c>
      <c r="EE1013" s="32">
        <v>2.222</v>
      </c>
      <c r="EF1013" s="32">
        <v>2.2989999999999999</v>
      </c>
      <c r="EG1013" s="32">
        <v>2.5099999999999998</v>
      </c>
      <c r="EH1013" s="32">
        <v>2.4969999999999999</v>
      </c>
      <c r="EI1013" s="32"/>
      <c r="EJ1013" s="32"/>
      <c r="EK1013" s="32"/>
      <c r="EL1013" s="32"/>
      <c r="EM1013" s="32"/>
      <c r="EN1013" s="32"/>
      <c r="EO1013" s="32"/>
      <c r="EP1013" s="32"/>
      <c r="EQ1013" s="32"/>
      <c r="ER1013" s="32"/>
      <c r="ES1013" s="32"/>
      <c r="ET1013" s="32"/>
      <c r="EU1013" s="32"/>
      <c r="EV1013" s="32"/>
      <c r="EW1013" s="32"/>
      <c r="EX1013" s="32"/>
      <c r="EY1013" s="32"/>
      <c r="EZ1013" s="32"/>
      <c r="FA1013" s="32"/>
      <c r="FB1013" s="32"/>
      <c r="FC1013" s="32"/>
      <c r="FD1013" s="32"/>
      <c r="FE1013" s="32"/>
      <c r="FF1013" s="32"/>
      <c r="FG1013" s="32"/>
      <c r="FH1013" s="32"/>
      <c r="FI1013" s="32"/>
      <c r="FJ1013" s="32"/>
      <c r="FK1013" s="32"/>
      <c r="FL1013" s="32"/>
      <c r="FM1013" s="32"/>
      <c r="FN1013" s="32"/>
      <c r="FO1013" s="32"/>
      <c r="FP1013" s="32"/>
      <c r="FQ1013" s="32"/>
      <c r="FR1013" s="32"/>
      <c r="FS1013" s="32"/>
      <c r="FT1013" s="32"/>
      <c r="FU1013" s="32"/>
      <c r="FV1013" s="32"/>
      <c r="FW1013" s="32"/>
      <c r="FX1013" s="32"/>
      <c r="FY1013" s="32"/>
      <c r="FZ1013" s="32"/>
      <c r="GA1013" s="32"/>
      <c r="GB1013" s="32"/>
      <c r="GC1013" s="32"/>
      <c r="GD1013" s="32"/>
      <c r="GE1013" s="32"/>
      <c r="GF1013" s="32"/>
      <c r="GG1013" s="32"/>
      <c r="GH1013" s="32"/>
      <c r="GI1013" s="32"/>
      <c r="GJ1013" s="32"/>
      <c r="GK1013" s="32"/>
      <c r="GL1013" s="32"/>
      <c r="GM1013" s="32"/>
      <c r="GN1013" s="32"/>
      <c r="GO1013" s="32"/>
      <c r="GP1013" s="32"/>
      <c r="GQ1013" s="32"/>
    </row>
    <row r="1014" spans="1:199" customFormat="1" hidden="1" x14ac:dyDescent="0.2">
      <c r="A1014">
        <f t="shared" si="244"/>
        <v>5</v>
      </c>
      <c r="B1014">
        <f t="shared" si="245"/>
        <v>1</v>
      </c>
      <c r="C1014" s="1">
        <v>35440</v>
      </c>
      <c r="D1014">
        <f t="shared" si="246"/>
        <v>1</v>
      </c>
      <c r="E1014">
        <f t="shared" si="247"/>
        <v>1997</v>
      </c>
      <c r="F1014" s="17">
        <f t="shared" si="249"/>
        <v>0.13600000000000056</v>
      </c>
      <c r="G1014" s="16">
        <f t="shared" si="236"/>
        <v>2.0916666666666917E-2</v>
      </c>
      <c r="H1014" s="16">
        <f t="shared" si="237"/>
        <v>1.0000000000000675E-2</v>
      </c>
      <c r="I1014" s="16">
        <f t="shared" si="238"/>
        <v>3.0916666666667592E-2</v>
      </c>
      <c r="J1014" s="7">
        <f>VLOOKUP(C1014,'Nymex hist.'!A:B,2,0)</f>
        <v>3.3159999999999998</v>
      </c>
      <c r="K1014" s="11">
        <f t="shared" si="248"/>
        <v>2.2239999999999998</v>
      </c>
      <c r="L1014" s="11">
        <f t="shared" si="250"/>
        <v>2.3600000000000003</v>
      </c>
      <c r="M1014" s="9">
        <f t="shared" si="239"/>
        <v>2.2698333333333331</v>
      </c>
      <c r="N1014" s="9">
        <f t="shared" si="240"/>
        <v>2.2907500000000001</v>
      </c>
      <c r="O1014" s="9">
        <f t="shared" si="241"/>
        <v>2.3007500000000007</v>
      </c>
      <c r="P1014" s="9">
        <f t="shared" si="242"/>
        <v>2.3137499999999998</v>
      </c>
      <c r="Q1014" s="9">
        <f t="shared" si="243"/>
        <v>2.3287499999999999</v>
      </c>
      <c r="R1014" s="8">
        <v>35440</v>
      </c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3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>
        <v>3.3159999999999998</v>
      </c>
      <c r="BP1014" s="2">
        <v>2.8490000000000002</v>
      </c>
      <c r="BQ1014" s="2">
        <v>2.4580000000000002</v>
      </c>
      <c r="BR1014" s="2">
        <v>2.25</v>
      </c>
      <c r="BS1014" s="2">
        <v>2.19</v>
      </c>
      <c r="BT1014" s="2">
        <v>2.17</v>
      </c>
      <c r="BU1014" s="2">
        <v>2.165</v>
      </c>
      <c r="BV1014" s="2">
        <v>2.165</v>
      </c>
      <c r="BW1014" s="2">
        <v>2.17</v>
      </c>
      <c r="BX1014" s="2">
        <v>2.2799999999999998</v>
      </c>
      <c r="BY1014" s="2">
        <v>2.41</v>
      </c>
      <c r="BZ1014" s="2">
        <v>2.44</v>
      </c>
      <c r="CA1014" s="2">
        <v>2.37</v>
      </c>
      <c r="CB1014" s="2">
        <v>2.2999999999999998</v>
      </c>
      <c r="CC1014" s="2">
        <v>2.2349999999999999</v>
      </c>
      <c r="CD1014" s="2">
        <v>2.2149999999999999</v>
      </c>
      <c r="CE1014" s="2">
        <v>2.1819999999999999</v>
      </c>
      <c r="CF1014" s="2">
        <v>2.194</v>
      </c>
      <c r="CG1014" s="2">
        <v>2.194</v>
      </c>
      <c r="CH1014" s="2">
        <v>2.1960000000000002</v>
      </c>
      <c r="CI1014" s="2">
        <v>2.2109999999999999</v>
      </c>
      <c r="CJ1014" s="2">
        <v>2.298</v>
      </c>
      <c r="CK1014" s="2">
        <v>2.403</v>
      </c>
      <c r="CL1014" s="2">
        <v>2.4359999999999999</v>
      </c>
      <c r="CM1014" s="2">
        <v>2.3959999999999999</v>
      </c>
      <c r="CN1014" s="2">
        <v>2.335</v>
      </c>
      <c r="CO1014" s="2">
        <v>2.2839999999999998</v>
      </c>
      <c r="CP1014" s="2">
        <v>2.2770000000000001</v>
      </c>
      <c r="CQ1014" s="2">
        <v>2.2719999999999998</v>
      </c>
      <c r="CR1014" s="2">
        <v>2.282</v>
      </c>
      <c r="CS1014" s="2">
        <v>2.1539999999999999</v>
      </c>
      <c r="CT1014" s="2">
        <v>2.1560000000000001</v>
      </c>
      <c r="CU1014" s="2">
        <v>2.1709999999999998</v>
      </c>
      <c r="CV1014" s="2">
        <v>2.258</v>
      </c>
      <c r="CW1014" s="2">
        <v>2.468</v>
      </c>
      <c r="CX1014" s="2">
        <v>2.4460000000000002</v>
      </c>
      <c r="CY1014" s="2">
        <v>2.4060000000000001</v>
      </c>
      <c r="CZ1014" s="2">
        <v>2.3450000000000002</v>
      </c>
      <c r="DA1014" s="2">
        <v>2.294</v>
      </c>
      <c r="DB1014" s="2">
        <v>2.2869999999999999</v>
      </c>
      <c r="DC1014" s="2">
        <v>2.282</v>
      </c>
      <c r="DD1014" s="2">
        <v>2.2919999999999998</v>
      </c>
      <c r="DE1014" s="2">
        <v>2.1640000000000001</v>
      </c>
      <c r="DF1014" s="2">
        <v>2.1659999999999999</v>
      </c>
      <c r="DG1014" s="2">
        <v>2.181</v>
      </c>
      <c r="DH1014" s="2">
        <v>2.2679999999999998</v>
      </c>
      <c r="DI1014" s="2">
        <v>2.4780000000000002</v>
      </c>
      <c r="DJ1014" s="2">
        <v>2.4590000000000001</v>
      </c>
      <c r="DK1014" s="2">
        <v>2.419</v>
      </c>
      <c r="DL1014" s="2">
        <v>2.3580000000000001</v>
      </c>
      <c r="DM1014" s="2">
        <v>2.3069999999999999</v>
      </c>
      <c r="DN1014" s="2">
        <v>2.2999999999999998</v>
      </c>
      <c r="DO1014" s="2">
        <v>2.2949999999999999</v>
      </c>
      <c r="DP1014" s="2">
        <v>2.3050000000000002</v>
      </c>
      <c r="DQ1014" s="2">
        <v>2.177</v>
      </c>
      <c r="DR1014" s="2">
        <v>2.1789999999999998</v>
      </c>
      <c r="DS1014" s="2">
        <v>2.194</v>
      </c>
      <c r="DT1014" s="2">
        <v>2.2810000000000001</v>
      </c>
      <c r="DU1014" s="2">
        <v>2.4910000000000001</v>
      </c>
      <c r="DV1014" s="2">
        <v>2.4740000000000002</v>
      </c>
      <c r="DW1014" s="2">
        <v>2.4340000000000002</v>
      </c>
      <c r="DX1014" s="2">
        <v>2.3730000000000002</v>
      </c>
      <c r="DY1014" s="2">
        <v>2.3220000000000001</v>
      </c>
      <c r="DZ1014" s="2">
        <v>2.3149999999999999</v>
      </c>
      <c r="EA1014" s="2">
        <v>2.31</v>
      </c>
      <c r="EB1014" s="2">
        <v>2.3199999999999998</v>
      </c>
      <c r="EC1014" s="2">
        <v>2.1920000000000002</v>
      </c>
      <c r="ED1014" s="2">
        <v>2.194</v>
      </c>
      <c r="EE1014" s="2">
        <v>2.2090000000000001</v>
      </c>
      <c r="EF1014" s="2">
        <v>2.2959999999999998</v>
      </c>
      <c r="EG1014" s="2">
        <v>2.5059999999999998</v>
      </c>
      <c r="EH1014" s="2">
        <v>2.4990000000000001</v>
      </c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</row>
    <row r="1015" spans="1:199" customFormat="1" hidden="1" x14ac:dyDescent="0.2">
      <c r="A1015">
        <f t="shared" si="244"/>
        <v>1</v>
      </c>
      <c r="B1015">
        <f t="shared" si="245"/>
        <v>1</v>
      </c>
      <c r="C1015" s="1">
        <v>35443</v>
      </c>
      <c r="D1015">
        <f t="shared" si="246"/>
        <v>1</v>
      </c>
      <c r="E1015">
        <f t="shared" si="247"/>
        <v>1997</v>
      </c>
      <c r="F1015" s="17">
        <f t="shared" si="249"/>
        <v>0.12685714285714278</v>
      </c>
      <c r="G1015" s="16">
        <f t="shared" si="236"/>
        <v>2.0499999999999297E-2</v>
      </c>
      <c r="H1015" s="16">
        <f t="shared" si="237"/>
        <v>1.0000000000000675E-2</v>
      </c>
      <c r="I1015" s="16">
        <f t="shared" si="238"/>
        <v>3.0499999999999972E-2</v>
      </c>
      <c r="J1015" s="7">
        <f>VLOOKUP(C1015,'Nymex hist.'!A:B,2,0)</f>
        <v>3.254</v>
      </c>
      <c r="K1015" s="11">
        <f t="shared" si="248"/>
        <v>2.2201428571428572</v>
      </c>
      <c r="L1015" s="11">
        <f t="shared" si="250"/>
        <v>2.347</v>
      </c>
      <c r="M1015" s="9">
        <f t="shared" si="239"/>
        <v>2.2550000000000003</v>
      </c>
      <c r="N1015" s="9">
        <f t="shared" si="240"/>
        <v>2.2754999999999996</v>
      </c>
      <c r="O1015" s="9">
        <f t="shared" si="241"/>
        <v>2.2855000000000003</v>
      </c>
      <c r="P1015" s="9">
        <f t="shared" si="242"/>
        <v>2.2984999999999998</v>
      </c>
      <c r="Q1015" s="9">
        <f t="shared" si="243"/>
        <v>2.3134999999999999</v>
      </c>
      <c r="R1015" s="8">
        <v>35443</v>
      </c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3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>
        <v>3.254</v>
      </c>
      <c r="BP1015" s="2">
        <v>2.86</v>
      </c>
      <c r="BQ1015" s="2">
        <v>2.4529999999999998</v>
      </c>
      <c r="BR1015" s="2">
        <v>2.2530000000000001</v>
      </c>
      <c r="BS1015" s="2">
        <v>2.1850000000000001</v>
      </c>
      <c r="BT1015" s="2">
        <v>2.165</v>
      </c>
      <c r="BU1015" s="2">
        <v>2.16</v>
      </c>
      <c r="BV1015" s="2">
        <v>2.16</v>
      </c>
      <c r="BW1015" s="2">
        <v>2.165</v>
      </c>
      <c r="BX1015" s="2">
        <v>2.2749999999999999</v>
      </c>
      <c r="BY1015" s="2">
        <v>2.395</v>
      </c>
      <c r="BZ1015" s="2">
        <v>2.4249999999999998</v>
      </c>
      <c r="CA1015" s="2">
        <v>2.355</v>
      </c>
      <c r="CB1015" s="2">
        <v>2.2850000000000001</v>
      </c>
      <c r="CC1015" s="2">
        <v>2.2200000000000002</v>
      </c>
      <c r="CD1015" s="2">
        <v>2.2000000000000002</v>
      </c>
      <c r="CE1015" s="2">
        <v>2.1669999999999998</v>
      </c>
      <c r="CF1015" s="2">
        <v>2.1789999999999998</v>
      </c>
      <c r="CG1015" s="2">
        <v>2.1789999999999998</v>
      </c>
      <c r="CH1015" s="2">
        <v>2.181</v>
      </c>
      <c r="CI1015" s="2">
        <v>2.1960000000000002</v>
      </c>
      <c r="CJ1015" s="2">
        <v>2.2829999999999999</v>
      </c>
      <c r="CK1015" s="2">
        <v>2.39</v>
      </c>
      <c r="CL1015" s="2">
        <v>2.4249999999999998</v>
      </c>
      <c r="CM1015" s="2">
        <v>2.3820000000000001</v>
      </c>
      <c r="CN1015" s="2">
        <v>2.3180000000000001</v>
      </c>
      <c r="CO1015" s="2">
        <v>2.2639999999999998</v>
      </c>
      <c r="CP1015" s="2">
        <v>2.2519999999999998</v>
      </c>
      <c r="CQ1015" s="2">
        <v>2.2469999999999999</v>
      </c>
      <c r="CR1015" s="2">
        <v>2.2570000000000001</v>
      </c>
      <c r="CS1015" s="2">
        <v>2.1389999999999998</v>
      </c>
      <c r="CT1015" s="2">
        <v>2.141</v>
      </c>
      <c r="CU1015" s="2">
        <v>2.1560000000000001</v>
      </c>
      <c r="CV1015" s="2">
        <v>2.2429999999999999</v>
      </c>
      <c r="CW1015" s="2">
        <v>2.4820000000000002</v>
      </c>
      <c r="CX1015" s="2">
        <v>2.4350000000000001</v>
      </c>
      <c r="CY1015" s="2">
        <v>2.3919999999999999</v>
      </c>
      <c r="CZ1015" s="2">
        <v>2.3279999999999998</v>
      </c>
      <c r="DA1015" s="2">
        <v>2.274</v>
      </c>
      <c r="DB1015" s="2">
        <v>2.262</v>
      </c>
      <c r="DC1015" s="2">
        <v>2.2570000000000001</v>
      </c>
      <c r="DD1015" s="2">
        <v>2.2669999999999999</v>
      </c>
      <c r="DE1015" s="2">
        <v>2.149</v>
      </c>
      <c r="DF1015" s="2">
        <v>2.1509999999999998</v>
      </c>
      <c r="DG1015" s="2">
        <v>2.1659999999999999</v>
      </c>
      <c r="DH1015" s="2">
        <v>2.2530000000000001</v>
      </c>
      <c r="DI1015" s="2">
        <v>2.492</v>
      </c>
      <c r="DJ1015" s="2">
        <v>2.448</v>
      </c>
      <c r="DK1015" s="2">
        <v>2.4049999999999998</v>
      </c>
      <c r="DL1015" s="2">
        <v>2.3410000000000002</v>
      </c>
      <c r="DM1015" s="2">
        <v>2.2869999999999999</v>
      </c>
      <c r="DN1015" s="2">
        <v>2.2749999999999999</v>
      </c>
      <c r="DO1015" s="2">
        <v>2.27</v>
      </c>
      <c r="DP1015" s="2">
        <v>2.2799999999999998</v>
      </c>
      <c r="DQ1015" s="2">
        <v>2.1619999999999999</v>
      </c>
      <c r="DR1015" s="2">
        <v>2.1640000000000001</v>
      </c>
      <c r="DS1015" s="2">
        <v>2.1789999999999998</v>
      </c>
      <c r="DT1015" s="2">
        <v>2.266</v>
      </c>
      <c r="DU1015" s="2">
        <v>2.5049999999999999</v>
      </c>
      <c r="DV1015" s="2">
        <v>2.4630000000000001</v>
      </c>
      <c r="DW1015" s="2">
        <v>2.42</v>
      </c>
      <c r="DX1015" s="2">
        <v>2.3559999999999999</v>
      </c>
      <c r="DY1015" s="2">
        <v>2.302</v>
      </c>
      <c r="DZ1015" s="2">
        <v>2.29</v>
      </c>
      <c r="EA1015" s="2">
        <v>2.2850000000000001</v>
      </c>
      <c r="EB1015" s="2">
        <v>2.2949999999999999</v>
      </c>
      <c r="EC1015" s="2">
        <v>2.177</v>
      </c>
      <c r="ED1015" s="2">
        <v>2.1789999999999998</v>
      </c>
      <c r="EE1015" s="2">
        <v>2.194</v>
      </c>
      <c r="EF1015" s="2">
        <v>2.2810000000000001</v>
      </c>
      <c r="EG1015" s="2">
        <v>2.52</v>
      </c>
      <c r="EH1015" s="2">
        <v>2.488</v>
      </c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</row>
    <row r="1016" spans="1:199" customFormat="1" hidden="1" x14ac:dyDescent="0.2">
      <c r="A1016">
        <f t="shared" si="244"/>
        <v>2</v>
      </c>
      <c r="B1016">
        <f t="shared" si="245"/>
        <v>1</v>
      </c>
      <c r="C1016" s="1">
        <v>35444</v>
      </c>
      <c r="D1016">
        <f t="shared" si="246"/>
        <v>1</v>
      </c>
      <c r="E1016">
        <f t="shared" si="247"/>
        <v>1997</v>
      </c>
      <c r="F1016" s="17">
        <f t="shared" si="249"/>
        <v>7.9257142857142693E-2</v>
      </c>
      <c r="G1016" s="16">
        <f t="shared" si="236"/>
        <v>9.5833333333321669E-3</v>
      </c>
      <c r="H1016" s="16">
        <f t="shared" si="237"/>
        <v>5.0000000000012257E-3</v>
      </c>
      <c r="I1016" s="16">
        <f t="shared" si="238"/>
        <v>1.4583333333333393E-2</v>
      </c>
      <c r="J1016" s="7">
        <f>VLOOKUP(C1016,'Nymex hist.'!A:B,2,0)</f>
        <v>3.3929999999999998</v>
      </c>
      <c r="K1016" s="11">
        <f t="shared" si="248"/>
        <v>2.278142857142857</v>
      </c>
      <c r="L1016" s="11">
        <f t="shared" si="250"/>
        <v>2.3573999999999997</v>
      </c>
      <c r="M1016" s="9">
        <f t="shared" si="239"/>
        <v>2.2574166666666673</v>
      </c>
      <c r="N1016" s="9">
        <f t="shared" si="240"/>
        <v>2.2669999999999995</v>
      </c>
      <c r="O1016" s="9">
        <f t="shared" si="241"/>
        <v>2.2720000000000007</v>
      </c>
      <c r="P1016" s="9">
        <f t="shared" si="242"/>
        <v>2.2819999999999996</v>
      </c>
      <c r="Q1016" s="9">
        <f t="shared" si="243"/>
        <v>2.2950000000000004</v>
      </c>
      <c r="R1016" s="8">
        <v>35444</v>
      </c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3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>
        <v>3.3929999999999998</v>
      </c>
      <c r="BP1016" s="2">
        <v>2.996</v>
      </c>
      <c r="BQ1016" s="2">
        <v>2.5720000000000001</v>
      </c>
      <c r="BR1016" s="2">
        <v>2.34</v>
      </c>
      <c r="BS1016" s="2">
        <v>2.25</v>
      </c>
      <c r="BT1016" s="2">
        <v>2.21</v>
      </c>
      <c r="BU1016" s="2">
        <v>2.1949999999999998</v>
      </c>
      <c r="BV1016" s="2">
        <v>2.19</v>
      </c>
      <c r="BW1016" s="2">
        <v>2.19</v>
      </c>
      <c r="BX1016" s="2">
        <v>2.29</v>
      </c>
      <c r="BY1016" s="2">
        <v>2.41</v>
      </c>
      <c r="BZ1016" s="2">
        <v>2.4350000000000001</v>
      </c>
      <c r="CA1016" s="2">
        <v>2.3620000000000001</v>
      </c>
      <c r="CB1016" s="2">
        <v>2.29</v>
      </c>
      <c r="CC1016" s="2">
        <v>2.222</v>
      </c>
      <c r="CD1016" s="2">
        <v>2.2050000000000001</v>
      </c>
      <c r="CE1016" s="2">
        <v>2.1669999999999998</v>
      </c>
      <c r="CF1016" s="2">
        <v>2.1789999999999998</v>
      </c>
      <c r="CG1016" s="2">
        <v>2.1789999999999998</v>
      </c>
      <c r="CH1016" s="2">
        <v>2.181</v>
      </c>
      <c r="CI1016" s="2">
        <v>2.1960000000000002</v>
      </c>
      <c r="CJ1016" s="2">
        <v>2.2829999999999999</v>
      </c>
      <c r="CK1016" s="2">
        <v>2.39</v>
      </c>
      <c r="CL1016" s="2">
        <v>2.4249999999999998</v>
      </c>
      <c r="CM1016" s="2">
        <v>2.367</v>
      </c>
      <c r="CN1016" s="2">
        <v>2.3079999999999998</v>
      </c>
      <c r="CO1016" s="2">
        <v>2.2639999999999998</v>
      </c>
      <c r="CP1016" s="2">
        <v>2.234</v>
      </c>
      <c r="CQ1016" s="2">
        <v>2.234</v>
      </c>
      <c r="CR1016" s="2">
        <v>2.234</v>
      </c>
      <c r="CS1016" s="2">
        <v>2.1389999999999998</v>
      </c>
      <c r="CT1016" s="2">
        <v>2.141</v>
      </c>
      <c r="CU1016" s="2">
        <v>2.1560000000000001</v>
      </c>
      <c r="CV1016" s="2">
        <v>2.2429999999999999</v>
      </c>
      <c r="CW1016" s="2">
        <v>2.4590000000000001</v>
      </c>
      <c r="CX1016" s="2">
        <v>2.4300000000000002</v>
      </c>
      <c r="CY1016" s="2">
        <v>2.3719999999999999</v>
      </c>
      <c r="CZ1016" s="2">
        <v>2.3130000000000002</v>
      </c>
      <c r="DA1016" s="2">
        <v>2.2690000000000001</v>
      </c>
      <c r="DB1016" s="2">
        <v>2.2389999999999999</v>
      </c>
      <c r="DC1016" s="2">
        <v>2.2389999999999999</v>
      </c>
      <c r="DD1016" s="2">
        <v>2.2389999999999999</v>
      </c>
      <c r="DE1016" s="2">
        <v>2.1440000000000001</v>
      </c>
      <c r="DF1016" s="2">
        <v>2.1459999999999999</v>
      </c>
      <c r="DG1016" s="2">
        <v>2.161</v>
      </c>
      <c r="DH1016" s="2">
        <v>2.2480000000000002</v>
      </c>
      <c r="DI1016" s="2">
        <v>2.464</v>
      </c>
      <c r="DJ1016" s="2">
        <v>2.44</v>
      </c>
      <c r="DK1016" s="2">
        <v>2.3820000000000001</v>
      </c>
      <c r="DL1016" s="2">
        <v>2.323</v>
      </c>
      <c r="DM1016" s="2">
        <v>2.2789999999999999</v>
      </c>
      <c r="DN1016" s="2">
        <v>2.2490000000000001</v>
      </c>
      <c r="DO1016" s="2">
        <v>2.2490000000000001</v>
      </c>
      <c r="DP1016" s="2">
        <v>2.2490000000000001</v>
      </c>
      <c r="DQ1016" s="2">
        <v>2.1539999999999999</v>
      </c>
      <c r="DR1016" s="2">
        <v>2.1560000000000001</v>
      </c>
      <c r="DS1016" s="2">
        <v>2.1709999999999998</v>
      </c>
      <c r="DT1016" s="2">
        <v>2.258</v>
      </c>
      <c r="DU1016" s="2">
        <v>2.4740000000000002</v>
      </c>
      <c r="DV1016" s="2">
        <v>2.4529999999999998</v>
      </c>
      <c r="DW1016" s="2">
        <v>2.395</v>
      </c>
      <c r="DX1016" s="2">
        <v>2.3359999999999999</v>
      </c>
      <c r="DY1016" s="2">
        <v>2.2919999999999998</v>
      </c>
      <c r="DZ1016" s="2">
        <v>2.262</v>
      </c>
      <c r="EA1016" s="2">
        <v>2.262</v>
      </c>
      <c r="EB1016" s="2">
        <v>2.262</v>
      </c>
      <c r="EC1016" s="2">
        <v>2.1669999999999998</v>
      </c>
      <c r="ED1016" s="2">
        <v>2.169</v>
      </c>
      <c r="EE1016" s="2">
        <v>2.1840000000000002</v>
      </c>
      <c r="EF1016" s="2">
        <v>2.2709999999999999</v>
      </c>
      <c r="EG1016" s="2">
        <v>2.4870000000000001</v>
      </c>
      <c r="EH1016" s="2">
        <v>2.4700000000000002</v>
      </c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</row>
    <row r="1017" spans="1:199" customFormat="1" hidden="1" x14ac:dyDescent="0.2">
      <c r="A1017">
        <f t="shared" si="244"/>
        <v>3</v>
      </c>
      <c r="B1017">
        <f t="shared" si="245"/>
        <v>1</v>
      </c>
      <c r="C1017" s="1">
        <v>35445</v>
      </c>
      <c r="D1017">
        <f t="shared" si="246"/>
        <v>1</v>
      </c>
      <c r="E1017">
        <f t="shared" si="247"/>
        <v>1997</v>
      </c>
      <c r="F1017" s="17">
        <f t="shared" si="249"/>
        <v>4.682857142857122E-2</v>
      </c>
      <c r="G1017" s="16">
        <f t="shared" si="236"/>
        <v>-1.0083333333333222E-2</v>
      </c>
      <c r="H1017" s="16">
        <f t="shared" si="237"/>
        <v>0</v>
      </c>
      <c r="I1017" s="16">
        <f t="shared" si="238"/>
        <v>-1.0083333333333222E-2</v>
      </c>
      <c r="J1017" s="7">
        <f>VLOOKUP(C1017,'Nymex hist.'!A:B,2,0)</f>
        <v>3.6110000000000002</v>
      </c>
      <c r="K1017" s="11">
        <f t="shared" si="248"/>
        <v>2.3385714285714285</v>
      </c>
      <c r="L1017" s="11">
        <f t="shared" si="250"/>
        <v>2.3853999999999997</v>
      </c>
      <c r="M1017" s="9">
        <f t="shared" si="239"/>
        <v>2.2713333333333332</v>
      </c>
      <c r="N1017" s="9">
        <f t="shared" si="240"/>
        <v>2.26125</v>
      </c>
      <c r="O1017" s="9">
        <f t="shared" si="241"/>
        <v>2.26125</v>
      </c>
      <c r="P1017" s="9">
        <f t="shared" si="242"/>
        <v>2.2662499999999999</v>
      </c>
      <c r="Q1017" s="9">
        <f t="shared" si="243"/>
        <v>2.2742499999999999</v>
      </c>
      <c r="R1017" s="8">
        <v>35445</v>
      </c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3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>
        <v>3.6110000000000002</v>
      </c>
      <c r="BP1017" s="2">
        <v>3.145</v>
      </c>
      <c r="BQ1017" s="2">
        <v>2.67</v>
      </c>
      <c r="BR1017" s="2">
        <v>2.4300000000000002</v>
      </c>
      <c r="BS1017" s="2">
        <v>2.3199999999999998</v>
      </c>
      <c r="BT1017" s="2">
        <v>2.27</v>
      </c>
      <c r="BU1017" s="2">
        <v>2.2400000000000002</v>
      </c>
      <c r="BV1017" s="2">
        <v>2.2200000000000002</v>
      </c>
      <c r="BW1017" s="2">
        <v>2.2200000000000002</v>
      </c>
      <c r="BX1017" s="2">
        <v>2.3199999999999998</v>
      </c>
      <c r="BY1017" s="2">
        <v>2.44</v>
      </c>
      <c r="BZ1017" s="2">
        <v>2.4649999999999999</v>
      </c>
      <c r="CA1017" s="2">
        <v>2.3879999999999999</v>
      </c>
      <c r="CB1017" s="2">
        <v>2.3140000000000001</v>
      </c>
      <c r="CC1017" s="2">
        <v>2.2400000000000002</v>
      </c>
      <c r="CD1017" s="2">
        <v>2.2189999999999999</v>
      </c>
      <c r="CE1017" s="2">
        <v>2.177</v>
      </c>
      <c r="CF1017" s="2">
        <v>2.1890000000000001</v>
      </c>
      <c r="CG1017" s="2">
        <v>2.1890000000000001</v>
      </c>
      <c r="CH1017" s="2">
        <v>2.1909999999999998</v>
      </c>
      <c r="CI1017" s="2">
        <v>2.206</v>
      </c>
      <c r="CJ1017" s="2">
        <v>2.2879999999999998</v>
      </c>
      <c r="CK1017" s="2">
        <v>2.39</v>
      </c>
      <c r="CL1017" s="2">
        <v>2.42</v>
      </c>
      <c r="CM1017" s="2">
        <v>2.36</v>
      </c>
      <c r="CN1017" s="2">
        <v>2.2989999999999999</v>
      </c>
      <c r="CO1017" s="2">
        <v>2.2530000000000001</v>
      </c>
      <c r="CP1017" s="2">
        <v>2.2200000000000002</v>
      </c>
      <c r="CQ1017" s="2">
        <v>2.2160000000000002</v>
      </c>
      <c r="CR1017" s="2">
        <v>2.214</v>
      </c>
      <c r="CS1017" s="2">
        <v>2.149</v>
      </c>
      <c r="CT1017" s="2">
        <v>2.1509999999999998</v>
      </c>
      <c r="CU1017" s="2">
        <v>2.1659999999999999</v>
      </c>
      <c r="CV1017" s="2">
        <v>2.2480000000000002</v>
      </c>
      <c r="CW1017" s="2">
        <v>2.4390000000000001</v>
      </c>
      <c r="CX1017" s="2">
        <v>2.42</v>
      </c>
      <c r="CY1017" s="2">
        <v>2.36</v>
      </c>
      <c r="CZ1017" s="2">
        <v>2.2989999999999999</v>
      </c>
      <c r="DA1017" s="2">
        <v>2.2530000000000001</v>
      </c>
      <c r="DB1017" s="2">
        <v>2.2200000000000002</v>
      </c>
      <c r="DC1017" s="2">
        <v>2.2160000000000002</v>
      </c>
      <c r="DD1017" s="2">
        <v>2.214</v>
      </c>
      <c r="DE1017" s="2">
        <v>2.149</v>
      </c>
      <c r="DF1017" s="2">
        <v>2.1509999999999998</v>
      </c>
      <c r="DG1017" s="2">
        <v>2.1659999999999999</v>
      </c>
      <c r="DH1017" s="2">
        <v>2.2480000000000002</v>
      </c>
      <c r="DI1017" s="2">
        <v>2.4390000000000001</v>
      </c>
      <c r="DJ1017" s="2">
        <v>2.4249999999999998</v>
      </c>
      <c r="DK1017" s="2">
        <v>2.3650000000000002</v>
      </c>
      <c r="DL1017" s="2">
        <v>2.3039999999999998</v>
      </c>
      <c r="DM1017" s="2">
        <v>2.258</v>
      </c>
      <c r="DN1017" s="2">
        <v>2.2250000000000001</v>
      </c>
      <c r="DO1017" s="2">
        <v>2.2210000000000001</v>
      </c>
      <c r="DP1017" s="2">
        <v>2.2189999999999999</v>
      </c>
      <c r="DQ1017" s="2">
        <v>2.1539999999999999</v>
      </c>
      <c r="DR1017" s="2">
        <v>2.1560000000000001</v>
      </c>
      <c r="DS1017" s="2">
        <v>2.1709999999999998</v>
      </c>
      <c r="DT1017" s="2">
        <v>2.2530000000000001</v>
      </c>
      <c r="DU1017" s="2">
        <v>2.444</v>
      </c>
      <c r="DV1017" s="2">
        <v>2.4329999999999998</v>
      </c>
      <c r="DW1017" s="2">
        <v>2.3730000000000002</v>
      </c>
      <c r="DX1017" s="2">
        <v>2.3119999999999998</v>
      </c>
      <c r="DY1017" s="2">
        <v>2.266</v>
      </c>
      <c r="DZ1017" s="2">
        <v>2.2330000000000001</v>
      </c>
      <c r="EA1017" s="2">
        <v>2.2290000000000001</v>
      </c>
      <c r="EB1017" s="2">
        <v>2.2269999999999999</v>
      </c>
      <c r="EC1017" s="2">
        <v>2.1619999999999999</v>
      </c>
      <c r="ED1017" s="2">
        <v>2.1640000000000001</v>
      </c>
      <c r="EE1017" s="2">
        <v>2.1789999999999998</v>
      </c>
      <c r="EF1017" s="2">
        <v>2.2610000000000001</v>
      </c>
      <c r="EG1017" s="2">
        <v>2.452</v>
      </c>
      <c r="EH1017" s="2">
        <v>2.4449999999999998</v>
      </c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  <c r="EU1017" s="2"/>
      <c r="EV1017" s="2"/>
      <c r="EW1017" s="2"/>
      <c r="EX1017" s="2"/>
      <c r="EY1017" s="2"/>
      <c r="EZ1017" s="2"/>
      <c r="FA1017" s="2"/>
      <c r="FB1017" s="2"/>
      <c r="FC1017" s="2"/>
      <c r="FD1017" s="2"/>
      <c r="FE1017" s="2"/>
      <c r="FF1017" s="2"/>
      <c r="FG1017" s="2"/>
      <c r="FH1017" s="2"/>
      <c r="FI1017" s="2"/>
      <c r="FJ1017" s="2"/>
      <c r="FK1017" s="2"/>
      <c r="FL1017" s="2"/>
      <c r="FM1017" s="2"/>
      <c r="FN1017" s="2"/>
      <c r="FO1017" s="2"/>
      <c r="FP1017" s="2"/>
      <c r="FQ1017" s="2"/>
      <c r="FR1017" s="2"/>
      <c r="FS1017" s="2"/>
      <c r="FT1017" s="2"/>
      <c r="FU1017" s="2"/>
      <c r="FV1017" s="2"/>
      <c r="FW1017" s="2"/>
      <c r="FX1017" s="2"/>
      <c r="FY1017" s="2"/>
      <c r="FZ1017" s="2"/>
      <c r="GA1017" s="2"/>
      <c r="GB1017" s="2"/>
      <c r="GC1017" s="2"/>
      <c r="GD1017" s="2"/>
      <c r="GE1017" s="2"/>
      <c r="GF1017" s="2"/>
      <c r="GG1017" s="2"/>
      <c r="GH1017" s="2"/>
      <c r="GI1017" s="2"/>
      <c r="GJ1017" s="2"/>
      <c r="GK1017" s="2"/>
      <c r="GL1017" s="2"/>
      <c r="GM1017" s="2"/>
      <c r="GN1017" s="2"/>
      <c r="GO1017" s="2"/>
      <c r="GP1017" s="2"/>
      <c r="GQ1017" s="2"/>
    </row>
    <row r="1018" spans="1:199" x14ac:dyDescent="0.2">
      <c r="A1018" s="36">
        <f t="shared" si="244"/>
        <v>4</v>
      </c>
      <c r="B1018" s="36">
        <f t="shared" si="245"/>
        <v>1</v>
      </c>
      <c r="C1018" s="1">
        <v>35446</v>
      </c>
      <c r="D1018">
        <f t="shared" si="246"/>
        <v>1</v>
      </c>
      <c r="E1018">
        <f t="shared" si="247"/>
        <v>1997</v>
      </c>
      <c r="F1018" s="21">
        <f t="shared" si="249"/>
        <v>0.1032857142857142</v>
      </c>
      <c r="G1018" s="21">
        <f t="shared" si="236"/>
        <v>-1.725000000000021E-2</v>
      </c>
      <c r="H1018" s="21">
        <f t="shared" si="237"/>
        <v>0</v>
      </c>
      <c r="I1018" s="21">
        <f t="shared" si="238"/>
        <v>-1.725000000000021E-2</v>
      </c>
      <c r="J1018" s="23">
        <f>VLOOKUP(C1018,'Nymex hist.'!A:B,2,0)</f>
        <v>3.3410000000000002</v>
      </c>
      <c r="K1018" s="23">
        <f t="shared" si="248"/>
        <v>2.2607142857142857</v>
      </c>
      <c r="L1018" s="23">
        <f t="shared" si="250"/>
        <v>2.3639999999999999</v>
      </c>
      <c r="M1018" s="23">
        <f t="shared" si="239"/>
        <v>2.2524999999999999</v>
      </c>
      <c r="N1018" s="23">
        <f t="shared" si="240"/>
        <v>2.2352499999999997</v>
      </c>
      <c r="O1018" s="23">
        <f t="shared" si="241"/>
        <v>2.2352499999999997</v>
      </c>
      <c r="P1018" s="23">
        <f t="shared" si="242"/>
        <v>2.2402500000000001</v>
      </c>
      <c r="Q1018" s="23">
        <f t="shared" si="243"/>
        <v>2.2482500000000001</v>
      </c>
      <c r="R1018" s="30">
        <v>35446</v>
      </c>
      <c r="S1018" s="32"/>
      <c r="T1018" s="32"/>
      <c r="U1018" s="32"/>
      <c r="V1018" s="32"/>
      <c r="W1018" s="32"/>
      <c r="X1018" s="32"/>
      <c r="Y1018" s="32"/>
      <c r="Z1018" s="32"/>
      <c r="AA1018" s="32"/>
      <c r="AB1018" s="32"/>
      <c r="AC1018" s="32"/>
      <c r="AD1018" s="32"/>
      <c r="AE1018" s="32"/>
      <c r="AF1018" s="32"/>
      <c r="AG1018" s="32"/>
      <c r="AH1018" s="32"/>
      <c r="AI1018" s="32"/>
      <c r="AJ1018" s="34"/>
      <c r="AK1018" s="32"/>
      <c r="AL1018" s="32"/>
      <c r="AM1018" s="32"/>
      <c r="AN1018" s="32"/>
      <c r="AO1018" s="32"/>
      <c r="AP1018" s="32"/>
      <c r="AQ1018" s="32"/>
      <c r="AR1018" s="32"/>
      <c r="AS1018" s="32"/>
      <c r="AT1018" s="32"/>
      <c r="AU1018" s="32"/>
      <c r="AV1018" s="32"/>
      <c r="AW1018" s="32"/>
      <c r="AX1018" s="32"/>
      <c r="AY1018" s="32"/>
      <c r="AZ1018" s="32"/>
      <c r="BA1018" s="32"/>
      <c r="BB1018" s="32"/>
      <c r="BC1018" s="32"/>
      <c r="BD1018" s="32"/>
      <c r="BE1018" s="32"/>
      <c r="BF1018" s="32"/>
      <c r="BG1018" s="32"/>
      <c r="BH1018" s="32"/>
      <c r="BI1018" s="32"/>
      <c r="BJ1018" s="32"/>
      <c r="BK1018" s="32"/>
      <c r="BL1018" s="32"/>
      <c r="BM1018" s="32"/>
      <c r="BN1018" s="32"/>
      <c r="BO1018" s="32">
        <v>3.3410000000000002</v>
      </c>
      <c r="BP1018" s="32">
        <v>2.9089999999999998</v>
      </c>
      <c r="BQ1018" s="32">
        <v>2.52</v>
      </c>
      <c r="BR1018" s="32">
        <v>2.2999999999999998</v>
      </c>
      <c r="BS1018" s="32">
        <v>2.23</v>
      </c>
      <c r="BT1018" s="32">
        <v>2.2050000000000001</v>
      </c>
      <c r="BU1018" s="32">
        <v>2.1949999999999998</v>
      </c>
      <c r="BV1018" s="32">
        <v>2.1850000000000001</v>
      </c>
      <c r="BW1018" s="32">
        <v>2.19</v>
      </c>
      <c r="BX1018" s="32">
        <v>2.2949999999999999</v>
      </c>
      <c r="BY1018" s="32">
        <v>2.415</v>
      </c>
      <c r="BZ1018" s="32">
        <v>2.4449999999999998</v>
      </c>
      <c r="CA1018" s="32">
        <v>2.37</v>
      </c>
      <c r="CB1018" s="32">
        <v>2.2949999999999999</v>
      </c>
      <c r="CC1018" s="32">
        <v>2.2200000000000002</v>
      </c>
      <c r="CD1018" s="32">
        <v>2.1989999999999998</v>
      </c>
      <c r="CE1018" s="32">
        <v>2.1579999999999999</v>
      </c>
      <c r="CF1018" s="32">
        <v>2.1709999999999998</v>
      </c>
      <c r="CG1018" s="32">
        <v>2.1709999999999998</v>
      </c>
      <c r="CH1018" s="32">
        <v>2.173</v>
      </c>
      <c r="CI1018" s="32">
        <v>2.1880000000000002</v>
      </c>
      <c r="CJ1018" s="32">
        <v>2.27</v>
      </c>
      <c r="CK1018" s="32">
        <v>2.37</v>
      </c>
      <c r="CL1018" s="32">
        <v>2.39</v>
      </c>
      <c r="CM1018" s="32">
        <v>2.33</v>
      </c>
      <c r="CN1018" s="32">
        <v>2.2690000000000001</v>
      </c>
      <c r="CO1018" s="32">
        <v>2.2229999999999999</v>
      </c>
      <c r="CP1018" s="32">
        <v>2.19</v>
      </c>
      <c r="CQ1018" s="32">
        <v>2.1859999999999999</v>
      </c>
      <c r="CR1018" s="32">
        <v>2.1840000000000002</v>
      </c>
      <c r="CS1018" s="32">
        <v>2.1309999999999998</v>
      </c>
      <c r="CT1018" s="32">
        <v>2.133</v>
      </c>
      <c r="CU1018" s="32">
        <v>2.1480000000000001</v>
      </c>
      <c r="CV1018" s="32">
        <v>2.23</v>
      </c>
      <c r="CW1018" s="32">
        <v>2.4089999999999998</v>
      </c>
      <c r="CX1018" s="32">
        <v>2.39</v>
      </c>
      <c r="CY1018" s="32">
        <v>2.33</v>
      </c>
      <c r="CZ1018" s="32">
        <v>2.2690000000000001</v>
      </c>
      <c r="DA1018" s="32">
        <v>2.2229999999999999</v>
      </c>
      <c r="DB1018" s="32">
        <v>2.19</v>
      </c>
      <c r="DC1018" s="32">
        <v>2.1859999999999999</v>
      </c>
      <c r="DD1018" s="32">
        <v>2.1840000000000002</v>
      </c>
      <c r="DE1018" s="32">
        <v>2.1309999999999998</v>
      </c>
      <c r="DF1018" s="32">
        <v>2.133</v>
      </c>
      <c r="DG1018" s="32">
        <v>2.1480000000000001</v>
      </c>
      <c r="DH1018" s="32">
        <v>2.23</v>
      </c>
      <c r="DI1018" s="32">
        <v>2.4089999999999998</v>
      </c>
      <c r="DJ1018" s="32">
        <v>2.395</v>
      </c>
      <c r="DK1018" s="32">
        <v>2.335</v>
      </c>
      <c r="DL1018" s="32">
        <v>2.274</v>
      </c>
      <c r="DM1018" s="32">
        <v>2.2280000000000002</v>
      </c>
      <c r="DN1018" s="32">
        <v>2.1949999999999998</v>
      </c>
      <c r="DO1018" s="32">
        <v>2.1909999999999998</v>
      </c>
      <c r="DP1018" s="32">
        <v>2.1890000000000001</v>
      </c>
      <c r="DQ1018" s="32">
        <v>2.1360000000000001</v>
      </c>
      <c r="DR1018" s="32">
        <v>2.1379999999999999</v>
      </c>
      <c r="DS1018" s="32">
        <v>2.153</v>
      </c>
      <c r="DT1018" s="32">
        <v>2.2349999999999999</v>
      </c>
      <c r="DU1018" s="32">
        <v>2.4140000000000001</v>
      </c>
      <c r="DV1018" s="32">
        <v>2.403</v>
      </c>
      <c r="DW1018" s="32">
        <v>2.343</v>
      </c>
      <c r="DX1018" s="32">
        <v>2.282</v>
      </c>
      <c r="DY1018" s="32">
        <v>2.2360000000000002</v>
      </c>
      <c r="DZ1018" s="32">
        <v>2.2029999999999998</v>
      </c>
      <c r="EA1018" s="32">
        <v>2.1989999999999998</v>
      </c>
      <c r="EB1018" s="32">
        <v>2.1970000000000001</v>
      </c>
      <c r="EC1018" s="32">
        <v>2.1440000000000001</v>
      </c>
      <c r="ED1018" s="32">
        <v>2.1459999999999999</v>
      </c>
      <c r="EE1018" s="32">
        <v>2.161</v>
      </c>
      <c r="EF1018" s="32">
        <v>2.2429999999999999</v>
      </c>
      <c r="EG1018" s="32">
        <v>2.4220000000000002</v>
      </c>
      <c r="EH1018" s="32">
        <v>2.415</v>
      </c>
      <c r="EI1018" s="32"/>
      <c r="EJ1018" s="32"/>
      <c r="EK1018" s="32"/>
      <c r="EL1018" s="32"/>
      <c r="EM1018" s="32"/>
      <c r="EN1018" s="32"/>
      <c r="EO1018" s="32"/>
      <c r="EP1018" s="32"/>
      <c r="EQ1018" s="32"/>
      <c r="ER1018" s="32"/>
      <c r="ES1018" s="32"/>
      <c r="ET1018" s="32"/>
      <c r="EU1018" s="32"/>
      <c r="EV1018" s="32"/>
      <c r="EW1018" s="32"/>
      <c r="EX1018" s="32"/>
      <c r="EY1018" s="32"/>
      <c r="EZ1018" s="32"/>
      <c r="FA1018" s="32"/>
      <c r="FB1018" s="32"/>
      <c r="FC1018" s="32"/>
      <c r="FD1018" s="32"/>
      <c r="FE1018" s="32"/>
      <c r="FF1018" s="32"/>
      <c r="FG1018" s="32"/>
      <c r="FH1018" s="32"/>
      <c r="FI1018" s="32"/>
      <c r="FJ1018" s="32"/>
      <c r="FK1018" s="32"/>
      <c r="FL1018" s="32"/>
      <c r="FM1018" s="32"/>
      <c r="FN1018" s="32"/>
      <c r="FO1018" s="32"/>
      <c r="FP1018" s="32"/>
      <c r="FQ1018" s="32"/>
      <c r="FR1018" s="32"/>
      <c r="FS1018" s="32"/>
      <c r="FT1018" s="32"/>
      <c r="FU1018" s="32"/>
      <c r="FV1018" s="32"/>
      <c r="FW1018" s="32"/>
      <c r="FX1018" s="32"/>
      <c r="FY1018" s="32"/>
      <c r="FZ1018" s="32"/>
      <c r="GA1018" s="32"/>
      <c r="GB1018" s="32"/>
      <c r="GC1018" s="32"/>
      <c r="GD1018" s="32"/>
      <c r="GE1018" s="32"/>
      <c r="GF1018" s="32"/>
      <c r="GG1018" s="32"/>
      <c r="GH1018" s="32"/>
      <c r="GI1018" s="32"/>
      <c r="GJ1018" s="32"/>
      <c r="GK1018" s="32"/>
      <c r="GL1018" s="32"/>
      <c r="GM1018" s="32"/>
      <c r="GN1018" s="32"/>
      <c r="GO1018" s="32"/>
      <c r="GP1018" s="32"/>
      <c r="GQ1018" s="32"/>
    </row>
    <row r="1019" spans="1:199" customFormat="1" hidden="1" x14ac:dyDescent="0.2">
      <c r="A1019">
        <f t="shared" si="244"/>
        <v>5</v>
      </c>
      <c r="B1019">
        <f t="shared" si="245"/>
        <v>1</v>
      </c>
      <c r="C1019" s="1">
        <v>35447</v>
      </c>
      <c r="D1019">
        <f t="shared" si="246"/>
        <v>1</v>
      </c>
      <c r="E1019">
        <f t="shared" si="247"/>
        <v>1997</v>
      </c>
      <c r="F1019" s="17">
        <f t="shared" si="249"/>
        <v>9.0828571428572147E-2</v>
      </c>
      <c r="G1019" s="16">
        <f t="shared" si="236"/>
        <v>-1.9249999999999545E-2</v>
      </c>
      <c r="H1019" s="16">
        <f t="shared" si="237"/>
        <v>0</v>
      </c>
      <c r="I1019" s="16">
        <f t="shared" si="238"/>
        <v>-1.9249999999999545E-2</v>
      </c>
      <c r="J1019" s="7">
        <f>VLOOKUP(C1019,'Nymex hist.'!A:B,2,0)</f>
        <v>3.2570000000000001</v>
      </c>
      <c r="K1019" s="11">
        <f t="shared" si="248"/>
        <v>2.2285714285714282</v>
      </c>
      <c r="L1019" s="11">
        <f t="shared" si="250"/>
        <v>2.3194000000000004</v>
      </c>
      <c r="M1019" s="9">
        <f t="shared" si="239"/>
        <v>2.2108333333333334</v>
      </c>
      <c r="N1019" s="9">
        <f t="shared" si="240"/>
        <v>2.1915833333333339</v>
      </c>
      <c r="O1019" s="9">
        <f t="shared" si="241"/>
        <v>2.1915833333333339</v>
      </c>
      <c r="P1019" s="9">
        <f t="shared" si="242"/>
        <v>2.1965833333333333</v>
      </c>
      <c r="Q1019" s="9">
        <f t="shared" si="243"/>
        <v>2.2045833333333333</v>
      </c>
      <c r="R1019" s="8">
        <v>35447</v>
      </c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3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>
        <v>3.2570000000000001</v>
      </c>
      <c r="BP1019" s="2">
        <v>2.859</v>
      </c>
      <c r="BQ1019" s="2">
        <v>2.4609999999999999</v>
      </c>
      <c r="BR1019" s="2">
        <v>2.2639999999999998</v>
      </c>
      <c r="BS1019" s="2">
        <v>2.2000000000000002</v>
      </c>
      <c r="BT1019" s="2">
        <v>2.1749999999999998</v>
      </c>
      <c r="BU1019" s="2">
        <v>2.17</v>
      </c>
      <c r="BV1019" s="2">
        <v>2.165</v>
      </c>
      <c r="BW1019" s="2">
        <v>2.165</v>
      </c>
      <c r="BX1019" s="2">
        <v>2.2599999999999998</v>
      </c>
      <c r="BY1019" s="2">
        <v>2.367</v>
      </c>
      <c r="BZ1019" s="2">
        <v>2.395</v>
      </c>
      <c r="CA1019" s="2">
        <v>2.3250000000000002</v>
      </c>
      <c r="CB1019" s="2">
        <v>2.25</v>
      </c>
      <c r="CC1019" s="2">
        <v>2.1800000000000002</v>
      </c>
      <c r="CD1019" s="2">
        <v>2.1589999999999998</v>
      </c>
      <c r="CE1019" s="2">
        <v>2.1179999999999999</v>
      </c>
      <c r="CF1019" s="2">
        <v>2.1309999999999998</v>
      </c>
      <c r="CG1019" s="2">
        <v>2.1309999999999998</v>
      </c>
      <c r="CH1019" s="2">
        <v>2.133</v>
      </c>
      <c r="CI1019" s="2">
        <v>2.1480000000000001</v>
      </c>
      <c r="CJ1019" s="2">
        <v>2.23</v>
      </c>
      <c r="CK1019" s="2">
        <v>2.33</v>
      </c>
      <c r="CL1019" s="2">
        <v>2.35</v>
      </c>
      <c r="CM1019" s="2">
        <v>2.2799999999999998</v>
      </c>
      <c r="CN1019" s="2">
        <v>2.2189999999999999</v>
      </c>
      <c r="CO1019" s="2">
        <v>2.173</v>
      </c>
      <c r="CP1019" s="2">
        <v>2.15</v>
      </c>
      <c r="CQ1019" s="2">
        <v>2.14</v>
      </c>
      <c r="CR1019" s="2">
        <v>2.14</v>
      </c>
      <c r="CS1019" s="2">
        <v>2.0910000000000002</v>
      </c>
      <c r="CT1019" s="2">
        <v>2.093</v>
      </c>
      <c r="CU1019" s="2">
        <v>2.1080000000000001</v>
      </c>
      <c r="CV1019" s="2">
        <v>2.19</v>
      </c>
      <c r="CW1019" s="2">
        <v>2.3650000000000002</v>
      </c>
      <c r="CX1019" s="2">
        <v>2.35</v>
      </c>
      <c r="CY1019" s="2">
        <v>2.2799999999999998</v>
      </c>
      <c r="CZ1019" s="2">
        <v>2.2189999999999999</v>
      </c>
      <c r="DA1019" s="2">
        <v>2.173</v>
      </c>
      <c r="DB1019" s="2">
        <v>2.15</v>
      </c>
      <c r="DC1019" s="2">
        <v>2.14</v>
      </c>
      <c r="DD1019" s="2">
        <v>2.14</v>
      </c>
      <c r="DE1019" s="2">
        <v>2.0910000000000002</v>
      </c>
      <c r="DF1019" s="2">
        <v>2.093</v>
      </c>
      <c r="DG1019" s="2">
        <v>2.1080000000000001</v>
      </c>
      <c r="DH1019" s="2">
        <v>2.19</v>
      </c>
      <c r="DI1019" s="2">
        <v>2.3650000000000002</v>
      </c>
      <c r="DJ1019" s="2">
        <v>2.355</v>
      </c>
      <c r="DK1019" s="2">
        <v>2.2850000000000001</v>
      </c>
      <c r="DL1019" s="2">
        <v>2.2240000000000002</v>
      </c>
      <c r="DM1019" s="2">
        <v>2.1779999999999999</v>
      </c>
      <c r="DN1019" s="2">
        <v>2.1549999999999998</v>
      </c>
      <c r="DO1019" s="2">
        <v>2.145</v>
      </c>
      <c r="DP1019" s="2">
        <v>2.145</v>
      </c>
      <c r="DQ1019" s="2">
        <v>2.0960000000000001</v>
      </c>
      <c r="DR1019" s="2">
        <v>2.0979999999999999</v>
      </c>
      <c r="DS1019" s="2">
        <v>2.113</v>
      </c>
      <c r="DT1019" s="2">
        <v>2.1949999999999998</v>
      </c>
      <c r="DU1019" s="2">
        <v>2.37</v>
      </c>
      <c r="DV1019" s="2">
        <v>2.363</v>
      </c>
      <c r="DW1019" s="2">
        <v>2.2930000000000001</v>
      </c>
      <c r="DX1019" s="2">
        <v>2.2320000000000002</v>
      </c>
      <c r="DY1019" s="2">
        <v>2.1859999999999999</v>
      </c>
      <c r="DZ1019" s="2">
        <v>2.1629999999999998</v>
      </c>
      <c r="EA1019" s="2">
        <v>2.153</v>
      </c>
      <c r="EB1019" s="2">
        <v>2.153</v>
      </c>
      <c r="EC1019" s="2">
        <v>2.1040000000000001</v>
      </c>
      <c r="ED1019" s="2">
        <v>2.1059999999999999</v>
      </c>
      <c r="EE1019" s="2">
        <v>2.121</v>
      </c>
      <c r="EF1019" s="2">
        <v>2.2029999999999998</v>
      </c>
      <c r="EG1019" s="2">
        <v>2.3780000000000001</v>
      </c>
      <c r="EH1019" s="2">
        <v>2.375</v>
      </c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  <c r="EZ1019" s="2"/>
      <c r="FA1019" s="2"/>
      <c r="FB1019" s="2"/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2"/>
      <c r="FN1019" s="2"/>
      <c r="FO1019" s="2"/>
      <c r="FP1019" s="2"/>
      <c r="FQ1019" s="2"/>
      <c r="FR1019" s="2"/>
      <c r="FS1019" s="2"/>
      <c r="FT1019" s="2"/>
      <c r="FU1019" s="2"/>
      <c r="FV1019" s="2"/>
      <c r="FW1019" s="2"/>
      <c r="FX1019" s="2"/>
      <c r="FY1019" s="2"/>
      <c r="FZ1019" s="2"/>
      <c r="GA1019" s="2"/>
      <c r="GB1019" s="2"/>
      <c r="GC1019" s="2"/>
      <c r="GD1019" s="2"/>
      <c r="GE1019" s="2"/>
      <c r="GF1019" s="2"/>
      <c r="GG1019" s="2"/>
      <c r="GH1019" s="2"/>
      <c r="GI1019" s="2"/>
      <c r="GJ1019" s="2"/>
      <c r="GK1019" s="2"/>
      <c r="GL1019" s="2"/>
      <c r="GM1019" s="2"/>
      <c r="GN1019" s="2"/>
      <c r="GO1019" s="2"/>
      <c r="GP1019" s="2"/>
      <c r="GQ1019" s="2"/>
    </row>
    <row r="1020" spans="1:199" customFormat="1" hidden="1" x14ac:dyDescent="0.2">
      <c r="A1020">
        <f t="shared" si="244"/>
        <v>1</v>
      </c>
      <c r="B1020">
        <f t="shared" si="245"/>
        <v>1</v>
      </c>
      <c r="C1020" s="1">
        <v>35450</v>
      </c>
      <c r="D1020">
        <f t="shared" si="246"/>
        <v>1</v>
      </c>
      <c r="E1020">
        <f t="shared" si="247"/>
        <v>1997</v>
      </c>
      <c r="F1020" s="17">
        <f t="shared" si="249"/>
        <v>7.4857142857142733E-2</v>
      </c>
      <c r="G1020" s="16">
        <f t="shared" si="236"/>
        <v>-1.7749999999999932E-2</v>
      </c>
      <c r="H1020" s="16">
        <f t="shared" si="237"/>
        <v>0</v>
      </c>
      <c r="I1020" s="16">
        <f t="shared" si="238"/>
        <v>-1.7749999999999932E-2</v>
      </c>
      <c r="J1020" s="7">
        <f>VLOOKUP(C1020,'Nymex hist.'!A:B,2,0)</f>
        <v>3.07</v>
      </c>
      <c r="K1020" s="11">
        <f t="shared" si="248"/>
        <v>2.222142857142857</v>
      </c>
      <c r="L1020" s="11">
        <f t="shared" si="250"/>
        <v>2.2969999999999997</v>
      </c>
      <c r="M1020" s="9">
        <f t="shared" si="239"/>
        <v>2.202</v>
      </c>
      <c r="N1020" s="9">
        <f t="shared" si="240"/>
        <v>2.18425</v>
      </c>
      <c r="O1020" s="9">
        <f t="shared" si="241"/>
        <v>2.18425</v>
      </c>
      <c r="P1020" s="9">
        <f t="shared" si="242"/>
        <v>2.1892499999999995</v>
      </c>
      <c r="Q1020" s="9">
        <f t="shared" si="243"/>
        <v>2.1972499999999999</v>
      </c>
      <c r="R1020" s="8">
        <v>35450</v>
      </c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3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>
        <v>3.07</v>
      </c>
      <c r="BP1020" s="2">
        <v>2.774</v>
      </c>
      <c r="BQ1020" s="2">
        <v>2.4500000000000002</v>
      </c>
      <c r="BR1020" s="2">
        <v>2.27</v>
      </c>
      <c r="BS1020" s="2">
        <v>2.1949999999999998</v>
      </c>
      <c r="BT1020" s="2">
        <v>2.17</v>
      </c>
      <c r="BU1020" s="2">
        <v>2.16</v>
      </c>
      <c r="BV1020" s="2">
        <v>2.1549999999999998</v>
      </c>
      <c r="BW1020" s="2">
        <v>2.1549999999999998</v>
      </c>
      <c r="BX1020" s="2">
        <v>2.2450000000000001</v>
      </c>
      <c r="BY1020" s="2">
        <v>2.34</v>
      </c>
      <c r="BZ1020" s="2">
        <v>2.3650000000000002</v>
      </c>
      <c r="CA1020" s="2">
        <v>2.2999999999999998</v>
      </c>
      <c r="CB1020" s="2">
        <v>2.2349999999999999</v>
      </c>
      <c r="CC1020" s="2">
        <v>2.1680000000000001</v>
      </c>
      <c r="CD1020" s="2">
        <v>2.149</v>
      </c>
      <c r="CE1020" s="2">
        <v>2.12</v>
      </c>
      <c r="CF1020" s="2">
        <v>2.133</v>
      </c>
      <c r="CG1020" s="2">
        <v>2.133</v>
      </c>
      <c r="CH1020" s="2">
        <v>2.133</v>
      </c>
      <c r="CI1020" s="2">
        <v>2.145</v>
      </c>
      <c r="CJ1020" s="2">
        <v>2.2229999999999999</v>
      </c>
      <c r="CK1020" s="2">
        <v>2.3199999999999998</v>
      </c>
      <c r="CL1020" s="2">
        <v>2.34</v>
      </c>
      <c r="CM1020" s="2">
        <v>2.27</v>
      </c>
      <c r="CN1020" s="2">
        <v>2.2090000000000001</v>
      </c>
      <c r="CO1020" s="2">
        <v>2.1629999999999998</v>
      </c>
      <c r="CP1020" s="2">
        <v>2.14</v>
      </c>
      <c r="CQ1020" s="2">
        <v>2.13</v>
      </c>
      <c r="CR1020" s="2">
        <v>2.13</v>
      </c>
      <c r="CS1020" s="2">
        <v>2.093</v>
      </c>
      <c r="CT1020" s="2">
        <v>2.093</v>
      </c>
      <c r="CU1020" s="2">
        <v>2.105</v>
      </c>
      <c r="CV1020" s="2">
        <v>2.1829999999999998</v>
      </c>
      <c r="CW1020" s="2">
        <v>2.355</v>
      </c>
      <c r="CX1020" s="2">
        <v>2.34</v>
      </c>
      <c r="CY1020" s="2">
        <v>2.27</v>
      </c>
      <c r="CZ1020" s="2">
        <v>2.2090000000000001</v>
      </c>
      <c r="DA1020" s="2">
        <v>2.1629999999999998</v>
      </c>
      <c r="DB1020" s="2">
        <v>2.14</v>
      </c>
      <c r="DC1020" s="2">
        <v>2.13</v>
      </c>
      <c r="DD1020" s="2">
        <v>2.13</v>
      </c>
      <c r="DE1020" s="2">
        <v>2.093</v>
      </c>
      <c r="DF1020" s="2">
        <v>2.093</v>
      </c>
      <c r="DG1020" s="2">
        <v>2.105</v>
      </c>
      <c r="DH1020" s="2">
        <v>2.1829999999999998</v>
      </c>
      <c r="DI1020" s="2">
        <v>2.355</v>
      </c>
      <c r="DJ1020" s="2">
        <v>2.3450000000000002</v>
      </c>
      <c r="DK1020" s="2">
        <v>2.2749999999999999</v>
      </c>
      <c r="DL1020" s="2">
        <v>2.214</v>
      </c>
      <c r="DM1020" s="2">
        <v>2.1680000000000001</v>
      </c>
      <c r="DN1020" s="2">
        <v>2.145</v>
      </c>
      <c r="DO1020" s="2">
        <v>2.1349999999999998</v>
      </c>
      <c r="DP1020" s="2">
        <v>2.1349999999999998</v>
      </c>
      <c r="DQ1020" s="2">
        <v>2.0979999999999999</v>
      </c>
      <c r="DR1020" s="2">
        <v>2.0979999999999999</v>
      </c>
      <c r="DS1020" s="2">
        <v>2.11</v>
      </c>
      <c r="DT1020" s="2">
        <v>2.1880000000000002</v>
      </c>
      <c r="DU1020" s="2">
        <v>2.36</v>
      </c>
      <c r="DV1020" s="2">
        <v>2.3530000000000002</v>
      </c>
      <c r="DW1020" s="2">
        <v>2.2829999999999999</v>
      </c>
      <c r="DX1020" s="2">
        <v>2.222</v>
      </c>
      <c r="DY1020" s="2">
        <v>2.1760000000000002</v>
      </c>
      <c r="DZ1020" s="2">
        <v>2.153</v>
      </c>
      <c r="EA1020" s="2">
        <v>2.1429999999999998</v>
      </c>
      <c r="EB1020" s="2">
        <v>2.1429999999999998</v>
      </c>
      <c r="EC1020" s="2">
        <v>2.1059999999999999</v>
      </c>
      <c r="ED1020" s="2">
        <v>2.1059999999999999</v>
      </c>
      <c r="EE1020" s="2">
        <v>2.1179999999999999</v>
      </c>
      <c r="EF1020" s="2">
        <v>2.1960000000000002</v>
      </c>
      <c r="EG1020" s="2">
        <v>2.3679999999999999</v>
      </c>
      <c r="EH1020" s="2">
        <v>2.3679999999999999</v>
      </c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  <c r="FQ1020" s="2"/>
      <c r="FR1020" s="2"/>
      <c r="FS1020" s="2"/>
      <c r="FT1020" s="2"/>
      <c r="FU1020" s="2"/>
      <c r="FV1020" s="2"/>
      <c r="FW1020" s="2"/>
      <c r="FX1020" s="2"/>
      <c r="FY1020" s="2"/>
      <c r="FZ1020" s="2"/>
      <c r="GA1020" s="2"/>
      <c r="GB1020" s="2"/>
      <c r="GC1020" s="2"/>
      <c r="GD1020" s="2"/>
      <c r="GE1020" s="2"/>
      <c r="GF1020" s="2"/>
      <c r="GG1020" s="2"/>
      <c r="GH1020" s="2"/>
      <c r="GI1020" s="2"/>
      <c r="GJ1020" s="2"/>
      <c r="GK1020" s="2"/>
      <c r="GL1020" s="2"/>
      <c r="GM1020" s="2"/>
      <c r="GN1020" s="2"/>
      <c r="GO1020" s="2"/>
      <c r="GP1020" s="2"/>
      <c r="GQ1020" s="2"/>
    </row>
    <row r="1021" spans="1:199" customFormat="1" hidden="1" x14ac:dyDescent="0.2">
      <c r="A1021">
        <f t="shared" si="244"/>
        <v>2</v>
      </c>
      <c r="B1021">
        <f t="shared" si="245"/>
        <v>1</v>
      </c>
      <c r="C1021" s="1">
        <v>35451</v>
      </c>
      <c r="D1021">
        <f t="shared" si="246"/>
        <v>1</v>
      </c>
      <c r="E1021">
        <f t="shared" si="247"/>
        <v>1997</v>
      </c>
      <c r="F1021" s="17">
        <f t="shared" si="249"/>
        <v>9.079999999999977E-2</v>
      </c>
      <c r="G1021" s="16">
        <f t="shared" si="236"/>
        <v>-2.3166666666666558E-2</v>
      </c>
      <c r="H1021" s="16">
        <f t="shared" si="237"/>
        <v>0</v>
      </c>
      <c r="I1021" s="16">
        <f t="shared" si="238"/>
        <v>-2.3166666666666558E-2</v>
      </c>
      <c r="J1021" s="7">
        <f>VLOOKUP(C1021,'Nymex hist.'!A:B,2,0)</f>
        <v>2.9159999999999999</v>
      </c>
      <c r="K1021" s="11">
        <f t="shared" si="248"/>
        <v>2.165</v>
      </c>
      <c r="L1021" s="11">
        <f t="shared" si="250"/>
        <v>2.2557999999999998</v>
      </c>
      <c r="M1021" s="9">
        <f t="shared" si="239"/>
        <v>2.1610833333333335</v>
      </c>
      <c r="N1021" s="9">
        <f t="shared" si="240"/>
        <v>2.1379166666666669</v>
      </c>
      <c r="O1021" s="9">
        <f t="shared" si="241"/>
        <v>2.1379166666666669</v>
      </c>
      <c r="P1021" s="9">
        <f t="shared" si="242"/>
        <v>2.1429166666666664</v>
      </c>
      <c r="Q1021" s="9">
        <f t="shared" si="243"/>
        <v>2.1509166666666664</v>
      </c>
      <c r="R1021" s="8">
        <v>35451</v>
      </c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3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>
        <v>2.9159999999999999</v>
      </c>
      <c r="BP1021" s="2">
        <v>2.6320000000000001</v>
      </c>
      <c r="BQ1021" s="2">
        <v>2.335</v>
      </c>
      <c r="BR1021" s="2">
        <v>2.19</v>
      </c>
      <c r="BS1021" s="2">
        <v>2.15</v>
      </c>
      <c r="BT1021" s="2">
        <v>2.13</v>
      </c>
      <c r="BU1021" s="2">
        <v>2.12</v>
      </c>
      <c r="BV1021" s="2">
        <v>2.1150000000000002</v>
      </c>
      <c r="BW1021" s="2">
        <v>2.1150000000000002</v>
      </c>
      <c r="BX1021" s="2">
        <v>2.2050000000000001</v>
      </c>
      <c r="BY1021" s="2">
        <v>2.302</v>
      </c>
      <c r="BZ1021" s="2">
        <v>2.3250000000000002</v>
      </c>
      <c r="CA1021" s="2">
        <v>2.2570000000000001</v>
      </c>
      <c r="CB1021" s="2">
        <v>2.19</v>
      </c>
      <c r="CC1021" s="2">
        <v>2.125</v>
      </c>
      <c r="CD1021" s="2">
        <v>2.109</v>
      </c>
      <c r="CE1021" s="2">
        <v>2.08</v>
      </c>
      <c r="CF1021" s="2">
        <v>2.093</v>
      </c>
      <c r="CG1021" s="2">
        <v>2.093</v>
      </c>
      <c r="CH1021" s="2">
        <v>2.093</v>
      </c>
      <c r="CI1021" s="2">
        <v>2.105</v>
      </c>
      <c r="CJ1021" s="2">
        <v>2.1829999999999998</v>
      </c>
      <c r="CK1021" s="2">
        <v>2.2799999999999998</v>
      </c>
      <c r="CL1021" s="2">
        <v>2.2949999999999999</v>
      </c>
      <c r="CM1021" s="2">
        <v>2.2250000000000001</v>
      </c>
      <c r="CN1021" s="2">
        <v>2.1629999999999998</v>
      </c>
      <c r="CO1021" s="2">
        <v>2.1160000000000001</v>
      </c>
      <c r="CP1021" s="2">
        <v>2.0920000000000001</v>
      </c>
      <c r="CQ1021" s="2">
        <v>2.08</v>
      </c>
      <c r="CR1021" s="2">
        <v>2.08</v>
      </c>
      <c r="CS1021" s="2">
        <v>2.0529999999999999</v>
      </c>
      <c r="CT1021" s="2">
        <v>2.0529999999999999</v>
      </c>
      <c r="CU1021" s="2">
        <v>2.0649999999999999</v>
      </c>
      <c r="CV1021" s="2">
        <v>2.1429999999999998</v>
      </c>
      <c r="CW1021" s="2">
        <v>2.29</v>
      </c>
      <c r="CX1021" s="2">
        <v>2.2949999999999999</v>
      </c>
      <c r="CY1021" s="2">
        <v>2.2250000000000001</v>
      </c>
      <c r="CZ1021" s="2">
        <v>2.1629999999999998</v>
      </c>
      <c r="DA1021" s="2">
        <v>2.1160000000000001</v>
      </c>
      <c r="DB1021" s="2">
        <v>2.0920000000000001</v>
      </c>
      <c r="DC1021" s="2">
        <v>2.08</v>
      </c>
      <c r="DD1021" s="2">
        <v>2.08</v>
      </c>
      <c r="DE1021" s="2">
        <v>2.0529999999999999</v>
      </c>
      <c r="DF1021" s="2">
        <v>2.0529999999999999</v>
      </c>
      <c r="DG1021" s="2">
        <v>2.0649999999999999</v>
      </c>
      <c r="DH1021" s="2">
        <v>2.1429999999999998</v>
      </c>
      <c r="DI1021" s="2">
        <v>2.29</v>
      </c>
      <c r="DJ1021" s="2">
        <v>2.2999999999999998</v>
      </c>
      <c r="DK1021" s="2">
        <v>2.23</v>
      </c>
      <c r="DL1021" s="2">
        <v>2.1680000000000001</v>
      </c>
      <c r="DM1021" s="2">
        <v>2.121</v>
      </c>
      <c r="DN1021" s="2">
        <v>2.097</v>
      </c>
      <c r="DO1021" s="2">
        <v>2.085</v>
      </c>
      <c r="DP1021" s="2">
        <v>2.085</v>
      </c>
      <c r="DQ1021" s="2">
        <v>2.0579999999999998</v>
      </c>
      <c r="DR1021" s="2">
        <v>2.0579999999999998</v>
      </c>
      <c r="DS1021" s="2">
        <v>2.0699999999999998</v>
      </c>
      <c r="DT1021" s="2">
        <v>2.1480000000000001</v>
      </c>
      <c r="DU1021" s="2">
        <v>2.2949999999999999</v>
      </c>
      <c r="DV1021" s="2">
        <v>2.3079999999999998</v>
      </c>
      <c r="DW1021" s="2">
        <v>2.238</v>
      </c>
      <c r="DX1021" s="2">
        <v>2.1760000000000002</v>
      </c>
      <c r="DY1021" s="2">
        <v>2.129</v>
      </c>
      <c r="DZ1021" s="2">
        <v>2.105</v>
      </c>
      <c r="EA1021" s="2">
        <v>2.093</v>
      </c>
      <c r="EB1021" s="2">
        <v>2.093</v>
      </c>
      <c r="EC1021" s="2">
        <v>2.0659999999999998</v>
      </c>
      <c r="ED1021" s="2">
        <v>2.0659999999999998</v>
      </c>
      <c r="EE1021" s="2">
        <v>2.0779999999999998</v>
      </c>
      <c r="EF1021" s="2">
        <v>2.1560000000000001</v>
      </c>
      <c r="EG1021" s="2">
        <v>2.3029999999999999</v>
      </c>
      <c r="EH1021" s="2">
        <v>2.323</v>
      </c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2"/>
      <c r="EV1021" s="2"/>
      <c r="EW1021" s="2"/>
      <c r="EX1021" s="2"/>
      <c r="EY1021" s="2"/>
      <c r="EZ1021" s="2"/>
      <c r="FA1021" s="2"/>
      <c r="FB1021" s="2"/>
      <c r="FC1021" s="2"/>
      <c r="FD1021" s="2"/>
      <c r="FE1021" s="2"/>
      <c r="FF1021" s="2"/>
      <c r="FG1021" s="2"/>
      <c r="FH1021" s="2"/>
      <c r="FI1021" s="2"/>
      <c r="FJ1021" s="2"/>
      <c r="FK1021" s="2"/>
      <c r="FL1021" s="2"/>
      <c r="FM1021" s="2"/>
      <c r="FN1021" s="2"/>
      <c r="FO1021" s="2"/>
      <c r="FP1021" s="2"/>
      <c r="FQ1021" s="2"/>
      <c r="FR1021" s="2"/>
      <c r="FS1021" s="2"/>
      <c r="FT1021" s="2"/>
      <c r="FU1021" s="2"/>
      <c r="FV1021" s="2"/>
      <c r="FW1021" s="2"/>
      <c r="FX1021" s="2"/>
      <c r="FY1021" s="2"/>
      <c r="FZ1021" s="2"/>
      <c r="GA1021" s="2"/>
      <c r="GB1021" s="2"/>
      <c r="GC1021" s="2"/>
      <c r="GD1021" s="2"/>
      <c r="GE1021" s="2"/>
      <c r="GF1021" s="2"/>
      <c r="GG1021" s="2"/>
      <c r="GH1021" s="2"/>
      <c r="GI1021" s="2"/>
      <c r="GJ1021" s="2"/>
      <c r="GK1021" s="2"/>
      <c r="GL1021" s="2"/>
      <c r="GM1021" s="2"/>
      <c r="GN1021" s="2"/>
      <c r="GO1021" s="2"/>
      <c r="GP1021" s="2"/>
      <c r="GQ1021" s="2"/>
    </row>
    <row r="1022" spans="1:199" customFormat="1" hidden="1" x14ac:dyDescent="0.2">
      <c r="A1022">
        <f t="shared" si="244"/>
        <v>3</v>
      </c>
      <c r="B1022">
        <f t="shared" si="245"/>
        <v>1</v>
      </c>
      <c r="C1022" s="1">
        <v>35452</v>
      </c>
      <c r="D1022">
        <f t="shared" si="246"/>
        <v>1</v>
      </c>
      <c r="E1022">
        <f t="shared" si="247"/>
        <v>1997</v>
      </c>
      <c r="F1022" s="17">
        <f t="shared" si="249"/>
        <v>0.10977142857142885</v>
      </c>
      <c r="G1022" s="16">
        <f t="shared" si="236"/>
        <v>-2.3499999999999854E-2</v>
      </c>
      <c r="H1022" s="16">
        <f t="shared" si="237"/>
        <v>0</v>
      </c>
      <c r="I1022" s="16">
        <f t="shared" si="238"/>
        <v>-2.3499999999999854E-2</v>
      </c>
      <c r="J1022" s="7">
        <f>VLOOKUP(C1022,'Nymex hist.'!A:B,2,0)</f>
        <v>2.9079999999999999</v>
      </c>
      <c r="K1022" s="11">
        <f t="shared" si="248"/>
        <v>2.1464285714285714</v>
      </c>
      <c r="L1022" s="11">
        <f t="shared" si="250"/>
        <v>2.2562000000000002</v>
      </c>
      <c r="M1022" s="9">
        <f t="shared" si="239"/>
        <v>2.1616666666666666</v>
      </c>
      <c r="N1022" s="9">
        <f t="shared" si="240"/>
        <v>2.1381666666666668</v>
      </c>
      <c r="O1022" s="9">
        <f t="shared" si="241"/>
        <v>2.1381666666666668</v>
      </c>
      <c r="P1022" s="9">
        <f t="shared" si="242"/>
        <v>2.1431666666666662</v>
      </c>
      <c r="Q1022" s="9">
        <f t="shared" si="243"/>
        <v>2.1511666666666662</v>
      </c>
      <c r="R1022" s="8">
        <v>35452</v>
      </c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3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>
        <v>2.9079999999999999</v>
      </c>
      <c r="BP1022" s="2">
        <v>2.6360000000000001</v>
      </c>
      <c r="BQ1022" s="2">
        <v>2.3199999999999998</v>
      </c>
      <c r="BR1022" s="2">
        <v>2.157</v>
      </c>
      <c r="BS1022" s="2">
        <v>2.117</v>
      </c>
      <c r="BT1022" s="2">
        <v>2.1070000000000002</v>
      </c>
      <c r="BU1022" s="2">
        <v>2.1070000000000002</v>
      </c>
      <c r="BV1022" s="2">
        <v>2.1070000000000002</v>
      </c>
      <c r="BW1022" s="2">
        <v>2.11</v>
      </c>
      <c r="BX1022" s="2">
        <v>2.2000000000000002</v>
      </c>
      <c r="BY1022" s="2">
        <v>2.302</v>
      </c>
      <c r="BZ1022" s="2">
        <v>2.33</v>
      </c>
      <c r="CA1022" s="2">
        <v>2.2589999999999999</v>
      </c>
      <c r="CB1022" s="2">
        <v>2.19</v>
      </c>
      <c r="CC1022" s="2">
        <v>2.125</v>
      </c>
      <c r="CD1022" s="2">
        <v>2.109</v>
      </c>
      <c r="CE1022" s="2">
        <v>2.08</v>
      </c>
      <c r="CF1022" s="2">
        <v>2.093</v>
      </c>
      <c r="CG1022" s="2">
        <v>2.093</v>
      </c>
      <c r="CH1022" s="2">
        <v>2.093</v>
      </c>
      <c r="CI1022" s="2">
        <v>2.105</v>
      </c>
      <c r="CJ1022" s="2">
        <v>2.1829999999999998</v>
      </c>
      <c r="CK1022" s="2">
        <v>2.2799999999999998</v>
      </c>
      <c r="CL1022" s="2">
        <v>2.2949999999999999</v>
      </c>
      <c r="CM1022" s="2">
        <v>2.2250000000000001</v>
      </c>
      <c r="CN1022" s="2">
        <v>2.1659999999999999</v>
      </c>
      <c r="CO1022" s="2">
        <v>2.1160000000000001</v>
      </c>
      <c r="CP1022" s="2">
        <v>2.0920000000000001</v>
      </c>
      <c r="CQ1022" s="2">
        <v>2.08</v>
      </c>
      <c r="CR1022" s="2">
        <v>2.08</v>
      </c>
      <c r="CS1022" s="2">
        <v>2.0529999999999999</v>
      </c>
      <c r="CT1022" s="2">
        <v>2.0529999999999999</v>
      </c>
      <c r="CU1022" s="2">
        <v>2.0649999999999999</v>
      </c>
      <c r="CV1022" s="2">
        <v>2.1429999999999998</v>
      </c>
      <c r="CW1022" s="2">
        <v>2.29</v>
      </c>
      <c r="CX1022" s="2">
        <v>2.2949999999999999</v>
      </c>
      <c r="CY1022" s="2">
        <v>2.2250000000000001</v>
      </c>
      <c r="CZ1022" s="2">
        <v>2.1659999999999999</v>
      </c>
      <c r="DA1022" s="2">
        <v>2.1160000000000001</v>
      </c>
      <c r="DB1022" s="2">
        <v>2.0920000000000001</v>
      </c>
      <c r="DC1022" s="2">
        <v>2.08</v>
      </c>
      <c r="DD1022" s="2">
        <v>2.08</v>
      </c>
      <c r="DE1022" s="2">
        <v>2.0529999999999999</v>
      </c>
      <c r="DF1022" s="2">
        <v>2.0529999999999999</v>
      </c>
      <c r="DG1022" s="2">
        <v>2.0649999999999999</v>
      </c>
      <c r="DH1022" s="2">
        <v>2.1429999999999998</v>
      </c>
      <c r="DI1022" s="2">
        <v>2.29</v>
      </c>
      <c r="DJ1022" s="2">
        <v>2.2999999999999998</v>
      </c>
      <c r="DK1022" s="2">
        <v>2.23</v>
      </c>
      <c r="DL1022" s="2">
        <v>2.1709999999999998</v>
      </c>
      <c r="DM1022" s="2">
        <v>2.121</v>
      </c>
      <c r="DN1022" s="2">
        <v>2.097</v>
      </c>
      <c r="DO1022" s="2">
        <v>2.085</v>
      </c>
      <c r="DP1022" s="2">
        <v>2.085</v>
      </c>
      <c r="DQ1022" s="2">
        <v>2.0579999999999998</v>
      </c>
      <c r="DR1022" s="2">
        <v>2.0579999999999998</v>
      </c>
      <c r="DS1022" s="2">
        <v>2.0699999999999998</v>
      </c>
      <c r="DT1022" s="2">
        <v>2.1480000000000001</v>
      </c>
      <c r="DU1022" s="2">
        <v>2.2949999999999999</v>
      </c>
      <c r="DV1022" s="2">
        <v>2.3079999999999998</v>
      </c>
      <c r="DW1022" s="2">
        <v>2.238</v>
      </c>
      <c r="DX1022" s="2">
        <v>2.1789999999999998</v>
      </c>
      <c r="DY1022" s="2">
        <v>2.129</v>
      </c>
      <c r="DZ1022" s="2">
        <v>2.105</v>
      </c>
      <c r="EA1022" s="2">
        <v>2.093</v>
      </c>
      <c r="EB1022" s="2">
        <v>2.093</v>
      </c>
      <c r="EC1022" s="2">
        <v>2.0659999999999998</v>
      </c>
      <c r="ED1022" s="2">
        <v>2.0659999999999998</v>
      </c>
      <c r="EE1022" s="2">
        <v>2.0779999999999998</v>
      </c>
      <c r="EF1022" s="2">
        <v>2.1560000000000001</v>
      </c>
      <c r="EG1022" s="2">
        <v>2.3029999999999999</v>
      </c>
      <c r="EH1022" s="2">
        <v>2.323</v>
      </c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2"/>
      <c r="EV1022" s="2"/>
      <c r="EW1022" s="2"/>
      <c r="EX1022" s="2"/>
      <c r="EY1022" s="2"/>
      <c r="EZ1022" s="2"/>
      <c r="FA1022" s="2"/>
      <c r="FB1022" s="2"/>
      <c r="FC1022" s="2"/>
      <c r="FD1022" s="2"/>
      <c r="FE1022" s="2"/>
      <c r="FF1022" s="2"/>
      <c r="FG1022" s="2"/>
      <c r="FH1022" s="2"/>
      <c r="FI1022" s="2"/>
      <c r="FJ1022" s="2"/>
      <c r="FK1022" s="2"/>
      <c r="FL1022" s="2"/>
      <c r="FM1022" s="2"/>
      <c r="FN1022" s="2"/>
      <c r="FO1022" s="2"/>
      <c r="FP1022" s="2"/>
      <c r="FQ1022" s="2"/>
      <c r="FR1022" s="2"/>
      <c r="FS1022" s="2"/>
      <c r="FT1022" s="2"/>
      <c r="FU1022" s="2"/>
      <c r="FV1022" s="2"/>
      <c r="FW1022" s="2"/>
      <c r="FX1022" s="2"/>
      <c r="FY1022" s="2"/>
      <c r="FZ1022" s="2"/>
      <c r="GA1022" s="2"/>
      <c r="GB1022" s="2"/>
      <c r="GC1022" s="2"/>
      <c r="GD1022" s="2"/>
      <c r="GE1022" s="2"/>
      <c r="GF1022" s="2"/>
      <c r="GG1022" s="2"/>
      <c r="GH1022" s="2"/>
      <c r="GI1022" s="2"/>
      <c r="GJ1022" s="2"/>
      <c r="GK1022" s="2"/>
      <c r="GL1022" s="2"/>
      <c r="GM1022" s="2"/>
      <c r="GN1022" s="2"/>
      <c r="GO1022" s="2"/>
      <c r="GP1022" s="2"/>
      <c r="GQ1022" s="2"/>
    </row>
    <row r="1023" spans="1:199" x14ac:dyDescent="0.2">
      <c r="A1023" s="36">
        <f t="shared" si="244"/>
        <v>4</v>
      </c>
      <c r="B1023" s="36">
        <f t="shared" si="245"/>
        <v>1</v>
      </c>
      <c r="C1023" s="1">
        <v>35453</v>
      </c>
      <c r="D1023">
        <f t="shared" si="246"/>
        <v>1</v>
      </c>
      <c r="E1023">
        <f t="shared" si="247"/>
        <v>1997</v>
      </c>
      <c r="F1023" s="21">
        <f t="shared" si="249"/>
        <v>0.14397142857142864</v>
      </c>
      <c r="G1023" s="21">
        <f t="shared" si="236"/>
        <v>-4.1249999999999787E-2</v>
      </c>
      <c r="H1023" s="21">
        <f t="shared" si="237"/>
        <v>-4.9999999999998934E-3</v>
      </c>
      <c r="I1023" s="21">
        <f t="shared" si="238"/>
        <v>-4.624999999999968E-2</v>
      </c>
      <c r="J1023" s="23">
        <f>VLOOKUP(C1023,'Nymex hist.'!A:B,2,0)</f>
        <v>2.794</v>
      </c>
      <c r="K1023" s="23">
        <f t="shared" si="248"/>
        <v>2.1224285714285713</v>
      </c>
      <c r="L1023" s="23">
        <f t="shared" si="250"/>
        <v>2.2664</v>
      </c>
      <c r="M1023" s="23">
        <f t="shared" si="239"/>
        <v>2.1565833333333333</v>
      </c>
      <c r="N1023" s="23">
        <f t="shared" si="240"/>
        <v>2.1153333333333335</v>
      </c>
      <c r="O1023" s="23">
        <f t="shared" si="241"/>
        <v>2.1103333333333336</v>
      </c>
      <c r="P1023" s="23">
        <f t="shared" si="242"/>
        <v>2.1103333333333336</v>
      </c>
      <c r="Q1023" s="23">
        <f t="shared" si="243"/>
        <v>2.1153333333333335</v>
      </c>
      <c r="R1023" s="30">
        <v>35453</v>
      </c>
      <c r="S1023" s="32"/>
      <c r="T1023" s="32"/>
      <c r="U1023" s="32"/>
      <c r="V1023" s="32"/>
      <c r="W1023" s="32"/>
      <c r="X1023" s="32"/>
      <c r="Y1023" s="32"/>
      <c r="Z1023" s="32"/>
      <c r="AA1023" s="32"/>
      <c r="AB1023" s="32"/>
      <c r="AC1023" s="32"/>
      <c r="AD1023" s="32"/>
      <c r="AE1023" s="32"/>
      <c r="AF1023" s="32"/>
      <c r="AG1023" s="32"/>
      <c r="AH1023" s="32"/>
      <c r="AI1023" s="32"/>
      <c r="AJ1023" s="34"/>
      <c r="AK1023" s="32"/>
      <c r="AL1023" s="32"/>
      <c r="AM1023" s="32"/>
      <c r="AN1023" s="32"/>
      <c r="AO1023" s="32"/>
      <c r="AP1023" s="32"/>
      <c r="AQ1023" s="32"/>
      <c r="AR1023" s="32"/>
      <c r="AS1023" s="32"/>
      <c r="AT1023" s="32"/>
      <c r="AU1023" s="32"/>
      <c r="AV1023" s="32"/>
      <c r="AW1023" s="32"/>
      <c r="AX1023" s="32"/>
      <c r="AY1023" s="32"/>
      <c r="AZ1023" s="32"/>
      <c r="BA1023" s="32"/>
      <c r="BB1023" s="32"/>
      <c r="BC1023" s="32"/>
      <c r="BD1023" s="32"/>
      <c r="BE1023" s="32"/>
      <c r="BF1023" s="32"/>
      <c r="BG1023" s="32"/>
      <c r="BH1023" s="32"/>
      <c r="BI1023" s="32"/>
      <c r="BJ1023" s="32"/>
      <c r="BK1023" s="32"/>
      <c r="BL1023" s="32"/>
      <c r="BM1023" s="32"/>
      <c r="BN1023" s="32"/>
      <c r="BO1023" s="32">
        <v>2.794</v>
      </c>
      <c r="BP1023" s="32">
        <v>2.5329999999999999</v>
      </c>
      <c r="BQ1023" s="32">
        <v>2.2570000000000001</v>
      </c>
      <c r="BR1023" s="32">
        <v>2.1</v>
      </c>
      <c r="BS1023" s="32">
        <v>2.09</v>
      </c>
      <c r="BT1023" s="32">
        <v>2.0950000000000002</v>
      </c>
      <c r="BU1023" s="32">
        <v>2.1</v>
      </c>
      <c r="BV1023" s="32">
        <v>2.105</v>
      </c>
      <c r="BW1023" s="32">
        <v>2.11</v>
      </c>
      <c r="BX1023" s="32">
        <v>2.2050000000000001</v>
      </c>
      <c r="BY1023" s="32">
        <v>2.3119999999999998</v>
      </c>
      <c r="BZ1023" s="32">
        <v>2.3450000000000002</v>
      </c>
      <c r="CA1023" s="32">
        <v>2.27</v>
      </c>
      <c r="CB1023" s="32">
        <v>2.2000000000000002</v>
      </c>
      <c r="CC1023" s="32">
        <v>2.1160000000000001</v>
      </c>
      <c r="CD1023" s="32">
        <v>2.1</v>
      </c>
      <c r="CE1023" s="32">
        <v>2.0750000000000002</v>
      </c>
      <c r="CF1023" s="32">
        <v>2.0840000000000001</v>
      </c>
      <c r="CG1023" s="32">
        <v>2.08</v>
      </c>
      <c r="CH1023" s="32">
        <v>2.08</v>
      </c>
      <c r="CI1023" s="32">
        <v>2.0920000000000001</v>
      </c>
      <c r="CJ1023" s="32">
        <v>2.17</v>
      </c>
      <c r="CK1023" s="32">
        <v>2.2669999999999999</v>
      </c>
      <c r="CL1023" s="32">
        <v>2.282</v>
      </c>
      <c r="CM1023" s="32">
        <v>2.2120000000000002</v>
      </c>
      <c r="CN1023" s="32">
        <v>2.15</v>
      </c>
      <c r="CO1023" s="32">
        <v>2.08</v>
      </c>
      <c r="CP1023" s="32">
        <v>2.056</v>
      </c>
      <c r="CQ1023" s="32">
        <v>2.044</v>
      </c>
      <c r="CR1023" s="32">
        <v>2.044</v>
      </c>
      <c r="CS1023" s="32">
        <v>2.04</v>
      </c>
      <c r="CT1023" s="32">
        <v>2.04</v>
      </c>
      <c r="CU1023" s="32">
        <v>2.052</v>
      </c>
      <c r="CV1023" s="32">
        <v>2.13</v>
      </c>
      <c r="CW1023" s="32">
        <v>2.254</v>
      </c>
      <c r="CX1023" s="32">
        <v>2.2770000000000001</v>
      </c>
      <c r="CY1023" s="32">
        <v>2.2069999999999999</v>
      </c>
      <c r="CZ1023" s="32">
        <v>2.145</v>
      </c>
      <c r="DA1023" s="32">
        <v>2.0750000000000002</v>
      </c>
      <c r="DB1023" s="32">
        <v>2.0510000000000002</v>
      </c>
      <c r="DC1023" s="32">
        <v>2.0390000000000001</v>
      </c>
      <c r="DD1023" s="32">
        <v>2.0390000000000001</v>
      </c>
      <c r="DE1023" s="32">
        <v>2.0350000000000001</v>
      </c>
      <c r="DF1023" s="32">
        <v>2.0350000000000001</v>
      </c>
      <c r="DG1023" s="32">
        <v>2.0470000000000002</v>
      </c>
      <c r="DH1023" s="32">
        <v>2.125</v>
      </c>
      <c r="DI1023" s="32">
        <v>2.2490000000000001</v>
      </c>
      <c r="DJ1023" s="32">
        <v>2.2770000000000001</v>
      </c>
      <c r="DK1023" s="32">
        <v>2.2069999999999999</v>
      </c>
      <c r="DL1023" s="32">
        <v>2.145</v>
      </c>
      <c r="DM1023" s="32">
        <v>2.0750000000000002</v>
      </c>
      <c r="DN1023" s="32">
        <v>2.0510000000000002</v>
      </c>
      <c r="DO1023" s="32">
        <v>2.0390000000000001</v>
      </c>
      <c r="DP1023" s="32">
        <v>2.0390000000000001</v>
      </c>
      <c r="DQ1023" s="32">
        <v>2.0350000000000001</v>
      </c>
      <c r="DR1023" s="32">
        <v>2.0350000000000001</v>
      </c>
      <c r="DS1023" s="32">
        <v>2.0470000000000002</v>
      </c>
      <c r="DT1023" s="32">
        <v>2.125</v>
      </c>
      <c r="DU1023" s="32">
        <v>2.2490000000000001</v>
      </c>
      <c r="DV1023" s="32">
        <v>2.282</v>
      </c>
      <c r="DW1023" s="32">
        <v>2.2120000000000002</v>
      </c>
      <c r="DX1023" s="32">
        <v>2.15</v>
      </c>
      <c r="DY1023" s="32">
        <v>2.08</v>
      </c>
      <c r="DZ1023" s="32">
        <v>2.056</v>
      </c>
      <c r="EA1023" s="32">
        <v>2.044</v>
      </c>
      <c r="EB1023" s="32">
        <v>2.044</v>
      </c>
      <c r="EC1023" s="32">
        <v>2.04</v>
      </c>
      <c r="ED1023" s="32">
        <v>2.04</v>
      </c>
      <c r="EE1023" s="32">
        <v>2.052</v>
      </c>
      <c r="EF1023" s="32">
        <v>2.13</v>
      </c>
      <c r="EG1023" s="32">
        <v>2.254</v>
      </c>
      <c r="EH1023" s="32">
        <v>2.2970000000000002</v>
      </c>
      <c r="EI1023" s="32"/>
      <c r="EJ1023" s="32"/>
      <c r="EK1023" s="32"/>
      <c r="EL1023" s="32"/>
      <c r="EM1023" s="32"/>
      <c r="EN1023" s="32"/>
      <c r="EO1023" s="32"/>
      <c r="EP1023" s="32"/>
      <c r="EQ1023" s="32"/>
      <c r="ER1023" s="32"/>
      <c r="ES1023" s="32"/>
      <c r="ET1023" s="32"/>
      <c r="EU1023" s="32"/>
      <c r="EV1023" s="32"/>
      <c r="EW1023" s="32"/>
      <c r="EX1023" s="32"/>
      <c r="EY1023" s="32"/>
      <c r="EZ1023" s="32"/>
      <c r="FA1023" s="32"/>
      <c r="FB1023" s="32"/>
      <c r="FC1023" s="32"/>
      <c r="FD1023" s="32"/>
      <c r="FE1023" s="32"/>
      <c r="FF1023" s="32"/>
      <c r="FG1023" s="32"/>
      <c r="FH1023" s="32"/>
      <c r="FI1023" s="32"/>
      <c r="FJ1023" s="32"/>
      <c r="FK1023" s="32"/>
      <c r="FL1023" s="32"/>
      <c r="FM1023" s="32"/>
      <c r="FN1023" s="32"/>
      <c r="FO1023" s="32"/>
      <c r="FP1023" s="32"/>
      <c r="FQ1023" s="32"/>
      <c r="FR1023" s="32"/>
      <c r="FS1023" s="32"/>
      <c r="FT1023" s="32"/>
      <c r="FU1023" s="32"/>
      <c r="FV1023" s="32"/>
      <c r="FW1023" s="32"/>
      <c r="FX1023" s="32"/>
      <c r="FY1023" s="32"/>
      <c r="FZ1023" s="32"/>
      <c r="GA1023" s="32"/>
      <c r="GB1023" s="32"/>
      <c r="GC1023" s="32"/>
      <c r="GD1023" s="32"/>
      <c r="GE1023" s="32"/>
      <c r="GF1023" s="32"/>
      <c r="GG1023" s="32"/>
      <c r="GH1023" s="32"/>
      <c r="GI1023" s="32"/>
      <c r="GJ1023" s="32"/>
      <c r="GK1023" s="32"/>
      <c r="GL1023" s="32"/>
      <c r="GM1023" s="32"/>
      <c r="GN1023" s="32"/>
      <c r="GO1023" s="32"/>
      <c r="GP1023" s="32"/>
      <c r="GQ1023" s="32"/>
    </row>
    <row r="1024" spans="1:199" customFormat="1" hidden="1" x14ac:dyDescent="0.2">
      <c r="A1024">
        <f t="shared" si="244"/>
        <v>5</v>
      </c>
      <c r="B1024">
        <f t="shared" si="245"/>
        <v>1</v>
      </c>
      <c r="C1024" s="1">
        <v>35454</v>
      </c>
      <c r="D1024">
        <f t="shared" si="246"/>
        <v>1</v>
      </c>
      <c r="E1024">
        <f t="shared" si="247"/>
        <v>1997</v>
      </c>
      <c r="F1024" s="17">
        <f t="shared" si="249"/>
        <v>0.14622857142857137</v>
      </c>
      <c r="G1024" s="16">
        <f t="shared" si="236"/>
        <v>-4.3416666666666437E-2</v>
      </c>
      <c r="H1024" s="16">
        <f t="shared" si="237"/>
        <v>-4.9999999999998934E-3</v>
      </c>
      <c r="I1024" s="16">
        <f t="shared" si="238"/>
        <v>-4.841666666666633E-2</v>
      </c>
      <c r="J1024" s="7">
        <f>VLOOKUP(C1024,'Nymex hist.'!A:B,2,0)</f>
        <v>2.8239999999999998</v>
      </c>
      <c r="K1024" s="11">
        <f t="shared" si="248"/>
        <v>2.140571428571429</v>
      </c>
      <c r="L1024" s="11">
        <f t="shared" si="250"/>
        <v>2.2868000000000004</v>
      </c>
      <c r="M1024" s="9">
        <f t="shared" si="239"/>
        <v>2.1687499999999997</v>
      </c>
      <c r="N1024" s="9">
        <f t="shared" si="240"/>
        <v>2.1253333333333333</v>
      </c>
      <c r="O1024" s="9">
        <f t="shared" si="241"/>
        <v>2.1203333333333334</v>
      </c>
      <c r="P1024" s="9">
        <f t="shared" si="242"/>
        <v>2.1203333333333334</v>
      </c>
      <c r="Q1024" s="9">
        <f t="shared" si="243"/>
        <v>2.1253333333333333</v>
      </c>
      <c r="R1024" s="8">
        <v>35454</v>
      </c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3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>
        <v>2.8239999999999998</v>
      </c>
      <c r="BP1024" s="2">
        <v>2.5569999999999999</v>
      </c>
      <c r="BQ1024" s="2">
        <v>2.2770000000000001</v>
      </c>
      <c r="BR1024" s="2">
        <v>2.125</v>
      </c>
      <c r="BS1024" s="2">
        <v>2.11</v>
      </c>
      <c r="BT1024" s="2">
        <v>2.1120000000000001</v>
      </c>
      <c r="BU1024" s="2">
        <v>2.1150000000000002</v>
      </c>
      <c r="BV1024" s="2">
        <v>2.12</v>
      </c>
      <c r="BW1024" s="2">
        <v>2.125</v>
      </c>
      <c r="BX1024" s="2">
        <v>2.2250000000000001</v>
      </c>
      <c r="BY1024" s="2">
        <v>2.335</v>
      </c>
      <c r="BZ1024" s="2">
        <v>2.367</v>
      </c>
      <c r="CA1024" s="2">
        <v>2.2919999999999998</v>
      </c>
      <c r="CB1024" s="2">
        <v>2.2149999999999999</v>
      </c>
      <c r="CC1024" s="2">
        <v>2.1240000000000001</v>
      </c>
      <c r="CD1024" s="2">
        <v>2.109</v>
      </c>
      <c r="CE1024" s="2">
        <v>2.085</v>
      </c>
      <c r="CF1024" s="2">
        <v>2.0939999999999999</v>
      </c>
      <c r="CG1024" s="2">
        <v>2.09</v>
      </c>
      <c r="CH1024" s="2">
        <v>2.09</v>
      </c>
      <c r="CI1024" s="2">
        <v>2.1019999999999999</v>
      </c>
      <c r="CJ1024" s="2">
        <v>2.1800000000000002</v>
      </c>
      <c r="CK1024" s="2">
        <v>2.2770000000000001</v>
      </c>
      <c r="CL1024" s="2">
        <v>2.2919999999999998</v>
      </c>
      <c r="CM1024" s="2">
        <v>2.222</v>
      </c>
      <c r="CN1024" s="2">
        <v>2.16</v>
      </c>
      <c r="CO1024" s="2">
        <v>2.09</v>
      </c>
      <c r="CP1024" s="2">
        <v>2.0659999999999998</v>
      </c>
      <c r="CQ1024" s="2">
        <v>2.0539999999999998</v>
      </c>
      <c r="CR1024" s="2">
        <v>2.0539999999999998</v>
      </c>
      <c r="CS1024" s="2">
        <v>2.0499999999999998</v>
      </c>
      <c r="CT1024" s="2">
        <v>2.0499999999999998</v>
      </c>
      <c r="CU1024" s="2">
        <v>2.0619999999999998</v>
      </c>
      <c r="CV1024" s="2">
        <v>2.14</v>
      </c>
      <c r="CW1024" s="2">
        <v>2.2639999999999998</v>
      </c>
      <c r="CX1024" s="2">
        <v>2.2869999999999999</v>
      </c>
      <c r="CY1024" s="2">
        <v>2.2170000000000001</v>
      </c>
      <c r="CZ1024" s="2">
        <v>2.1549999999999998</v>
      </c>
      <c r="DA1024" s="2">
        <v>2.085</v>
      </c>
      <c r="DB1024" s="2">
        <v>2.0609999999999999</v>
      </c>
      <c r="DC1024" s="2">
        <v>2.0489999999999999</v>
      </c>
      <c r="DD1024" s="2">
        <v>2.0489999999999999</v>
      </c>
      <c r="DE1024" s="2">
        <v>2.0449999999999999</v>
      </c>
      <c r="DF1024" s="2">
        <v>2.0449999999999999</v>
      </c>
      <c r="DG1024" s="2">
        <v>2.0569999999999999</v>
      </c>
      <c r="DH1024" s="2">
        <v>2.1349999999999998</v>
      </c>
      <c r="DI1024" s="2">
        <v>2.2589999999999999</v>
      </c>
      <c r="DJ1024" s="2">
        <v>2.2869999999999999</v>
      </c>
      <c r="DK1024" s="2">
        <v>2.2170000000000001</v>
      </c>
      <c r="DL1024" s="2">
        <v>2.1549999999999998</v>
      </c>
      <c r="DM1024" s="2">
        <v>2.085</v>
      </c>
      <c r="DN1024" s="2">
        <v>2.0609999999999999</v>
      </c>
      <c r="DO1024" s="2">
        <v>2.0489999999999999</v>
      </c>
      <c r="DP1024" s="2">
        <v>2.0489999999999999</v>
      </c>
      <c r="DQ1024" s="2">
        <v>2.0449999999999999</v>
      </c>
      <c r="DR1024" s="2">
        <v>2.0449999999999999</v>
      </c>
      <c r="DS1024" s="2">
        <v>2.0569999999999999</v>
      </c>
      <c r="DT1024" s="2">
        <v>2.1349999999999998</v>
      </c>
      <c r="DU1024" s="2">
        <v>2.2589999999999999</v>
      </c>
      <c r="DV1024" s="2">
        <v>2.2919999999999998</v>
      </c>
      <c r="DW1024" s="2">
        <v>2.222</v>
      </c>
      <c r="DX1024" s="2">
        <v>2.16</v>
      </c>
      <c r="DY1024" s="2">
        <v>2.09</v>
      </c>
      <c r="DZ1024" s="2">
        <v>2.0659999999999998</v>
      </c>
      <c r="EA1024" s="2">
        <v>2.0539999999999998</v>
      </c>
      <c r="EB1024" s="2">
        <v>2.0539999999999998</v>
      </c>
      <c r="EC1024" s="2">
        <v>2.0499999999999998</v>
      </c>
      <c r="ED1024" s="2">
        <v>2.0499999999999998</v>
      </c>
      <c r="EE1024" s="2">
        <v>2.0619999999999998</v>
      </c>
      <c r="EF1024" s="2">
        <v>2.14</v>
      </c>
      <c r="EG1024" s="2">
        <v>2.2639999999999998</v>
      </c>
      <c r="EH1024" s="2">
        <v>2.3069999999999999</v>
      </c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  <c r="EU1024" s="2"/>
      <c r="EV1024" s="2"/>
      <c r="EW1024" s="2"/>
      <c r="EX1024" s="2"/>
      <c r="EY1024" s="2"/>
      <c r="EZ1024" s="2"/>
      <c r="FA1024" s="2"/>
      <c r="FB1024" s="2"/>
      <c r="FC1024" s="2"/>
      <c r="FD1024" s="2"/>
      <c r="FE1024" s="2"/>
      <c r="FF1024" s="2"/>
      <c r="FG1024" s="2"/>
      <c r="FH1024" s="2"/>
      <c r="FI1024" s="2"/>
      <c r="FJ1024" s="2"/>
      <c r="FK1024" s="2"/>
      <c r="FL1024" s="2"/>
      <c r="FM1024" s="2"/>
      <c r="FN1024" s="2"/>
      <c r="FO1024" s="2"/>
      <c r="FP1024" s="2"/>
      <c r="FQ1024" s="2"/>
      <c r="FR1024" s="2"/>
      <c r="FS1024" s="2"/>
      <c r="FT1024" s="2"/>
      <c r="FU1024" s="2"/>
      <c r="FV1024" s="2"/>
      <c r="FW1024" s="2"/>
      <c r="FX1024" s="2"/>
      <c r="FY1024" s="2"/>
      <c r="FZ1024" s="2"/>
      <c r="GA1024" s="2"/>
      <c r="GB1024" s="2"/>
      <c r="GC1024" s="2"/>
      <c r="GD1024" s="2"/>
      <c r="GE1024" s="2"/>
      <c r="GF1024" s="2"/>
      <c r="GG1024" s="2"/>
      <c r="GH1024" s="2"/>
      <c r="GI1024" s="2"/>
      <c r="GJ1024" s="2"/>
      <c r="GK1024" s="2"/>
      <c r="GL1024" s="2"/>
      <c r="GM1024" s="2"/>
      <c r="GN1024" s="2"/>
      <c r="GO1024" s="2"/>
      <c r="GP1024" s="2"/>
      <c r="GQ1024" s="2"/>
    </row>
    <row r="1025" spans="1:199" customFormat="1" hidden="1" x14ac:dyDescent="0.2">
      <c r="A1025">
        <f t="shared" si="244"/>
        <v>1</v>
      </c>
      <c r="B1025">
        <f t="shared" si="245"/>
        <v>1</v>
      </c>
      <c r="C1025" s="1">
        <v>35457</v>
      </c>
      <c r="D1025">
        <f t="shared" si="246"/>
        <v>1</v>
      </c>
      <c r="E1025">
        <f t="shared" si="247"/>
        <v>1997</v>
      </c>
      <c r="F1025" s="17">
        <f t="shared" si="249"/>
        <v>0.14562857142857144</v>
      </c>
      <c r="G1025" s="16">
        <f t="shared" si="236"/>
        <v>-4.9416666666666664E-2</v>
      </c>
      <c r="H1025" s="16">
        <f t="shared" si="237"/>
        <v>-4.9999999999998934E-3</v>
      </c>
      <c r="I1025" s="16">
        <f t="shared" si="238"/>
        <v>-5.4416666666666558E-2</v>
      </c>
      <c r="J1025" s="7">
        <f>VLOOKUP(C1025,'Nymex hist.'!A:B,2,0)</f>
        <v>2.9860000000000002</v>
      </c>
      <c r="K1025" s="11">
        <f t="shared" si="248"/>
        <v>2.1575714285714289</v>
      </c>
      <c r="L1025" s="11">
        <f t="shared" si="250"/>
        <v>2.3032000000000004</v>
      </c>
      <c r="M1025" s="9">
        <f t="shared" si="239"/>
        <v>2.1768333333333332</v>
      </c>
      <c r="N1025" s="9">
        <f t="shared" si="240"/>
        <v>2.1274166666666665</v>
      </c>
      <c r="O1025" s="9">
        <f t="shared" si="241"/>
        <v>2.1224166666666666</v>
      </c>
      <c r="P1025" s="9">
        <f t="shared" si="242"/>
        <v>2.1224166666666666</v>
      </c>
      <c r="Q1025" s="9">
        <f t="shared" si="243"/>
        <v>2.1274166666666665</v>
      </c>
      <c r="R1025" s="8">
        <v>35457</v>
      </c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3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>
        <v>2.9860000000000002</v>
      </c>
      <c r="BP1025" s="2">
        <v>2.6150000000000002</v>
      </c>
      <c r="BQ1025" s="2">
        <v>2.3069999999999999</v>
      </c>
      <c r="BR1025" s="2">
        <v>2.15</v>
      </c>
      <c r="BS1025" s="2">
        <v>2.1280000000000001</v>
      </c>
      <c r="BT1025" s="2">
        <v>2.125</v>
      </c>
      <c r="BU1025" s="2">
        <v>2.125</v>
      </c>
      <c r="BV1025" s="2">
        <v>2.1309999999999998</v>
      </c>
      <c r="BW1025" s="2">
        <v>2.137</v>
      </c>
      <c r="BX1025" s="2">
        <v>2.2400000000000002</v>
      </c>
      <c r="BY1025" s="2">
        <v>2.355</v>
      </c>
      <c r="BZ1025" s="2">
        <v>2.387</v>
      </c>
      <c r="CA1025" s="2">
        <v>2.3069999999999999</v>
      </c>
      <c r="CB1025" s="2">
        <v>2.2269999999999999</v>
      </c>
      <c r="CC1025" s="2">
        <v>2.1339999999999999</v>
      </c>
      <c r="CD1025" s="2">
        <v>2.117</v>
      </c>
      <c r="CE1025" s="2">
        <v>2.09</v>
      </c>
      <c r="CF1025" s="2">
        <v>2.0990000000000002</v>
      </c>
      <c r="CG1025" s="2">
        <v>2.0950000000000002</v>
      </c>
      <c r="CH1025" s="2">
        <v>2.0950000000000002</v>
      </c>
      <c r="CI1025" s="2">
        <v>2.1070000000000002</v>
      </c>
      <c r="CJ1025" s="2">
        <v>2.1840000000000002</v>
      </c>
      <c r="CK1025" s="2">
        <v>2.2799999999999998</v>
      </c>
      <c r="CL1025" s="2">
        <v>2.2949999999999999</v>
      </c>
      <c r="CM1025" s="2">
        <v>2.2250000000000001</v>
      </c>
      <c r="CN1025" s="2">
        <v>2.16</v>
      </c>
      <c r="CO1025" s="2">
        <v>2.09</v>
      </c>
      <c r="CP1025" s="2">
        <v>2.0659999999999998</v>
      </c>
      <c r="CQ1025" s="2">
        <v>2.0539999999999998</v>
      </c>
      <c r="CR1025" s="2">
        <v>2.0539999999999998</v>
      </c>
      <c r="CS1025" s="2">
        <v>2.0550000000000002</v>
      </c>
      <c r="CT1025" s="2">
        <v>2.0550000000000002</v>
      </c>
      <c r="CU1025" s="2">
        <v>2.0670000000000002</v>
      </c>
      <c r="CV1025" s="2">
        <v>2.1440000000000001</v>
      </c>
      <c r="CW1025" s="2">
        <v>2.2639999999999998</v>
      </c>
      <c r="CX1025" s="2">
        <v>2.29</v>
      </c>
      <c r="CY1025" s="2">
        <v>2.2200000000000002</v>
      </c>
      <c r="CZ1025" s="2">
        <v>2.1549999999999998</v>
      </c>
      <c r="DA1025" s="2">
        <v>2.085</v>
      </c>
      <c r="DB1025" s="2">
        <v>2.0609999999999999</v>
      </c>
      <c r="DC1025" s="2">
        <v>2.0489999999999999</v>
      </c>
      <c r="DD1025" s="2">
        <v>2.0489999999999999</v>
      </c>
      <c r="DE1025" s="2">
        <v>2.0499999999999998</v>
      </c>
      <c r="DF1025" s="2">
        <v>2.0499999999999998</v>
      </c>
      <c r="DG1025" s="2">
        <v>2.0619999999999998</v>
      </c>
      <c r="DH1025" s="2">
        <v>2.1389999999999998</v>
      </c>
      <c r="DI1025" s="2">
        <v>2.2589999999999999</v>
      </c>
      <c r="DJ1025" s="2">
        <v>2.29</v>
      </c>
      <c r="DK1025" s="2">
        <v>2.2200000000000002</v>
      </c>
      <c r="DL1025" s="2">
        <v>2.1549999999999998</v>
      </c>
      <c r="DM1025" s="2">
        <v>2.085</v>
      </c>
      <c r="DN1025" s="2">
        <v>2.0609999999999999</v>
      </c>
      <c r="DO1025" s="2">
        <v>2.0489999999999999</v>
      </c>
      <c r="DP1025" s="2">
        <v>2.0489999999999999</v>
      </c>
      <c r="DQ1025" s="2">
        <v>2.0499999999999998</v>
      </c>
      <c r="DR1025" s="2">
        <v>2.0499999999999998</v>
      </c>
      <c r="DS1025" s="2">
        <v>2.0619999999999998</v>
      </c>
      <c r="DT1025" s="2">
        <v>2.1389999999999998</v>
      </c>
      <c r="DU1025" s="2">
        <v>2.2589999999999999</v>
      </c>
      <c r="DV1025" s="2">
        <v>2.2949999999999999</v>
      </c>
      <c r="DW1025" s="2">
        <v>2.2250000000000001</v>
      </c>
      <c r="DX1025" s="2">
        <v>2.16</v>
      </c>
      <c r="DY1025" s="2">
        <v>2.09</v>
      </c>
      <c r="DZ1025" s="2">
        <v>2.0659999999999998</v>
      </c>
      <c r="EA1025" s="2">
        <v>2.0539999999999998</v>
      </c>
      <c r="EB1025" s="2">
        <v>2.0539999999999998</v>
      </c>
      <c r="EC1025" s="2">
        <v>2.0550000000000002</v>
      </c>
      <c r="ED1025" s="2">
        <v>2.0550000000000002</v>
      </c>
      <c r="EE1025" s="2">
        <v>2.0670000000000002</v>
      </c>
      <c r="EF1025" s="2">
        <v>2.1440000000000001</v>
      </c>
      <c r="EG1025" s="2">
        <v>2.2639999999999998</v>
      </c>
      <c r="EH1025" s="2">
        <v>2.31</v>
      </c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  <c r="EU1025" s="2"/>
      <c r="EV1025" s="2"/>
      <c r="EW1025" s="2"/>
      <c r="EX1025" s="2"/>
      <c r="EY1025" s="2"/>
      <c r="EZ1025" s="2"/>
      <c r="FA1025" s="2"/>
      <c r="FB1025" s="2"/>
      <c r="FC1025" s="2"/>
      <c r="FD1025" s="2"/>
      <c r="FE1025" s="2"/>
      <c r="FF1025" s="2"/>
      <c r="FG1025" s="2"/>
      <c r="FH1025" s="2"/>
      <c r="FI1025" s="2"/>
      <c r="FJ1025" s="2"/>
      <c r="FK1025" s="2"/>
      <c r="FL1025" s="2"/>
      <c r="FM1025" s="2"/>
      <c r="FN1025" s="2"/>
      <c r="FO1025" s="2"/>
      <c r="FP1025" s="2"/>
      <c r="FQ1025" s="2"/>
      <c r="FR1025" s="2"/>
      <c r="FS1025" s="2"/>
      <c r="FT1025" s="2"/>
      <c r="FU1025" s="2"/>
      <c r="FV1025" s="2"/>
      <c r="FW1025" s="2"/>
      <c r="FX1025" s="2"/>
      <c r="FY1025" s="2"/>
      <c r="FZ1025" s="2"/>
      <c r="GA1025" s="2"/>
      <c r="GB1025" s="2"/>
      <c r="GC1025" s="2"/>
      <c r="GD1025" s="2"/>
      <c r="GE1025" s="2"/>
      <c r="GF1025" s="2"/>
      <c r="GG1025" s="2"/>
      <c r="GH1025" s="2"/>
      <c r="GI1025" s="2"/>
      <c r="GJ1025" s="2"/>
      <c r="GK1025" s="2"/>
      <c r="GL1025" s="2"/>
      <c r="GM1025" s="2"/>
      <c r="GN1025" s="2"/>
      <c r="GO1025" s="2"/>
      <c r="GP1025" s="2"/>
      <c r="GQ1025" s="2"/>
    </row>
    <row r="1026" spans="1:199" customFormat="1" hidden="1" x14ac:dyDescent="0.2">
      <c r="A1026">
        <f t="shared" si="244"/>
        <v>2</v>
      </c>
      <c r="B1026">
        <f t="shared" si="245"/>
        <v>1</v>
      </c>
      <c r="C1026" s="1">
        <v>35458</v>
      </c>
      <c r="D1026">
        <f t="shared" si="246"/>
        <v>1</v>
      </c>
      <c r="E1026">
        <f t="shared" si="247"/>
        <v>1997</v>
      </c>
      <c r="F1026" s="17">
        <f t="shared" si="249"/>
        <v>0.18077142857142858</v>
      </c>
      <c r="G1026" s="16">
        <f t="shared" si="236"/>
        <v>-4.9083333333332924E-2</v>
      </c>
      <c r="H1026" s="16">
        <f t="shared" si="237"/>
        <v>-4.9999999999998934E-3</v>
      </c>
      <c r="I1026" s="16">
        <f t="shared" si="238"/>
        <v>-5.4083333333332817E-2</v>
      </c>
      <c r="J1026" s="7">
        <f>VLOOKUP(C1026,'Nymex hist.'!A:B,2,0)</f>
        <v>2.5459999999999998</v>
      </c>
      <c r="K1026" s="11">
        <f t="shared" si="248"/>
        <v>2.1364285714285711</v>
      </c>
      <c r="L1026" s="11">
        <f t="shared" si="250"/>
        <v>2.3171999999999997</v>
      </c>
      <c r="M1026" s="9">
        <f t="shared" si="239"/>
        <v>2.1840833333333332</v>
      </c>
      <c r="N1026" s="9">
        <f t="shared" si="240"/>
        <v>2.1350000000000002</v>
      </c>
      <c r="O1026" s="9">
        <f t="shared" si="241"/>
        <v>2.1300000000000003</v>
      </c>
      <c r="P1026" s="9">
        <f t="shared" si="242"/>
        <v>2.1300000000000003</v>
      </c>
      <c r="Q1026" s="9">
        <f t="shared" si="243"/>
        <v>2.1350000000000002</v>
      </c>
      <c r="R1026" s="8">
        <v>35458</v>
      </c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3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>
        <v>2.9860000000000002</v>
      </c>
      <c r="BP1026" s="2">
        <v>2.5459999999999998</v>
      </c>
      <c r="BQ1026" s="2">
        <v>2.2570000000000001</v>
      </c>
      <c r="BR1026" s="2">
        <v>2.1219999999999999</v>
      </c>
      <c r="BS1026" s="2">
        <v>2.1</v>
      </c>
      <c r="BT1026" s="2">
        <v>2.1</v>
      </c>
      <c r="BU1026" s="2">
        <v>2.1120000000000001</v>
      </c>
      <c r="BV1026" s="2">
        <v>2.1219999999999999</v>
      </c>
      <c r="BW1026" s="2">
        <v>2.1419999999999999</v>
      </c>
      <c r="BX1026" s="2">
        <v>2.2519999999999998</v>
      </c>
      <c r="BY1026" s="2">
        <v>2.375</v>
      </c>
      <c r="BZ1026" s="2">
        <v>2.4049999999999998</v>
      </c>
      <c r="CA1026" s="2">
        <v>2.319</v>
      </c>
      <c r="CB1026" s="2">
        <v>2.2349999999999999</v>
      </c>
      <c r="CC1026" s="2">
        <v>2.1379999999999999</v>
      </c>
      <c r="CD1026" s="2">
        <v>2.117</v>
      </c>
      <c r="CE1026" s="2">
        <v>2.097</v>
      </c>
      <c r="CF1026" s="2">
        <v>2.1019999999999999</v>
      </c>
      <c r="CG1026" s="2">
        <v>2.1019999999999999</v>
      </c>
      <c r="CH1026" s="2">
        <v>2.1019999999999999</v>
      </c>
      <c r="CI1026" s="2">
        <v>2.1139999999999999</v>
      </c>
      <c r="CJ1026" s="2">
        <v>2.1909999999999998</v>
      </c>
      <c r="CK1026" s="2">
        <v>2.2869999999999999</v>
      </c>
      <c r="CL1026" s="2">
        <v>2.302</v>
      </c>
      <c r="CM1026" s="2">
        <v>2.2320000000000002</v>
      </c>
      <c r="CN1026" s="2">
        <v>2.1669999999999998</v>
      </c>
      <c r="CO1026" s="2">
        <v>2.097</v>
      </c>
      <c r="CP1026" s="2">
        <v>2.073</v>
      </c>
      <c r="CQ1026" s="2">
        <v>2.0609999999999999</v>
      </c>
      <c r="CR1026" s="2">
        <v>2.0609999999999999</v>
      </c>
      <c r="CS1026" s="2">
        <v>2.0659999999999998</v>
      </c>
      <c r="CT1026" s="2">
        <v>2.0619999999999998</v>
      </c>
      <c r="CU1026" s="2">
        <v>2.0739999999999998</v>
      </c>
      <c r="CV1026" s="2">
        <v>2.1509999999999998</v>
      </c>
      <c r="CW1026" s="2">
        <v>2.274</v>
      </c>
      <c r="CX1026" s="2">
        <v>2.2970000000000002</v>
      </c>
      <c r="CY1026" s="2">
        <v>2.2269999999999999</v>
      </c>
      <c r="CZ1026" s="2">
        <v>2.1619999999999999</v>
      </c>
      <c r="DA1026" s="2">
        <v>2.0920000000000001</v>
      </c>
      <c r="DB1026" s="2">
        <v>2.0680000000000001</v>
      </c>
      <c r="DC1026" s="2">
        <v>2.056</v>
      </c>
      <c r="DD1026" s="2">
        <v>2.056</v>
      </c>
      <c r="DE1026" s="2">
        <v>2.0609999999999999</v>
      </c>
      <c r="DF1026" s="2">
        <v>2.0569999999999999</v>
      </c>
      <c r="DG1026" s="2">
        <v>2.069</v>
      </c>
      <c r="DH1026" s="2">
        <v>2.1459999999999999</v>
      </c>
      <c r="DI1026" s="2">
        <v>2.2690000000000001</v>
      </c>
      <c r="DJ1026" s="2">
        <v>2.2970000000000002</v>
      </c>
      <c r="DK1026" s="2">
        <v>2.2269999999999999</v>
      </c>
      <c r="DL1026" s="2">
        <v>2.1619999999999999</v>
      </c>
      <c r="DM1026" s="2">
        <v>2.0920000000000001</v>
      </c>
      <c r="DN1026" s="2">
        <v>2.0680000000000001</v>
      </c>
      <c r="DO1026" s="2">
        <v>2.056</v>
      </c>
      <c r="DP1026" s="2">
        <v>2.056</v>
      </c>
      <c r="DQ1026" s="2">
        <v>2.0609999999999999</v>
      </c>
      <c r="DR1026" s="2">
        <v>2.0569999999999999</v>
      </c>
      <c r="DS1026" s="2">
        <v>2.069</v>
      </c>
      <c r="DT1026" s="2">
        <v>2.1459999999999999</v>
      </c>
      <c r="DU1026" s="2">
        <v>2.2690000000000001</v>
      </c>
      <c r="DV1026" s="2">
        <v>2.302</v>
      </c>
      <c r="DW1026" s="2">
        <v>2.2320000000000002</v>
      </c>
      <c r="DX1026" s="2">
        <v>2.1669999999999998</v>
      </c>
      <c r="DY1026" s="2">
        <v>2.097</v>
      </c>
      <c r="DZ1026" s="2">
        <v>2.073</v>
      </c>
      <c r="EA1026" s="2">
        <v>2.0609999999999999</v>
      </c>
      <c r="EB1026" s="2">
        <v>2.0609999999999999</v>
      </c>
      <c r="EC1026" s="2">
        <v>2.0659999999999998</v>
      </c>
      <c r="ED1026" s="2">
        <v>2.0619999999999998</v>
      </c>
      <c r="EE1026" s="2">
        <v>2.0739999999999998</v>
      </c>
      <c r="EF1026" s="2">
        <v>2.1509999999999998</v>
      </c>
      <c r="EG1026" s="2">
        <v>2.274</v>
      </c>
      <c r="EH1026" s="2">
        <v>2.3170000000000002</v>
      </c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2"/>
      <c r="EW1026" s="2"/>
      <c r="EX1026" s="2"/>
      <c r="EY1026" s="2"/>
      <c r="EZ1026" s="2"/>
      <c r="FA1026" s="2"/>
      <c r="FB1026" s="2"/>
      <c r="FC1026" s="2"/>
      <c r="FD1026" s="2"/>
      <c r="FE1026" s="2"/>
      <c r="FF1026" s="2"/>
      <c r="FG1026" s="2"/>
      <c r="FH1026" s="2"/>
      <c r="FI1026" s="2"/>
      <c r="FJ1026" s="2"/>
      <c r="FK1026" s="2"/>
      <c r="FL1026" s="2"/>
      <c r="FM1026" s="2"/>
      <c r="FN1026" s="2"/>
      <c r="FO1026" s="2"/>
      <c r="FP1026" s="2"/>
      <c r="FQ1026" s="2"/>
      <c r="FR1026" s="2"/>
      <c r="FS1026" s="2"/>
      <c r="FT1026" s="2"/>
      <c r="FU1026" s="2"/>
      <c r="FV1026" s="2"/>
      <c r="FW1026" s="2"/>
      <c r="FX1026" s="2"/>
      <c r="FY1026" s="2"/>
      <c r="FZ1026" s="2"/>
      <c r="GA1026" s="2"/>
      <c r="GB1026" s="2"/>
      <c r="GC1026" s="2"/>
      <c r="GD1026" s="2"/>
      <c r="GE1026" s="2"/>
      <c r="GF1026" s="2"/>
      <c r="GG1026" s="2"/>
      <c r="GH1026" s="2"/>
      <c r="GI1026" s="2"/>
      <c r="GJ1026" s="2"/>
      <c r="GK1026" s="2"/>
      <c r="GL1026" s="2"/>
      <c r="GM1026" s="2"/>
      <c r="GN1026" s="2"/>
      <c r="GO1026" s="2"/>
      <c r="GP1026" s="2"/>
      <c r="GQ1026" s="2"/>
    </row>
    <row r="1027" spans="1:199" customFormat="1" hidden="1" x14ac:dyDescent="0.2">
      <c r="A1027">
        <f t="shared" si="244"/>
        <v>3</v>
      </c>
      <c r="B1027">
        <f t="shared" si="245"/>
        <v>1</v>
      </c>
      <c r="C1027" s="1">
        <v>35459</v>
      </c>
      <c r="D1027">
        <f t="shared" si="246"/>
        <v>1</v>
      </c>
      <c r="E1027">
        <f t="shared" si="247"/>
        <v>1997</v>
      </c>
      <c r="F1027" s="17">
        <f t="shared" si="249"/>
        <v>0.20857142857142863</v>
      </c>
      <c r="G1027" s="16">
        <f t="shared" si="236"/>
        <v>-3.4499999999999531E-2</v>
      </c>
      <c r="H1027" s="16">
        <f t="shared" si="237"/>
        <v>-5.0000000000003375E-3</v>
      </c>
      <c r="I1027" s="16">
        <f t="shared" si="238"/>
        <v>-3.9499999999999869E-2</v>
      </c>
      <c r="J1027" s="7">
        <f>VLOOKUP(C1027,'Nymex hist.'!A:B,2,0)</f>
        <v>2.4380000000000002</v>
      </c>
      <c r="K1027" s="11">
        <f t="shared" si="248"/>
        <v>2.0884285714285715</v>
      </c>
      <c r="L1027" s="11">
        <f t="shared" si="250"/>
        <v>2.2970000000000002</v>
      </c>
      <c r="M1027" s="9">
        <f t="shared" si="239"/>
        <v>2.173083333333333</v>
      </c>
      <c r="N1027" s="9">
        <f t="shared" si="240"/>
        <v>2.1385833333333335</v>
      </c>
      <c r="O1027" s="9">
        <f t="shared" si="241"/>
        <v>2.1335833333333332</v>
      </c>
      <c r="P1027" s="9">
        <f t="shared" si="242"/>
        <v>2.1335833333333332</v>
      </c>
      <c r="Q1027" s="9">
        <f t="shared" si="243"/>
        <v>2.1385833333333335</v>
      </c>
      <c r="R1027" s="8">
        <v>35459</v>
      </c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3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>
        <v>2.9860000000000002</v>
      </c>
      <c r="BP1027" s="2">
        <v>2.4380000000000002</v>
      </c>
      <c r="BQ1027" s="2">
        <v>2.1560000000000001</v>
      </c>
      <c r="BR1027" s="2">
        <v>2.0550000000000002</v>
      </c>
      <c r="BS1027" s="2">
        <v>2.0499999999999998</v>
      </c>
      <c r="BT1027" s="2">
        <v>2.0649999999999999</v>
      </c>
      <c r="BU1027" s="2">
        <v>2.0830000000000002</v>
      </c>
      <c r="BV1027" s="2">
        <v>2.0950000000000002</v>
      </c>
      <c r="BW1027" s="2">
        <v>2.1150000000000002</v>
      </c>
      <c r="BX1027" s="2">
        <v>2.2269999999999999</v>
      </c>
      <c r="BY1027" s="2">
        <v>2.355</v>
      </c>
      <c r="BZ1027" s="2">
        <v>2.3849999999999998</v>
      </c>
      <c r="CA1027" s="2">
        <v>2.298</v>
      </c>
      <c r="CB1027" s="2">
        <v>2.2200000000000002</v>
      </c>
      <c r="CC1027" s="2">
        <v>2.12</v>
      </c>
      <c r="CD1027" s="2">
        <v>2.09</v>
      </c>
      <c r="CE1027" s="2">
        <v>2.0750000000000002</v>
      </c>
      <c r="CF1027" s="2">
        <v>2.0870000000000002</v>
      </c>
      <c r="CG1027" s="2">
        <v>2.0939999999999999</v>
      </c>
      <c r="CH1027" s="2">
        <v>2.1</v>
      </c>
      <c r="CI1027" s="2">
        <v>2.1179999999999999</v>
      </c>
      <c r="CJ1027" s="2">
        <v>2.1949999999999998</v>
      </c>
      <c r="CK1027" s="2">
        <v>2.2949999999999999</v>
      </c>
      <c r="CL1027" s="2">
        <v>2.31</v>
      </c>
      <c r="CM1027" s="2">
        <v>2.2400000000000002</v>
      </c>
      <c r="CN1027" s="2">
        <v>2.17</v>
      </c>
      <c r="CO1027" s="2">
        <v>2.1</v>
      </c>
      <c r="CP1027" s="2">
        <v>2.0760000000000001</v>
      </c>
      <c r="CQ1027" s="2">
        <v>2.0640000000000001</v>
      </c>
      <c r="CR1027" s="2">
        <v>2.0640000000000001</v>
      </c>
      <c r="CS1027" s="2">
        <v>2.069</v>
      </c>
      <c r="CT1027" s="2">
        <v>2.06</v>
      </c>
      <c r="CU1027" s="2">
        <v>2.0779999999999998</v>
      </c>
      <c r="CV1027" s="2">
        <v>2.1549999999999998</v>
      </c>
      <c r="CW1027" s="2">
        <v>2.2770000000000001</v>
      </c>
      <c r="CX1027" s="2">
        <v>2.3050000000000002</v>
      </c>
      <c r="CY1027" s="2">
        <v>2.2349999999999999</v>
      </c>
      <c r="CZ1027" s="2">
        <v>2.165</v>
      </c>
      <c r="DA1027" s="2">
        <v>2.0950000000000002</v>
      </c>
      <c r="DB1027" s="2">
        <v>2.0710000000000002</v>
      </c>
      <c r="DC1027" s="2">
        <v>2.0590000000000002</v>
      </c>
      <c r="DD1027" s="2">
        <v>2.0590000000000002</v>
      </c>
      <c r="DE1027" s="2">
        <v>2.0640000000000001</v>
      </c>
      <c r="DF1027" s="2">
        <v>2.0550000000000002</v>
      </c>
      <c r="DG1027" s="2">
        <v>2.073</v>
      </c>
      <c r="DH1027" s="2">
        <v>2.15</v>
      </c>
      <c r="DI1027" s="2">
        <v>2.2719999999999998</v>
      </c>
      <c r="DJ1027" s="2">
        <v>2.3050000000000002</v>
      </c>
      <c r="DK1027" s="2">
        <v>2.2349999999999999</v>
      </c>
      <c r="DL1027" s="2">
        <v>2.165</v>
      </c>
      <c r="DM1027" s="2">
        <v>2.0950000000000002</v>
      </c>
      <c r="DN1027" s="2">
        <v>2.0710000000000002</v>
      </c>
      <c r="DO1027" s="2">
        <v>2.0590000000000002</v>
      </c>
      <c r="DP1027" s="2">
        <v>2.0590000000000002</v>
      </c>
      <c r="DQ1027" s="2">
        <v>2.0640000000000001</v>
      </c>
      <c r="DR1027" s="2">
        <v>2.0550000000000002</v>
      </c>
      <c r="DS1027" s="2">
        <v>2.073</v>
      </c>
      <c r="DT1027" s="2">
        <v>2.15</v>
      </c>
      <c r="DU1027" s="2">
        <v>2.2719999999999998</v>
      </c>
      <c r="DV1027" s="2">
        <v>2.31</v>
      </c>
      <c r="DW1027" s="2">
        <v>2.2400000000000002</v>
      </c>
      <c r="DX1027" s="2">
        <v>2.17</v>
      </c>
      <c r="DY1027" s="2">
        <v>2.1</v>
      </c>
      <c r="DZ1027" s="2">
        <v>2.0760000000000001</v>
      </c>
      <c r="EA1027" s="2">
        <v>2.0640000000000001</v>
      </c>
      <c r="EB1027" s="2">
        <v>2.0640000000000001</v>
      </c>
      <c r="EC1027" s="2">
        <v>2.069</v>
      </c>
      <c r="ED1027" s="2">
        <v>2.06</v>
      </c>
      <c r="EE1027" s="2">
        <v>2.0779999999999998</v>
      </c>
      <c r="EF1027" s="2">
        <v>2.1549999999999998</v>
      </c>
      <c r="EG1027" s="2">
        <v>2.2770000000000001</v>
      </c>
      <c r="EH1027" s="2">
        <v>2.3250000000000002</v>
      </c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  <c r="EZ1027" s="2"/>
      <c r="FA1027" s="2"/>
      <c r="FB1027" s="2"/>
      <c r="FC1027" s="2"/>
      <c r="FD1027" s="2"/>
      <c r="FE1027" s="2"/>
      <c r="FF1027" s="2"/>
      <c r="FG1027" s="2"/>
      <c r="FH1027" s="2"/>
      <c r="FI1027" s="2"/>
      <c r="FJ1027" s="2"/>
      <c r="FK1027" s="2"/>
      <c r="FL1027" s="2"/>
      <c r="FM1027" s="2"/>
      <c r="FN1027" s="2"/>
      <c r="FO1027" s="2"/>
      <c r="FP1027" s="2"/>
      <c r="FQ1027" s="2"/>
      <c r="FR1027" s="2"/>
      <c r="FS1027" s="2"/>
      <c r="FT1027" s="2"/>
      <c r="FU1027" s="2"/>
      <c r="FV1027" s="2"/>
      <c r="FW1027" s="2"/>
      <c r="FX1027" s="2"/>
      <c r="FY1027" s="2"/>
      <c r="FZ1027" s="2"/>
      <c r="GA1027" s="2"/>
      <c r="GB1027" s="2"/>
      <c r="GC1027" s="2"/>
      <c r="GD1027" s="2"/>
      <c r="GE1027" s="2"/>
      <c r="GF1027" s="2"/>
      <c r="GG1027" s="2"/>
      <c r="GH1027" s="2"/>
      <c r="GI1027" s="2"/>
      <c r="GJ1027" s="2"/>
      <c r="GK1027" s="2"/>
      <c r="GL1027" s="2"/>
      <c r="GM1027" s="2"/>
      <c r="GN1027" s="2"/>
      <c r="GO1027" s="2"/>
      <c r="GP1027" s="2"/>
      <c r="GQ1027" s="2"/>
    </row>
    <row r="1028" spans="1:199" x14ac:dyDescent="0.2">
      <c r="A1028" s="36">
        <f t="shared" si="244"/>
        <v>4</v>
      </c>
      <c r="B1028" s="36">
        <f t="shared" si="245"/>
        <v>1</v>
      </c>
      <c r="C1028" s="1">
        <v>35460</v>
      </c>
      <c r="D1028">
        <f t="shared" si="246"/>
        <v>1</v>
      </c>
      <c r="E1028">
        <f t="shared" si="247"/>
        <v>1997</v>
      </c>
      <c r="F1028" s="21">
        <f t="shared" si="249"/>
        <v>0.17122857142857129</v>
      </c>
      <c r="G1028" s="21">
        <f t="shared" si="236"/>
        <v>-1.9583333333333286E-2</v>
      </c>
      <c r="H1028" s="21">
        <f t="shared" si="237"/>
        <v>-4.9999999999998934E-3</v>
      </c>
      <c r="I1028" s="21">
        <f t="shared" si="238"/>
        <v>-2.4583333333333179E-2</v>
      </c>
      <c r="J1028" s="23">
        <f>VLOOKUP(C1028,'Nymex hist.'!A:B,2,0)</f>
        <v>2.4860000000000002</v>
      </c>
      <c r="K1028" s="23">
        <f t="shared" si="248"/>
        <v>2.1015714285714289</v>
      </c>
      <c r="L1028" s="23">
        <f t="shared" si="250"/>
        <v>2.2728000000000002</v>
      </c>
      <c r="M1028" s="23">
        <f t="shared" si="239"/>
        <v>2.1536666666666666</v>
      </c>
      <c r="N1028" s="23">
        <f t="shared" si="240"/>
        <v>2.1340833333333333</v>
      </c>
      <c r="O1028" s="23">
        <f t="shared" si="241"/>
        <v>2.1290833333333334</v>
      </c>
      <c r="P1028" s="23">
        <f t="shared" si="242"/>
        <v>2.1290833333333334</v>
      </c>
      <c r="Q1028" s="23">
        <f t="shared" si="243"/>
        <v>2.1340833333333333</v>
      </c>
      <c r="R1028" s="30">
        <v>35460</v>
      </c>
      <c r="S1028" s="32"/>
      <c r="T1028" s="32"/>
      <c r="U1028" s="32"/>
      <c r="V1028" s="32"/>
      <c r="W1028" s="32"/>
      <c r="X1028" s="32"/>
      <c r="Y1028" s="32"/>
      <c r="Z1028" s="32"/>
      <c r="AA1028" s="32"/>
      <c r="AB1028" s="32"/>
      <c r="AC1028" s="32"/>
      <c r="AD1028" s="32"/>
      <c r="AE1028" s="32"/>
      <c r="AF1028" s="32"/>
      <c r="AG1028" s="32"/>
      <c r="AH1028" s="32"/>
      <c r="AI1028" s="32"/>
      <c r="AJ1028" s="34"/>
      <c r="AK1028" s="32"/>
      <c r="AL1028" s="32"/>
      <c r="AM1028" s="32"/>
      <c r="AN1028" s="32"/>
      <c r="AO1028" s="32"/>
      <c r="AP1028" s="32"/>
      <c r="AQ1028" s="32"/>
      <c r="AR1028" s="32"/>
      <c r="AS1028" s="32"/>
      <c r="AT1028" s="32"/>
      <c r="AU1028" s="32"/>
      <c r="AV1028" s="32"/>
      <c r="AW1028" s="32"/>
      <c r="AX1028" s="32"/>
      <c r="AY1028" s="32"/>
      <c r="AZ1028" s="32"/>
      <c r="BA1028" s="32"/>
      <c r="BB1028" s="32"/>
      <c r="BC1028" s="32"/>
      <c r="BD1028" s="32"/>
      <c r="BE1028" s="32"/>
      <c r="BF1028" s="32"/>
      <c r="BG1028" s="32"/>
      <c r="BH1028" s="32"/>
      <c r="BI1028" s="32"/>
      <c r="BJ1028" s="32"/>
      <c r="BK1028" s="32"/>
      <c r="BL1028" s="32"/>
      <c r="BM1028" s="32"/>
      <c r="BN1028" s="32"/>
      <c r="BO1028" s="32">
        <v>2.9860000000000002</v>
      </c>
      <c r="BP1028" s="32">
        <v>2.4860000000000002</v>
      </c>
      <c r="BQ1028" s="32">
        <v>2.2149999999999999</v>
      </c>
      <c r="BR1028" s="32">
        <v>2.0950000000000002</v>
      </c>
      <c r="BS1028" s="32">
        <v>2.0750000000000002</v>
      </c>
      <c r="BT1028" s="32">
        <v>2.0699999999999998</v>
      </c>
      <c r="BU1028" s="32">
        <v>2.0750000000000002</v>
      </c>
      <c r="BV1028" s="32">
        <v>2.085</v>
      </c>
      <c r="BW1028" s="32">
        <v>2.0960000000000001</v>
      </c>
      <c r="BX1028" s="32">
        <v>2.2050000000000001</v>
      </c>
      <c r="BY1028" s="32">
        <v>2.3199999999999998</v>
      </c>
      <c r="BZ1028" s="32">
        <v>2.355</v>
      </c>
      <c r="CA1028" s="32">
        <v>2.2770000000000001</v>
      </c>
      <c r="CB1028" s="32">
        <v>2.2069999999999999</v>
      </c>
      <c r="CC1028" s="32">
        <v>2.105</v>
      </c>
      <c r="CD1028" s="32">
        <v>2.073</v>
      </c>
      <c r="CE1028" s="32">
        <v>2.0550000000000002</v>
      </c>
      <c r="CF1028" s="32">
        <v>2.06</v>
      </c>
      <c r="CG1028" s="32">
        <v>2.069</v>
      </c>
      <c r="CH1028" s="32">
        <v>2.077</v>
      </c>
      <c r="CI1028" s="32">
        <v>2.0960000000000001</v>
      </c>
      <c r="CJ1028" s="32">
        <v>2.181</v>
      </c>
      <c r="CK1028" s="32">
        <v>2.2890000000000001</v>
      </c>
      <c r="CL1028" s="32">
        <v>2.3039999999999998</v>
      </c>
      <c r="CM1028" s="32">
        <v>2.234</v>
      </c>
      <c r="CN1028" s="32">
        <v>2.1640000000000001</v>
      </c>
      <c r="CO1028" s="32">
        <v>2.0939999999999999</v>
      </c>
      <c r="CP1028" s="32">
        <v>2.0699999999999998</v>
      </c>
      <c r="CQ1028" s="32">
        <v>2.0579999999999998</v>
      </c>
      <c r="CR1028" s="32">
        <v>2.0579999999999998</v>
      </c>
      <c r="CS1028" s="32">
        <v>2.0640000000000001</v>
      </c>
      <c r="CT1028" s="32">
        <v>2.0569999999999999</v>
      </c>
      <c r="CU1028" s="32">
        <v>2.0760000000000001</v>
      </c>
      <c r="CV1028" s="32">
        <v>2.161</v>
      </c>
      <c r="CW1028" s="32">
        <v>2.2690000000000001</v>
      </c>
      <c r="CX1028" s="32">
        <v>2.2989999999999999</v>
      </c>
      <c r="CY1028" s="32">
        <v>2.2290000000000001</v>
      </c>
      <c r="CZ1028" s="32">
        <v>2.1589999999999998</v>
      </c>
      <c r="DA1028" s="32">
        <v>2.089</v>
      </c>
      <c r="DB1028" s="32">
        <v>2.0649999999999999</v>
      </c>
      <c r="DC1028" s="32">
        <v>2.0529999999999999</v>
      </c>
      <c r="DD1028" s="32">
        <v>2.0529999999999999</v>
      </c>
      <c r="DE1028" s="32">
        <v>2.0590000000000002</v>
      </c>
      <c r="DF1028" s="32">
        <v>2.052</v>
      </c>
      <c r="DG1028" s="32">
        <v>2.0710000000000002</v>
      </c>
      <c r="DH1028" s="32">
        <v>2.1560000000000001</v>
      </c>
      <c r="DI1028" s="32">
        <v>2.2639999999999998</v>
      </c>
      <c r="DJ1028" s="32">
        <v>2.2989999999999999</v>
      </c>
      <c r="DK1028" s="32">
        <v>2.2290000000000001</v>
      </c>
      <c r="DL1028" s="32">
        <v>2.1589999999999998</v>
      </c>
      <c r="DM1028" s="32">
        <v>2.089</v>
      </c>
      <c r="DN1028" s="32">
        <v>2.0649999999999999</v>
      </c>
      <c r="DO1028" s="32">
        <v>2.0529999999999999</v>
      </c>
      <c r="DP1028" s="32">
        <v>2.0529999999999999</v>
      </c>
      <c r="DQ1028" s="32">
        <v>2.0590000000000002</v>
      </c>
      <c r="DR1028" s="32">
        <v>2.052</v>
      </c>
      <c r="DS1028" s="32">
        <v>2.0710000000000002</v>
      </c>
      <c r="DT1028" s="32">
        <v>2.1560000000000001</v>
      </c>
      <c r="DU1028" s="32">
        <v>2.2639999999999998</v>
      </c>
      <c r="DV1028" s="32">
        <v>2.3039999999999998</v>
      </c>
      <c r="DW1028" s="32">
        <v>2.234</v>
      </c>
      <c r="DX1028" s="32">
        <v>2.1640000000000001</v>
      </c>
      <c r="DY1028" s="32">
        <v>2.0939999999999999</v>
      </c>
      <c r="DZ1028" s="32">
        <v>2.0699999999999998</v>
      </c>
      <c r="EA1028" s="32">
        <v>2.0579999999999998</v>
      </c>
      <c r="EB1028" s="32">
        <v>2.0579999999999998</v>
      </c>
      <c r="EC1028" s="32">
        <v>2.0640000000000001</v>
      </c>
      <c r="ED1028" s="32">
        <v>2.0569999999999999</v>
      </c>
      <c r="EE1028" s="32">
        <v>2.0760000000000001</v>
      </c>
      <c r="EF1028" s="32">
        <v>2.161</v>
      </c>
      <c r="EG1028" s="32">
        <v>2.2690000000000001</v>
      </c>
      <c r="EH1028" s="32">
        <v>2.319</v>
      </c>
      <c r="EI1028" s="32"/>
      <c r="EJ1028" s="32"/>
      <c r="EK1028" s="32"/>
      <c r="EL1028" s="32"/>
      <c r="EM1028" s="32"/>
      <c r="EN1028" s="32"/>
      <c r="EO1028" s="32"/>
      <c r="EP1028" s="32"/>
      <c r="EQ1028" s="32"/>
      <c r="ER1028" s="32"/>
      <c r="ES1028" s="32"/>
      <c r="ET1028" s="32"/>
      <c r="EU1028" s="32"/>
      <c r="EV1028" s="32"/>
      <c r="EW1028" s="32"/>
      <c r="EX1028" s="32"/>
      <c r="EY1028" s="32"/>
      <c r="EZ1028" s="32"/>
      <c r="FA1028" s="32"/>
      <c r="FB1028" s="32"/>
      <c r="FC1028" s="32"/>
      <c r="FD1028" s="32"/>
      <c r="FE1028" s="32"/>
      <c r="FF1028" s="32"/>
      <c r="FG1028" s="32"/>
      <c r="FH1028" s="32"/>
      <c r="FI1028" s="32"/>
      <c r="FJ1028" s="32"/>
      <c r="FK1028" s="32"/>
      <c r="FL1028" s="32"/>
      <c r="FM1028" s="32"/>
      <c r="FN1028" s="32"/>
      <c r="FO1028" s="32"/>
      <c r="FP1028" s="32"/>
      <c r="FQ1028" s="32"/>
      <c r="FR1028" s="32"/>
      <c r="FS1028" s="32"/>
      <c r="FT1028" s="32"/>
      <c r="FU1028" s="32"/>
      <c r="FV1028" s="32"/>
      <c r="FW1028" s="32"/>
      <c r="FX1028" s="32"/>
      <c r="FY1028" s="32"/>
      <c r="FZ1028" s="32"/>
      <c r="GA1028" s="32"/>
      <c r="GB1028" s="32"/>
      <c r="GC1028" s="32"/>
      <c r="GD1028" s="32"/>
      <c r="GE1028" s="32"/>
      <c r="GF1028" s="32"/>
      <c r="GG1028" s="32"/>
      <c r="GH1028" s="32"/>
      <c r="GI1028" s="32"/>
      <c r="GJ1028" s="32"/>
      <c r="GK1028" s="32"/>
      <c r="GL1028" s="32"/>
      <c r="GM1028" s="32"/>
      <c r="GN1028" s="32"/>
      <c r="GO1028" s="32"/>
      <c r="GP1028" s="32"/>
      <c r="GQ1028" s="32"/>
    </row>
    <row r="1029" spans="1:199" customFormat="1" hidden="1" x14ac:dyDescent="0.2">
      <c r="A1029">
        <f t="shared" si="244"/>
        <v>5</v>
      </c>
      <c r="B1029">
        <f t="shared" si="245"/>
        <v>1</v>
      </c>
      <c r="C1029" s="1">
        <v>35461</v>
      </c>
      <c r="D1029">
        <f t="shared" si="246"/>
        <v>1</v>
      </c>
      <c r="E1029">
        <f t="shared" si="247"/>
        <v>1997</v>
      </c>
      <c r="F1029" s="17">
        <f t="shared" si="249"/>
        <v>0.19071428571428539</v>
      </c>
      <c r="G1029" s="16">
        <f t="shared" ref="G1029:G1092" si="251">N1029-M1029</f>
        <v>-1.6333333333332867E-2</v>
      </c>
      <c r="H1029" s="16">
        <f t="shared" ref="H1029:H1092" si="252">O1029-N1029</f>
        <v>-5.0000000000003375E-3</v>
      </c>
      <c r="I1029" s="16">
        <f t="shared" ref="I1029:I1092" si="253">O1029-M1029</f>
        <v>-2.1333333333333204E-2</v>
      </c>
      <c r="J1029" s="7">
        <f>VLOOKUP(C1029,'Nymex hist.'!A:B,2,0)</f>
        <v>2.3849999999999998</v>
      </c>
      <c r="K1029" s="11">
        <f t="shared" si="248"/>
        <v>2.0662857142857143</v>
      </c>
      <c r="L1029" s="11">
        <f t="shared" si="250"/>
        <v>2.2569999999999997</v>
      </c>
      <c r="M1029" s="9">
        <f t="shared" ref="M1029:M1092" si="254">SUMIF($S$3:$FQ$3,$E1029+1,$S1029:$FQ1029)/COUNTIF($S$3:$FQ$3,$E1029+1)</f>
        <v>2.1389166666666664</v>
      </c>
      <c r="N1029" s="9">
        <f t="shared" ref="N1029:N1092" si="255">SUMIF($S$3:$FQ$3,$E1029+2,$S1029:$FQ1029)/COUNTIF($S$3:$FQ$3,$E1029+2)</f>
        <v>2.1225833333333335</v>
      </c>
      <c r="O1029" s="9">
        <f t="shared" ref="O1029:O1092" si="256">SUMIF($S$3:$FQ$3,$E1029+3,$S1029:$FQ1029)/COUNTIF($S$3:$FQ$3,$E1029+3)</f>
        <v>2.1175833333333332</v>
      </c>
      <c r="P1029" s="9">
        <f t="shared" ref="P1029:P1092" si="257">SUMIF($S$3:$FQ$3,$E1029+4,$S1029:$FQ1029)/COUNTIF($S$3:$FQ$3,$E1029+4)</f>
        <v>2.1175833333333332</v>
      </c>
      <c r="Q1029" s="9">
        <f t="shared" ref="Q1029:Q1092" si="258">SUMIF($S$3:$FQ$3,$E1029+5,$S1029:$FQ1029)/COUNTIF($S$3:$FQ$3,$E1029+5)</f>
        <v>2.1225833333333335</v>
      </c>
      <c r="R1029" s="8">
        <v>35461</v>
      </c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3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>
        <v>2.9860000000000002</v>
      </c>
      <c r="BP1029" s="2">
        <v>2.3849999999999998</v>
      </c>
      <c r="BQ1029" s="2">
        <v>2.1389999999999998</v>
      </c>
      <c r="BR1029" s="2">
        <v>2.04</v>
      </c>
      <c r="BS1029" s="2">
        <v>2.04</v>
      </c>
      <c r="BT1029" s="2">
        <v>2.0449999999999999</v>
      </c>
      <c r="BU1029" s="2">
        <v>2.0550000000000002</v>
      </c>
      <c r="BV1029" s="2">
        <v>2.0649999999999999</v>
      </c>
      <c r="BW1029" s="2">
        <v>2.08</v>
      </c>
      <c r="BX1029" s="2">
        <v>2.19</v>
      </c>
      <c r="BY1029" s="2">
        <v>2.3050000000000002</v>
      </c>
      <c r="BZ1029" s="2">
        <v>2.34</v>
      </c>
      <c r="CA1029" s="2">
        <v>2.2599999999999998</v>
      </c>
      <c r="CB1029" s="2">
        <v>2.19</v>
      </c>
      <c r="CC1029" s="2">
        <v>2.0880000000000001</v>
      </c>
      <c r="CD1029" s="2">
        <v>2.0579999999999998</v>
      </c>
      <c r="CE1029" s="2">
        <v>2.04</v>
      </c>
      <c r="CF1029" s="2">
        <v>2.0449999999999999</v>
      </c>
      <c r="CG1029" s="2">
        <v>2.0539999999999998</v>
      </c>
      <c r="CH1029" s="2">
        <v>2.0619999999999998</v>
      </c>
      <c r="CI1029" s="2">
        <v>2.08</v>
      </c>
      <c r="CJ1029" s="2">
        <v>2.1659999999999999</v>
      </c>
      <c r="CK1029" s="2">
        <v>2.2839999999999998</v>
      </c>
      <c r="CL1029" s="2">
        <v>2.2989999999999999</v>
      </c>
      <c r="CM1029" s="2">
        <v>2.2269999999999999</v>
      </c>
      <c r="CN1029" s="2">
        <v>2.157</v>
      </c>
      <c r="CO1029" s="2">
        <v>2.0840000000000001</v>
      </c>
      <c r="CP1029" s="2">
        <v>2.0579999999999998</v>
      </c>
      <c r="CQ1029" s="2">
        <v>2.04</v>
      </c>
      <c r="CR1029" s="2">
        <v>2.0449999999999999</v>
      </c>
      <c r="CS1029" s="2">
        <v>2.0539999999999998</v>
      </c>
      <c r="CT1029" s="2">
        <v>2.0419999999999998</v>
      </c>
      <c r="CU1029" s="2">
        <v>2.06</v>
      </c>
      <c r="CV1029" s="2">
        <v>2.1459999999999999</v>
      </c>
      <c r="CW1029" s="2">
        <v>2.2589999999999999</v>
      </c>
      <c r="CX1029" s="2">
        <v>2.294</v>
      </c>
      <c r="CY1029" s="2">
        <v>2.222</v>
      </c>
      <c r="CZ1029" s="2">
        <v>2.1520000000000001</v>
      </c>
      <c r="DA1029" s="2">
        <v>2.0790000000000002</v>
      </c>
      <c r="DB1029" s="2">
        <v>2.0529999999999999</v>
      </c>
      <c r="DC1029" s="2">
        <v>2.0350000000000001</v>
      </c>
      <c r="DD1029" s="2">
        <v>2.04</v>
      </c>
      <c r="DE1029" s="2">
        <v>2.0489999999999999</v>
      </c>
      <c r="DF1029" s="2">
        <v>2.0369999999999999</v>
      </c>
      <c r="DG1029" s="2">
        <v>2.0550000000000002</v>
      </c>
      <c r="DH1029" s="2">
        <v>2.141</v>
      </c>
      <c r="DI1029" s="2">
        <v>2.254</v>
      </c>
      <c r="DJ1029" s="2">
        <v>2.294</v>
      </c>
      <c r="DK1029" s="2">
        <v>2.222</v>
      </c>
      <c r="DL1029" s="2">
        <v>2.1520000000000001</v>
      </c>
      <c r="DM1029" s="2">
        <v>2.0790000000000002</v>
      </c>
      <c r="DN1029" s="2">
        <v>2.0529999999999999</v>
      </c>
      <c r="DO1029" s="2">
        <v>2.0350000000000001</v>
      </c>
      <c r="DP1029" s="2">
        <v>2.04</v>
      </c>
      <c r="DQ1029" s="2">
        <v>2.0489999999999999</v>
      </c>
      <c r="DR1029" s="2">
        <v>2.0369999999999999</v>
      </c>
      <c r="DS1029" s="2">
        <v>2.0550000000000002</v>
      </c>
      <c r="DT1029" s="2">
        <v>2.141</v>
      </c>
      <c r="DU1029" s="2">
        <v>2.254</v>
      </c>
      <c r="DV1029" s="2">
        <v>2.2989999999999999</v>
      </c>
      <c r="DW1029" s="2">
        <v>2.2269999999999999</v>
      </c>
      <c r="DX1029" s="2">
        <v>2.157</v>
      </c>
      <c r="DY1029" s="2">
        <v>2.0840000000000001</v>
      </c>
      <c r="DZ1029" s="2">
        <v>2.0579999999999998</v>
      </c>
      <c r="EA1029" s="2">
        <v>2.04</v>
      </c>
      <c r="EB1029" s="2">
        <v>2.0449999999999999</v>
      </c>
      <c r="EC1029" s="2">
        <v>2.0539999999999998</v>
      </c>
      <c r="ED1029" s="2">
        <v>2.0419999999999998</v>
      </c>
      <c r="EE1029" s="2">
        <v>2.06</v>
      </c>
      <c r="EF1029" s="2">
        <v>2.1459999999999999</v>
      </c>
      <c r="EG1029" s="2">
        <v>2.2589999999999999</v>
      </c>
      <c r="EH1029" s="2">
        <v>2.3140000000000001</v>
      </c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  <c r="EU1029" s="2"/>
      <c r="EV1029" s="2"/>
      <c r="EW1029" s="2"/>
      <c r="EX1029" s="2"/>
      <c r="EY1029" s="2"/>
      <c r="EZ1029" s="2"/>
      <c r="FA1029" s="2"/>
      <c r="FB1029" s="2"/>
      <c r="FC1029" s="2"/>
      <c r="FD1029" s="2"/>
      <c r="FE1029" s="2"/>
      <c r="FF1029" s="2"/>
      <c r="FG1029" s="2"/>
      <c r="FH1029" s="2"/>
      <c r="FI1029" s="2"/>
      <c r="FJ1029" s="2"/>
      <c r="FK1029" s="2"/>
      <c r="FL1029" s="2"/>
      <c r="FM1029" s="2"/>
      <c r="FN1029" s="2"/>
      <c r="FO1029" s="2"/>
      <c r="FP1029" s="2"/>
      <c r="FQ1029" s="2"/>
      <c r="FR1029" s="2"/>
      <c r="FS1029" s="2"/>
      <c r="FT1029" s="2"/>
      <c r="FU1029" s="2"/>
      <c r="FV1029" s="2"/>
      <c r="FW1029" s="2"/>
      <c r="FX1029" s="2"/>
      <c r="FY1029" s="2"/>
      <c r="FZ1029" s="2"/>
      <c r="GA1029" s="2"/>
      <c r="GB1029" s="2"/>
      <c r="GC1029" s="2"/>
      <c r="GD1029" s="2"/>
      <c r="GE1029" s="2"/>
      <c r="GF1029" s="2"/>
      <c r="GG1029" s="2"/>
      <c r="GH1029" s="2"/>
      <c r="GI1029" s="2"/>
      <c r="GJ1029" s="2"/>
      <c r="GK1029" s="2"/>
      <c r="GL1029" s="2"/>
      <c r="GM1029" s="2"/>
      <c r="GN1029" s="2"/>
      <c r="GO1029" s="2"/>
      <c r="GP1029" s="2"/>
      <c r="GQ1029" s="2"/>
    </row>
    <row r="1030" spans="1:199" customFormat="1" hidden="1" x14ac:dyDescent="0.2">
      <c r="A1030">
        <f t="shared" ref="A1030:A1093" si="259">WEEKDAY(C1030,2)</f>
        <v>1</v>
      </c>
      <c r="B1030">
        <f t="shared" ref="B1030:B1093" si="260">MONTH(C1030)</f>
        <v>2</v>
      </c>
      <c r="C1030" s="1">
        <v>35464</v>
      </c>
      <c r="D1030">
        <f t="shared" ref="D1030:D1093" si="261">MONTH(R1030)</f>
        <v>2</v>
      </c>
      <c r="E1030">
        <f t="shared" ref="E1030:E1093" si="262">YEAR(R1030)</f>
        <v>1997</v>
      </c>
      <c r="F1030" s="17">
        <f t="shared" si="249"/>
        <v>0.19757142857142806</v>
      </c>
      <c r="G1030" s="16">
        <f t="shared" si="251"/>
        <v>-1.6333333333332867E-2</v>
      </c>
      <c r="H1030" s="16">
        <f t="shared" si="252"/>
        <v>-5.0000000000003375E-3</v>
      </c>
      <c r="I1030" s="16">
        <f t="shared" si="253"/>
        <v>-2.1333333333333204E-2</v>
      </c>
      <c r="J1030" s="7">
        <f>VLOOKUP(C1030,'Nymex hist.'!A:B,2,0)</f>
        <v>2.3130000000000002</v>
      </c>
      <c r="K1030" s="11">
        <f t="shared" si="248"/>
        <v>2.0594285714285716</v>
      </c>
      <c r="L1030" s="11">
        <f t="shared" si="250"/>
        <v>2.2569999999999997</v>
      </c>
      <c r="M1030" s="9">
        <f t="shared" si="254"/>
        <v>2.1389166666666664</v>
      </c>
      <c r="N1030" s="9">
        <f t="shared" si="255"/>
        <v>2.1225833333333335</v>
      </c>
      <c r="O1030" s="9">
        <f t="shared" si="256"/>
        <v>2.1175833333333332</v>
      </c>
      <c r="P1030" s="9">
        <f t="shared" si="257"/>
        <v>2.1175833333333332</v>
      </c>
      <c r="Q1030" s="9">
        <f t="shared" si="258"/>
        <v>2.1225833333333335</v>
      </c>
      <c r="R1030" s="8">
        <v>35464</v>
      </c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3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>
        <v>2.3130000000000002</v>
      </c>
      <c r="BQ1030" s="2">
        <v>2.1070000000000002</v>
      </c>
      <c r="BR1030" s="2">
        <v>2.032</v>
      </c>
      <c r="BS1030" s="2">
        <v>2.032</v>
      </c>
      <c r="BT1030" s="2">
        <v>2.0449999999999999</v>
      </c>
      <c r="BU1030" s="2">
        <v>2.0550000000000002</v>
      </c>
      <c r="BV1030" s="2">
        <v>2.0649999999999999</v>
      </c>
      <c r="BW1030" s="2">
        <v>2.08</v>
      </c>
      <c r="BX1030" s="2">
        <v>2.19</v>
      </c>
      <c r="BY1030" s="2">
        <v>2.3050000000000002</v>
      </c>
      <c r="BZ1030" s="2">
        <v>2.34</v>
      </c>
      <c r="CA1030" s="2">
        <v>2.2599999999999998</v>
      </c>
      <c r="CB1030" s="2">
        <v>2.19</v>
      </c>
      <c r="CC1030" s="2">
        <v>2.0880000000000001</v>
      </c>
      <c r="CD1030" s="2">
        <v>2.0579999999999998</v>
      </c>
      <c r="CE1030" s="2">
        <v>2.04</v>
      </c>
      <c r="CF1030" s="2">
        <v>2.0449999999999999</v>
      </c>
      <c r="CG1030" s="2">
        <v>2.0539999999999998</v>
      </c>
      <c r="CH1030" s="2">
        <v>2.0619999999999998</v>
      </c>
      <c r="CI1030" s="2">
        <v>2.08</v>
      </c>
      <c r="CJ1030" s="2">
        <v>2.1659999999999999</v>
      </c>
      <c r="CK1030" s="2">
        <v>2.2839999999999998</v>
      </c>
      <c r="CL1030" s="2">
        <v>2.2989999999999999</v>
      </c>
      <c r="CM1030" s="2">
        <v>2.2269999999999999</v>
      </c>
      <c r="CN1030" s="2">
        <v>2.157</v>
      </c>
      <c r="CO1030" s="2">
        <v>2.0840000000000001</v>
      </c>
      <c r="CP1030" s="2">
        <v>2.0579999999999998</v>
      </c>
      <c r="CQ1030" s="2">
        <v>2.04</v>
      </c>
      <c r="CR1030" s="2">
        <v>2.0449999999999999</v>
      </c>
      <c r="CS1030" s="2">
        <v>2.0539999999999998</v>
      </c>
      <c r="CT1030" s="2">
        <v>2.0419999999999998</v>
      </c>
      <c r="CU1030" s="2">
        <v>2.06</v>
      </c>
      <c r="CV1030" s="2">
        <v>2.1459999999999999</v>
      </c>
      <c r="CW1030" s="2">
        <v>2.2589999999999999</v>
      </c>
      <c r="CX1030" s="2">
        <v>2.294</v>
      </c>
      <c r="CY1030" s="2">
        <v>2.222</v>
      </c>
      <c r="CZ1030" s="2">
        <v>2.1520000000000001</v>
      </c>
      <c r="DA1030" s="2">
        <v>2.0790000000000002</v>
      </c>
      <c r="DB1030" s="2">
        <v>2.0529999999999999</v>
      </c>
      <c r="DC1030" s="2">
        <v>2.0350000000000001</v>
      </c>
      <c r="DD1030" s="2">
        <v>2.04</v>
      </c>
      <c r="DE1030" s="2">
        <v>2.0489999999999999</v>
      </c>
      <c r="DF1030" s="2">
        <v>2.0369999999999999</v>
      </c>
      <c r="DG1030" s="2">
        <v>2.0550000000000002</v>
      </c>
      <c r="DH1030" s="2">
        <v>2.141</v>
      </c>
      <c r="DI1030" s="2">
        <v>2.254</v>
      </c>
      <c r="DJ1030" s="2">
        <v>2.294</v>
      </c>
      <c r="DK1030" s="2">
        <v>2.222</v>
      </c>
      <c r="DL1030" s="2">
        <v>2.1520000000000001</v>
      </c>
      <c r="DM1030" s="2">
        <v>2.0790000000000002</v>
      </c>
      <c r="DN1030" s="2">
        <v>2.0529999999999999</v>
      </c>
      <c r="DO1030" s="2">
        <v>2.0350000000000001</v>
      </c>
      <c r="DP1030" s="2">
        <v>2.04</v>
      </c>
      <c r="DQ1030" s="2">
        <v>2.0489999999999999</v>
      </c>
      <c r="DR1030" s="2">
        <v>2.0369999999999999</v>
      </c>
      <c r="DS1030" s="2">
        <v>2.0550000000000002</v>
      </c>
      <c r="DT1030" s="2">
        <v>2.141</v>
      </c>
      <c r="DU1030" s="2">
        <v>2.254</v>
      </c>
      <c r="DV1030" s="2">
        <v>2.2989999999999999</v>
      </c>
      <c r="DW1030" s="2">
        <v>2.2269999999999999</v>
      </c>
      <c r="DX1030" s="2">
        <v>2.157</v>
      </c>
      <c r="DY1030" s="2">
        <v>2.0840000000000001</v>
      </c>
      <c r="DZ1030" s="2">
        <v>2.0579999999999998</v>
      </c>
      <c r="EA1030" s="2">
        <v>2.04</v>
      </c>
      <c r="EB1030" s="2">
        <v>2.0449999999999999</v>
      </c>
      <c r="EC1030" s="2">
        <v>2.0539999999999998</v>
      </c>
      <c r="ED1030" s="2">
        <v>2.0419999999999998</v>
      </c>
      <c r="EE1030" s="2">
        <v>2.06</v>
      </c>
      <c r="EF1030" s="2">
        <v>2.1459999999999999</v>
      </c>
      <c r="EG1030" s="2">
        <v>2.2589999999999999</v>
      </c>
      <c r="EH1030" s="2">
        <v>2.3140000000000001</v>
      </c>
      <c r="EI1030" s="2">
        <v>2.242</v>
      </c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2"/>
      <c r="EX1030" s="2"/>
      <c r="EY1030" s="2"/>
      <c r="EZ1030" s="2"/>
      <c r="FA1030" s="2"/>
      <c r="FB1030" s="2"/>
      <c r="FC1030" s="2"/>
      <c r="FD1030" s="2"/>
      <c r="FE1030" s="2"/>
      <c r="FF1030" s="2"/>
      <c r="FG1030" s="2"/>
      <c r="FH1030" s="2"/>
      <c r="FI1030" s="2"/>
      <c r="FJ1030" s="2"/>
      <c r="FK1030" s="2"/>
      <c r="FL1030" s="2"/>
      <c r="FM1030" s="2"/>
      <c r="FN1030" s="2"/>
      <c r="FO1030" s="2"/>
      <c r="FP1030" s="2"/>
      <c r="FQ1030" s="2"/>
      <c r="FR1030" s="2"/>
      <c r="FS1030" s="2"/>
      <c r="FT1030" s="2"/>
      <c r="FU1030" s="2"/>
      <c r="FV1030" s="2"/>
      <c r="FW1030" s="2"/>
      <c r="FX1030" s="2"/>
      <c r="FY1030" s="2"/>
      <c r="FZ1030" s="2"/>
      <c r="GA1030" s="2"/>
      <c r="GB1030" s="2"/>
      <c r="GC1030" s="2"/>
      <c r="GD1030" s="2"/>
      <c r="GE1030" s="2"/>
      <c r="GF1030" s="2"/>
      <c r="GG1030" s="2"/>
      <c r="GH1030" s="2"/>
      <c r="GI1030" s="2"/>
      <c r="GJ1030" s="2"/>
      <c r="GK1030" s="2"/>
      <c r="GL1030" s="2"/>
      <c r="GM1030" s="2"/>
      <c r="GN1030" s="2"/>
      <c r="GO1030" s="2"/>
      <c r="GP1030" s="2"/>
      <c r="GQ1030" s="2"/>
    </row>
    <row r="1031" spans="1:199" customFormat="1" hidden="1" x14ac:dyDescent="0.2">
      <c r="A1031">
        <f t="shared" si="259"/>
        <v>2</v>
      </c>
      <c r="B1031">
        <f t="shared" si="260"/>
        <v>2</v>
      </c>
      <c r="C1031" s="1">
        <v>35465</v>
      </c>
      <c r="D1031">
        <f t="shared" si="261"/>
        <v>2</v>
      </c>
      <c r="E1031">
        <f t="shared" si="262"/>
        <v>1997</v>
      </c>
      <c r="F1031" s="17">
        <f t="shared" si="249"/>
        <v>0.1580571428571429</v>
      </c>
      <c r="G1031" s="16">
        <f t="shared" si="251"/>
        <v>-3.0666666666666398E-2</v>
      </c>
      <c r="H1031" s="16">
        <f t="shared" si="252"/>
        <v>0</v>
      </c>
      <c r="I1031" s="16">
        <f t="shared" si="253"/>
        <v>-3.0666666666666398E-2</v>
      </c>
      <c r="J1031" s="7">
        <f>VLOOKUP(C1031,'Nymex hist.'!A:B,2,0)</f>
        <v>2.4969999999999999</v>
      </c>
      <c r="K1031" s="11">
        <f t="shared" si="248"/>
        <v>2.1521428571428571</v>
      </c>
      <c r="L1031" s="11">
        <f t="shared" si="250"/>
        <v>2.3102</v>
      </c>
      <c r="M1031" s="9">
        <f t="shared" si="254"/>
        <v>2.185083333333333</v>
      </c>
      <c r="N1031" s="9">
        <f t="shared" si="255"/>
        <v>2.1544166666666666</v>
      </c>
      <c r="O1031" s="9">
        <f t="shared" si="256"/>
        <v>2.1544166666666666</v>
      </c>
      <c r="P1031" s="9">
        <f t="shared" si="257"/>
        <v>2.1544166666666666</v>
      </c>
      <c r="Q1031" s="9">
        <f t="shared" si="258"/>
        <v>2.159416666666667</v>
      </c>
      <c r="R1031" s="8">
        <v>35465</v>
      </c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3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>
        <v>2.4969999999999999</v>
      </c>
      <c r="BQ1031" s="2">
        <v>2.2690000000000001</v>
      </c>
      <c r="BR1031" s="2">
        <v>2.1480000000000001</v>
      </c>
      <c r="BS1031" s="2">
        <v>2.125</v>
      </c>
      <c r="BT1031" s="2">
        <v>2.125</v>
      </c>
      <c r="BU1031" s="2">
        <v>2.1259999999999999</v>
      </c>
      <c r="BV1031" s="2">
        <v>2.1309999999999998</v>
      </c>
      <c r="BW1031" s="2">
        <v>2.141</v>
      </c>
      <c r="BX1031" s="2">
        <v>2.246</v>
      </c>
      <c r="BY1031" s="2">
        <v>2.3610000000000002</v>
      </c>
      <c r="BZ1031" s="2">
        <v>2.3959999999999999</v>
      </c>
      <c r="CA1031" s="2">
        <v>2.3109999999999999</v>
      </c>
      <c r="CB1031" s="2">
        <v>2.2370000000000001</v>
      </c>
      <c r="CC1031" s="2">
        <v>2.133</v>
      </c>
      <c r="CD1031" s="2">
        <v>2.1030000000000002</v>
      </c>
      <c r="CE1031" s="2">
        <v>2.085</v>
      </c>
      <c r="CF1031" s="2">
        <v>2.093</v>
      </c>
      <c r="CG1031" s="2">
        <v>2.0979999999999999</v>
      </c>
      <c r="CH1031" s="2">
        <v>2.1059999999999999</v>
      </c>
      <c r="CI1031" s="2">
        <v>2.1240000000000001</v>
      </c>
      <c r="CJ1031" s="2">
        <v>2.2109999999999999</v>
      </c>
      <c r="CK1031" s="2">
        <v>2.3239999999999998</v>
      </c>
      <c r="CL1031" s="2">
        <v>2.33</v>
      </c>
      <c r="CM1031" s="2">
        <v>2.258</v>
      </c>
      <c r="CN1031" s="2">
        <v>2.1880000000000002</v>
      </c>
      <c r="CO1031" s="2">
        <v>2.1150000000000002</v>
      </c>
      <c r="CP1031" s="2">
        <v>2.089</v>
      </c>
      <c r="CQ1031" s="2">
        <v>2.0710000000000002</v>
      </c>
      <c r="CR1031" s="2">
        <v>2.0760000000000001</v>
      </c>
      <c r="CS1031" s="2">
        <v>2.085</v>
      </c>
      <c r="CT1031" s="2">
        <v>2.0760000000000001</v>
      </c>
      <c r="CU1031" s="2">
        <v>2.0939999999999999</v>
      </c>
      <c r="CV1031" s="2">
        <v>2.181</v>
      </c>
      <c r="CW1031" s="2">
        <v>2.29</v>
      </c>
      <c r="CX1031" s="2">
        <v>2.33</v>
      </c>
      <c r="CY1031" s="2">
        <v>2.258</v>
      </c>
      <c r="CZ1031" s="2">
        <v>2.1880000000000002</v>
      </c>
      <c r="DA1031" s="2">
        <v>2.1150000000000002</v>
      </c>
      <c r="DB1031" s="2">
        <v>2.089</v>
      </c>
      <c r="DC1031" s="2">
        <v>2.0710000000000002</v>
      </c>
      <c r="DD1031" s="2">
        <v>2.0760000000000001</v>
      </c>
      <c r="DE1031" s="2">
        <v>2.085</v>
      </c>
      <c r="DF1031" s="2">
        <v>2.0760000000000001</v>
      </c>
      <c r="DG1031" s="2">
        <v>2.0939999999999999</v>
      </c>
      <c r="DH1031" s="2">
        <v>2.181</v>
      </c>
      <c r="DI1031" s="2">
        <v>2.29</v>
      </c>
      <c r="DJ1031" s="2">
        <v>2.33</v>
      </c>
      <c r="DK1031" s="2">
        <v>2.258</v>
      </c>
      <c r="DL1031" s="2">
        <v>2.1880000000000002</v>
      </c>
      <c r="DM1031" s="2">
        <v>2.1150000000000002</v>
      </c>
      <c r="DN1031" s="2">
        <v>2.089</v>
      </c>
      <c r="DO1031" s="2">
        <v>2.0710000000000002</v>
      </c>
      <c r="DP1031" s="2">
        <v>2.0760000000000001</v>
      </c>
      <c r="DQ1031" s="2">
        <v>2.085</v>
      </c>
      <c r="DR1031" s="2">
        <v>2.0760000000000001</v>
      </c>
      <c r="DS1031" s="2">
        <v>2.0939999999999999</v>
      </c>
      <c r="DT1031" s="2">
        <v>2.181</v>
      </c>
      <c r="DU1031" s="2">
        <v>2.29</v>
      </c>
      <c r="DV1031" s="2">
        <v>2.335</v>
      </c>
      <c r="DW1031" s="2">
        <v>2.2629999999999999</v>
      </c>
      <c r="DX1031" s="2">
        <v>2.1930000000000001</v>
      </c>
      <c r="DY1031" s="2">
        <v>2.12</v>
      </c>
      <c r="DZ1031" s="2">
        <v>2.0939999999999999</v>
      </c>
      <c r="EA1031" s="2">
        <v>2.0760000000000001</v>
      </c>
      <c r="EB1031" s="2">
        <v>2.081</v>
      </c>
      <c r="EC1031" s="2">
        <v>2.09</v>
      </c>
      <c r="ED1031" s="2">
        <v>2.081</v>
      </c>
      <c r="EE1031" s="2">
        <v>2.0990000000000002</v>
      </c>
      <c r="EF1031" s="2">
        <v>2.1859999999999999</v>
      </c>
      <c r="EG1031" s="2">
        <v>2.2949999999999999</v>
      </c>
      <c r="EH1031" s="2">
        <v>2.35</v>
      </c>
      <c r="EI1031" s="2">
        <v>2.278</v>
      </c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  <c r="EU1031" s="2"/>
      <c r="EV1031" s="2"/>
      <c r="EW1031" s="2"/>
      <c r="EX1031" s="2"/>
      <c r="EY1031" s="2"/>
      <c r="EZ1031" s="2"/>
      <c r="FA1031" s="2"/>
      <c r="FB1031" s="2"/>
      <c r="FC1031" s="2"/>
      <c r="FD1031" s="2"/>
      <c r="FE1031" s="2"/>
      <c r="FF1031" s="2"/>
      <c r="FG1031" s="2"/>
      <c r="FH1031" s="2"/>
      <c r="FI1031" s="2"/>
      <c r="FJ1031" s="2"/>
      <c r="FK1031" s="2"/>
      <c r="FL1031" s="2"/>
      <c r="FM1031" s="2"/>
      <c r="FN1031" s="2"/>
      <c r="FO1031" s="2"/>
      <c r="FP1031" s="2"/>
      <c r="FQ1031" s="2"/>
      <c r="FR1031" s="2"/>
      <c r="FS1031" s="2"/>
      <c r="FT1031" s="2"/>
      <c r="FU1031" s="2"/>
      <c r="FV1031" s="2"/>
      <c r="FW1031" s="2"/>
      <c r="FX1031" s="2"/>
      <c r="FY1031" s="2"/>
      <c r="FZ1031" s="2"/>
      <c r="GA1031" s="2"/>
      <c r="GB1031" s="2"/>
      <c r="GC1031" s="2"/>
      <c r="GD1031" s="2"/>
      <c r="GE1031" s="2"/>
      <c r="GF1031" s="2"/>
      <c r="GG1031" s="2"/>
      <c r="GH1031" s="2"/>
      <c r="GI1031" s="2"/>
      <c r="GJ1031" s="2"/>
      <c r="GK1031" s="2"/>
      <c r="GL1031" s="2"/>
      <c r="GM1031" s="2"/>
      <c r="GN1031" s="2"/>
      <c r="GO1031" s="2"/>
      <c r="GP1031" s="2"/>
      <c r="GQ1031" s="2"/>
    </row>
    <row r="1032" spans="1:199" customFormat="1" hidden="1" x14ac:dyDescent="0.2">
      <c r="A1032">
        <f t="shared" si="259"/>
        <v>3</v>
      </c>
      <c r="B1032">
        <f t="shared" si="260"/>
        <v>2</v>
      </c>
      <c r="C1032" s="1">
        <v>35466</v>
      </c>
      <c r="D1032">
        <f t="shared" si="261"/>
        <v>2</v>
      </c>
      <c r="E1032">
        <f t="shared" si="262"/>
        <v>1997</v>
      </c>
      <c r="F1032" s="17">
        <f t="shared" si="249"/>
        <v>0.1671714285714283</v>
      </c>
      <c r="G1032" s="16">
        <f t="shared" si="251"/>
        <v>-1.6750000000000043E-2</v>
      </c>
      <c r="H1032" s="16">
        <f t="shared" si="252"/>
        <v>0</v>
      </c>
      <c r="I1032" s="16">
        <f t="shared" si="253"/>
        <v>-1.6750000000000043E-2</v>
      </c>
      <c r="J1032" s="7">
        <f>VLOOKUP(C1032,'Nymex hist.'!A:B,2,0)</f>
        <v>2.4300000000000002</v>
      </c>
      <c r="K1032" s="11">
        <f t="shared" si="248"/>
        <v>2.1334285714285715</v>
      </c>
      <c r="L1032" s="11">
        <f t="shared" si="250"/>
        <v>2.3005999999999998</v>
      </c>
      <c r="M1032" s="9">
        <f t="shared" si="254"/>
        <v>2.1757499999999999</v>
      </c>
      <c r="N1032" s="9">
        <f t="shared" si="255"/>
        <v>2.1589999999999998</v>
      </c>
      <c r="O1032" s="9">
        <f t="shared" si="256"/>
        <v>2.1589999999999998</v>
      </c>
      <c r="P1032" s="9">
        <f t="shared" si="257"/>
        <v>2.1589999999999998</v>
      </c>
      <c r="Q1032" s="9">
        <f t="shared" si="258"/>
        <v>2.1639999999999997</v>
      </c>
      <c r="R1032" s="8">
        <v>35466</v>
      </c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3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>
        <v>2.4300000000000002</v>
      </c>
      <c r="BQ1032" s="2">
        <v>2.2240000000000002</v>
      </c>
      <c r="BR1032" s="2">
        <v>2.125</v>
      </c>
      <c r="BS1032" s="2">
        <v>2.11</v>
      </c>
      <c r="BT1032" s="2">
        <v>2.11</v>
      </c>
      <c r="BU1032" s="2">
        <v>2.113</v>
      </c>
      <c r="BV1032" s="2">
        <v>2.12</v>
      </c>
      <c r="BW1032" s="2">
        <v>2.1320000000000001</v>
      </c>
      <c r="BX1032" s="2">
        <v>2.2370000000000001</v>
      </c>
      <c r="BY1032" s="2">
        <v>2.3530000000000002</v>
      </c>
      <c r="BZ1032" s="2">
        <v>2.3879999999999999</v>
      </c>
      <c r="CA1032" s="2">
        <v>2.2999999999999998</v>
      </c>
      <c r="CB1032" s="2">
        <v>2.2250000000000001</v>
      </c>
      <c r="CC1032" s="2">
        <v>2.121</v>
      </c>
      <c r="CD1032" s="2">
        <v>2.0910000000000002</v>
      </c>
      <c r="CE1032" s="2">
        <v>2.073</v>
      </c>
      <c r="CF1032" s="2">
        <v>2.081</v>
      </c>
      <c r="CG1032" s="2">
        <v>2.0859999999999999</v>
      </c>
      <c r="CH1032" s="2">
        <v>2.0939999999999999</v>
      </c>
      <c r="CI1032" s="2">
        <v>2.1120000000000001</v>
      </c>
      <c r="CJ1032" s="2">
        <v>2.2090000000000001</v>
      </c>
      <c r="CK1032" s="2">
        <v>2.3290000000000002</v>
      </c>
      <c r="CL1032" s="2">
        <v>2.339</v>
      </c>
      <c r="CM1032" s="2">
        <v>2.2669999999999999</v>
      </c>
      <c r="CN1032" s="2">
        <v>2.1970000000000001</v>
      </c>
      <c r="CO1032" s="2">
        <v>2.1240000000000001</v>
      </c>
      <c r="CP1032" s="2">
        <v>2.0979999999999999</v>
      </c>
      <c r="CQ1032" s="2">
        <v>2.08</v>
      </c>
      <c r="CR1032" s="2">
        <v>2.085</v>
      </c>
      <c r="CS1032" s="2">
        <v>2.0939999999999999</v>
      </c>
      <c r="CT1032" s="2">
        <v>2.0640000000000001</v>
      </c>
      <c r="CU1032" s="2">
        <v>2.0819999999999999</v>
      </c>
      <c r="CV1032" s="2">
        <v>2.1789999999999998</v>
      </c>
      <c r="CW1032" s="2">
        <v>2.2989999999999999</v>
      </c>
      <c r="CX1032" s="2">
        <v>2.339</v>
      </c>
      <c r="CY1032" s="2">
        <v>2.2669999999999999</v>
      </c>
      <c r="CZ1032" s="2">
        <v>2.1970000000000001</v>
      </c>
      <c r="DA1032" s="2">
        <v>2.1240000000000001</v>
      </c>
      <c r="DB1032" s="2">
        <v>2.0979999999999999</v>
      </c>
      <c r="DC1032" s="2">
        <v>2.08</v>
      </c>
      <c r="DD1032" s="2">
        <v>2.085</v>
      </c>
      <c r="DE1032" s="2">
        <v>2.0939999999999999</v>
      </c>
      <c r="DF1032" s="2">
        <v>2.0640000000000001</v>
      </c>
      <c r="DG1032" s="2">
        <v>2.0819999999999999</v>
      </c>
      <c r="DH1032" s="2">
        <v>2.1789999999999998</v>
      </c>
      <c r="DI1032" s="2">
        <v>2.2989999999999999</v>
      </c>
      <c r="DJ1032" s="2">
        <v>2.339</v>
      </c>
      <c r="DK1032" s="2">
        <v>2.2669999999999999</v>
      </c>
      <c r="DL1032" s="2">
        <v>2.1970000000000001</v>
      </c>
      <c r="DM1032" s="2">
        <v>2.1240000000000001</v>
      </c>
      <c r="DN1032" s="2">
        <v>2.0979999999999999</v>
      </c>
      <c r="DO1032" s="2">
        <v>2.08</v>
      </c>
      <c r="DP1032" s="2">
        <v>2.085</v>
      </c>
      <c r="DQ1032" s="2">
        <v>2.0939999999999999</v>
      </c>
      <c r="DR1032" s="2">
        <v>2.0640000000000001</v>
      </c>
      <c r="DS1032" s="2">
        <v>2.0819999999999999</v>
      </c>
      <c r="DT1032" s="2">
        <v>2.1789999999999998</v>
      </c>
      <c r="DU1032" s="2">
        <v>2.2989999999999999</v>
      </c>
      <c r="DV1032" s="2">
        <v>2.3439999999999999</v>
      </c>
      <c r="DW1032" s="2">
        <v>2.2719999999999998</v>
      </c>
      <c r="DX1032" s="2">
        <v>2.202</v>
      </c>
      <c r="DY1032" s="2">
        <v>2.129</v>
      </c>
      <c r="DZ1032" s="2">
        <v>2.1030000000000002</v>
      </c>
      <c r="EA1032" s="2">
        <v>2.085</v>
      </c>
      <c r="EB1032" s="2">
        <v>2.09</v>
      </c>
      <c r="EC1032" s="2">
        <v>2.0990000000000002</v>
      </c>
      <c r="ED1032" s="2">
        <v>2.069</v>
      </c>
      <c r="EE1032" s="2">
        <v>2.0870000000000002</v>
      </c>
      <c r="EF1032" s="2">
        <v>2.1840000000000002</v>
      </c>
      <c r="EG1032" s="2">
        <v>2.3039999999999998</v>
      </c>
      <c r="EH1032" s="2">
        <v>2.359</v>
      </c>
      <c r="EI1032" s="2">
        <v>2.2869999999999999</v>
      </c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  <c r="EU1032" s="2"/>
      <c r="EV1032" s="2"/>
      <c r="EW1032" s="2"/>
      <c r="EX1032" s="2"/>
      <c r="EY1032" s="2"/>
      <c r="EZ1032" s="2"/>
      <c r="FA1032" s="2"/>
      <c r="FB1032" s="2"/>
      <c r="FC1032" s="2"/>
      <c r="FD1032" s="2"/>
      <c r="FE1032" s="2"/>
      <c r="FF1032" s="2"/>
      <c r="FG1032" s="2"/>
      <c r="FH1032" s="2"/>
      <c r="FI1032" s="2"/>
      <c r="FJ1032" s="2"/>
      <c r="FK1032" s="2"/>
      <c r="FL1032" s="2"/>
      <c r="FM1032" s="2"/>
      <c r="FN1032" s="2"/>
      <c r="FO1032" s="2"/>
      <c r="FP1032" s="2"/>
      <c r="FQ1032" s="2"/>
      <c r="FR1032" s="2"/>
      <c r="FS1032" s="2"/>
      <c r="FT1032" s="2"/>
      <c r="FU1032" s="2"/>
      <c r="FV1032" s="2"/>
      <c r="FW1032" s="2"/>
      <c r="FX1032" s="2"/>
      <c r="FY1032" s="2"/>
      <c r="FZ1032" s="2"/>
      <c r="GA1032" s="2"/>
      <c r="GB1032" s="2"/>
      <c r="GC1032" s="2"/>
      <c r="GD1032" s="2"/>
      <c r="GE1032" s="2"/>
      <c r="GF1032" s="2"/>
      <c r="GG1032" s="2"/>
      <c r="GH1032" s="2"/>
      <c r="GI1032" s="2"/>
      <c r="GJ1032" s="2"/>
      <c r="GK1032" s="2"/>
      <c r="GL1032" s="2"/>
      <c r="GM1032" s="2"/>
      <c r="GN1032" s="2"/>
      <c r="GO1032" s="2"/>
      <c r="GP1032" s="2"/>
      <c r="GQ1032" s="2"/>
    </row>
    <row r="1033" spans="1:199" x14ac:dyDescent="0.2">
      <c r="A1033" s="36">
        <f t="shared" si="259"/>
        <v>4</v>
      </c>
      <c r="B1033" s="36">
        <f t="shared" si="260"/>
        <v>2</v>
      </c>
      <c r="C1033" s="1">
        <v>35467</v>
      </c>
      <c r="D1033">
        <f t="shared" si="261"/>
        <v>2</v>
      </c>
      <c r="E1033">
        <f t="shared" si="262"/>
        <v>1997</v>
      </c>
      <c r="F1033" s="21">
        <f t="shared" si="249"/>
        <v>0.17879999999999985</v>
      </c>
      <c r="G1033" s="21">
        <f t="shared" si="251"/>
        <v>-6.333333333333524E-3</v>
      </c>
      <c r="H1033" s="21">
        <f t="shared" si="252"/>
        <v>0</v>
      </c>
      <c r="I1033" s="21">
        <f t="shared" si="253"/>
        <v>-6.333333333333524E-3</v>
      </c>
      <c r="J1033" s="23">
        <f>VLOOKUP(C1033,'Nymex hist.'!A:B,2,0)</f>
        <v>2.3610000000000002</v>
      </c>
      <c r="K1033" s="23">
        <f t="shared" si="248"/>
        <v>2.1100000000000003</v>
      </c>
      <c r="L1033" s="23">
        <f t="shared" si="250"/>
        <v>2.2888000000000002</v>
      </c>
      <c r="M1033" s="23">
        <f t="shared" si="254"/>
        <v>2.1680000000000001</v>
      </c>
      <c r="N1033" s="23">
        <f t="shared" si="255"/>
        <v>2.1616666666666666</v>
      </c>
      <c r="O1033" s="23">
        <f t="shared" si="256"/>
        <v>2.1616666666666666</v>
      </c>
      <c r="P1033" s="23">
        <f t="shared" si="257"/>
        <v>2.1616666666666666</v>
      </c>
      <c r="Q1033" s="23">
        <f t="shared" si="258"/>
        <v>2.1666666666666665</v>
      </c>
      <c r="R1033" s="30">
        <v>35467</v>
      </c>
      <c r="S1033" s="32"/>
      <c r="T1033" s="32"/>
      <c r="U1033" s="32"/>
      <c r="V1033" s="32"/>
      <c r="W1033" s="32"/>
      <c r="X1033" s="32"/>
      <c r="Y1033" s="32"/>
      <c r="Z1033" s="32"/>
      <c r="AA1033" s="32"/>
      <c r="AB1033" s="32"/>
      <c r="AC1033" s="32"/>
      <c r="AD1033" s="32"/>
      <c r="AE1033" s="32"/>
      <c r="AF1033" s="32"/>
      <c r="AG1033" s="32"/>
      <c r="AH1033" s="32"/>
      <c r="AI1033" s="32"/>
      <c r="AJ1033" s="34"/>
      <c r="AK1033" s="32"/>
      <c r="AL1033" s="32"/>
      <c r="AM1033" s="32"/>
      <c r="AN1033" s="32"/>
      <c r="AO1033" s="32"/>
      <c r="AP1033" s="32"/>
      <c r="AQ1033" s="32"/>
      <c r="AR1033" s="32"/>
      <c r="AS1033" s="32"/>
      <c r="AT1033" s="32"/>
      <c r="AU1033" s="32"/>
      <c r="AV1033" s="32"/>
      <c r="AW1033" s="32"/>
      <c r="AX1033" s="32"/>
      <c r="AY1033" s="32"/>
      <c r="AZ1033" s="32"/>
      <c r="BA1033" s="32"/>
      <c r="BB1033" s="32"/>
      <c r="BC1033" s="32"/>
      <c r="BD1033" s="32"/>
      <c r="BE1033" s="32"/>
      <c r="BF1033" s="32"/>
      <c r="BG1033" s="32"/>
      <c r="BH1033" s="32"/>
      <c r="BI1033" s="32"/>
      <c r="BJ1033" s="32"/>
      <c r="BK1033" s="32"/>
      <c r="BL1033" s="32"/>
      <c r="BM1033" s="32"/>
      <c r="BN1033" s="32"/>
      <c r="BO1033" s="32"/>
      <c r="BP1033" s="32">
        <v>2.3610000000000002</v>
      </c>
      <c r="BQ1033" s="32">
        <v>2.1779999999999999</v>
      </c>
      <c r="BR1033" s="32">
        <v>2.0950000000000002</v>
      </c>
      <c r="BS1033" s="32">
        <v>2.0920000000000001</v>
      </c>
      <c r="BT1033" s="32">
        <v>2.0920000000000001</v>
      </c>
      <c r="BU1033" s="32">
        <v>2.0950000000000002</v>
      </c>
      <c r="BV1033" s="32">
        <v>2.1030000000000002</v>
      </c>
      <c r="BW1033" s="32">
        <v>2.1150000000000002</v>
      </c>
      <c r="BX1033" s="32">
        <v>2.2250000000000001</v>
      </c>
      <c r="BY1033" s="32">
        <v>2.3410000000000002</v>
      </c>
      <c r="BZ1033" s="32">
        <v>2.3759999999999999</v>
      </c>
      <c r="CA1033" s="32">
        <v>2.2879999999999998</v>
      </c>
      <c r="CB1033" s="32">
        <v>2.214</v>
      </c>
      <c r="CC1033" s="32">
        <v>2.1139999999999999</v>
      </c>
      <c r="CD1033" s="32">
        <v>2.0840000000000001</v>
      </c>
      <c r="CE1033" s="32">
        <v>2.0659999999999998</v>
      </c>
      <c r="CF1033" s="32">
        <v>2.0760000000000001</v>
      </c>
      <c r="CG1033" s="32">
        <v>2.08</v>
      </c>
      <c r="CH1033" s="32">
        <v>2.0880000000000001</v>
      </c>
      <c r="CI1033" s="32">
        <v>2.1</v>
      </c>
      <c r="CJ1033" s="32">
        <v>2.2050000000000001</v>
      </c>
      <c r="CK1033" s="32">
        <v>2.3250000000000002</v>
      </c>
      <c r="CL1033" s="32">
        <v>2.35</v>
      </c>
      <c r="CM1033" s="32">
        <v>2.2749999999999999</v>
      </c>
      <c r="CN1033" s="32">
        <v>2.202</v>
      </c>
      <c r="CO1033" s="32">
        <v>2.129</v>
      </c>
      <c r="CP1033" s="32">
        <v>2.1030000000000002</v>
      </c>
      <c r="CQ1033" s="32">
        <v>2.085</v>
      </c>
      <c r="CR1033" s="32">
        <v>2.09</v>
      </c>
      <c r="CS1033" s="32">
        <v>2.0990000000000002</v>
      </c>
      <c r="CT1033" s="32">
        <v>2.0579999999999998</v>
      </c>
      <c r="CU1033" s="32">
        <v>2.0699999999999998</v>
      </c>
      <c r="CV1033" s="32">
        <v>2.1749999999999998</v>
      </c>
      <c r="CW1033" s="32">
        <v>2.3039999999999998</v>
      </c>
      <c r="CX1033" s="32">
        <v>2.35</v>
      </c>
      <c r="CY1033" s="32">
        <v>2.2749999999999999</v>
      </c>
      <c r="CZ1033" s="32">
        <v>2.202</v>
      </c>
      <c r="DA1033" s="32">
        <v>2.129</v>
      </c>
      <c r="DB1033" s="32">
        <v>2.1030000000000002</v>
      </c>
      <c r="DC1033" s="32">
        <v>2.085</v>
      </c>
      <c r="DD1033" s="32">
        <v>2.09</v>
      </c>
      <c r="DE1033" s="32">
        <v>2.0990000000000002</v>
      </c>
      <c r="DF1033" s="32">
        <v>2.0579999999999998</v>
      </c>
      <c r="DG1033" s="32">
        <v>2.0699999999999998</v>
      </c>
      <c r="DH1033" s="32">
        <v>2.1749999999999998</v>
      </c>
      <c r="DI1033" s="32">
        <v>2.3039999999999998</v>
      </c>
      <c r="DJ1033" s="32">
        <v>2.35</v>
      </c>
      <c r="DK1033" s="32">
        <v>2.2749999999999999</v>
      </c>
      <c r="DL1033" s="32">
        <v>2.202</v>
      </c>
      <c r="DM1033" s="32">
        <v>2.129</v>
      </c>
      <c r="DN1033" s="32">
        <v>2.1030000000000002</v>
      </c>
      <c r="DO1033" s="32">
        <v>2.085</v>
      </c>
      <c r="DP1033" s="32">
        <v>2.09</v>
      </c>
      <c r="DQ1033" s="32">
        <v>2.0990000000000002</v>
      </c>
      <c r="DR1033" s="32">
        <v>2.0579999999999998</v>
      </c>
      <c r="DS1033" s="32">
        <v>2.0699999999999998</v>
      </c>
      <c r="DT1033" s="32">
        <v>2.1749999999999998</v>
      </c>
      <c r="DU1033" s="32">
        <v>2.3039999999999998</v>
      </c>
      <c r="DV1033" s="32">
        <v>2.355</v>
      </c>
      <c r="DW1033" s="32">
        <v>2.2799999999999998</v>
      </c>
      <c r="DX1033" s="32">
        <v>2.2069999999999999</v>
      </c>
      <c r="DY1033" s="32">
        <v>2.1339999999999999</v>
      </c>
      <c r="DZ1033" s="32">
        <v>2.1080000000000001</v>
      </c>
      <c r="EA1033" s="32">
        <v>2.09</v>
      </c>
      <c r="EB1033" s="32">
        <v>2.0950000000000002</v>
      </c>
      <c r="EC1033" s="32">
        <v>2.1040000000000001</v>
      </c>
      <c r="ED1033" s="32">
        <v>2.0630000000000002</v>
      </c>
      <c r="EE1033" s="32">
        <v>2.0750000000000002</v>
      </c>
      <c r="EF1033" s="32">
        <v>2.1800000000000002</v>
      </c>
      <c r="EG1033" s="32">
        <v>2.3090000000000002</v>
      </c>
      <c r="EH1033" s="32">
        <v>2.37</v>
      </c>
      <c r="EI1033" s="32">
        <v>2.2949999999999999</v>
      </c>
      <c r="EJ1033" s="32"/>
      <c r="EK1033" s="32"/>
      <c r="EL1033" s="32"/>
      <c r="EM1033" s="32"/>
      <c r="EN1033" s="32"/>
      <c r="EO1033" s="32"/>
      <c r="EP1033" s="32"/>
      <c r="EQ1033" s="32"/>
      <c r="ER1033" s="32"/>
      <c r="ES1033" s="32"/>
      <c r="ET1033" s="32"/>
      <c r="EU1033" s="32"/>
      <c r="EV1033" s="32"/>
      <c r="EW1033" s="32"/>
      <c r="EX1033" s="32"/>
      <c r="EY1033" s="32"/>
      <c r="EZ1033" s="32"/>
      <c r="FA1033" s="32"/>
      <c r="FB1033" s="32"/>
      <c r="FC1033" s="32"/>
      <c r="FD1033" s="32"/>
      <c r="FE1033" s="32"/>
      <c r="FF1033" s="32"/>
      <c r="FG1033" s="32"/>
      <c r="FH1033" s="32"/>
      <c r="FI1033" s="32"/>
      <c r="FJ1033" s="32"/>
      <c r="FK1033" s="32"/>
      <c r="FL1033" s="32"/>
      <c r="FM1033" s="32"/>
      <c r="FN1033" s="32"/>
      <c r="FO1033" s="32"/>
      <c r="FP1033" s="32"/>
      <c r="FQ1033" s="32"/>
      <c r="FR1033" s="32"/>
      <c r="FS1033" s="32"/>
      <c r="FT1033" s="32"/>
      <c r="FU1033" s="32"/>
      <c r="FV1033" s="32"/>
      <c r="FW1033" s="32"/>
      <c r="FX1033" s="32"/>
      <c r="FY1033" s="32"/>
      <c r="FZ1033" s="32"/>
      <c r="GA1033" s="32"/>
      <c r="GB1033" s="32"/>
      <c r="GC1033" s="32"/>
      <c r="GD1033" s="32"/>
      <c r="GE1033" s="32"/>
      <c r="GF1033" s="32"/>
      <c r="GG1033" s="32"/>
      <c r="GH1033" s="32"/>
      <c r="GI1033" s="32"/>
      <c r="GJ1033" s="32"/>
      <c r="GK1033" s="32"/>
      <c r="GL1033" s="32"/>
      <c r="GM1033" s="32"/>
      <c r="GN1033" s="32"/>
      <c r="GO1033" s="32"/>
      <c r="GP1033" s="32"/>
      <c r="GQ1033" s="32"/>
    </row>
    <row r="1034" spans="1:199" customFormat="1" hidden="1" x14ac:dyDescent="0.2">
      <c r="A1034">
        <f t="shared" si="259"/>
        <v>5</v>
      </c>
      <c r="B1034">
        <f t="shared" si="260"/>
        <v>2</v>
      </c>
      <c r="C1034" s="1">
        <v>35468</v>
      </c>
      <c r="D1034">
        <f t="shared" si="261"/>
        <v>2</v>
      </c>
      <c r="E1034">
        <f t="shared" si="262"/>
        <v>1997</v>
      </c>
      <c r="F1034" s="17">
        <f t="shared" si="249"/>
        <v>0.19359999999999999</v>
      </c>
      <c r="G1034" s="16">
        <f t="shared" si="251"/>
        <v>1.9500000000000295E-2</v>
      </c>
      <c r="H1034" s="16">
        <f t="shared" si="252"/>
        <v>0</v>
      </c>
      <c r="I1034" s="16">
        <f t="shared" si="253"/>
        <v>1.9500000000000295E-2</v>
      </c>
      <c r="J1034" s="7">
        <f>VLOOKUP(C1034,'Nymex hist.'!A:B,2,0)</f>
        <v>2.1819999999999999</v>
      </c>
      <c r="K1034" s="11">
        <f t="shared" si="248"/>
        <v>2.0659999999999998</v>
      </c>
      <c r="L1034" s="11">
        <f t="shared" si="250"/>
        <v>2.2595999999999998</v>
      </c>
      <c r="M1034" s="9">
        <f t="shared" si="254"/>
        <v>2.1544166666666662</v>
      </c>
      <c r="N1034" s="9">
        <f t="shared" si="255"/>
        <v>2.1739166666666665</v>
      </c>
      <c r="O1034" s="9">
        <f t="shared" si="256"/>
        <v>2.1739166666666665</v>
      </c>
      <c r="P1034" s="9">
        <f t="shared" si="257"/>
        <v>2.1739166666666665</v>
      </c>
      <c r="Q1034" s="9">
        <f t="shared" si="258"/>
        <v>2.1789166666666668</v>
      </c>
      <c r="R1034" s="8">
        <v>35468</v>
      </c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3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>
        <v>2.1819999999999999</v>
      </c>
      <c r="BQ1034" s="2">
        <v>2.0920000000000001</v>
      </c>
      <c r="BR1034" s="2">
        <v>2.0499999999999998</v>
      </c>
      <c r="BS1034" s="2">
        <v>2.0499999999999998</v>
      </c>
      <c r="BT1034" s="2">
        <v>2.0550000000000002</v>
      </c>
      <c r="BU1034" s="2">
        <v>2.06</v>
      </c>
      <c r="BV1034" s="2">
        <v>2.0699999999999998</v>
      </c>
      <c r="BW1034" s="2">
        <v>2.085</v>
      </c>
      <c r="BX1034" s="2">
        <v>2.1949999999999998</v>
      </c>
      <c r="BY1034" s="2">
        <v>2.3109999999999999</v>
      </c>
      <c r="BZ1034" s="2">
        <v>2.3460000000000001</v>
      </c>
      <c r="CA1034" s="2">
        <v>2.2599999999999998</v>
      </c>
      <c r="CB1034" s="2">
        <v>2.1859999999999999</v>
      </c>
      <c r="CC1034" s="2">
        <v>2.085</v>
      </c>
      <c r="CD1034" s="2">
        <v>2.0619999999999998</v>
      </c>
      <c r="CE1034" s="2">
        <v>2.0499999999999998</v>
      </c>
      <c r="CF1034" s="2">
        <v>2.0659999999999998</v>
      </c>
      <c r="CG1034" s="2">
        <v>2.0710000000000002</v>
      </c>
      <c r="CH1034" s="2">
        <v>2.0840000000000001</v>
      </c>
      <c r="CI1034" s="2">
        <v>2.101</v>
      </c>
      <c r="CJ1034" s="2">
        <v>2.2109999999999999</v>
      </c>
      <c r="CK1034" s="2">
        <v>2.331</v>
      </c>
      <c r="CL1034" s="2">
        <v>2.3660000000000001</v>
      </c>
      <c r="CM1034" s="2">
        <v>2.2909999999999999</v>
      </c>
      <c r="CN1034" s="2">
        <v>2.218</v>
      </c>
      <c r="CO1034" s="2">
        <v>2.145</v>
      </c>
      <c r="CP1034" s="2">
        <v>2.1190000000000002</v>
      </c>
      <c r="CQ1034" s="2">
        <v>2.101</v>
      </c>
      <c r="CR1034" s="2">
        <v>2.1059999999999999</v>
      </c>
      <c r="CS1034" s="2">
        <v>2.1150000000000002</v>
      </c>
      <c r="CT1034" s="2">
        <v>2.0539999999999998</v>
      </c>
      <c r="CU1034" s="2">
        <v>2.0710000000000002</v>
      </c>
      <c r="CV1034" s="2">
        <v>2.181</v>
      </c>
      <c r="CW1034" s="2">
        <v>2.3199999999999998</v>
      </c>
      <c r="CX1034" s="2">
        <v>2.3660000000000001</v>
      </c>
      <c r="CY1034" s="2">
        <v>2.2909999999999999</v>
      </c>
      <c r="CZ1034" s="2">
        <v>2.218</v>
      </c>
      <c r="DA1034" s="2">
        <v>2.145</v>
      </c>
      <c r="DB1034" s="2">
        <v>2.1190000000000002</v>
      </c>
      <c r="DC1034" s="2">
        <v>2.101</v>
      </c>
      <c r="DD1034" s="2">
        <v>2.1059999999999999</v>
      </c>
      <c r="DE1034" s="2">
        <v>2.1150000000000002</v>
      </c>
      <c r="DF1034" s="2">
        <v>2.0539999999999998</v>
      </c>
      <c r="DG1034" s="2">
        <v>2.0710000000000002</v>
      </c>
      <c r="DH1034" s="2">
        <v>2.181</v>
      </c>
      <c r="DI1034" s="2">
        <v>2.3199999999999998</v>
      </c>
      <c r="DJ1034" s="2">
        <v>2.3660000000000001</v>
      </c>
      <c r="DK1034" s="2">
        <v>2.2909999999999999</v>
      </c>
      <c r="DL1034" s="2">
        <v>2.218</v>
      </c>
      <c r="DM1034" s="2">
        <v>2.145</v>
      </c>
      <c r="DN1034" s="2">
        <v>2.1190000000000002</v>
      </c>
      <c r="DO1034" s="2">
        <v>2.101</v>
      </c>
      <c r="DP1034" s="2">
        <v>2.1059999999999999</v>
      </c>
      <c r="DQ1034" s="2">
        <v>2.1150000000000002</v>
      </c>
      <c r="DR1034" s="2">
        <v>2.0539999999999998</v>
      </c>
      <c r="DS1034" s="2">
        <v>2.0710000000000002</v>
      </c>
      <c r="DT1034" s="2">
        <v>2.181</v>
      </c>
      <c r="DU1034" s="2">
        <v>2.3199999999999998</v>
      </c>
      <c r="DV1034" s="2">
        <v>2.371</v>
      </c>
      <c r="DW1034" s="2">
        <v>2.2959999999999998</v>
      </c>
      <c r="DX1034" s="2">
        <v>2.2229999999999999</v>
      </c>
      <c r="DY1034" s="2">
        <v>2.15</v>
      </c>
      <c r="DZ1034" s="2">
        <v>2.1240000000000001</v>
      </c>
      <c r="EA1034" s="2">
        <v>2.1059999999999999</v>
      </c>
      <c r="EB1034" s="2">
        <v>2.1110000000000002</v>
      </c>
      <c r="EC1034" s="2">
        <v>2.12</v>
      </c>
      <c r="ED1034" s="2">
        <v>2.0590000000000002</v>
      </c>
      <c r="EE1034" s="2">
        <v>2.0760000000000001</v>
      </c>
      <c r="EF1034" s="2">
        <v>2.1859999999999999</v>
      </c>
      <c r="EG1034" s="2">
        <v>2.3250000000000002</v>
      </c>
      <c r="EH1034" s="2">
        <v>2.3860000000000001</v>
      </c>
      <c r="EI1034" s="2">
        <v>2.3109999999999999</v>
      </c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</row>
    <row r="1035" spans="1:199" customFormat="1" hidden="1" x14ac:dyDescent="0.2">
      <c r="A1035">
        <f t="shared" si="259"/>
        <v>1</v>
      </c>
      <c r="B1035">
        <f t="shared" si="260"/>
        <v>2</v>
      </c>
      <c r="C1035" s="1">
        <v>35471</v>
      </c>
      <c r="D1035">
        <f t="shared" si="261"/>
        <v>2</v>
      </c>
      <c r="E1035">
        <f t="shared" si="262"/>
        <v>1997</v>
      </c>
      <c r="F1035" s="17">
        <f t="shared" si="249"/>
        <v>0.16514285714285748</v>
      </c>
      <c r="G1035" s="16">
        <f t="shared" si="251"/>
        <v>2.0166666666666444E-2</v>
      </c>
      <c r="H1035" s="16">
        <f t="shared" si="252"/>
        <v>0</v>
      </c>
      <c r="I1035" s="16">
        <f t="shared" si="253"/>
        <v>2.0166666666666444E-2</v>
      </c>
      <c r="J1035" s="7">
        <f>VLOOKUP(C1035,'Nymex hist.'!A:B,2,0)</f>
        <v>2.1669999999999998</v>
      </c>
      <c r="K1035" s="11">
        <f t="shared" si="248"/>
        <v>2.0638571428571426</v>
      </c>
      <c r="L1035" s="11">
        <f t="shared" si="250"/>
        <v>2.2290000000000001</v>
      </c>
      <c r="M1035" s="9">
        <f t="shared" si="254"/>
        <v>2.1196666666666668</v>
      </c>
      <c r="N1035" s="9">
        <f t="shared" si="255"/>
        <v>2.1398333333333333</v>
      </c>
      <c r="O1035" s="9">
        <f t="shared" si="256"/>
        <v>2.1398333333333333</v>
      </c>
      <c r="P1035" s="9">
        <f t="shared" si="257"/>
        <v>2.1398333333333333</v>
      </c>
      <c r="Q1035" s="9">
        <f t="shared" si="258"/>
        <v>2.1448333333333331</v>
      </c>
      <c r="R1035" s="8">
        <v>35471</v>
      </c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3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>
        <v>2.1669999999999998</v>
      </c>
      <c r="BQ1035" s="2">
        <v>2.1070000000000002</v>
      </c>
      <c r="BR1035" s="2">
        <v>2.0569999999999999</v>
      </c>
      <c r="BS1035" s="2">
        <v>2.0499999999999998</v>
      </c>
      <c r="BT1035" s="2">
        <v>2.0499999999999998</v>
      </c>
      <c r="BU1035" s="2">
        <v>2.0550000000000002</v>
      </c>
      <c r="BV1035" s="2">
        <v>2.06</v>
      </c>
      <c r="BW1035" s="2">
        <v>2.0680000000000001</v>
      </c>
      <c r="BX1035" s="2">
        <v>2.17</v>
      </c>
      <c r="BY1035" s="2">
        <v>2.2799999999999998</v>
      </c>
      <c r="BZ1035" s="2">
        <v>2.3149999999999999</v>
      </c>
      <c r="CA1035" s="2">
        <v>2.23</v>
      </c>
      <c r="CB1035" s="2">
        <v>2.15</v>
      </c>
      <c r="CC1035" s="2">
        <v>2.0489999999999999</v>
      </c>
      <c r="CD1035" s="2">
        <v>2.0230000000000001</v>
      </c>
      <c r="CE1035" s="2">
        <v>2.0179999999999998</v>
      </c>
      <c r="CF1035" s="2">
        <v>2.0310000000000001</v>
      </c>
      <c r="CG1035" s="2">
        <v>2.0350000000000001</v>
      </c>
      <c r="CH1035" s="2">
        <v>2.0449999999999999</v>
      </c>
      <c r="CI1035" s="2">
        <v>2.0649999999999999</v>
      </c>
      <c r="CJ1035" s="2">
        <v>2.1749999999999998</v>
      </c>
      <c r="CK1035" s="2">
        <v>2.2999999999999998</v>
      </c>
      <c r="CL1035" s="2">
        <v>2.335</v>
      </c>
      <c r="CM1035" s="2">
        <v>2.2599999999999998</v>
      </c>
      <c r="CN1035" s="2">
        <v>2.1869999999999998</v>
      </c>
      <c r="CO1035" s="2">
        <v>2.1139999999999999</v>
      </c>
      <c r="CP1035" s="2">
        <v>2.0880000000000001</v>
      </c>
      <c r="CQ1035" s="2">
        <v>2.0699999999999998</v>
      </c>
      <c r="CR1035" s="2">
        <v>2.0720000000000001</v>
      </c>
      <c r="CS1035" s="2">
        <v>2.0760000000000001</v>
      </c>
      <c r="CT1035" s="2">
        <v>2.0150000000000001</v>
      </c>
      <c r="CU1035" s="2">
        <v>2.0350000000000001</v>
      </c>
      <c r="CV1035" s="2">
        <v>2.145</v>
      </c>
      <c r="CW1035" s="2">
        <v>2.2810000000000001</v>
      </c>
      <c r="CX1035" s="2">
        <v>2.335</v>
      </c>
      <c r="CY1035" s="2">
        <v>2.2599999999999998</v>
      </c>
      <c r="CZ1035" s="2">
        <v>2.1869999999999998</v>
      </c>
      <c r="DA1035" s="2">
        <v>2.1139999999999999</v>
      </c>
      <c r="DB1035" s="2">
        <v>2.0880000000000001</v>
      </c>
      <c r="DC1035" s="2">
        <v>2.0699999999999998</v>
      </c>
      <c r="DD1035" s="2">
        <v>2.0720000000000001</v>
      </c>
      <c r="DE1035" s="2">
        <v>2.0760000000000001</v>
      </c>
      <c r="DF1035" s="2">
        <v>2.0150000000000001</v>
      </c>
      <c r="DG1035" s="2">
        <v>2.0350000000000001</v>
      </c>
      <c r="DH1035" s="2">
        <v>2.145</v>
      </c>
      <c r="DI1035" s="2">
        <v>2.2810000000000001</v>
      </c>
      <c r="DJ1035" s="2">
        <v>2.335</v>
      </c>
      <c r="DK1035" s="2">
        <v>2.2599999999999998</v>
      </c>
      <c r="DL1035" s="2">
        <v>2.1869999999999998</v>
      </c>
      <c r="DM1035" s="2">
        <v>2.1139999999999999</v>
      </c>
      <c r="DN1035" s="2">
        <v>2.0880000000000001</v>
      </c>
      <c r="DO1035" s="2">
        <v>2.0699999999999998</v>
      </c>
      <c r="DP1035" s="2">
        <v>2.0720000000000001</v>
      </c>
      <c r="DQ1035" s="2">
        <v>2.0760000000000001</v>
      </c>
      <c r="DR1035" s="2">
        <v>2.0150000000000001</v>
      </c>
      <c r="DS1035" s="2">
        <v>2.0350000000000001</v>
      </c>
      <c r="DT1035" s="2">
        <v>2.145</v>
      </c>
      <c r="DU1035" s="2">
        <v>2.2810000000000001</v>
      </c>
      <c r="DV1035" s="2">
        <v>2.34</v>
      </c>
      <c r="DW1035" s="2">
        <v>2.2650000000000001</v>
      </c>
      <c r="DX1035" s="2">
        <v>2.1920000000000002</v>
      </c>
      <c r="DY1035" s="2">
        <v>2.1190000000000002</v>
      </c>
      <c r="DZ1035" s="2">
        <v>2.093</v>
      </c>
      <c r="EA1035" s="2">
        <v>2.0750000000000002</v>
      </c>
      <c r="EB1035" s="2">
        <v>2.077</v>
      </c>
      <c r="EC1035" s="2">
        <v>2.081</v>
      </c>
      <c r="ED1035" s="2">
        <v>2.02</v>
      </c>
      <c r="EE1035" s="2">
        <v>2.04</v>
      </c>
      <c r="EF1035" s="2">
        <v>2.15</v>
      </c>
      <c r="EG1035" s="2">
        <v>2.286</v>
      </c>
      <c r="EH1035" s="2">
        <v>2.355</v>
      </c>
      <c r="EI1035" s="2">
        <v>2.2799999999999998</v>
      </c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</row>
    <row r="1036" spans="1:199" customFormat="1" hidden="1" x14ac:dyDescent="0.2">
      <c r="A1036">
        <f t="shared" si="259"/>
        <v>2</v>
      </c>
      <c r="B1036">
        <f t="shared" si="260"/>
        <v>2</v>
      </c>
      <c r="C1036" s="1">
        <v>35472</v>
      </c>
      <c r="D1036">
        <f t="shared" si="261"/>
        <v>2</v>
      </c>
      <c r="E1036">
        <f t="shared" si="262"/>
        <v>1997</v>
      </c>
      <c r="F1036" s="17">
        <f t="shared" si="249"/>
        <v>0.15248571428571411</v>
      </c>
      <c r="G1036" s="16">
        <f t="shared" si="251"/>
        <v>1.9750000000000156E-2</v>
      </c>
      <c r="H1036" s="16">
        <f t="shared" si="252"/>
        <v>0</v>
      </c>
      <c r="I1036" s="16">
        <f t="shared" si="253"/>
        <v>1.9750000000000156E-2</v>
      </c>
      <c r="J1036" s="7">
        <f>VLOOKUP(C1036,'Nymex hist.'!A:B,2,0)</f>
        <v>2.2240000000000002</v>
      </c>
      <c r="K1036" s="11">
        <f t="shared" si="248"/>
        <v>2.092714285714286</v>
      </c>
      <c r="L1036" s="11">
        <f t="shared" si="250"/>
        <v>2.2452000000000001</v>
      </c>
      <c r="M1036" s="9">
        <f t="shared" si="254"/>
        <v>2.1300833333333329</v>
      </c>
      <c r="N1036" s="9">
        <f t="shared" si="255"/>
        <v>2.149833333333333</v>
      </c>
      <c r="O1036" s="9">
        <f t="shared" si="256"/>
        <v>2.149833333333333</v>
      </c>
      <c r="P1036" s="9">
        <f t="shared" si="257"/>
        <v>2.149833333333333</v>
      </c>
      <c r="Q1036" s="9">
        <f t="shared" si="258"/>
        <v>2.1548333333333334</v>
      </c>
      <c r="R1036" s="8">
        <v>35472</v>
      </c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3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>
        <v>2.2240000000000002</v>
      </c>
      <c r="BQ1036" s="2">
        <v>2.1469999999999998</v>
      </c>
      <c r="BR1036" s="2">
        <v>2.097</v>
      </c>
      <c r="BS1036" s="2">
        <v>2.0750000000000002</v>
      </c>
      <c r="BT1036" s="2">
        <v>2.0750000000000002</v>
      </c>
      <c r="BU1036" s="2">
        <v>2.08</v>
      </c>
      <c r="BV1036" s="2">
        <v>2.085</v>
      </c>
      <c r="BW1036" s="2">
        <v>2.09</v>
      </c>
      <c r="BX1036" s="2">
        <v>2.19</v>
      </c>
      <c r="BY1036" s="2">
        <v>2.2999999999999998</v>
      </c>
      <c r="BZ1036" s="2">
        <v>2.33</v>
      </c>
      <c r="CA1036" s="2">
        <v>2.2429999999999999</v>
      </c>
      <c r="CB1036" s="2">
        <v>2.1629999999999998</v>
      </c>
      <c r="CC1036" s="2">
        <v>2.06</v>
      </c>
      <c r="CD1036" s="2">
        <v>2.032</v>
      </c>
      <c r="CE1036" s="2">
        <v>2.0249999999999999</v>
      </c>
      <c r="CF1036" s="2">
        <v>2.0390000000000001</v>
      </c>
      <c r="CG1036" s="2">
        <v>2.044</v>
      </c>
      <c r="CH1036" s="2">
        <v>2.0550000000000002</v>
      </c>
      <c r="CI1036" s="2">
        <v>2.0750000000000002</v>
      </c>
      <c r="CJ1036" s="2">
        <v>2.1850000000000001</v>
      </c>
      <c r="CK1036" s="2">
        <v>2.31</v>
      </c>
      <c r="CL1036" s="2">
        <v>2.3450000000000002</v>
      </c>
      <c r="CM1036" s="2">
        <v>2.27</v>
      </c>
      <c r="CN1036" s="2">
        <v>2.1970000000000001</v>
      </c>
      <c r="CO1036" s="2">
        <v>2.1240000000000001</v>
      </c>
      <c r="CP1036" s="2">
        <v>2.0979999999999999</v>
      </c>
      <c r="CQ1036" s="2">
        <v>2.08</v>
      </c>
      <c r="CR1036" s="2">
        <v>2.0819999999999999</v>
      </c>
      <c r="CS1036" s="2">
        <v>2.0859999999999999</v>
      </c>
      <c r="CT1036" s="2">
        <v>2.0249999999999999</v>
      </c>
      <c r="CU1036" s="2">
        <v>2.0449999999999999</v>
      </c>
      <c r="CV1036" s="2">
        <v>2.1549999999999998</v>
      </c>
      <c r="CW1036" s="2">
        <v>2.2909999999999999</v>
      </c>
      <c r="CX1036" s="2">
        <v>2.3450000000000002</v>
      </c>
      <c r="CY1036" s="2">
        <v>2.27</v>
      </c>
      <c r="CZ1036" s="2">
        <v>2.1970000000000001</v>
      </c>
      <c r="DA1036" s="2">
        <v>2.1240000000000001</v>
      </c>
      <c r="DB1036" s="2">
        <v>2.0979999999999999</v>
      </c>
      <c r="DC1036" s="2">
        <v>2.08</v>
      </c>
      <c r="DD1036" s="2">
        <v>2.0819999999999999</v>
      </c>
      <c r="DE1036" s="2">
        <v>2.0859999999999999</v>
      </c>
      <c r="DF1036" s="2">
        <v>2.0249999999999999</v>
      </c>
      <c r="DG1036" s="2">
        <v>2.0449999999999999</v>
      </c>
      <c r="DH1036" s="2">
        <v>2.1549999999999998</v>
      </c>
      <c r="DI1036" s="2">
        <v>2.2909999999999999</v>
      </c>
      <c r="DJ1036" s="2">
        <v>2.3450000000000002</v>
      </c>
      <c r="DK1036" s="2">
        <v>2.27</v>
      </c>
      <c r="DL1036" s="2">
        <v>2.1970000000000001</v>
      </c>
      <c r="DM1036" s="2">
        <v>2.1240000000000001</v>
      </c>
      <c r="DN1036" s="2">
        <v>2.0979999999999999</v>
      </c>
      <c r="DO1036" s="2">
        <v>2.08</v>
      </c>
      <c r="DP1036" s="2">
        <v>2.0819999999999999</v>
      </c>
      <c r="DQ1036" s="2">
        <v>2.0859999999999999</v>
      </c>
      <c r="DR1036" s="2">
        <v>2.0249999999999999</v>
      </c>
      <c r="DS1036" s="2">
        <v>2.0449999999999999</v>
      </c>
      <c r="DT1036" s="2">
        <v>2.1549999999999998</v>
      </c>
      <c r="DU1036" s="2">
        <v>2.2909999999999999</v>
      </c>
      <c r="DV1036" s="2">
        <v>2.35</v>
      </c>
      <c r="DW1036" s="2">
        <v>2.2749999999999999</v>
      </c>
      <c r="DX1036" s="2">
        <v>2.202</v>
      </c>
      <c r="DY1036" s="2">
        <v>2.129</v>
      </c>
      <c r="DZ1036" s="2">
        <v>2.1030000000000002</v>
      </c>
      <c r="EA1036" s="2">
        <v>2.085</v>
      </c>
      <c r="EB1036" s="2">
        <v>2.0870000000000002</v>
      </c>
      <c r="EC1036" s="2">
        <v>2.0910000000000002</v>
      </c>
      <c r="ED1036" s="2">
        <v>2.0299999999999998</v>
      </c>
      <c r="EE1036" s="2">
        <v>2.0499999999999998</v>
      </c>
      <c r="EF1036" s="2">
        <v>2.16</v>
      </c>
      <c r="EG1036" s="2">
        <v>2.2959999999999998</v>
      </c>
      <c r="EH1036" s="2">
        <v>2.3650000000000002</v>
      </c>
      <c r="EI1036" s="2">
        <v>2.29</v>
      </c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</row>
    <row r="1037" spans="1:199" customFormat="1" hidden="1" x14ac:dyDescent="0.2">
      <c r="A1037">
        <f t="shared" si="259"/>
        <v>3</v>
      </c>
      <c r="B1037">
        <f t="shared" si="260"/>
        <v>2</v>
      </c>
      <c r="C1037" s="1">
        <v>35473</v>
      </c>
      <c r="D1037">
        <f t="shared" si="261"/>
        <v>2</v>
      </c>
      <c r="E1037">
        <f t="shared" si="262"/>
        <v>1997</v>
      </c>
      <c r="F1037" s="17">
        <f t="shared" si="249"/>
        <v>0.17622857142857118</v>
      </c>
      <c r="G1037" s="16">
        <f t="shared" si="251"/>
        <v>2.0166666666666444E-2</v>
      </c>
      <c r="H1037" s="16">
        <f t="shared" si="252"/>
        <v>0</v>
      </c>
      <c r="I1037" s="16">
        <f t="shared" si="253"/>
        <v>2.0166666666666444E-2</v>
      </c>
      <c r="J1037" s="7">
        <f>VLOOKUP(C1037,'Nymex hist.'!A:B,2,0)</f>
        <v>2.09</v>
      </c>
      <c r="K1037" s="11">
        <f t="shared" si="248"/>
        <v>2.0355714285714286</v>
      </c>
      <c r="L1037" s="11">
        <f t="shared" si="250"/>
        <v>2.2117999999999998</v>
      </c>
      <c r="M1037" s="9">
        <f t="shared" si="254"/>
        <v>2.0999166666666667</v>
      </c>
      <c r="N1037" s="9">
        <f t="shared" si="255"/>
        <v>2.1200833333333331</v>
      </c>
      <c r="O1037" s="9">
        <f t="shared" si="256"/>
        <v>2.1200833333333331</v>
      </c>
      <c r="P1037" s="9">
        <f t="shared" si="257"/>
        <v>2.125083333333333</v>
      </c>
      <c r="Q1037" s="9">
        <f t="shared" si="258"/>
        <v>2.1300833333333338</v>
      </c>
      <c r="R1037" s="8">
        <v>35473</v>
      </c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3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>
        <v>2.09</v>
      </c>
      <c r="BQ1037" s="2">
        <v>2.052</v>
      </c>
      <c r="BR1037" s="2">
        <v>2.016</v>
      </c>
      <c r="BS1037" s="2">
        <v>2.016</v>
      </c>
      <c r="BT1037" s="2">
        <v>2.0299999999999998</v>
      </c>
      <c r="BU1037" s="2">
        <v>2.036</v>
      </c>
      <c r="BV1037" s="2">
        <v>2.0449999999999999</v>
      </c>
      <c r="BW1037" s="2">
        <v>2.0539999999999998</v>
      </c>
      <c r="BX1037" s="2">
        <v>2.1539999999999999</v>
      </c>
      <c r="BY1037" s="2">
        <v>2.2650000000000001</v>
      </c>
      <c r="BZ1037" s="2">
        <v>2.298</v>
      </c>
      <c r="CA1037" s="2">
        <v>2.2130000000000001</v>
      </c>
      <c r="CB1037" s="2">
        <v>2.129</v>
      </c>
      <c r="CC1037" s="2">
        <v>2.0230000000000001</v>
      </c>
      <c r="CD1037" s="2">
        <v>1.9930000000000001</v>
      </c>
      <c r="CE1037" s="2">
        <v>1.9930000000000001</v>
      </c>
      <c r="CF1037" s="2">
        <v>2.008</v>
      </c>
      <c r="CG1037" s="2">
        <v>2.0179999999999998</v>
      </c>
      <c r="CH1037" s="2">
        <v>2.0289999999999999</v>
      </c>
      <c r="CI1037" s="2">
        <v>2.0499999999999998</v>
      </c>
      <c r="CJ1037" s="2">
        <v>2.16</v>
      </c>
      <c r="CK1037" s="2">
        <v>2.2850000000000001</v>
      </c>
      <c r="CL1037" s="2">
        <v>2.3149999999999999</v>
      </c>
      <c r="CM1037" s="2">
        <v>2.2400000000000002</v>
      </c>
      <c r="CN1037" s="2">
        <v>2.1619999999999999</v>
      </c>
      <c r="CO1037" s="2">
        <v>2.0790000000000002</v>
      </c>
      <c r="CP1037" s="2">
        <v>2.0640000000000001</v>
      </c>
      <c r="CQ1037" s="2">
        <v>2.0539999999999998</v>
      </c>
      <c r="CR1037" s="2">
        <v>2.0569999999999999</v>
      </c>
      <c r="CS1037" s="2">
        <v>2.06</v>
      </c>
      <c r="CT1037" s="2">
        <v>1.9990000000000001</v>
      </c>
      <c r="CU1037" s="2">
        <v>2.02</v>
      </c>
      <c r="CV1037" s="2">
        <v>2.13</v>
      </c>
      <c r="CW1037" s="2">
        <v>2.2610000000000001</v>
      </c>
      <c r="CX1037" s="2">
        <v>2.3149999999999999</v>
      </c>
      <c r="CY1037" s="2">
        <v>2.2400000000000002</v>
      </c>
      <c r="CZ1037" s="2">
        <v>2.1619999999999999</v>
      </c>
      <c r="DA1037" s="2">
        <v>2.0790000000000002</v>
      </c>
      <c r="DB1037" s="2">
        <v>2.0640000000000001</v>
      </c>
      <c r="DC1037" s="2">
        <v>2.0539999999999998</v>
      </c>
      <c r="DD1037" s="2">
        <v>2.0569999999999999</v>
      </c>
      <c r="DE1037" s="2">
        <v>2.06</v>
      </c>
      <c r="DF1037" s="2">
        <v>1.9990000000000001</v>
      </c>
      <c r="DG1037" s="2">
        <v>2.02</v>
      </c>
      <c r="DH1037" s="2">
        <v>2.13</v>
      </c>
      <c r="DI1037" s="2">
        <v>2.2610000000000001</v>
      </c>
      <c r="DJ1037" s="2">
        <v>2.3199999999999998</v>
      </c>
      <c r="DK1037" s="2">
        <v>2.2450000000000001</v>
      </c>
      <c r="DL1037" s="2">
        <v>2.1669999999999998</v>
      </c>
      <c r="DM1037" s="2">
        <v>2.0840000000000001</v>
      </c>
      <c r="DN1037" s="2">
        <v>2.069</v>
      </c>
      <c r="DO1037" s="2">
        <v>2.0590000000000002</v>
      </c>
      <c r="DP1037" s="2">
        <v>2.0619999999999998</v>
      </c>
      <c r="DQ1037" s="2">
        <v>2.0649999999999999</v>
      </c>
      <c r="DR1037" s="2">
        <v>2.004</v>
      </c>
      <c r="DS1037" s="2">
        <v>2.0249999999999999</v>
      </c>
      <c r="DT1037" s="2">
        <v>2.1349999999999998</v>
      </c>
      <c r="DU1037" s="2">
        <v>2.266</v>
      </c>
      <c r="DV1037" s="2">
        <v>2.3250000000000002</v>
      </c>
      <c r="DW1037" s="2">
        <v>2.25</v>
      </c>
      <c r="DX1037" s="2">
        <v>2.1720000000000002</v>
      </c>
      <c r="DY1037" s="2">
        <v>2.089</v>
      </c>
      <c r="DZ1037" s="2">
        <v>2.0739999999999998</v>
      </c>
      <c r="EA1037" s="2">
        <v>2.0640000000000001</v>
      </c>
      <c r="EB1037" s="2">
        <v>2.0670000000000002</v>
      </c>
      <c r="EC1037" s="2">
        <v>2.0699999999999998</v>
      </c>
      <c r="ED1037" s="2">
        <v>2.0089999999999999</v>
      </c>
      <c r="EE1037" s="2">
        <v>2.0299999999999998</v>
      </c>
      <c r="EF1037" s="2">
        <v>2.14</v>
      </c>
      <c r="EG1037" s="2">
        <v>2.2709999999999999</v>
      </c>
      <c r="EH1037" s="2">
        <v>2.34</v>
      </c>
      <c r="EI1037" s="2">
        <v>2.2650000000000001</v>
      </c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  <c r="EU1037" s="2"/>
      <c r="EV1037" s="2"/>
      <c r="EW1037" s="2"/>
      <c r="EX1037" s="2"/>
      <c r="EY1037" s="2"/>
      <c r="EZ1037" s="2"/>
      <c r="FA1037" s="2"/>
      <c r="FB1037" s="2"/>
      <c r="FC1037" s="2"/>
      <c r="FD1037" s="2"/>
      <c r="FE1037" s="2"/>
      <c r="FF1037" s="2"/>
      <c r="FG1037" s="2"/>
      <c r="FH1037" s="2"/>
      <c r="FI1037" s="2"/>
      <c r="FJ1037" s="2"/>
      <c r="FK1037" s="2"/>
      <c r="FL1037" s="2"/>
      <c r="FM1037" s="2"/>
      <c r="FN1037" s="2"/>
      <c r="FO1037" s="2"/>
      <c r="FP1037" s="2"/>
      <c r="FQ1037" s="2"/>
      <c r="FR1037" s="2"/>
      <c r="FS1037" s="2"/>
      <c r="FT1037" s="2"/>
      <c r="FU1037" s="2"/>
      <c r="FV1037" s="2"/>
      <c r="FW1037" s="2"/>
      <c r="FX1037" s="2"/>
      <c r="FY1037" s="2"/>
      <c r="FZ1037" s="2"/>
      <c r="GA1037" s="2"/>
      <c r="GB1037" s="2"/>
      <c r="GC1037" s="2"/>
      <c r="GD1037" s="2"/>
      <c r="GE1037" s="2"/>
      <c r="GF1037" s="2"/>
      <c r="GG1037" s="2"/>
      <c r="GH1037" s="2"/>
      <c r="GI1037" s="2"/>
      <c r="GJ1037" s="2"/>
      <c r="GK1037" s="2"/>
      <c r="GL1037" s="2"/>
      <c r="GM1037" s="2"/>
      <c r="GN1037" s="2"/>
      <c r="GO1037" s="2"/>
      <c r="GP1037" s="2"/>
      <c r="GQ1037" s="2"/>
    </row>
    <row r="1038" spans="1:199" x14ac:dyDescent="0.2">
      <c r="A1038" s="36">
        <f t="shared" si="259"/>
        <v>4</v>
      </c>
      <c r="B1038" s="36">
        <f t="shared" si="260"/>
        <v>2</v>
      </c>
      <c r="C1038" s="1">
        <v>35474</v>
      </c>
      <c r="D1038">
        <f t="shared" si="261"/>
        <v>2</v>
      </c>
      <c r="E1038">
        <f t="shared" si="262"/>
        <v>1997</v>
      </c>
      <c r="F1038" s="21">
        <f t="shared" si="249"/>
        <v>0.18722857142857174</v>
      </c>
      <c r="G1038" s="21">
        <f t="shared" si="251"/>
        <v>2.0750000000001378E-2</v>
      </c>
      <c r="H1038" s="21">
        <f t="shared" si="252"/>
        <v>0</v>
      </c>
      <c r="I1038" s="21">
        <f t="shared" si="253"/>
        <v>2.0750000000001378E-2</v>
      </c>
      <c r="J1038" s="23">
        <f>VLOOKUP(C1038,'Nymex hist.'!A:B,2,0)</f>
        <v>1.9990000000000001</v>
      </c>
      <c r="K1038" s="23">
        <f t="shared" si="248"/>
        <v>1.9905714285714287</v>
      </c>
      <c r="L1038" s="23">
        <f t="shared" si="250"/>
        <v>2.1778000000000004</v>
      </c>
      <c r="M1038" s="23">
        <f t="shared" si="254"/>
        <v>2.0624166666666661</v>
      </c>
      <c r="N1038" s="23">
        <f t="shared" si="255"/>
        <v>2.0831666666666675</v>
      </c>
      <c r="O1038" s="23">
        <f t="shared" si="256"/>
        <v>2.0831666666666675</v>
      </c>
      <c r="P1038" s="23">
        <f t="shared" si="257"/>
        <v>2.0881666666666665</v>
      </c>
      <c r="Q1038" s="23">
        <f t="shared" si="258"/>
        <v>2.0931666666666664</v>
      </c>
      <c r="R1038" s="30">
        <v>35474</v>
      </c>
      <c r="S1038" s="32"/>
      <c r="T1038" s="32"/>
      <c r="U1038" s="32"/>
      <c r="V1038" s="32"/>
      <c r="W1038" s="32"/>
      <c r="X1038" s="32"/>
      <c r="Y1038" s="32"/>
      <c r="Z1038" s="32"/>
      <c r="AA1038" s="32"/>
      <c r="AB1038" s="32"/>
      <c r="AC1038" s="32"/>
      <c r="AD1038" s="32"/>
      <c r="AE1038" s="32"/>
      <c r="AF1038" s="32"/>
      <c r="AG1038" s="32"/>
      <c r="AH1038" s="32"/>
      <c r="AI1038" s="32"/>
      <c r="AJ1038" s="34"/>
      <c r="AK1038" s="32"/>
      <c r="AL1038" s="32"/>
      <c r="AM1038" s="32"/>
      <c r="AN1038" s="32"/>
      <c r="AO1038" s="32"/>
      <c r="AP1038" s="32"/>
      <c r="AQ1038" s="32"/>
      <c r="AR1038" s="32"/>
      <c r="AS1038" s="32"/>
      <c r="AT1038" s="32"/>
      <c r="AU1038" s="32"/>
      <c r="AV1038" s="32"/>
      <c r="AW1038" s="32"/>
      <c r="AX1038" s="32"/>
      <c r="AY1038" s="32"/>
      <c r="AZ1038" s="32"/>
      <c r="BA1038" s="32"/>
      <c r="BB1038" s="32"/>
      <c r="BC1038" s="32"/>
      <c r="BD1038" s="32"/>
      <c r="BE1038" s="32"/>
      <c r="BF1038" s="32"/>
      <c r="BG1038" s="32"/>
      <c r="BH1038" s="32"/>
      <c r="BI1038" s="32"/>
      <c r="BJ1038" s="32"/>
      <c r="BK1038" s="32"/>
      <c r="BL1038" s="32"/>
      <c r="BM1038" s="32"/>
      <c r="BN1038" s="32"/>
      <c r="BO1038" s="32"/>
      <c r="BP1038" s="32">
        <v>1.9990000000000001</v>
      </c>
      <c r="BQ1038" s="32">
        <v>1.9910000000000001</v>
      </c>
      <c r="BR1038" s="32">
        <v>1.9690000000000001</v>
      </c>
      <c r="BS1038" s="32">
        <v>1.972</v>
      </c>
      <c r="BT1038" s="32">
        <v>1.9850000000000001</v>
      </c>
      <c r="BU1038" s="32">
        <v>1.9950000000000001</v>
      </c>
      <c r="BV1038" s="32">
        <v>2.0049999999999999</v>
      </c>
      <c r="BW1038" s="32">
        <v>2.0169999999999999</v>
      </c>
      <c r="BX1038" s="32">
        <v>2.1179999999999999</v>
      </c>
      <c r="BY1038" s="32">
        <v>2.2309999999999999</v>
      </c>
      <c r="BZ1038" s="32">
        <v>2.2650000000000001</v>
      </c>
      <c r="CA1038" s="32">
        <v>2.1800000000000002</v>
      </c>
      <c r="CB1038" s="32">
        <v>2.0950000000000002</v>
      </c>
      <c r="CC1038" s="32">
        <v>1.9850000000000001</v>
      </c>
      <c r="CD1038" s="32">
        <v>1.954</v>
      </c>
      <c r="CE1038" s="32">
        <v>1.954</v>
      </c>
      <c r="CF1038" s="32">
        <v>1.9690000000000001</v>
      </c>
      <c r="CG1038" s="32">
        <v>1.9790000000000001</v>
      </c>
      <c r="CH1038" s="32">
        <v>1.99</v>
      </c>
      <c r="CI1038" s="32">
        <v>2.0110000000000001</v>
      </c>
      <c r="CJ1038" s="32">
        <v>2.121</v>
      </c>
      <c r="CK1038" s="32">
        <v>2.246</v>
      </c>
      <c r="CL1038" s="32">
        <v>2.2759999999999998</v>
      </c>
      <c r="CM1038" s="32">
        <v>2.2010000000000001</v>
      </c>
      <c r="CN1038" s="32">
        <v>2.1230000000000002</v>
      </c>
      <c r="CO1038" s="32">
        <v>2.04</v>
      </c>
      <c r="CP1038" s="32">
        <v>2.0249999999999999</v>
      </c>
      <c r="CQ1038" s="32">
        <v>2.0150000000000001</v>
      </c>
      <c r="CR1038" s="32">
        <v>2.0150000000000001</v>
      </c>
      <c r="CS1038" s="32">
        <v>2.0350000000000001</v>
      </c>
      <c r="CT1038" s="32">
        <v>1.96</v>
      </c>
      <c r="CU1038" s="32">
        <v>1.9810000000000001</v>
      </c>
      <c r="CV1038" s="32">
        <v>2.0910000000000002</v>
      </c>
      <c r="CW1038" s="32">
        <v>2.2360000000000002</v>
      </c>
      <c r="CX1038" s="32">
        <v>2.2759999999999998</v>
      </c>
      <c r="CY1038" s="32">
        <v>2.2010000000000001</v>
      </c>
      <c r="CZ1038" s="32">
        <v>2.1230000000000002</v>
      </c>
      <c r="DA1038" s="32">
        <v>2.04</v>
      </c>
      <c r="DB1038" s="32">
        <v>2.0249999999999999</v>
      </c>
      <c r="DC1038" s="32">
        <v>2.0150000000000001</v>
      </c>
      <c r="DD1038" s="32">
        <v>2.0150000000000001</v>
      </c>
      <c r="DE1038" s="32">
        <v>2.0350000000000001</v>
      </c>
      <c r="DF1038" s="32">
        <v>1.96</v>
      </c>
      <c r="DG1038" s="32">
        <v>1.9810000000000001</v>
      </c>
      <c r="DH1038" s="32">
        <v>2.0910000000000002</v>
      </c>
      <c r="DI1038" s="32">
        <v>2.2360000000000002</v>
      </c>
      <c r="DJ1038" s="32">
        <v>2.2810000000000001</v>
      </c>
      <c r="DK1038" s="32">
        <v>2.206</v>
      </c>
      <c r="DL1038" s="32">
        <v>2.1280000000000001</v>
      </c>
      <c r="DM1038" s="32">
        <v>2.0449999999999999</v>
      </c>
      <c r="DN1038" s="32">
        <v>2.0299999999999998</v>
      </c>
      <c r="DO1038" s="32">
        <v>2.02</v>
      </c>
      <c r="DP1038" s="32">
        <v>2.02</v>
      </c>
      <c r="DQ1038" s="32">
        <v>2.04</v>
      </c>
      <c r="DR1038" s="32">
        <v>1.9650000000000001</v>
      </c>
      <c r="DS1038" s="32">
        <v>1.986</v>
      </c>
      <c r="DT1038" s="32">
        <v>2.0960000000000001</v>
      </c>
      <c r="DU1038" s="32">
        <v>2.2410000000000001</v>
      </c>
      <c r="DV1038" s="32">
        <v>2.286</v>
      </c>
      <c r="DW1038" s="32">
        <v>2.2109999999999999</v>
      </c>
      <c r="DX1038" s="32">
        <v>2.133</v>
      </c>
      <c r="DY1038" s="32">
        <v>2.0499999999999998</v>
      </c>
      <c r="DZ1038" s="32">
        <v>2.0350000000000001</v>
      </c>
      <c r="EA1038" s="32">
        <v>2.0249999999999999</v>
      </c>
      <c r="EB1038" s="32">
        <v>2.0249999999999999</v>
      </c>
      <c r="EC1038" s="32">
        <v>2.0449999999999999</v>
      </c>
      <c r="ED1038" s="32">
        <v>1.97</v>
      </c>
      <c r="EE1038" s="32">
        <v>1.9910000000000001</v>
      </c>
      <c r="EF1038" s="32">
        <v>2.101</v>
      </c>
      <c r="EG1038" s="32">
        <v>2.246</v>
      </c>
      <c r="EH1038" s="32">
        <v>2.3010000000000002</v>
      </c>
      <c r="EI1038" s="32">
        <v>2.226</v>
      </c>
      <c r="EJ1038" s="32"/>
      <c r="EK1038" s="32"/>
      <c r="EL1038" s="32"/>
      <c r="EM1038" s="32"/>
      <c r="EN1038" s="32"/>
      <c r="EO1038" s="32"/>
      <c r="EP1038" s="32"/>
      <c r="EQ1038" s="32"/>
      <c r="ER1038" s="32"/>
      <c r="ES1038" s="32"/>
      <c r="ET1038" s="32"/>
      <c r="EU1038" s="32"/>
      <c r="EV1038" s="32"/>
      <c r="EW1038" s="32"/>
      <c r="EX1038" s="32"/>
      <c r="EY1038" s="32"/>
      <c r="EZ1038" s="32"/>
      <c r="FA1038" s="32"/>
      <c r="FB1038" s="32"/>
      <c r="FC1038" s="32"/>
      <c r="FD1038" s="32"/>
      <c r="FE1038" s="32"/>
      <c r="FF1038" s="32"/>
      <c r="FG1038" s="32"/>
      <c r="FH1038" s="32"/>
      <c r="FI1038" s="32"/>
      <c r="FJ1038" s="32"/>
      <c r="FK1038" s="32"/>
      <c r="FL1038" s="32"/>
      <c r="FM1038" s="32"/>
      <c r="FN1038" s="32"/>
      <c r="FO1038" s="32"/>
      <c r="FP1038" s="32"/>
      <c r="FQ1038" s="32"/>
      <c r="FR1038" s="32"/>
      <c r="FS1038" s="32"/>
      <c r="FT1038" s="32"/>
      <c r="FU1038" s="32"/>
      <c r="FV1038" s="32"/>
      <c r="FW1038" s="32"/>
      <c r="FX1038" s="32"/>
      <c r="FY1038" s="32"/>
      <c r="FZ1038" s="32"/>
      <c r="GA1038" s="32"/>
      <c r="GB1038" s="32"/>
      <c r="GC1038" s="32"/>
      <c r="GD1038" s="32"/>
      <c r="GE1038" s="32"/>
      <c r="GF1038" s="32"/>
      <c r="GG1038" s="32"/>
      <c r="GH1038" s="32"/>
      <c r="GI1038" s="32"/>
      <c r="GJ1038" s="32"/>
      <c r="GK1038" s="32"/>
      <c r="GL1038" s="32"/>
      <c r="GM1038" s="32"/>
      <c r="GN1038" s="32"/>
      <c r="GO1038" s="32"/>
      <c r="GP1038" s="32"/>
      <c r="GQ1038" s="32"/>
    </row>
    <row r="1039" spans="1:199" customFormat="1" hidden="1" x14ac:dyDescent="0.2">
      <c r="A1039">
        <f t="shared" si="259"/>
        <v>5</v>
      </c>
      <c r="B1039">
        <f t="shared" si="260"/>
        <v>2</v>
      </c>
      <c r="C1039" s="1">
        <v>35475</v>
      </c>
      <c r="D1039">
        <f t="shared" si="261"/>
        <v>2</v>
      </c>
      <c r="E1039">
        <f t="shared" si="262"/>
        <v>1997</v>
      </c>
      <c r="F1039" s="17">
        <f t="shared" si="249"/>
        <v>0.20040000000000036</v>
      </c>
      <c r="G1039" s="16">
        <f t="shared" si="251"/>
        <v>1.9166666666667886E-3</v>
      </c>
      <c r="H1039" s="16">
        <f t="shared" si="252"/>
        <v>0</v>
      </c>
      <c r="I1039" s="16">
        <f t="shared" si="253"/>
        <v>1.9166666666667886E-3</v>
      </c>
      <c r="J1039" s="7">
        <f>VLOOKUP(C1039,'Nymex hist.'!A:B,2,0)</f>
        <v>1.966</v>
      </c>
      <c r="K1039" s="11">
        <f t="shared" si="248"/>
        <v>1.9759999999999998</v>
      </c>
      <c r="L1039" s="11">
        <f t="shared" si="250"/>
        <v>2.1764000000000001</v>
      </c>
      <c r="M1039" s="9">
        <f t="shared" si="254"/>
        <v>2.0412499999999998</v>
      </c>
      <c r="N1039" s="9">
        <f t="shared" si="255"/>
        <v>2.0431666666666666</v>
      </c>
      <c r="O1039" s="9">
        <f t="shared" si="256"/>
        <v>2.0431666666666666</v>
      </c>
      <c r="P1039" s="9">
        <f t="shared" si="257"/>
        <v>2.0481666666666669</v>
      </c>
      <c r="Q1039" s="9">
        <f t="shared" si="258"/>
        <v>2.0531666666666664</v>
      </c>
      <c r="R1039" s="8">
        <v>35475</v>
      </c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3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>
        <v>1.966</v>
      </c>
      <c r="BQ1039" s="2">
        <v>1.95</v>
      </c>
      <c r="BR1039" s="2">
        <v>1.95</v>
      </c>
      <c r="BS1039" s="2">
        <v>1.96</v>
      </c>
      <c r="BT1039" s="2">
        <v>1.9750000000000001</v>
      </c>
      <c r="BU1039" s="2">
        <v>1.9850000000000001</v>
      </c>
      <c r="BV1039" s="2">
        <v>2</v>
      </c>
      <c r="BW1039" s="2">
        <v>2.012</v>
      </c>
      <c r="BX1039" s="2">
        <v>2.1150000000000002</v>
      </c>
      <c r="BY1039" s="2">
        <v>2.23</v>
      </c>
      <c r="BZ1039" s="2">
        <v>2.2639999999999998</v>
      </c>
      <c r="CA1039" s="2">
        <v>2.1789999999999998</v>
      </c>
      <c r="CB1039" s="2">
        <v>2.0939999999999999</v>
      </c>
      <c r="CC1039" s="2">
        <v>1.984</v>
      </c>
      <c r="CD1039" s="2">
        <v>1.9530000000000001</v>
      </c>
      <c r="CE1039" s="2">
        <v>1.9530000000000001</v>
      </c>
      <c r="CF1039" s="2">
        <v>1.9530000000000001</v>
      </c>
      <c r="CG1039" s="2">
        <v>1.9530000000000001</v>
      </c>
      <c r="CH1039" s="2">
        <v>1.9530000000000001</v>
      </c>
      <c r="CI1039" s="2">
        <v>1.958</v>
      </c>
      <c r="CJ1039" s="2">
        <v>2.0579999999999998</v>
      </c>
      <c r="CK1039" s="2">
        <v>2.1930000000000001</v>
      </c>
      <c r="CL1039" s="2">
        <v>2.2330000000000001</v>
      </c>
      <c r="CM1039" s="2">
        <v>2.1579999999999999</v>
      </c>
      <c r="CN1039" s="2">
        <v>2.08</v>
      </c>
      <c r="CO1039" s="2">
        <v>1.9970000000000001</v>
      </c>
      <c r="CP1039" s="2">
        <v>1.9870000000000001</v>
      </c>
      <c r="CQ1039" s="2">
        <v>1.982</v>
      </c>
      <c r="CR1039" s="2">
        <v>1.9870000000000001</v>
      </c>
      <c r="CS1039" s="2">
        <v>2.0070000000000001</v>
      </c>
      <c r="CT1039" s="2">
        <v>1.923</v>
      </c>
      <c r="CU1039" s="2">
        <v>1.9279999999999999</v>
      </c>
      <c r="CV1039" s="2">
        <v>2.028</v>
      </c>
      <c r="CW1039" s="2">
        <v>2.2080000000000002</v>
      </c>
      <c r="CX1039" s="2">
        <v>2.2330000000000001</v>
      </c>
      <c r="CY1039" s="2">
        <v>2.1579999999999999</v>
      </c>
      <c r="CZ1039" s="2">
        <v>2.08</v>
      </c>
      <c r="DA1039" s="2">
        <v>1.9970000000000001</v>
      </c>
      <c r="DB1039" s="2">
        <v>1.9870000000000001</v>
      </c>
      <c r="DC1039" s="2">
        <v>1.982</v>
      </c>
      <c r="DD1039" s="2">
        <v>1.9870000000000001</v>
      </c>
      <c r="DE1039" s="2">
        <v>2.0070000000000001</v>
      </c>
      <c r="DF1039" s="2">
        <v>1.923</v>
      </c>
      <c r="DG1039" s="2">
        <v>1.9279999999999999</v>
      </c>
      <c r="DH1039" s="2">
        <v>2.028</v>
      </c>
      <c r="DI1039" s="2">
        <v>2.2080000000000002</v>
      </c>
      <c r="DJ1039" s="2">
        <v>2.238</v>
      </c>
      <c r="DK1039" s="2">
        <v>2.1629999999999998</v>
      </c>
      <c r="DL1039" s="2">
        <v>2.085</v>
      </c>
      <c r="DM1039" s="2">
        <v>2.0019999999999998</v>
      </c>
      <c r="DN1039" s="2">
        <v>1.992</v>
      </c>
      <c r="DO1039" s="2">
        <v>1.9870000000000001</v>
      </c>
      <c r="DP1039" s="2">
        <v>1.992</v>
      </c>
      <c r="DQ1039" s="2">
        <v>2.012</v>
      </c>
      <c r="DR1039" s="2">
        <v>1.9279999999999999</v>
      </c>
      <c r="DS1039" s="2">
        <v>1.9330000000000001</v>
      </c>
      <c r="DT1039" s="2">
        <v>2.0329999999999999</v>
      </c>
      <c r="DU1039" s="2">
        <v>2.2130000000000001</v>
      </c>
      <c r="DV1039" s="2">
        <v>2.2429999999999999</v>
      </c>
      <c r="DW1039" s="2">
        <v>2.1680000000000001</v>
      </c>
      <c r="DX1039" s="2">
        <v>2.09</v>
      </c>
      <c r="DY1039" s="2">
        <v>2.0070000000000001</v>
      </c>
      <c r="DZ1039" s="2">
        <v>1.9970000000000001</v>
      </c>
      <c r="EA1039" s="2">
        <v>1.992</v>
      </c>
      <c r="EB1039" s="2">
        <v>1.9970000000000001</v>
      </c>
      <c r="EC1039" s="2">
        <v>2.0169999999999999</v>
      </c>
      <c r="ED1039" s="2">
        <v>1.9330000000000001</v>
      </c>
      <c r="EE1039" s="2">
        <v>1.9379999999999999</v>
      </c>
      <c r="EF1039" s="2">
        <v>2.0379999999999998</v>
      </c>
      <c r="EG1039" s="2">
        <v>2.218</v>
      </c>
      <c r="EH1039" s="2">
        <v>2.258</v>
      </c>
      <c r="EI1039" s="2">
        <v>2.1829999999999998</v>
      </c>
      <c r="EJ1039" s="2"/>
      <c r="EK1039" s="2"/>
      <c r="EL1039" s="2"/>
      <c r="EM1039" s="2"/>
      <c r="EN1039" s="2"/>
      <c r="EO1039" s="2"/>
      <c r="EP1039" s="2"/>
      <c r="EQ1039" s="2"/>
      <c r="ER1039" s="2"/>
      <c r="ES1039" s="2"/>
      <c r="ET1039" s="2"/>
      <c r="EU1039" s="2"/>
      <c r="EV1039" s="2"/>
      <c r="EW1039" s="2"/>
      <c r="EX1039" s="2"/>
      <c r="EY1039" s="2"/>
      <c r="EZ1039" s="2"/>
      <c r="FA1039" s="2"/>
      <c r="FB1039" s="2"/>
      <c r="FC1039" s="2"/>
      <c r="FD1039" s="2"/>
      <c r="FE1039" s="2"/>
      <c r="FF1039" s="2"/>
      <c r="FG1039" s="2"/>
      <c r="FH1039" s="2"/>
      <c r="FI1039" s="2"/>
      <c r="FJ1039" s="2"/>
      <c r="FK1039" s="2"/>
      <c r="FL1039" s="2"/>
      <c r="FM1039" s="2"/>
      <c r="FN1039" s="2"/>
      <c r="FO1039" s="2"/>
      <c r="FP1039" s="2"/>
      <c r="FQ1039" s="2"/>
      <c r="FR1039" s="2"/>
      <c r="FS1039" s="2"/>
      <c r="FT1039" s="2"/>
      <c r="FU1039" s="2"/>
      <c r="FV1039" s="2"/>
      <c r="FW1039" s="2"/>
      <c r="FX1039" s="2"/>
      <c r="FY1039" s="2"/>
      <c r="FZ1039" s="2"/>
      <c r="GA1039" s="2"/>
      <c r="GB1039" s="2"/>
      <c r="GC1039" s="2"/>
      <c r="GD1039" s="2"/>
      <c r="GE1039" s="2"/>
      <c r="GF1039" s="2"/>
      <c r="GG1039" s="2"/>
      <c r="GH1039" s="2"/>
      <c r="GI1039" s="2"/>
      <c r="GJ1039" s="2"/>
      <c r="GK1039" s="2"/>
      <c r="GL1039" s="2"/>
      <c r="GM1039" s="2"/>
      <c r="GN1039" s="2"/>
      <c r="GO1039" s="2"/>
      <c r="GP1039" s="2"/>
      <c r="GQ1039" s="2"/>
    </row>
    <row r="1040" spans="1:199" customFormat="1" hidden="1" x14ac:dyDescent="0.2">
      <c r="A1040">
        <f t="shared" si="259"/>
        <v>2</v>
      </c>
      <c r="B1040">
        <f t="shared" si="260"/>
        <v>2</v>
      </c>
      <c r="C1040" s="1">
        <v>35479</v>
      </c>
      <c r="D1040">
        <f t="shared" si="261"/>
        <v>2</v>
      </c>
      <c r="E1040">
        <f t="shared" si="262"/>
        <v>1997</v>
      </c>
      <c r="F1040" s="17">
        <f t="shared" si="249"/>
        <v>0.2046857142857148</v>
      </c>
      <c r="G1040" s="16">
        <f t="shared" si="251"/>
        <v>9.9999999999988987E-4</v>
      </c>
      <c r="H1040" s="16">
        <f t="shared" si="252"/>
        <v>0</v>
      </c>
      <c r="I1040" s="16">
        <f t="shared" si="253"/>
        <v>9.9999999999988987E-4</v>
      </c>
      <c r="J1040" s="7">
        <f>VLOOKUP(C1040,'Nymex hist.'!A:B,2,0)</f>
        <v>1.964</v>
      </c>
      <c r="K1040" s="11">
        <f t="shared" ref="K1040:K1071" si="263">AVERAGE(BQ1040:BW1040)</f>
        <v>1.9877142857142853</v>
      </c>
      <c r="L1040" s="11">
        <f t="shared" si="250"/>
        <v>2.1924000000000001</v>
      </c>
      <c r="M1040" s="9">
        <f t="shared" si="254"/>
        <v>2.0531666666666668</v>
      </c>
      <c r="N1040" s="9">
        <f t="shared" si="255"/>
        <v>2.0541666666666667</v>
      </c>
      <c r="O1040" s="9">
        <f t="shared" si="256"/>
        <v>2.0541666666666667</v>
      </c>
      <c r="P1040" s="9">
        <f t="shared" si="257"/>
        <v>2.0591666666666666</v>
      </c>
      <c r="Q1040" s="9">
        <f t="shared" si="258"/>
        <v>2.0641666666666665</v>
      </c>
      <c r="R1040" s="8">
        <v>35479</v>
      </c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3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>
        <v>1.964</v>
      </c>
      <c r="BQ1040" s="2">
        <v>1.9790000000000001</v>
      </c>
      <c r="BR1040" s="2">
        <v>1.97</v>
      </c>
      <c r="BS1040" s="2">
        <v>1.97</v>
      </c>
      <c r="BT1040" s="2">
        <v>1.98</v>
      </c>
      <c r="BU1040" s="2">
        <v>1.99</v>
      </c>
      <c r="BV1040" s="2">
        <v>2.0049999999999999</v>
      </c>
      <c r="BW1040" s="2">
        <v>2.02</v>
      </c>
      <c r="BX1040" s="2">
        <v>2.133</v>
      </c>
      <c r="BY1040" s="2">
        <v>2.2480000000000002</v>
      </c>
      <c r="BZ1040" s="2">
        <v>2.2829999999999999</v>
      </c>
      <c r="CA1040" s="2">
        <v>2.1930000000000001</v>
      </c>
      <c r="CB1040" s="2">
        <v>2.105</v>
      </c>
      <c r="CC1040" s="2">
        <v>1.9950000000000001</v>
      </c>
      <c r="CD1040" s="2">
        <v>1.964</v>
      </c>
      <c r="CE1040" s="2">
        <v>1.964</v>
      </c>
      <c r="CF1040" s="2">
        <v>1.964</v>
      </c>
      <c r="CG1040" s="2">
        <v>1.964</v>
      </c>
      <c r="CH1040" s="2">
        <v>1.964</v>
      </c>
      <c r="CI1040" s="2">
        <v>1.9690000000000001</v>
      </c>
      <c r="CJ1040" s="2">
        <v>2.069</v>
      </c>
      <c r="CK1040" s="2">
        <v>2.2040000000000002</v>
      </c>
      <c r="CL1040" s="2">
        <v>2.2440000000000002</v>
      </c>
      <c r="CM1040" s="2">
        <v>2.169</v>
      </c>
      <c r="CN1040" s="2">
        <v>2.0910000000000002</v>
      </c>
      <c r="CO1040" s="2">
        <v>2.008</v>
      </c>
      <c r="CP1040" s="2">
        <v>1.998</v>
      </c>
      <c r="CQ1040" s="2">
        <v>1.9930000000000001</v>
      </c>
      <c r="CR1040" s="2">
        <v>1.998</v>
      </c>
      <c r="CS1040" s="2">
        <v>2.0179999999999998</v>
      </c>
      <c r="CT1040" s="2">
        <v>1.9339999999999999</v>
      </c>
      <c r="CU1040" s="2">
        <v>1.9390000000000001</v>
      </c>
      <c r="CV1040" s="2">
        <v>2.0390000000000001</v>
      </c>
      <c r="CW1040" s="2">
        <v>2.2189999999999999</v>
      </c>
      <c r="CX1040" s="2">
        <v>2.2440000000000002</v>
      </c>
      <c r="CY1040" s="2">
        <v>2.169</v>
      </c>
      <c r="CZ1040" s="2">
        <v>2.0910000000000002</v>
      </c>
      <c r="DA1040" s="2">
        <v>2.008</v>
      </c>
      <c r="DB1040" s="2">
        <v>1.998</v>
      </c>
      <c r="DC1040" s="2">
        <v>1.9930000000000001</v>
      </c>
      <c r="DD1040" s="2">
        <v>1.998</v>
      </c>
      <c r="DE1040" s="2">
        <v>2.0179999999999998</v>
      </c>
      <c r="DF1040" s="2">
        <v>1.9339999999999999</v>
      </c>
      <c r="DG1040" s="2">
        <v>1.9390000000000001</v>
      </c>
      <c r="DH1040" s="2">
        <v>2.0390000000000001</v>
      </c>
      <c r="DI1040" s="2">
        <v>2.2189999999999999</v>
      </c>
      <c r="DJ1040" s="2">
        <v>2.2490000000000001</v>
      </c>
      <c r="DK1040" s="2">
        <v>2.1739999999999999</v>
      </c>
      <c r="DL1040" s="2">
        <v>2.0960000000000001</v>
      </c>
      <c r="DM1040" s="2">
        <v>2.0129999999999999</v>
      </c>
      <c r="DN1040" s="2">
        <v>2.0030000000000001</v>
      </c>
      <c r="DO1040" s="2">
        <v>1.998</v>
      </c>
      <c r="DP1040" s="2">
        <v>2.0030000000000001</v>
      </c>
      <c r="DQ1040" s="2">
        <v>2.0230000000000001</v>
      </c>
      <c r="DR1040" s="2">
        <v>1.9390000000000001</v>
      </c>
      <c r="DS1040" s="2">
        <v>1.944</v>
      </c>
      <c r="DT1040" s="2">
        <v>2.044</v>
      </c>
      <c r="DU1040" s="2">
        <v>2.2240000000000002</v>
      </c>
      <c r="DV1040" s="2">
        <v>2.254</v>
      </c>
      <c r="DW1040" s="2">
        <v>2.1789999999999998</v>
      </c>
      <c r="DX1040" s="2">
        <v>2.101</v>
      </c>
      <c r="DY1040" s="2">
        <v>2.0179999999999998</v>
      </c>
      <c r="DZ1040" s="2">
        <v>2.008</v>
      </c>
      <c r="EA1040" s="2">
        <v>2.0030000000000001</v>
      </c>
      <c r="EB1040" s="2">
        <v>2.008</v>
      </c>
      <c r="EC1040" s="2">
        <v>2.028</v>
      </c>
      <c r="ED1040" s="2">
        <v>1.944</v>
      </c>
      <c r="EE1040" s="2">
        <v>1.9490000000000001</v>
      </c>
      <c r="EF1040" s="2">
        <v>2.0489999999999999</v>
      </c>
      <c r="EG1040" s="2">
        <v>2.2290000000000001</v>
      </c>
      <c r="EH1040" s="2">
        <v>2.2690000000000001</v>
      </c>
      <c r="EI1040" s="2">
        <v>2.194</v>
      </c>
      <c r="EJ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  <c r="EU1040" s="2"/>
      <c r="EV1040" s="2"/>
      <c r="EW1040" s="2"/>
      <c r="EX1040" s="2"/>
      <c r="EY1040" s="2"/>
      <c r="EZ1040" s="2"/>
      <c r="FA1040" s="2"/>
      <c r="FB1040" s="2"/>
      <c r="FC1040" s="2"/>
      <c r="FD1040" s="2"/>
      <c r="FE1040" s="2"/>
      <c r="FF1040" s="2"/>
      <c r="FG1040" s="2"/>
      <c r="FH1040" s="2"/>
      <c r="FI1040" s="2"/>
      <c r="FJ1040" s="2"/>
      <c r="FK1040" s="2"/>
      <c r="FL1040" s="2"/>
      <c r="FM1040" s="2"/>
      <c r="FN1040" s="2"/>
      <c r="FO1040" s="2"/>
      <c r="FP1040" s="2"/>
      <c r="FQ1040" s="2"/>
      <c r="FR1040" s="2"/>
      <c r="FS1040" s="2"/>
      <c r="FT1040" s="2"/>
      <c r="FU1040" s="2"/>
      <c r="FV1040" s="2"/>
      <c r="FW1040" s="2"/>
      <c r="FX1040" s="2"/>
      <c r="FY1040" s="2"/>
      <c r="FZ1040" s="2"/>
      <c r="GA1040" s="2"/>
      <c r="GB1040" s="2"/>
      <c r="GC1040" s="2"/>
      <c r="GD1040" s="2"/>
      <c r="GE1040" s="2"/>
      <c r="GF1040" s="2"/>
      <c r="GG1040" s="2"/>
      <c r="GH1040" s="2"/>
      <c r="GI1040" s="2"/>
      <c r="GJ1040" s="2"/>
      <c r="GK1040" s="2"/>
      <c r="GL1040" s="2"/>
      <c r="GM1040" s="2"/>
      <c r="GN1040" s="2"/>
      <c r="GO1040" s="2"/>
      <c r="GP1040" s="2"/>
      <c r="GQ1040" s="2"/>
    </row>
    <row r="1041" spans="1:199" customFormat="1" hidden="1" x14ac:dyDescent="0.2">
      <c r="A1041">
        <f t="shared" si="259"/>
        <v>3</v>
      </c>
      <c r="B1041">
        <f t="shared" si="260"/>
        <v>2</v>
      </c>
      <c r="C1041" s="1">
        <v>35480</v>
      </c>
      <c r="D1041">
        <f t="shared" si="261"/>
        <v>2</v>
      </c>
      <c r="E1041">
        <f t="shared" si="262"/>
        <v>1997</v>
      </c>
      <c r="F1041" s="17">
        <f t="shared" si="249"/>
        <v>0.21274285714285712</v>
      </c>
      <c r="G1041" s="16">
        <f t="shared" si="251"/>
        <v>-6.1666666666662096E-3</v>
      </c>
      <c r="H1041" s="16">
        <f t="shared" si="252"/>
        <v>0</v>
      </c>
      <c r="I1041" s="16">
        <f t="shared" si="253"/>
        <v>-6.1666666666662096E-3</v>
      </c>
      <c r="J1041" s="7">
        <f>VLOOKUP(C1041,'Nymex hist.'!A:B,2,0)</f>
        <v>2.016</v>
      </c>
      <c r="K1041" s="11">
        <f t="shared" si="263"/>
        <v>2.015857142857143</v>
      </c>
      <c r="L1041" s="11">
        <f t="shared" si="250"/>
        <v>2.2286000000000001</v>
      </c>
      <c r="M1041" s="9">
        <f t="shared" si="254"/>
        <v>2.07525</v>
      </c>
      <c r="N1041" s="9">
        <f t="shared" si="255"/>
        <v>2.0690833333333338</v>
      </c>
      <c r="O1041" s="9">
        <f t="shared" si="256"/>
        <v>2.0690833333333338</v>
      </c>
      <c r="P1041" s="9">
        <f t="shared" si="257"/>
        <v>2.0690833333333338</v>
      </c>
      <c r="Q1041" s="9">
        <f t="shared" si="258"/>
        <v>2.0740833333333328</v>
      </c>
      <c r="R1041" s="8">
        <v>35480</v>
      </c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3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>
        <v>2.016</v>
      </c>
      <c r="BQ1041" s="2">
        <v>2.004</v>
      </c>
      <c r="BR1041" s="2">
        <v>2.004</v>
      </c>
      <c r="BS1041" s="2">
        <v>2.004</v>
      </c>
      <c r="BT1041" s="2">
        <v>2.0059999999999998</v>
      </c>
      <c r="BU1041" s="2">
        <v>2.016</v>
      </c>
      <c r="BV1041" s="2">
        <v>2.0310000000000001</v>
      </c>
      <c r="BW1041" s="2">
        <v>2.0459999999999998</v>
      </c>
      <c r="BX1041" s="2">
        <v>2.1680000000000001</v>
      </c>
      <c r="BY1041" s="2">
        <v>2.286</v>
      </c>
      <c r="BZ1041" s="2">
        <v>2.3210000000000002</v>
      </c>
      <c r="CA1041" s="2">
        <v>2.2290000000000001</v>
      </c>
      <c r="CB1041" s="2">
        <v>2.1389999999999998</v>
      </c>
      <c r="CC1041" s="2">
        <v>2.016</v>
      </c>
      <c r="CD1041" s="2">
        <v>1.9810000000000001</v>
      </c>
      <c r="CE1041" s="2">
        <v>1.9810000000000001</v>
      </c>
      <c r="CF1041" s="2">
        <v>1.9810000000000001</v>
      </c>
      <c r="CG1041" s="2">
        <v>1.9810000000000001</v>
      </c>
      <c r="CH1041" s="2">
        <v>1.9810000000000001</v>
      </c>
      <c r="CI1041" s="2">
        <v>1.986</v>
      </c>
      <c r="CJ1041" s="2">
        <v>2.0859999999999999</v>
      </c>
      <c r="CK1041" s="2">
        <v>2.2210000000000001</v>
      </c>
      <c r="CL1041" s="2">
        <v>2.2589999999999999</v>
      </c>
      <c r="CM1041" s="2">
        <v>2.1840000000000002</v>
      </c>
      <c r="CN1041" s="2">
        <v>2.105</v>
      </c>
      <c r="CO1041" s="2">
        <v>2.0219999999999998</v>
      </c>
      <c r="CP1041" s="2">
        <v>2.012</v>
      </c>
      <c r="CQ1041" s="2">
        <v>2.0070000000000001</v>
      </c>
      <c r="CR1041" s="2">
        <v>2.012</v>
      </c>
      <c r="CS1041" s="2">
        <v>2.032</v>
      </c>
      <c r="CT1041" s="2">
        <v>1.9510000000000001</v>
      </c>
      <c r="CU1041" s="2">
        <v>1.956</v>
      </c>
      <c r="CV1041" s="2">
        <v>2.056</v>
      </c>
      <c r="CW1041" s="2">
        <v>2.2330000000000001</v>
      </c>
      <c r="CX1041" s="2">
        <v>2.2589999999999999</v>
      </c>
      <c r="CY1041" s="2">
        <v>2.1840000000000002</v>
      </c>
      <c r="CZ1041" s="2">
        <v>2.105</v>
      </c>
      <c r="DA1041" s="2">
        <v>2.0219999999999998</v>
      </c>
      <c r="DB1041" s="2">
        <v>2.012</v>
      </c>
      <c r="DC1041" s="2">
        <v>2.0070000000000001</v>
      </c>
      <c r="DD1041" s="2">
        <v>2.012</v>
      </c>
      <c r="DE1041" s="2">
        <v>2.032</v>
      </c>
      <c r="DF1041" s="2">
        <v>1.9510000000000001</v>
      </c>
      <c r="DG1041" s="2">
        <v>1.956</v>
      </c>
      <c r="DH1041" s="2">
        <v>2.056</v>
      </c>
      <c r="DI1041" s="2">
        <v>2.2330000000000001</v>
      </c>
      <c r="DJ1041" s="2">
        <v>2.2589999999999999</v>
      </c>
      <c r="DK1041" s="2">
        <v>2.1840000000000002</v>
      </c>
      <c r="DL1041" s="2">
        <v>2.105</v>
      </c>
      <c r="DM1041" s="2">
        <v>2.0219999999999998</v>
      </c>
      <c r="DN1041" s="2">
        <v>2.012</v>
      </c>
      <c r="DO1041" s="2">
        <v>2.0070000000000001</v>
      </c>
      <c r="DP1041" s="2">
        <v>2.012</v>
      </c>
      <c r="DQ1041" s="2">
        <v>2.032</v>
      </c>
      <c r="DR1041" s="2">
        <v>1.9510000000000001</v>
      </c>
      <c r="DS1041" s="2">
        <v>1.956</v>
      </c>
      <c r="DT1041" s="2">
        <v>2.056</v>
      </c>
      <c r="DU1041" s="2">
        <v>2.2330000000000001</v>
      </c>
      <c r="DV1041" s="2">
        <v>2.2639999999999998</v>
      </c>
      <c r="DW1041" s="2">
        <v>2.1890000000000001</v>
      </c>
      <c r="DX1041" s="2">
        <v>2.11</v>
      </c>
      <c r="DY1041" s="2">
        <v>2.0270000000000001</v>
      </c>
      <c r="DZ1041" s="2">
        <v>2.0169999999999999</v>
      </c>
      <c r="EA1041" s="2">
        <v>2.012</v>
      </c>
      <c r="EB1041" s="2">
        <v>2.0169999999999999</v>
      </c>
      <c r="EC1041" s="2">
        <v>2.0369999999999999</v>
      </c>
      <c r="ED1041" s="2">
        <v>1.956</v>
      </c>
      <c r="EE1041" s="2">
        <v>1.9610000000000001</v>
      </c>
      <c r="EF1041" s="2">
        <v>2.0609999999999999</v>
      </c>
      <c r="EG1041" s="2">
        <v>2.238</v>
      </c>
      <c r="EH1041" s="2">
        <v>2.2789999999999999</v>
      </c>
      <c r="EI1041" s="2">
        <v>2.2040000000000002</v>
      </c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2"/>
      <c r="EV1041" s="2"/>
      <c r="EW1041" s="2"/>
      <c r="EX1041" s="2"/>
      <c r="EY1041" s="2"/>
      <c r="EZ1041" s="2"/>
      <c r="FA1041" s="2"/>
      <c r="FB1041" s="2"/>
      <c r="FC1041" s="2"/>
      <c r="FD1041" s="2"/>
      <c r="FE1041" s="2"/>
      <c r="FF1041" s="2"/>
      <c r="FG1041" s="2"/>
      <c r="FH1041" s="2"/>
      <c r="FI1041" s="2"/>
      <c r="FJ1041" s="2"/>
      <c r="FK1041" s="2"/>
      <c r="FL1041" s="2"/>
      <c r="FM1041" s="2"/>
      <c r="FN1041" s="2"/>
      <c r="FO1041" s="2"/>
      <c r="FP1041" s="2"/>
      <c r="FQ1041" s="2"/>
      <c r="FR1041" s="2"/>
      <c r="FS1041" s="2"/>
      <c r="FT1041" s="2"/>
      <c r="FU1041" s="2"/>
      <c r="FV1041" s="2"/>
      <c r="FW1041" s="2"/>
      <c r="FX1041" s="2"/>
      <c r="FY1041" s="2"/>
      <c r="FZ1041" s="2"/>
      <c r="GA1041" s="2"/>
      <c r="GB1041" s="2"/>
      <c r="GC1041" s="2"/>
      <c r="GD1041" s="2"/>
      <c r="GE1041" s="2"/>
      <c r="GF1041" s="2"/>
      <c r="GG1041" s="2"/>
      <c r="GH1041" s="2"/>
      <c r="GI1041" s="2"/>
      <c r="GJ1041" s="2"/>
      <c r="GK1041" s="2"/>
      <c r="GL1041" s="2"/>
      <c r="GM1041" s="2"/>
      <c r="GN1041" s="2"/>
      <c r="GO1041" s="2"/>
      <c r="GP1041" s="2"/>
      <c r="GQ1041" s="2"/>
    </row>
    <row r="1042" spans="1:199" x14ac:dyDescent="0.2">
      <c r="A1042" s="36">
        <f t="shared" si="259"/>
        <v>4</v>
      </c>
      <c r="B1042" s="36">
        <f t="shared" si="260"/>
        <v>2</v>
      </c>
      <c r="C1042" s="1">
        <v>35481</v>
      </c>
      <c r="D1042">
        <f t="shared" si="261"/>
        <v>2</v>
      </c>
      <c r="E1042">
        <f t="shared" si="262"/>
        <v>1997</v>
      </c>
      <c r="F1042" s="21">
        <f t="shared" si="249"/>
        <v>0.24905714285714287</v>
      </c>
      <c r="G1042" s="21">
        <f t="shared" si="251"/>
        <v>-1.0000000000000231E-2</v>
      </c>
      <c r="H1042" s="21">
        <f t="shared" si="252"/>
        <v>0</v>
      </c>
      <c r="I1042" s="21">
        <f t="shared" si="253"/>
        <v>-1.0000000000000231E-2</v>
      </c>
      <c r="J1042" s="23">
        <f>VLOOKUP(C1042,'Nymex hist.'!A:B,2,0)</f>
        <v>1.9219999999999999</v>
      </c>
      <c r="K1042" s="23">
        <f t="shared" si="263"/>
        <v>1.9651428571428571</v>
      </c>
      <c r="L1042" s="23">
        <f t="shared" si="250"/>
        <v>2.2141999999999999</v>
      </c>
      <c r="M1042" s="23">
        <f t="shared" si="254"/>
        <v>2.0635833333333338</v>
      </c>
      <c r="N1042" s="23">
        <f t="shared" si="255"/>
        <v>2.0535833333333335</v>
      </c>
      <c r="O1042" s="23">
        <f t="shared" si="256"/>
        <v>2.0535833333333335</v>
      </c>
      <c r="P1042" s="23">
        <f t="shared" si="257"/>
        <v>2.0535833333333335</v>
      </c>
      <c r="Q1042" s="23">
        <f t="shared" si="258"/>
        <v>2.0585833333333334</v>
      </c>
      <c r="R1042" s="30">
        <v>35481</v>
      </c>
      <c r="S1042" s="32"/>
      <c r="T1042" s="32"/>
      <c r="U1042" s="32"/>
      <c r="V1042" s="32"/>
      <c r="W1042" s="32"/>
      <c r="X1042" s="32"/>
      <c r="Y1042" s="32"/>
      <c r="Z1042" s="32"/>
      <c r="AA1042" s="32"/>
      <c r="AB1042" s="32"/>
      <c r="AC1042" s="32"/>
      <c r="AD1042" s="32"/>
      <c r="AE1042" s="32"/>
      <c r="AF1042" s="32"/>
      <c r="AG1042" s="32"/>
      <c r="AH1042" s="32"/>
      <c r="AI1042" s="32"/>
      <c r="AJ1042" s="34"/>
      <c r="AK1042" s="32"/>
      <c r="AL1042" s="32"/>
      <c r="AM1042" s="32"/>
      <c r="AN1042" s="32"/>
      <c r="AO1042" s="32"/>
      <c r="AP1042" s="32"/>
      <c r="AQ1042" s="32"/>
      <c r="AR1042" s="32"/>
      <c r="AS1042" s="32"/>
      <c r="AT1042" s="32"/>
      <c r="AU1042" s="32"/>
      <c r="AV1042" s="32"/>
      <c r="AW1042" s="32"/>
      <c r="AX1042" s="32"/>
      <c r="AY1042" s="32"/>
      <c r="AZ1042" s="32"/>
      <c r="BA1042" s="32"/>
      <c r="BB1042" s="32"/>
      <c r="BC1042" s="32"/>
      <c r="BD1042" s="32"/>
      <c r="BE1042" s="32"/>
      <c r="BF1042" s="32"/>
      <c r="BG1042" s="32"/>
      <c r="BH1042" s="32"/>
      <c r="BI1042" s="32"/>
      <c r="BJ1042" s="32"/>
      <c r="BK1042" s="32"/>
      <c r="BL1042" s="32"/>
      <c r="BM1042" s="32"/>
      <c r="BN1042" s="32"/>
      <c r="BO1042" s="32"/>
      <c r="BP1042" s="32">
        <v>1.9219999999999999</v>
      </c>
      <c r="BQ1042" s="32">
        <v>1.911</v>
      </c>
      <c r="BR1042" s="32">
        <v>1.93</v>
      </c>
      <c r="BS1042" s="32">
        <v>1.95</v>
      </c>
      <c r="BT1042" s="32">
        <v>1.9650000000000001</v>
      </c>
      <c r="BU1042" s="32">
        <v>1.98</v>
      </c>
      <c r="BV1042" s="32">
        <v>2</v>
      </c>
      <c r="BW1042" s="32">
        <v>2.02</v>
      </c>
      <c r="BX1042" s="32">
        <v>2.15</v>
      </c>
      <c r="BY1042" s="32">
        <v>2.2709999999999999</v>
      </c>
      <c r="BZ1042" s="32">
        <v>2.306</v>
      </c>
      <c r="CA1042" s="32">
        <v>2.2160000000000002</v>
      </c>
      <c r="CB1042" s="32">
        <v>2.1280000000000001</v>
      </c>
      <c r="CC1042" s="32">
        <v>2.0049999999999999</v>
      </c>
      <c r="CD1042" s="32">
        <v>1.97</v>
      </c>
      <c r="CE1042" s="32">
        <v>1.97</v>
      </c>
      <c r="CF1042" s="32">
        <v>1.97</v>
      </c>
      <c r="CG1042" s="32">
        <v>1.97</v>
      </c>
      <c r="CH1042" s="32">
        <v>1.97</v>
      </c>
      <c r="CI1042" s="32">
        <v>1.9750000000000001</v>
      </c>
      <c r="CJ1042" s="32">
        <v>2.0750000000000002</v>
      </c>
      <c r="CK1042" s="32">
        <v>2.2080000000000002</v>
      </c>
      <c r="CL1042" s="32">
        <v>2.242</v>
      </c>
      <c r="CM1042" s="32">
        <v>2.1669999999999998</v>
      </c>
      <c r="CN1042" s="32">
        <v>2.0880000000000001</v>
      </c>
      <c r="CO1042" s="32">
        <v>2.0049999999999999</v>
      </c>
      <c r="CP1042" s="32">
        <v>1.9950000000000001</v>
      </c>
      <c r="CQ1042" s="32">
        <v>1.99</v>
      </c>
      <c r="CR1042" s="32">
        <v>1.9950000000000001</v>
      </c>
      <c r="CS1042" s="32">
        <v>2.0150000000000001</v>
      </c>
      <c r="CT1042" s="32">
        <v>1.94</v>
      </c>
      <c r="CU1042" s="32">
        <v>1.9450000000000001</v>
      </c>
      <c r="CV1042" s="32">
        <v>2.0449999999999999</v>
      </c>
      <c r="CW1042" s="32">
        <v>2.2160000000000002</v>
      </c>
      <c r="CX1042" s="32">
        <v>2.242</v>
      </c>
      <c r="CY1042" s="32">
        <v>2.1669999999999998</v>
      </c>
      <c r="CZ1042" s="32">
        <v>2.0880000000000001</v>
      </c>
      <c r="DA1042" s="32">
        <v>2.0049999999999999</v>
      </c>
      <c r="DB1042" s="32">
        <v>1.9950000000000001</v>
      </c>
      <c r="DC1042" s="32">
        <v>1.99</v>
      </c>
      <c r="DD1042" s="32">
        <v>1.9950000000000001</v>
      </c>
      <c r="DE1042" s="32">
        <v>2.0150000000000001</v>
      </c>
      <c r="DF1042" s="32">
        <v>1.94</v>
      </c>
      <c r="DG1042" s="32">
        <v>1.9450000000000001</v>
      </c>
      <c r="DH1042" s="32">
        <v>2.0449999999999999</v>
      </c>
      <c r="DI1042" s="32">
        <v>2.2160000000000002</v>
      </c>
      <c r="DJ1042" s="32">
        <v>2.242</v>
      </c>
      <c r="DK1042" s="32">
        <v>2.1669999999999998</v>
      </c>
      <c r="DL1042" s="32">
        <v>2.0880000000000001</v>
      </c>
      <c r="DM1042" s="32">
        <v>2.0049999999999999</v>
      </c>
      <c r="DN1042" s="32">
        <v>1.9950000000000001</v>
      </c>
      <c r="DO1042" s="32">
        <v>1.99</v>
      </c>
      <c r="DP1042" s="32">
        <v>1.9950000000000001</v>
      </c>
      <c r="DQ1042" s="32">
        <v>2.0150000000000001</v>
      </c>
      <c r="DR1042" s="32">
        <v>1.94</v>
      </c>
      <c r="DS1042" s="32">
        <v>1.9450000000000001</v>
      </c>
      <c r="DT1042" s="32">
        <v>2.0449999999999999</v>
      </c>
      <c r="DU1042" s="32">
        <v>2.2160000000000002</v>
      </c>
      <c r="DV1042" s="32">
        <v>2.2469999999999999</v>
      </c>
      <c r="DW1042" s="32">
        <v>2.1720000000000002</v>
      </c>
      <c r="DX1042" s="32">
        <v>2.093</v>
      </c>
      <c r="DY1042" s="32">
        <v>2.0099999999999998</v>
      </c>
      <c r="DZ1042" s="32">
        <v>2</v>
      </c>
      <c r="EA1042" s="32">
        <v>1.9950000000000001</v>
      </c>
      <c r="EB1042" s="32">
        <v>2</v>
      </c>
      <c r="EC1042" s="32">
        <v>2.02</v>
      </c>
      <c r="ED1042" s="32">
        <v>1.9450000000000001</v>
      </c>
      <c r="EE1042" s="32">
        <v>1.95</v>
      </c>
      <c r="EF1042" s="32">
        <v>2.0499999999999998</v>
      </c>
      <c r="EG1042" s="32">
        <v>2.2210000000000001</v>
      </c>
      <c r="EH1042" s="32">
        <v>2.262</v>
      </c>
      <c r="EI1042" s="32">
        <v>2.1869999999999998</v>
      </c>
      <c r="EJ1042" s="32"/>
      <c r="EK1042" s="32"/>
      <c r="EL1042" s="32"/>
      <c r="EM1042" s="32"/>
      <c r="EN1042" s="32"/>
      <c r="EO1042" s="32"/>
      <c r="EP1042" s="32"/>
      <c r="EQ1042" s="32"/>
      <c r="ER1042" s="32"/>
      <c r="ES1042" s="32"/>
      <c r="ET1042" s="32"/>
      <c r="EU1042" s="32"/>
      <c r="EV1042" s="32"/>
      <c r="EW1042" s="32"/>
      <c r="EX1042" s="32"/>
      <c r="EY1042" s="32"/>
      <c r="EZ1042" s="32"/>
      <c r="FA1042" s="32"/>
      <c r="FB1042" s="32"/>
      <c r="FC1042" s="32"/>
      <c r="FD1042" s="32"/>
      <c r="FE1042" s="32"/>
      <c r="FF1042" s="32"/>
      <c r="FG1042" s="32"/>
      <c r="FH1042" s="32"/>
      <c r="FI1042" s="32"/>
      <c r="FJ1042" s="32"/>
      <c r="FK1042" s="32"/>
      <c r="FL1042" s="32"/>
      <c r="FM1042" s="32"/>
      <c r="FN1042" s="32"/>
      <c r="FO1042" s="32"/>
      <c r="FP1042" s="32"/>
      <c r="FQ1042" s="32"/>
      <c r="FR1042" s="32"/>
      <c r="FS1042" s="32"/>
      <c r="FT1042" s="32"/>
      <c r="FU1042" s="32"/>
      <c r="FV1042" s="32"/>
      <c r="FW1042" s="32"/>
      <c r="FX1042" s="32"/>
      <c r="FY1042" s="32"/>
      <c r="FZ1042" s="32"/>
      <c r="GA1042" s="32"/>
      <c r="GB1042" s="32"/>
      <c r="GC1042" s="32"/>
      <c r="GD1042" s="32"/>
      <c r="GE1042" s="32"/>
      <c r="GF1042" s="32"/>
      <c r="GG1042" s="32"/>
      <c r="GH1042" s="32"/>
      <c r="GI1042" s="32"/>
      <c r="GJ1042" s="32"/>
      <c r="GK1042" s="32"/>
      <c r="GL1042" s="32"/>
      <c r="GM1042" s="32"/>
      <c r="GN1042" s="32"/>
      <c r="GO1042" s="32"/>
      <c r="GP1042" s="32"/>
      <c r="GQ1042" s="32"/>
    </row>
    <row r="1043" spans="1:199" customFormat="1" hidden="1" x14ac:dyDescent="0.2">
      <c r="A1043">
        <f t="shared" si="259"/>
        <v>5</v>
      </c>
      <c r="B1043">
        <f t="shared" si="260"/>
        <v>2</v>
      </c>
      <c r="C1043" s="1">
        <v>35482</v>
      </c>
      <c r="D1043">
        <f t="shared" si="261"/>
        <v>2</v>
      </c>
      <c r="E1043">
        <f t="shared" si="262"/>
        <v>1997</v>
      </c>
      <c r="F1043" s="17">
        <f t="shared" si="249"/>
        <v>0.24305714285714264</v>
      </c>
      <c r="G1043" s="16">
        <f t="shared" si="251"/>
        <v>-1.0000000000000231E-2</v>
      </c>
      <c r="H1043" s="16">
        <f t="shared" si="252"/>
        <v>0</v>
      </c>
      <c r="I1043" s="16">
        <f t="shared" si="253"/>
        <v>-1.0000000000000231E-2</v>
      </c>
      <c r="J1043" s="7">
        <f>VLOOKUP(C1043,'Nymex hist.'!A:B,2,0)</f>
        <v>1.9359999999999999</v>
      </c>
      <c r="K1043" s="11">
        <f t="shared" si="263"/>
        <v>1.9711428571428573</v>
      </c>
      <c r="L1043" s="11">
        <f t="shared" si="250"/>
        <v>2.2141999999999999</v>
      </c>
      <c r="M1043" s="9">
        <f t="shared" si="254"/>
        <v>2.0635833333333338</v>
      </c>
      <c r="N1043" s="9">
        <f t="shared" si="255"/>
        <v>2.0535833333333335</v>
      </c>
      <c r="O1043" s="9">
        <f t="shared" si="256"/>
        <v>2.0535833333333335</v>
      </c>
      <c r="P1043" s="9">
        <f t="shared" si="257"/>
        <v>2.0535833333333335</v>
      </c>
      <c r="Q1043" s="9">
        <f t="shared" si="258"/>
        <v>2.0585833333333334</v>
      </c>
      <c r="R1043" s="8">
        <v>35482</v>
      </c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3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>
        <v>1.9359999999999999</v>
      </c>
      <c r="BQ1043" s="2">
        <v>1.919</v>
      </c>
      <c r="BR1043" s="2">
        <v>1.94</v>
      </c>
      <c r="BS1043" s="2">
        <v>1.958</v>
      </c>
      <c r="BT1043" s="2">
        <v>1.97</v>
      </c>
      <c r="BU1043" s="2">
        <v>1.9850000000000001</v>
      </c>
      <c r="BV1043" s="2">
        <v>2.0049999999999999</v>
      </c>
      <c r="BW1043" s="2">
        <v>2.0209999999999999</v>
      </c>
      <c r="BX1043" s="2">
        <v>2.15</v>
      </c>
      <c r="BY1043" s="2">
        <v>2.2709999999999999</v>
      </c>
      <c r="BZ1043" s="2">
        <v>2.306</v>
      </c>
      <c r="CA1043" s="2">
        <v>2.2160000000000002</v>
      </c>
      <c r="CB1043" s="2">
        <v>2.1280000000000001</v>
      </c>
      <c r="CC1043" s="2">
        <v>2.0049999999999999</v>
      </c>
      <c r="CD1043" s="2">
        <v>1.97</v>
      </c>
      <c r="CE1043" s="2">
        <v>1.97</v>
      </c>
      <c r="CF1043" s="2">
        <v>1.97</v>
      </c>
      <c r="CG1043" s="2">
        <v>1.97</v>
      </c>
      <c r="CH1043" s="2">
        <v>1.97</v>
      </c>
      <c r="CI1043" s="2">
        <v>1.9750000000000001</v>
      </c>
      <c r="CJ1043" s="2">
        <v>2.0750000000000002</v>
      </c>
      <c r="CK1043" s="2">
        <v>2.2080000000000002</v>
      </c>
      <c r="CL1043" s="2">
        <v>2.242</v>
      </c>
      <c r="CM1043" s="2">
        <v>2.1669999999999998</v>
      </c>
      <c r="CN1043" s="2">
        <v>2.0880000000000001</v>
      </c>
      <c r="CO1043" s="2">
        <v>2.0049999999999999</v>
      </c>
      <c r="CP1043" s="2">
        <v>1.9950000000000001</v>
      </c>
      <c r="CQ1043" s="2">
        <v>1.99</v>
      </c>
      <c r="CR1043" s="2">
        <v>1.9950000000000001</v>
      </c>
      <c r="CS1043" s="2">
        <v>2.0150000000000001</v>
      </c>
      <c r="CT1043" s="2">
        <v>1.94</v>
      </c>
      <c r="CU1043" s="2">
        <v>1.9450000000000001</v>
      </c>
      <c r="CV1043" s="2">
        <v>2.0449999999999999</v>
      </c>
      <c r="CW1043" s="2">
        <v>2.2160000000000002</v>
      </c>
      <c r="CX1043" s="2">
        <v>2.242</v>
      </c>
      <c r="CY1043" s="2">
        <v>2.1669999999999998</v>
      </c>
      <c r="CZ1043" s="2">
        <v>2.0880000000000001</v>
      </c>
      <c r="DA1043" s="2">
        <v>2.0049999999999999</v>
      </c>
      <c r="DB1043" s="2">
        <v>1.9950000000000001</v>
      </c>
      <c r="DC1043" s="2">
        <v>1.99</v>
      </c>
      <c r="DD1043" s="2">
        <v>1.9950000000000001</v>
      </c>
      <c r="DE1043" s="2">
        <v>2.0150000000000001</v>
      </c>
      <c r="DF1043" s="2">
        <v>1.94</v>
      </c>
      <c r="DG1043" s="2">
        <v>1.9450000000000001</v>
      </c>
      <c r="DH1043" s="2">
        <v>2.0449999999999999</v>
      </c>
      <c r="DI1043" s="2">
        <v>2.2160000000000002</v>
      </c>
      <c r="DJ1043" s="2">
        <v>2.242</v>
      </c>
      <c r="DK1043" s="2">
        <v>2.1669999999999998</v>
      </c>
      <c r="DL1043" s="2">
        <v>2.0880000000000001</v>
      </c>
      <c r="DM1043" s="2">
        <v>2.0049999999999999</v>
      </c>
      <c r="DN1043" s="2">
        <v>1.9950000000000001</v>
      </c>
      <c r="DO1043" s="2">
        <v>1.99</v>
      </c>
      <c r="DP1043" s="2">
        <v>1.9950000000000001</v>
      </c>
      <c r="DQ1043" s="2">
        <v>2.0150000000000001</v>
      </c>
      <c r="DR1043" s="2">
        <v>1.94</v>
      </c>
      <c r="DS1043" s="2">
        <v>1.9450000000000001</v>
      </c>
      <c r="DT1043" s="2">
        <v>2.0449999999999999</v>
      </c>
      <c r="DU1043" s="2">
        <v>2.2160000000000002</v>
      </c>
      <c r="DV1043" s="2">
        <v>2.2469999999999999</v>
      </c>
      <c r="DW1043" s="2">
        <v>2.1720000000000002</v>
      </c>
      <c r="DX1043" s="2">
        <v>2.093</v>
      </c>
      <c r="DY1043" s="2">
        <v>2.0099999999999998</v>
      </c>
      <c r="DZ1043" s="2">
        <v>2</v>
      </c>
      <c r="EA1043" s="2">
        <v>1.9950000000000001</v>
      </c>
      <c r="EB1043" s="2">
        <v>2</v>
      </c>
      <c r="EC1043" s="2">
        <v>2.02</v>
      </c>
      <c r="ED1043" s="2">
        <v>1.9450000000000001</v>
      </c>
      <c r="EE1043" s="2">
        <v>1.95</v>
      </c>
      <c r="EF1043" s="2">
        <v>2.0499999999999998</v>
      </c>
      <c r="EG1043" s="2">
        <v>2.2210000000000001</v>
      </c>
      <c r="EH1043" s="2">
        <v>2.262</v>
      </c>
      <c r="EI1043" s="2">
        <v>2.1869999999999998</v>
      </c>
      <c r="EJ1043" s="2"/>
      <c r="EK1043" s="2"/>
      <c r="EL1043" s="2"/>
      <c r="EM1043" s="2"/>
      <c r="EN1043" s="2"/>
      <c r="EO1043" s="2"/>
      <c r="EP1043" s="2"/>
      <c r="EQ1043" s="2"/>
      <c r="ER1043" s="2"/>
      <c r="ES1043" s="2"/>
      <c r="ET1043" s="2"/>
      <c r="EU1043" s="2"/>
      <c r="EV1043" s="2"/>
      <c r="EW1043" s="2"/>
      <c r="EX1043" s="2"/>
      <c r="EY1043" s="2"/>
      <c r="EZ1043" s="2"/>
      <c r="FA1043" s="2"/>
      <c r="FB1043" s="2"/>
      <c r="FC1043" s="2"/>
      <c r="FD1043" s="2"/>
      <c r="FE1043" s="2"/>
      <c r="FF1043" s="2"/>
      <c r="FG1043" s="2"/>
      <c r="FH1043" s="2"/>
      <c r="FI1043" s="2"/>
      <c r="FJ1043" s="2"/>
      <c r="FK1043" s="2"/>
      <c r="FL1043" s="2"/>
      <c r="FM1043" s="2"/>
      <c r="FN1043" s="2"/>
      <c r="FO1043" s="2"/>
      <c r="FP1043" s="2"/>
      <c r="FQ1043" s="2"/>
      <c r="FR1043" s="2"/>
      <c r="FS1043" s="2"/>
      <c r="FT1043" s="2"/>
      <c r="FU1043" s="2"/>
      <c r="FV1043" s="2"/>
      <c r="FW1043" s="2"/>
      <c r="FX1043" s="2"/>
      <c r="FY1043" s="2"/>
      <c r="FZ1043" s="2"/>
      <c r="GA1043" s="2"/>
      <c r="GB1043" s="2"/>
      <c r="GC1043" s="2"/>
      <c r="GD1043" s="2"/>
      <c r="GE1043" s="2"/>
      <c r="GF1043" s="2"/>
      <c r="GG1043" s="2"/>
      <c r="GH1043" s="2"/>
      <c r="GI1043" s="2"/>
      <c r="GJ1043" s="2"/>
      <c r="GK1043" s="2"/>
      <c r="GL1043" s="2"/>
      <c r="GM1043" s="2"/>
      <c r="GN1043" s="2"/>
      <c r="GO1043" s="2"/>
      <c r="GP1043" s="2"/>
      <c r="GQ1043" s="2"/>
    </row>
    <row r="1044" spans="1:199" customFormat="1" hidden="1" x14ac:dyDescent="0.2">
      <c r="A1044">
        <f t="shared" si="259"/>
        <v>1</v>
      </c>
      <c r="B1044">
        <f t="shared" si="260"/>
        <v>2</v>
      </c>
      <c r="C1044" s="1">
        <v>35485</v>
      </c>
      <c r="D1044">
        <f t="shared" si="261"/>
        <v>2</v>
      </c>
      <c r="E1044">
        <f t="shared" si="262"/>
        <v>1997</v>
      </c>
      <c r="F1044" s="17">
        <f t="shared" si="249"/>
        <v>0.28051428571428549</v>
      </c>
      <c r="G1044" s="16">
        <f t="shared" si="251"/>
        <v>-5.6666666666664867E-3</v>
      </c>
      <c r="H1044" s="16">
        <f t="shared" si="252"/>
        <v>0</v>
      </c>
      <c r="I1044" s="16">
        <f t="shared" si="253"/>
        <v>-5.6666666666664867E-3</v>
      </c>
      <c r="J1044" s="7">
        <f>VLOOKUP(C1044,'Nymex hist.'!A:B,2,0)</f>
        <v>1.78</v>
      </c>
      <c r="K1044" s="11">
        <f t="shared" si="263"/>
        <v>1.9292857142857145</v>
      </c>
      <c r="L1044" s="11">
        <f t="shared" si="250"/>
        <v>2.2098</v>
      </c>
      <c r="M1044" s="9">
        <f t="shared" si="254"/>
        <v>2.0579999999999998</v>
      </c>
      <c r="N1044" s="9">
        <f t="shared" si="255"/>
        <v>2.0523333333333333</v>
      </c>
      <c r="O1044" s="9">
        <f t="shared" si="256"/>
        <v>2.0523333333333333</v>
      </c>
      <c r="P1044" s="9">
        <f t="shared" si="257"/>
        <v>2.0523333333333333</v>
      </c>
      <c r="Q1044" s="9">
        <f t="shared" si="258"/>
        <v>2.0573333333333332</v>
      </c>
      <c r="R1044" s="8">
        <v>35485</v>
      </c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3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>
        <v>1.78</v>
      </c>
      <c r="BQ1044" s="2">
        <v>1.8149999999999999</v>
      </c>
      <c r="BR1044" s="2">
        <v>1.865</v>
      </c>
      <c r="BS1044" s="2">
        <v>1.91</v>
      </c>
      <c r="BT1044" s="2">
        <v>1.9450000000000001</v>
      </c>
      <c r="BU1044" s="2">
        <v>1.968</v>
      </c>
      <c r="BV1044" s="2">
        <v>1.99</v>
      </c>
      <c r="BW1044" s="2">
        <v>2.012</v>
      </c>
      <c r="BX1044" s="2">
        <v>2.1440000000000001</v>
      </c>
      <c r="BY1044" s="2">
        <v>2.2669999999999999</v>
      </c>
      <c r="BZ1044" s="2">
        <v>2.302</v>
      </c>
      <c r="CA1044" s="2">
        <v>2.2120000000000002</v>
      </c>
      <c r="CB1044" s="2">
        <v>2.1240000000000001</v>
      </c>
      <c r="CC1044" s="2">
        <v>1.9970000000000001</v>
      </c>
      <c r="CD1044" s="2">
        <v>1.962</v>
      </c>
      <c r="CE1044" s="2">
        <v>1.962</v>
      </c>
      <c r="CF1044" s="2">
        <v>1.962</v>
      </c>
      <c r="CG1044" s="2">
        <v>1.962</v>
      </c>
      <c r="CH1044" s="2">
        <v>1.962</v>
      </c>
      <c r="CI1044" s="2">
        <v>1.97</v>
      </c>
      <c r="CJ1044" s="2">
        <v>2.073</v>
      </c>
      <c r="CK1044" s="2">
        <v>2.2080000000000002</v>
      </c>
      <c r="CL1044" s="2">
        <v>2.242</v>
      </c>
      <c r="CM1044" s="2">
        <v>2.1669999999999998</v>
      </c>
      <c r="CN1044" s="2">
        <v>2.0880000000000001</v>
      </c>
      <c r="CO1044" s="2">
        <v>2.0049999999999999</v>
      </c>
      <c r="CP1044" s="2">
        <v>1.9950000000000001</v>
      </c>
      <c r="CQ1044" s="2">
        <v>1.99</v>
      </c>
      <c r="CR1044" s="2">
        <v>1.9950000000000001</v>
      </c>
      <c r="CS1044" s="2">
        <v>2.0150000000000001</v>
      </c>
      <c r="CT1044" s="2">
        <v>1.9319999999999999</v>
      </c>
      <c r="CU1044" s="2">
        <v>1.94</v>
      </c>
      <c r="CV1044" s="2">
        <v>2.0430000000000001</v>
      </c>
      <c r="CW1044" s="2">
        <v>2.2160000000000002</v>
      </c>
      <c r="CX1044" s="2">
        <v>2.242</v>
      </c>
      <c r="CY1044" s="2">
        <v>2.1669999999999998</v>
      </c>
      <c r="CZ1044" s="2">
        <v>2.0880000000000001</v>
      </c>
      <c r="DA1044" s="2">
        <v>2.0049999999999999</v>
      </c>
      <c r="DB1044" s="2">
        <v>1.9950000000000001</v>
      </c>
      <c r="DC1044" s="2">
        <v>1.99</v>
      </c>
      <c r="DD1044" s="2">
        <v>1.9950000000000001</v>
      </c>
      <c r="DE1044" s="2">
        <v>2.0150000000000001</v>
      </c>
      <c r="DF1044" s="2">
        <v>1.9319999999999999</v>
      </c>
      <c r="DG1044" s="2">
        <v>1.94</v>
      </c>
      <c r="DH1044" s="2">
        <v>2.0430000000000001</v>
      </c>
      <c r="DI1044" s="2">
        <v>2.2160000000000002</v>
      </c>
      <c r="DJ1044" s="2">
        <v>2.242</v>
      </c>
      <c r="DK1044" s="2">
        <v>2.1669999999999998</v>
      </c>
      <c r="DL1044" s="2">
        <v>2.0880000000000001</v>
      </c>
      <c r="DM1044" s="2">
        <v>2.0049999999999999</v>
      </c>
      <c r="DN1044" s="2">
        <v>1.9950000000000001</v>
      </c>
      <c r="DO1044" s="2">
        <v>1.99</v>
      </c>
      <c r="DP1044" s="2">
        <v>1.9950000000000001</v>
      </c>
      <c r="DQ1044" s="2">
        <v>2.0150000000000001</v>
      </c>
      <c r="DR1044" s="2">
        <v>1.9319999999999999</v>
      </c>
      <c r="DS1044" s="2">
        <v>1.94</v>
      </c>
      <c r="DT1044" s="2">
        <v>2.0430000000000001</v>
      </c>
      <c r="DU1044" s="2">
        <v>2.2160000000000002</v>
      </c>
      <c r="DV1044" s="2">
        <v>2.2469999999999999</v>
      </c>
      <c r="DW1044" s="2">
        <v>2.1720000000000002</v>
      </c>
      <c r="DX1044" s="2">
        <v>2.093</v>
      </c>
      <c r="DY1044" s="2">
        <v>2.0099999999999998</v>
      </c>
      <c r="DZ1044" s="2">
        <v>2</v>
      </c>
      <c r="EA1044" s="2">
        <v>1.9950000000000001</v>
      </c>
      <c r="EB1044" s="2">
        <v>2</v>
      </c>
      <c r="EC1044" s="2">
        <v>2.02</v>
      </c>
      <c r="ED1044" s="2">
        <v>1.9370000000000001</v>
      </c>
      <c r="EE1044" s="2">
        <v>1.9450000000000001</v>
      </c>
      <c r="EF1044" s="2">
        <v>2.048</v>
      </c>
      <c r="EG1044" s="2">
        <v>2.2210000000000001</v>
      </c>
      <c r="EH1044" s="2">
        <v>2.262</v>
      </c>
      <c r="EI1044" s="2">
        <v>2.1869999999999998</v>
      </c>
      <c r="EJ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  <c r="EU1044" s="2"/>
      <c r="EV1044" s="2"/>
      <c r="EW1044" s="2"/>
      <c r="EX1044" s="2"/>
      <c r="EY1044" s="2"/>
      <c r="EZ1044" s="2"/>
      <c r="FA1044" s="2"/>
      <c r="FB1044" s="2"/>
      <c r="FC1044" s="2"/>
      <c r="FD1044" s="2"/>
      <c r="FE1044" s="2"/>
      <c r="FF1044" s="2"/>
      <c r="FG1044" s="2"/>
      <c r="FH1044" s="2"/>
      <c r="FI1044" s="2"/>
      <c r="FJ1044" s="2"/>
      <c r="FK1044" s="2"/>
      <c r="FL1044" s="2"/>
      <c r="FM1044" s="2"/>
      <c r="FN1044" s="2"/>
      <c r="FO1044" s="2"/>
      <c r="FP1044" s="2"/>
      <c r="FQ1044" s="2"/>
      <c r="FR1044" s="2"/>
      <c r="FS1044" s="2"/>
      <c r="FT1044" s="2"/>
      <c r="FU1044" s="2"/>
      <c r="FV1044" s="2"/>
      <c r="FW1044" s="2"/>
      <c r="FX1044" s="2"/>
      <c r="FY1044" s="2"/>
      <c r="FZ1044" s="2"/>
      <c r="GA1044" s="2"/>
      <c r="GB1044" s="2"/>
      <c r="GC1044" s="2"/>
      <c r="GD1044" s="2"/>
      <c r="GE1044" s="2"/>
      <c r="GF1044" s="2"/>
      <c r="GG1044" s="2"/>
      <c r="GH1044" s="2"/>
      <c r="GI1044" s="2"/>
      <c r="GJ1044" s="2"/>
      <c r="GK1044" s="2"/>
      <c r="GL1044" s="2"/>
      <c r="GM1044" s="2"/>
      <c r="GN1044" s="2"/>
      <c r="GO1044" s="2"/>
      <c r="GP1044" s="2"/>
      <c r="GQ1044" s="2"/>
    </row>
    <row r="1045" spans="1:199" customFormat="1" hidden="1" x14ac:dyDescent="0.2">
      <c r="A1045">
        <f t="shared" si="259"/>
        <v>2</v>
      </c>
      <c r="B1045">
        <f t="shared" si="260"/>
        <v>2</v>
      </c>
      <c r="C1045" s="1">
        <v>35486</v>
      </c>
      <c r="D1045">
        <f t="shared" si="261"/>
        <v>2</v>
      </c>
      <c r="E1045">
        <f t="shared" si="262"/>
        <v>1997</v>
      </c>
      <c r="F1045" s="17">
        <f t="shared" si="249"/>
        <v>0.25294285714285669</v>
      </c>
      <c r="G1045" s="16">
        <f t="shared" si="251"/>
        <v>-1.2499999999997513E-3</v>
      </c>
      <c r="H1045" s="16">
        <f t="shared" si="252"/>
        <v>4.9999999999998934E-3</v>
      </c>
      <c r="I1045" s="16">
        <f t="shared" si="253"/>
        <v>3.7500000000001421E-3</v>
      </c>
      <c r="J1045" s="7">
        <f>VLOOKUP(C1045,'Nymex hist.'!A:B,2,0)</f>
        <v>1.865</v>
      </c>
      <c r="K1045" s="11">
        <f t="shared" si="263"/>
        <v>1.9408571428571428</v>
      </c>
      <c r="L1045" s="11">
        <f t="shared" si="250"/>
        <v>2.1937999999999995</v>
      </c>
      <c r="M1045" s="9">
        <f t="shared" si="254"/>
        <v>2.0469166666666667</v>
      </c>
      <c r="N1045" s="9">
        <f t="shared" si="255"/>
        <v>2.045666666666667</v>
      </c>
      <c r="O1045" s="9">
        <f t="shared" si="256"/>
        <v>2.0506666666666669</v>
      </c>
      <c r="P1045" s="9">
        <f t="shared" si="257"/>
        <v>2.0556666666666668</v>
      </c>
      <c r="Q1045" s="9">
        <f t="shared" si="258"/>
        <v>2.0606666666666666</v>
      </c>
      <c r="R1045" s="8">
        <v>35486</v>
      </c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3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>
        <v>1.78</v>
      </c>
      <c r="BQ1045" s="2">
        <v>1.865</v>
      </c>
      <c r="BR1045" s="2">
        <v>1.8979999999999999</v>
      </c>
      <c r="BS1045" s="2">
        <v>1.93</v>
      </c>
      <c r="BT1045" s="2">
        <v>1.95</v>
      </c>
      <c r="BU1045" s="2">
        <v>1.9630000000000001</v>
      </c>
      <c r="BV1045" s="2">
        <v>1.98</v>
      </c>
      <c r="BW1045" s="2">
        <v>2</v>
      </c>
      <c r="BX1045" s="2">
        <v>2.129</v>
      </c>
      <c r="BY1045" s="2">
        <v>2.25</v>
      </c>
      <c r="BZ1045" s="2">
        <v>2.2799999999999998</v>
      </c>
      <c r="CA1045" s="2">
        <v>2.2000000000000002</v>
      </c>
      <c r="CB1045" s="2">
        <v>2.11</v>
      </c>
      <c r="CC1045" s="2">
        <v>1.988</v>
      </c>
      <c r="CD1045" s="2">
        <v>1.95</v>
      </c>
      <c r="CE1045" s="2">
        <v>1.95</v>
      </c>
      <c r="CF1045" s="2">
        <v>1.95</v>
      </c>
      <c r="CG1045" s="2">
        <v>1.95</v>
      </c>
      <c r="CH1045" s="2">
        <v>1.95</v>
      </c>
      <c r="CI1045" s="2">
        <v>1.96</v>
      </c>
      <c r="CJ1045" s="2">
        <v>2.0680000000000001</v>
      </c>
      <c r="CK1045" s="2">
        <v>2.2069999999999999</v>
      </c>
      <c r="CL1045" s="2">
        <v>2.246</v>
      </c>
      <c r="CM1045" s="2">
        <v>2.1720000000000002</v>
      </c>
      <c r="CN1045" s="2">
        <v>2.0819999999999999</v>
      </c>
      <c r="CO1045" s="2">
        <v>1.9950000000000001</v>
      </c>
      <c r="CP1045" s="2">
        <v>1.98</v>
      </c>
      <c r="CQ1045" s="2">
        <v>1.97</v>
      </c>
      <c r="CR1045" s="2">
        <v>1.97</v>
      </c>
      <c r="CS1045" s="2">
        <v>1.97</v>
      </c>
      <c r="CT1045" s="2">
        <v>1.97</v>
      </c>
      <c r="CU1045" s="2">
        <v>1.93</v>
      </c>
      <c r="CV1045" s="2">
        <v>2.0379999999999998</v>
      </c>
      <c r="CW1045" s="2">
        <v>2.2250000000000001</v>
      </c>
      <c r="CX1045" s="2">
        <v>2.2509999999999999</v>
      </c>
      <c r="CY1045" s="2">
        <v>2.177</v>
      </c>
      <c r="CZ1045" s="2">
        <v>2.0870000000000002</v>
      </c>
      <c r="DA1045" s="2">
        <v>2</v>
      </c>
      <c r="DB1045" s="2">
        <v>1.9850000000000001</v>
      </c>
      <c r="DC1045" s="2">
        <v>1.9750000000000001</v>
      </c>
      <c r="DD1045" s="2">
        <v>1.9750000000000001</v>
      </c>
      <c r="DE1045" s="2">
        <v>1.9750000000000001</v>
      </c>
      <c r="DF1045" s="2">
        <v>1.9750000000000001</v>
      </c>
      <c r="DG1045" s="2">
        <v>1.9350000000000001</v>
      </c>
      <c r="DH1045" s="2">
        <v>2.0430000000000001</v>
      </c>
      <c r="DI1045" s="2">
        <v>2.23</v>
      </c>
      <c r="DJ1045" s="2">
        <v>2.2559999999999998</v>
      </c>
      <c r="DK1045" s="2">
        <v>2.1819999999999999</v>
      </c>
      <c r="DL1045" s="2">
        <v>2.0920000000000001</v>
      </c>
      <c r="DM1045" s="2">
        <v>2.0049999999999999</v>
      </c>
      <c r="DN1045" s="2">
        <v>1.99</v>
      </c>
      <c r="DO1045" s="2">
        <v>1.98</v>
      </c>
      <c r="DP1045" s="2">
        <v>1.98</v>
      </c>
      <c r="DQ1045" s="2">
        <v>1.98</v>
      </c>
      <c r="DR1045" s="2">
        <v>1.98</v>
      </c>
      <c r="DS1045" s="2">
        <v>1.94</v>
      </c>
      <c r="DT1045" s="2">
        <v>2.048</v>
      </c>
      <c r="DU1045" s="2">
        <v>2.2349999999999999</v>
      </c>
      <c r="DV1045" s="2">
        <v>2.2610000000000001</v>
      </c>
      <c r="DW1045" s="2">
        <v>2.1869999999999998</v>
      </c>
      <c r="DX1045" s="2">
        <v>2.097</v>
      </c>
      <c r="DY1045" s="2">
        <v>2.0099999999999998</v>
      </c>
      <c r="DZ1045" s="2">
        <v>1.9950000000000001</v>
      </c>
      <c r="EA1045" s="2">
        <v>1.9850000000000001</v>
      </c>
      <c r="EB1045" s="2">
        <v>1.9850000000000001</v>
      </c>
      <c r="EC1045" s="2">
        <v>1.9850000000000001</v>
      </c>
      <c r="ED1045" s="2">
        <v>1.9850000000000001</v>
      </c>
      <c r="EE1045" s="2">
        <v>1.9450000000000001</v>
      </c>
      <c r="EF1045" s="2">
        <v>2.0529999999999999</v>
      </c>
      <c r="EG1045" s="2">
        <v>2.2400000000000002</v>
      </c>
      <c r="EH1045" s="2">
        <v>2.2759999999999998</v>
      </c>
      <c r="EI1045" s="2">
        <v>2.202</v>
      </c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  <c r="EU1045" s="2"/>
      <c r="EV1045" s="2"/>
      <c r="EW1045" s="2"/>
      <c r="EX1045" s="2"/>
      <c r="EY1045" s="2"/>
      <c r="EZ1045" s="2"/>
      <c r="FA1045" s="2"/>
      <c r="FB1045" s="2"/>
      <c r="FC1045" s="2"/>
      <c r="FD1045" s="2"/>
      <c r="FE1045" s="2"/>
      <c r="FF1045" s="2"/>
      <c r="FG1045" s="2"/>
      <c r="FH1045" s="2"/>
      <c r="FI1045" s="2"/>
      <c r="FJ1045" s="2"/>
      <c r="FK1045" s="2"/>
      <c r="FL1045" s="2"/>
      <c r="FM1045" s="2"/>
      <c r="FN1045" s="2"/>
      <c r="FO1045" s="2"/>
      <c r="FP1045" s="2"/>
      <c r="FQ1045" s="2"/>
      <c r="FR1045" s="2"/>
      <c r="FS1045" s="2"/>
      <c r="FT1045" s="2"/>
      <c r="FU1045" s="2"/>
      <c r="FV1045" s="2"/>
      <c r="FW1045" s="2"/>
      <c r="FX1045" s="2"/>
      <c r="FY1045" s="2"/>
      <c r="FZ1045" s="2"/>
      <c r="GA1045" s="2"/>
      <c r="GB1045" s="2"/>
      <c r="GC1045" s="2"/>
      <c r="GD1045" s="2"/>
      <c r="GE1045" s="2"/>
      <c r="GF1045" s="2"/>
      <c r="GG1045" s="2"/>
      <c r="GH1045" s="2"/>
      <c r="GI1045" s="2"/>
      <c r="GJ1045" s="2"/>
      <c r="GK1045" s="2"/>
      <c r="GL1045" s="2"/>
      <c r="GM1045" s="2"/>
      <c r="GN1045" s="2"/>
      <c r="GO1045" s="2"/>
      <c r="GP1045" s="2"/>
      <c r="GQ1045" s="2"/>
    </row>
    <row r="1046" spans="1:199" customFormat="1" hidden="1" x14ac:dyDescent="0.2">
      <c r="A1046">
        <f t="shared" si="259"/>
        <v>3</v>
      </c>
      <c r="B1046">
        <f t="shared" si="260"/>
        <v>2</v>
      </c>
      <c r="C1046" s="1">
        <v>35487</v>
      </c>
      <c r="D1046">
        <f t="shared" si="261"/>
        <v>2</v>
      </c>
      <c r="E1046">
        <f t="shared" si="262"/>
        <v>1997</v>
      </c>
      <c r="F1046" s="17">
        <f t="shared" si="249"/>
        <v>0.24200000000000021</v>
      </c>
      <c r="G1046" s="16">
        <f t="shared" si="251"/>
        <v>-2.4999999999995026E-3</v>
      </c>
      <c r="H1046" s="16">
        <f t="shared" si="252"/>
        <v>5.0000000000003375E-3</v>
      </c>
      <c r="I1046" s="16">
        <f t="shared" si="253"/>
        <v>2.5000000000008349E-3</v>
      </c>
      <c r="J1046" s="7">
        <f>VLOOKUP(C1046,'Nymex hist.'!A:B,2,0)</f>
        <v>1.8740000000000001</v>
      </c>
      <c r="K1046" s="11">
        <f t="shared" si="263"/>
        <v>1.9389999999999998</v>
      </c>
      <c r="L1046" s="11">
        <f t="shared" si="250"/>
        <v>2.181</v>
      </c>
      <c r="M1046" s="9">
        <f t="shared" si="254"/>
        <v>2.0364166666666663</v>
      </c>
      <c r="N1046" s="9">
        <f t="shared" si="255"/>
        <v>2.0339166666666668</v>
      </c>
      <c r="O1046" s="9">
        <f t="shared" si="256"/>
        <v>2.0389166666666672</v>
      </c>
      <c r="P1046" s="9">
        <f t="shared" si="257"/>
        <v>2.0439166666666666</v>
      </c>
      <c r="Q1046" s="9">
        <f t="shared" si="258"/>
        <v>2.0489166666666669</v>
      </c>
      <c r="R1046" s="8">
        <v>35487</v>
      </c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3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>
        <v>1.78</v>
      </c>
      <c r="BQ1046" s="2">
        <v>1.8740000000000001</v>
      </c>
      <c r="BR1046" s="2">
        <v>1.9079999999999999</v>
      </c>
      <c r="BS1046" s="2">
        <v>1.9339999999999999</v>
      </c>
      <c r="BT1046" s="2">
        <v>1.946</v>
      </c>
      <c r="BU1046" s="2">
        <v>1.958</v>
      </c>
      <c r="BV1046" s="2">
        <v>1.968</v>
      </c>
      <c r="BW1046" s="2">
        <v>1.9850000000000001</v>
      </c>
      <c r="BX1046" s="2">
        <v>2.1150000000000002</v>
      </c>
      <c r="BY1046" s="2">
        <v>2.2349999999999999</v>
      </c>
      <c r="BZ1046" s="2">
        <v>2.2650000000000001</v>
      </c>
      <c r="CA1046" s="2">
        <v>2.19</v>
      </c>
      <c r="CB1046" s="2">
        <v>2.1</v>
      </c>
      <c r="CC1046" s="2">
        <v>1.98</v>
      </c>
      <c r="CD1046" s="2">
        <v>1.94</v>
      </c>
      <c r="CE1046" s="2">
        <v>1.94</v>
      </c>
      <c r="CF1046" s="2">
        <v>1.94</v>
      </c>
      <c r="CG1046" s="2">
        <v>1.94</v>
      </c>
      <c r="CH1046" s="2">
        <v>1.94</v>
      </c>
      <c r="CI1046" s="2">
        <v>1.95</v>
      </c>
      <c r="CJ1046" s="2">
        <v>2.0569999999999999</v>
      </c>
      <c r="CK1046" s="2">
        <v>2.1949999999999998</v>
      </c>
      <c r="CL1046" s="2">
        <v>2.234</v>
      </c>
      <c r="CM1046" s="2">
        <v>2.16</v>
      </c>
      <c r="CN1046" s="2">
        <v>2.0699999999999998</v>
      </c>
      <c r="CO1046" s="2">
        <v>1.9830000000000001</v>
      </c>
      <c r="CP1046" s="2">
        <v>1.968</v>
      </c>
      <c r="CQ1046" s="2">
        <v>1.958</v>
      </c>
      <c r="CR1046" s="2">
        <v>1.958</v>
      </c>
      <c r="CS1046" s="2">
        <v>1.958</v>
      </c>
      <c r="CT1046" s="2">
        <v>1.958</v>
      </c>
      <c r="CU1046" s="2">
        <v>1.92</v>
      </c>
      <c r="CV1046" s="2">
        <v>2.0270000000000001</v>
      </c>
      <c r="CW1046" s="2">
        <v>2.2130000000000001</v>
      </c>
      <c r="CX1046" s="2">
        <v>2.2389999999999999</v>
      </c>
      <c r="CY1046" s="2">
        <v>2.165</v>
      </c>
      <c r="CZ1046" s="2">
        <v>2.0750000000000002</v>
      </c>
      <c r="DA1046" s="2">
        <v>1.988</v>
      </c>
      <c r="DB1046" s="2">
        <v>1.9730000000000001</v>
      </c>
      <c r="DC1046" s="2">
        <v>1.9630000000000001</v>
      </c>
      <c r="DD1046" s="2">
        <v>1.9630000000000001</v>
      </c>
      <c r="DE1046" s="2">
        <v>1.9630000000000001</v>
      </c>
      <c r="DF1046" s="2">
        <v>1.9630000000000001</v>
      </c>
      <c r="DG1046" s="2">
        <v>1.925</v>
      </c>
      <c r="DH1046" s="2">
        <v>2.032</v>
      </c>
      <c r="DI1046" s="2">
        <v>2.218</v>
      </c>
      <c r="DJ1046" s="2">
        <v>2.2440000000000002</v>
      </c>
      <c r="DK1046" s="2">
        <v>2.17</v>
      </c>
      <c r="DL1046" s="2">
        <v>2.08</v>
      </c>
      <c r="DM1046" s="2">
        <v>1.9930000000000001</v>
      </c>
      <c r="DN1046" s="2">
        <v>1.978</v>
      </c>
      <c r="DO1046" s="2">
        <v>1.968</v>
      </c>
      <c r="DP1046" s="2">
        <v>1.968</v>
      </c>
      <c r="DQ1046" s="2">
        <v>1.968</v>
      </c>
      <c r="DR1046" s="2">
        <v>1.968</v>
      </c>
      <c r="DS1046" s="2">
        <v>1.93</v>
      </c>
      <c r="DT1046" s="2">
        <v>2.0369999999999999</v>
      </c>
      <c r="DU1046" s="2">
        <v>2.2229999999999999</v>
      </c>
      <c r="DV1046" s="2">
        <v>2.2490000000000001</v>
      </c>
      <c r="DW1046" s="2">
        <v>2.1749999999999998</v>
      </c>
      <c r="DX1046" s="2">
        <v>2.085</v>
      </c>
      <c r="DY1046" s="2">
        <v>1.998</v>
      </c>
      <c r="DZ1046" s="2">
        <v>1.9830000000000001</v>
      </c>
      <c r="EA1046" s="2">
        <v>1.9730000000000001</v>
      </c>
      <c r="EB1046" s="2">
        <v>1.9730000000000001</v>
      </c>
      <c r="EC1046" s="2">
        <v>1.9730000000000001</v>
      </c>
      <c r="ED1046" s="2">
        <v>1.9730000000000001</v>
      </c>
      <c r="EE1046" s="2">
        <v>1.9350000000000001</v>
      </c>
      <c r="EF1046" s="2">
        <v>2.0419999999999998</v>
      </c>
      <c r="EG1046" s="2">
        <v>2.2280000000000002</v>
      </c>
      <c r="EH1046" s="2">
        <v>2.2639999999999998</v>
      </c>
      <c r="EI1046" s="2">
        <v>2.19</v>
      </c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  <c r="EU1046" s="2"/>
      <c r="EV1046" s="2"/>
      <c r="EW1046" s="2"/>
      <c r="EX1046" s="2"/>
      <c r="EY1046" s="2"/>
      <c r="EZ1046" s="2"/>
      <c r="FA1046" s="2"/>
      <c r="FB1046" s="2"/>
      <c r="FC1046" s="2"/>
      <c r="FD1046" s="2"/>
      <c r="FE1046" s="2"/>
      <c r="FF1046" s="2"/>
      <c r="FG1046" s="2"/>
      <c r="FH1046" s="2"/>
      <c r="FI1046" s="2"/>
      <c r="FJ1046" s="2"/>
      <c r="FK1046" s="2"/>
      <c r="FL1046" s="2"/>
      <c r="FM1046" s="2"/>
      <c r="FN1046" s="2"/>
      <c r="FO1046" s="2"/>
      <c r="FP1046" s="2"/>
      <c r="FQ1046" s="2"/>
      <c r="FR1046" s="2"/>
      <c r="FS1046" s="2"/>
      <c r="FT1046" s="2"/>
      <c r="FU1046" s="2"/>
      <c r="FV1046" s="2"/>
      <c r="FW1046" s="2"/>
      <c r="FX1046" s="2"/>
      <c r="FY1046" s="2"/>
      <c r="FZ1046" s="2"/>
      <c r="GA1046" s="2"/>
      <c r="GB1046" s="2"/>
      <c r="GC1046" s="2"/>
      <c r="GD1046" s="2"/>
      <c r="GE1046" s="2"/>
      <c r="GF1046" s="2"/>
      <c r="GG1046" s="2"/>
      <c r="GH1046" s="2"/>
      <c r="GI1046" s="2"/>
      <c r="GJ1046" s="2"/>
      <c r="GK1046" s="2"/>
      <c r="GL1046" s="2"/>
      <c r="GM1046" s="2"/>
      <c r="GN1046" s="2"/>
      <c r="GO1046" s="2"/>
      <c r="GP1046" s="2"/>
      <c r="GQ1046" s="2"/>
    </row>
    <row r="1047" spans="1:199" x14ac:dyDescent="0.2">
      <c r="A1047" s="36">
        <f t="shared" si="259"/>
        <v>4</v>
      </c>
      <c r="B1047" s="36">
        <f t="shared" si="260"/>
        <v>2</v>
      </c>
      <c r="C1047" s="1">
        <v>35488</v>
      </c>
      <c r="D1047">
        <f t="shared" si="261"/>
        <v>2</v>
      </c>
      <c r="E1047">
        <f t="shared" si="262"/>
        <v>1997</v>
      </c>
      <c r="F1047" s="21">
        <f t="shared" si="249"/>
        <v>0.26962857142857111</v>
      </c>
      <c r="G1047" s="21">
        <f t="shared" si="251"/>
        <v>-3.5833333333328277E-3</v>
      </c>
      <c r="H1047" s="21">
        <f t="shared" si="252"/>
        <v>9.9999999999993427E-3</v>
      </c>
      <c r="I1047" s="21">
        <f t="shared" si="253"/>
        <v>6.4166666666665151E-3</v>
      </c>
      <c r="J1047" s="23">
        <f>VLOOKUP(C1047,'Nymex hist.'!A:B,2,0)</f>
        <v>1.8380000000000001</v>
      </c>
      <c r="K1047" s="23">
        <f t="shared" si="263"/>
        <v>1.9065714285714286</v>
      </c>
      <c r="L1047" s="23">
        <f t="shared" si="250"/>
        <v>2.1761999999999997</v>
      </c>
      <c r="M1047" s="23">
        <f t="shared" si="254"/>
        <v>2.0379999999999998</v>
      </c>
      <c r="N1047" s="23">
        <f t="shared" si="255"/>
        <v>2.034416666666667</v>
      </c>
      <c r="O1047" s="23">
        <f t="shared" si="256"/>
        <v>2.0444166666666663</v>
      </c>
      <c r="P1047" s="23">
        <f t="shared" si="257"/>
        <v>2.054416666666667</v>
      </c>
      <c r="Q1047" s="23">
        <f t="shared" si="258"/>
        <v>2.0644166666666663</v>
      </c>
      <c r="R1047" s="30">
        <v>35488</v>
      </c>
      <c r="S1047" s="32"/>
      <c r="T1047" s="32"/>
      <c r="U1047" s="32"/>
      <c r="V1047" s="32"/>
      <c r="W1047" s="32"/>
      <c r="X1047" s="32"/>
      <c r="Y1047" s="32"/>
      <c r="Z1047" s="32"/>
      <c r="AA1047" s="32"/>
      <c r="AB1047" s="32"/>
      <c r="AC1047" s="32"/>
      <c r="AD1047" s="32"/>
      <c r="AE1047" s="32"/>
      <c r="AF1047" s="32"/>
      <c r="AG1047" s="32"/>
      <c r="AH1047" s="32"/>
      <c r="AI1047" s="32"/>
      <c r="AJ1047" s="34"/>
      <c r="AK1047" s="32"/>
      <c r="AL1047" s="32"/>
      <c r="AM1047" s="32"/>
      <c r="AN1047" s="32"/>
      <c r="AO1047" s="32"/>
      <c r="AP1047" s="32"/>
      <c r="AQ1047" s="32"/>
      <c r="AR1047" s="32"/>
      <c r="AS1047" s="32"/>
      <c r="AT1047" s="32"/>
      <c r="AU1047" s="32"/>
      <c r="AV1047" s="32"/>
      <c r="AW1047" s="32"/>
      <c r="AX1047" s="32"/>
      <c r="AY1047" s="32"/>
      <c r="AZ1047" s="32"/>
      <c r="BA1047" s="32"/>
      <c r="BB1047" s="32"/>
      <c r="BC1047" s="32"/>
      <c r="BD1047" s="32"/>
      <c r="BE1047" s="32"/>
      <c r="BF1047" s="32"/>
      <c r="BG1047" s="32"/>
      <c r="BH1047" s="32"/>
      <c r="BI1047" s="32"/>
      <c r="BJ1047" s="32"/>
      <c r="BK1047" s="32"/>
      <c r="BL1047" s="32"/>
      <c r="BM1047" s="32"/>
      <c r="BN1047" s="32"/>
      <c r="BO1047" s="32"/>
      <c r="BP1047" s="32">
        <v>1.78</v>
      </c>
      <c r="BQ1047" s="32">
        <v>1.8380000000000001</v>
      </c>
      <c r="BR1047" s="32">
        <v>1.879</v>
      </c>
      <c r="BS1047" s="32">
        <v>1.899</v>
      </c>
      <c r="BT1047" s="32">
        <v>1.91</v>
      </c>
      <c r="BU1047" s="32">
        <v>1.9219999999999999</v>
      </c>
      <c r="BV1047" s="32">
        <v>1.9350000000000001</v>
      </c>
      <c r="BW1047" s="32">
        <v>1.9630000000000001</v>
      </c>
      <c r="BX1047" s="32">
        <v>2.0979999999999999</v>
      </c>
      <c r="BY1047" s="32">
        <v>2.23</v>
      </c>
      <c r="BZ1047" s="32">
        <v>2.2629999999999999</v>
      </c>
      <c r="CA1047" s="32">
        <v>2.19</v>
      </c>
      <c r="CB1047" s="32">
        <v>2.1</v>
      </c>
      <c r="CC1047" s="32">
        <v>1.98</v>
      </c>
      <c r="CD1047" s="32">
        <v>1.9430000000000001</v>
      </c>
      <c r="CE1047" s="32">
        <v>1.9430000000000001</v>
      </c>
      <c r="CF1047" s="32">
        <v>1.9430000000000001</v>
      </c>
      <c r="CG1047" s="32">
        <v>1.9430000000000001</v>
      </c>
      <c r="CH1047" s="32">
        <v>1.9430000000000001</v>
      </c>
      <c r="CI1047" s="32">
        <v>1.9530000000000001</v>
      </c>
      <c r="CJ1047" s="32">
        <v>2.06</v>
      </c>
      <c r="CK1047" s="32">
        <v>2.1949999999999998</v>
      </c>
      <c r="CL1047" s="32">
        <v>2.234</v>
      </c>
      <c r="CM1047" s="32">
        <v>2.16</v>
      </c>
      <c r="CN1047" s="32">
        <v>2.0699999999999998</v>
      </c>
      <c r="CO1047" s="32">
        <v>1.9830000000000001</v>
      </c>
      <c r="CP1047" s="32">
        <v>1.968</v>
      </c>
      <c r="CQ1047" s="32">
        <v>1.958</v>
      </c>
      <c r="CR1047" s="32">
        <v>1.958</v>
      </c>
      <c r="CS1047" s="32">
        <v>1.958</v>
      </c>
      <c r="CT1047" s="32">
        <v>1.958</v>
      </c>
      <c r="CU1047" s="32">
        <v>1.923</v>
      </c>
      <c r="CV1047" s="32">
        <v>2.0299999999999998</v>
      </c>
      <c r="CW1047" s="32">
        <v>2.2130000000000001</v>
      </c>
      <c r="CX1047" s="32">
        <v>2.2440000000000002</v>
      </c>
      <c r="CY1047" s="32">
        <v>2.17</v>
      </c>
      <c r="CZ1047" s="32">
        <v>2.08</v>
      </c>
      <c r="DA1047" s="32">
        <v>1.9930000000000001</v>
      </c>
      <c r="DB1047" s="32">
        <v>1.978</v>
      </c>
      <c r="DC1047" s="32">
        <v>1.968</v>
      </c>
      <c r="DD1047" s="32">
        <v>1.968</v>
      </c>
      <c r="DE1047" s="32">
        <v>1.968</v>
      </c>
      <c r="DF1047" s="32">
        <v>1.968</v>
      </c>
      <c r="DG1047" s="32">
        <v>1.9330000000000001</v>
      </c>
      <c r="DH1047" s="32">
        <v>2.04</v>
      </c>
      <c r="DI1047" s="32">
        <v>2.2229999999999999</v>
      </c>
      <c r="DJ1047" s="32">
        <v>2.254</v>
      </c>
      <c r="DK1047" s="32">
        <v>2.1800000000000002</v>
      </c>
      <c r="DL1047" s="32">
        <v>2.09</v>
      </c>
      <c r="DM1047" s="32">
        <v>2.0030000000000001</v>
      </c>
      <c r="DN1047" s="32">
        <v>1.988</v>
      </c>
      <c r="DO1047" s="32">
        <v>1.978</v>
      </c>
      <c r="DP1047" s="32">
        <v>1.978</v>
      </c>
      <c r="DQ1047" s="32">
        <v>1.978</v>
      </c>
      <c r="DR1047" s="32">
        <v>1.978</v>
      </c>
      <c r="DS1047" s="32">
        <v>1.9430000000000001</v>
      </c>
      <c r="DT1047" s="32">
        <v>2.0499999999999998</v>
      </c>
      <c r="DU1047" s="32">
        <v>2.2330000000000001</v>
      </c>
      <c r="DV1047" s="32">
        <v>2.2639999999999998</v>
      </c>
      <c r="DW1047" s="32">
        <v>2.19</v>
      </c>
      <c r="DX1047" s="32">
        <v>2.1</v>
      </c>
      <c r="DY1047" s="32">
        <v>2.0129999999999999</v>
      </c>
      <c r="DZ1047" s="32">
        <v>1.998</v>
      </c>
      <c r="EA1047" s="32">
        <v>1.988</v>
      </c>
      <c r="EB1047" s="32">
        <v>1.988</v>
      </c>
      <c r="EC1047" s="32">
        <v>1.988</v>
      </c>
      <c r="ED1047" s="32">
        <v>1.988</v>
      </c>
      <c r="EE1047" s="32">
        <v>1.9530000000000001</v>
      </c>
      <c r="EF1047" s="32">
        <v>2.06</v>
      </c>
      <c r="EG1047" s="32">
        <v>2.2429999999999999</v>
      </c>
      <c r="EH1047" s="32">
        <v>2.2789999999999999</v>
      </c>
      <c r="EI1047" s="32">
        <v>2.2050000000000001</v>
      </c>
      <c r="EJ1047" s="32"/>
      <c r="EK1047" s="32"/>
      <c r="EL1047" s="32"/>
      <c r="EM1047" s="32"/>
      <c r="EN1047" s="32"/>
      <c r="EO1047" s="32"/>
      <c r="EP1047" s="32"/>
      <c r="EQ1047" s="32"/>
      <c r="ER1047" s="32"/>
      <c r="ES1047" s="32"/>
      <c r="ET1047" s="32"/>
      <c r="EU1047" s="32"/>
      <c r="EV1047" s="32"/>
      <c r="EW1047" s="32"/>
      <c r="EX1047" s="32"/>
      <c r="EY1047" s="32"/>
      <c r="EZ1047" s="32"/>
      <c r="FA1047" s="32"/>
      <c r="FB1047" s="32"/>
      <c r="FC1047" s="32"/>
      <c r="FD1047" s="32"/>
      <c r="FE1047" s="32"/>
      <c r="FF1047" s="32"/>
      <c r="FG1047" s="32"/>
      <c r="FH1047" s="32"/>
      <c r="FI1047" s="32"/>
      <c r="FJ1047" s="32"/>
      <c r="FK1047" s="32"/>
      <c r="FL1047" s="32"/>
      <c r="FM1047" s="32"/>
      <c r="FN1047" s="32"/>
      <c r="FO1047" s="32"/>
      <c r="FP1047" s="32"/>
      <c r="FQ1047" s="32"/>
      <c r="FR1047" s="32"/>
      <c r="FS1047" s="32"/>
      <c r="FT1047" s="32"/>
      <c r="FU1047" s="32"/>
      <c r="FV1047" s="32"/>
      <c r="FW1047" s="32"/>
      <c r="FX1047" s="32"/>
      <c r="FY1047" s="32"/>
      <c r="FZ1047" s="32"/>
      <c r="GA1047" s="32"/>
      <c r="GB1047" s="32"/>
      <c r="GC1047" s="32"/>
      <c r="GD1047" s="32"/>
      <c r="GE1047" s="32"/>
      <c r="GF1047" s="32"/>
      <c r="GG1047" s="32"/>
      <c r="GH1047" s="32"/>
      <c r="GI1047" s="32"/>
      <c r="GJ1047" s="32"/>
      <c r="GK1047" s="32"/>
      <c r="GL1047" s="32"/>
      <c r="GM1047" s="32"/>
      <c r="GN1047" s="32"/>
      <c r="GO1047" s="32"/>
      <c r="GP1047" s="32"/>
      <c r="GQ1047" s="32"/>
    </row>
    <row r="1048" spans="1:199" customFormat="1" hidden="1" x14ac:dyDescent="0.2">
      <c r="A1048">
        <f t="shared" si="259"/>
        <v>5</v>
      </c>
      <c r="B1048">
        <f t="shared" si="260"/>
        <v>2</v>
      </c>
      <c r="C1048" s="1">
        <v>35489</v>
      </c>
      <c r="D1048">
        <f t="shared" si="261"/>
        <v>2</v>
      </c>
      <c r="E1048">
        <f t="shared" si="262"/>
        <v>1997</v>
      </c>
      <c r="F1048" s="17">
        <f t="shared" si="249"/>
        <v>0.29302857142857142</v>
      </c>
      <c r="G1048" s="16">
        <f t="shared" si="251"/>
        <v>4.1666666666628771E-4</v>
      </c>
      <c r="H1048" s="16">
        <f t="shared" si="252"/>
        <v>9.9999999999997868E-3</v>
      </c>
      <c r="I1048" s="16">
        <f t="shared" si="253"/>
        <v>1.0416666666666075E-2</v>
      </c>
      <c r="J1048" s="7">
        <f>VLOOKUP(C1048,'Nymex hist.'!A:B,2,0)</f>
        <v>1.821</v>
      </c>
      <c r="K1048" s="11">
        <f t="shared" si="263"/>
        <v>1.8995714285714287</v>
      </c>
      <c r="L1048" s="11">
        <f t="shared" si="250"/>
        <v>2.1926000000000001</v>
      </c>
      <c r="M1048" s="9">
        <f t="shared" si="254"/>
        <v>2.0581666666666671</v>
      </c>
      <c r="N1048" s="9">
        <f t="shared" si="255"/>
        <v>2.0585833333333334</v>
      </c>
      <c r="O1048" s="9">
        <f t="shared" si="256"/>
        <v>2.0685833333333332</v>
      </c>
      <c r="P1048" s="9">
        <f t="shared" si="257"/>
        <v>2.078583333333333</v>
      </c>
      <c r="Q1048" s="9">
        <f t="shared" si="258"/>
        <v>2.0885833333333332</v>
      </c>
      <c r="R1048" s="8">
        <v>35489</v>
      </c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3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>
        <v>1.78</v>
      </c>
      <c r="BQ1048" s="2">
        <v>1.821</v>
      </c>
      <c r="BR1048" s="2">
        <v>1.875</v>
      </c>
      <c r="BS1048" s="2">
        <v>1.8959999999999999</v>
      </c>
      <c r="BT1048" s="2">
        <v>1.905</v>
      </c>
      <c r="BU1048" s="2">
        <v>1.915</v>
      </c>
      <c r="BV1048" s="2">
        <v>1.925</v>
      </c>
      <c r="BW1048" s="2">
        <v>1.96</v>
      </c>
      <c r="BX1048" s="2">
        <v>2.0979999999999999</v>
      </c>
      <c r="BY1048" s="2">
        <v>2.25</v>
      </c>
      <c r="BZ1048" s="2">
        <v>2.2850000000000001</v>
      </c>
      <c r="CA1048" s="2">
        <v>2.21</v>
      </c>
      <c r="CB1048" s="2">
        <v>2.12</v>
      </c>
      <c r="CC1048" s="2">
        <v>2</v>
      </c>
      <c r="CD1048" s="2">
        <v>1.9630000000000001</v>
      </c>
      <c r="CE1048" s="2">
        <v>1.9630000000000001</v>
      </c>
      <c r="CF1048" s="2">
        <v>1.9630000000000001</v>
      </c>
      <c r="CG1048" s="2">
        <v>1.9630000000000001</v>
      </c>
      <c r="CH1048" s="2">
        <v>1.9630000000000001</v>
      </c>
      <c r="CI1048" s="2">
        <v>1.9730000000000001</v>
      </c>
      <c r="CJ1048" s="2">
        <v>2.08</v>
      </c>
      <c r="CK1048" s="2">
        <v>2.2149999999999999</v>
      </c>
      <c r="CL1048" s="2">
        <v>2.254</v>
      </c>
      <c r="CM1048" s="2">
        <v>2.1800000000000002</v>
      </c>
      <c r="CN1048" s="2">
        <v>2.09</v>
      </c>
      <c r="CO1048" s="2">
        <v>2.0030000000000001</v>
      </c>
      <c r="CP1048" s="2">
        <v>1.988</v>
      </c>
      <c r="CQ1048" s="2">
        <v>1.988</v>
      </c>
      <c r="CR1048" s="2">
        <v>1.988</v>
      </c>
      <c r="CS1048" s="2">
        <v>1.988</v>
      </c>
      <c r="CT1048" s="2">
        <v>1.988</v>
      </c>
      <c r="CU1048" s="2">
        <v>1.9430000000000001</v>
      </c>
      <c r="CV1048" s="2">
        <v>2.0499999999999998</v>
      </c>
      <c r="CW1048" s="2">
        <v>2.2429999999999999</v>
      </c>
      <c r="CX1048" s="2">
        <v>2.2639999999999998</v>
      </c>
      <c r="CY1048" s="2">
        <v>2.19</v>
      </c>
      <c r="CZ1048" s="2">
        <v>2.1</v>
      </c>
      <c r="DA1048" s="2">
        <v>2.0129999999999999</v>
      </c>
      <c r="DB1048" s="2">
        <v>1.998</v>
      </c>
      <c r="DC1048" s="2">
        <v>1.998</v>
      </c>
      <c r="DD1048" s="2">
        <v>1.998</v>
      </c>
      <c r="DE1048" s="2">
        <v>1.998</v>
      </c>
      <c r="DF1048" s="2">
        <v>1.998</v>
      </c>
      <c r="DG1048" s="2">
        <v>1.9530000000000001</v>
      </c>
      <c r="DH1048" s="2">
        <v>2.06</v>
      </c>
      <c r="DI1048" s="2">
        <v>2.2530000000000001</v>
      </c>
      <c r="DJ1048" s="2">
        <v>2.274</v>
      </c>
      <c r="DK1048" s="2">
        <v>2.2000000000000002</v>
      </c>
      <c r="DL1048" s="2">
        <v>2.11</v>
      </c>
      <c r="DM1048" s="2">
        <v>2.0230000000000001</v>
      </c>
      <c r="DN1048" s="2">
        <v>2.008</v>
      </c>
      <c r="DO1048" s="2">
        <v>2.008</v>
      </c>
      <c r="DP1048" s="2">
        <v>2.008</v>
      </c>
      <c r="DQ1048" s="2">
        <v>2.008</v>
      </c>
      <c r="DR1048" s="2">
        <v>2.008</v>
      </c>
      <c r="DS1048" s="2">
        <v>1.9630000000000001</v>
      </c>
      <c r="DT1048" s="2">
        <v>2.0699999999999998</v>
      </c>
      <c r="DU1048" s="2">
        <v>2.2629999999999999</v>
      </c>
      <c r="DV1048" s="2">
        <v>2.2839999999999998</v>
      </c>
      <c r="DW1048" s="2">
        <v>2.21</v>
      </c>
      <c r="DX1048" s="2">
        <v>2.12</v>
      </c>
      <c r="DY1048" s="2">
        <v>2.0329999999999999</v>
      </c>
      <c r="DZ1048" s="2">
        <v>2.0179999999999998</v>
      </c>
      <c r="EA1048" s="2">
        <v>2.0179999999999998</v>
      </c>
      <c r="EB1048" s="2">
        <v>2.0179999999999998</v>
      </c>
      <c r="EC1048" s="2">
        <v>2.0179999999999998</v>
      </c>
      <c r="ED1048" s="2">
        <v>2.0179999999999998</v>
      </c>
      <c r="EE1048" s="2">
        <v>1.9730000000000001</v>
      </c>
      <c r="EF1048" s="2">
        <v>2.08</v>
      </c>
      <c r="EG1048" s="2">
        <v>2.2730000000000001</v>
      </c>
      <c r="EH1048" s="2">
        <v>2.2989999999999999</v>
      </c>
      <c r="EI1048" s="2">
        <v>2.2250000000000001</v>
      </c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  <c r="EU1048" s="2"/>
      <c r="EV1048" s="2"/>
      <c r="EW1048" s="2"/>
      <c r="EX1048" s="2"/>
      <c r="EY1048" s="2"/>
      <c r="EZ1048" s="2"/>
      <c r="FA1048" s="2"/>
      <c r="FB1048" s="2"/>
      <c r="FC1048" s="2"/>
      <c r="FD1048" s="2"/>
      <c r="FE1048" s="2"/>
      <c r="FF1048" s="2"/>
      <c r="FG1048" s="2"/>
      <c r="FH1048" s="2"/>
      <c r="FI1048" s="2"/>
      <c r="FJ1048" s="2"/>
      <c r="FK1048" s="2"/>
      <c r="FL1048" s="2"/>
      <c r="FM1048" s="2"/>
      <c r="FN1048" s="2"/>
      <c r="FO1048" s="2"/>
      <c r="FP1048" s="2"/>
      <c r="FQ1048" s="2"/>
      <c r="FR1048" s="2"/>
      <c r="FS1048" s="2"/>
      <c r="FT1048" s="2"/>
      <c r="FU1048" s="2"/>
      <c r="FV1048" s="2"/>
      <c r="FW1048" s="2"/>
      <c r="FX1048" s="2"/>
      <c r="FY1048" s="2"/>
      <c r="FZ1048" s="2"/>
      <c r="GA1048" s="2"/>
      <c r="GB1048" s="2"/>
      <c r="GC1048" s="2"/>
      <c r="GD1048" s="2"/>
      <c r="GE1048" s="2"/>
      <c r="GF1048" s="2"/>
      <c r="GG1048" s="2"/>
      <c r="GH1048" s="2"/>
      <c r="GI1048" s="2"/>
      <c r="GJ1048" s="2"/>
      <c r="GK1048" s="2"/>
      <c r="GL1048" s="2"/>
      <c r="GM1048" s="2"/>
      <c r="GN1048" s="2"/>
      <c r="GO1048" s="2"/>
      <c r="GP1048" s="2"/>
      <c r="GQ1048" s="2"/>
    </row>
    <row r="1049" spans="1:199" customFormat="1" hidden="1" x14ac:dyDescent="0.2">
      <c r="A1049">
        <f t="shared" si="259"/>
        <v>1</v>
      </c>
      <c r="B1049">
        <f t="shared" si="260"/>
        <v>3</v>
      </c>
      <c r="C1049" s="1">
        <v>35492</v>
      </c>
      <c r="D1049">
        <f t="shared" si="261"/>
        <v>3</v>
      </c>
      <c r="E1049">
        <f t="shared" si="262"/>
        <v>1997</v>
      </c>
      <c r="F1049" s="17">
        <f t="shared" si="249"/>
        <v>0.29671428571428549</v>
      </c>
      <c r="G1049" s="16">
        <f t="shared" si="251"/>
        <v>1.7750000000000377E-2</v>
      </c>
      <c r="H1049" s="16">
        <f t="shared" si="252"/>
        <v>1.499999999999968E-2</v>
      </c>
      <c r="I1049" s="16">
        <f t="shared" si="253"/>
        <v>3.2750000000000057E-2</v>
      </c>
      <c r="J1049" s="7">
        <f>VLOOKUP(C1049,'Nymex hist.'!A:B,2,0)</f>
        <v>1.8029999999999999</v>
      </c>
      <c r="K1049" s="11">
        <f t="shared" si="263"/>
        <v>1.8922857142857146</v>
      </c>
      <c r="L1049" s="11">
        <f t="shared" si="250"/>
        <v>2.1890000000000001</v>
      </c>
      <c r="M1049" s="9">
        <f t="shared" si="254"/>
        <v>2.0758333333333332</v>
      </c>
      <c r="N1049" s="9">
        <f t="shared" si="255"/>
        <v>2.0935833333333336</v>
      </c>
      <c r="O1049" s="9">
        <f t="shared" si="256"/>
        <v>2.1085833333333333</v>
      </c>
      <c r="P1049" s="9">
        <f t="shared" si="257"/>
        <v>2.1235833333333338</v>
      </c>
      <c r="Q1049" s="9">
        <f t="shared" si="258"/>
        <v>2.1385833333333335</v>
      </c>
      <c r="R1049" s="8">
        <v>35492</v>
      </c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3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>
        <v>1.8029999999999999</v>
      </c>
      <c r="BR1049" s="2">
        <v>1.863</v>
      </c>
      <c r="BS1049" s="2">
        <v>1.8879999999999999</v>
      </c>
      <c r="BT1049" s="2">
        <v>1.9</v>
      </c>
      <c r="BU1049" s="2">
        <v>1.91</v>
      </c>
      <c r="BV1049" s="2">
        <v>1.9219999999999999</v>
      </c>
      <c r="BW1049" s="2">
        <v>1.96</v>
      </c>
      <c r="BX1049" s="2">
        <v>2.1</v>
      </c>
      <c r="BY1049" s="2">
        <v>2.2450000000000001</v>
      </c>
      <c r="BZ1049" s="2">
        <v>2.2799999999999998</v>
      </c>
      <c r="CA1049" s="2">
        <v>2.2050000000000001</v>
      </c>
      <c r="CB1049" s="2">
        <v>2.1150000000000002</v>
      </c>
      <c r="CC1049" s="2">
        <v>2</v>
      </c>
      <c r="CD1049" s="2">
        <v>1.9850000000000001</v>
      </c>
      <c r="CE1049" s="2">
        <v>1.988</v>
      </c>
      <c r="CF1049" s="2">
        <v>1.9930000000000001</v>
      </c>
      <c r="CG1049" s="2">
        <v>1.9930000000000001</v>
      </c>
      <c r="CH1049" s="2">
        <v>1.9930000000000001</v>
      </c>
      <c r="CI1049" s="2">
        <v>2.0030000000000001</v>
      </c>
      <c r="CJ1049" s="2">
        <v>2.11</v>
      </c>
      <c r="CK1049" s="2">
        <v>2.2450000000000001</v>
      </c>
      <c r="CL1049" s="2">
        <v>2.2839999999999998</v>
      </c>
      <c r="CM1049" s="2">
        <v>2.21</v>
      </c>
      <c r="CN1049" s="2">
        <v>2.12</v>
      </c>
      <c r="CO1049" s="2">
        <v>2.0329999999999999</v>
      </c>
      <c r="CP1049" s="2">
        <v>2.0179999999999998</v>
      </c>
      <c r="CQ1049" s="2">
        <v>2.0179999999999998</v>
      </c>
      <c r="CR1049" s="2">
        <v>2.0179999999999998</v>
      </c>
      <c r="CS1049" s="2">
        <v>2.0179999999999998</v>
      </c>
      <c r="CT1049" s="2">
        <v>2.0179999999999998</v>
      </c>
      <c r="CU1049" s="2">
        <v>2.0030000000000001</v>
      </c>
      <c r="CV1049" s="2">
        <v>2.11</v>
      </c>
      <c r="CW1049" s="2">
        <v>2.2730000000000001</v>
      </c>
      <c r="CX1049" s="2">
        <v>2.2989999999999999</v>
      </c>
      <c r="CY1049" s="2">
        <v>2.2250000000000001</v>
      </c>
      <c r="CZ1049" s="2">
        <v>2.1349999999999998</v>
      </c>
      <c r="DA1049" s="2">
        <v>2.048</v>
      </c>
      <c r="DB1049" s="2">
        <v>2.0329999999999999</v>
      </c>
      <c r="DC1049" s="2">
        <v>2.0329999999999999</v>
      </c>
      <c r="DD1049" s="2">
        <v>2.0329999999999999</v>
      </c>
      <c r="DE1049" s="2">
        <v>2.0329999999999999</v>
      </c>
      <c r="DF1049" s="2">
        <v>2.0329999999999999</v>
      </c>
      <c r="DG1049" s="2">
        <v>2.0179999999999998</v>
      </c>
      <c r="DH1049" s="2">
        <v>2.125</v>
      </c>
      <c r="DI1049" s="2">
        <v>2.2879999999999998</v>
      </c>
      <c r="DJ1049" s="2">
        <v>2.3140000000000001</v>
      </c>
      <c r="DK1049" s="2">
        <v>2.2400000000000002</v>
      </c>
      <c r="DL1049" s="2">
        <v>2.15</v>
      </c>
      <c r="DM1049" s="2">
        <v>2.0630000000000002</v>
      </c>
      <c r="DN1049" s="2">
        <v>2.048</v>
      </c>
      <c r="DO1049" s="2">
        <v>2.048</v>
      </c>
      <c r="DP1049" s="2">
        <v>2.048</v>
      </c>
      <c r="DQ1049" s="2">
        <v>2.048</v>
      </c>
      <c r="DR1049" s="2">
        <v>2.048</v>
      </c>
      <c r="DS1049" s="2">
        <v>2.0329999999999999</v>
      </c>
      <c r="DT1049" s="2">
        <v>2.14</v>
      </c>
      <c r="DU1049" s="2">
        <v>2.3029999999999999</v>
      </c>
      <c r="DV1049" s="2">
        <v>2.3290000000000002</v>
      </c>
      <c r="DW1049" s="2">
        <v>2.2549999999999999</v>
      </c>
      <c r="DX1049" s="2">
        <v>2.165</v>
      </c>
      <c r="DY1049" s="2">
        <v>2.0779999999999998</v>
      </c>
      <c r="DZ1049" s="2">
        <v>2.0630000000000002</v>
      </c>
      <c r="EA1049" s="2">
        <v>2.0630000000000002</v>
      </c>
      <c r="EB1049" s="2">
        <v>2.0630000000000002</v>
      </c>
      <c r="EC1049" s="2">
        <v>2.0630000000000002</v>
      </c>
      <c r="ED1049" s="2">
        <v>2.0630000000000002</v>
      </c>
      <c r="EE1049" s="2">
        <v>2.048</v>
      </c>
      <c r="EF1049" s="2">
        <v>2.1549999999999998</v>
      </c>
      <c r="EG1049" s="2">
        <v>2.3180000000000001</v>
      </c>
      <c r="EH1049" s="2">
        <v>2.3439999999999999</v>
      </c>
      <c r="EI1049" s="2">
        <v>2.27</v>
      </c>
      <c r="EJ1049" s="2">
        <v>2.1800000000000002</v>
      </c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  <c r="EU1049" s="2"/>
      <c r="EV1049" s="2"/>
      <c r="EW1049" s="2"/>
      <c r="EX1049" s="2"/>
      <c r="EY1049" s="2"/>
      <c r="EZ1049" s="2"/>
      <c r="FA1049" s="2"/>
      <c r="FB1049" s="2"/>
      <c r="FC1049" s="2"/>
      <c r="FD1049" s="2"/>
      <c r="FE1049" s="2"/>
      <c r="FF1049" s="2"/>
      <c r="FG1049" s="2"/>
      <c r="FH1049" s="2"/>
      <c r="FI1049" s="2"/>
      <c r="FJ1049" s="2"/>
      <c r="FK1049" s="2"/>
      <c r="FL1049" s="2"/>
      <c r="FM1049" s="2"/>
      <c r="FN1049" s="2"/>
      <c r="FO1049" s="2"/>
      <c r="FP1049" s="2"/>
      <c r="FQ1049" s="2"/>
      <c r="FR1049" s="2"/>
      <c r="FS1049" s="2"/>
      <c r="FT1049" s="2"/>
      <c r="FU1049" s="2"/>
      <c r="FV1049" s="2"/>
      <c r="FW1049" s="2"/>
      <c r="FX1049" s="2"/>
      <c r="FY1049" s="2"/>
      <c r="FZ1049" s="2"/>
      <c r="GA1049" s="2"/>
      <c r="GB1049" s="2"/>
      <c r="GC1049" s="2"/>
      <c r="GD1049" s="2"/>
      <c r="GE1049" s="2"/>
      <c r="GF1049" s="2"/>
      <c r="GG1049" s="2"/>
      <c r="GH1049" s="2"/>
      <c r="GI1049" s="2"/>
      <c r="GJ1049" s="2"/>
      <c r="GK1049" s="2"/>
      <c r="GL1049" s="2"/>
      <c r="GM1049" s="2"/>
      <c r="GN1049" s="2"/>
      <c r="GO1049" s="2"/>
      <c r="GP1049" s="2"/>
      <c r="GQ1049" s="2"/>
    </row>
    <row r="1050" spans="1:199" customFormat="1" hidden="1" x14ac:dyDescent="0.2">
      <c r="A1050">
        <f t="shared" si="259"/>
        <v>2</v>
      </c>
      <c r="B1050">
        <f t="shared" si="260"/>
        <v>3</v>
      </c>
      <c r="C1050" s="1">
        <v>35493</v>
      </c>
      <c r="D1050">
        <f t="shared" si="261"/>
        <v>3</v>
      </c>
      <c r="E1050">
        <f t="shared" si="262"/>
        <v>1997</v>
      </c>
      <c r="F1050" s="17">
        <f t="shared" si="249"/>
        <v>0.25254285714285718</v>
      </c>
      <c r="G1050" s="16">
        <f t="shared" si="251"/>
        <v>2.7333333333333876E-2</v>
      </c>
      <c r="H1050" s="16">
        <f t="shared" si="252"/>
        <v>1.499999999999968E-2</v>
      </c>
      <c r="I1050" s="16">
        <f t="shared" si="253"/>
        <v>4.2333333333333556E-2</v>
      </c>
      <c r="J1050" s="7">
        <f>VLOOKUP(C1050,'Nymex hist.'!A:B,2,0)</f>
        <v>1.9430000000000001</v>
      </c>
      <c r="K1050" s="11">
        <f t="shared" si="263"/>
        <v>1.9828571428571427</v>
      </c>
      <c r="L1050" s="11">
        <f t="shared" si="250"/>
        <v>2.2353999999999998</v>
      </c>
      <c r="M1050" s="9">
        <f t="shared" si="254"/>
        <v>2.1237499999999998</v>
      </c>
      <c r="N1050" s="9">
        <f t="shared" si="255"/>
        <v>2.1510833333333337</v>
      </c>
      <c r="O1050" s="9">
        <f t="shared" si="256"/>
        <v>2.1660833333333334</v>
      </c>
      <c r="P1050" s="9">
        <f t="shared" si="257"/>
        <v>2.1810833333333335</v>
      </c>
      <c r="Q1050" s="9">
        <f t="shared" si="258"/>
        <v>2.1960833333333332</v>
      </c>
      <c r="R1050" s="8">
        <v>35493</v>
      </c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3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>
        <v>1.9430000000000001</v>
      </c>
      <c r="BR1050" s="2">
        <v>1.9790000000000001</v>
      </c>
      <c r="BS1050" s="2">
        <v>1.982</v>
      </c>
      <c r="BT1050" s="2">
        <v>1.9850000000000001</v>
      </c>
      <c r="BU1050" s="2">
        <v>1.9850000000000001</v>
      </c>
      <c r="BV1050" s="2">
        <v>1.988</v>
      </c>
      <c r="BW1050" s="2">
        <v>2.0179999999999998</v>
      </c>
      <c r="BX1050" s="2">
        <v>2.15</v>
      </c>
      <c r="BY1050" s="2">
        <v>2.29</v>
      </c>
      <c r="BZ1050" s="2">
        <v>2.3250000000000002</v>
      </c>
      <c r="CA1050" s="2">
        <v>2.25</v>
      </c>
      <c r="CB1050" s="2">
        <v>2.1619999999999999</v>
      </c>
      <c r="CC1050" s="2">
        <v>2.0499999999999998</v>
      </c>
      <c r="CD1050" s="2">
        <v>2.0310000000000001</v>
      </c>
      <c r="CE1050" s="2">
        <v>2.0299999999999998</v>
      </c>
      <c r="CF1050" s="2">
        <v>2.0430000000000001</v>
      </c>
      <c r="CG1050" s="2">
        <v>2.0430000000000001</v>
      </c>
      <c r="CH1050" s="2">
        <v>2.0430000000000001</v>
      </c>
      <c r="CI1050" s="2">
        <v>2.0529999999999999</v>
      </c>
      <c r="CJ1050" s="2">
        <v>2.16</v>
      </c>
      <c r="CK1050" s="2">
        <v>2.2949999999999999</v>
      </c>
      <c r="CL1050" s="2">
        <v>2.3340000000000001</v>
      </c>
      <c r="CM1050" s="2">
        <v>2.2599999999999998</v>
      </c>
      <c r="CN1050" s="2">
        <v>2.17</v>
      </c>
      <c r="CO1050" s="2">
        <v>2.0830000000000002</v>
      </c>
      <c r="CP1050" s="2">
        <v>2.0830000000000002</v>
      </c>
      <c r="CQ1050" s="2">
        <v>2.0830000000000002</v>
      </c>
      <c r="CR1050" s="2">
        <v>2.0830000000000002</v>
      </c>
      <c r="CS1050" s="2">
        <v>2.0830000000000002</v>
      </c>
      <c r="CT1050" s="2">
        <v>2.0830000000000002</v>
      </c>
      <c r="CU1050" s="2">
        <v>2.0529999999999999</v>
      </c>
      <c r="CV1050" s="2">
        <v>2.16</v>
      </c>
      <c r="CW1050" s="2">
        <v>2.3380000000000001</v>
      </c>
      <c r="CX1050" s="2">
        <v>2.3490000000000002</v>
      </c>
      <c r="CY1050" s="2">
        <v>2.2749999999999999</v>
      </c>
      <c r="CZ1050" s="2">
        <v>2.1850000000000001</v>
      </c>
      <c r="DA1050" s="2">
        <v>2.0979999999999999</v>
      </c>
      <c r="DB1050" s="2">
        <v>2.0979999999999999</v>
      </c>
      <c r="DC1050" s="2">
        <v>2.0979999999999999</v>
      </c>
      <c r="DD1050" s="2">
        <v>2.0979999999999999</v>
      </c>
      <c r="DE1050" s="2">
        <v>2.0979999999999999</v>
      </c>
      <c r="DF1050" s="2">
        <v>2.0979999999999999</v>
      </c>
      <c r="DG1050" s="2">
        <v>2.0680000000000001</v>
      </c>
      <c r="DH1050" s="2">
        <v>2.1749999999999998</v>
      </c>
      <c r="DI1050" s="2">
        <v>2.3530000000000002</v>
      </c>
      <c r="DJ1050" s="2">
        <v>2.3639999999999999</v>
      </c>
      <c r="DK1050" s="2">
        <v>2.29</v>
      </c>
      <c r="DL1050" s="2">
        <v>2.2000000000000002</v>
      </c>
      <c r="DM1050" s="2">
        <v>2.113</v>
      </c>
      <c r="DN1050" s="2">
        <v>2.113</v>
      </c>
      <c r="DO1050" s="2">
        <v>2.113</v>
      </c>
      <c r="DP1050" s="2">
        <v>2.113</v>
      </c>
      <c r="DQ1050" s="2">
        <v>2.113</v>
      </c>
      <c r="DR1050" s="2">
        <v>2.113</v>
      </c>
      <c r="DS1050" s="2">
        <v>2.0830000000000002</v>
      </c>
      <c r="DT1050" s="2">
        <v>2.19</v>
      </c>
      <c r="DU1050" s="2">
        <v>2.3679999999999999</v>
      </c>
      <c r="DV1050" s="2">
        <v>2.379</v>
      </c>
      <c r="DW1050" s="2">
        <v>2.3050000000000002</v>
      </c>
      <c r="DX1050" s="2">
        <v>2.2149999999999999</v>
      </c>
      <c r="DY1050" s="2">
        <v>2.1280000000000001</v>
      </c>
      <c r="DZ1050" s="2">
        <v>2.1280000000000001</v>
      </c>
      <c r="EA1050" s="2">
        <v>2.1280000000000001</v>
      </c>
      <c r="EB1050" s="2">
        <v>2.1280000000000001</v>
      </c>
      <c r="EC1050" s="2">
        <v>2.1280000000000001</v>
      </c>
      <c r="ED1050" s="2">
        <v>2.1280000000000001</v>
      </c>
      <c r="EE1050" s="2">
        <v>2.0979999999999999</v>
      </c>
      <c r="EF1050" s="2">
        <v>2.2050000000000001</v>
      </c>
      <c r="EG1050" s="2">
        <v>2.383</v>
      </c>
      <c r="EH1050" s="2">
        <v>2.3940000000000001</v>
      </c>
      <c r="EI1050" s="2">
        <v>2.3199999999999998</v>
      </c>
      <c r="EJ1050" s="2">
        <v>2.23</v>
      </c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  <c r="EU1050" s="2"/>
      <c r="EV1050" s="2"/>
      <c r="EW1050" s="2"/>
      <c r="EX1050" s="2"/>
      <c r="EY1050" s="2"/>
      <c r="EZ1050" s="2"/>
      <c r="FA1050" s="2"/>
      <c r="FB1050" s="2"/>
      <c r="FC1050" s="2"/>
      <c r="FD1050" s="2"/>
      <c r="FE1050" s="2"/>
      <c r="FF1050" s="2"/>
      <c r="FG1050" s="2"/>
      <c r="FH1050" s="2"/>
      <c r="FI1050" s="2"/>
      <c r="FJ1050" s="2"/>
      <c r="FK1050" s="2"/>
      <c r="FL1050" s="2"/>
      <c r="FM1050" s="2"/>
      <c r="FN1050" s="2"/>
      <c r="FO1050" s="2"/>
      <c r="FP1050" s="2"/>
      <c r="FQ1050" s="2"/>
      <c r="FR1050" s="2"/>
      <c r="FS1050" s="2"/>
      <c r="FT1050" s="2"/>
      <c r="FU1050" s="2"/>
      <c r="FV1050" s="2"/>
      <c r="FW1050" s="2"/>
      <c r="FX1050" s="2"/>
      <c r="FY1050" s="2"/>
      <c r="FZ1050" s="2"/>
      <c r="GA1050" s="2"/>
      <c r="GB1050" s="2"/>
      <c r="GC1050" s="2"/>
      <c r="GD1050" s="2"/>
      <c r="GE1050" s="2"/>
      <c r="GF1050" s="2"/>
      <c r="GG1050" s="2"/>
      <c r="GH1050" s="2"/>
      <c r="GI1050" s="2"/>
      <c r="GJ1050" s="2"/>
      <c r="GK1050" s="2"/>
      <c r="GL1050" s="2"/>
      <c r="GM1050" s="2"/>
      <c r="GN1050" s="2"/>
      <c r="GO1050" s="2"/>
      <c r="GP1050" s="2"/>
      <c r="GQ1050" s="2"/>
    </row>
    <row r="1051" spans="1:199" customFormat="1" hidden="1" x14ac:dyDescent="0.2">
      <c r="A1051">
        <f t="shared" si="259"/>
        <v>3</v>
      </c>
      <c r="B1051">
        <f t="shared" si="260"/>
        <v>3</v>
      </c>
      <c r="C1051" s="1">
        <v>35494</v>
      </c>
      <c r="D1051">
        <f t="shared" si="261"/>
        <v>3</v>
      </c>
      <c r="E1051">
        <f t="shared" si="262"/>
        <v>1997</v>
      </c>
      <c r="F1051" s="17">
        <f t="shared" si="249"/>
        <v>0.26545714285714306</v>
      </c>
      <c r="G1051" s="16">
        <f t="shared" si="251"/>
        <v>6.3249999999999584E-2</v>
      </c>
      <c r="H1051" s="16">
        <f t="shared" si="252"/>
        <v>1.5000000000000568E-2</v>
      </c>
      <c r="I1051" s="16">
        <f t="shared" si="253"/>
        <v>7.8250000000000153E-2</v>
      </c>
      <c r="J1051" s="7">
        <f>VLOOKUP(C1051,'Nymex hist.'!A:B,2,0)</f>
        <v>1.839</v>
      </c>
      <c r="K1051" s="11">
        <f t="shared" si="263"/>
        <v>1.9201428571428569</v>
      </c>
      <c r="L1051" s="11">
        <f t="shared" si="250"/>
        <v>2.1856</v>
      </c>
      <c r="M1051" s="9">
        <f t="shared" si="254"/>
        <v>2.10175</v>
      </c>
      <c r="N1051" s="9">
        <f t="shared" si="255"/>
        <v>2.1649999999999996</v>
      </c>
      <c r="O1051" s="9">
        <f t="shared" si="256"/>
        <v>2.1800000000000002</v>
      </c>
      <c r="P1051" s="9">
        <f t="shared" si="257"/>
        <v>2.1949999999999998</v>
      </c>
      <c r="Q1051" s="9">
        <f t="shared" si="258"/>
        <v>2.2100000000000004</v>
      </c>
      <c r="R1051" s="8">
        <v>35494</v>
      </c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3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>
        <v>1.839</v>
      </c>
      <c r="BR1051" s="2">
        <v>1.9019999999999999</v>
      </c>
      <c r="BS1051" s="2">
        <v>1.921</v>
      </c>
      <c r="BT1051" s="2">
        <v>1.9330000000000001</v>
      </c>
      <c r="BU1051" s="2">
        <v>1.9359999999999999</v>
      </c>
      <c r="BV1051" s="2">
        <v>1.94</v>
      </c>
      <c r="BW1051" s="2">
        <v>1.97</v>
      </c>
      <c r="BX1051" s="2">
        <v>2.1</v>
      </c>
      <c r="BY1051" s="2">
        <v>2.2330000000000001</v>
      </c>
      <c r="BZ1051" s="2">
        <v>2.27</v>
      </c>
      <c r="CA1051" s="2">
        <v>2.2050000000000001</v>
      </c>
      <c r="CB1051" s="2">
        <v>2.12</v>
      </c>
      <c r="CC1051" s="2">
        <v>2.0099999999999998</v>
      </c>
      <c r="CD1051" s="2">
        <v>1.9870000000000001</v>
      </c>
      <c r="CE1051" s="2">
        <v>1.9950000000000001</v>
      </c>
      <c r="CF1051" s="2">
        <v>2.024</v>
      </c>
      <c r="CG1051" s="2">
        <v>2.0350000000000001</v>
      </c>
      <c r="CH1051" s="2">
        <v>2.0350000000000001</v>
      </c>
      <c r="CI1051" s="2">
        <v>2.0550000000000002</v>
      </c>
      <c r="CJ1051" s="2">
        <v>2.1749999999999998</v>
      </c>
      <c r="CK1051" s="2">
        <v>2.31</v>
      </c>
      <c r="CL1051" s="2">
        <v>2.3490000000000002</v>
      </c>
      <c r="CM1051" s="2">
        <v>2.2749999999999999</v>
      </c>
      <c r="CN1051" s="2">
        <v>2.1850000000000001</v>
      </c>
      <c r="CO1051" s="2">
        <v>2.0979999999999999</v>
      </c>
      <c r="CP1051" s="2">
        <v>2.0979999999999999</v>
      </c>
      <c r="CQ1051" s="2">
        <v>2.0979999999999999</v>
      </c>
      <c r="CR1051" s="2">
        <v>2.0979999999999999</v>
      </c>
      <c r="CS1051" s="2">
        <v>2.0979999999999999</v>
      </c>
      <c r="CT1051" s="2">
        <v>2.0979999999999999</v>
      </c>
      <c r="CU1051" s="2">
        <v>2.0550000000000002</v>
      </c>
      <c r="CV1051" s="2">
        <v>2.1749999999999998</v>
      </c>
      <c r="CW1051" s="2">
        <v>2.3530000000000002</v>
      </c>
      <c r="CX1051" s="2">
        <v>2.3639999999999999</v>
      </c>
      <c r="CY1051" s="2">
        <v>2.29</v>
      </c>
      <c r="CZ1051" s="2">
        <v>2.2000000000000002</v>
      </c>
      <c r="DA1051" s="2">
        <v>2.113</v>
      </c>
      <c r="DB1051" s="2">
        <v>2.113</v>
      </c>
      <c r="DC1051" s="2">
        <v>2.113</v>
      </c>
      <c r="DD1051" s="2">
        <v>2.113</v>
      </c>
      <c r="DE1051" s="2">
        <v>2.113</v>
      </c>
      <c r="DF1051" s="2">
        <v>2.113</v>
      </c>
      <c r="DG1051" s="2">
        <v>2.0699999999999998</v>
      </c>
      <c r="DH1051" s="2">
        <v>2.19</v>
      </c>
      <c r="DI1051" s="2">
        <v>2.3679999999999999</v>
      </c>
      <c r="DJ1051" s="2">
        <v>2.379</v>
      </c>
      <c r="DK1051" s="2">
        <v>2.3050000000000002</v>
      </c>
      <c r="DL1051" s="2">
        <v>2.2149999999999999</v>
      </c>
      <c r="DM1051" s="2">
        <v>2.1280000000000001</v>
      </c>
      <c r="DN1051" s="2">
        <v>2.1280000000000001</v>
      </c>
      <c r="DO1051" s="2">
        <v>2.1280000000000001</v>
      </c>
      <c r="DP1051" s="2">
        <v>2.1280000000000001</v>
      </c>
      <c r="DQ1051" s="2">
        <v>2.1280000000000001</v>
      </c>
      <c r="DR1051" s="2">
        <v>2.1280000000000001</v>
      </c>
      <c r="DS1051" s="2">
        <v>2.085</v>
      </c>
      <c r="DT1051" s="2">
        <v>2.2050000000000001</v>
      </c>
      <c r="DU1051" s="2">
        <v>2.383</v>
      </c>
      <c r="DV1051" s="2">
        <v>2.3940000000000001</v>
      </c>
      <c r="DW1051" s="2">
        <v>2.3199999999999998</v>
      </c>
      <c r="DX1051" s="2">
        <v>2.23</v>
      </c>
      <c r="DY1051" s="2">
        <v>2.1429999999999998</v>
      </c>
      <c r="DZ1051" s="2">
        <v>2.1429999999999998</v>
      </c>
      <c r="EA1051" s="2">
        <v>2.1429999999999998</v>
      </c>
      <c r="EB1051" s="2">
        <v>2.1429999999999998</v>
      </c>
      <c r="EC1051" s="2">
        <v>2.1429999999999998</v>
      </c>
      <c r="ED1051" s="2">
        <v>2.1429999999999998</v>
      </c>
      <c r="EE1051" s="2">
        <v>2.1</v>
      </c>
      <c r="EF1051" s="2">
        <v>2.2200000000000002</v>
      </c>
      <c r="EG1051" s="2">
        <v>2.3980000000000001</v>
      </c>
      <c r="EH1051" s="2">
        <v>2.4089999999999998</v>
      </c>
      <c r="EI1051" s="2">
        <v>2.335</v>
      </c>
      <c r="EJ1051" s="2">
        <v>2.2450000000000001</v>
      </c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  <c r="EU1051" s="2"/>
      <c r="EV1051" s="2"/>
      <c r="EW1051" s="2"/>
      <c r="EX1051" s="2"/>
      <c r="EY1051" s="2"/>
      <c r="EZ1051" s="2"/>
      <c r="FA1051" s="2"/>
      <c r="FB1051" s="2"/>
      <c r="FC1051" s="2"/>
      <c r="FD1051" s="2"/>
      <c r="FE1051" s="2"/>
      <c r="FF1051" s="2"/>
      <c r="FG1051" s="2"/>
      <c r="FH1051" s="2"/>
      <c r="FI1051" s="2"/>
      <c r="FJ1051" s="2"/>
      <c r="FK1051" s="2"/>
      <c r="FL1051" s="2"/>
      <c r="FM1051" s="2"/>
      <c r="FN1051" s="2"/>
      <c r="FO1051" s="2"/>
      <c r="FP1051" s="2"/>
      <c r="FQ1051" s="2"/>
      <c r="FR1051" s="2"/>
      <c r="FS1051" s="2"/>
      <c r="FT1051" s="2"/>
      <c r="FU1051" s="2"/>
      <c r="FV1051" s="2"/>
      <c r="FW1051" s="2"/>
      <c r="FX1051" s="2"/>
      <c r="FY1051" s="2"/>
      <c r="FZ1051" s="2"/>
      <c r="GA1051" s="2"/>
      <c r="GB1051" s="2"/>
      <c r="GC1051" s="2"/>
      <c r="GD1051" s="2"/>
      <c r="GE1051" s="2"/>
      <c r="GF1051" s="2"/>
      <c r="GG1051" s="2"/>
      <c r="GH1051" s="2"/>
      <c r="GI1051" s="2"/>
      <c r="GJ1051" s="2"/>
      <c r="GK1051" s="2"/>
      <c r="GL1051" s="2"/>
      <c r="GM1051" s="2"/>
      <c r="GN1051" s="2"/>
      <c r="GO1051" s="2"/>
      <c r="GP1051" s="2"/>
      <c r="GQ1051" s="2"/>
    </row>
    <row r="1052" spans="1:199" x14ac:dyDescent="0.2">
      <c r="A1052" s="36">
        <f t="shared" si="259"/>
        <v>4</v>
      </c>
      <c r="B1052" s="36">
        <f t="shared" si="260"/>
        <v>3</v>
      </c>
      <c r="C1052" s="1">
        <v>35495</v>
      </c>
      <c r="D1052">
        <f t="shared" si="261"/>
        <v>3</v>
      </c>
      <c r="E1052">
        <f t="shared" si="262"/>
        <v>1997</v>
      </c>
      <c r="F1052" s="21">
        <f t="shared" si="249"/>
        <v>0.25511428571428563</v>
      </c>
      <c r="G1052" s="21">
        <f t="shared" si="251"/>
        <v>7.1583333333332888E-2</v>
      </c>
      <c r="H1052" s="21">
        <f t="shared" si="252"/>
        <v>1.5000000000000124E-2</v>
      </c>
      <c r="I1052" s="21">
        <f t="shared" si="253"/>
        <v>8.6583333333333012E-2</v>
      </c>
      <c r="J1052" s="23">
        <f>VLOOKUP(C1052,'Nymex hist.'!A:B,2,0)</f>
        <v>1.8859999999999999</v>
      </c>
      <c r="K1052" s="23">
        <f t="shared" si="263"/>
        <v>1.9592857142857143</v>
      </c>
      <c r="L1052" s="23">
        <f t="shared" si="250"/>
        <v>2.2143999999999999</v>
      </c>
      <c r="M1052" s="23">
        <f t="shared" si="254"/>
        <v>2.1328333333333336</v>
      </c>
      <c r="N1052" s="23">
        <f t="shared" si="255"/>
        <v>2.2044166666666665</v>
      </c>
      <c r="O1052" s="23">
        <f t="shared" si="256"/>
        <v>2.2194166666666666</v>
      </c>
      <c r="P1052" s="23">
        <f t="shared" si="257"/>
        <v>2.2344166666666667</v>
      </c>
      <c r="Q1052" s="23">
        <f t="shared" si="258"/>
        <v>2.2494166666666673</v>
      </c>
      <c r="R1052" s="30">
        <v>35495</v>
      </c>
      <c r="S1052" s="32"/>
      <c r="T1052" s="32"/>
      <c r="U1052" s="32"/>
      <c r="V1052" s="32"/>
      <c r="W1052" s="32"/>
      <c r="X1052" s="32"/>
      <c r="Y1052" s="32"/>
      <c r="Z1052" s="32"/>
      <c r="AA1052" s="32"/>
      <c r="AB1052" s="32"/>
      <c r="AC1052" s="32"/>
      <c r="AD1052" s="32"/>
      <c r="AE1052" s="32"/>
      <c r="AF1052" s="32"/>
      <c r="AG1052" s="32"/>
      <c r="AH1052" s="32"/>
      <c r="AI1052" s="32"/>
      <c r="AJ1052" s="34"/>
      <c r="AK1052" s="32"/>
      <c r="AL1052" s="32"/>
      <c r="AM1052" s="32"/>
      <c r="AN1052" s="32"/>
      <c r="AO1052" s="32"/>
      <c r="AP1052" s="32"/>
      <c r="AQ1052" s="32"/>
      <c r="AR1052" s="32"/>
      <c r="AS1052" s="32"/>
      <c r="AT1052" s="32"/>
      <c r="AU1052" s="32"/>
      <c r="AV1052" s="32"/>
      <c r="AW1052" s="32"/>
      <c r="AX1052" s="32"/>
      <c r="AY1052" s="32"/>
      <c r="AZ1052" s="32"/>
      <c r="BA1052" s="32"/>
      <c r="BB1052" s="32"/>
      <c r="BC1052" s="32"/>
      <c r="BD1052" s="32"/>
      <c r="BE1052" s="32"/>
      <c r="BF1052" s="32"/>
      <c r="BG1052" s="32"/>
      <c r="BH1052" s="32"/>
      <c r="BI1052" s="32"/>
      <c r="BJ1052" s="32"/>
      <c r="BK1052" s="32"/>
      <c r="BL1052" s="32"/>
      <c r="BM1052" s="32"/>
      <c r="BN1052" s="32"/>
      <c r="BO1052" s="32"/>
      <c r="BP1052" s="32"/>
      <c r="BQ1052" s="32">
        <v>1.8859999999999999</v>
      </c>
      <c r="BR1052" s="32">
        <v>1.9530000000000001</v>
      </c>
      <c r="BS1052" s="32">
        <v>1.966</v>
      </c>
      <c r="BT1052" s="32">
        <v>1.9690000000000001</v>
      </c>
      <c r="BU1052" s="32">
        <v>1.97</v>
      </c>
      <c r="BV1052" s="32">
        <v>1.9710000000000001</v>
      </c>
      <c r="BW1052" s="32">
        <v>2</v>
      </c>
      <c r="BX1052" s="32">
        <v>2.13</v>
      </c>
      <c r="BY1052" s="32">
        <v>2.2599999999999998</v>
      </c>
      <c r="BZ1052" s="32">
        <v>2.2999999999999998</v>
      </c>
      <c r="CA1052" s="32">
        <v>2.2349999999999999</v>
      </c>
      <c r="CB1052" s="32">
        <v>2.1469999999999998</v>
      </c>
      <c r="CC1052" s="32">
        <v>2.0339999999999998</v>
      </c>
      <c r="CD1052" s="32">
        <v>2.0110000000000001</v>
      </c>
      <c r="CE1052" s="32">
        <v>2.0190000000000001</v>
      </c>
      <c r="CF1052" s="32">
        <v>2.048</v>
      </c>
      <c r="CG1052" s="32">
        <v>2.0630000000000002</v>
      </c>
      <c r="CH1052" s="32">
        <v>2.0680000000000001</v>
      </c>
      <c r="CI1052" s="32">
        <v>2.0979999999999999</v>
      </c>
      <c r="CJ1052" s="32">
        <v>2.218</v>
      </c>
      <c r="CK1052" s="32">
        <v>2.3530000000000002</v>
      </c>
      <c r="CL1052" s="32">
        <v>2.39</v>
      </c>
      <c r="CM1052" s="32">
        <v>2.3130000000000002</v>
      </c>
      <c r="CN1052" s="32">
        <v>2.2229999999999999</v>
      </c>
      <c r="CO1052" s="32">
        <v>2.1360000000000001</v>
      </c>
      <c r="CP1052" s="32">
        <v>2.1360000000000001</v>
      </c>
      <c r="CQ1052" s="32">
        <v>2.1360000000000001</v>
      </c>
      <c r="CR1052" s="32">
        <v>2.141</v>
      </c>
      <c r="CS1052" s="32">
        <v>2.141</v>
      </c>
      <c r="CT1052" s="32">
        <v>2.141</v>
      </c>
      <c r="CU1052" s="32">
        <v>2.0979999999999999</v>
      </c>
      <c r="CV1052" s="32">
        <v>2.218</v>
      </c>
      <c r="CW1052" s="32">
        <v>2.38</v>
      </c>
      <c r="CX1052" s="32">
        <v>2.4049999999999998</v>
      </c>
      <c r="CY1052" s="32">
        <v>2.3279999999999998</v>
      </c>
      <c r="CZ1052" s="32">
        <v>2.238</v>
      </c>
      <c r="DA1052" s="32">
        <v>2.1509999999999998</v>
      </c>
      <c r="DB1052" s="32">
        <v>2.1509999999999998</v>
      </c>
      <c r="DC1052" s="32">
        <v>2.1509999999999998</v>
      </c>
      <c r="DD1052" s="32">
        <v>2.1560000000000001</v>
      </c>
      <c r="DE1052" s="32">
        <v>2.1560000000000001</v>
      </c>
      <c r="DF1052" s="32">
        <v>2.1560000000000001</v>
      </c>
      <c r="DG1052" s="32">
        <v>2.113</v>
      </c>
      <c r="DH1052" s="32">
        <v>2.2330000000000001</v>
      </c>
      <c r="DI1052" s="32">
        <v>2.395</v>
      </c>
      <c r="DJ1052" s="32">
        <v>2.42</v>
      </c>
      <c r="DK1052" s="32">
        <v>2.343</v>
      </c>
      <c r="DL1052" s="32">
        <v>2.2530000000000001</v>
      </c>
      <c r="DM1052" s="32">
        <v>2.1659999999999999</v>
      </c>
      <c r="DN1052" s="32">
        <v>2.1659999999999999</v>
      </c>
      <c r="DO1052" s="32">
        <v>2.1659999999999999</v>
      </c>
      <c r="DP1052" s="32">
        <v>2.1709999999999998</v>
      </c>
      <c r="DQ1052" s="32">
        <v>2.1709999999999998</v>
      </c>
      <c r="DR1052" s="32">
        <v>2.1709999999999998</v>
      </c>
      <c r="DS1052" s="32">
        <v>2.1280000000000001</v>
      </c>
      <c r="DT1052" s="32">
        <v>2.2480000000000002</v>
      </c>
      <c r="DU1052" s="32">
        <v>2.41</v>
      </c>
      <c r="DV1052" s="32">
        <v>2.4350000000000001</v>
      </c>
      <c r="DW1052" s="32">
        <v>2.3580000000000001</v>
      </c>
      <c r="DX1052" s="32">
        <v>2.2679999999999998</v>
      </c>
      <c r="DY1052" s="32">
        <v>2.181</v>
      </c>
      <c r="DZ1052" s="32">
        <v>2.181</v>
      </c>
      <c r="EA1052" s="32">
        <v>2.181</v>
      </c>
      <c r="EB1052" s="32">
        <v>2.1859999999999999</v>
      </c>
      <c r="EC1052" s="32">
        <v>2.1859999999999999</v>
      </c>
      <c r="ED1052" s="32">
        <v>2.1859999999999999</v>
      </c>
      <c r="EE1052" s="32">
        <v>2.1429999999999998</v>
      </c>
      <c r="EF1052" s="32">
        <v>2.2629999999999999</v>
      </c>
      <c r="EG1052" s="32">
        <v>2.4249999999999998</v>
      </c>
      <c r="EH1052" s="32">
        <v>2.4500000000000002</v>
      </c>
      <c r="EI1052" s="32">
        <v>2.3730000000000002</v>
      </c>
      <c r="EJ1052" s="32">
        <v>2.2829999999999999</v>
      </c>
      <c r="EK1052" s="32"/>
      <c r="EL1052" s="32"/>
      <c r="EM1052" s="32"/>
      <c r="EN1052" s="32"/>
      <c r="EO1052" s="32"/>
      <c r="EP1052" s="32"/>
      <c r="EQ1052" s="32"/>
      <c r="ER1052" s="32"/>
      <c r="ES1052" s="32"/>
      <c r="ET1052" s="32"/>
      <c r="EU1052" s="32"/>
      <c r="EV1052" s="32"/>
      <c r="EW1052" s="32"/>
      <c r="EX1052" s="32"/>
      <c r="EY1052" s="32"/>
      <c r="EZ1052" s="32"/>
      <c r="FA1052" s="32"/>
      <c r="FB1052" s="32"/>
      <c r="FC1052" s="32"/>
      <c r="FD1052" s="32"/>
      <c r="FE1052" s="32"/>
      <c r="FF1052" s="32"/>
      <c r="FG1052" s="32"/>
      <c r="FH1052" s="32"/>
      <c r="FI1052" s="32"/>
      <c r="FJ1052" s="32"/>
      <c r="FK1052" s="32"/>
      <c r="FL1052" s="32"/>
      <c r="FM1052" s="32"/>
      <c r="FN1052" s="32"/>
      <c r="FO1052" s="32"/>
      <c r="FP1052" s="32"/>
      <c r="FQ1052" s="32"/>
      <c r="FR1052" s="32"/>
      <c r="FS1052" s="32"/>
      <c r="FT1052" s="32"/>
      <c r="FU1052" s="32"/>
      <c r="FV1052" s="32"/>
      <c r="FW1052" s="32"/>
      <c r="FX1052" s="32"/>
      <c r="FY1052" s="32"/>
      <c r="FZ1052" s="32"/>
      <c r="GA1052" s="32"/>
      <c r="GB1052" s="32"/>
      <c r="GC1052" s="32"/>
      <c r="GD1052" s="32"/>
      <c r="GE1052" s="32"/>
      <c r="GF1052" s="32"/>
      <c r="GG1052" s="32"/>
      <c r="GH1052" s="32"/>
      <c r="GI1052" s="32"/>
      <c r="GJ1052" s="32"/>
      <c r="GK1052" s="32"/>
      <c r="GL1052" s="32"/>
      <c r="GM1052" s="32"/>
      <c r="GN1052" s="32"/>
      <c r="GO1052" s="32"/>
      <c r="GP1052" s="32"/>
      <c r="GQ1052" s="32"/>
    </row>
    <row r="1053" spans="1:199" customFormat="1" hidden="1" x14ac:dyDescent="0.2">
      <c r="A1053">
        <f t="shared" si="259"/>
        <v>5</v>
      </c>
      <c r="B1053">
        <f t="shared" si="260"/>
        <v>3</v>
      </c>
      <c r="C1053" s="1">
        <v>35496</v>
      </c>
      <c r="D1053">
        <f t="shared" si="261"/>
        <v>3</v>
      </c>
      <c r="E1053">
        <f t="shared" si="262"/>
        <v>1997</v>
      </c>
      <c r="F1053" s="17">
        <f t="shared" si="249"/>
        <v>0.22562857142857107</v>
      </c>
      <c r="G1053" s="16">
        <f t="shared" si="251"/>
        <v>6.7250000000000476E-2</v>
      </c>
      <c r="H1053" s="16">
        <f t="shared" si="252"/>
        <v>1.499999999999968E-2</v>
      </c>
      <c r="I1053" s="16">
        <f t="shared" si="253"/>
        <v>8.2250000000000156E-2</v>
      </c>
      <c r="J1053" s="7">
        <f>VLOOKUP(C1053,'Nymex hist.'!A:B,2,0)</f>
        <v>1.9470000000000001</v>
      </c>
      <c r="K1053" s="11">
        <f t="shared" si="263"/>
        <v>2.0225714285714287</v>
      </c>
      <c r="L1053" s="11">
        <f t="shared" si="250"/>
        <v>2.2481999999999998</v>
      </c>
      <c r="M1053" s="9">
        <f t="shared" si="254"/>
        <v>2.1456666666666666</v>
      </c>
      <c r="N1053" s="9">
        <f t="shared" si="255"/>
        <v>2.2129166666666671</v>
      </c>
      <c r="O1053" s="9">
        <f t="shared" si="256"/>
        <v>2.2279166666666668</v>
      </c>
      <c r="P1053" s="9">
        <f t="shared" si="257"/>
        <v>2.2429166666666664</v>
      </c>
      <c r="Q1053" s="9">
        <f t="shared" si="258"/>
        <v>2.2579166666666666</v>
      </c>
      <c r="R1053" s="8">
        <v>35496</v>
      </c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3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>
        <v>1.9470000000000001</v>
      </c>
      <c r="BR1053" s="2">
        <v>2.0230000000000001</v>
      </c>
      <c r="BS1053" s="2">
        <v>2.028</v>
      </c>
      <c r="BT1053" s="2">
        <v>2.0329999999999999</v>
      </c>
      <c r="BU1053" s="2">
        <v>2.036</v>
      </c>
      <c r="BV1053" s="2">
        <v>2.0379999999999998</v>
      </c>
      <c r="BW1053" s="2">
        <v>2.0529999999999999</v>
      </c>
      <c r="BX1053" s="2">
        <v>2.1779999999999999</v>
      </c>
      <c r="BY1053" s="2">
        <v>2.2999999999999998</v>
      </c>
      <c r="BZ1053" s="2">
        <v>2.3380000000000001</v>
      </c>
      <c r="CA1053" s="2">
        <v>2.2599999999999998</v>
      </c>
      <c r="CB1053" s="2">
        <v>2.165</v>
      </c>
      <c r="CC1053" s="2">
        <v>2.0499999999999998</v>
      </c>
      <c r="CD1053" s="2">
        <v>2.0249999999999999</v>
      </c>
      <c r="CE1053" s="2">
        <v>2.0310000000000001</v>
      </c>
      <c r="CF1053" s="2">
        <v>2.0579999999999998</v>
      </c>
      <c r="CG1053" s="2">
        <v>2.069</v>
      </c>
      <c r="CH1053" s="2">
        <v>2.0699999999999998</v>
      </c>
      <c r="CI1053" s="2">
        <v>2.1</v>
      </c>
      <c r="CJ1053" s="2">
        <v>2.222</v>
      </c>
      <c r="CK1053" s="2">
        <v>2.36</v>
      </c>
      <c r="CL1053" s="2">
        <v>2.3969999999999998</v>
      </c>
      <c r="CM1053" s="2">
        <v>2.3199999999999998</v>
      </c>
      <c r="CN1053" s="2">
        <v>2.23</v>
      </c>
      <c r="CO1053" s="2">
        <v>2.1440000000000001</v>
      </c>
      <c r="CP1053" s="2">
        <v>2.1440000000000001</v>
      </c>
      <c r="CQ1053" s="2">
        <v>2.1440000000000001</v>
      </c>
      <c r="CR1053" s="2">
        <v>2.15</v>
      </c>
      <c r="CS1053" s="2">
        <v>2.1549999999999998</v>
      </c>
      <c r="CT1053" s="2">
        <v>2.1549999999999998</v>
      </c>
      <c r="CU1053" s="2">
        <v>2.1</v>
      </c>
      <c r="CV1053" s="2">
        <v>2.222</v>
      </c>
      <c r="CW1053" s="2">
        <v>2.3940000000000001</v>
      </c>
      <c r="CX1053" s="2">
        <v>2.4119999999999999</v>
      </c>
      <c r="CY1053" s="2">
        <v>2.335</v>
      </c>
      <c r="CZ1053" s="2">
        <v>2.2450000000000001</v>
      </c>
      <c r="DA1053" s="2">
        <v>2.1589999999999998</v>
      </c>
      <c r="DB1053" s="2">
        <v>2.1589999999999998</v>
      </c>
      <c r="DC1053" s="2">
        <v>2.1589999999999998</v>
      </c>
      <c r="DD1053" s="2">
        <v>2.165</v>
      </c>
      <c r="DE1053" s="2">
        <v>2.17</v>
      </c>
      <c r="DF1053" s="2">
        <v>2.17</v>
      </c>
      <c r="DG1053" s="2">
        <v>2.1150000000000002</v>
      </c>
      <c r="DH1053" s="2">
        <v>2.2370000000000001</v>
      </c>
      <c r="DI1053" s="2">
        <v>2.4089999999999998</v>
      </c>
      <c r="DJ1053" s="2">
        <v>2.427</v>
      </c>
      <c r="DK1053" s="2">
        <v>2.35</v>
      </c>
      <c r="DL1053" s="2">
        <v>2.2599999999999998</v>
      </c>
      <c r="DM1053" s="2">
        <v>2.1739999999999999</v>
      </c>
      <c r="DN1053" s="2">
        <v>2.1739999999999999</v>
      </c>
      <c r="DO1053" s="2">
        <v>2.1739999999999999</v>
      </c>
      <c r="DP1053" s="2">
        <v>2.1800000000000002</v>
      </c>
      <c r="DQ1053" s="2">
        <v>2.1850000000000001</v>
      </c>
      <c r="DR1053" s="2">
        <v>2.1850000000000001</v>
      </c>
      <c r="DS1053" s="2">
        <v>2.13</v>
      </c>
      <c r="DT1053" s="2">
        <v>2.2519999999999998</v>
      </c>
      <c r="DU1053" s="2">
        <v>2.4239999999999999</v>
      </c>
      <c r="DV1053" s="2">
        <v>2.4420000000000002</v>
      </c>
      <c r="DW1053" s="2">
        <v>2.3650000000000002</v>
      </c>
      <c r="DX1053" s="2">
        <v>2.2749999999999999</v>
      </c>
      <c r="DY1053" s="2">
        <v>2.1890000000000001</v>
      </c>
      <c r="DZ1053" s="2">
        <v>2.1890000000000001</v>
      </c>
      <c r="EA1053" s="2">
        <v>2.1890000000000001</v>
      </c>
      <c r="EB1053" s="2">
        <v>2.1949999999999998</v>
      </c>
      <c r="EC1053" s="2">
        <v>2.2000000000000002</v>
      </c>
      <c r="ED1053" s="2">
        <v>2.2000000000000002</v>
      </c>
      <c r="EE1053" s="2">
        <v>2.145</v>
      </c>
      <c r="EF1053" s="2">
        <v>2.2669999999999999</v>
      </c>
      <c r="EG1053" s="2">
        <v>2.4390000000000001</v>
      </c>
      <c r="EH1053" s="2">
        <v>2.4569999999999999</v>
      </c>
      <c r="EI1053" s="2">
        <v>2.38</v>
      </c>
      <c r="EJ1053" s="2">
        <v>2.29</v>
      </c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  <c r="EU1053" s="2"/>
      <c r="EV1053" s="2"/>
      <c r="EW1053" s="2"/>
      <c r="EX1053" s="2"/>
      <c r="EY1053" s="2"/>
      <c r="EZ1053" s="2"/>
      <c r="FA1053" s="2"/>
      <c r="FB1053" s="2"/>
      <c r="FC1053" s="2"/>
      <c r="FD1053" s="2"/>
      <c r="FE1053" s="2"/>
      <c r="FF1053" s="2"/>
      <c r="FG1053" s="2"/>
      <c r="FH1053" s="2"/>
      <c r="FI1053" s="2"/>
      <c r="FJ1053" s="2"/>
      <c r="FK1053" s="2"/>
      <c r="FL1053" s="2"/>
      <c r="FM1053" s="2"/>
      <c r="FN1053" s="2"/>
      <c r="FO1053" s="2"/>
      <c r="FP1053" s="2"/>
      <c r="FQ1053" s="2"/>
      <c r="FR1053" s="2"/>
      <c r="FS1053" s="2"/>
      <c r="FT1053" s="2"/>
      <c r="FU1053" s="2"/>
      <c r="FV1053" s="2"/>
      <c r="FW1053" s="2"/>
      <c r="FX1053" s="2"/>
      <c r="FY1053" s="2"/>
      <c r="FZ1053" s="2"/>
      <c r="GA1053" s="2"/>
      <c r="GB1053" s="2"/>
      <c r="GC1053" s="2"/>
      <c r="GD1053" s="2"/>
      <c r="GE1053" s="2"/>
      <c r="GF1053" s="2"/>
      <c r="GG1053" s="2"/>
      <c r="GH1053" s="2"/>
      <c r="GI1053" s="2"/>
      <c r="GJ1053" s="2"/>
      <c r="GK1053" s="2"/>
      <c r="GL1053" s="2"/>
      <c r="GM1053" s="2"/>
      <c r="GN1053" s="2"/>
      <c r="GO1053" s="2"/>
      <c r="GP1053" s="2"/>
      <c r="GQ1053" s="2"/>
    </row>
    <row r="1054" spans="1:199" customFormat="1" hidden="1" x14ac:dyDescent="0.2">
      <c r="A1054">
        <f t="shared" si="259"/>
        <v>1</v>
      </c>
      <c r="B1054">
        <f t="shared" si="260"/>
        <v>3</v>
      </c>
      <c r="C1054" s="1">
        <v>35499</v>
      </c>
      <c r="D1054">
        <f t="shared" si="261"/>
        <v>3</v>
      </c>
      <c r="E1054">
        <f t="shared" si="262"/>
        <v>1997</v>
      </c>
      <c r="F1054" s="17">
        <f t="shared" si="249"/>
        <v>0.22811428571428571</v>
      </c>
      <c r="G1054" s="16">
        <f t="shared" si="251"/>
        <v>4.0666666666667073E-2</v>
      </c>
      <c r="H1054" s="16">
        <f t="shared" si="252"/>
        <v>4.4999999999999485E-2</v>
      </c>
      <c r="I1054" s="16">
        <f t="shared" si="253"/>
        <v>8.5666666666666558E-2</v>
      </c>
      <c r="J1054" s="7">
        <f>VLOOKUP(C1054,'Nymex hist.'!A:B,2,0)</f>
        <v>1.9370000000000001</v>
      </c>
      <c r="K1054" s="11">
        <f t="shared" si="263"/>
        <v>2.0312857142857146</v>
      </c>
      <c r="L1054" s="11">
        <f t="shared" si="250"/>
        <v>2.2594000000000003</v>
      </c>
      <c r="M1054" s="9">
        <f t="shared" si="254"/>
        <v>2.1441666666666666</v>
      </c>
      <c r="N1054" s="9">
        <f t="shared" si="255"/>
        <v>2.1848333333333336</v>
      </c>
      <c r="O1054" s="9">
        <f t="shared" si="256"/>
        <v>2.2298333333333331</v>
      </c>
      <c r="P1054" s="9">
        <f t="shared" si="257"/>
        <v>2.2448333333333328</v>
      </c>
      <c r="Q1054" s="9">
        <f t="shared" si="258"/>
        <v>2.2598333333333334</v>
      </c>
      <c r="R1054" s="8">
        <v>35499</v>
      </c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3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>
        <v>1.9370000000000001</v>
      </c>
      <c r="BR1054" s="2">
        <v>2.0249999999999999</v>
      </c>
      <c r="BS1054" s="2">
        <v>2.04</v>
      </c>
      <c r="BT1054" s="2">
        <v>2.0449999999999999</v>
      </c>
      <c r="BU1054" s="2">
        <v>2.0499999999999998</v>
      </c>
      <c r="BV1054" s="2">
        <v>2.0550000000000002</v>
      </c>
      <c r="BW1054" s="2">
        <v>2.0670000000000002</v>
      </c>
      <c r="BX1054" s="2">
        <v>2.19</v>
      </c>
      <c r="BY1054" s="2">
        <v>2.31</v>
      </c>
      <c r="BZ1054" s="2">
        <v>2.35</v>
      </c>
      <c r="CA1054" s="2">
        <v>2.2719999999999998</v>
      </c>
      <c r="CB1054" s="2">
        <v>2.1749999999999998</v>
      </c>
      <c r="CC1054" s="2">
        <v>2.06</v>
      </c>
      <c r="CD1054" s="2">
        <v>2.0350000000000001</v>
      </c>
      <c r="CE1054" s="2">
        <v>2.036</v>
      </c>
      <c r="CF1054" s="2">
        <v>2.0579999999999998</v>
      </c>
      <c r="CG1054" s="2">
        <v>2.0640000000000001</v>
      </c>
      <c r="CH1054" s="2">
        <v>2.06</v>
      </c>
      <c r="CI1054" s="2">
        <v>2.085</v>
      </c>
      <c r="CJ1054" s="2">
        <v>2.2000000000000002</v>
      </c>
      <c r="CK1054" s="2">
        <v>2.335</v>
      </c>
      <c r="CL1054" s="2">
        <v>2.367</v>
      </c>
      <c r="CM1054" s="2">
        <v>2.29</v>
      </c>
      <c r="CN1054" s="2">
        <v>2.2050000000000001</v>
      </c>
      <c r="CO1054" s="2">
        <v>2.1139999999999999</v>
      </c>
      <c r="CP1054" s="2">
        <v>2.1139999999999999</v>
      </c>
      <c r="CQ1054" s="2">
        <v>2.1139999999999999</v>
      </c>
      <c r="CR1054" s="2">
        <v>2.12</v>
      </c>
      <c r="CS1054" s="2">
        <v>2.125</v>
      </c>
      <c r="CT1054" s="2">
        <v>2.12</v>
      </c>
      <c r="CU1054" s="2">
        <v>2.085</v>
      </c>
      <c r="CV1054" s="2">
        <v>2.2000000000000002</v>
      </c>
      <c r="CW1054" s="2">
        <v>2.3639999999999999</v>
      </c>
      <c r="CX1054" s="2">
        <v>2.4119999999999999</v>
      </c>
      <c r="CY1054" s="2">
        <v>2.335</v>
      </c>
      <c r="CZ1054" s="2">
        <v>2.25</v>
      </c>
      <c r="DA1054" s="2">
        <v>2.1589999999999998</v>
      </c>
      <c r="DB1054" s="2">
        <v>2.1589999999999998</v>
      </c>
      <c r="DC1054" s="2">
        <v>2.1589999999999998</v>
      </c>
      <c r="DD1054" s="2">
        <v>2.165</v>
      </c>
      <c r="DE1054" s="2">
        <v>2.17</v>
      </c>
      <c r="DF1054" s="2">
        <v>2.165</v>
      </c>
      <c r="DG1054" s="2">
        <v>2.13</v>
      </c>
      <c r="DH1054" s="2">
        <v>2.2450000000000001</v>
      </c>
      <c r="DI1054" s="2">
        <v>2.4089999999999998</v>
      </c>
      <c r="DJ1054" s="2">
        <v>2.427</v>
      </c>
      <c r="DK1054" s="2">
        <v>2.35</v>
      </c>
      <c r="DL1054" s="2">
        <v>2.2650000000000001</v>
      </c>
      <c r="DM1054" s="2">
        <v>2.1739999999999999</v>
      </c>
      <c r="DN1054" s="2">
        <v>2.1739999999999999</v>
      </c>
      <c r="DO1054" s="2">
        <v>2.1739999999999999</v>
      </c>
      <c r="DP1054" s="2">
        <v>2.1800000000000002</v>
      </c>
      <c r="DQ1054" s="2">
        <v>2.1850000000000001</v>
      </c>
      <c r="DR1054" s="2">
        <v>2.1800000000000002</v>
      </c>
      <c r="DS1054" s="2">
        <v>2.145</v>
      </c>
      <c r="DT1054" s="2">
        <v>2.2599999999999998</v>
      </c>
      <c r="DU1054" s="2">
        <v>2.4239999999999999</v>
      </c>
      <c r="DV1054" s="2">
        <v>2.4420000000000002</v>
      </c>
      <c r="DW1054" s="2">
        <v>2.3650000000000002</v>
      </c>
      <c r="DX1054" s="2">
        <v>2.2799999999999998</v>
      </c>
      <c r="DY1054" s="2">
        <v>2.1890000000000001</v>
      </c>
      <c r="DZ1054" s="2">
        <v>2.1890000000000001</v>
      </c>
      <c r="EA1054" s="2">
        <v>2.1890000000000001</v>
      </c>
      <c r="EB1054" s="2">
        <v>2.1949999999999998</v>
      </c>
      <c r="EC1054" s="2">
        <v>2.2000000000000002</v>
      </c>
      <c r="ED1054" s="2">
        <v>2.1949999999999998</v>
      </c>
      <c r="EE1054" s="2">
        <v>2.16</v>
      </c>
      <c r="EF1054" s="2">
        <v>2.2749999999999999</v>
      </c>
      <c r="EG1054" s="2">
        <v>2.4390000000000001</v>
      </c>
      <c r="EH1054" s="2">
        <v>2.4569999999999999</v>
      </c>
      <c r="EI1054" s="2">
        <v>2.38</v>
      </c>
      <c r="EJ1054" s="2">
        <v>2.2949999999999999</v>
      </c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  <c r="EU1054" s="2"/>
      <c r="EV1054" s="2"/>
      <c r="EW1054" s="2"/>
      <c r="EX1054" s="2"/>
      <c r="EY1054" s="2"/>
      <c r="EZ1054" s="2"/>
      <c r="FA1054" s="2"/>
      <c r="FB1054" s="2"/>
      <c r="FC1054" s="2"/>
      <c r="FD1054" s="2"/>
      <c r="FE1054" s="2"/>
      <c r="FF1054" s="2"/>
      <c r="FG1054" s="2"/>
      <c r="FH1054" s="2"/>
      <c r="FI1054" s="2"/>
      <c r="FJ1054" s="2"/>
      <c r="FK1054" s="2"/>
      <c r="FL1054" s="2"/>
      <c r="FM1054" s="2"/>
      <c r="FN1054" s="2"/>
      <c r="FO1054" s="2"/>
      <c r="FP1054" s="2"/>
      <c r="FQ1054" s="2"/>
      <c r="FR1054" s="2"/>
      <c r="FS1054" s="2"/>
      <c r="FT1054" s="2"/>
      <c r="FU1054" s="2"/>
      <c r="FV1054" s="2"/>
      <c r="FW1054" s="2"/>
      <c r="FX1054" s="2"/>
      <c r="FY1054" s="2"/>
      <c r="FZ1054" s="2"/>
      <c r="GA1054" s="2"/>
      <c r="GB1054" s="2"/>
      <c r="GC1054" s="2"/>
      <c r="GD1054" s="2"/>
      <c r="GE1054" s="2"/>
      <c r="GF1054" s="2"/>
      <c r="GG1054" s="2"/>
      <c r="GH1054" s="2"/>
      <c r="GI1054" s="2"/>
      <c r="GJ1054" s="2"/>
      <c r="GK1054" s="2"/>
      <c r="GL1054" s="2"/>
      <c r="GM1054" s="2"/>
      <c r="GN1054" s="2"/>
      <c r="GO1054" s="2"/>
      <c r="GP1054" s="2"/>
      <c r="GQ1054" s="2"/>
    </row>
    <row r="1055" spans="1:199" customFormat="1" hidden="1" x14ac:dyDescent="0.2">
      <c r="A1055">
        <f t="shared" si="259"/>
        <v>2</v>
      </c>
      <c r="B1055">
        <f t="shared" si="260"/>
        <v>3</v>
      </c>
      <c r="C1055" s="1">
        <v>35500</v>
      </c>
      <c r="D1055">
        <f t="shared" si="261"/>
        <v>3</v>
      </c>
      <c r="E1055">
        <f t="shared" si="262"/>
        <v>1997</v>
      </c>
      <c r="F1055" s="17">
        <f t="shared" si="249"/>
        <v>0.23145714285714281</v>
      </c>
      <c r="G1055" s="16">
        <f t="shared" si="251"/>
        <v>2.5249999999999773E-2</v>
      </c>
      <c r="H1055" s="16">
        <f t="shared" si="252"/>
        <v>4.0000000000000036E-2</v>
      </c>
      <c r="I1055" s="16">
        <f t="shared" si="253"/>
        <v>6.5249999999999808E-2</v>
      </c>
      <c r="J1055" s="7">
        <f>VLOOKUP(C1055,'Nymex hist.'!A:B,2,0)</f>
        <v>1.919</v>
      </c>
      <c r="K1055" s="11">
        <f t="shared" si="263"/>
        <v>2.0181428571428572</v>
      </c>
      <c r="L1055" s="11">
        <f t="shared" si="250"/>
        <v>2.2496</v>
      </c>
      <c r="M1055" s="9">
        <f t="shared" si="254"/>
        <v>2.1324999999999998</v>
      </c>
      <c r="N1055" s="9">
        <f t="shared" si="255"/>
        <v>2.1577499999999996</v>
      </c>
      <c r="O1055" s="9">
        <f t="shared" si="256"/>
        <v>2.1977499999999996</v>
      </c>
      <c r="P1055" s="9">
        <f t="shared" si="257"/>
        <v>2.2077499999999999</v>
      </c>
      <c r="Q1055" s="9">
        <f t="shared" si="258"/>
        <v>2.2177500000000001</v>
      </c>
      <c r="R1055" s="8">
        <v>35500</v>
      </c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3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>
        <v>1.919</v>
      </c>
      <c r="BR1055" s="2">
        <v>2.0030000000000001</v>
      </c>
      <c r="BS1055" s="2">
        <v>2.0249999999999999</v>
      </c>
      <c r="BT1055" s="2">
        <v>2.0350000000000001</v>
      </c>
      <c r="BU1055" s="2">
        <v>2.04</v>
      </c>
      <c r="BV1055" s="2">
        <v>2.0449999999999999</v>
      </c>
      <c r="BW1055" s="2">
        <v>2.06</v>
      </c>
      <c r="BX1055" s="2">
        <v>2.1850000000000001</v>
      </c>
      <c r="BY1055" s="2">
        <v>2.3029999999999999</v>
      </c>
      <c r="BZ1055" s="2">
        <v>2.34</v>
      </c>
      <c r="CA1055" s="2">
        <v>2.2599999999999998</v>
      </c>
      <c r="CB1055" s="2">
        <v>2.16</v>
      </c>
      <c r="CC1055" s="2">
        <v>2.06</v>
      </c>
      <c r="CD1055" s="2">
        <v>2.0350000000000001</v>
      </c>
      <c r="CE1055" s="2">
        <v>2.0299999999999998</v>
      </c>
      <c r="CF1055" s="2">
        <v>2.04</v>
      </c>
      <c r="CG1055" s="2">
        <v>2.0550000000000002</v>
      </c>
      <c r="CH1055" s="2">
        <v>2.06</v>
      </c>
      <c r="CI1055" s="2">
        <v>2.0750000000000002</v>
      </c>
      <c r="CJ1055" s="2">
        <v>2.1749999999999998</v>
      </c>
      <c r="CK1055" s="2">
        <v>2.2999999999999998</v>
      </c>
      <c r="CL1055" s="2">
        <v>2.3319999999999999</v>
      </c>
      <c r="CM1055" s="2">
        <v>2.2799999999999998</v>
      </c>
      <c r="CN1055" s="2">
        <v>2.19</v>
      </c>
      <c r="CO1055" s="2">
        <v>2.0990000000000002</v>
      </c>
      <c r="CP1055" s="2">
        <v>2.0990000000000002</v>
      </c>
      <c r="CQ1055" s="2">
        <v>2.0990000000000002</v>
      </c>
      <c r="CR1055" s="2">
        <v>2.105</v>
      </c>
      <c r="CS1055" s="2">
        <v>2.11</v>
      </c>
      <c r="CT1055" s="2">
        <v>2.0950000000000002</v>
      </c>
      <c r="CU1055" s="2">
        <v>2.0249999999999999</v>
      </c>
      <c r="CV1055" s="2">
        <v>2.125</v>
      </c>
      <c r="CW1055" s="2">
        <v>2.3340000000000001</v>
      </c>
      <c r="CX1055" s="2">
        <v>2.3719999999999999</v>
      </c>
      <c r="CY1055" s="2">
        <v>2.3199999999999998</v>
      </c>
      <c r="CZ1055" s="2">
        <v>2.23</v>
      </c>
      <c r="DA1055" s="2">
        <v>2.1389999999999998</v>
      </c>
      <c r="DB1055" s="2">
        <v>2.1389999999999998</v>
      </c>
      <c r="DC1055" s="2">
        <v>2.1389999999999998</v>
      </c>
      <c r="DD1055" s="2">
        <v>2.145</v>
      </c>
      <c r="DE1055" s="2">
        <v>2.15</v>
      </c>
      <c r="DF1055" s="2">
        <v>2.1349999999999998</v>
      </c>
      <c r="DG1055" s="2">
        <v>2.0649999999999999</v>
      </c>
      <c r="DH1055" s="2">
        <v>2.165</v>
      </c>
      <c r="DI1055" s="2">
        <v>2.3740000000000001</v>
      </c>
      <c r="DJ1055" s="2">
        <v>2.3820000000000001</v>
      </c>
      <c r="DK1055" s="2">
        <v>2.33</v>
      </c>
      <c r="DL1055" s="2">
        <v>2.2400000000000002</v>
      </c>
      <c r="DM1055" s="2">
        <v>2.149</v>
      </c>
      <c r="DN1055" s="2">
        <v>2.149</v>
      </c>
      <c r="DO1055" s="2">
        <v>2.149</v>
      </c>
      <c r="DP1055" s="2">
        <v>2.1549999999999998</v>
      </c>
      <c r="DQ1055" s="2">
        <v>2.16</v>
      </c>
      <c r="DR1055" s="2">
        <v>2.145</v>
      </c>
      <c r="DS1055" s="2">
        <v>2.0750000000000002</v>
      </c>
      <c r="DT1055" s="2">
        <v>2.1749999999999998</v>
      </c>
      <c r="DU1055" s="2">
        <v>2.3839999999999999</v>
      </c>
      <c r="DV1055" s="2">
        <v>2.3919999999999999</v>
      </c>
      <c r="DW1055" s="2">
        <v>2.34</v>
      </c>
      <c r="DX1055" s="2">
        <v>2.25</v>
      </c>
      <c r="DY1055" s="2">
        <v>2.1589999999999998</v>
      </c>
      <c r="DZ1055" s="2">
        <v>2.1589999999999998</v>
      </c>
      <c r="EA1055" s="2">
        <v>2.1589999999999998</v>
      </c>
      <c r="EB1055" s="2">
        <v>2.165</v>
      </c>
      <c r="EC1055" s="2">
        <v>2.17</v>
      </c>
      <c r="ED1055" s="2">
        <v>2.1549999999999998</v>
      </c>
      <c r="EE1055" s="2">
        <v>2.085</v>
      </c>
      <c r="EF1055" s="2">
        <v>2.1850000000000001</v>
      </c>
      <c r="EG1055" s="2">
        <v>2.3940000000000001</v>
      </c>
      <c r="EH1055" s="2">
        <v>2.4020000000000001</v>
      </c>
      <c r="EI1055" s="2">
        <v>2.35</v>
      </c>
      <c r="EJ1055" s="2">
        <v>2.2599999999999998</v>
      </c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  <c r="EU1055" s="2"/>
      <c r="EV1055" s="2"/>
      <c r="EW1055" s="2"/>
      <c r="EX1055" s="2"/>
      <c r="EY1055" s="2"/>
      <c r="EZ1055" s="2"/>
      <c r="FA1055" s="2"/>
      <c r="FB1055" s="2"/>
      <c r="FC1055" s="2"/>
      <c r="FD1055" s="2"/>
      <c r="FE1055" s="2"/>
      <c r="FF1055" s="2"/>
      <c r="FG1055" s="2"/>
      <c r="FH1055" s="2"/>
      <c r="FI1055" s="2"/>
      <c r="FJ1055" s="2"/>
      <c r="FK1055" s="2"/>
      <c r="FL1055" s="2"/>
      <c r="FM1055" s="2"/>
      <c r="FN1055" s="2"/>
      <c r="FO1055" s="2"/>
      <c r="FP1055" s="2"/>
      <c r="FQ1055" s="2"/>
      <c r="FR1055" s="2"/>
      <c r="FS1055" s="2"/>
      <c r="FT1055" s="2"/>
      <c r="FU1055" s="2"/>
      <c r="FV1055" s="2"/>
      <c r="FW1055" s="2"/>
      <c r="FX1055" s="2"/>
      <c r="FY1055" s="2"/>
      <c r="FZ1055" s="2"/>
      <c r="GA1055" s="2"/>
      <c r="GB1055" s="2"/>
      <c r="GC1055" s="2"/>
      <c r="GD1055" s="2"/>
      <c r="GE1055" s="2"/>
      <c r="GF1055" s="2"/>
      <c r="GG1055" s="2"/>
      <c r="GH1055" s="2"/>
      <c r="GI1055" s="2"/>
      <c r="GJ1055" s="2"/>
      <c r="GK1055" s="2"/>
      <c r="GL1055" s="2"/>
      <c r="GM1055" s="2"/>
      <c r="GN1055" s="2"/>
      <c r="GO1055" s="2"/>
      <c r="GP1055" s="2"/>
      <c r="GQ1055" s="2"/>
    </row>
    <row r="1056" spans="1:199" customFormat="1" hidden="1" x14ac:dyDescent="0.2">
      <c r="A1056">
        <f t="shared" si="259"/>
        <v>3</v>
      </c>
      <c r="B1056">
        <f t="shared" si="260"/>
        <v>3</v>
      </c>
      <c r="C1056" s="1">
        <v>35501</v>
      </c>
      <c r="D1056">
        <f t="shared" si="261"/>
        <v>3</v>
      </c>
      <c r="E1056">
        <f t="shared" si="262"/>
        <v>1997</v>
      </c>
      <c r="F1056" s="17">
        <f t="shared" si="249"/>
        <v>0.22397142857142827</v>
      </c>
      <c r="G1056" s="16">
        <f t="shared" si="251"/>
        <v>2.1833333333333371E-2</v>
      </c>
      <c r="H1056" s="16">
        <f t="shared" si="252"/>
        <v>4.0000000000000036E-2</v>
      </c>
      <c r="I1056" s="16">
        <f t="shared" si="253"/>
        <v>6.1833333333333407E-2</v>
      </c>
      <c r="J1056" s="7">
        <f>VLOOKUP(C1056,'Nymex hist.'!A:B,2,0)</f>
        <v>1.9550000000000001</v>
      </c>
      <c r="K1056" s="11">
        <f t="shared" si="263"/>
        <v>2.0394285714285716</v>
      </c>
      <c r="L1056" s="11">
        <f t="shared" si="250"/>
        <v>2.2633999999999999</v>
      </c>
      <c r="M1056" s="9">
        <f t="shared" si="254"/>
        <v>2.1332499999999999</v>
      </c>
      <c r="N1056" s="9">
        <f t="shared" si="255"/>
        <v>2.1550833333333332</v>
      </c>
      <c r="O1056" s="9">
        <f t="shared" si="256"/>
        <v>2.1950833333333333</v>
      </c>
      <c r="P1056" s="9">
        <f t="shared" si="257"/>
        <v>2.2050833333333331</v>
      </c>
      <c r="Q1056" s="9">
        <f t="shared" si="258"/>
        <v>2.2150833333333337</v>
      </c>
      <c r="R1056" s="8">
        <v>35501</v>
      </c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3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>
        <v>1.9550000000000001</v>
      </c>
      <c r="BR1056" s="2">
        <v>2.028</v>
      </c>
      <c r="BS1056" s="2">
        <v>2.0449999999999999</v>
      </c>
      <c r="BT1056" s="2">
        <v>2.052</v>
      </c>
      <c r="BU1056" s="2">
        <v>2.0569999999999999</v>
      </c>
      <c r="BV1056" s="2">
        <v>2.0619999999999998</v>
      </c>
      <c r="BW1056" s="2">
        <v>2.077</v>
      </c>
      <c r="BX1056" s="2">
        <v>2.202</v>
      </c>
      <c r="BY1056" s="2">
        <v>2.3199999999999998</v>
      </c>
      <c r="BZ1056" s="2">
        <v>2.355</v>
      </c>
      <c r="CA1056" s="2">
        <v>2.27</v>
      </c>
      <c r="CB1056" s="2">
        <v>2.17</v>
      </c>
      <c r="CC1056" s="2">
        <v>2.0649999999999999</v>
      </c>
      <c r="CD1056" s="2">
        <v>2.0350000000000001</v>
      </c>
      <c r="CE1056" s="2">
        <v>2.0249999999999999</v>
      </c>
      <c r="CF1056" s="2">
        <v>2.0350000000000001</v>
      </c>
      <c r="CG1056" s="2">
        <v>2.0449999999999999</v>
      </c>
      <c r="CH1056" s="2">
        <v>2.0449999999999999</v>
      </c>
      <c r="CI1056" s="2">
        <v>2.06</v>
      </c>
      <c r="CJ1056" s="2">
        <v>2.1850000000000001</v>
      </c>
      <c r="CK1056" s="2">
        <v>2.3090000000000002</v>
      </c>
      <c r="CL1056" s="2">
        <v>2.34</v>
      </c>
      <c r="CM1056" s="2">
        <v>2.2799999999999998</v>
      </c>
      <c r="CN1056" s="2">
        <v>2.1859999999999999</v>
      </c>
      <c r="CO1056" s="2">
        <v>2.09</v>
      </c>
      <c r="CP1056" s="2">
        <v>2.09</v>
      </c>
      <c r="CQ1056" s="2">
        <v>2.09</v>
      </c>
      <c r="CR1056" s="2">
        <v>2.0950000000000002</v>
      </c>
      <c r="CS1056" s="2">
        <v>2.1</v>
      </c>
      <c r="CT1056" s="2">
        <v>2.0979999999999999</v>
      </c>
      <c r="CU1056" s="2">
        <v>2.0099999999999998</v>
      </c>
      <c r="CV1056" s="2">
        <v>2.1349999999999998</v>
      </c>
      <c r="CW1056" s="2">
        <v>2.347</v>
      </c>
      <c r="CX1056" s="2">
        <v>2.38</v>
      </c>
      <c r="CY1056" s="2">
        <v>2.3199999999999998</v>
      </c>
      <c r="CZ1056" s="2">
        <v>2.226</v>
      </c>
      <c r="DA1056" s="2">
        <v>2.13</v>
      </c>
      <c r="DB1056" s="2">
        <v>2.13</v>
      </c>
      <c r="DC1056" s="2">
        <v>2.13</v>
      </c>
      <c r="DD1056" s="2">
        <v>2.1349999999999998</v>
      </c>
      <c r="DE1056" s="2">
        <v>2.14</v>
      </c>
      <c r="DF1056" s="2">
        <v>2.1379999999999999</v>
      </c>
      <c r="DG1056" s="2">
        <v>2.0499999999999998</v>
      </c>
      <c r="DH1056" s="2">
        <v>2.1749999999999998</v>
      </c>
      <c r="DI1056" s="2">
        <v>2.387</v>
      </c>
      <c r="DJ1056" s="2">
        <v>2.39</v>
      </c>
      <c r="DK1056" s="2">
        <v>2.33</v>
      </c>
      <c r="DL1056" s="2">
        <v>2.2360000000000002</v>
      </c>
      <c r="DM1056" s="2">
        <v>2.14</v>
      </c>
      <c r="DN1056" s="2">
        <v>2.14</v>
      </c>
      <c r="DO1056" s="2">
        <v>2.14</v>
      </c>
      <c r="DP1056" s="2">
        <v>2.145</v>
      </c>
      <c r="DQ1056" s="2">
        <v>2.15</v>
      </c>
      <c r="DR1056" s="2">
        <v>2.1480000000000001</v>
      </c>
      <c r="DS1056" s="2">
        <v>2.06</v>
      </c>
      <c r="DT1056" s="2">
        <v>2.1850000000000001</v>
      </c>
      <c r="DU1056" s="2">
        <v>2.3969999999999998</v>
      </c>
      <c r="DV1056" s="2">
        <v>2.4</v>
      </c>
      <c r="DW1056" s="2">
        <v>2.34</v>
      </c>
      <c r="DX1056" s="2">
        <v>2.246</v>
      </c>
      <c r="DY1056" s="2">
        <v>2.15</v>
      </c>
      <c r="DZ1056" s="2">
        <v>2.15</v>
      </c>
      <c r="EA1056" s="2">
        <v>2.15</v>
      </c>
      <c r="EB1056" s="2">
        <v>2.1549999999999998</v>
      </c>
      <c r="EC1056" s="2">
        <v>2.16</v>
      </c>
      <c r="ED1056" s="2">
        <v>2.1579999999999999</v>
      </c>
      <c r="EE1056" s="2">
        <v>2.0699999999999998</v>
      </c>
      <c r="EF1056" s="2">
        <v>2.1949999999999998</v>
      </c>
      <c r="EG1056" s="2">
        <v>2.407</v>
      </c>
      <c r="EH1056" s="2">
        <v>2.41</v>
      </c>
      <c r="EI1056" s="2">
        <v>2.35</v>
      </c>
      <c r="EJ1056" s="2">
        <v>2.2559999999999998</v>
      </c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  <c r="EU1056" s="2"/>
      <c r="EV1056" s="2"/>
      <c r="EW1056" s="2"/>
      <c r="EX1056" s="2"/>
      <c r="EY1056" s="2"/>
      <c r="EZ1056" s="2"/>
      <c r="FA1056" s="2"/>
      <c r="FB1056" s="2"/>
      <c r="FC1056" s="2"/>
      <c r="FD1056" s="2"/>
      <c r="FE1056" s="2"/>
      <c r="FF1056" s="2"/>
      <c r="FG1056" s="2"/>
      <c r="FH1056" s="2"/>
      <c r="FI1056" s="2"/>
      <c r="FJ1056" s="2"/>
      <c r="FK1056" s="2"/>
      <c r="FL1056" s="2"/>
      <c r="FM1056" s="2"/>
      <c r="FN1056" s="2"/>
      <c r="FO1056" s="2"/>
      <c r="FP1056" s="2"/>
      <c r="FQ1056" s="2"/>
      <c r="FR1056" s="2"/>
      <c r="FS1056" s="2"/>
      <c r="FT1056" s="2"/>
      <c r="FU1056" s="2"/>
      <c r="FV1056" s="2"/>
      <c r="FW1056" s="2"/>
      <c r="FX1056" s="2"/>
      <c r="FY1056" s="2"/>
      <c r="FZ1056" s="2"/>
      <c r="GA1056" s="2"/>
      <c r="GB1056" s="2"/>
      <c r="GC1056" s="2"/>
      <c r="GD1056" s="2"/>
      <c r="GE1056" s="2"/>
      <c r="GF1056" s="2"/>
      <c r="GG1056" s="2"/>
      <c r="GH1056" s="2"/>
      <c r="GI1056" s="2"/>
      <c r="GJ1056" s="2"/>
      <c r="GK1056" s="2"/>
      <c r="GL1056" s="2"/>
      <c r="GM1056" s="2"/>
      <c r="GN1056" s="2"/>
      <c r="GO1056" s="2"/>
      <c r="GP1056" s="2"/>
      <c r="GQ1056" s="2"/>
    </row>
    <row r="1057" spans="1:199" x14ac:dyDescent="0.2">
      <c r="A1057" s="36">
        <f t="shared" si="259"/>
        <v>4</v>
      </c>
      <c r="B1057" s="36">
        <f t="shared" si="260"/>
        <v>3</v>
      </c>
      <c r="C1057" s="1">
        <v>35502</v>
      </c>
      <c r="D1057">
        <f t="shared" si="261"/>
        <v>3</v>
      </c>
      <c r="E1057">
        <f t="shared" si="262"/>
        <v>1997</v>
      </c>
      <c r="F1057" s="21">
        <f t="shared" si="249"/>
        <v>0.20257142857142885</v>
      </c>
      <c r="G1057" s="21">
        <f t="shared" si="251"/>
        <v>3.9666666666667183E-2</v>
      </c>
      <c r="H1057" s="21">
        <f t="shared" si="252"/>
        <v>2.9999999999999805E-2</v>
      </c>
      <c r="I1057" s="21">
        <f t="shared" si="253"/>
        <v>6.9666666666666988E-2</v>
      </c>
      <c r="J1057" s="23">
        <f>VLOOKUP(C1057,'Nymex hist.'!A:B,2,0)</f>
        <v>1.9419999999999999</v>
      </c>
      <c r="K1057" s="23">
        <f t="shared" si="263"/>
        <v>2.0264285714285712</v>
      </c>
      <c r="L1057" s="23">
        <f t="shared" si="250"/>
        <v>2.2290000000000001</v>
      </c>
      <c r="M1057" s="23">
        <f t="shared" si="254"/>
        <v>2.0937499999999996</v>
      </c>
      <c r="N1057" s="23">
        <f t="shared" si="255"/>
        <v>2.1334166666666667</v>
      </c>
      <c r="O1057" s="23">
        <f t="shared" si="256"/>
        <v>2.1634166666666665</v>
      </c>
      <c r="P1057" s="23">
        <f t="shared" si="257"/>
        <v>2.1934166666666663</v>
      </c>
      <c r="Q1057" s="23">
        <f t="shared" si="258"/>
        <v>2.2134166666666668</v>
      </c>
      <c r="R1057" s="30">
        <v>35502</v>
      </c>
      <c r="S1057" s="32"/>
      <c r="T1057" s="32"/>
      <c r="U1057" s="32"/>
      <c r="V1057" s="32"/>
      <c r="W1057" s="32"/>
      <c r="X1057" s="32"/>
      <c r="Y1057" s="32"/>
      <c r="Z1057" s="32"/>
      <c r="AA1057" s="32"/>
      <c r="AB1057" s="32"/>
      <c r="AC1057" s="32"/>
      <c r="AD1057" s="32"/>
      <c r="AE1057" s="32"/>
      <c r="AF1057" s="32"/>
      <c r="AG1057" s="32"/>
      <c r="AH1057" s="32"/>
      <c r="AI1057" s="32"/>
      <c r="AJ1057" s="34"/>
      <c r="AK1057" s="32"/>
      <c r="AL1057" s="32"/>
      <c r="AM1057" s="32"/>
      <c r="AN1057" s="32"/>
      <c r="AO1057" s="32"/>
      <c r="AP1057" s="32"/>
      <c r="AQ1057" s="32"/>
      <c r="AR1057" s="32"/>
      <c r="AS1057" s="32"/>
      <c r="AT1057" s="32"/>
      <c r="AU1057" s="32"/>
      <c r="AV1057" s="32"/>
      <c r="AW1057" s="32"/>
      <c r="AX1057" s="32"/>
      <c r="AY1057" s="32"/>
      <c r="AZ1057" s="32"/>
      <c r="BA1057" s="32"/>
      <c r="BB1057" s="32"/>
      <c r="BC1057" s="32"/>
      <c r="BD1057" s="32"/>
      <c r="BE1057" s="32"/>
      <c r="BF1057" s="32"/>
      <c r="BG1057" s="32"/>
      <c r="BH1057" s="32"/>
      <c r="BI1057" s="32"/>
      <c r="BJ1057" s="32"/>
      <c r="BK1057" s="32"/>
      <c r="BL1057" s="32"/>
      <c r="BM1057" s="32"/>
      <c r="BN1057" s="32"/>
      <c r="BO1057" s="32"/>
      <c r="BP1057" s="32"/>
      <c r="BQ1057" s="32">
        <v>1.9419999999999999</v>
      </c>
      <c r="BR1057" s="32">
        <v>2.0169999999999999</v>
      </c>
      <c r="BS1057" s="32">
        <v>2.0369999999999999</v>
      </c>
      <c r="BT1057" s="32">
        <v>2.0409999999999999</v>
      </c>
      <c r="BU1057" s="32">
        <v>2.0430000000000001</v>
      </c>
      <c r="BV1057" s="32">
        <v>2.0449999999999999</v>
      </c>
      <c r="BW1057" s="32">
        <v>2.06</v>
      </c>
      <c r="BX1057" s="32">
        <v>2.1749999999999998</v>
      </c>
      <c r="BY1057" s="32">
        <v>2.2850000000000001</v>
      </c>
      <c r="BZ1057" s="32">
        <v>2.3149999999999999</v>
      </c>
      <c r="CA1057" s="32">
        <v>2.2349999999999999</v>
      </c>
      <c r="CB1057" s="32">
        <v>2.1349999999999998</v>
      </c>
      <c r="CC1057" s="32">
        <v>2.0249999999999999</v>
      </c>
      <c r="CD1057" s="32">
        <v>1.9950000000000001</v>
      </c>
      <c r="CE1057" s="32">
        <v>1.9850000000000001</v>
      </c>
      <c r="CF1057" s="32">
        <v>1.9950000000000001</v>
      </c>
      <c r="CG1057" s="32">
        <v>2.0049999999999999</v>
      </c>
      <c r="CH1057" s="32">
        <v>2.0049999999999999</v>
      </c>
      <c r="CI1057" s="32">
        <v>2.02</v>
      </c>
      <c r="CJ1057" s="32">
        <v>2.145</v>
      </c>
      <c r="CK1057" s="32">
        <v>2.2650000000000001</v>
      </c>
      <c r="CL1057" s="32">
        <v>2.31</v>
      </c>
      <c r="CM1057" s="32">
        <v>2.2549999999999999</v>
      </c>
      <c r="CN1057" s="32">
        <v>2.161</v>
      </c>
      <c r="CO1057" s="32">
        <v>2.0699999999999998</v>
      </c>
      <c r="CP1057" s="32">
        <v>2.0699999999999998</v>
      </c>
      <c r="CQ1057" s="32">
        <v>2.0699999999999998</v>
      </c>
      <c r="CR1057" s="32">
        <v>2.0750000000000002</v>
      </c>
      <c r="CS1057" s="32">
        <v>2.08</v>
      </c>
      <c r="CT1057" s="32">
        <v>2.0779999999999998</v>
      </c>
      <c r="CU1057" s="32">
        <v>1.99</v>
      </c>
      <c r="CV1057" s="32">
        <v>2.1150000000000002</v>
      </c>
      <c r="CW1057" s="32">
        <v>2.327</v>
      </c>
      <c r="CX1057" s="32">
        <v>2.34</v>
      </c>
      <c r="CY1057" s="32">
        <v>2.2850000000000001</v>
      </c>
      <c r="CZ1057" s="32">
        <v>2.1909999999999998</v>
      </c>
      <c r="DA1057" s="32">
        <v>2.1</v>
      </c>
      <c r="DB1057" s="32">
        <v>2.1</v>
      </c>
      <c r="DC1057" s="32">
        <v>2.1</v>
      </c>
      <c r="DD1057" s="32">
        <v>2.105</v>
      </c>
      <c r="DE1057" s="32">
        <v>2.11</v>
      </c>
      <c r="DF1057" s="32">
        <v>2.1080000000000001</v>
      </c>
      <c r="DG1057" s="32">
        <v>2.02</v>
      </c>
      <c r="DH1057" s="32">
        <v>2.145</v>
      </c>
      <c r="DI1057" s="32">
        <v>2.3570000000000002</v>
      </c>
      <c r="DJ1057" s="32">
        <v>2.37</v>
      </c>
      <c r="DK1057" s="32">
        <v>2.3149999999999999</v>
      </c>
      <c r="DL1057" s="32">
        <v>2.2210000000000001</v>
      </c>
      <c r="DM1057" s="32">
        <v>2.13</v>
      </c>
      <c r="DN1057" s="32">
        <v>2.13</v>
      </c>
      <c r="DO1057" s="32">
        <v>2.13</v>
      </c>
      <c r="DP1057" s="32">
        <v>2.1349999999999998</v>
      </c>
      <c r="DQ1057" s="32">
        <v>2.14</v>
      </c>
      <c r="DR1057" s="32">
        <v>2.1379999999999999</v>
      </c>
      <c r="DS1057" s="32">
        <v>2.0499999999999998</v>
      </c>
      <c r="DT1057" s="32">
        <v>2.1749999999999998</v>
      </c>
      <c r="DU1057" s="32">
        <v>2.387</v>
      </c>
      <c r="DV1057" s="32">
        <v>2.39</v>
      </c>
      <c r="DW1057" s="32">
        <v>2.335</v>
      </c>
      <c r="DX1057" s="32">
        <v>2.2410000000000001</v>
      </c>
      <c r="DY1057" s="32">
        <v>2.15</v>
      </c>
      <c r="DZ1057" s="32">
        <v>2.15</v>
      </c>
      <c r="EA1057" s="32">
        <v>2.15</v>
      </c>
      <c r="EB1057" s="32">
        <v>2.1549999999999998</v>
      </c>
      <c r="EC1057" s="32">
        <v>2.16</v>
      </c>
      <c r="ED1057" s="32">
        <v>2.1579999999999999</v>
      </c>
      <c r="EE1057" s="32">
        <v>2.0699999999999998</v>
      </c>
      <c r="EF1057" s="32">
        <v>2.1949999999999998</v>
      </c>
      <c r="EG1057" s="32">
        <v>2.407</v>
      </c>
      <c r="EH1057" s="32">
        <v>2.41</v>
      </c>
      <c r="EI1057" s="32">
        <v>2.355</v>
      </c>
      <c r="EJ1057" s="32">
        <v>2.2610000000000001</v>
      </c>
      <c r="EK1057" s="32"/>
      <c r="EL1057" s="32"/>
      <c r="EM1057" s="32"/>
      <c r="EN1057" s="32"/>
      <c r="EO1057" s="32"/>
      <c r="EP1057" s="32"/>
      <c r="EQ1057" s="32"/>
      <c r="ER1057" s="32"/>
      <c r="ES1057" s="32"/>
      <c r="ET1057" s="32"/>
      <c r="EU1057" s="32"/>
      <c r="EV1057" s="32"/>
      <c r="EW1057" s="32"/>
      <c r="EX1057" s="32"/>
      <c r="EY1057" s="32"/>
      <c r="EZ1057" s="32"/>
      <c r="FA1057" s="32"/>
      <c r="FB1057" s="32"/>
      <c r="FC1057" s="32"/>
      <c r="FD1057" s="32"/>
      <c r="FE1057" s="32"/>
      <c r="FF1057" s="32"/>
      <c r="FG1057" s="32"/>
      <c r="FH1057" s="32"/>
      <c r="FI1057" s="32"/>
      <c r="FJ1057" s="32"/>
      <c r="FK1057" s="32"/>
      <c r="FL1057" s="32"/>
      <c r="FM1057" s="32"/>
      <c r="FN1057" s="32"/>
      <c r="FO1057" s="32"/>
      <c r="FP1057" s="32"/>
      <c r="FQ1057" s="32"/>
      <c r="FR1057" s="32"/>
      <c r="FS1057" s="32"/>
      <c r="FT1057" s="32"/>
      <c r="FU1057" s="32"/>
      <c r="FV1057" s="32"/>
      <c r="FW1057" s="32"/>
      <c r="FX1057" s="32"/>
      <c r="FY1057" s="32"/>
      <c r="FZ1057" s="32"/>
      <c r="GA1057" s="32"/>
      <c r="GB1057" s="32"/>
      <c r="GC1057" s="32"/>
      <c r="GD1057" s="32"/>
      <c r="GE1057" s="32"/>
      <c r="GF1057" s="32"/>
      <c r="GG1057" s="32"/>
      <c r="GH1057" s="32"/>
      <c r="GI1057" s="32"/>
      <c r="GJ1057" s="32"/>
      <c r="GK1057" s="32"/>
      <c r="GL1057" s="32"/>
      <c r="GM1057" s="32"/>
      <c r="GN1057" s="32"/>
      <c r="GO1057" s="32"/>
      <c r="GP1057" s="32"/>
      <c r="GQ1057" s="32"/>
    </row>
    <row r="1058" spans="1:199" customFormat="1" hidden="1" x14ac:dyDescent="0.2">
      <c r="A1058">
        <f t="shared" si="259"/>
        <v>5</v>
      </c>
      <c r="B1058">
        <f t="shared" si="260"/>
        <v>3</v>
      </c>
      <c r="C1058" s="1">
        <v>35503</v>
      </c>
      <c r="D1058">
        <f t="shared" si="261"/>
        <v>3</v>
      </c>
      <c r="E1058">
        <f t="shared" si="262"/>
        <v>1997</v>
      </c>
      <c r="F1058" s="17">
        <f t="shared" si="249"/>
        <v>0.19285714285714306</v>
      </c>
      <c r="G1058" s="16">
        <f t="shared" si="251"/>
        <v>4.0083333333333471E-2</v>
      </c>
      <c r="H1058" s="16">
        <f t="shared" si="252"/>
        <v>2.9999999999999805E-2</v>
      </c>
      <c r="I1058" s="16">
        <f t="shared" si="253"/>
        <v>7.0083333333333275E-2</v>
      </c>
      <c r="J1058" s="7">
        <f>VLOOKUP(C1058,'Nymex hist.'!A:B,2,0)</f>
        <v>1.96</v>
      </c>
      <c r="K1058" s="11">
        <f t="shared" si="263"/>
        <v>2.0341428571428568</v>
      </c>
      <c r="L1058" s="11">
        <f t="shared" si="250"/>
        <v>2.2269999999999999</v>
      </c>
      <c r="M1058" s="9">
        <f t="shared" si="254"/>
        <v>2.0933333333333333</v>
      </c>
      <c r="N1058" s="9">
        <f t="shared" si="255"/>
        <v>2.1334166666666667</v>
      </c>
      <c r="O1058" s="9">
        <f t="shared" si="256"/>
        <v>2.1634166666666665</v>
      </c>
      <c r="P1058" s="9">
        <f t="shared" si="257"/>
        <v>2.1934166666666663</v>
      </c>
      <c r="Q1058" s="9">
        <f t="shared" si="258"/>
        <v>2.2134166666666668</v>
      </c>
      <c r="R1058" s="8">
        <v>35503</v>
      </c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3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>
        <v>1.96</v>
      </c>
      <c r="BR1058" s="2">
        <v>2.0209999999999999</v>
      </c>
      <c r="BS1058" s="2">
        <v>2.0459999999999998</v>
      </c>
      <c r="BT1058" s="2">
        <v>2.048</v>
      </c>
      <c r="BU1058" s="2">
        <v>2.0489999999999999</v>
      </c>
      <c r="BV1058" s="2">
        <v>2.0499999999999998</v>
      </c>
      <c r="BW1058" s="2">
        <v>2.0649999999999999</v>
      </c>
      <c r="BX1058" s="2">
        <v>2.1749999999999998</v>
      </c>
      <c r="BY1058" s="2">
        <v>2.2799999999999998</v>
      </c>
      <c r="BZ1058" s="2">
        <v>2.31</v>
      </c>
      <c r="CA1058" s="2">
        <v>2.2349999999999999</v>
      </c>
      <c r="CB1058" s="2">
        <v>2.1349999999999998</v>
      </c>
      <c r="CC1058" s="2">
        <v>2.0249999999999999</v>
      </c>
      <c r="CD1058" s="2">
        <v>1.9950000000000001</v>
      </c>
      <c r="CE1058" s="2">
        <v>1.9850000000000001</v>
      </c>
      <c r="CF1058" s="2">
        <v>1.9950000000000001</v>
      </c>
      <c r="CG1058" s="2">
        <v>2.0049999999999999</v>
      </c>
      <c r="CH1058" s="2">
        <v>2.0049999999999999</v>
      </c>
      <c r="CI1058" s="2">
        <v>2.02</v>
      </c>
      <c r="CJ1058" s="2">
        <v>2.145</v>
      </c>
      <c r="CK1058" s="2">
        <v>2.2650000000000001</v>
      </c>
      <c r="CL1058" s="2">
        <v>2.31</v>
      </c>
      <c r="CM1058" s="2">
        <v>2.2549999999999999</v>
      </c>
      <c r="CN1058" s="2">
        <v>2.161</v>
      </c>
      <c r="CO1058" s="2">
        <v>2.0699999999999998</v>
      </c>
      <c r="CP1058" s="2">
        <v>2.0699999999999998</v>
      </c>
      <c r="CQ1058" s="2">
        <v>2.0699999999999998</v>
      </c>
      <c r="CR1058" s="2">
        <v>2.0750000000000002</v>
      </c>
      <c r="CS1058" s="2">
        <v>2.08</v>
      </c>
      <c r="CT1058" s="2">
        <v>2.0779999999999998</v>
      </c>
      <c r="CU1058" s="2">
        <v>1.99</v>
      </c>
      <c r="CV1058" s="2">
        <v>2.1150000000000002</v>
      </c>
      <c r="CW1058" s="2">
        <v>2.327</v>
      </c>
      <c r="CX1058" s="2">
        <v>2.34</v>
      </c>
      <c r="CY1058" s="2">
        <v>2.2850000000000001</v>
      </c>
      <c r="CZ1058" s="2">
        <v>2.1909999999999998</v>
      </c>
      <c r="DA1058" s="2">
        <v>2.1</v>
      </c>
      <c r="DB1058" s="2">
        <v>2.1</v>
      </c>
      <c r="DC1058" s="2">
        <v>2.1</v>
      </c>
      <c r="DD1058" s="2">
        <v>2.105</v>
      </c>
      <c r="DE1058" s="2">
        <v>2.11</v>
      </c>
      <c r="DF1058" s="2">
        <v>2.1080000000000001</v>
      </c>
      <c r="DG1058" s="2">
        <v>2.02</v>
      </c>
      <c r="DH1058" s="2">
        <v>2.145</v>
      </c>
      <c r="DI1058" s="2">
        <v>2.3570000000000002</v>
      </c>
      <c r="DJ1058" s="2">
        <v>2.37</v>
      </c>
      <c r="DK1058" s="2">
        <v>2.3149999999999999</v>
      </c>
      <c r="DL1058" s="2">
        <v>2.2210000000000001</v>
      </c>
      <c r="DM1058" s="2">
        <v>2.13</v>
      </c>
      <c r="DN1058" s="2">
        <v>2.13</v>
      </c>
      <c r="DO1058" s="2">
        <v>2.13</v>
      </c>
      <c r="DP1058" s="2">
        <v>2.1349999999999998</v>
      </c>
      <c r="DQ1058" s="2">
        <v>2.14</v>
      </c>
      <c r="DR1058" s="2">
        <v>2.1379999999999999</v>
      </c>
      <c r="DS1058" s="2">
        <v>2.0499999999999998</v>
      </c>
      <c r="DT1058" s="2">
        <v>2.1749999999999998</v>
      </c>
      <c r="DU1058" s="2">
        <v>2.387</v>
      </c>
      <c r="DV1058" s="2">
        <v>2.39</v>
      </c>
      <c r="DW1058" s="2">
        <v>2.335</v>
      </c>
      <c r="DX1058" s="2">
        <v>2.2410000000000001</v>
      </c>
      <c r="DY1058" s="2">
        <v>2.15</v>
      </c>
      <c r="DZ1058" s="2">
        <v>2.15</v>
      </c>
      <c r="EA1058" s="2">
        <v>2.15</v>
      </c>
      <c r="EB1058" s="2">
        <v>2.1549999999999998</v>
      </c>
      <c r="EC1058" s="2">
        <v>2.16</v>
      </c>
      <c r="ED1058" s="2">
        <v>2.1579999999999999</v>
      </c>
      <c r="EE1058" s="2">
        <v>2.0699999999999998</v>
      </c>
      <c r="EF1058" s="2">
        <v>2.1949999999999998</v>
      </c>
      <c r="EG1058" s="2">
        <v>2.407</v>
      </c>
      <c r="EH1058" s="2">
        <v>2.41</v>
      </c>
      <c r="EI1058" s="2">
        <v>2.355</v>
      </c>
      <c r="EJ1058" s="2">
        <v>2.2610000000000001</v>
      </c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  <c r="EU1058" s="2"/>
      <c r="EV1058" s="2"/>
      <c r="EW1058" s="2"/>
      <c r="EX1058" s="2"/>
      <c r="EY1058" s="2"/>
      <c r="EZ1058" s="2"/>
      <c r="FA1058" s="2"/>
      <c r="FB1058" s="2"/>
      <c r="FC1058" s="2"/>
      <c r="FD1058" s="2"/>
      <c r="FE1058" s="2"/>
      <c r="FF1058" s="2"/>
      <c r="FG1058" s="2"/>
      <c r="FH1058" s="2"/>
      <c r="FI1058" s="2"/>
      <c r="FJ1058" s="2"/>
      <c r="FK1058" s="2"/>
      <c r="FL1058" s="2"/>
      <c r="FM1058" s="2"/>
      <c r="FN1058" s="2"/>
      <c r="FO1058" s="2"/>
      <c r="FP1058" s="2"/>
      <c r="FQ1058" s="2"/>
      <c r="FR1058" s="2"/>
      <c r="FS1058" s="2"/>
      <c r="FT1058" s="2"/>
      <c r="FU1058" s="2"/>
      <c r="FV1058" s="2"/>
      <c r="FW1058" s="2"/>
      <c r="FX1058" s="2"/>
      <c r="FY1058" s="2"/>
      <c r="FZ1058" s="2"/>
      <c r="GA1058" s="2"/>
      <c r="GB1058" s="2"/>
      <c r="GC1058" s="2"/>
      <c r="GD1058" s="2"/>
      <c r="GE1058" s="2"/>
      <c r="GF1058" s="2"/>
      <c r="GG1058" s="2"/>
      <c r="GH1058" s="2"/>
      <c r="GI1058" s="2"/>
      <c r="GJ1058" s="2"/>
      <c r="GK1058" s="2"/>
      <c r="GL1058" s="2"/>
      <c r="GM1058" s="2"/>
      <c r="GN1058" s="2"/>
      <c r="GO1058" s="2"/>
      <c r="GP1058" s="2"/>
      <c r="GQ1058" s="2"/>
    </row>
    <row r="1059" spans="1:199" customFormat="1" hidden="1" x14ac:dyDescent="0.2">
      <c r="A1059">
        <f t="shared" si="259"/>
        <v>1</v>
      </c>
      <c r="B1059">
        <f t="shared" si="260"/>
        <v>3</v>
      </c>
      <c r="C1059" s="1">
        <v>35506</v>
      </c>
      <c r="D1059">
        <f t="shared" si="261"/>
        <v>3</v>
      </c>
      <c r="E1059">
        <f t="shared" si="262"/>
        <v>1997</v>
      </c>
      <c r="F1059" s="17">
        <f t="shared" si="249"/>
        <v>0.21477142857142861</v>
      </c>
      <c r="G1059" s="16">
        <f t="shared" si="251"/>
        <v>4.6000000000000707E-2</v>
      </c>
      <c r="H1059" s="16">
        <f t="shared" si="252"/>
        <v>3.9999999999999591E-2</v>
      </c>
      <c r="I1059" s="16">
        <f t="shared" si="253"/>
        <v>8.6000000000000298E-2</v>
      </c>
      <c r="J1059" s="7">
        <f>VLOOKUP(C1059,'Nymex hist.'!A:B,2,0)</f>
        <v>1.909</v>
      </c>
      <c r="K1059" s="11">
        <f t="shared" si="263"/>
        <v>1.9754285714285713</v>
      </c>
      <c r="L1059" s="11">
        <f t="shared" si="250"/>
        <v>2.1901999999999999</v>
      </c>
      <c r="M1059" s="9">
        <f t="shared" si="254"/>
        <v>2.0727499999999996</v>
      </c>
      <c r="N1059" s="9">
        <f t="shared" si="255"/>
        <v>2.1187500000000004</v>
      </c>
      <c r="O1059" s="9">
        <f t="shared" si="256"/>
        <v>2.1587499999999999</v>
      </c>
      <c r="P1059" s="9">
        <f t="shared" si="257"/>
        <v>2.1887500000000002</v>
      </c>
      <c r="Q1059" s="9">
        <f t="shared" si="258"/>
        <v>2.2087500000000002</v>
      </c>
      <c r="R1059" s="8">
        <v>35506</v>
      </c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3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>
        <v>1.909</v>
      </c>
      <c r="BR1059" s="2">
        <v>1.948</v>
      </c>
      <c r="BS1059" s="2">
        <v>1.98</v>
      </c>
      <c r="BT1059" s="2">
        <v>1.9850000000000001</v>
      </c>
      <c r="BU1059" s="2">
        <v>1.9950000000000001</v>
      </c>
      <c r="BV1059" s="2">
        <v>1.998</v>
      </c>
      <c r="BW1059" s="2">
        <v>2.0129999999999999</v>
      </c>
      <c r="BX1059" s="2">
        <v>2.133</v>
      </c>
      <c r="BY1059" s="2">
        <v>2.2400000000000002</v>
      </c>
      <c r="BZ1059" s="2">
        <v>2.278</v>
      </c>
      <c r="CA1059" s="2">
        <v>2.2000000000000002</v>
      </c>
      <c r="CB1059" s="2">
        <v>2.1</v>
      </c>
      <c r="CC1059" s="2">
        <v>2</v>
      </c>
      <c r="CD1059" s="2">
        <v>1.98</v>
      </c>
      <c r="CE1059" s="2">
        <v>1.97</v>
      </c>
      <c r="CF1059" s="2">
        <v>1.98</v>
      </c>
      <c r="CG1059" s="2">
        <v>1.99</v>
      </c>
      <c r="CH1059" s="2">
        <v>1.99</v>
      </c>
      <c r="CI1059" s="2">
        <v>2.0049999999999999</v>
      </c>
      <c r="CJ1059" s="2">
        <v>2.13</v>
      </c>
      <c r="CK1059" s="2">
        <v>2.25</v>
      </c>
      <c r="CL1059" s="2">
        <v>2.2949999999999999</v>
      </c>
      <c r="CM1059" s="2">
        <v>2.2400000000000002</v>
      </c>
      <c r="CN1059" s="2">
        <v>2.1459999999999999</v>
      </c>
      <c r="CO1059" s="2">
        <v>2.0550000000000002</v>
      </c>
      <c r="CP1059" s="2">
        <v>2.0550000000000002</v>
      </c>
      <c r="CQ1059" s="2">
        <v>2.0550000000000002</v>
      </c>
      <c r="CR1059" s="2">
        <v>2.06</v>
      </c>
      <c r="CS1059" s="2">
        <v>2.0649999999999999</v>
      </c>
      <c r="CT1059" s="2">
        <v>2.0649999999999999</v>
      </c>
      <c r="CU1059" s="2">
        <v>1.9750000000000001</v>
      </c>
      <c r="CV1059" s="2">
        <v>2.1</v>
      </c>
      <c r="CW1059" s="2">
        <v>2.3140000000000001</v>
      </c>
      <c r="CX1059" s="2">
        <v>2.335</v>
      </c>
      <c r="CY1059" s="2">
        <v>2.2799999999999998</v>
      </c>
      <c r="CZ1059" s="2">
        <v>2.1859999999999999</v>
      </c>
      <c r="DA1059" s="2">
        <v>2.0950000000000002</v>
      </c>
      <c r="DB1059" s="2">
        <v>2.0950000000000002</v>
      </c>
      <c r="DC1059" s="2">
        <v>2.0950000000000002</v>
      </c>
      <c r="DD1059" s="2">
        <v>2.1</v>
      </c>
      <c r="DE1059" s="2">
        <v>2.105</v>
      </c>
      <c r="DF1059" s="2">
        <v>2.105</v>
      </c>
      <c r="DG1059" s="2">
        <v>2.0150000000000001</v>
      </c>
      <c r="DH1059" s="2">
        <v>2.14</v>
      </c>
      <c r="DI1059" s="2">
        <v>2.3540000000000001</v>
      </c>
      <c r="DJ1059" s="2">
        <v>2.3650000000000002</v>
      </c>
      <c r="DK1059" s="2">
        <v>2.31</v>
      </c>
      <c r="DL1059" s="2">
        <v>2.2160000000000002</v>
      </c>
      <c r="DM1059" s="2">
        <v>2.125</v>
      </c>
      <c r="DN1059" s="2">
        <v>2.125</v>
      </c>
      <c r="DO1059" s="2">
        <v>2.125</v>
      </c>
      <c r="DP1059" s="2">
        <v>2.13</v>
      </c>
      <c r="DQ1059" s="2">
        <v>2.1349999999999998</v>
      </c>
      <c r="DR1059" s="2">
        <v>2.1349999999999998</v>
      </c>
      <c r="DS1059" s="2">
        <v>2.0449999999999999</v>
      </c>
      <c r="DT1059" s="2">
        <v>2.17</v>
      </c>
      <c r="DU1059" s="2">
        <v>2.3839999999999999</v>
      </c>
      <c r="DV1059" s="2">
        <v>2.3849999999999998</v>
      </c>
      <c r="DW1059" s="2">
        <v>2.33</v>
      </c>
      <c r="DX1059" s="2">
        <v>2.2360000000000002</v>
      </c>
      <c r="DY1059" s="2">
        <v>2.145</v>
      </c>
      <c r="DZ1059" s="2">
        <v>2.145</v>
      </c>
      <c r="EA1059" s="2">
        <v>2.145</v>
      </c>
      <c r="EB1059" s="2">
        <v>2.15</v>
      </c>
      <c r="EC1059" s="2">
        <v>2.1549999999999998</v>
      </c>
      <c r="ED1059" s="2">
        <v>2.1549999999999998</v>
      </c>
      <c r="EE1059" s="2">
        <v>2.0649999999999999</v>
      </c>
      <c r="EF1059" s="2">
        <v>2.19</v>
      </c>
      <c r="EG1059" s="2">
        <v>2.4039999999999999</v>
      </c>
      <c r="EH1059" s="2">
        <v>2.4049999999999998</v>
      </c>
      <c r="EI1059" s="2">
        <v>2.35</v>
      </c>
      <c r="EJ1059" s="2">
        <v>2.2559999999999998</v>
      </c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  <c r="EU1059" s="2"/>
      <c r="EV1059" s="2"/>
      <c r="EW1059" s="2"/>
      <c r="EX1059" s="2"/>
      <c r="EY1059" s="2"/>
      <c r="EZ1059" s="2"/>
      <c r="FA1059" s="2"/>
      <c r="FB1059" s="2"/>
      <c r="FC1059" s="2"/>
      <c r="FD1059" s="2"/>
      <c r="FE1059" s="2"/>
      <c r="FF1059" s="2"/>
      <c r="FG1059" s="2"/>
      <c r="FH1059" s="2"/>
      <c r="FI1059" s="2"/>
      <c r="FJ1059" s="2"/>
      <c r="FK1059" s="2"/>
      <c r="FL1059" s="2"/>
      <c r="FM1059" s="2"/>
      <c r="FN1059" s="2"/>
      <c r="FO1059" s="2"/>
      <c r="FP1059" s="2"/>
      <c r="FQ1059" s="2"/>
      <c r="FR1059" s="2"/>
      <c r="FS1059" s="2"/>
      <c r="FT1059" s="2"/>
      <c r="FU1059" s="2"/>
      <c r="FV1059" s="2"/>
      <c r="FW1059" s="2"/>
      <c r="FX1059" s="2"/>
      <c r="FY1059" s="2"/>
      <c r="FZ1059" s="2"/>
      <c r="GA1059" s="2"/>
      <c r="GB1059" s="2"/>
      <c r="GC1059" s="2"/>
      <c r="GD1059" s="2"/>
      <c r="GE1059" s="2"/>
      <c r="GF1059" s="2"/>
      <c r="GG1059" s="2"/>
      <c r="GH1059" s="2"/>
      <c r="GI1059" s="2"/>
      <c r="GJ1059" s="2"/>
      <c r="GK1059" s="2"/>
      <c r="GL1059" s="2"/>
      <c r="GM1059" s="2"/>
      <c r="GN1059" s="2"/>
      <c r="GO1059" s="2"/>
      <c r="GP1059" s="2"/>
      <c r="GQ1059" s="2"/>
    </row>
    <row r="1060" spans="1:199" customFormat="1" hidden="1" x14ac:dyDescent="0.2">
      <c r="A1060">
        <f t="shared" si="259"/>
        <v>2</v>
      </c>
      <c r="B1060">
        <f t="shared" si="260"/>
        <v>3</v>
      </c>
      <c r="C1060" s="1">
        <v>35507</v>
      </c>
      <c r="D1060">
        <f t="shared" si="261"/>
        <v>3</v>
      </c>
      <c r="E1060">
        <f t="shared" si="262"/>
        <v>1997</v>
      </c>
      <c r="F1060" s="17">
        <f t="shared" si="249"/>
        <v>0.23002857142857169</v>
      </c>
      <c r="G1060" s="16">
        <f t="shared" si="251"/>
        <v>4.6000000000000263E-2</v>
      </c>
      <c r="H1060" s="16">
        <f t="shared" si="252"/>
        <v>3.9999999999999591E-2</v>
      </c>
      <c r="I1060" s="16">
        <f t="shared" si="253"/>
        <v>8.5999999999999854E-2</v>
      </c>
      <c r="J1060" s="7">
        <f>VLOOKUP(C1060,'Nymex hist.'!A:B,2,0)</f>
        <v>1.897</v>
      </c>
      <c r="K1060" s="11">
        <f t="shared" si="263"/>
        <v>1.9635714285714283</v>
      </c>
      <c r="L1060" s="11">
        <f t="shared" si="250"/>
        <v>2.1936</v>
      </c>
      <c r="M1060" s="9">
        <f t="shared" si="254"/>
        <v>2.0744166666666666</v>
      </c>
      <c r="N1060" s="9">
        <f t="shared" si="255"/>
        <v>2.1204166666666668</v>
      </c>
      <c r="O1060" s="9">
        <f t="shared" si="256"/>
        <v>2.1604166666666664</v>
      </c>
      <c r="P1060" s="9">
        <f t="shared" si="257"/>
        <v>2.1904166666666662</v>
      </c>
      <c r="Q1060" s="9">
        <f t="shared" si="258"/>
        <v>2.2104166666666667</v>
      </c>
      <c r="R1060" s="8">
        <v>35507</v>
      </c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3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>
        <v>1.897</v>
      </c>
      <c r="BR1060" s="2">
        <v>1.9350000000000001</v>
      </c>
      <c r="BS1060" s="2">
        <v>1.964</v>
      </c>
      <c r="BT1060" s="2">
        <v>1.9770000000000001</v>
      </c>
      <c r="BU1060" s="2">
        <v>1.982</v>
      </c>
      <c r="BV1060" s="2">
        <v>1.9850000000000001</v>
      </c>
      <c r="BW1060" s="2">
        <v>2.0049999999999999</v>
      </c>
      <c r="BX1060" s="2">
        <v>2.13</v>
      </c>
      <c r="BY1060" s="2">
        <v>2.2400000000000002</v>
      </c>
      <c r="BZ1060" s="2">
        <v>2.2799999999999998</v>
      </c>
      <c r="CA1060" s="2">
        <v>2.2130000000000001</v>
      </c>
      <c r="CB1060" s="2">
        <v>2.105</v>
      </c>
      <c r="CC1060" s="2">
        <v>2</v>
      </c>
      <c r="CD1060" s="2">
        <v>1.98</v>
      </c>
      <c r="CE1060" s="2">
        <v>1.97</v>
      </c>
      <c r="CF1060" s="2">
        <v>1.98</v>
      </c>
      <c r="CG1060" s="2">
        <v>1.99</v>
      </c>
      <c r="CH1060" s="2">
        <v>1.99</v>
      </c>
      <c r="CI1060" s="2">
        <v>2.0049999999999999</v>
      </c>
      <c r="CJ1060" s="2">
        <v>2.13</v>
      </c>
      <c r="CK1060" s="2">
        <v>2.25</v>
      </c>
      <c r="CL1060" s="2">
        <v>2.2949999999999999</v>
      </c>
      <c r="CM1060" s="2">
        <v>2.2400000000000002</v>
      </c>
      <c r="CN1060" s="2">
        <v>2.1459999999999999</v>
      </c>
      <c r="CO1060" s="2">
        <v>2.0550000000000002</v>
      </c>
      <c r="CP1060" s="2">
        <v>2.0550000000000002</v>
      </c>
      <c r="CQ1060" s="2">
        <v>2.0550000000000002</v>
      </c>
      <c r="CR1060" s="2">
        <v>2.06</v>
      </c>
      <c r="CS1060" s="2">
        <v>2.0649999999999999</v>
      </c>
      <c r="CT1060" s="2">
        <v>2.0649999999999999</v>
      </c>
      <c r="CU1060" s="2">
        <v>1.9850000000000001</v>
      </c>
      <c r="CV1060" s="2">
        <v>2.11</v>
      </c>
      <c r="CW1060" s="2">
        <v>2.3140000000000001</v>
      </c>
      <c r="CX1060" s="2">
        <v>2.335</v>
      </c>
      <c r="CY1060" s="2">
        <v>2.2799999999999998</v>
      </c>
      <c r="CZ1060" s="2">
        <v>2.1859999999999999</v>
      </c>
      <c r="DA1060" s="2">
        <v>2.0950000000000002</v>
      </c>
      <c r="DB1060" s="2">
        <v>2.0950000000000002</v>
      </c>
      <c r="DC1060" s="2">
        <v>2.0950000000000002</v>
      </c>
      <c r="DD1060" s="2">
        <v>2.1</v>
      </c>
      <c r="DE1060" s="2">
        <v>2.105</v>
      </c>
      <c r="DF1060" s="2">
        <v>2.105</v>
      </c>
      <c r="DG1060" s="2">
        <v>2.0249999999999999</v>
      </c>
      <c r="DH1060" s="2">
        <v>2.15</v>
      </c>
      <c r="DI1060" s="2">
        <v>2.3540000000000001</v>
      </c>
      <c r="DJ1060" s="2">
        <v>2.3650000000000002</v>
      </c>
      <c r="DK1060" s="2">
        <v>2.31</v>
      </c>
      <c r="DL1060" s="2">
        <v>2.2160000000000002</v>
      </c>
      <c r="DM1060" s="2">
        <v>2.125</v>
      </c>
      <c r="DN1060" s="2">
        <v>2.125</v>
      </c>
      <c r="DO1060" s="2">
        <v>2.125</v>
      </c>
      <c r="DP1060" s="2">
        <v>2.13</v>
      </c>
      <c r="DQ1060" s="2">
        <v>2.1349999999999998</v>
      </c>
      <c r="DR1060" s="2">
        <v>2.1349999999999998</v>
      </c>
      <c r="DS1060" s="2">
        <v>2.0550000000000002</v>
      </c>
      <c r="DT1060" s="2">
        <v>2.1800000000000002</v>
      </c>
      <c r="DU1060" s="2">
        <v>2.3839999999999999</v>
      </c>
      <c r="DV1060" s="2">
        <v>2.3849999999999998</v>
      </c>
      <c r="DW1060" s="2">
        <v>2.33</v>
      </c>
      <c r="DX1060" s="2">
        <v>2.2360000000000002</v>
      </c>
      <c r="DY1060" s="2">
        <v>2.145</v>
      </c>
      <c r="DZ1060" s="2">
        <v>2.145</v>
      </c>
      <c r="EA1060" s="2">
        <v>2.145</v>
      </c>
      <c r="EB1060" s="2">
        <v>2.15</v>
      </c>
      <c r="EC1060" s="2">
        <v>2.1549999999999998</v>
      </c>
      <c r="ED1060" s="2">
        <v>2.1549999999999998</v>
      </c>
      <c r="EE1060" s="2">
        <v>2.0750000000000002</v>
      </c>
      <c r="EF1060" s="2">
        <v>2.2000000000000002</v>
      </c>
      <c r="EG1060" s="2">
        <v>2.4039999999999999</v>
      </c>
      <c r="EH1060" s="2">
        <v>2.4049999999999998</v>
      </c>
      <c r="EI1060" s="2">
        <v>2.35</v>
      </c>
      <c r="EJ1060" s="2">
        <v>2.2559999999999998</v>
      </c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  <c r="EU1060" s="2"/>
      <c r="EV1060" s="2"/>
      <c r="EW1060" s="2"/>
      <c r="EX1060" s="2"/>
      <c r="EY1060" s="2"/>
      <c r="EZ1060" s="2"/>
      <c r="FA1060" s="2"/>
      <c r="FB1060" s="2"/>
      <c r="FC1060" s="2"/>
      <c r="FD1060" s="2"/>
      <c r="FE1060" s="2"/>
      <c r="FF1060" s="2"/>
      <c r="FG1060" s="2"/>
      <c r="FH1060" s="2"/>
      <c r="FI1060" s="2"/>
      <c r="FJ1060" s="2"/>
      <c r="FK1060" s="2"/>
      <c r="FL1060" s="2"/>
      <c r="FM1060" s="2"/>
      <c r="FN1060" s="2"/>
      <c r="FO1060" s="2"/>
      <c r="FP1060" s="2"/>
      <c r="FQ1060" s="2"/>
      <c r="FR1060" s="2"/>
      <c r="FS1060" s="2"/>
      <c r="FT1060" s="2"/>
      <c r="FU1060" s="2"/>
      <c r="FV1060" s="2"/>
      <c r="FW1060" s="2"/>
      <c r="FX1060" s="2"/>
      <c r="FY1060" s="2"/>
      <c r="FZ1060" s="2"/>
      <c r="GA1060" s="2"/>
      <c r="GB1060" s="2"/>
      <c r="GC1060" s="2"/>
      <c r="GD1060" s="2"/>
      <c r="GE1060" s="2"/>
      <c r="GF1060" s="2"/>
      <c r="GG1060" s="2"/>
      <c r="GH1060" s="2"/>
      <c r="GI1060" s="2"/>
      <c r="GJ1060" s="2"/>
      <c r="GK1060" s="2"/>
      <c r="GL1060" s="2"/>
      <c r="GM1060" s="2"/>
      <c r="GN1060" s="2"/>
      <c r="GO1060" s="2"/>
      <c r="GP1060" s="2"/>
      <c r="GQ1060" s="2"/>
    </row>
    <row r="1061" spans="1:199" customFormat="1" hidden="1" x14ac:dyDescent="0.2">
      <c r="A1061">
        <f t="shared" si="259"/>
        <v>3</v>
      </c>
      <c r="B1061">
        <f t="shared" si="260"/>
        <v>3</v>
      </c>
      <c r="C1061" s="1">
        <v>35508</v>
      </c>
      <c r="D1061">
        <f t="shared" si="261"/>
        <v>3</v>
      </c>
      <c r="E1061">
        <f t="shared" si="262"/>
        <v>1997</v>
      </c>
      <c r="F1061" s="17">
        <f t="shared" si="249"/>
        <v>0.23411428571428572</v>
      </c>
      <c r="G1061" s="16">
        <f t="shared" si="251"/>
        <v>4.3666666666667631E-2</v>
      </c>
      <c r="H1061" s="16">
        <f t="shared" si="252"/>
        <v>3.9999999999999591E-2</v>
      </c>
      <c r="I1061" s="16">
        <f t="shared" si="253"/>
        <v>8.3666666666667222E-2</v>
      </c>
      <c r="J1061" s="7">
        <f>VLOOKUP(C1061,'Nymex hist.'!A:B,2,0)</f>
        <v>1.8959999999999999</v>
      </c>
      <c r="K1061" s="11">
        <f t="shared" si="263"/>
        <v>1.9732857142857141</v>
      </c>
      <c r="L1061" s="11">
        <f t="shared" si="250"/>
        <v>2.2073999999999998</v>
      </c>
      <c r="M1061" s="9">
        <f t="shared" si="254"/>
        <v>2.076166666666666</v>
      </c>
      <c r="N1061" s="9">
        <f t="shared" si="255"/>
        <v>2.1198333333333337</v>
      </c>
      <c r="O1061" s="9">
        <f t="shared" si="256"/>
        <v>2.1598333333333333</v>
      </c>
      <c r="P1061" s="9">
        <f t="shared" si="257"/>
        <v>2.189833333333334</v>
      </c>
      <c r="Q1061" s="9">
        <f t="shared" si="258"/>
        <v>2.2098333333333335</v>
      </c>
      <c r="R1061" s="8">
        <v>35508</v>
      </c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3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>
        <v>1.8959999999999999</v>
      </c>
      <c r="BR1061" s="2">
        <v>1.946</v>
      </c>
      <c r="BS1061" s="2">
        <v>1.976</v>
      </c>
      <c r="BT1061" s="2">
        <v>1.9870000000000001</v>
      </c>
      <c r="BU1061" s="2">
        <v>1.994</v>
      </c>
      <c r="BV1061" s="2">
        <v>1.9970000000000001</v>
      </c>
      <c r="BW1061" s="2">
        <v>2.0169999999999999</v>
      </c>
      <c r="BX1061" s="2">
        <v>2.1469999999999998</v>
      </c>
      <c r="BY1061" s="2">
        <v>2.2599999999999998</v>
      </c>
      <c r="BZ1061" s="2">
        <v>2.2999999999999998</v>
      </c>
      <c r="CA1061" s="2">
        <v>2.2200000000000002</v>
      </c>
      <c r="CB1061" s="2">
        <v>2.11</v>
      </c>
      <c r="CC1061" s="2">
        <v>2</v>
      </c>
      <c r="CD1061" s="2">
        <v>1.9750000000000001</v>
      </c>
      <c r="CE1061" s="2">
        <v>1.9670000000000001</v>
      </c>
      <c r="CF1061" s="2">
        <v>1.978</v>
      </c>
      <c r="CG1061" s="2">
        <v>1.9890000000000001</v>
      </c>
      <c r="CH1061" s="2">
        <v>1.99</v>
      </c>
      <c r="CI1061" s="2">
        <v>2.0049999999999999</v>
      </c>
      <c r="CJ1061" s="2">
        <v>2.13</v>
      </c>
      <c r="CK1061" s="2">
        <v>2.25</v>
      </c>
      <c r="CL1061" s="2">
        <v>2.2949999999999999</v>
      </c>
      <c r="CM1061" s="2">
        <v>2.2400000000000002</v>
      </c>
      <c r="CN1061" s="2">
        <v>2.1459999999999999</v>
      </c>
      <c r="CO1061" s="2">
        <v>2.0550000000000002</v>
      </c>
      <c r="CP1061" s="2">
        <v>2.0550000000000002</v>
      </c>
      <c r="CQ1061" s="2">
        <v>2.056</v>
      </c>
      <c r="CR1061" s="2">
        <v>2.0630000000000002</v>
      </c>
      <c r="CS1061" s="2">
        <v>2.069</v>
      </c>
      <c r="CT1061" s="2">
        <v>2.0699999999999998</v>
      </c>
      <c r="CU1061" s="2">
        <v>1.9750000000000001</v>
      </c>
      <c r="CV1061" s="2">
        <v>2.1</v>
      </c>
      <c r="CW1061" s="2">
        <v>2.3140000000000001</v>
      </c>
      <c r="CX1061" s="2">
        <v>2.335</v>
      </c>
      <c r="CY1061" s="2">
        <v>2.2799999999999998</v>
      </c>
      <c r="CZ1061" s="2">
        <v>2.1859999999999999</v>
      </c>
      <c r="DA1061" s="2">
        <v>2.0950000000000002</v>
      </c>
      <c r="DB1061" s="2">
        <v>2.0950000000000002</v>
      </c>
      <c r="DC1061" s="2">
        <v>2.0960000000000001</v>
      </c>
      <c r="DD1061" s="2">
        <v>2.1030000000000002</v>
      </c>
      <c r="DE1061" s="2">
        <v>2.109</v>
      </c>
      <c r="DF1061" s="2">
        <v>2.11</v>
      </c>
      <c r="DG1061" s="2">
        <v>2.0150000000000001</v>
      </c>
      <c r="DH1061" s="2">
        <v>2.14</v>
      </c>
      <c r="DI1061" s="2">
        <v>2.3540000000000001</v>
      </c>
      <c r="DJ1061" s="2">
        <v>2.3650000000000002</v>
      </c>
      <c r="DK1061" s="2">
        <v>2.31</v>
      </c>
      <c r="DL1061" s="2">
        <v>2.2160000000000002</v>
      </c>
      <c r="DM1061" s="2">
        <v>2.125</v>
      </c>
      <c r="DN1061" s="2">
        <v>2.125</v>
      </c>
      <c r="DO1061" s="2">
        <v>2.1259999999999999</v>
      </c>
      <c r="DP1061" s="2">
        <v>2.133</v>
      </c>
      <c r="DQ1061" s="2">
        <v>2.1389999999999998</v>
      </c>
      <c r="DR1061" s="2">
        <v>2.14</v>
      </c>
      <c r="DS1061" s="2">
        <v>2.0449999999999999</v>
      </c>
      <c r="DT1061" s="2">
        <v>2.17</v>
      </c>
      <c r="DU1061" s="2">
        <v>2.3839999999999999</v>
      </c>
      <c r="DV1061" s="2">
        <v>2.3849999999999998</v>
      </c>
      <c r="DW1061" s="2">
        <v>2.33</v>
      </c>
      <c r="DX1061" s="2">
        <v>2.2360000000000002</v>
      </c>
      <c r="DY1061" s="2">
        <v>2.145</v>
      </c>
      <c r="DZ1061" s="2">
        <v>2.145</v>
      </c>
      <c r="EA1061" s="2">
        <v>2.1459999999999999</v>
      </c>
      <c r="EB1061" s="2">
        <v>2.153</v>
      </c>
      <c r="EC1061" s="2">
        <v>2.1589999999999998</v>
      </c>
      <c r="ED1061" s="2">
        <v>2.16</v>
      </c>
      <c r="EE1061" s="2">
        <v>2.0649999999999999</v>
      </c>
      <c r="EF1061" s="2">
        <v>2.19</v>
      </c>
      <c r="EG1061" s="2">
        <v>2.4039999999999999</v>
      </c>
      <c r="EH1061" s="2">
        <v>2.4049999999999998</v>
      </c>
      <c r="EI1061" s="2">
        <v>2.35</v>
      </c>
      <c r="EJ1061" s="2">
        <v>2.2559999999999998</v>
      </c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  <c r="EU1061" s="2"/>
      <c r="EV1061" s="2"/>
      <c r="EW1061" s="2"/>
      <c r="EX1061" s="2"/>
      <c r="EY1061" s="2"/>
      <c r="EZ1061" s="2"/>
      <c r="FA1061" s="2"/>
      <c r="FB1061" s="2"/>
      <c r="FC1061" s="2"/>
      <c r="FD1061" s="2"/>
      <c r="FE1061" s="2"/>
      <c r="FF1061" s="2"/>
      <c r="FG1061" s="2"/>
      <c r="FH1061" s="2"/>
      <c r="FI1061" s="2"/>
      <c r="FJ1061" s="2"/>
      <c r="FK1061" s="2"/>
      <c r="FL1061" s="2"/>
      <c r="FM1061" s="2"/>
      <c r="FN1061" s="2"/>
      <c r="FO1061" s="2"/>
      <c r="FP1061" s="2"/>
      <c r="FQ1061" s="2"/>
      <c r="FR1061" s="2"/>
      <c r="FS1061" s="2"/>
      <c r="FT1061" s="2"/>
      <c r="FU1061" s="2"/>
      <c r="FV1061" s="2"/>
      <c r="FW1061" s="2"/>
      <c r="FX1061" s="2"/>
      <c r="FY1061" s="2"/>
      <c r="FZ1061" s="2"/>
      <c r="GA1061" s="2"/>
      <c r="GB1061" s="2"/>
      <c r="GC1061" s="2"/>
      <c r="GD1061" s="2"/>
      <c r="GE1061" s="2"/>
      <c r="GF1061" s="2"/>
      <c r="GG1061" s="2"/>
      <c r="GH1061" s="2"/>
      <c r="GI1061" s="2"/>
      <c r="GJ1061" s="2"/>
      <c r="GK1061" s="2"/>
      <c r="GL1061" s="2"/>
      <c r="GM1061" s="2"/>
      <c r="GN1061" s="2"/>
      <c r="GO1061" s="2"/>
      <c r="GP1061" s="2"/>
      <c r="GQ1061" s="2"/>
    </row>
    <row r="1062" spans="1:199" x14ac:dyDescent="0.2">
      <c r="A1062" s="36">
        <f t="shared" si="259"/>
        <v>4</v>
      </c>
      <c r="B1062" s="36">
        <f t="shared" si="260"/>
        <v>3</v>
      </c>
      <c r="C1062" s="1">
        <v>35509</v>
      </c>
      <c r="D1062">
        <f t="shared" si="261"/>
        <v>3</v>
      </c>
      <c r="E1062">
        <f t="shared" si="262"/>
        <v>1997</v>
      </c>
      <c r="F1062" s="21">
        <f t="shared" si="249"/>
        <v>0.24400000000000022</v>
      </c>
      <c r="G1062" s="21">
        <f t="shared" si="251"/>
        <v>4.7083333333333144E-2</v>
      </c>
      <c r="H1062" s="21">
        <f t="shared" si="252"/>
        <v>4.0000000000000036E-2</v>
      </c>
      <c r="I1062" s="21">
        <f t="shared" si="253"/>
        <v>8.7083333333333179E-2</v>
      </c>
      <c r="J1062" s="23">
        <f>VLOOKUP(C1062,'Nymex hist.'!A:B,2,0)</f>
        <v>1.8919999999999999</v>
      </c>
      <c r="K1062" s="23">
        <f t="shared" si="263"/>
        <v>1.9789999999999996</v>
      </c>
      <c r="L1062" s="23">
        <f t="shared" si="250"/>
        <v>2.2229999999999999</v>
      </c>
      <c r="M1062" s="23">
        <f t="shared" si="254"/>
        <v>2.0934166666666667</v>
      </c>
      <c r="N1062" s="23">
        <f t="shared" si="255"/>
        <v>2.1404999999999998</v>
      </c>
      <c r="O1062" s="23">
        <f t="shared" si="256"/>
        <v>2.1804999999999999</v>
      </c>
      <c r="P1062" s="23">
        <f t="shared" si="257"/>
        <v>2.2204999999999999</v>
      </c>
      <c r="Q1062" s="23">
        <f t="shared" si="258"/>
        <v>2.2404999999999999</v>
      </c>
      <c r="R1062" s="30">
        <v>35509</v>
      </c>
      <c r="S1062" s="32"/>
      <c r="T1062" s="32"/>
      <c r="U1062" s="32"/>
      <c r="V1062" s="32"/>
      <c r="W1062" s="32"/>
      <c r="X1062" s="32"/>
      <c r="Y1062" s="32"/>
      <c r="Z1062" s="32"/>
      <c r="AA1062" s="32"/>
      <c r="AB1062" s="32"/>
      <c r="AC1062" s="32"/>
      <c r="AD1062" s="32"/>
      <c r="AE1062" s="32"/>
      <c r="AF1062" s="32"/>
      <c r="AG1062" s="32"/>
      <c r="AH1062" s="32"/>
      <c r="AI1062" s="32"/>
      <c r="AJ1062" s="34"/>
      <c r="AK1062" s="32"/>
      <c r="AL1062" s="32"/>
      <c r="AM1062" s="32"/>
      <c r="AN1062" s="32"/>
      <c r="AO1062" s="32"/>
      <c r="AP1062" s="32"/>
      <c r="AQ1062" s="32"/>
      <c r="AR1062" s="32"/>
      <c r="AS1062" s="32"/>
      <c r="AT1062" s="32"/>
      <c r="AU1062" s="32"/>
      <c r="AV1062" s="32"/>
      <c r="AW1062" s="32"/>
      <c r="AX1062" s="32"/>
      <c r="AY1062" s="32"/>
      <c r="AZ1062" s="32"/>
      <c r="BA1062" s="32"/>
      <c r="BB1062" s="32"/>
      <c r="BC1062" s="32"/>
      <c r="BD1062" s="32"/>
      <c r="BE1062" s="32"/>
      <c r="BF1062" s="32"/>
      <c r="BG1062" s="32"/>
      <c r="BH1062" s="32"/>
      <c r="BI1062" s="32"/>
      <c r="BJ1062" s="32"/>
      <c r="BK1062" s="32"/>
      <c r="BL1062" s="32"/>
      <c r="BM1062" s="32"/>
      <c r="BN1062" s="32"/>
      <c r="BO1062" s="32"/>
      <c r="BP1062" s="32"/>
      <c r="BQ1062" s="32">
        <v>1.8919999999999999</v>
      </c>
      <c r="BR1062" s="32">
        <v>1.9470000000000001</v>
      </c>
      <c r="BS1062" s="32">
        <v>1.982</v>
      </c>
      <c r="BT1062" s="32">
        <v>1.992</v>
      </c>
      <c r="BU1062" s="32">
        <v>2</v>
      </c>
      <c r="BV1062" s="32">
        <v>2.0049999999999999</v>
      </c>
      <c r="BW1062" s="32">
        <v>2.0350000000000001</v>
      </c>
      <c r="BX1062" s="32">
        <v>2.165</v>
      </c>
      <c r="BY1062" s="32">
        <v>2.2749999999999999</v>
      </c>
      <c r="BZ1062" s="32">
        <v>2.3149999999999999</v>
      </c>
      <c r="CA1062" s="32">
        <v>2.2349999999999999</v>
      </c>
      <c r="CB1062" s="32">
        <v>2.125</v>
      </c>
      <c r="CC1062" s="32">
        <v>2.0099999999999998</v>
      </c>
      <c r="CD1062" s="32">
        <v>1.9850000000000001</v>
      </c>
      <c r="CE1062" s="32">
        <v>1.98</v>
      </c>
      <c r="CF1062" s="32">
        <v>1.9950000000000001</v>
      </c>
      <c r="CG1062" s="32">
        <v>2.0049999999999999</v>
      </c>
      <c r="CH1062" s="32">
        <v>2.0150000000000001</v>
      </c>
      <c r="CI1062" s="32">
        <v>2.0299999999999998</v>
      </c>
      <c r="CJ1062" s="32">
        <v>2.153</v>
      </c>
      <c r="CK1062" s="32">
        <v>2.2730000000000001</v>
      </c>
      <c r="CL1062" s="32">
        <v>2.3149999999999999</v>
      </c>
      <c r="CM1062" s="32">
        <v>2.2559999999999998</v>
      </c>
      <c r="CN1062" s="32">
        <v>2.1579999999999999</v>
      </c>
      <c r="CO1062" s="32">
        <v>2.0630000000000002</v>
      </c>
      <c r="CP1062" s="32">
        <v>2.06</v>
      </c>
      <c r="CQ1062" s="32">
        <v>2.0649999999999999</v>
      </c>
      <c r="CR1062" s="32">
        <v>2.0760000000000001</v>
      </c>
      <c r="CS1062" s="32">
        <v>2.0859999999999999</v>
      </c>
      <c r="CT1062" s="32">
        <v>2.09</v>
      </c>
      <c r="CU1062" s="32">
        <v>2.0299999999999998</v>
      </c>
      <c r="CV1062" s="32">
        <v>2.153</v>
      </c>
      <c r="CW1062" s="32">
        <v>2.3340000000000001</v>
      </c>
      <c r="CX1062" s="32">
        <v>2.355</v>
      </c>
      <c r="CY1062" s="32">
        <v>2.2959999999999998</v>
      </c>
      <c r="CZ1062" s="32">
        <v>2.198</v>
      </c>
      <c r="DA1062" s="32">
        <v>2.1030000000000002</v>
      </c>
      <c r="DB1062" s="32">
        <v>2.1</v>
      </c>
      <c r="DC1062" s="32">
        <v>2.105</v>
      </c>
      <c r="DD1062" s="32">
        <v>2.1160000000000001</v>
      </c>
      <c r="DE1062" s="32">
        <v>2.1259999999999999</v>
      </c>
      <c r="DF1062" s="32">
        <v>2.13</v>
      </c>
      <c r="DG1062" s="32">
        <v>2.0699999999999998</v>
      </c>
      <c r="DH1062" s="32">
        <v>2.1930000000000001</v>
      </c>
      <c r="DI1062" s="32">
        <v>2.3740000000000001</v>
      </c>
      <c r="DJ1062" s="32">
        <v>2.395</v>
      </c>
      <c r="DK1062" s="32">
        <v>2.3359999999999999</v>
      </c>
      <c r="DL1062" s="32">
        <v>2.238</v>
      </c>
      <c r="DM1062" s="32">
        <v>2.1429999999999998</v>
      </c>
      <c r="DN1062" s="32">
        <v>2.14</v>
      </c>
      <c r="DO1062" s="32">
        <v>2.145</v>
      </c>
      <c r="DP1062" s="32">
        <v>2.1560000000000001</v>
      </c>
      <c r="DQ1062" s="32">
        <v>2.1659999999999999</v>
      </c>
      <c r="DR1062" s="32">
        <v>2.17</v>
      </c>
      <c r="DS1062" s="32">
        <v>2.11</v>
      </c>
      <c r="DT1062" s="32">
        <v>2.2330000000000001</v>
      </c>
      <c r="DU1062" s="32">
        <v>2.4140000000000001</v>
      </c>
      <c r="DV1062" s="32">
        <v>2.415</v>
      </c>
      <c r="DW1062" s="32">
        <v>2.3559999999999999</v>
      </c>
      <c r="DX1062" s="32">
        <v>2.258</v>
      </c>
      <c r="DY1062" s="32">
        <v>2.1629999999999998</v>
      </c>
      <c r="DZ1062" s="32">
        <v>2.16</v>
      </c>
      <c r="EA1062" s="32">
        <v>2.165</v>
      </c>
      <c r="EB1062" s="32">
        <v>2.1760000000000002</v>
      </c>
      <c r="EC1062" s="32">
        <v>2.1859999999999999</v>
      </c>
      <c r="ED1062" s="32">
        <v>2.19</v>
      </c>
      <c r="EE1062" s="32">
        <v>2.13</v>
      </c>
      <c r="EF1062" s="32">
        <v>2.2530000000000001</v>
      </c>
      <c r="EG1062" s="32">
        <v>2.4340000000000002</v>
      </c>
      <c r="EH1062" s="32">
        <v>2.4350000000000001</v>
      </c>
      <c r="EI1062" s="32">
        <v>2.3759999999999999</v>
      </c>
      <c r="EJ1062" s="32">
        <v>2.278</v>
      </c>
      <c r="EK1062" s="32"/>
      <c r="EL1062" s="32"/>
      <c r="EM1062" s="32"/>
      <c r="EN1062" s="32"/>
      <c r="EO1062" s="32"/>
      <c r="EP1062" s="32"/>
      <c r="EQ1062" s="32"/>
      <c r="ER1062" s="32"/>
      <c r="ES1062" s="32"/>
      <c r="ET1062" s="32"/>
      <c r="EU1062" s="32"/>
      <c r="EV1062" s="32"/>
      <c r="EW1062" s="32"/>
      <c r="EX1062" s="32"/>
      <c r="EY1062" s="32"/>
      <c r="EZ1062" s="32"/>
      <c r="FA1062" s="32"/>
      <c r="FB1062" s="32"/>
      <c r="FC1062" s="32"/>
      <c r="FD1062" s="32"/>
      <c r="FE1062" s="32"/>
      <c r="FF1062" s="32"/>
      <c r="FG1062" s="32"/>
      <c r="FH1062" s="32"/>
      <c r="FI1062" s="32"/>
      <c r="FJ1062" s="32"/>
      <c r="FK1062" s="32"/>
      <c r="FL1062" s="32"/>
      <c r="FM1062" s="32"/>
      <c r="FN1062" s="32"/>
      <c r="FO1062" s="32"/>
      <c r="FP1062" s="32"/>
      <c r="FQ1062" s="32"/>
      <c r="FR1062" s="32"/>
      <c r="FS1062" s="32"/>
      <c r="FT1062" s="32"/>
      <c r="FU1062" s="32"/>
      <c r="FV1062" s="32"/>
      <c r="FW1062" s="32"/>
      <c r="FX1062" s="32"/>
      <c r="FY1062" s="32"/>
      <c r="FZ1062" s="32"/>
      <c r="GA1062" s="32"/>
      <c r="GB1062" s="32"/>
      <c r="GC1062" s="32"/>
      <c r="GD1062" s="32"/>
      <c r="GE1062" s="32"/>
      <c r="GF1062" s="32"/>
      <c r="GG1062" s="32"/>
      <c r="GH1062" s="32"/>
      <c r="GI1062" s="32"/>
      <c r="GJ1062" s="32"/>
      <c r="GK1062" s="32"/>
      <c r="GL1062" s="32"/>
      <c r="GM1062" s="32"/>
      <c r="GN1062" s="32"/>
      <c r="GO1062" s="32"/>
      <c r="GP1062" s="32"/>
      <c r="GQ1062" s="32"/>
    </row>
    <row r="1063" spans="1:199" customFormat="1" hidden="1" x14ac:dyDescent="0.2">
      <c r="A1063">
        <f t="shared" si="259"/>
        <v>5</v>
      </c>
      <c r="B1063">
        <f t="shared" si="260"/>
        <v>3</v>
      </c>
      <c r="C1063" s="1">
        <v>35510</v>
      </c>
      <c r="D1063">
        <f t="shared" si="261"/>
        <v>3</v>
      </c>
      <c r="E1063">
        <f t="shared" si="262"/>
        <v>1997</v>
      </c>
      <c r="F1063" s="17">
        <f t="shared" si="249"/>
        <v>0.28099999999999969</v>
      </c>
      <c r="G1063" s="16">
        <f t="shared" si="251"/>
        <v>4.941666666666622E-2</v>
      </c>
      <c r="H1063" s="16">
        <f t="shared" si="252"/>
        <v>4.0000000000000036E-2</v>
      </c>
      <c r="I1063" s="16">
        <f t="shared" si="253"/>
        <v>8.9416666666666256E-2</v>
      </c>
      <c r="J1063" s="7">
        <f>VLOOKUP(C1063,'Nymex hist.'!A:B,2,0)</f>
        <v>1.84</v>
      </c>
      <c r="K1063" s="11">
        <f t="shared" si="263"/>
        <v>1.9390000000000001</v>
      </c>
      <c r="L1063" s="11">
        <f t="shared" si="250"/>
        <v>2.2199999999999998</v>
      </c>
      <c r="M1063" s="9">
        <f t="shared" si="254"/>
        <v>2.0892500000000003</v>
      </c>
      <c r="N1063" s="9">
        <f t="shared" si="255"/>
        <v>2.1386666666666665</v>
      </c>
      <c r="O1063" s="9">
        <f t="shared" si="256"/>
        <v>2.1786666666666665</v>
      </c>
      <c r="P1063" s="9">
        <f t="shared" si="257"/>
        <v>2.218666666666667</v>
      </c>
      <c r="Q1063" s="9">
        <f t="shared" si="258"/>
        <v>2.2386666666666666</v>
      </c>
      <c r="R1063" s="8">
        <v>35510</v>
      </c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3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>
        <v>1.84</v>
      </c>
      <c r="BR1063" s="2">
        <v>1.8759999999999999</v>
      </c>
      <c r="BS1063" s="2">
        <v>1.9350000000000001</v>
      </c>
      <c r="BT1063" s="2">
        <v>1.9550000000000001</v>
      </c>
      <c r="BU1063" s="2">
        <v>1.97</v>
      </c>
      <c r="BV1063" s="2">
        <v>1.98</v>
      </c>
      <c r="BW1063" s="2">
        <v>2.0169999999999999</v>
      </c>
      <c r="BX1063" s="2">
        <v>2.1549999999999998</v>
      </c>
      <c r="BY1063" s="2">
        <v>2.2749999999999999</v>
      </c>
      <c r="BZ1063" s="2">
        <v>2.3149999999999999</v>
      </c>
      <c r="CA1063" s="2">
        <v>2.2349999999999999</v>
      </c>
      <c r="CB1063" s="2">
        <v>2.12</v>
      </c>
      <c r="CC1063" s="2">
        <v>2.0049999999999999</v>
      </c>
      <c r="CD1063" s="2">
        <v>1.98</v>
      </c>
      <c r="CE1063" s="2">
        <v>1.9750000000000001</v>
      </c>
      <c r="CF1063" s="2">
        <v>1.99</v>
      </c>
      <c r="CG1063" s="2">
        <v>2</v>
      </c>
      <c r="CH1063" s="2">
        <v>2.0099999999999998</v>
      </c>
      <c r="CI1063" s="2">
        <v>2.0249999999999999</v>
      </c>
      <c r="CJ1063" s="2">
        <v>2.1480000000000001</v>
      </c>
      <c r="CK1063" s="2">
        <v>2.2679999999999998</v>
      </c>
      <c r="CL1063" s="2">
        <v>2.31</v>
      </c>
      <c r="CM1063" s="2">
        <v>2.2509999999999999</v>
      </c>
      <c r="CN1063" s="2">
        <v>2.153</v>
      </c>
      <c r="CO1063" s="2">
        <v>2.0579999999999998</v>
      </c>
      <c r="CP1063" s="2">
        <v>2.0550000000000002</v>
      </c>
      <c r="CQ1063" s="2">
        <v>2.0619999999999998</v>
      </c>
      <c r="CR1063" s="2">
        <v>2.0750000000000002</v>
      </c>
      <c r="CS1063" s="2">
        <v>2.0880000000000001</v>
      </c>
      <c r="CT1063" s="2">
        <v>2.0950000000000002</v>
      </c>
      <c r="CU1063" s="2">
        <v>2.0249999999999999</v>
      </c>
      <c r="CV1063" s="2">
        <v>2.1480000000000001</v>
      </c>
      <c r="CW1063" s="2">
        <v>2.3439999999999999</v>
      </c>
      <c r="CX1063" s="2">
        <v>2.35</v>
      </c>
      <c r="CY1063" s="2">
        <v>2.2909999999999999</v>
      </c>
      <c r="CZ1063" s="2">
        <v>2.1930000000000001</v>
      </c>
      <c r="DA1063" s="2">
        <v>2.0979999999999999</v>
      </c>
      <c r="DB1063" s="2">
        <v>2.0950000000000002</v>
      </c>
      <c r="DC1063" s="2">
        <v>2.1019999999999999</v>
      </c>
      <c r="DD1063" s="2">
        <v>2.1150000000000002</v>
      </c>
      <c r="DE1063" s="2">
        <v>2.1280000000000001</v>
      </c>
      <c r="DF1063" s="2">
        <v>2.1349999999999998</v>
      </c>
      <c r="DG1063" s="2">
        <v>2.0649999999999999</v>
      </c>
      <c r="DH1063" s="2">
        <v>2.1880000000000002</v>
      </c>
      <c r="DI1063" s="2">
        <v>2.3839999999999999</v>
      </c>
      <c r="DJ1063" s="2">
        <v>2.39</v>
      </c>
      <c r="DK1063" s="2">
        <v>2.331</v>
      </c>
      <c r="DL1063" s="2">
        <v>2.2330000000000001</v>
      </c>
      <c r="DM1063" s="2">
        <v>2.1379999999999999</v>
      </c>
      <c r="DN1063" s="2">
        <v>2.1349999999999998</v>
      </c>
      <c r="DO1063" s="2">
        <v>2.1419999999999999</v>
      </c>
      <c r="DP1063" s="2">
        <v>2.1549999999999998</v>
      </c>
      <c r="DQ1063" s="2">
        <v>2.1680000000000001</v>
      </c>
      <c r="DR1063" s="2">
        <v>2.1749999999999998</v>
      </c>
      <c r="DS1063" s="2">
        <v>2.105</v>
      </c>
      <c r="DT1063" s="2">
        <v>2.2280000000000002</v>
      </c>
      <c r="DU1063" s="2">
        <v>2.4239999999999999</v>
      </c>
      <c r="DV1063" s="2">
        <v>2.41</v>
      </c>
      <c r="DW1063" s="2">
        <v>2.351</v>
      </c>
      <c r="DX1063" s="2">
        <v>2.2530000000000001</v>
      </c>
      <c r="DY1063" s="2">
        <v>2.1579999999999999</v>
      </c>
      <c r="DZ1063" s="2">
        <v>2.1549999999999998</v>
      </c>
      <c r="EA1063" s="2">
        <v>2.1619999999999999</v>
      </c>
      <c r="EB1063" s="2">
        <v>2.1749999999999998</v>
      </c>
      <c r="EC1063" s="2">
        <v>2.1880000000000002</v>
      </c>
      <c r="ED1063" s="2">
        <v>2.1949999999999998</v>
      </c>
      <c r="EE1063" s="2">
        <v>2.125</v>
      </c>
      <c r="EF1063" s="2">
        <v>2.2480000000000002</v>
      </c>
      <c r="EG1063" s="2">
        <v>2.444</v>
      </c>
      <c r="EH1063" s="2">
        <v>2.4300000000000002</v>
      </c>
      <c r="EI1063" s="2">
        <v>2.371</v>
      </c>
      <c r="EJ1063" s="2">
        <v>2.2730000000000001</v>
      </c>
      <c r="EK1063" s="2"/>
      <c r="EL1063" s="2"/>
      <c r="EM1063" s="2"/>
      <c r="EN1063" s="2"/>
      <c r="EO1063" s="2"/>
      <c r="EP1063" s="2"/>
      <c r="EQ1063" s="2"/>
      <c r="ER1063" s="2"/>
      <c r="ES1063" s="2"/>
      <c r="ET1063" s="2"/>
      <c r="EU1063" s="2"/>
      <c r="EV1063" s="2"/>
      <c r="EW1063" s="2"/>
      <c r="EX1063" s="2"/>
      <c r="EY1063" s="2"/>
      <c r="EZ1063" s="2"/>
      <c r="FA1063" s="2"/>
      <c r="FB1063" s="2"/>
      <c r="FC1063" s="2"/>
      <c r="FD1063" s="2"/>
      <c r="FE1063" s="2"/>
      <c r="FF1063" s="2"/>
      <c r="FG1063" s="2"/>
      <c r="FH1063" s="2"/>
      <c r="FI1063" s="2"/>
      <c r="FJ1063" s="2"/>
      <c r="FK1063" s="2"/>
      <c r="FL1063" s="2"/>
      <c r="FM1063" s="2"/>
      <c r="FN1063" s="2"/>
      <c r="FO1063" s="2"/>
      <c r="FP1063" s="2"/>
      <c r="FQ1063" s="2"/>
      <c r="FR1063" s="2"/>
      <c r="FS1063" s="2"/>
      <c r="FT1063" s="2"/>
      <c r="FU1063" s="2"/>
      <c r="FV1063" s="2"/>
      <c r="FW1063" s="2"/>
      <c r="FX1063" s="2"/>
      <c r="FY1063" s="2"/>
      <c r="FZ1063" s="2"/>
      <c r="GA1063" s="2"/>
      <c r="GB1063" s="2"/>
      <c r="GC1063" s="2"/>
      <c r="GD1063" s="2"/>
      <c r="GE1063" s="2"/>
      <c r="GF1063" s="2"/>
      <c r="GG1063" s="2"/>
      <c r="GH1063" s="2"/>
      <c r="GI1063" s="2"/>
      <c r="GJ1063" s="2"/>
      <c r="GK1063" s="2"/>
      <c r="GL1063" s="2"/>
      <c r="GM1063" s="2"/>
      <c r="GN1063" s="2"/>
      <c r="GO1063" s="2"/>
      <c r="GP1063" s="2"/>
      <c r="GQ1063" s="2"/>
    </row>
    <row r="1064" spans="1:199" customFormat="1" hidden="1" x14ac:dyDescent="0.2">
      <c r="A1064">
        <f t="shared" si="259"/>
        <v>1</v>
      </c>
      <c r="B1064">
        <f t="shared" si="260"/>
        <v>3</v>
      </c>
      <c r="C1064" s="1">
        <v>35513</v>
      </c>
      <c r="D1064">
        <f t="shared" si="261"/>
        <v>3</v>
      </c>
      <c r="E1064">
        <f t="shared" si="262"/>
        <v>1997</v>
      </c>
      <c r="F1064" s="17">
        <f t="shared" si="249"/>
        <v>0.28822857142857128</v>
      </c>
      <c r="G1064" s="16">
        <f t="shared" si="251"/>
        <v>4.508333333333292E-2</v>
      </c>
      <c r="H1064" s="16">
        <f t="shared" si="252"/>
        <v>4.000000000000048E-2</v>
      </c>
      <c r="I1064" s="16">
        <f t="shared" si="253"/>
        <v>8.50833333333334E-2</v>
      </c>
      <c r="J1064" s="7">
        <f>VLOOKUP(C1064,'Nymex hist.'!A:B,2,0)</f>
        <v>1.8069999999999999</v>
      </c>
      <c r="K1064" s="11">
        <f t="shared" si="263"/>
        <v>1.9075714285714285</v>
      </c>
      <c r="L1064" s="11">
        <f t="shared" si="250"/>
        <v>2.1957999999999998</v>
      </c>
      <c r="M1064" s="9">
        <f t="shared" si="254"/>
        <v>2.0734166666666667</v>
      </c>
      <c r="N1064" s="9">
        <f t="shared" si="255"/>
        <v>2.1184999999999996</v>
      </c>
      <c r="O1064" s="9">
        <f t="shared" si="256"/>
        <v>2.1585000000000001</v>
      </c>
      <c r="P1064" s="9">
        <f t="shared" si="257"/>
        <v>2.1985000000000001</v>
      </c>
      <c r="Q1064" s="9">
        <f t="shared" si="258"/>
        <v>2.2185000000000001</v>
      </c>
      <c r="R1064" s="8">
        <v>35513</v>
      </c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3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>
        <v>1.8069999999999999</v>
      </c>
      <c r="BR1064" s="2">
        <v>1.841</v>
      </c>
      <c r="BS1064" s="2">
        <v>1.9</v>
      </c>
      <c r="BT1064" s="2">
        <v>1.925</v>
      </c>
      <c r="BU1064" s="2">
        <v>1.94</v>
      </c>
      <c r="BV1064" s="2">
        <v>1.95</v>
      </c>
      <c r="BW1064" s="2">
        <v>1.99</v>
      </c>
      <c r="BX1064" s="2">
        <v>2.13</v>
      </c>
      <c r="BY1064" s="2">
        <v>2.25</v>
      </c>
      <c r="BZ1064" s="2">
        <v>2.29</v>
      </c>
      <c r="CA1064" s="2">
        <v>2.2120000000000002</v>
      </c>
      <c r="CB1064" s="2">
        <v>2.097</v>
      </c>
      <c r="CC1064" s="2">
        <v>1.982</v>
      </c>
      <c r="CD1064" s="2">
        <v>1.9570000000000001</v>
      </c>
      <c r="CE1064" s="2">
        <v>1.9570000000000001</v>
      </c>
      <c r="CF1064" s="2">
        <v>1.9770000000000001</v>
      </c>
      <c r="CG1064" s="2">
        <v>1.992</v>
      </c>
      <c r="CH1064" s="2">
        <v>2.0019999999999998</v>
      </c>
      <c r="CI1064" s="2">
        <v>2.0169999999999999</v>
      </c>
      <c r="CJ1064" s="2">
        <v>2.14</v>
      </c>
      <c r="CK1064" s="2">
        <v>2.258</v>
      </c>
      <c r="CL1064" s="2">
        <v>2.29</v>
      </c>
      <c r="CM1064" s="2">
        <v>2.23</v>
      </c>
      <c r="CN1064" s="2">
        <v>2.1269999999999998</v>
      </c>
      <c r="CO1064" s="2">
        <v>2.0270000000000001</v>
      </c>
      <c r="CP1064" s="2">
        <v>2.0270000000000001</v>
      </c>
      <c r="CQ1064" s="2">
        <v>2.0419999999999998</v>
      </c>
      <c r="CR1064" s="2">
        <v>2.0550000000000002</v>
      </c>
      <c r="CS1064" s="2">
        <v>2.0680000000000001</v>
      </c>
      <c r="CT1064" s="2">
        <v>2.0750000000000002</v>
      </c>
      <c r="CU1064" s="2">
        <v>2.0169999999999999</v>
      </c>
      <c r="CV1064" s="2">
        <v>2.14</v>
      </c>
      <c r="CW1064" s="2">
        <v>2.3239999999999998</v>
      </c>
      <c r="CX1064" s="2">
        <v>2.33</v>
      </c>
      <c r="CY1064" s="2">
        <v>2.27</v>
      </c>
      <c r="CZ1064" s="2">
        <v>2.1669999999999998</v>
      </c>
      <c r="DA1064" s="2">
        <v>2.0670000000000002</v>
      </c>
      <c r="DB1064" s="2">
        <v>2.0670000000000002</v>
      </c>
      <c r="DC1064" s="2">
        <v>2.0819999999999999</v>
      </c>
      <c r="DD1064" s="2">
        <v>2.0950000000000002</v>
      </c>
      <c r="DE1064" s="2">
        <v>2.1080000000000001</v>
      </c>
      <c r="DF1064" s="2">
        <v>2.1150000000000002</v>
      </c>
      <c r="DG1064" s="2">
        <v>2.0569999999999999</v>
      </c>
      <c r="DH1064" s="2">
        <v>2.1800000000000002</v>
      </c>
      <c r="DI1064" s="2">
        <v>2.3639999999999999</v>
      </c>
      <c r="DJ1064" s="2">
        <v>2.37</v>
      </c>
      <c r="DK1064" s="2">
        <v>2.31</v>
      </c>
      <c r="DL1064" s="2">
        <v>2.2069999999999999</v>
      </c>
      <c r="DM1064" s="2">
        <v>2.1070000000000002</v>
      </c>
      <c r="DN1064" s="2">
        <v>2.1070000000000002</v>
      </c>
      <c r="DO1064" s="2">
        <v>2.1219999999999999</v>
      </c>
      <c r="DP1064" s="2">
        <v>2.1349999999999998</v>
      </c>
      <c r="DQ1064" s="2">
        <v>2.1480000000000001</v>
      </c>
      <c r="DR1064" s="2">
        <v>2.1549999999999998</v>
      </c>
      <c r="DS1064" s="2">
        <v>2.097</v>
      </c>
      <c r="DT1064" s="2">
        <v>2.2200000000000002</v>
      </c>
      <c r="DU1064" s="2">
        <v>2.4039999999999999</v>
      </c>
      <c r="DV1064" s="2">
        <v>2.39</v>
      </c>
      <c r="DW1064" s="2">
        <v>2.33</v>
      </c>
      <c r="DX1064" s="2">
        <v>2.2269999999999999</v>
      </c>
      <c r="DY1064" s="2">
        <v>2.1269999999999998</v>
      </c>
      <c r="DZ1064" s="2">
        <v>2.1269999999999998</v>
      </c>
      <c r="EA1064" s="2">
        <v>2.1419999999999999</v>
      </c>
      <c r="EB1064" s="2">
        <v>2.1549999999999998</v>
      </c>
      <c r="EC1064" s="2">
        <v>2.1680000000000001</v>
      </c>
      <c r="ED1064" s="2">
        <v>2.1749999999999998</v>
      </c>
      <c r="EE1064" s="2">
        <v>2.117</v>
      </c>
      <c r="EF1064" s="2">
        <v>2.2400000000000002</v>
      </c>
      <c r="EG1064" s="2">
        <v>2.4239999999999999</v>
      </c>
      <c r="EH1064" s="2">
        <v>2.41</v>
      </c>
      <c r="EI1064" s="2">
        <v>2.35</v>
      </c>
      <c r="EJ1064" s="2">
        <v>2.2469999999999999</v>
      </c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  <c r="EU1064" s="2"/>
      <c r="EV1064" s="2"/>
      <c r="EW1064" s="2"/>
      <c r="EX1064" s="2"/>
      <c r="EY1064" s="2"/>
      <c r="EZ1064" s="2"/>
      <c r="FA1064" s="2"/>
      <c r="FB1064" s="2"/>
      <c r="FC1064" s="2"/>
      <c r="FD1064" s="2"/>
      <c r="FE1064" s="2"/>
      <c r="FF1064" s="2"/>
      <c r="FG1064" s="2"/>
      <c r="FH1064" s="2"/>
      <c r="FI1064" s="2"/>
      <c r="FJ1064" s="2"/>
      <c r="FK1064" s="2"/>
      <c r="FL1064" s="2"/>
      <c r="FM1064" s="2"/>
      <c r="FN1064" s="2"/>
      <c r="FO1064" s="2"/>
      <c r="FP1064" s="2"/>
      <c r="FQ1064" s="2"/>
      <c r="FR1064" s="2"/>
      <c r="FS1064" s="2"/>
      <c r="FT1064" s="2"/>
      <c r="FU1064" s="2"/>
      <c r="FV1064" s="2"/>
      <c r="FW1064" s="2"/>
      <c r="FX1064" s="2"/>
      <c r="FY1064" s="2"/>
      <c r="FZ1064" s="2"/>
      <c r="GA1064" s="2"/>
      <c r="GB1064" s="2"/>
      <c r="GC1064" s="2"/>
      <c r="GD1064" s="2"/>
      <c r="GE1064" s="2"/>
      <c r="GF1064" s="2"/>
      <c r="GG1064" s="2"/>
      <c r="GH1064" s="2"/>
      <c r="GI1064" s="2"/>
      <c r="GJ1064" s="2"/>
      <c r="GK1064" s="2"/>
      <c r="GL1064" s="2"/>
      <c r="GM1064" s="2"/>
      <c r="GN1064" s="2"/>
      <c r="GO1064" s="2"/>
      <c r="GP1064" s="2"/>
      <c r="GQ1064" s="2"/>
    </row>
    <row r="1065" spans="1:199" customFormat="1" hidden="1" x14ac:dyDescent="0.2">
      <c r="A1065">
        <f t="shared" si="259"/>
        <v>2</v>
      </c>
      <c r="B1065">
        <f t="shared" si="260"/>
        <v>3</v>
      </c>
      <c r="C1065" s="1">
        <v>35514</v>
      </c>
      <c r="D1065">
        <f t="shared" si="261"/>
        <v>3</v>
      </c>
      <c r="E1065">
        <f t="shared" si="262"/>
        <v>1997</v>
      </c>
      <c r="F1065" s="17">
        <f t="shared" si="249"/>
        <v>0.28185714285714325</v>
      </c>
      <c r="G1065" s="16">
        <f t="shared" si="251"/>
        <v>6.4916666666666956E-2</v>
      </c>
      <c r="H1065" s="16">
        <f t="shared" si="252"/>
        <v>4.6499999999999986E-2</v>
      </c>
      <c r="I1065" s="16">
        <f t="shared" si="253"/>
        <v>0.11141666666666694</v>
      </c>
      <c r="J1065" s="7">
        <f>VLOOKUP(C1065,'Nymex hist.'!A:B,2,0)</f>
        <v>1.8839999999999999</v>
      </c>
      <c r="K1065" s="11">
        <f t="shared" si="263"/>
        <v>1.9301428571428569</v>
      </c>
      <c r="L1065" s="11">
        <f t="shared" si="250"/>
        <v>2.2120000000000002</v>
      </c>
      <c r="M1065" s="9">
        <f t="shared" si="254"/>
        <v>2.0838333333333332</v>
      </c>
      <c r="N1065" s="9">
        <f t="shared" si="255"/>
        <v>2.1487500000000002</v>
      </c>
      <c r="O1065" s="9">
        <f t="shared" si="256"/>
        <v>2.1952500000000001</v>
      </c>
      <c r="P1065" s="9">
        <f t="shared" si="257"/>
        <v>2.2352500000000002</v>
      </c>
      <c r="Q1065" s="9">
        <f t="shared" si="258"/>
        <v>2.2552499999999998</v>
      </c>
      <c r="R1065" s="8">
        <v>35514</v>
      </c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3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>
        <v>1.8069999999999999</v>
      </c>
      <c r="BR1065" s="2">
        <v>1.8839999999999999</v>
      </c>
      <c r="BS1065" s="2">
        <v>1.93</v>
      </c>
      <c r="BT1065" s="2">
        <v>1.95</v>
      </c>
      <c r="BU1065" s="2">
        <v>1.96</v>
      </c>
      <c r="BV1065" s="2">
        <v>1.97</v>
      </c>
      <c r="BW1065" s="2">
        <v>2.0099999999999998</v>
      </c>
      <c r="BX1065" s="2">
        <v>2.1429999999999998</v>
      </c>
      <c r="BY1065" s="2">
        <v>2.2669999999999999</v>
      </c>
      <c r="BZ1065" s="2">
        <v>2.3050000000000002</v>
      </c>
      <c r="CA1065" s="2">
        <v>2.23</v>
      </c>
      <c r="CB1065" s="2">
        <v>2.1150000000000002</v>
      </c>
      <c r="CC1065" s="2">
        <v>1.9950000000000001</v>
      </c>
      <c r="CD1065" s="2">
        <v>1.9650000000000001</v>
      </c>
      <c r="CE1065" s="2">
        <v>1.9630000000000001</v>
      </c>
      <c r="CF1065" s="2">
        <v>1.982</v>
      </c>
      <c r="CG1065" s="2">
        <v>1.9970000000000001</v>
      </c>
      <c r="CH1065" s="2">
        <v>2.012</v>
      </c>
      <c r="CI1065" s="2">
        <v>2.0270000000000001</v>
      </c>
      <c r="CJ1065" s="2">
        <v>2.145</v>
      </c>
      <c r="CK1065" s="2">
        <v>2.27</v>
      </c>
      <c r="CL1065" s="2">
        <v>2.306</v>
      </c>
      <c r="CM1065" s="2">
        <v>2.25</v>
      </c>
      <c r="CN1065" s="2">
        <v>2.15</v>
      </c>
      <c r="CO1065" s="2">
        <v>2.0499999999999998</v>
      </c>
      <c r="CP1065" s="2">
        <v>2.0499999999999998</v>
      </c>
      <c r="CQ1065" s="2">
        <v>2.0649999999999999</v>
      </c>
      <c r="CR1065" s="2">
        <v>2.0779999999999998</v>
      </c>
      <c r="CS1065" s="2">
        <v>2.0910000000000002</v>
      </c>
      <c r="CT1065" s="2">
        <v>2.0979999999999999</v>
      </c>
      <c r="CU1065" s="2">
        <v>2.09</v>
      </c>
      <c r="CV1065" s="2">
        <v>2.21</v>
      </c>
      <c r="CW1065" s="2">
        <v>2.347</v>
      </c>
      <c r="CX1065" s="2">
        <v>2.387</v>
      </c>
      <c r="CY1065" s="2">
        <v>2.327</v>
      </c>
      <c r="CZ1065" s="2">
        <v>2.19</v>
      </c>
      <c r="DA1065" s="2">
        <v>2.09</v>
      </c>
      <c r="DB1065" s="2">
        <v>2.09</v>
      </c>
      <c r="DC1065" s="2">
        <v>2.105</v>
      </c>
      <c r="DD1065" s="2">
        <v>2.1179999999999999</v>
      </c>
      <c r="DE1065" s="2">
        <v>2.1309999999999998</v>
      </c>
      <c r="DF1065" s="2">
        <v>2.1379999999999999</v>
      </c>
      <c r="DG1065" s="2">
        <v>2.13</v>
      </c>
      <c r="DH1065" s="2">
        <v>2.25</v>
      </c>
      <c r="DI1065" s="2">
        <v>2.387</v>
      </c>
      <c r="DJ1065" s="2">
        <v>2.427</v>
      </c>
      <c r="DK1065" s="2">
        <v>2.367</v>
      </c>
      <c r="DL1065" s="2">
        <v>2.23</v>
      </c>
      <c r="DM1065" s="2">
        <v>2.13</v>
      </c>
      <c r="DN1065" s="2">
        <v>2.13</v>
      </c>
      <c r="DO1065" s="2">
        <v>2.145</v>
      </c>
      <c r="DP1065" s="2">
        <v>2.1579999999999999</v>
      </c>
      <c r="DQ1065" s="2">
        <v>2.1709999999999998</v>
      </c>
      <c r="DR1065" s="2">
        <v>2.1779999999999999</v>
      </c>
      <c r="DS1065" s="2">
        <v>2.17</v>
      </c>
      <c r="DT1065" s="2">
        <v>2.29</v>
      </c>
      <c r="DU1065" s="2">
        <v>2.427</v>
      </c>
      <c r="DV1065" s="2">
        <v>2.4470000000000001</v>
      </c>
      <c r="DW1065" s="2">
        <v>2.387</v>
      </c>
      <c r="DX1065" s="2">
        <v>2.25</v>
      </c>
      <c r="DY1065" s="2">
        <v>2.15</v>
      </c>
      <c r="DZ1065" s="2">
        <v>2.15</v>
      </c>
      <c r="EA1065" s="2">
        <v>2.165</v>
      </c>
      <c r="EB1065" s="2">
        <v>2.1779999999999999</v>
      </c>
      <c r="EC1065" s="2">
        <v>2.1909999999999998</v>
      </c>
      <c r="ED1065" s="2">
        <v>2.198</v>
      </c>
      <c r="EE1065" s="2">
        <v>2.19</v>
      </c>
      <c r="EF1065" s="2">
        <v>2.31</v>
      </c>
      <c r="EG1065" s="2">
        <v>2.4470000000000001</v>
      </c>
      <c r="EH1065" s="2">
        <v>2.4670000000000001</v>
      </c>
      <c r="EI1065" s="2">
        <v>2.407</v>
      </c>
      <c r="EJ1065" s="2">
        <v>2.27</v>
      </c>
      <c r="EK1065" s="2"/>
      <c r="EL1065" s="2"/>
      <c r="EM1065" s="2"/>
      <c r="EN1065" s="2"/>
      <c r="EO1065" s="2"/>
      <c r="EP1065" s="2"/>
      <c r="EQ1065" s="2"/>
      <c r="ER1065" s="2"/>
      <c r="ES1065" s="2"/>
      <c r="ET1065" s="2"/>
      <c r="EU1065" s="2"/>
      <c r="EV1065" s="2"/>
      <c r="EW1065" s="2"/>
      <c r="EX1065" s="2"/>
      <c r="EY1065" s="2"/>
      <c r="EZ1065" s="2"/>
      <c r="FA1065" s="2"/>
      <c r="FB1065" s="2"/>
      <c r="FC1065" s="2"/>
      <c r="FD1065" s="2"/>
      <c r="FE1065" s="2"/>
      <c r="FF1065" s="2"/>
      <c r="FG1065" s="2"/>
      <c r="FH1065" s="2"/>
      <c r="FI1065" s="2"/>
      <c r="FJ1065" s="2"/>
      <c r="FK1065" s="2"/>
      <c r="FL1065" s="2"/>
      <c r="FM1065" s="2"/>
      <c r="FN1065" s="2"/>
      <c r="FO1065" s="2"/>
      <c r="FP1065" s="2"/>
      <c r="FQ1065" s="2"/>
      <c r="FR1065" s="2"/>
      <c r="FS1065" s="2"/>
      <c r="FT1065" s="2"/>
      <c r="FU1065" s="2"/>
      <c r="FV1065" s="2"/>
      <c r="FW1065" s="2"/>
      <c r="FX1065" s="2"/>
      <c r="FY1065" s="2"/>
      <c r="FZ1065" s="2"/>
      <c r="GA1065" s="2"/>
      <c r="GB1065" s="2"/>
      <c r="GC1065" s="2"/>
      <c r="GD1065" s="2"/>
      <c r="GE1065" s="2"/>
      <c r="GF1065" s="2"/>
      <c r="GG1065" s="2"/>
      <c r="GH1065" s="2"/>
      <c r="GI1065" s="2"/>
      <c r="GJ1065" s="2"/>
      <c r="GK1065" s="2"/>
      <c r="GL1065" s="2"/>
      <c r="GM1065" s="2"/>
      <c r="GN1065" s="2"/>
      <c r="GO1065" s="2"/>
      <c r="GP1065" s="2"/>
      <c r="GQ1065" s="2"/>
    </row>
    <row r="1066" spans="1:199" customFormat="1" hidden="1" x14ac:dyDescent="0.2">
      <c r="A1066">
        <f t="shared" si="259"/>
        <v>3</v>
      </c>
      <c r="B1066">
        <f t="shared" si="260"/>
        <v>3</v>
      </c>
      <c r="C1066" s="1">
        <v>35515</v>
      </c>
      <c r="D1066">
        <f t="shared" si="261"/>
        <v>3</v>
      </c>
      <c r="E1066">
        <f t="shared" si="262"/>
        <v>1997</v>
      </c>
      <c r="F1066" s="17">
        <f t="shared" si="249"/>
        <v>0.2872857142857137</v>
      </c>
      <c r="G1066" s="16">
        <f t="shared" si="251"/>
        <v>5.5749999999999744E-2</v>
      </c>
      <c r="H1066" s="16">
        <f t="shared" si="252"/>
        <v>4.9500000000000099E-2</v>
      </c>
      <c r="I1066" s="16">
        <f t="shared" si="253"/>
        <v>0.10524999999999984</v>
      </c>
      <c r="J1066" s="7">
        <f>VLOOKUP(C1066,'Nymex hist.'!A:B,2,0)</f>
        <v>1.883</v>
      </c>
      <c r="K1066" s="11">
        <f t="shared" si="263"/>
        <v>1.9297142857142859</v>
      </c>
      <c r="L1066" s="11">
        <f t="shared" si="250"/>
        <v>2.2169999999999996</v>
      </c>
      <c r="M1066" s="9">
        <f t="shared" si="254"/>
        <v>2.0863333333333336</v>
      </c>
      <c r="N1066" s="9">
        <f t="shared" si="255"/>
        <v>2.1420833333333333</v>
      </c>
      <c r="O1066" s="9">
        <f t="shared" si="256"/>
        <v>2.1915833333333334</v>
      </c>
      <c r="P1066" s="9">
        <f t="shared" si="257"/>
        <v>2.2315833333333335</v>
      </c>
      <c r="Q1066" s="9">
        <f t="shared" si="258"/>
        <v>2.251583333333333</v>
      </c>
      <c r="R1066" s="8">
        <v>35515</v>
      </c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3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>
        <v>1.8069999999999999</v>
      </c>
      <c r="BR1066" s="2">
        <v>1.883</v>
      </c>
      <c r="BS1066" s="2">
        <v>1.9279999999999999</v>
      </c>
      <c r="BT1066" s="2">
        <v>1.95</v>
      </c>
      <c r="BU1066" s="2">
        <v>1.96</v>
      </c>
      <c r="BV1066" s="2">
        <v>1.97</v>
      </c>
      <c r="BW1066" s="2">
        <v>2.0099999999999998</v>
      </c>
      <c r="BX1066" s="2">
        <v>2.145</v>
      </c>
      <c r="BY1066" s="2">
        <v>2.27</v>
      </c>
      <c r="BZ1066" s="2">
        <v>2.31</v>
      </c>
      <c r="CA1066" s="2">
        <v>2.2349999999999999</v>
      </c>
      <c r="CB1066" s="2">
        <v>2.125</v>
      </c>
      <c r="CC1066" s="2">
        <v>2.0019999999999998</v>
      </c>
      <c r="CD1066" s="2">
        <v>1.968</v>
      </c>
      <c r="CE1066" s="2">
        <v>1.9630000000000001</v>
      </c>
      <c r="CF1066" s="2">
        <v>1.982</v>
      </c>
      <c r="CG1066" s="2">
        <v>1.9970000000000001</v>
      </c>
      <c r="CH1066" s="2">
        <v>2.012</v>
      </c>
      <c r="CI1066" s="2">
        <v>2.0270000000000001</v>
      </c>
      <c r="CJ1066" s="2">
        <v>2.145</v>
      </c>
      <c r="CK1066" s="2">
        <v>2.27</v>
      </c>
      <c r="CL1066" s="2">
        <v>2.3010000000000002</v>
      </c>
      <c r="CM1066" s="2">
        <v>2.2440000000000002</v>
      </c>
      <c r="CN1066" s="2">
        <v>2.1429999999999998</v>
      </c>
      <c r="CO1066" s="2">
        <v>2.0419999999999998</v>
      </c>
      <c r="CP1066" s="2">
        <v>2.0409999999999999</v>
      </c>
      <c r="CQ1066" s="2">
        <v>2.0550000000000002</v>
      </c>
      <c r="CR1066" s="2">
        <v>2.0680000000000001</v>
      </c>
      <c r="CS1066" s="2">
        <v>2.081</v>
      </c>
      <c r="CT1066" s="2">
        <v>2.0830000000000002</v>
      </c>
      <c r="CU1066" s="2">
        <v>2.09</v>
      </c>
      <c r="CV1066" s="2">
        <v>2.21</v>
      </c>
      <c r="CW1066" s="2">
        <v>2.347</v>
      </c>
      <c r="CX1066" s="2">
        <v>2.387</v>
      </c>
      <c r="CY1066" s="2">
        <v>2.327</v>
      </c>
      <c r="CZ1066" s="2">
        <v>2.19</v>
      </c>
      <c r="DA1066" s="2">
        <v>2.1</v>
      </c>
      <c r="DB1066" s="2">
        <v>2.081</v>
      </c>
      <c r="DC1066" s="2">
        <v>2.0950000000000002</v>
      </c>
      <c r="DD1066" s="2">
        <v>2.1080000000000001</v>
      </c>
      <c r="DE1066" s="2">
        <v>2.121</v>
      </c>
      <c r="DF1066" s="2">
        <v>2.1230000000000002</v>
      </c>
      <c r="DG1066" s="2">
        <v>2.13</v>
      </c>
      <c r="DH1066" s="2">
        <v>2.25</v>
      </c>
      <c r="DI1066" s="2">
        <v>2.387</v>
      </c>
      <c r="DJ1066" s="2">
        <v>2.427</v>
      </c>
      <c r="DK1066" s="2">
        <v>2.367</v>
      </c>
      <c r="DL1066" s="2">
        <v>2.23</v>
      </c>
      <c r="DM1066" s="2">
        <v>2.14</v>
      </c>
      <c r="DN1066" s="2">
        <v>2.121</v>
      </c>
      <c r="DO1066" s="2">
        <v>2.1349999999999998</v>
      </c>
      <c r="DP1066" s="2">
        <v>2.1480000000000001</v>
      </c>
      <c r="DQ1066" s="2">
        <v>2.161</v>
      </c>
      <c r="DR1066" s="2">
        <v>2.1629999999999998</v>
      </c>
      <c r="DS1066" s="2">
        <v>2.17</v>
      </c>
      <c r="DT1066" s="2">
        <v>2.29</v>
      </c>
      <c r="DU1066" s="2">
        <v>2.427</v>
      </c>
      <c r="DV1066" s="2">
        <v>2.4470000000000001</v>
      </c>
      <c r="DW1066" s="2">
        <v>2.387</v>
      </c>
      <c r="DX1066" s="2">
        <v>2.25</v>
      </c>
      <c r="DY1066" s="2">
        <v>2.16</v>
      </c>
      <c r="DZ1066" s="2">
        <v>2.141</v>
      </c>
      <c r="EA1066" s="2">
        <v>2.1549999999999998</v>
      </c>
      <c r="EB1066" s="2">
        <v>2.1680000000000001</v>
      </c>
      <c r="EC1066" s="2">
        <v>2.181</v>
      </c>
      <c r="ED1066" s="2">
        <v>2.1829999999999998</v>
      </c>
      <c r="EE1066" s="2">
        <v>2.19</v>
      </c>
      <c r="EF1066" s="2">
        <v>2.31</v>
      </c>
      <c r="EG1066" s="2">
        <v>2.4470000000000001</v>
      </c>
      <c r="EH1066" s="2">
        <v>2.4670000000000001</v>
      </c>
      <c r="EI1066" s="2">
        <v>2.407</v>
      </c>
      <c r="EJ1066" s="2">
        <v>2.27</v>
      </c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  <c r="EU1066" s="2"/>
      <c r="EV1066" s="2"/>
      <c r="EW1066" s="2"/>
      <c r="EX1066" s="2"/>
      <c r="EY1066" s="2"/>
      <c r="EZ1066" s="2"/>
      <c r="FA1066" s="2"/>
      <c r="FB1066" s="2"/>
      <c r="FC1066" s="2"/>
      <c r="FD1066" s="2"/>
      <c r="FE1066" s="2"/>
      <c r="FF1066" s="2"/>
      <c r="FG1066" s="2"/>
      <c r="FH1066" s="2"/>
      <c r="FI1066" s="2"/>
      <c r="FJ1066" s="2"/>
      <c r="FK1066" s="2"/>
      <c r="FL1066" s="2"/>
      <c r="FM1066" s="2"/>
      <c r="FN1066" s="2"/>
      <c r="FO1066" s="2"/>
      <c r="FP1066" s="2"/>
      <c r="FQ1066" s="2"/>
      <c r="FR1066" s="2"/>
      <c r="FS1066" s="2"/>
      <c r="FT1066" s="2"/>
      <c r="FU1066" s="2"/>
      <c r="FV1066" s="2"/>
      <c r="FW1066" s="2"/>
      <c r="FX1066" s="2"/>
      <c r="FY1066" s="2"/>
      <c r="FZ1066" s="2"/>
      <c r="GA1066" s="2"/>
      <c r="GB1066" s="2"/>
      <c r="GC1066" s="2"/>
      <c r="GD1066" s="2"/>
      <c r="GE1066" s="2"/>
      <c r="GF1066" s="2"/>
      <c r="GG1066" s="2"/>
      <c r="GH1066" s="2"/>
      <c r="GI1066" s="2"/>
      <c r="GJ1066" s="2"/>
      <c r="GK1066" s="2"/>
      <c r="GL1066" s="2"/>
      <c r="GM1066" s="2"/>
      <c r="GN1066" s="2"/>
      <c r="GO1066" s="2"/>
      <c r="GP1066" s="2"/>
      <c r="GQ1066" s="2"/>
    </row>
    <row r="1067" spans="1:199" x14ac:dyDescent="0.2">
      <c r="A1067" s="36">
        <f t="shared" si="259"/>
        <v>4</v>
      </c>
      <c r="B1067" s="36">
        <f t="shared" si="260"/>
        <v>3</v>
      </c>
      <c r="C1067" s="1">
        <v>35516</v>
      </c>
      <c r="D1067">
        <f t="shared" si="261"/>
        <v>3</v>
      </c>
      <c r="E1067">
        <f t="shared" si="262"/>
        <v>1997</v>
      </c>
      <c r="F1067" s="21">
        <f t="shared" si="249"/>
        <v>0.29245714285714297</v>
      </c>
      <c r="G1067" s="21">
        <f t="shared" si="251"/>
        <v>4.7416666666666885E-2</v>
      </c>
      <c r="H1067" s="21">
        <f t="shared" si="252"/>
        <v>5.600000000000005E-2</v>
      </c>
      <c r="I1067" s="21">
        <f t="shared" si="253"/>
        <v>0.10341666666666693</v>
      </c>
      <c r="J1067" s="23">
        <f>VLOOKUP(C1067,'Nymex hist.'!A:B,2,0)</f>
        <v>1.9279999999999999</v>
      </c>
      <c r="K1067" s="23">
        <f t="shared" si="263"/>
        <v>1.9521428571428572</v>
      </c>
      <c r="L1067" s="23">
        <f t="shared" si="250"/>
        <v>2.2446000000000002</v>
      </c>
      <c r="M1067" s="23">
        <f t="shared" si="254"/>
        <v>2.1021666666666667</v>
      </c>
      <c r="N1067" s="23">
        <f t="shared" si="255"/>
        <v>2.1495833333333336</v>
      </c>
      <c r="O1067" s="23">
        <f t="shared" si="256"/>
        <v>2.2055833333333337</v>
      </c>
      <c r="P1067" s="23">
        <f t="shared" si="257"/>
        <v>2.2455833333333328</v>
      </c>
      <c r="Q1067" s="23">
        <f t="shared" si="258"/>
        <v>2.2655833333333333</v>
      </c>
      <c r="R1067" s="30">
        <v>35516</v>
      </c>
      <c r="S1067" s="32"/>
      <c r="T1067" s="32"/>
      <c r="U1067" s="32"/>
      <c r="V1067" s="32"/>
      <c r="W1067" s="32"/>
      <c r="X1067" s="32"/>
      <c r="Y1067" s="32"/>
      <c r="Z1067" s="32"/>
      <c r="AA1067" s="32"/>
      <c r="AB1067" s="32"/>
      <c r="AC1067" s="32"/>
      <c r="AD1067" s="32"/>
      <c r="AE1067" s="32"/>
      <c r="AF1067" s="32"/>
      <c r="AG1067" s="32"/>
      <c r="AH1067" s="32"/>
      <c r="AI1067" s="32"/>
      <c r="AJ1067" s="34"/>
      <c r="AK1067" s="32"/>
      <c r="AL1067" s="32"/>
      <c r="AM1067" s="32"/>
      <c r="AN1067" s="32"/>
      <c r="AO1067" s="32"/>
      <c r="AP1067" s="32"/>
      <c r="AQ1067" s="32"/>
      <c r="AR1067" s="32"/>
      <c r="AS1067" s="32"/>
      <c r="AT1067" s="32"/>
      <c r="AU1067" s="32"/>
      <c r="AV1067" s="32"/>
      <c r="AW1067" s="32"/>
      <c r="AX1067" s="32"/>
      <c r="AY1067" s="32"/>
      <c r="AZ1067" s="32"/>
      <c r="BA1067" s="32"/>
      <c r="BB1067" s="32"/>
      <c r="BC1067" s="32"/>
      <c r="BD1067" s="32"/>
      <c r="BE1067" s="32"/>
      <c r="BF1067" s="32"/>
      <c r="BG1067" s="32"/>
      <c r="BH1067" s="32"/>
      <c r="BI1067" s="32"/>
      <c r="BJ1067" s="32"/>
      <c r="BK1067" s="32"/>
      <c r="BL1067" s="32"/>
      <c r="BM1067" s="32"/>
      <c r="BN1067" s="32"/>
      <c r="BO1067" s="32"/>
      <c r="BP1067" s="32"/>
      <c r="BQ1067" s="32">
        <v>1.8069999999999999</v>
      </c>
      <c r="BR1067" s="32">
        <v>1.9279999999999999</v>
      </c>
      <c r="BS1067" s="32">
        <v>1.96</v>
      </c>
      <c r="BT1067" s="32">
        <v>1.97</v>
      </c>
      <c r="BU1067" s="32">
        <v>1.982</v>
      </c>
      <c r="BV1067" s="32">
        <v>1.99</v>
      </c>
      <c r="BW1067" s="32">
        <v>2.028</v>
      </c>
      <c r="BX1067" s="32">
        <v>2.1680000000000001</v>
      </c>
      <c r="BY1067" s="32">
        <v>2.2999999999999998</v>
      </c>
      <c r="BZ1067" s="32">
        <v>2.34</v>
      </c>
      <c r="CA1067" s="32">
        <v>2.2650000000000001</v>
      </c>
      <c r="CB1067" s="32">
        <v>2.15</v>
      </c>
      <c r="CC1067" s="32">
        <v>2.0299999999999998</v>
      </c>
      <c r="CD1067" s="32">
        <v>1.99</v>
      </c>
      <c r="CE1067" s="32">
        <v>1.97</v>
      </c>
      <c r="CF1067" s="32">
        <v>1.99</v>
      </c>
      <c r="CG1067" s="32">
        <v>2.0049999999999999</v>
      </c>
      <c r="CH1067" s="32">
        <v>2.02</v>
      </c>
      <c r="CI1067" s="32">
        <v>2.0350000000000001</v>
      </c>
      <c r="CJ1067" s="32">
        <v>2.153</v>
      </c>
      <c r="CK1067" s="32">
        <v>2.278</v>
      </c>
      <c r="CL1067" s="32">
        <v>2.3090000000000002</v>
      </c>
      <c r="CM1067" s="32">
        <v>2.2519999999999998</v>
      </c>
      <c r="CN1067" s="32">
        <v>2.15</v>
      </c>
      <c r="CO1067" s="32">
        <v>2.048</v>
      </c>
      <c r="CP1067" s="32">
        <v>2.0459999999999998</v>
      </c>
      <c r="CQ1067" s="32">
        <v>2.0590000000000002</v>
      </c>
      <c r="CR1067" s="32">
        <v>2.0699999999999998</v>
      </c>
      <c r="CS1067" s="32">
        <v>2.08</v>
      </c>
      <c r="CT1067" s="32">
        <v>2.085</v>
      </c>
      <c r="CU1067" s="32">
        <v>2.1</v>
      </c>
      <c r="CV1067" s="32">
        <v>2.226</v>
      </c>
      <c r="CW1067" s="32">
        <v>2.37</v>
      </c>
      <c r="CX1067" s="32">
        <v>2.4169999999999998</v>
      </c>
      <c r="CY1067" s="32">
        <v>2.3439999999999999</v>
      </c>
      <c r="CZ1067" s="32">
        <v>2.2200000000000002</v>
      </c>
      <c r="DA1067" s="32">
        <v>2.13</v>
      </c>
      <c r="DB1067" s="32">
        <v>2.0859999999999999</v>
      </c>
      <c r="DC1067" s="32">
        <v>2.0990000000000002</v>
      </c>
      <c r="DD1067" s="32">
        <v>2.11</v>
      </c>
      <c r="DE1067" s="32">
        <v>2.12</v>
      </c>
      <c r="DF1067" s="32">
        <v>2.125</v>
      </c>
      <c r="DG1067" s="32">
        <v>2.14</v>
      </c>
      <c r="DH1067" s="32">
        <v>2.266</v>
      </c>
      <c r="DI1067" s="32">
        <v>2.41</v>
      </c>
      <c r="DJ1067" s="32">
        <v>2.4569999999999999</v>
      </c>
      <c r="DK1067" s="32">
        <v>2.3839999999999999</v>
      </c>
      <c r="DL1067" s="32">
        <v>2.2599999999999998</v>
      </c>
      <c r="DM1067" s="32">
        <v>2.17</v>
      </c>
      <c r="DN1067" s="32">
        <v>2.1259999999999999</v>
      </c>
      <c r="DO1067" s="32">
        <v>2.1389999999999998</v>
      </c>
      <c r="DP1067" s="32">
        <v>2.15</v>
      </c>
      <c r="DQ1067" s="32">
        <v>2.16</v>
      </c>
      <c r="DR1067" s="32">
        <v>2.165</v>
      </c>
      <c r="DS1067" s="32">
        <v>2.1800000000000002</v>
      </c>
      <c r="DT1067" s="32">
        <v>2.306</v>
      </c>
      <c r="DU1067" s="32">
        <v>2.4500000000000002</v>
      </c>
      <c r="DV1067" s="32">
        <v>2.4769999999999999</v>
      </c>
      <c r="DW1067" s="32">
        <v>2.4039999999999999</v>
      </c>
      <c r="DX1067" s="32">
        <v>2.2799999999999998</v>
      </c>
      <c r="DY1067" s="32">
        <v>2.19</v>
      </c>
      <c r="DZ1067" s="32">
        <v>2.1459999999999999</v>
      </c>
      <c r="EA1067" s="32">
        <v>2.1589999999999998</v>
      </c>
      <c r="EB1067" s="32">
        <v>2.17</v>
      </c>
      <c r="EC1067" s="32">
        <v>2.1800000000000002</v>
      </c>
      <c r="ED1067" s="32">
        <v>2.1850000000000001</v>
      </c>
      <c r="EE1067" s="32">
        <v>2.2000000000000002</v>
      </c>
      <c r="EF1067" s="32">
        <v>2.3260000000000001</v>
      </c>
      <c r="EG1067" s="32">
        <v>2.4700000000000002</v>
      </c>
      <c r="EH1067" s="32">
        <v>2.4969999999999999</v>
      </c>
      <c r="EI1067" s="32">
        <v>2.4239999999999999</v>
      </c>
      <c r="EJ1067" s="32">
        <v>2.2999999999999998</v>
      </c>
      <c r="EK1067" s="32"/>
      <c r="EL1067" s="32"/>
      <c r="EM1067" s="32"/>
      <c r="EN1067" s="32"/>
      <c r="EO1067" s="32"/>
      <c r="EP1067" s="32"/>
      <c r="EQ1067" s="32"/>
      <c r="ER1067" s="32"/>
      <c r="ES1067" s="32"/>
      <c r="ET1067" s="32"/>
      <c r="EU1067" s="32"/>
      <c r="EV1067" s="32"/>
      <c r="EW1067" s="32"/>
      <c r="EX1067" s="32"/>
      <c r="EY1067" s="32"/>
      <c r="EZ1067" s="32"/>
      <c r="FA1067" s="32"/>
      <c r="FB1067" s="32"/>
      <c r="FC1067" s="32"/>
      <c r="FD1067" s="32"/>
      <c r="FE1067" s="32"/>
      <c r="FF1067" s="32"/>
      <c r="FG1067" s="32"/>
      <c r="FH1067" s="32"/>
      <c r="FI1067" s="32"/>
      <c r="FJ1067" s="32"/>
      <c r="FK1067" s="32"/>
      <c r="FL1067" s="32"/>
      <c r="FM1067" s="32"/>
      <c r="FN1067" s="32"/>
      <c r="FO1067" s="32"/>
      <c r="FP1067" s="32"/>
      <c r="FQ1067" s="32"/>
      <c r="FR1067" s="32"/>
      <c r="FS1067" s="32"/>
      <c r="FT1067" s="32"/>
      <c r="FU1067" s="32"/>
      <c r="FV1067" s="32"/>
      <c r="FW1067" s="32"/>
      <c r="FX1067" s="32"/>
      <c r="FY1067" s="32"/>
      <c r="FZ1067" s="32"/>
      <c r="GA1067" s="32"/>
      <c r="GB1067" s="32"/>
      <c r="GC1067" s="32"/>
      <c r="GD1067" s="32"/>
      <c r="GE1067" s="32"/>
      <c r="GF1067" s="32"/>
      <c r="GG1067" s="32"/>
      <c r="GH1067" s="32"/>
      <c r="GI1067" s="32"/>
      <c r="GJ1067" s="32"/>
      <c r="GK1067" s="32"/>
      <c r="GL1067" s="32"/>
      <c r="GM1067" s="32"/>
      <c r="GN1067" s="32"/>
      <c r="GO1067" s="32"/>
      <c r="GP1067" s="32"/>
      <c r="GQ1067" s="32"/>
    </row>
    <row r="1068" spans="1:199" customFormat="1" hidden="1" x14ac:dyDescent="0.2">
      <c r="A1068">
        <f t="shared" si="259"/>
        <v>1</v>
      </c>
      <c r="B1068">
        <f t="shared" si="260"/>
        <v>3</v>
      </c>
      <c r="C1068" s="1">
        <v>35520</v>
      </c>
      <c r="D1068">
        <f t="shared" si="261"/>
        <v>3</v>
      </c>
      <c r="E1068">
        <f t="shared" si="262"/>
        <v>1997</v>
      </c>
      <c r="F1068" s="17">
        <f t="shared" si="249"/>
        <v>0.2915428571428571</v>
      </c>
      <c r="G1068" s="16">
        <f t="shared" si="251"/>
        <v>4.7416666666667329E-2</v>
      </c>
      <c r="H1068" s="16">
        <f t="shared" si="252"/>
        <v>6.2666666666665982E-2</v>
      </c>
      <c r="I1068" s="16">
        <f t="shared" si="253"/>
        <v>0.11008333333333331</v>
      </c>
      <c r="J1068" s="7">
        <f>VLOOKUP(C1068,'Nymex hist.'!A:B,2,0)</f>
        <v>1.9259999999999999</v>
      </c>
      <c r="K1068" s="11">
        <f t="shared" si="263"/>
        <v>1.9588571428571429</v>
      </c>
      <c r="L1068" s="11">
        <f t="shared" si="250"/>
        <v>2.2504</v>
      </c>
      <c r="M1068" s="9">
        <f t="shared" si="254"/>
        <v>2.1021666666666663</v>
      </c>
      <c r="N1068" s="9">
        <f t="shared" si="255"/>
        <v>2.1495833333333336</v>
      </c>
      <c r="O1068" s="9">
        <f t="shared" si="256"/>
        <v>2.2122499999999996</v>
      </c>
      <c r="P1068" s="9">
        <f t="shared" si="257"/>
        <v>2.2622499999999999</v>
      </c>
      <c r="Q1068" s="9">
        <f t="shared" si="258"/>
        <v>2.3022500000000004</v>
      </c>
      <c r="R1068" s="8">
        <v>35520</v>
      </c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3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>
        <v>1.8069999999999999</v>
      </c>
      <c r="BR1068" s="2">
        <v>1.9259999999999999</v>
      </c>
      <c r="BS1068" s="2">
        <v>1.968</v>
      </c>
      <c r="BT1068" s="2">
        <v>1.98</v>
      </c>
      <c r="BU1068" s="2">
        <v>1.9930000000000001</v>
      </c>
      <c r="BV1068" s="2">
        <v>2</v>
      </c>
      <c r="BW1068" s="2">
        <v>2.0379999999999998</v>
      </c>
      <c r="BX1068" s="2">
        <v>2.1749999999999998</v>
      </c>
      <c r="BY1068" s="2">
        <v>2.3069999999999999</v>
      </c>
      <c r="BZ1068" s="2">
        <v>2.347</v>
      </c>
      <c r="CA1068" s="2">
        <v>2.27</v>
      </c>
      <c r="CB1068" s="2">
        <v>2.153</v>
      </c>
      <c r="CC1068" s="2">
        <v>2.0299999999999998</v>
      </c>
      <c r="CD1068" s="2">
        <v>1.99</v>
      </c>
      <c r="CE1068" s="2">
        <v>1.9690000000000001</v>
      </c>
      <c r="CF1068" s="2">
        <v>1.988</v>
      </c>
      <c r="CG1068" s="2">
        <v>2.0019999999999998</v>
      </c>
      <c r="CH1068" s="2">
        <v>2.0169999999999999</v>
      </c>
      <c r="CI1068" s="2">
        <v>2.032</v>
      </c>
      <c r="CJ1068" s="2">
        <v>2.15</v>
      </c>
      <c r="CK1068" s="2">
        <v>2.278</v>
      </c>
      <c r="CL1068" s="2">
        <v>2.3090000000000002</v>
      </c>
      <c r="CM1068" s="2">
        <v>2.2519999999999998</v>
      </c>
      <c r="CN1068" s="2">
        <v>2.15</v>
      </c>
      <c r="CO1068" s="2">
        <v>2.048</v>
      </c>
      <c r="CP1068" s="2">
        <v>2.0459999999999998</v>
      </c>
      <c r="CQ1068" s="2">
        <v>2.0590000000000002</v>
      </c>
      <c r="CR1068" s="2">
        <v>2.0699999999999998</v>
      </c>
      <c r="CS1068" s="2">
        <v>2.08</v>
      </c>
      <c r="CT1068" s="2">
        <v>2.085</v>
      </c>
      <c r="CU1068" s="2">
        <v>2.1</v>
      </c>
      <c r="CV1068" s="2">
        <v>2.226</v>
      </c>
      <c r="CW1068" s="2">
        <v>2.37</v>
      </c>
      <c r="CX1068" s="2">
        <v>2.4169999999999998</v>
      </c>
      <c r="CY1068" s="2">
        <v>2.3439999999999999</v>
      </c>
      <c r="CZ1068" s="2">
        <v>2.2200000000000002</v>
      </c>
      <c r="DA1068" s="2">
        <v>2.13</v>
      </c>
      <c r="DB1068" s="2">
        <v>2.0960000000000001</v>
      </c>
      <c r="DC1068" s="2">
        <v>2.109</v>
      </c>
      <c r="DD1068" s="2">
        <v>2.12</v>
      </c>
      <c r="DE1068" s="2">
        <v>2.13</v>
      </c>
      <c r="DF1068" s="2">
        <v>2.1349999999999998</v>
      </c>
      <c r="DG1068" s="2">
        <v>2.15</v>
      </c>
      <c r="DH1068" s="2">
        <v>2.2759999999999998</v>
      </c>
      <c r="DI1068" s="2">
        <v>2.42</v>
      </c>
      <c r="DJ1068" s="2">
        <v>2.4670000000000001</v>
      </c>
      <c r="DK1068" s="2">
        <v>2.3940000000000001</v>
      </c>
      <c r="DL1068" s="2">
        <v>2.27</v>
      </c>
      <c r="DM1068" s="2">
        <v>2.1800000000000002</v>
      </c>
      <c r="DN1068" s="2">
        <v>2.1459999999999999</v>
      </c>
      <c r="DO1068" s="2">
        <v>2.1589999999999998</v>
      </c>
      <c r="DP1068" s="2">
        <v>2.17</v>
      </c>
      <c r="DQ1068" s="2">
        <v>2.1800000000000002</v>
      </c>
      <c r="DR1068" s="2">
        <v>2.1850000000000001</v>
      </c>
      <c r="DS1068" s="2">
        <v>2.2000000000000002</v>
      </c>
      <c r="DT1068" s="2">
        <v>2.3260000000000001</v>
      </c>
      <c r="DU1068" s="2">
        <v>2.4700000000000002</v>
      </c>
      <c r="DV1068" s="2">
        <v>2.5070000000000001</v>
      </c>
      <c r="DW1068" s="2">
        <v>2.4340000000000002</v>
      </c>
      <c r="DX1068" s="2">
        <v>2.31</v>
      </c>
      <c r="DY1068" s="2">
        <v>2.2200000000000002</v>
      </c>
      <c r="DZ1068" s="2">
        <v>2.1859999999999999</v>
      </c>
      <c r="EA1068" s="2">
        <v>2.1989999999999998</v>
      </c>
      <c r="EB1068" s="2">
        <v>2.21</v>
      </c>
      <c r="EC1068" s="2">
        <v>2.2200000000000002</v>
      </c>
      <c r="ED1068" s="2">
        <v>2.2250000000000001</v>
      </c>
      <c r="EE1068" s="2">
        <v>2.2400000000000002</v>
      </c>
      <c r="EF1068" s="2">
        <v>2.3660000000000001</v>
      </c>
      <c r="EG1068" s="2">
        <v>2.5099999999999998</v>
      </c>
      <c r="EH1068" s="2">
        <v>2.5470000000000002</v>
      </c>
      <c r="EI1068" s="2">
        <v>2.4740000000000002</v>
      </c>
      <c r="EJ1068" s="2">
        <v>2.35</v>
      </c>
      <c r="EK1068" s="2"/>
      <c r="EL1068" s="2"/>
      <c r="EM1068" s="2"/>
      <c r="EN1068" s="2"/>
      <c r="EO1068" s="2"/>
      <c r="EP1068" s="2"/>
      <c r="EQ1068" s="2"/>
      <c r="ER1068" s="2"/>
      <c r="ES1068" s="2"/>
      <c r="ET1068" s="2"/>
      <c r="EU1068" s="2"/>
      <c r="EV1068" s="2"/>
      <c r="EW1068" s="2"/>
      <c r="EX1068" s="2"/>
      <c r="EY1068" s="2"/>
      <c r="EZ1068" s="2"/>
      <c r="FA1068" s="2"/>
      <c r="FB1068" s="2"/>
      <c r="FC1068" s="2"/>
      <c r="FD1068" s="2"/>
      <c r="FE1068" s="2"/>
      <c r="FF1068" s="2"/>
      <c r="FG1068" s="2"/>
      <c r="FH1068" s="2"/>
      <c r="FI1068" s="2"/>
      <c r="FJ1068" s="2"/>
      <c r="FK1068" s="2"/>
      <c r="FL1068" s="2"/>
      <c r="FM1068" s="2"/>
      <c r="FN1068" s="2"/>
      <c r="FO1068" s="2"/>
      <c r="FP1068" s="2"/>
      <c r="FQ1068" s="2"/>
      <c r="FR1068" s="2"/>
      <c r="FS1068" s="2"/>
      <c r="FT1068" s="2"/>
      <c r="FU1068" s="2"/>
      <c r="FV1068" s="2"/>
      <c r="FW1068" s="2"/>
      <c r="FX1068" s="2"/>
      <c r="FY1068" s="2"/>
      <c r="FZ1068" s="2"/>
      <c r="GA1068" s="2"/>
      <c r="GB1068" s="2"/>
      <c r="GC1068" s="2"/>
      <c r="GD1068" s="2"/>
      <c r="GE1068" s="2"/>
      <c r="GF1068" s="2"/>
      <c r="GG1068" s="2"/>
      <c r="GH1068" s="2"/>
      <c r="GI1068" s="2"/>
      <c r="GJ1068" s="2"/>
      <c r="GK1068" s="2"/>
      <c r="GL1068" s="2"/>
      <c r="GM1068" s="2"/>
      <c r="GN1068" s="2"/>
      <c r="GO1068" s="2"/>
      <c r="GP1068" s="2"/>
      <c r="GQ1068" s="2"/>
    </row>
    <row r="1069" spans="1:199" customFormat="1" hidden="1" x14ac:dyDescent="0.2">
      <c r="A1069">
        <f t="shared" si="259"/>
        <v>2</v>
      </c>
      <c r="B1069">
        <f t="shared" si="260"/>
        <v>4</v>
      </c>
      <c r="C1069" s="1">
        <v>35521</v>
      </c>
      <c r="D1069">
        <f t="shared" si="261"/>
        <v>4</v>
      </c>
      <c r="E1069">
        <f t="shared" si="262"/>
        <v>1997</v>
      </c>
      <c r="F1069" s="17">
        <f t="shared" si="249"/>
        <v>0.28239999999999976</v>
      </c>
      <c r="G1069" s="16">
        <f t="shared" si="251"/>
        <v>4.9250000000000682E-2</v>
      </c>
      <c r="H1069" s="16">
        <f t="shared" si="252"/>
        <v>6.2666666666665982E-2</v>
      </c>
      <c r="I1069" s="16">
        <f t="shared" si="253"/>
        <v>0.11191666666666666</v>
      </c>
      <c r="J1069" s="7">
        <f>VLOOKUP(C1069,'Nymex hist.'!A:B,2,0)</f>
        <v>1.8819999999999999</v>
      </c>
      <c r="K1069" s="11">
        <f t="shared" si="263"/>
        <v>1.9640000000000002</v>
      </c>
      <c r="L1069" s="11">
        <f t="shared" si="250"/>
        <v>2.2464</v>
      </c>
      <c r="M1069" s="9">
        <f t="shared" si="254"/>
        <v>2.1003333333333329</v>
      </c>
      <c r="N1069" s="9">
        <f t="shared" si="255"/>
        <v>2.1495833333333336</v>
      </c>
      <c r="O1069" s="9">
        <f t="shared" si="256"/>
        <v>2.2122499999999996</v>
      </c>
      <c r="P1069" s="9">
        <f t="shared" si="257"/>
        <v>2.2622499999999999</v>
      </c>
      <c r="Q1069" s="9">
        <f t="shared" si="258"/>
        <v>2.3022500000000004</v>
      </c>
      <c r="R1069" s="8">
        <v>35521</v>
      </c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3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>
        <v>1.8819999999999999</v>
      </c>
      <c r="BS1069" s="2">
        <v>1.944</v>
      </c>
      <c r="BT1069" s="2">
        <v>1.96</v>
      </c>
      <c r="BU1069" s="2">
        <v>1.98</v>
      </c>
      <c r="BV1069" s="2">
        <v>1.99</v>
      </c>
      <c r="BW1069" s="2">
        <v>2.028</v>
      </c>
      <c r="BX1069" s="2">
        <v>2.165</v>
      </c>
      <c r="BY1069" s="2">
        <v>2.3029999999999999</v>
      </c>
      <c r="BZ1069" s="2">
        <v>2.3450000000000002</v>
      </c>
      <c r="CA1069" s="2">
        <v>2.2679999999999998</v>
      </c>
      <c r="CB1069" s="2">
        <v>2.1509999999999998</v>
      </c>
      <c r="CC1069" s="2">
        <v>2.0299999999999998</v>
      </c>
      <c r="CD1069" s="2">
        <v>1.99</v>
      </c>
      <c r="CE1069" s="2">
        <v>1.9690000000000001</v>
      </c>
      <c r="CF1069" s="2">
        <v>1.986</v>
      </c>
      <c r="CG1069" s="2">
        <v>1.998</v>
      </c>
      <c r="CH1069" s="2">
        <v>2.012</v>
      </c>
      <c r="CI1069" s="2">
        <v>2.0270000000000001</v>
      </c>
      <c r="CJ1069" s="2">
        <v>2.15</v>
      </c>
      <c r="CK1069" s="2">
        <v>2.278</v>
      </c>
      <c r="CL1069" s="2">
        <v>2.3090000000000002</v>
      </c>
      <c r="CM1069" s="2">
        <v>2.2519999999999998</v>
      </c>
      <c r="CN1069" s="2">
        <v>2.15</v>
      </c>
      <c r="CO1069" s="2">
        <v>2.048</v>
      </c>
      <c r="CP1069" s="2">
        <v>2.0459999999999998</v>
      </c>
      <c r="CQ1069" s="2">
        <v>2.0590000000000002</v>
      </c>
      <c r="CR1069" s="2">
        <v>2.0699999999999998</v>
      </c>
      <c r="CS1069" s="2">
        <v>2.08</v>
      </c>
      <c r="CT1069" s="2">
        <v>2.085</v>
      </c>
      <c r="CU1069" s="2">
        <v>2.1</v>
      </c>
      <c r="CV1069" s="2">
        <v>2.226</v>
      </c>
      <c r="CW1069" s="2">
        <v>2.37</v>
      </c>
      <c r="CX1069" s="2">
        <v>2.4169999999999998</v>
      </c>
      <c r="CY1069" s="2">
        <v>2.3439999999999999</v>
      </c>
      <c r="CZ1069" s="2">
        <v>2.2200000000000002</v>
      </c>
      <c r="DA1069" s="2">
        <v>2.13</v>
      </c>
      <c r="DB1069" s="2">
        <v>2.0960000000000001</v>
      </c>
      <c r="DC1069" s="2">
        <v>2.109</v>
      </c>
      <c r="DD1069" s="2">
        <v>2.12</v>
      </c>
      <c r="DE1069" s="2">
        <v>2.13</v>
      </c>
      <c r="DF1069" s="2">
        <v>2.1349999999999998</v>
      </c>
      <c r="DG1069" s="2">
        <v>2.15</v>
      </c>
      <c r="DH1069" s="2">
        <v>2.2759999999999998</v>
      </c>
      <c r="DI1069" s="2">
        <v>2.42</v>
      </c>
      <c r="DJ1069" s="2">
        <v>2.4670000000000001</v>
      </c>
      <c r="DK1069" s="2">
        <v>2.3940000000000001</v>
      </c>
      <c r="DL1069" s="2">
        <v>2.27</v>
      </c>
      <c r="DM1069" s="2">
        <v>2.1800000000000002</v>
      </c>
      <c r="DN1069" s="2">
        <v>2.1459999999999999</v>
      </c>
      <c r="DO1069" s="2">
        <v>2.1589999999999998</v>
      </c>
      <c r="DP1069" s="2">
        <v>2.17</v>
      </c>
      <c r="DQ1069" s="2">
        <v>2.1800000000000002</v>
      </c>
      <c r="DR1069" s="2">
        <v>2.1850000000000001</v>
      </c>
      <c r="DS1069" s="2">
        <v>2.2000000000000002</v>
      </c>
      <c r="DT1069" s="2">
        <v>2.3260000000000001</v>
      </c>
      <c r="DU1069" s="2">
        <v>2.4700000000000002</v>
      </c>
      <c r="DV1069" s="2">
        <v>2.5070000000000001</v>
      </c>
      <c r="DW1069" s="2">
        <v>2.4340000000000002</v>
      </c>
      <c r="DX1069" s="2">
        <v>2.31</v>
      </c>
      <c r="DY1069" s="2">
        <v>2.2200000000000002</v>
      </c>
      <c r="DZ1069" s="2">
        <v>2.1859999999999999</v>
      </c>
      <c r="EA1069" s="2">
        <v>2.1989999999999998</v>
      </c>
      <c r="EB1069" s="2">
        <v>2.21</v>
      </c>
      <c r="EC1069" s="2">
        <v>2.2200000000000002</v>
      </c>
      <c r="ED1069" s="2">
        <v>2.2250000000000001</v>
      </c>
      <c r="EE1069" s="2">
        <v>2.2400000000000002</v>
      </c>
      <c r="EF1069" s="2">
        <v>2.3660000000000001</v>
      </c>
      <c r="EG1069" s="2">
        <v>2.5099999999999998</v>
      </c>
      <c r="EH1069" s="2">
        <v>2.5470000000000002</v>
      </c>
      <c r="EI1069" s="2">
        <v>2.4740000000000002</v>
      </c>
      <c r="EJ1069" s="2">
        <v>2.35</v>
      </c>
      <c r="EK1069" s="2">
        <v>2.2599999999999998</v>
      </c>
      <c r="EL1069" s="2"/>
      <c r="EM1069" s="2"/>
      <c r="EN1069" s="2"/>
      <c r="EO1069" s="2"/>
      <c r="EP1069" s="2"/>
      <c r="EQ1069" s="2"/>
      <c r="ER1069" s="2"/>
      <c r="ES1069" s="2"/>
      <c r="ET1069" s="2"/>
      <c r="EU1069" s="2"/>
      <c r="EV1069" s="2"/>
      <c r="EW1069" s="2"/>
      <c r="EX1069" s="2"/>
      <c r="EY1069" s="2"/>
      <c r="EZ1069" s="2"/>
      <c r="FA1069" s="2"/>
      <c r="FB1069" s="2"/>
      <c r="FC1069" s="2"/>
      <c r="FD1069" s="2"/>
      <c r="FE1069" s="2"/>
      <c r="FF1069" s="2"/>
      <c r="FG1069" s="2"/>
      <c r="FH1069" s="2"/>
      <c r="FI1069" s="2"/>
      <c r="FJ1069" s="2"/>
      <c r="FK1069" s="2"/>
      <c r="FL1069" s="2"/>
      <c r="FM1069" s="2"/>
      <c r="FN1069" s="2"/>
      <c r="FO1069" s="2"/>
      <c r="FP1069" s="2"/>
      <c r="FQ1069" s="2"/>
      <c r="FR1069" s="2"/>
      <c r="FS1069" s="2"/>
      <c r="FT1069" s="2"/>
      <c r="FU1069" s="2"/>
      <c r="FV1069" s="2"/>
      <c r="FW1069" s="2"/>
      <c r="FX1069" s="2"/>
      <c r="FY1069" s="2"/>
      <c r="FZ1069" s="2"/>
      <c r="GA1069" s="2"/>
      <c r="GB1069" s="2"/>
      <c r="GC1069" s="2"/>
      <c r="GD1069" s="2"/>
      <c r="GE1069" s="2"/>
      <c r="GF1069" s="2"/>
      <c r="GG1069" s="2"/>
      <c r="GH1069" s="2"/>
      <c r="GI1069" s="2"/>
      <c r="GJ1069" s="2"/>
      <c r="GK1069" s="2"/>
      <c r="GL1069" s="2"/>
      <c r="GM1069" s="2"/>
      <c r="GN1069" s="2"/>
      <c r="GO1069" s="2"/>
      <c r="GP1069" s="2"/>
      <c r="GQ1069" s="2"/>
    </row>
    <row r="1070" spans="1:199" customFormat="1" hidden="1" x14ac:dyDescent="0.2">
      <c r="A1070">
        <f t="shared" si="259"/>
        <v>3</v>
      </c>
      <c r="B1070">
        <f t="shared" si="260"/>
        <v>4</v>
      </c>
      <c r="C1070" s="1">
        <v>35522</v>
      </c>
      <c r="D1070">
        <f t="shared" si="261"/>
        <v>4</v>
      </c>
      <c r="E1070">
        <f t="shared" si="262"/>
        <v>1997</v>
      </c>
      <c r="F1070" s="17">
        <f t="shared" si="249"/>
        <v>0.28963333333333341</v>
      </c>
      <c r="G1070" s="16">
        <f t="shared" si="251"/>
        <v>4.3250000000000011E-2</v>
      </c>
      <c r="H1070" s="16">
        <f t="shared" si="252"/>
        <v>6.1333333333333684E-2</v>
      </c>
      <c r="I1070" s="16">
        <f t="shared" si="253"/>
        <v>0.10458333333333369</v>
      </c>
      <c r="J1070" s="7">
        <f>VLOOKUP(C1070,'Nymex hist.'!A:B,2,0)</f>
        <v>1.867</v>
      </c>
      <c r="K1070" s="11">
        <f t="shared" si="263"/>
        <v>1.9551666666666667</v>
      </c>
      <c r="L1070" s="11">
        <f t="shared" si="250"/>
        <v>2.2448000000000001</v>
      </c>
      <c r="M1070" s="9">
        <f t="shared" si="254"/>
        <v>2.0976666666666666</v>
      </c>
      <c r="N1070" s="9">
        <f t="shared" si="255"/>
        <v>2.1409166666666666</v>
      </c>
      <c r="O1070" s="9">
        <f t="shared" si="256"/>
        <v>2.2022500000000003</v>
      </c>
      <c r="P1070" s="9">
        <f t="shared" si="257"/>
        <v>2.2522500000000005</v>
      </c>
      <c r="Q1070" s="9">
        <f t="shared" si="258"/>
        <v>2.2922499999999997</v>
      </c>
      <c r="R1070" s="8">
        <v>35522</v>
      </c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3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>
        <v>1.867</v>
      </c>
      <c r="BS1070" s="2">
        <v>1.927</v>
      </c>
      <c r="BT1070" s="2">
        <v>1.952</v>
      </c>
      <c r="BU1070" s="2">
        <v>1.9750000000000001</v>
      </c>
      <c r="BV1070" s="2">
        <v>1.9850000000000001</v>
      </c>
      <c r="BW1070" s="2">
        <v>2.0249999999999999</v>
      </c>
      <c r="BX1070" s="2">
        <v>2.16</v>
      </c>
      <c r="BY1070" s="2">
        <v>2.2999999999999998</v>
      </c>
      <c r="BZ1070" s="2">
        <v>2.3450000000000002</v>
      </c>
      <c r="CA1070" s="2">
        <v>2.2679999999999998</v>
      </c>
      <c r="CB1070" s="2">
        <v>2.1509999999999998</v>
      </c>
      <c r="CC1070" s="2">
        <v>2.0299999999999998</v>
      </c>
      <c r="CD1070" s="2">
        <v>1.99</v>
      </c>
      <c r="CE1070" s="2">
        <v>1.968</v>
      </c>
      <c r="CF1070" s="2">
        <v>1.9830000000000001</v>
      </c>
      <c r="CG1070" s="2">
        <v>1.994</v>
      </c>
      <c r="CH1070" s="2">
        <v>2.008</v>
      </c>
      <c r="CI1070" s="2">
        <v>2.0219999999999998</v>
      </c>
      <c r="CJ1070" s="2">
        <v>2.1429999999999998</v>
      </c>
      <c r="CK1070" s="2">
        <v>2.27</v>
      </c>
      <c r="CL1070" s="2">
        <v>2.31</v>
      </c>
      <c r="CM1070" s="2">
        <v>2.2469999999999999</v>
      </c>
      <c r="CN1070" s="2">
        <v>2.14</v>
      </c>
      <c r="CO1070" s="2">
        <v>2.0379999999999998</v>
      </c>
      <c r="CP1070" s="2">
        <v>2.036</v>
      </c>
      <c r="CQ1070" s="2">
        <v>2.0489999999999999</v>
      </c>
      <c r="CR1070" s="2">
        <v>2.06</v>
      </c>
      <c r="CS1070" s="2">
        <v>2.0699999999999998</v>
      </c>
      <c r="CT1070" s="2">
        <v>2.0750000000000002</v>
      </c>
      <c r="CU1070" s="2">
        <v>2.09</v>
      </c>
      <c r="CV1070" s="2">
        <v>2.2160000000000002</v>
      </c>
      <c r="CW1070" s="2">
        <v>2.36</v>
      </c>
      <c r="CX1070" s="2">
        <v>2.407</v>
      </c>
      <c r="CY1070" s="2">
        <v>2.3340000000000001</v>
      </c>
      <c r="CZ1070" s="2">
        <v>2.21</v>
      </c>
      <c r="DA1070" s="2">
        <v>2.12</v>
      </c>
      <c r="DB1070" s="2">
        <v>2.0859999999999999</v>
      </c>
      <c r="DC1070" s="2">
        <v>2.0990000000000002</v>
      </c>
      <c r="DD1070" s="2">
        <v>2.11</v>
      </c>
      <c r="DE1070" s="2">
        <v>2.12</v>
      </c>
      <c r="DF1070" s="2">
        <v>2.125</v>
      </c>
      <c r="DG1070" s="2">
        <v>2.14</v>
      </c>
      <c r="DH1070" s="2">
        <v>2.266</v>
      </c>
      <c r="DI1070" s="2">
        <v>2.41</v>
      </c>
      <c r="DJ1070" s="2">
        <v>2.4569999999999999</v>
      </c>
      <c r="DK1070" s="2">
        <v>2.3839999999999999</v>
      </c>
      <c r="DL1070" s="2">
        <v>2.2599999999999998</v>
      </c>
      <c r="DM1070" s="2">
        <v>2.17</v>
      </c>
      <c r="DN1070" s="2">
        <v>2.1360000000000001</v>
      </c>
      <c r="DO1070" s="2">
        <v>2.149</v>
      </c>
      <c r="DP1070" s="2">
        <v>2.16</v>
      </c>
      <c r="DQ1070" s="2">
        <v>2.17</v>
      </c>
      <c r="DR1070" s="2">
        <v>2.1749999999999998</v>
      </c>
      <c r="DS1070" s="2">
        <v>2.19</v>
      </c>
      <c r="DT1070" s="2">
        <v>2.3159999999999998</v>
      </c>
      <c r="DU1070" s="2">
        <v>2.46</v>
      </c>
      <c r="DV1070" s="2">
        <v>2.4969999999999999</v>
      </c>
      <c r="DW1070" s="2">
        <v>2.4239999999999999</v>
      </c>
      <c r="DX1070" s="2">
        <v>2.2999999999999998</v>
      </c>
      <c r="DY1070" s="2">
        <v>2.21</v>
      </c>
      <c r="DZ1070" s="2">
        <v>2.1760000000000002</v>
      </c>
      <c r="EA1070" s="2">
        <v>2.1890000000000001</v>
      </c>
      <c r="EB1070" s="2">
        <v>2.2000000000000002</v>
      </c>
      <c r="EC1070" s="2">
        <v>2.21</v>
      </c>
      <c r="ED1070" s="2">
        <v>2.2149999999999999</v>
      </c>
      <c r="EE1070" s="2">
        <v>2.23</v>
      </c>
      <c r="EF1070" s="2">
        <v>2.3559999999999999</v>
      </c>
      <c r="EG1070" s="2">
        <v>2.5</v>
      </c>
      <c r="EH1070" s="2">
        <v>2.5369999999999999</v>
      </c>
      <c r="EI1070" s="2">
        <v>2.464</v>
      </c>
      <c r="EJ1070" s="2">
        <v>2.34</v>
      </c>
      <c r="EK1070" s="2">
        <v>2.25</v>
      </c>
      <c r="EL1070" s="2"/>
      <c r="EM1070" s="2"/>
      <c r="EN1070" s="2"/>
      <c r="EO1070" s="2"/>
      <c r="EP1070" s="2"/>
      <c r="EQ1070" s="2"/>
      <c r="ER1070" s="2"/>
      <c r="ES1070" s="2"/>
      <c r="ET1070" s="2"/>
      <c r="EU1070" s="2"/>
      <c r="EV1070" s="2"/>
      <c r="EW1070" s="2"/>
      <c r="EX1070" s="2"/>
      <c r="EY1070" s="2"/>
      <c r="EZ1070" s="2"/>
      <c r="FA1070" s="2"/>
      <c r="FB1070" s="2"/>
      <c r="FC1070" s="2"/>
      <c r="FD1070" s="2"/>
      <c r="FE1070" s="2"/>
      <c r="FF1070" s="2"/>
      <c r="FG1070" s="2"/>
      <c r="FH1070" s="2"/>
      <c r="FI1070" s="2"/>
      <c r="FJ1070" s="2"/>
      <c r="FK1070" s="2"/>
      <c r="FL1070" s="2"/>
      <c r="FM1070" s="2"/>
      <c r="FN1070" s="2"/>
      <c r="FO1070" s="2"/>
      <c r="FP1070" s="2"/>
      <c r="FQ1070" s="2"/>
      <c r="FR1070" s="2"/>
      <c r="FS1070" s="2"/>
      <c r="FT1070" s="2"/>
      <c r="FU1070" s="2"/>
      <c r="FV1070" s="2"/>
      <c r="FW1070" s="2"/>
      <c r="FX1070" s="2"/>
      <c r="FY1070" s="2"/>
      <c r="FZ1070" s="2"/>
      <c r="GA1070" s="2"/>
      <c r="GB1070" s="2"/>
      <c r="GC1070" s="2"/>
      <c r="GD1070" s="2"/>
      <c r="GE1070" s="2"/>
      <c r="GF1070" s="2"/>
      <c r="GG1070" s="2"/>
      <c r="GH1070" s="2"/>
      <c r="GI1070" s="2"/>
      <c r="GJ1070" s="2"/>
      <c r="GK1070" s="2"/>
      <c r="GL1070" s="2"/>
      <c r="GM1070" s="2"/>
      <c r="GN1070" s="2"/>
      <c r="GO1070" s="2"/>
      <c r="GP1070" s="2"/>
      <c r="GQ1070" s="2"/>
    </row>
    <row r="1071" spans="1:199" x14ac:dyDescent="0.2">
      <c r="A1071" s="36">
        <f t="shared" si="259"/>
        <v>4</v>
      </c>
      <c r="B1071" s="36">
        <f t="shared" si="260"/>
        <v>4</v>
      </c>
      <c r="C1071" s="1">
        <v>35523</v>
      </c>
      <c r="D1071">
        <f t="shared" si="261"/>
        <v>4</v>
      </c>
      <c r="E1071">
        <f t="shared" si="262"/>
        <v>1997</v>
      </c>
      <c r="F1071" s="21">
        <f t="shared" si="249"/>
        <v>0.28366666666666673</v>
      </c>
      <c r="G1071" s="21">
        <f t="shared" si="251"/>
        <v>4.4250000000000345E-2</v>
      </c>
      <c r="H1071" s="21">
        <f t="shared" si="252"/>
        <v>7.083333333333286E-2</v>
      </c>
      <c r="I1071" s="21">
        <f t="shared" si="253"/>
        <v>0.1150833333333332</v>
      </c>
      <c r="J1071" s="23">
        <f>VLOOKUP(C1071,'Nymex hist.'!A:B,2,0)</f>
        <v>1.905</v>
      </c>
      <c r="K1071" s="23">
        <f t="shared" si="263"/>
        <v>1.9803333333333331</v>
      </c>
      <c r="L1071" s="23">
        <f t="shared" si="250"/>
        <v>2.2639999999999998</v>
      </c>
      <c r="M1071" s="23">
        <f t="shared" si="254"/>
        <v>2.1068333333333333</v>
      </c>
      <c r="N1071" s="23">
        <f t="shared" si="255"/>
        <v>2.1510833333333337</v>
      </c>
      <c r="O1071" s="23">
        <f t="shared" si="256"/>
        <v>2.2219166666666665</v>
      </c>
      <c r="P1071" s="23">
        <f t="shared" si="257"/>
        <v>2.2719166666666664</v>
      </c>
      <c r="Q1071" s="23">
        <f t="shared" si="258"/>
        <v>2.3119166666666668</v>
      </c>
      <c r="R1071" s="30">
        <v>35523</v>
      </c>
      <c r="S1071" s="32"/>
      <c r="T1071" s="32"/>
      <c r="U1071" s="32"/>
      <c r="V1071" s="32"/>
      <c r="W1071" s="32"/>
      <c r="X1071" s="32"/>
      <c r="Y1071" s="32"/>
      <c r="Z1071" s="32"/>
      <c r="AA1071" s="32"/>
      <c r="AB1071" s="32"/>
      <c r="AC1071" s="32"/>
      <c r="AD1071" s="32"/>
      <c r="AE1071" s="32"/>
      <c r="AF1071" s="32"/>
      <c r="AG1071" s="32"/>
      <c r="AH1071" s="32"/>
      <c r="AI1071" s="32"/>
      <c r="AJ1071" s="34"/>
      <c r="AK1071" s="32"/>
      <c r="AL1071" s="32"/>
      <c r="AM1071" s="32"/>
      <c r="AN1071" s="32"/>
      <c r="AO1071" s="32"/>
      <c r="AP1071" s="32"/>
      <c r="AQ1071" s="32"/>
      <c r="AR1071" s="32"/>
      <c r="AS1071" s="32"/>
      <c r="AT1071" s="32"/>
      <c r="AU1071" s="32"/>
      <c r="AV1071" s="32"/>
      <c r="AW1071" s="32"/>
      <c r="AX1071" s="32"/>
      <c r="AY1071" s="32"/>
      <c r="AZ1071" s="32"/>
      <c r="BA1071" s="32"/>
      <c r="BB1071" s="32"/>
      <c r="BC1071" s="32"/>
      <c r="BD1071" s="32"/>
      <c r="BE1071" s="32"/>
      <c r="BF1071" s="32"/>
      <c r="BG1071" s="32"/>
      <c r="BH1071" s="32"/>
      <c r="BI1071" s="32"/>
      <c r="BJ1071" s="32"/>
      <c r="BK1071" s="32"/>
      <c r="BL1071" s="32"/>
      <c r="BM1071" s="32"/>
      <c r="BN1071" s="32"/>
      <c r="BO1071" s="32"/>
      <c r="BP1071" s="32"/>
      <c r="BQ1071" s="32"/>
      <c r="BR1071" s="32">
        <v>1.905</v>
      </c>
      <c r="BS1071" s="32">
        <v>1.966</v>
      </c>
      <c r="BT1071" s="32">
        <v>1.9790000000000001</v>
      </c>
      <c r="BU1071" s="32">
        <v>1.9950000000000001</v>
      </c>
      <c r="BV1071" s="32">
        <v>2</v>
      </c>
      <c r="BW1071" s="32">
        <v>2.0369999999999999</v>
      </c>
      <c r="BX1071" s="32">
        <v>2.1749999999999998</v>
      </c>
      <c r="BY1071" s="32">
        <v>2.3199999999999998</v>
      </c>
      <c r="BZ1071" s="32">
        <v>2.3650000000000002</v>
      </c>
      <c r="CA1071" s="32">
        <v>2.29</v>
      </c>
      <c r="CB1071" s="32">
        <v>2.17</v>
      </c>
      <c r="CC1071" s="32">
        <v>2.0449999999999999</v>
      </c>
      <c r="CD1071" s="32">
        <v>2.0049999999999999</v>
      </c>
      <c r="CE1071" s="32">
        <v>1.9790000000000001</v>
      </c>
      <c r="CF1071" s="32">
        <v>1.99</v>
      </c>
      <c r="CG1071" s="32">
        <v>1.9970000000000001</v>
      </c>
      <c r="CH1071" s="32">
        <v>2.0070000000000001</v>
      </c>
      <c r="CI1071" s="32">
        <v>2.0169999999999999</v>
      </c>
      <c r="CJ1071" s="32">
        <v>2.1469999999999998</v>
      </c>
      <c r="CK1071" s="32">
        <v>2.27</v>
      </c>
      <c r="CL1071" s="32">
        <v>2.31</v>
      </c>
      <c r="CM1071" s="32">
        <v>2.25</v>
      </c>
      <c r="CN1071" s="32">
        <v>2.15</v>
      </c>
      <c r="CO1071" s="32">
        <v>2.0459999999999998</v>
      </c>
      <c r="CP1071" s="32">
        <v>2.0409999999999999</v>
      </c>
      <c r="CQ1071" s="32">
        <v>2.0510000000000002</v>
      </c>
      <c r="CR1071" s="32">
        <v>2.06</v>
      </c>
      <c r="CS1071" s="32">
        <v>2.0699999999999998</v>
      </c>
      <c r="CT1071" s="32">
        <v>2.085</v>
      </c>
      <c r="CU1071" s="32">
        <v>2.1150000000000002</v>
      </c>
      <c r="CV1071" s="32">
        <v>2.2450000000000001</v>
      </c>
      <c r="CW1071" s="32">
        <v>2.39</v>
      </c>
      <c r="CX1071" s="32">
        <v>2.4390000000000001</v>
      </c>
      <c r="CY1071" s="32">
        <v>2.367</v>
      </c>
      <c r="CZ1071" s="32">
        <v>2.2450000000000001</v>
      </c>
      <c r="DA1071" s="32">
        <v>2.1549999999999998</v>
      </c>
      <c r="DB1071" s="32">
        <v>2.0910000000000002</v>
      </c>
      <c r="DC1071" s="32">
        <v>2.101</v>
      </c>
      <c r="DD1071" s="32">
        <v>2.11</v>
      </c>
      <c r="DE1071" s="32">
        <v>2.12</v>
      </c>
      <c r="DF1071" s="32">
        <v>2.1349999999999998</v>
      </c>
      <c r="DG1071" s="32">
        <v>2.165</v>
      </c>
      <c r="DH1071" s="32">
        <v>2.2949999999999999</v>
      </c>
      <c r="DI1071" s="32">
        <v>2.44</v>
      </c>
      <c r="DJ1071" s="32">
        <v>2.4889999999999999</v>
      </c>
      <c r="DK1071" s="32">
        <v>2.4169999999999998</v>
      </c>
      <c r="DL1071" s="32">
        <v>2.2949999999999999</v>
      </c>
      <c r="DM1071" s="32">
        <v>2.2050000000000001</v>
      </c>
      <c r="DN1071" s="32">
        <v>2.141</v>
      </c>
      <c r="DO1071" s="32">
        <v>2.1509999999999998</v>
      </c>
      <c r="DP1071" s="32">
        <v>2.16</v>
      </c>
      <c r="DQ1071" s="32">
        <v>2.17</v>
      </c>
      <c r="DR1071" s="32">
        <v>2.1850000000000001</v>
      </c>
      <c r="DS1071" s="32">
        <v>2.2149999999999999</v>
      </c>
      <c r="DT1071" s="32">
        <v>2.3450000000000002</v>
      </c>
      <c r="DU1071" s="32">
        <v>2.4900000000000002</v>
      </c>
      <c r="DV1071" s="32">
        <v>2.5289999999999999</v>
      </c>
      <c r="DW1071" s="32">
        <v>2.4569999999999999</v>
      </c>
      <c r="DX1071" s="32">
        <v>2.335</v>
      </c>
      <c r="DY1071" s="32">
        <v>2.2450000000000001</v>
      </c>
      <c r="DZ1071" s="32">
        <v>2.181</v>
      </c>
      <c r="EA1071" s="32">
        <v>2.1909999999999998</v>
      </c>
      <c r="EB1071" s="32">
        <v>2.2000000000000002</v>
      </c>
      <c r="EC1071" s="32">
        <v>2.21</v>
      </c>
      <c r="ED1071" s="32">
        <v>2.2250000000000001</v>
      </c>
      <c r="EE1071" s="32">
        <v>2.2549999999999999</v>
      </c>
      <c r="EF1071" s="32">
        <v>2.3849999999999998</v>
      </c>
      <c r="EG1071" s="32">
        <v>2.5299999999999998</v>
      </c>
      <c r="EH1071" s="32">
        <v>2.569</v>
      </c>
      <c r="EI1071" s="32">
        <v>2.4969999999999999</v>
      </c>
      <c r="EJ1071" s="32">
        <v>2.375</v>
      </c>
      <c r="EK1071" s="32">
        <v>2.2850000000000001</v>
      </c>
      <c r="EL1071" s="32"/>
      <c r="EM1071" s="32"/>
      <c r="EN1071" s="32"/>
      <c r="EO1071" s="32"/>
      <c r="EP1071" s="32"/>
      <c r="EQ1071" s="32"/>
      <c r="ER1071" s="32"/>
      <c r="ES1071" s="32"/>
      <c r="ET1071" s="32"/>
      <c r="EU1071" s="32"/>
      <c r="EV1071" s="32"/>
      <c r="EW1071" s="32"/>
      <c r="EX1071" s="32"/>
      <c r="EY1071" s="32"/>
      <c r="EZ1071" s="32"/>
      <c r="FA1071" s="32"/>
      <c r="FB1071" s="32"/>
      <c r="FC1071" s="32"/>
      <c r="FD1071" s="32"/>
      <c r="FE1071" s="32"/>
      <c r="FF1071" s="32"/>
      <c r="FG1071" s="32"/>
      <c r="FH1071" s="32"/>
      <c r="FI1071" s="32"/>
      <c r="FJ1071" s="32"/>
      <c r="FK1071" s="32"/>
      <c r="FL1071" s="32"/>
      <c r="FM1071" s="32"/>
      <c r="FN1071" s="32"/>
      <c r="FO1071" s="32"/>
      <c r="FP1071" s="32"/>
      <c r="FQ1071" s="32"/>
      <c r="FR1071" s="32"/>
      <c r="FS1071" s="32"/>
      <c r="FT1071" s="32"/>
      <c r="FU1071" s="32"/>
      <c r="FV1071" s="32"/>
      <c r="FW1071" s="32"/>
      <c r="FX1071" s="32"/>
      <c r="FY1071" s="32"/>
      <c r="FZ1071" s="32"/>
      <c r="GA1071" s="32"/>
      <c r="GB1071" s="32"/>
      <c r="GC1071" s="32"/>
      <c r="GD1071" s="32"/>
      <c r="GE1071" s="32"/>
      <c r="GF1071" s="32"/>
      <c r="GG1071" s="32"/>
      <c r="GH1071" s="32"/>
      <c r="GI1071" s="32"/>
      <c r="GJ1071" s="32"/>
      <c r="GK1071" s="32"/>
      <c r="GL1071" s="32"/>
      <c r="GM1071" s="32"/>
      <c r="GN1071" s="32"/>
      <c r="GO1071" s="32"/>
      <c r="GP1071" s="32"/>
      <c r="GQ1071" s="32"/>
    </row>
    <row r="1072" spans="1:199" customFormat="1" hidden="1" x14ac:dyDescent="0.2">
      <c r="A1072">
        <f t="shared" si="259"/>
        <v>5</v>
      </c>
      <c r="B1072">
        <f t="shared" si="260"/>
        <v>4</v>
      </c>
      <c r="C1072" s="1">
        <v>35524</v>
      </c>
      <c r="D1072">
        <f t="shared" si="261"/>
        <v>4</v>
      </c>
      <c r="E1072">
        <f t="shared" si="262"/>
        <v>1997</v>
      </c>
      <c r="F1072" s="17">
        <f t="shared" si="249"/>
        <v>0.27513333333333367</v>
      </c>
      <c r="G1072" s="16">
        <f t="shared" si="251"/>
        <v>3.8833333333332831E-2</v>
      </c>
      <c r="H1072" s="16">
        <f t="shared" si="252"/>
        <v>6.4166666666666927E-2</v>
      </c>
      <c r="I1072" s="16">
        <f t="shared" si="253"/>
        <v>0.10299999999999976</v>
      </c>
      <c r="J1072" s="7">
        <f>VLOOKUP(C1072,'Nymex hist.'!A:B,2,0)</f>
        <v>1.9419999999999999</v>
      </c>
      <c r="K1072" s="11">
        <f t="shared" ref="K1072:K1103" si="264">AVERAGE(BQ1072:BW1072)</f>
        <v>2.0086666666666666</v>
      </c>
      <c r="L1072" s="11">
        <f t="shared" si="250"/>
        <v>2.2838000000000003</v>
      </c>
      <c r="M1072" s="9">
        <f t="shared" si="254"/>
        <v>2.1222500000000002</v>
      </c>
      <c r="N1072" s="9">
        <f t="shared" si="255"/>
        <v>2.161083333333333</v>
      </c>
      <c r="O1072" s="9">
        <f t="shared" si="256"/>
        <v>2.22525</v>
      </c>
      <c r="P1072" s="9">
        <f t="shared" si="257"/>
        <v>2.2652500000000004</v>
      </c>
      <c r="Q1072" s="9">
        <f t="shared" si="258"/>
        <v>2.3002500000000006</v>
      </c>
      <c r="R1072" s="8">
        <v>35524</v>
      </c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3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>
        <v>1.9419999999999999</v>
      </c>
      <c r="BS1072" s="2">
        <v>1.998</v>
      </c>
      <c r="BT1072" s="2">
        <v>2.0099999999999998</v>
      </c>
      <c r="BU1072" s="2">
        <v>2.0219999999999998</v>
      </c>
      <c r="BV1072" s="2">
        <v>2.0249999999999999</v>
      </c>
      <c r="BW1072" s="2">
        <v>2.0550000000000002</v>
      </c>
      <c r="BX1072" s="2">
        <v>2.1949999999999998</v>
      </c>
      <c r="BY1072" s="2">
        <v>2.34</v>
      </c>
      <c r="BZ1072" s="2">
        <v>2.3849999999999998</v>
      </c>
      <c r="CA1072" s="2">
        <v>2.31</v>
      </c>
      <c r="CB1072" s="2">
        <v>2.1890000000000001</v>
      </c>
      <c r="CC1072" s="2">
        <v>2.0630000000000002</v>
      </c>
      <c r="CD1072" s="2">
        <v>2.0219999999999998</v>
      </c>
      <c r="CE1072" s="2">
        <v>1.9950000000000001</v>
      </c>
      <c r="CF1072" s="2">
        <v>2.0049999999999999</v>
      </c>
      <c r="CG1072" s="2">
        <v>2.0110000000000001</v>
      </c>
      <c r="CH1072" s="2">
        <v>2.02</v>
      </c>
      <c r="CI1072" s="2">
        <v>2.0289999999999999</v>
      </c>
      <c r="CJ1072" s="2">
        <v>2.1579999999999999</v>
      </c>
      <c r="CK1072" s="2">
        <v>2.2799999999999998</v>
      </c>
      <c r="CL1072" s="2">
        <v>2.3199999999999998</v>
      </c>
      <c r="CM1072" s="2">
        <v>2.2599999999999998</v>
      </c>
      <c r="CN1072" s="2">
        <v>2.16</v>
      </c>
      <c r="CO1072" s="2">
        <v>2.056</v>
      </c>
      <c r="CP1072" s="2">
        <v>2.0510000000000002</v>
      </c>
      <c r="CQ1072" s="2">
        <v>2.0609999999999999</v>
      </c>
      <c r="CR1072" s="2">
        <v>2.0699999999999998</v>
      </c>
      <c r="CS1072" s="2">
        <v>2.08</v>
      </c>
      <c r="CT1072" s="2">
        <v>2.0950000000000002</v>
      </c>
      <c r="CU1072" s="2">
        <v>2.125</v>
      </c>
      <c r="CV1072" s="2">
        <v>2.2549999999999999</v>
      </c>
      <c r="CW1072" s="2">
        <v>2.4</v>
      </c>
      <c r="CX1072" s="2">
        <v>2.4489999999999998</v>
      </c>
      <c r="CY1072" s="2">
        <v>2.3769999999999998</v>
      </c>
      <c r="CZ1072" s="2">
        <v>2.2549999999999999</v>
      </c>
      <c r="DA1072" s="2">
        <v>2.165</v>
      </c>
      <c r="DB1072" s="2">
        <v>2.0910000000000002</v>
      </c>
      <c r="DC1072" s="2">
        <v>2.101</v>
      </c>
      <c r="DD1072" s="2">
        <v>2.11</v>
      </c>
      <c r="DE1072" s="2">
        <v>2.12</v>
      </c>
      <c r="DF1072" s="2">
        <v>2.1349999999999998</v>
      </c>
      <c r="DG1072" s="2">
        <v>2.165</v>
      </c>
      <c r="DH1072" s="2">
        <v>2.2949999999999999</v>
      </c>
      <c r="DI1072" s="2">
        <v>2.44</v>
      </c>
      <c r="DJ1072" s="2">
        <v>2.4889999999999999</v>
      </c>
      <c r="DK1072" s="2">
        <v>2.4169999999999998</v>
      </c>
      <c r="DL1072" s="2">
        <v>2.2949999999999999</v>
      </c>
      <c r="DM1072" s="2">
        <v>2.2050000000000001</v>
      </c>
      <c r="DN1072" s="2">
        <v>2.1309999999999998</v>
      </c>
      <c r="DO1072" s="2">
        <v>2.141</v>
      </c>
      <c r="DP1072" s="2">
        <v>2.15</v>
      </c>
      <c r="DQ1072" s="2">
        <v>2.16</v>
      </c>
      <c r="DR1072" s="2">
        <v>2.1749999999999998</v>
      </c>
      <c r="DS1072" s="2">
        <v>2.2050000000000001</v>
      </c>
      <c r="DT1072" s="2">
        <v>2.335</v>
      </c>
      <c r="DU1072" s="2">
        <v>2.48</v>
      </c>
      <c r="DV1072" s="2">
        <v>2.524</v>
      </c>
      <c r="DW1072" s="2">
        <v>2.452</v>
      </c>
      <c r="DX1072" s="2">
        <v>2.33</v>
      </c>
      <c r="DY1072" s="2">
        <v>2.2400000000000002</v>
      </c>
      <c r="DZ1072" s="2">
        <v>2.1659999999999999</v>
      </c>
      <c r="EA1072" s="2">
        <v>2.1760000000000002</v>
      </c>
      <c r="EB1072" s="2">
        <v>2.1850000000000001</v>
      </c>
      <c r="EC1072" s="2">
        <v>2.1949999999999998</v>
      </c>
      <c r="ED1072" s="2">
        <v>2.21</v>
      </c>
      <c r="EE1072" s="2">
        <v>2.2400000000000002</v>
      </c>
      <c r="EF1072" s="2">
        <v>2.37</v>
      </c>
      <c r="EG1072" s="2">
        <v>2.5150000000000001</v>
      </c>
      <c r="EH1072" s="2">
        <v>2.5590000000000002</v>
      </c>
      <c r="EI1072" s="2">
        <v>2.4870000000000001</v>
      </c>
      <c r="EJ1072" s="2">
        <v>2.3650000000000002</v>
      </c>
      <c r="EK1072" s="2">
        <v>2.2749999999999999</v>
      </c>
      <c r="EL1072" s="2"/>
      <c r="EM1072" s="2"/>
      <c r="EN1072" s="2"/>
      <c r="EO1072" s="2"/>
      <c r="EP1072" s="2"/>
      <c r="EQ1072" s="2"/>
      <c r="ER1072" s="2"/>
      <c r="ES1072" s="2"/>
      <c r="ET1072" s="2"/>
      <c r="EU1072" s="2"/>
      <c r="EV1072" s="2"/>
      <c r="EW1072" s="2"/>
      <c r="EX1072" s="2"/>
      <c r="EY1072" s="2"/>
      <c r="EZ1072" s="2"/>
      <c r="FA1072" s="2"/>
      <c r="FB1072" s="2"/>
      <c r="FC1072" s="2"/>
      <c r="FD1072" s="2"/>
      <c r="FE1072" s="2"/>
      <c r="FF1072" s="2"/>
      <c r="FG1072" s="2"/>
      <c r="FH1072" s="2"/>
      <c r="FI1072" s="2"/>
      <c r="FJ1072" s="2"/>
      <c r="FK1072" s="2"/>
      <c r="FL1072" s="2"/>
      <c r="FM1072" s="2"/>
      <c r="FN1072" s="2"/>
      <c r="FO1072" s="2"/>
      <c r="FP1072" s="2"/>
      <c r="FQ1072" s="2"/>
      <c r="FR1072" s="2"/>
      <c r="FS1072" s="2"/>
      <c r="FT1072" s="2"/>
      <c r="FU1072" s="2"/>
      <c r="FV1072" s="2"/>
      <c r="FW1072" s="2"/>
      <c r="FX1072" s="2"/>
      <c r="FY1072" s="2"/>
      <c r="FZ1072" s="2"/>
      <c r="GA1072" s="2"/>
      <c r="GB1072" s="2"/>
      <c r="GC1072" s="2"/>
      <c r="GD1072" s="2"/>
      <c r="GE1072" s="2"/>
      <c r="GF1072" s="2"/>
      <c r="GG1072" s="2"/>
      <c r="GH1072" s="2"/>
      <c r="GI1072" s="2"/>
      <c r="GJ1072" s="2"/>
      <c r="GK1072" s="2"/>
      <c r="GL1072" s="2"/>
      <c r="GM1072" s="2"/>
      <c r="GN1072" s="2"/>
      <c r="GO1072" s="2"/>
      <c r="GP1072" s="2"/>
      <c r="GQ1072" s="2"/>
    </row>
    <row r="1073" spans="1:199" customFormat="1" hidden="1" x14ac:dyDescent="0.2">
      <c r="A1073">
        <f t="shared" si="259"/>
        <v>1</v>
      </c>
      <c r="B1073">
        <f t="shared" si="260"/>
        <v>4</v>
      </c>
      <c r="C1073" s="1">
        <v>35527</v>
      </c>
      <c r="D1073">
        <f t="shared" si="261"/>
        <v>4</v>
      </c>
      <c r="E1073">
        <f t="shared" si="262"/>
        <v>1997</v>
      </c>
      <c r="F1073" s="17">
        <f t="shared" ref="F1073:F1136" si="265">L1073-K1073</f>
        <v>0.27663333333333284</v>
      </c>
      <c r="G1073" s="16">
        <f t="shared" si="251"/>
        <v>2.9916666666667258E-2</v>
      </c>
      <c r="H1073" s="16">
        <f t="shared" si="252"/>
        <v>6.4166666666666039E-2</v>
      </c>
      <c r="I1073" s="16">
        <f t="shared" si="253"/>
        <v>9.4083333333333297E-2</v>
      </c>
      <c r="J1073" s="7">
        <f>VLOOKUP(C1073,'Nymex hist.'!A:B,2,0)</f>
        <v>1.946</v>
      </c>
      <c r="K1073" s="11">
        <f t="shared" si="264"/>
        <v>2.0181666666666667</v>
      </c>
      <c r="L1073" s="11">
        <f t="shared" ref="L1073:L1136" si="266">AVERAGE(BX1073:CB1073)</f>
        <v>2.2947999999999995</v>
      </c>
      <c r="M1073" s="9">
        <f t="shared" si="254"/>
        <v>2.1291666666666664</v>
      </c>
      <c r="N1073" s="9">
        <f t="shared" si="255"/>
        <v>2.1590833333333337</v>
      </c>
      <c r="O1073" s="9">
        <f t="shared" si="256"/>
        <v>2.2232499999999997</v>
      </c>
      <c r="P1073" s="9">
        <f t="shared" si="257"/>
        <v>2.2632499999999998</v>
      </c>
      <c r="Q1073" s="9">
        <f t="shared" si="258"/>
        <v>2.2982499999999999</v>
      </c>
      <c r="R1073" s="8">
        <v>35527</v>
      </c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3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>
        <v>1.946</v>
      </c>
      <c r="BS1073" s="2">
        <v>2.0089999999999999</v>
      </c>
      <c r="BT1073" s="2">
        <v>2.0209999999999999</v>
      </c>
      <c r="BU1073" s="2">
        <v>2.0329999999999999</v>
      </c>
      <c r="BV1073" s="2">
        <v>2.036</v>
      </c>
      <c r="BW1073" s="2">
        <v>2.0640000000000001</v>
      </c>
      <c r="BX1073" s="2">
        <v>2.2050000000000001</v>
      </c>
      <c r="BY1073" s="2">
        <v>2.35</v>
      </c>
      <c r="BZ1073" s="2">
        <v>2.3929999999999998</v>
      </c>
      <c r="CA1073" s="2">
        <v>2.323</v>
      </c>
      <c r="CB1073" s="2">
        <v>2.2029999999999998</v>
      </c>
      <c r="CC1073" s="2">
        <v>2.08</v>
      </c>
      <c r="CD1073" s="2">
        <v>2.0350000000000001</v>
      </c>
      <c r="CE1073" s="2">
        <v>2.0049999999999999</v>
      </c>
      <c r="CF1073" s="2">
        <v>2.0110000000000001</v>
      </c>
      <c r="CG1073" s="2">
        <v>2.0150000000000001</v>
      </c>
      <c r="CH1073" s="2">
        <v>2.02</v>
      </c>
      <c r="CI1073" s="2">
        <v>2.0289999999999999</v>
      </c>
      <c r="CJ1073" s="2">
        <v>2.1579999999999999</v>
      </c>
      <c r="CK1073" s="2">
        <v>2.278</v>
      </c>
      <c r="CL1073" s="2">
        <v>2.3180000000000001</v>
      </c>
      <c r="CM1073" s="2">
        <v>2.258</v>
      </c>
      <c r="CN1073" s="2">
        <v>2.1579999999999999</v>
      </c>
      <c r="CO1073" s="2">
        <v>2.0539999999999998</v>
      </c>
      <c r="CP1073" s="2">
        <v>2.0489999999999999</v>
      </c>
      <c r="CQ1073" s="2">
        <v>2.0590000000000002</v>
      </c>
      <c r="CR1073" s="2">
        <v>2.0680000000000001</v>
      </c>
      <c r="CS1073" s="2">
        <v>2.0779999999999998</v>
      </c>
      <c r="CT1073" s="2">
        <v>2.093</v>
      </c>
      <c r="CU1073" s="2">
        <v>2.1230000000000002</v>
      </c>
      <c r="CV1073" s="2">
        <v>2.2530000000000001</v>
      </c>
      <c r="CW1073" s="2">
        <v>2.3980000000000001</v>
      </c>
      <c r="CX1073" s="2">
        <v>2.4470000000000001</v>
      </c>
      <c r="CY1073" s="2">
        <v>2.375</v>
      </c>
      <c r="CZ1073" s="2">
        <v>2.2530000000000001</v>
      </c>
      <c r="DA1073" s="2">
        <v>2.1629999999999998</v>
      </c>
      <c r="DB1073" s="2">
        <v>2.089</v>
      </c>
      <c r="DC1073" s="2">
        <v>2.0990000000000002</v>
      </c>
      <c r="DD1073" s="2">
        <v>2.1080000000000001</v>
      </c>
      <c r="DE1073" s="2">
        <v>2.1179999999999999</v>
      </c>
      <c r="DF1073" s="2">
        <v>2.133</v>
      </c>
      <c r="DG1073" s="2">
        <v>2.1629999999999998</v>
      </c>
      <c r="DH1073" s="2">
        <v>2.2930000000000001</v>
      </c>
      <c r="DI1073" s="2">
        <v>2.4380000000000002</v>
      </c>
      <c r="DJ1073" s="2">
        <v>2.4870000000000001</v>
      </c>
      <c r="DK1073" s="2">
        <v>2.415</v>
      </c>
      <c r="DL1073" s="2">
        <v>2.2930000000000001</v>
      </c>
      <c r="DM1073" s="2">
        <v>2.2029999999999998</v>
      </c>
      <c r="DN1073" s="2">
        <v>2.129</v>
      </c>
      <c r="DO1073" s="2">
        <v>2.1389999999999998</v>
      </c>
      <c r="DP1073" s="2">
        <v>2.1480000000000001</v>
      </c>
      <c r="DQ1073" s="2">
        <v>2.1579999999999999</v>
      </c>
      <c r="DR1073" s="2">
        <v>2.173</v>
      </c>
      <c r="DS1073" s="2">
        <v>2.2029999999999998</v>
      </c>
      <c r="DT1073" s="2">
        <v>2.3330000000000002</v>
      </c>
      <c r="DU1073" s="2">
        <v>2.4780000000000002</v>
      </c>
      <c r="DV1073" s="2">
        <v>2.5219999999999998</v>
      </c>
      <c r="DW1073" s="2">
        <v>2.4500000000000002</v>
      </c>
      <c r="DX1073" s="2">
        <v>2.3279999999999998</v>
      </c>
      <c r="DY1073" s="2">
        <v>2.238</v>
      </c>
      <c r="DZ1073" s="2">
        <v>2.1640000000000001</v>
      </c>
      <c r="EA1073" s="2">
        <v>2.1739999999999999</v>
      </c>
      <c r="EB1073" s="2">
        <v>2.1829999999999998</v>
      </c>
      <c r="EC1073" s="2">
        <v>2.1930000000000001</v>
      </c>
      <c r="ED1073" s="2">
        <v>2.2080000000000002</v>
      </c>
      <c r="EE1073" s="2">
        <v>2.238</v>
      </c>
      <c r="EF1073" s="2">
        <v>2.3679999999999999</v>
      </c>
      <c r="EG1073" s="2">
        <v>2.5129999999999999</v>
      </c>
      <c r="EH1073" s="2">
        <v>2.5569999999999999</v>
      </c>
      <c r="EI1073" s="2">
        <v>2.4849999999999999</v>
      </c>
      <c r="EJ1073" s="2">
        <v>2.363</v>
      </c>
      <c r="EK1073" s="2">
        <v>2.2730000000000001</v>
      </c>
      <c r="EL1073" s="2"/>
      <c r="EM1073" s="2"/>
      <c r="EN1073" s="2"/>
      <c r="EO1073" s="2"/>
      <c r="EP1073" s="2"/>
      <c r="EQ1073" s="2"/>
      <c r="ER1073" s="2"/>
      <c r="ES1073" s="2"/>
      <c r="ET1073" s="2"/>
      <c r="EU1073" s="2"/>
      <c r="EV1073" s="2"/>
      <c r="EW1073" s="2"/>
      <c r="EX1073" s="2"/>
      <c r="EY1073" s="2"/>
      <c r="EZ1073" s="2"/>
      <c r="FA1073" s="2"/>
      <c r="FB1073" s="2"/>
      <c r="FC1073" s="2"/>
      <c r="FD1073" s="2"/>
      <c r="FE1073" s="2"/>
      <c r="FF1073" s="2"/>
      <c r="FG1073" s="2"/>
      <c r="FH1073" s="2"/>
      <c r="FI1073" s="2"/>
      <c r="FJ1073" s="2"/>
      <c r="FK1073" s="2"/>
      <c r="FL1073" s="2"/>
      <c r="FM1073" s="2"/>
      <c r="FN1073" s="2"/>
      <c r="FO1073" s="2"/>
      <c r="FP1073" s="2"/>
      <c r="FQ1073" s="2"/>
      <c r="FR1073" s="2"/>
      <c r="FS1073" s="2"/>
      <c r="FT1073" s="2"/>
      <c r="FU1073" s="2"/>
      <c r="FV1073" s="2"/>
      <c r="FW1073" s="2"/>
      <c r="FX1073" s="2"/>
      <c r="FY1073" s="2"/>
      <c r="FZ1073" s="2"/>
      <c r="GA1073" s="2"/>
      <c r="GB1073" s="2"/>
      <c r="GC1073" s="2"/>
      <c r="GD1073" s="2"/>
      <c r="GE1073" s="2"/>
      <c r="GF1073" s="2"/>
      <c r="GG1073" s="2"/>
      <c r="GH1073" s="2"/>
      <c r="GI1073" s="2"/>
      <c r="GJ1073" s="2"/>
      <c r="GK1073" s="2"/>
      <c r="GL1073" s="2"/>
      <c r="GM1073" s="2"/>
      <c r="GN1073" s="2"/>
      <c r="GO1073" s="2"/>
      <c r="GP1073" s="2"/>
      <c r="GQ1073" s="2"/>
    </row>
    <row r="1074" spans="1:199" customFormat="1" hidden="1" x14ac:dyDescent="0.2">
      <c r="A1074">
        <f t="shared" si="259"/>
        <v>2</v>
      </c>
      <c r="B1074">
        <f t="shared" si="260"/>
        <v>4</v>
      </c>
      <c r="C1074" s="1">
        <v>35528</v>
      </c>
      <c r="D1074">
        <f t="shared" si="261"/>
        <v>4</v>
      </c>
      <c r="E1074">
        <f t="shared" si="262"/>
        <v>1997</v>
      </c>
      <c r="F1074" s="17">
        <f t="shared" si="265"/>
        <v>0.27473333333333305</v>
      </c>
      <c r="G1074" s="16">
        <f t="shared" si="251"/>
        <v>1.0583333333333833E-2</v>
      </c>
      <c r="H1074" s="16">
        <f t="shared" si="252"/>
        <v>6.3166666666666149E-2</v>
      </c>
      <c r="I1074" s="16">
        <f t="shared" si="253"/>
        <v>7.3749999999999982E-2</v>
      </c>
      <c r="J1074" s="7">
        <f>VLOOKUP(C1074,'Nymex hist.'!A:B,2,0)</f>
        <v>1.9159999999999999</v>
      </c>
      <c r="K1074" s="11">
        <f t="shared" si="264"/>
        <v>1.9936666666666667</v>
      </c>
      <c r="L1074" s="11">
        <f t="shared" si="266"/>
        <v>2.2683999999999997</v>
      </c>
      <c r="M1074" s="9">
        <f t="shared" si="254"/>
        <v>2.1071666666666666</v>
      </c>
      <c r="N1074" s="9">
        <f t="shared" si="255"/>
        <v>2.1177500000000005</v>
      </c>
      <c r="O1074" s="9">
        <f t="shared" si="256"/>
        <v>2.1809166666666666</v>
      </c>
      <c r="P1074" s="9">
        <f t="shared" si="257"/>
        <v>2.2209166666666667</v>
      </c>
      <c r="Q1074" s="9">
        <f t="shared" si="258"/>
        <v>2.2509166666666665</v>
      </c>
      <c r="R1074" s="8">
        <v>35528</v>
      </c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3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>
        <v>1.9159999999999999</v>
      </c>
      <c r="BS1074" s="2">
        <v>1.9770000000000001</v>
      </c>
      <c r="BT1074" s="2">
        <v>1.9970000000000001</v>
      </c>
      <c r="BU1074" s="2">
        <v>2.0150000000000001</v>
      </c>
      <c r="BV1074" s="2">
        <v>2.0169999999999999</v>
      </c>
      <c r="BW1074" s="2">
        <v>2.04</v>
      </c>
      <c r="BX1074" s="2">
        <v>2.1819999999999999</v>
      </c>
      <c r="BY1074" s="2">
        <v>2.3199999999999998</v>
      </c>
      <c r="BZ1074" s="2">
        <v>2.3650000000000002</v>
      </c>
      <c r="CA1074" s="2">
        <v>2.2949999999999999</v>
      </c>
      <c r="CB1074" s="2">
        <v>2.1800000000000002</v>
      </c>
      <c r="CC1074" s="2">
        <v>2.06</v>
      </c>
      <c r="CD1074" s="2">
        <v>2.0150000000000001</v>
      </c>
      <c r="CE1074" s="2">
        <v>1.9850000000000001</v>
      </c>
      <c r="CF1074" s="2">
        <v>1.9910000000000001</v>
      </c>
      <c r="CG1074" s="2">
        <v>1.9950000000000001</v>
      </c>
      <c r="CH1074" s="2">
        <v>2</v>
      </c>
      <c r="CI1074" s="2">
        <v>2.0089999999999999</v>
      </c>
      <c r="CJ1074" s="2">
        <v>2.1379999999999999</v>
      </c>
      <c r="CK1074" s="2">
        <v>2.2530000000000001</v>
      </c>
      <c r="CL1074" s="2">
        <v>2.2879999999999998</v>
      </c>
      <c r="CM1074" s="2">
        <v>2.222</v>
      </c>
      <c r="CN1074" s="2">
        <v>2.121</v>
      </c>
      <c r="CO1074" s="2">
        <v>2.016</v>
      </c>
      <c r="CP1074" s="2">
        <v>2.0099999999999998</v>
      </c>
      <c r="CQ1074" s="2">
        <v>2.0190000000000001</v>
      </c>
      <c r="CR1074" s="2">
        <v>2.0270000000000001</v>
      </c>
      <c r="CS1074" s="2">
        <v>2.0350000000000001</v>
      </c>
      <c r="CT1074" s="2">
        <v>2.048</v>
      </c>
      <c r="CU1074" s="2">
        <v>2.0760000000000001</v>
      </c>
      <c r="CV1074" s="2">
        <v>2.2040000000000002</v>
      </c>
      <c r="CW1074" s="2">
        <v>2.347</v>
      </c>
      <c r="CX1074" s="2">
        <v>2.3940000000000001</v>
      </c>
      <c r="CY1074" s="2">
        <v>2.3159999999999998</v>
      </c>
      <c r="CZ1074" s="2">
        <v>2.1930000000000001</v>
      </c>
      <c r="DA1074" s="2">
        <v>2.1019999999999999</v>
      </c>
      <c r="DB1074" s="2">
        <v>2.06</v>
      </c>
      <c r="DC1074" s="2">
        <v>2.069</v>
      </c>
      <c r="DD1074" s="2">
        <v>2.077</v>
      </c>
      <c r="DE1074" s="2">
        <v>2.085</v>
      </c>
      <c r="DF1074" s="2">
        <v>2.0979999999999999</v>
      </c>
      <c r="DG1074" s="2">
        <v>2.1259999999999999</v>
      </c>
      <c r="DH1074" s="2">
        <v>2.254</v>
      </c>
      <c r="DI1074" s="2">
        <v>2.3969999999999998</v>
      </c>
      <c r="DJ1074" s="2">
        <v>2.4340000000000002</v>
      </c>
      <c r="DK1074" s="2">
        <v>2.3559999999999999</v>
      </c>
      <c r="DL1074" s="2">
        <v>2.2330000000000001</v>
      </c>
      <c r="DM1074" s="2">
        <v>2.1419999999999999</v>
      </c>
      <c r="DN1074" s="2">
        <v>2.1</v>
      </c>
      <c r="DO1074" s="2">
        <v>2.109</v>
      </c>
      <c r="DP1074" s="2">
        <v>2.117</v>
      </c>
      <c r="DQ1074" s="2">
        <v>2.125</v>
      </c>
      <c r="DR1074" s="2">
        <v>2.1379999999999999</v>
      </c>
      <c r="DS1074" s="2">
        <v>2.1659999999999999</v>
      </c>
      <c r="DT1074" s="2">
        <v>2.294</v>
      </c>
      <c r="DU1074" s="2">
        <v>2.4369999999999998</v>
      </c>
      <c r="DV1074" s="2">
        <v>2.464</v>
      </c>
      <c r="DW1074" s="2">
        <v>2.3860000000000001</v>
      </c>
      <c r="DX1074" s="2">
        <v>2.2629999999999999</v>
      </c>
      <c r="DY1074" s="2">
        <v>2.1720000000000002</v>
      </c>
      <c r="DZ1074" s="2">
        <v>2.13</v>
      </c>
      <c r="EA1074" s="2">
        <v>2.1389999999999998</v>
      </c>
      <c r="EB1074" s="2">
        <v>2.1469999999999998</v>
      </c>
      <c r="EC1074" s="2">
        <v>2.1549999999999998</v>
      </c>
      <c r="ED1074" s="2">
        <v>2.1680000000000001</v>
      </c>
      <c r="EE1074" s="2">
        <v>2.1960000000000002</v>
      </c>
      <c r="EF1074" s="2">
        <v>2.3239999999999998</v>
      </c>
      <c r="EG1074" s="2">
        <v>2.4670000000000001</v>
      </c>
      <c r="EH1074" s="2">
        <v>2.4940000000000002</v>
      </c>
      <c r="EI1074" s="2">
        <v>2.4159999999999999</v>
      </c>
      <c r="EJ1074" s="2">
        <v>2.2930000000000001</v>
      </c>
      <c r="EK1074" s="2">
        <v>2.202</v>
      </c>
      <c r="EL1074" s="2"/>
      <c r="EM1074" s="2"/>
      <c r="EN1074" s="2"/>
      <c r="EO1074" s="2"/>
      <c r="EP1074" s="2"/>
      <c r="EQ1074" s="2"/>
      <c r="ER1074" s="2"/>
      <c r="ES1074" s="2"/>
      <c r="ET1074" s="2"/>
      <c r="EU1074" s="2"/>
      <c r="EV1074" s="2"/>
      <c r="EW1074" s="2"/>
      <c r="EX1074" s="2"/>
      <c r="EY1074" s="2"/>
      <c r="EZ1074" s="2"/>
      <c r="FA1074" s="2"/>
      <c r="FB1074" s="2"/>
      <c r="FC1074" s="2"/>
      <c r="FD1074" s="2"/>
      <c r="FE1074" s="2"/>
      <c r="FF1074" s="2"/>
      <c r="FG1074" s="2"/>
      <c r="FH1074" s="2"/>
      <c r="FI1074" s="2"/>
      <c r="FJ1074" s="2"/>
      <c r="FK1074" s="2"/>
      <c r="FL1074" s="2"/>
      <c r="FM1074" s="2"/>
      <c r="FN1074" s="2"/>
      <c r="FO1074" s="2"/>
      <c r="FP1074" s="2"/>
      <c r="FQ1074" s="2"/>
      <c r="FR1074" s="2"/>
      <c r="FS1074" s="2"/>
      <c r="FT1074" s="2"/>
      <c r="FU1074" s="2"/>
      <c r="FV1074" s="2"/>
      <c r="FW1074" s="2"/>
      <c r="FX1074" s="2"/>
      <c r="FY1074" s="2"/>
      <c r="FZ1074" s="2"/>
      <c r="GA1074" s="2"/>
      <c r="GB1074" s="2"/>
      <c r="GC1074" s="2"/>
      <c r="GD1074" s="2"/>
      <c r="GE1074" s="2"/>
      <c r="GF1074" s="2"/>
      <c r="GG1074" s="2"/>
      <c r="GH1074" s="2"/>
      <c r="GI1074" s="2"/>
      <c r="GJ1074" s="2"/>
      <c r="GK1074" s="2"/>
      <c r="GL1074" s="2"/>
      <c r="GM1074" s="2"/>
      <c r="GN1074" s="2"/>
      <c r="GO1074" s="2"/>
      <c r="GP1074" s="2"/>
      <c r="GQ1074" s="2"/>
    </row>
    <row r="1075" spans="1:199" customFormat="1" hidden="1" x14ac:dyDescent="0.2">
      <c r="A1075">
        <f t="shared" si="259"/>
        <v>3</v>
      </c>
      <c r="B1075">
        <f t="shared" si="260"/>
        <v>4</v>
      </c>
      <c r="C1075" s="1">
        <v>35529</v>
      </c>
      <c r="D1075">
        <f t="shared" si="261"/>
        <v>4</v>
      </c>
      <c r="E1075">
        <f t="shared" si="262"/>
        <v>1997</v>
      </c>
      <c r="F1075" s="17">
        <f t="shared" si="265"/>
        <v>0.27266666666666706</v>
      </c>
      <c r="G1075" s="16">
        <f t="shared" si="251"/>
        <v>-6.6666666666659324E-4</v>
      </c>
      <c r="H1075" s="16">
        <f t="shared" si="252"/>
        <v>5.0916666666666721E-2</v>
      </c>
      <c r="I1075" s="16">
        <f t="shared" si="253"/>
        <v>5.0250000000000128E-2</v>
      </c>
      <c r="J1075" s="7">
        <f>VLOOKUP(C1075,'Nymex hist.'!A:B,2,0)</f>
        <v>1.901</v>
      </c>
      <c r="K1075" s="11">
        <f t="shared" si="264"/>
        <v>1.9873333333333332</v>
      </c>
      <c r="L1075" s="11">
        <f t="shared" si="266"/>
        <v>2.2600000000000002</v>
      </c>
      <c r="M1075" s="9">
        <f t="shared" si="254"/>
        <v>2.1005833333333332</v>
      </c>
      <c r="N1075" s="9">
        <f t="shared" si="255"/>
        <v>2.0999166666666667</v>
      </c>
      <c r="O1075" s="9">
        <f t="shared" si="256"/>
        <v>2.1508333333333334</v>
      </c>
      <c r="P1075" s="9">
        <f t="shared" si="257"/>
        <v>2.1908333333333334</v>
      </c>
      <c r="Q1075" s="9">
        <f t="shared" si="258"/>
        <v>2.2208333333333328</v>
      </c>
      <c r="R1075" s="8">
        <v>35529</v>
      </c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3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>
        <v>1.901</v>
      </c>
      <c r="BS1075" s="2">
        <v>1.97</v>
      </c>
      <c r="BT1075" s="2">
        <v>1.9950000000000001</v>
      </c>
      <c r="BU1075" s="2">
        <v>2.0099999999999998</v>
      </c>
      <c r="BV1075" s="2">
        <v>2.0129999999999999</v>
      </c>
      <c r="BW1075" s="2">
        <v>2.0350000000000001</v>
      </c>
      <c r="BX1075" s="2">
        <v>2.1749999999999998</v>
      </c>
      <c r="BY1075" s="2">
        <v>2.31</v>
      </c>
      <c r="BZ1075" s="2">
        <v>2.35</v>
      </c>
      <c r="CA1075" s="2">
        <v>2.29</v>
      </c>
      <c r="CB1075" s="2">
        <v>2.1749999999999998</v>
      </c>
      <c r="CC1075" s="2">
        <v>2.0550000000000002</v>
      </c>
      <c r="CD1075" s="2">
        <v>2.0099999999999998</v>
      </c>
      <c r="CE1075" s="2">
        <v>1.98</v>
      </c>
      <c r="CF1075" s="2">
        <v>1.986</v>
      </c>
      <c r="CG1075" s="2">
        <v>1.99</v>
      </c>
      <c r="CH1075" s="2">
        <v>1.994</v>
      </c>
      <c r="CI1075" s="2">
        <v>2.0019999999999998</v>
      </c>
      <c r="CJ1075" s="2">
        <v>2.13</v>
      </c>
      <c r="CK1075" s="2">
        <v>2.2450000000000001</v>
      </c>
      <c r="CL1075" s="2">
        <v>2.2789999999999999</v>
      </c>
      <c r="CM1075" s="2">
        <v>2.2120000000000002</v>
      </c>
      <c r="CN1075" s="2">
        <v>2.11</v>
      </c>
      <c r="CO1075" s="2">
        <v>2.0030000000000001</v>
      </c>
      <c r="CP1075" s="2">
        <v>1.996</v>
      </c>
      <c r="CQ1075" s="2">
        <v>2.0030000000000001</v>
      </c>
      <c r="CR1075" s="2">
        <v>2.0089999999999999</v>
      </c>
      <c r="CS1075" s="2">
        <v>2.0150000000000001</v>
      </c>
      <c r="CT1075" s="2">
        <v>2.0249999999999999</v>
      </c>
      <c r="CU1075" s="2">
        <v>2.0499999999999998</v>
      </c>
      <c r="CV1075" s="2">
        <v>2.1779999999999999</v>
      </c>
      <c r="CW1075" s="2">
        <v>2.319</v>
      </c>
      <c r="CX1075" s="2">
        <v>2.3679999999999999</v>
      </c>
      <c r="CY1075" s="2">
        <v>2.2879999999999998</v>
      </c>
      <c r="CZ1075" s="2">
        <v>2.165</v>
      </c>
      <c r="DA1075" s="2">
        <v>2.0739999999999998</v>
      </c>
      <c r="DB1075" s="2">
        <v>2.036</v>
      </c>
      <c r="DC1075" s="2">
        <v>2.0430000000000001</v>
      </c>
      <c r="DD1075" s="2">
        <v>2.0489999999999999</v>
      </c>
      <c r="DE1075" s="2">
        <v>2.0550000000000002</v>
      </c>
      <c r="DF1075" s="2">
        <v>2.0649999999999999</v>
      </c>
      <c r="DG1075" s="2">
        <v>2.09</v>
      </c>
      <c r="DH1075" s="2">
        <v>2.218</v>
      </c>
      <c r="DI1075" s="2">
        <v>2.359</v>
      </c>
      <c r="DJ1075" s="2">
        <v>2.4079999999999999</v>
      </c>
      <c r="DK1075" s="2">
        <v>2.3279999999999998</v>
      </c>
      <c r="DL1075" s="2">
        <v>2.2050000000000001</v>
      </c>
      <c r="DM1075" s="2">
        <v>2.1139999999999999</v>
      </c>
      <c r="DN1075" s="2">
        <v>2.0760000000000001</v>
      </c>
      <c r="DO1075" s="2">
        <v>2.0830000000000002</v>
      </c>
      <c r="DP1075" s="2">
        <v>2.089</v>
      </c>
      <c r="DQ1075" s="2">
        <v>2.0950000000000002</v>
      </c>
      <c r="DR1075" s="2">
        <v>2.105</v>
      </c>
      <c r="DS1075" s="2">
        <v>2.13</v>
      </c>
      <c r="DT1075" s="2">
        <v>2.258</v>
      </c>
      <c r="DU1075" s="2">
        <v>2.399</v>
      </c>
      <c r="DV1075" s="2">
        <v>2.4380000000000002</v>
      </c>
      <c r="DW1075" s="2">
        <v>2.3580000000000001</v>
      </c>
      <c r="DX1075" s="2">
        <v>2.2349999999999999</v>
      </c>
      <c r="DY1075" s="2">
        <v>2.1440000000000001</v>
      </c>
      <c r="DZ1075" s="2">
        <v>2.1059999999999999</v>
      </c>
      <c r="EA1075" s="2">
        <v>2.113</v>
      </c>
      <c r="EB1075" s="2">
        <v>2.1190000000000002</v>
      </c>
      <c r="EC1075" s="2">
        <v>2.125</v>
      </c>
      <c r="ED1075" s="2">
        <v>2.1349999999999998</v>
      </c>
      <c r="EE1075" s="2">
        <v>2.16</v>
      </c>
      <c r="EF1075" s="2">
        <v>2.2879999999999998</v>
      </c>
      <c r="EG1075" s="2">
        <v>2.4289999999999998</v>
      </c>
      <c r="EH1075" s="2">
        <v>2.468</v>
      </c>
      <c r="EI1075" s="2">
        <v>2.3879999999999999</v>
      </c>
      <c r="EJ1075" s="2">
        <v>2.2650000000000001</v>
      </c>
      <c r="EK1075" s="2">
        <v>2.1739999999999999</v>
      </c>
      <c r="EL1075" s="2"/>
      <c r="EM1075" s="2"/>
      <c r="EN1075" s="2"/>
      <c r="EO1075" s="2"/>
      <c r="EP1075" s="2"/>
      <c r="EQ1075" s="2"/>
      <c r="ER1075" s="2"/>
      <c r="ES1075" s="2"/>
      <c r="ET1075" s="2"/>
      <c r="EU1075" s="2"/>
      <c r="EV1075" s="2"/>
      <c r="EW1075" s="2"/>
      <c r="EX1075" s="2"/>
      <c r="EY1075" s="2"/>
      <c r="EZ1075" s="2"/>
      <c r="FA1075" s="2"/>
      <c r="FB1075" s="2"/>
      <c r="FC1075" s="2"/>
      <c r="FD1075" s="2"/>
      <c r="FE1075" s="2"/>
      <c r="FF1075" s="2"/>
      <c r="FG1075" s="2"/>
      <c r="FH1075" s="2"/>
      <c r="FI1075" s="2"/>
      <c r="FJ1075" s="2"/>
      <c r="FK1075" s="2"/>
      <c r="FL1075" s="2"/>
      <c r="FM1075" s="2"/>
      <c r="FN1075" s="2"/>
      <c r="FO1075" s="2"/>
      <c r="FP1075" s="2"/>
      <c r="FQ1075" s="2"/>
      <c r="FR1075" s="2"/>
      <c r="FS1075" s="2"/>
      <c r="FT1075" s="2"/>
      <c r="FU1075" s="2"/>
      <c r="FV1075" s="2"/>
      <c r="FW1075" s="2"/>
      <c r="FX1075" s="2"/>
      <c r="FY1075" s="2"/>
      <c r="FZ1075" s="2"/>
      <c r="GA1075" s="2"/>
      <c r="GB1075" s="2"/>
      <c r="GC1075" s="2"/>
      <c r="GD1075" s="2"/>
      <c r="GE1075" s="2"/>
      <c r="GF1075" s="2"/>
      <c r="GG1075" s="2"/>
      <c r="GH1075" s="2"/>
      <c r="GI1075" s="2"/>
      <c r="GJ1075" s="2"/>
      <c r="GK1075" s="2"/>
      <c r="GL1075" s="2"/>
      <c r="GM1075" s="2"/>
      <c r="GN1075" s="2"/>
      <c r="GO1075" s="2"/>
      <c r="GP1075" s="2"/>
      <c r="GQ1075" s="2"/>
    </row>
    <row r="1076" spans="1:199" x14ac:dyDescent="0.2">
      <c r="A1076" s="36">
        <f t="shared" si="259"/>
        <v>4</v>
      </c>
      <c r="B1076" s="36">
        <f t="shared" si="260"/>
        <v>4</v>
      </c>
      <c r="C1076" s="1">
        <v>35530</v>
      </c>
      <c r="D1076">
        <f t="shared" si="261"/>
        <v>4</v>
      </c>
      <c r="E1076">
        <f t="shared" si="262"/>
        <v>1997</v>
      </c>
      <c r="F1076" s="21">
        <f t="shared" si="265"/>
        <v>0.27193333333333358</v>
      </c>
      <c r="G1076" s="21">
        <f t="shared" si="251"/>
        <v>4.8333333333330231E-3</v>
      </c>
      <c r="H1076" s="21">
        <f t="shared" si="252"/>
        <v>5.1666666666667194E-2</v>
      </c>
      <c r="I1076" s="21">
        <f t="shared" si="253"/>
        <v>5.6500000000000217E-2</v>
      </c>
      <c r="J1076" s="23">
        <f>VLOOKUP(C1076,'Nymex hist.'!A:B,2,0)</f>
        <v>1.9</v>
      </c>
      <c r="K1076" s="23">
        <f t="shared" si="264"/>
        <v>1.9896666666666665</v>
      </c>
      <c r="L1076" s="23">
        <f t="shared" si="266"/>
        <v>2.2616000000000001</v>
      </c>
      <c r="M1076" s="23">
        <f t="shared" si="254"/>
        <v>2.1043333333333334</v>
      </c>
      <c r="N1076" s="23">
        <f t="shared" si="255"/>
        <v>2.1091666666666664</v>
      </c>
      <c r="O1076" s="23">
        <f t="shared" si="256"/>
        <v>2.1608333333333336</v>
      </c>
      <c r="P1076" s="23">
        <f t="shared" si="257"/>
        <v>2.1908333333333334</v>
      </c>
      <c r="Q1076" s="23">
        <f t="shared" si="258"/>
        <v>2.2208333333333328</v>
      </c>
      <c r="R1076" s="30">
        <v>35530</v>
      </c>
      <c r="S1076" s="32"/>
      <c r="T1076" s="32"/>
      <c r="U1076" s="32"/>
      <c r="V1076" s="32"/>
      <c r="W1076" s="32"/>
      <c r="X1076" s="32"/>
      <c r="Y1076" s="32"/>
      <c r="Z1076" s="32"/>
      <c r="AA1076" s="32"/>
      <c r="AB1076" s="32"/>
      <c r="AC1076" s="32"/>
      <c r="AD1076" s="32"/>
      <c r="AE1076" s="32"/>
      <c r="AF1076" s="32"/>
      <c r="AG1076" s="32"/>
      <c r="AH1076" s="32"/>
      <c r="AI1076" s="32"/>
      <c r="AJ1076" s="34"/>
      <c r="AK1076" s="32"/>
      <c r="AL1076" s="32"/>
      <c r="AM1076" s="32"/>
      <c r="AN1076" s="32"/>
      <c r="AO1076" s="32"/>
      <c r="AP1076" s="32"/>
      <c r="AQ1076" s="32"/>
      <c r="AR1076" s="32"/>
      <c r="AS1076" s="32"/>
      <c r="AT1076" s="32"/>
      <c r="AU1076" s="32"/>
      <c r="AV1076" s="32"/>
      <c r="AW1076" s="32"/>
      <c r="AX1076" s="32"/>
      <c r="AY1076" s="32"/>
      <c r="AZ1076" s="32"/>
      <c r="BA1076" s="32"/>
      <c r="BB1076" s="32"/>
      <c r="BC1076" s="32"/>
      <c r="BD1076" s="32"/>
      <c r="BE1076" s="32"/>
      <c r="BF1076" s="32"/>
      <c r="BG1076" s="32"/>
      <c r="BH1076" s="32"/>
      <c r="BI1076" s="32"/>
      <c r="BJ1076" s="32"/>
      <c r="BK1076" s="32"/>
      <c r="BL1076" s="32"/>
      <c r="BM1076" s="32"/>
      <c r="BN1076" s="32"/>
      <c r="BO1076" s="32"/>
      <c r="BP1076" s="32"/>
      <c r="BQ1076" s="32"/>
      <c r="BR1076" s="32">
        <v>1.9</v>
      </c>
      <c r="BS1076" s="32">
        <v>1.9670000000000001</v>
      </c>
      <c r="BT1076" s="32">
        <v>1.998</v>
      </c>
      <c r="BU1076" s="32">
        <v>2.0150000000000001</v>
      </c>
      <c r="BV1076" s="32">
        <v>2.0179999999999998</v>
      </c>
      <c r="BW1076" s="32">
        <v>2.04</v>
      </c>
      <c r="BX1076" s="32">
        <v>2.177</v>
      </c>
      <c r="BY1076" s="32">
        <v>2.31</v>
      </c>
      <c r="BZ1076" s="32">
        <v>2.3519999999999999</v>
      </c>
      <c r="CA1076" s="32">
        <v>2.2919999999999998</v>
      </c>
      <c r="CB1076" s="32">
        <v>2.177</v>
      </c>
      <c r="CC1076" s="32">
        <v>2.06</v>
      </c>
      <c r="CD1076" s="32">
        <v>2.0099999999999998</v>
      </c>
      <c r="CE1076" s="32">
        <v>1.9850000000000001</v>
      </c>
      <c r="CF1076" s="32">
        <v>1.99</v>
      </c>
      <c r="CG1076" s="32">
        <v>1.9950000000000001</v>
      </c>
      <c r="CH1076" s="32">
        <v>1.9990000000000001</v>
      </c>
      <c r="CI1076" s="32">
        <v>2.0070000000000001</v>
      </c>
      <c r="CJ1076" s="32">
        <v>2.1349999999999998</v>
      </c>
      <c r="CK1076" s="32">
        <v>2.25</v>
      </c>
      <c r="CL1076" s="32">
        <v>2.286</v>
      </c>
      <c r="CM1076" s="32">
        <v>2.2189999999999999</v>
      </c>
      <c r="CN1076" s="32">
        <v>2.117</v>
      </c>
      <c r="CO1076" s="32">
        <v>2.0129999999999999</v>
      </c>
      <c r="CP1076" s="32">
        <v>2.0059999999999998</v>
      </c>
      <c r="CQ1076" s="32">
        <v>2.0129999999999999</v>
      </c>
      <c r="CR1076" s="32">
        <v>2.0190000000000001</v>
      </c>
      <c r="CS1076" s="32">
        <v>2.0249999999999999</v>
      </c>
      <c r="CT1076" s="32">
        <v>2.0350000000000001</v>
      </c>
      <c r="CU1076" s="32">
        <v>2.06</v>
      </c>
      <c r="CV1076" s="32">
        <v>2.1880000000000002</v>
      </c>
      <c r="CW1076" s="32">
        <v>2.3290000000000002</v>
      </c>
      <c r="CX1076" s="32">
        <v>2.3780000000000001</v>
      </c>
      <c r="CY1076" s="32">
        <v>2.298</v>
      </c>
      <c r="CZ1076" s="32">
        <v>2.1749999999999998</v>
      </c>
      <c r="DA1076" s="32">
        <v>2.0840000000000001</v>
      </c>
      <c r="DB1076" s="32">
        <v>2.0459999999999998</v>
      </c>
      <c r="DC1076" s="32">
        <v>2.0529999999999999</v>
      </c>
      <c r="DD1076" s="32">
        <v>2.0590000000000002</v>
      </c>
      <c r="DE1076" s="32">
        <v>2.0649999999999999</v>
      </c>
      <c r="DF1076" s="32">
        <v>2.0750000000000002</v>
      </c>
      <c r="DG1076" s="32">
        <v>2.1</v>
      </c>
      <c r="DH1076" s="32">
        <v>2.2280000000000002</v>
      </c>
      <c r="DI1076" s="32">
        <v>2.3690000000000002</v>
      </c>
      <c r="DJ1076" s="32">
        <v>2.4079999999999999</v>
      </c>
      <c r="DK1076" s="32">
        <v>2.3279999999999998</v>
      </c>
      <c r="DL1076" s="32">
        <v>2.2050000000000001</v>
      </c>
      <c r="DM1076" s="32">
        <v>2.1139999999999999</v>
      </c>
      <c r="DN1076" s="32">
        <v>2.0760000000000001</v>
      </c>
      <c r="DO1076" s="32">
        <v>2.0830000000000002</v>
      </c>
      <c r="DP1076" s="32">
        <v>2.089</v>
      </c>
      <c r="DQ1076" s="32">
        <v>2.0950000000000002</v>
      </c>
      <c r="DR1076" s="32">
        <v>2.105</v>
      </c>
      <c r="DS1076" s="32">
        <v>2.13</v>
      </c>
      <c r="DT1076" s="32">
        <v>2.258</v>
      </c>
      <c r="DU1076" s="32">
        <v>2.399</v>
      </c>
      <c r="DV1076" s="32">
        <v>2.4380000000000002</v>
      </c>
      <c r="DW1076" s="32">
        <v>2.3580000000000001</v>
      </c>
      <c r="DX1076" s="32">
        <v>2.2349999999999999</v>
      </c>
      <c r="DY1076" s="32">
        <v>2.1440000000000001</v>
      </c>
      <c r="DZ1076" s="32">
        <v>2.1059999999999999</v>
      </c>
      <c r="EA1076" s="32">
        <v>2.113</v>
      </c>
      <c r="EB1076" s="32">
        <v>2.1190000000000002</v>
      </c>
      <c r="EC1076" s="32">
        <v>2.125</v>
      </c>
      <c r="ED1076" s="32">
        <v>2.1349999999999998</v>
      </c>
      <c r="EE1076" s="32">
        <v>2.16</v>
      </c>
      <c r="EF1076" s="32">
        <v>2.2879999999999998</v>
      </c>
      <c r="EG1076" s="32">
        <v>2.4289999999999998</v>
      </c>
      <c r="EH1076" s="32">
        <v>2.468</v>
      </c>
      <c r="EI1076" s="32">
        <v>2.3879999999999999</v>
      </c>
      <c r="EJ1076" s="32">
        <v>2.2650000000000001</v>
      </c>
      <c r="EK1076" s="32">
        <v>2.1739999999999999</v>
      </c>
      <c r="EL1076" s="32"/>
      <c r="EM1076" s="32"/>
      <c r="EN1076" s="32"/>
      <c r="EO1076" s="32"/>
      <c r="EP1076" s="32"/>
      <c r="EQ1076" s="32"/>
      <c r="ER1076" s="32"/>
      <c r="ES1076" s="32"/>
      <c r="ET1076" s="32"/>
      <c r="EU1076" s="32"/>
      <c r="EV1076" s="32"/>
      <c r="EW1076" s="32"/>
      <c r="EX1076" s="32"/>
      <c r="EY1076" s="32"/>
      <c r="EZ1076" s="32"/>
      <c r="FA1076" s="32"/>
      <c r="FB1076" s="32"/>
      <c r="FC1076" s="32"/>
      <c r="FD1076" s="32"/>
      <c r="FE1076" s="32"/>
      <c r="FF1076" s="32"/>
      <c r="FG1076" s="32"/>
      <c r="FH1076" s="32"/>
      <c r="FI1076" s="32"/>
      <c r="FJ1076" s="32"/>
      <c r="FK1076" s="32"/>
      <c r="FL1076" s="32"/>
      <c r="FM1076" s="32"/>
      <c r="FN1076" s="32"/>
      <c r="FO1076" s="32"/>
      <c r="FP1076" s="32"/>
      <c r="FQ1076" s="32"/>
      <c r="FR1076" s="32"/>
      <c r="FS1076" s="32"/>
      <c r="FT1076" s="32"/>
      <c r="FU1076" s="32"/>
      <c r="FV1076" s="32"/>
      <c r="FW1076" s="32"/>
      <c r="FX1076" s="32"/>
      <c r="FY1076" s="32"/>
      <c r="FZ1076" s="32"/>
      <c r="GA1076" s="32"/>
      <c r="GB1076" s="32"/>
      <c r="GC1076" s="32"/>
      <c r="GD1076" s="32"/>
      <c r="GE1076" s="32"/>
      <c r="GF1076" s="32"/>
      <c r="GG1076" s="32"/>
      <c r="GH1076" s="32"/>
      <c r="GI1076" s="32"/>
      <c r="GJ1076" s="32"/>
      <c r="GK1076" s="32"/>
      <c r="GL1076" s="32"/>
      <c r="GM1076" s="32"/>
      <c r="GN1076" s="32"/>
      <c r="GO1076" s="32"/>
      <c r="GP1076" s="32"/>
      <c r="GQ1076" s="32"/>
    </row>
    <row r="1077" spans="1:199" customFormat="1" hidden="1" x14ac:dyDescent="0.2">
      <c r="A1077">
        <f t="shared" si="259"/>
        <v>5</v>
      </c>
      <c r="B1077">
        <f t="shared" si="260"/>
        <v>4</v>
      </c>
      <c r="C1077" s="1">
        <v>35531</v>
      </c>
      <c r="D1077">
        <f t="shared" si="261"/>
        <v>4</v>
      </c>
      <c r="E1077">
        <f t="shared" si="262"/>
        <v>1997</v>
      </c>
      <c r="F1077" s="17">
        <f t="shared" si="265"/>
        <v>0.26406666666666689</v>
      </c>
      <c r="G1077" s="16">
        <f t="shared" si="251"/>
        <v>9.8333333333329165E-3</v>
      </c>
      <c r="H1077" s="16">
        <f t="shared" si="252"/>
        <v>4.5166666666666355E-2</v>
      </c>
      <c r="I1077" s="16">
        <f t="shared" si="253"/>
        <v>5.4999999999999272E-2</v>
      </c>
      <c r="J1077" s="7">
        <f>VLOOKUP(C1077,'Nymex hist.'!A:B,2,0)</f>
        <v>1.9330000000000001</v>
      </c>
      <c r="K1077" s="11">
        <f t="shared" si="264"/>
        <v>2.0183333333333331</v>
      </c>
      <c r="L1077" s="11">
        <f t="shared" si="266"/>
        <v>2.2824</v>
      </c>
      <c r="M1077" s="9">
        <f t="shared" si="254"/>
        <v>2.1250000000000004</v>
      </c>
      <c r="N1077" s="9">
        <f t="shared" si="255"/>
        <v>2.1348333333333334</v>
      </c>
      <c r="O1077" s="9">
        <f t="shared" si="256"/>
        <v>2.1799999999999997</v>
      </c>
      <c r="P1077" s="9">
        <f t="shared" si="257"/>
        <v>2.2200000000000002</v>
      </c>
      <c r="Q1077" s="9">
        <f t="shared" si="258"/>
        <v>2.25</v>
      </c>
      <c r="R1077" s="8">
        <v>35531</v>
      </c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3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>
        <v>1.9330000000000001</v>
      </c>
      <c r="BS1077" s="2">
        <v>1.9950000000000001</v>
      </c>
      <c r="BT1077" s="2">
        <v>2.0249999999999999</v>
      </c>
      <c r="BU1077" s="2">
        <v>2.0419999999999998</v>
      </c>
      <c r="BV1077" s="2">
        <v>2.0449999999999999</v>
      </c>
      <c r="BW1077" s="2">
        <v>2.0699999999999998</v>
      </c>
      <c r="BX1077" s="2">
        <v>2.1949999999999998</v>
      </c>
      <c r="BY1077" s="2">
        <v>2.3250000000000002</v>
      </c>
      <c r="BZ1077" s="2">
        <v>2.37</v>
      </c>
      <c r="CA1077" s="2">
        <v>2.3149999999999999</v>
      </c>
      <c r="CB1077" s="2">
        <v>2.2069999999999999</v>
      </c>
      <c r="CC1077" s="2">
        <v>2.0870000000000002</v>
      </c>
      <c r="CD1077" s="2">
        <v>2.0350000000000001</v>
      </c>
      <c r="CE1077" s="2">
        <v>2.008</v>
      </c>
      <c r="CF1077" s="2">
        <v>2.0099999999999998</v>
      </c>
      <c r="CG1077" s="2">
        <v>2.0150000000000001</v>
      </c>
      <c r="CH1077" s="2">
        <v>2.0190000000000001</v>
      </c>
      <c r="CI1077" s="2">
        <v>2.024</v>
      </c>
      <c r="CJ1077" s="2">
        <v>2.149</v>
      </c>
      <c r="CK1077" s="2">
        <v>2.2610000000000001</v>
      </c>
      <c r="CL1077" s="2">
        <v>2.3090000000000002</v>
      </c>
      <c r="CM1077" s="2">
        <v>2.2469999999999999</v>
      </c>
      <c r="CN1077" s="2">
        <v>2.1520000000000001</v>
      </c>
      <c r="CO1077" s="2">
        <v>2.0449999999999999</v>
      </c>
      <c r="CP1077" s="2">
        <v>2.036</v>
      </c>
      <c r="CQ1077" s="2">
        <v>2.0409999999999999</v>
      </c>
      <c r="CR1077" s="2">
        <v>2.044</v>
      </c>
      <c r="CS1077" s="2">
        <v>2.0499999999999998</v>
      </c>
      <c r="CT1077" s="2">
        <v>2.06</v>
      </c>
      <c r="CU1077" s="2">
        <v>2.0819999999999999</v>
      </c>
      <c r="CV1077" s="2">
        <v>2.2069999999999999</v>
      </c>
      <c r="CW1077" s="2">
        <v>2.3450000000000002</v>
      </c>
      <c r="CX1077" s="2">
        <v>2.3879999999999999</v>
      </c>
      <c r="CY1077" s="2">
        <v>2.3079999999999998</v>
      </c>
      <c r="CZ1077" s="2">
        <v>2.1850000000000001</v>
      </c>
      <c r="DA1077" s="2">
        <v>2.0939999999999999</v>
      </c>
      <c r="DB1077" s="2">
        <v>2.0760000000000001</v>
      </c>
      <c r="DC1077" s="2">
        <v>2.081</v>
      </c>
      <c r="DD1077" s="2">
        <v>2.0840000000000001</v>
      </c>
      <c r="DE1077" s="2">
        <v>2.09</v>
      </c>
      <c r="DF1077" s="2">
        <v>2.1</v>
      </c>
      <c r="DG1077" s="2">
        <v>2.1219999999999999</v>
      </c>
      <c r="DH1077" s="2">
        <v>2.2469999999999999</v>
      </c>
      <c r="DI1077" s="2">
        <v>2.3849999999999998</v>
      </c>
      <c r="DJ1077" s="2">
        <v>2.4279999999999999</v>
      </c>
      <c r="DK1077" s="2">
        <v>2.3479999999999999</v>
      </c>
      <c r="DL1077" s="2">
        <v>2.2250000000000001</v>
      </c>
      <c r="DM1077" s="2">
        <v>2.1339999999999999</v>
      </c>
      <c r="DN1077" s="2">
        <v>2.1160000000000001</v>
      </c>
      <c r="DO1077" s="2">
        <v>2.121</v>
      </c>
      <c r="DP1077" s="2">
        <v>2.1240000000000001</v>
      </c>
      <c r="DQ1077" s="2">
        <v>2.13</v>
      </c>
      <c r="DR1077" s="2">
        <v>2.14</v>
      </c>
      <c r="DS1077" s="2">
        <v>2.1619999999999999</v>
      </c>
      <c r="DT1077" s="2">
        <v>2.2869999999999999</v>
      </c>
      <c r="DU1077" s="2">
        <v>2.4249999999999998</v>
      </c>
      <c r="DV1077" s="2">
        <v>2.4580000000000002</v>
      </c>
      <c r="DW1077" s="2">
        <v>2.3780000000000001</v>
      </c>
      <c r="DX1077" s="2">
        <v>2.2549999999999999</v>
      </c>
      <c r="DY1077" s="2">
        <v>2.1640000000000001</v>
      </c>
      <c r="DZ1077" s="2">
        <v>2.1459999999999999</v>
      </c>
      <c r="EA1077" s="2">
        <v>2.1509999999999998</v>
      </c>
      <c r="EB1077" s="2">
        <v>2.1539999999999999</v>
      </c>
      <c r="EC1077" s="2">
        <v>2.16</v>
      </c>
      <c r="ED1077" s="2">
        <v>2.17</v>
      </c>
      <c r="EE1077" s="2">
        <v>2.1920000000000002</v>
      </c>
      <c r="EF1077" s="2">
        <v>2.3170000000000002</v>
      </c>
      <c r="EG1077" s="2">
        <v>2.4550000000000001</v>
      </c>
      <c r="EH1077" s="2">
        <v>2.488</v>
      </c>
      <c r="EI1077" s="2">
        <v>2.4079999999999999</v>
      </c>
      <c r="EJ1077" s="2">
        <v>2.2850000000000001</v>
      </c>
      <c r="EK1077" s="2">
        <v>2.194</v>
      </c>
      <c r="EL1077" s="2"/>
      <c r="EM1077" s="2"/>
      <c r="EN1077" s="2"/>
      <c r="EO1077" s="2"/>
      <c r="EP1077" s="2"/>
      <c r="EQ1077" s="2"/>
      <c r="ER1077" s="2"/>
      <c r="ES1077" s="2"/>
      <c r="ET1077" s="2"/>
      <c r="EU1077" s="2"/>
      <c r="EV1077" s="2"/>
      <c r="EW1077" s="2"/>
      <c r="EX1077" s="2"/>
      <c r="EY1077" s="2"/>
      <c r="EZ1077" s="2"/>
      <c r="FA1077" s="2"/>
      <c r="FB1077" s="2"/>
      <c r="FC1077" s="2"/>
      <c r="FD1077" s="2"/>
      <c r="FE1077" s="2"/>
      <c r="FF1077" s="2"/>
      <c r="FG1077" s="2"/>
      <c r="FH1077" s="2"/>
      <c r="FI1077" s="2"/>
      <c r="FJ1077" s="2"/>
      <c r="FK1077" s="2"/>
      <c r="FL1077" s="2"/>
      <c r="FM1077" s="2"/>
      <c r="FN1077" s="2"/>
      <c r="FO1077" s="2"/>
      <c r="FP1077" s="2"/>
      <c r="FQ1077" s="2"/>
      <c r="FR1077" s="2"/>
      <c r="FS1077" s="2"/>
      <c r="FT1077" s="2"/>
      <c r="FU1077" s="2"/>
      <c r="FV1077" s="2"/>
      <c r="FW1077" s="2"/>
      <c r="FX1077" s="2"/>
      <c r="FY1077" s="2"/>
      <c r="FZ1077" s="2"/>
      <c r="GA1077" s="2"/>
      <c r="GB1077" s="2"/>
      <c r="GC1077" s="2"/>
      <c r="GD1077" s="2"/>
      <c r="GE1077" s="2"/>
      <c r="GF1077" s="2"/>
      <c r="GG1077" s="2"/>
      <c r="GH1077" s="2"/>
      <c r="GI1077" s="2"/>
      <c r="GJ1077" s="2"/>
      <c r="GK1077" s="2"/>
      <c r="GL1077" s="2"/>
      <c r="GM1077" s="2"/>
      <c r="GN1077" s="2"/>
      <c r="GO1077" s="2"/>
      <c r="GP1077" s="2"/>
      <c r="GQ1077" s="2"/>
    </row>
    <row r="1078" spans="1:199" customFormat="1" hidden="1" x14ac:dyDescent="0.2">
      <c r="A1078">
        <f t="shared" si="259"/>
        <v>1</v>
      </c>
      <c r="B1078">
        <f t="shared" si="260"/>
        <v>4</v>
      </c>
      <c r="C1078" s="1">
        <v>35534</v>
      </c>
      <c r="D1078">
        <f t="shared" si="261"/>
        <v>4</v>
      </c>
      <c r="E1078">
        <f t="shared" si="262"/>
        <v>1997</v>
      </c>
      <c r="F1078" s="17">
        <f t="shared" si="265"/>
        <v>0.26433333333333309</v>
      </c>
      <c r="G1078" s="16">
        <f t="shared" si="251"/>
        <v>-2.2500000000005294E-3</v>
      </c>
      <c r="H1078" s="16">
        <f t="shared" si="252"/>
        <v>4.5166666666667243E-2</v>
      </c>
      <c r="I1078" s="16">
        <f t="shared" si="253"/>
        <v>4.2916666666666714E-2</v>
      </c>
      <c r="J1078" s="7">
        <f>VLOOKUP(C1078,'Nymex hist.'!A:B,2,0)</f>
        <v>1.9530000000000001</v>
      </c>
      <c r="K1078" s="11">
        <f t="shared" si="264"/>
        <v>2.0266666666666668</v>
      </c>
      <c r="L1078" s="11">
        <f t="shared" si="266"/>
        <v>2.2909999999999999</v>
      </c>
      <c r="M1078" s="9">
        <f t="shared" si="254"/>
        <v>2.1320833333333336</v>
      </c>
      <c r="N1078" s="9">
        <f t="shared" si="255"/>
        <v>2.129833333333333</v>
      </c>
      <c r="O1078" s="9">
        <f t="shared" si="256"/>
        <v>2.1750000000000003</v>
      </c>
      <c r="P1078" s="9">
        <f t="shared" si="257"/>
        <v>2.2149999999999999</v>
      </c>
      <c r="Q1078" s="9">
        <f t="shared" si="258"/>
        <v>2.2450000000000001</v>
      </c>
      <c r="R1078" s="8">
        <v>35534</v>
      </c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3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>
        <v>1.9530000000000001</v>
      </c>
      <c r="BS1078" s="2">
        <v>1.996</v>
      </c>
      <c r="BT1078" s="2">
        <v>2.0299999999999998</v>
      </c>
      <c r="BU1078" s="2">
        <v>2.0499999999999998</v>
      </c>
      <c r="BV1078" s="2">
        <v>2.0529999999999999</v>
      </c>
      <c r="BW1078" s="2">
        <v>2.0779999999999998</v>
      </c>
      <c r="BX1078" s="2">
        <v>2.2050000000000001</v>
      </c>
      <c r="BY1078" s="2">
        <v>2.335</v>
      </c>
      <c r="BZ1078" s="2">
        <v>2.38</v>
      </c>
      <c r="CA1078" s="2">
        <v>2.3199999999999998</v>
      </c>
      <c r="CB1078" s="2">
        <v>2.2149999999999999</v>
      </c>
      <c r="CC1078" s="2">
        <v>2.0950000000000002</v>
      </c>
      <c r="CD1078" s="2">
        <v>2.0419999999999998</v>
      </c>
      <c r="CE1078" s="2">
        <v>2.0150000000000001</v>
      </c>
      <c r="CF1078" s="2">
        <v>2.0179999999999998</v>
      </c>
      <c r="CG1078" s="2">
        <v>2.0249999999999999</v>
      </c>
      <c r="CH1078" s="2">
        <v>2.0249999999999999</v>
      </c>
      <c r="CI1078" s="2">
        <v>2.0299999999999998</v>
      </c>
      <c r="CJ1078" s="2">
        <v>2.1549999999999998</v>
      </c>
      <c r="CK1078" s="2">
        <v>2.2650000000000001</v>
      </c>
      <c r="CL1078" s="2">
        <v>2.3039999999999998</v>
      </c>
      <c r="CM1078" s="2">
        <v>2.242</v>
      </c>
      <c r="CN1078" s="2">
        <v>2.1469999999999998</v>
      </c>
      <c r="CO1078" s="2">
        <v>2.04</v>
      </c>
      <c r="CP1078" s="2">
        <v>2.0310000000000001</v>
      </c>
      <c r="CQ1078" s="2">
        <v>2.036</v>
      </c>
      <c r="CR1078" s="2">
        <v>2.0390000000000001</v>
      </c>
      <c r="CS1078" s="2">
        <v>2.0449999999999999</v>
      </c>
      <c r="CT1078" s="2">
        <v>2.0550000000000002</v>
      </c>
      <c r="CU1078" s="2">
        <v>2.077</v>
      </c>
      <c r="CV1078" s="2">
        <v>2.202</v>
      </c>
      <c r="CW1078" s="2">
        <v>2.34</v>
      </c>
      <c r="CX1078" s="2">
        <v>2.383</v>
      </c>
      <c r="CY1078" s="2">
        <v>2.3029999999999999</v>
      </c>
      <c r="CZ1078" s="2">
        <v>2.1800000000000002</v>
      </c>
      <c r="DA1078" s="2">
        <v>2.089</v>
      </c>
      <c r="DB1078" s="2">
        <v>2.0710000000000002</v>
      </c>
      <c r="DC1078" s="2">
        <v>2.0760000000000001</v>
      </c>
      <c r="DD1078" s="2">
        <v>2.0790000000000002</v>
      </c>
      <c r="DE1078" s="2">
        <v>2.085</v>
      </c>
      <c r="DF1078" s="2">
        <v>2.0950000000000002</v>
      </c>
      <c r="DG1078" s="2">
        <v>2.117</v>
      </c>
      <c r="DH1078" s="2">
        <v>2.242</v>
      </c>
      <c r="DI1078" s="2">
        <v>2.38</v>
      </c>
      <c r="DJ1078" s="2">
        <v>2.423</v>
      </c>
      <c r="DK1078" s="2">
        <v>2.343</v>
      </c>
      <c r="DL1078" s="2">
        <v>2.2200000000000002</v>
      </c>
      <c r="DM1078" s="2">
        <v>2.129</v>
      </c>
      <c r="DN1078" s="2">
        <v>2.1110000000000002</v>
      </c>
      <c r="DO1078" s="2">
        <v>2.1160000000000001</v>
      </c>
      <c r="DP1078" s="2">
        <v>2.1190000000000002</v>
      </c>
      <c r="DQ1078" s="2">
        <v>2.125</v>
      </c>
      <c r="DR1078" s="2">
        <v>2.1349999999999998</v>
      </c>
      <c r="DS1078" s="2">
        <v>2.157</v>
      </c>
      <c r="DT1078" s="2">
        <v>2.282</v>
      </c>
      <c r="DU1078" s="2">
        <v>2.42</v>
      </c>
      <c r="DV1078" s="2">
        <v>2.4529999999999998</v>
      </c>
      <c r="DW1078" s="2">
        <v>2.3730000000000002</v>
      </c>
      <c r="DX1078" s="2">
        <v>2.25</v>
      </c>
      <c r="DY1078" s="2">
        <v>2.1589999999999998</v>
      </c>
      <c r="DZ1078" s="2">
        <v>2.141</v>
      </c>
      <c r="EA1078" s="2">
        <v>2.1459999999999999</v>
      </c>
      <c r="EB1078" s="2">
        <v>2.149</v>
      </c>
      <c r="EC1078" s="2">
        <v>2.1549999999999998</v>
      </c>
      <c r="ED1078" s="2">
        <v>2.165</v>
      </c>
      <c r="EE1078" s="2">
        <v>2.1869999999999998</v>
      </c>
      <c r="EF1078" s="2">
        <v>2.3119999999999998</v>
      </c>
      <c r="EG1078" s="2">
        <v>2.4500000000000002</v>
      </c>
      <c r="EH1078" s="2">
        <v>2.4830000000000001</v>
      </c>
      <c r="EI1078" s="2">
        <v>2.403</v>
      </c>
      <c r="EJ1078" s="2">
        <v>2.2799999999999998</v>
      </c>
      <c r="EK1078" s="2">
        <v>2.1890000000000001</v>
      </c>
      <c r="EL1078" s="2"/>
      <c r="EM1078" s="2"/>
      <c r="EN1078" s="2"/>
      <c r="EO1078" s="2"/>
      <c r="EP1078" s="2"/>
      <c r="EQ1078" s="2"/>
      <c r="ER1078" s="2"/>
      <c r="ES1078" s="2"/>
      <c r="ET1078" s="2"/>
      <c r="EU1078" s="2"/>
      <c r="EV1078" s="2"/>
      <c r="EW1078" s="2"/>
      <c r="EX1078" s="2"/>
      <c r="EY1078" s="2"/>
      <c r="EZ1078" s="2"/>
      <c r="FA1078" s="2"/>
      <c r="FB1078" s="2"/>
      <c r="FC1078" s="2"/>
      <c r="FD1078" s="2"/>
      <c r="FE1078" s="2"/>
      <c r="FF1078" s="2"/>
      <c r="FG1078" s="2"/>
      <c r="FH1078" s="2"/>
      <c r="FI1078" s="2"/>
      <c r="FJ1078" s="2"/>
      <c r="FK1078" s="2"/>
      <c r="FL1078" s="2"/>
      <c r="FM1078" s="2"/>
      <c r="FN1078" s="2"/>
      <c r="FO1078" s="2"/>
      <c r="FP1078" s="2"/>
      <c r="FQ1078" s="2"/>
      <c r="FR1078" s="2"/>
      <c r="FS1078" s="2"/>
      <c r="FT1078" s="2"/>
      <c r="FU1078" s="2"/>
      <c r="FV1078" s="2"/>
      <c r="FW1078" s="2"/>
      <c r="FX1078" s="2"/>
      <c r="FY1078" s="2"/>
      <c r="FZ1078" s="2"/>
      <c r="GA1078" s="2"/>
      <c r="GB1078" s="2"/>
      <c r="GC1078" s="2"/>
      <c r="GD1078" s="2"/>
      <c r="GE1078" s="2"/>
      <c r="GF1078" s="2"/>
      <c r="GG1078" s="2"/>
      <c r="GH1078" s="2"/>
      <c r="GI1078" s="2"/>
      <c r="GJ1078" s="2"/>
      <c r="GK1078" s="2"/>
      <c r="GL1078" s="2"/>
      <c r="GM1078" s="2"/>
      <c r="GN1078" s="2"/>
      <c r="GO1078" s="2"/>
      <c r="GP1078" s="2"/>
      <c r="GQ1078" s="2"/>
    </row>
    <row r="1079" spans="1:199" customFormat="1" hidden="1" x14ac:dyDescent="0.2">
      <c r="A1079">
        <f t="shared" si="259"/>
        <v>2</v>
      </c>
      <c r="B1079">
        <f t="shared" si="260"/>
        <v>4</v>
      </c>
      <c r="C1079" s="1">
        <v>35535</v>
      </c>
      <c r="D1079">
        <f t="shared" si="261"/>
        <v>4</v>
      </c>
      <c r="E1079">
        <f t="shared" si="262"/>
        <v>1997</v>
      </c>
      <c r="F1079" s="17">
        <f t="shared" si="265"/>
        <v>0.27373333333333338</v>
      </c>
      <c r="G1079" s="16">
        <f t="shared" si="251"/>
        <v>-2.0000000000002238E-3</v>
      </c>
      <c r="H1079" s="16">
        <f t="shared" si="252"/>
        <v>4.5166666666667243E-2</v>
      </c>
      <c r="I1079" s="16">
        <f t="shared" si="253"/>
        <v>4.316666666666702E-2</v>
      </c>
      <c r="J1079" s="7">
        <f>VLOOKUP(C1079,'Nymex hist.'!A:B,2,0)</f>
        <v>1.9370000000000001</v>
      </c>
      <c r="K1079" s="11">
        <f t="shared" si="264"/>
        <v>2.0166666666666666</v>
      </c>
      <c r="L1079" s="11">
        <f t="shared" si="266"/>
        <v>2.2904</v>
      </c>
      <c r="M1079" s="9">
        <f t="shared" si="254"/>
        <v>2.1318333333333332</v>
      </c>
      <c r="N1079" s="9">
        <f t="shared" si="255"/>
        <v>2.129833333333333</v>
      </c>
      <c r="O1079" s="9">
        <f t="shared" si="256"/>
        <v>2.1750000000000003</v>
      </c>
      <c r="P1079" s="9">
        <f t="shared" si="257"/>
        <v>2.2149999999999999</v>
      </c>
      <c r="Q1079" s="9">
        <f t="shared" si="258"/>
        <v>2.2450000000000001</v>
      </c>
      <c r="R1079" s="8">
        <v>35535</v>
      </c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3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>
        <v>1.9370000000000001</v>
      </c>
      <c r="BS1079" s="2">
        <v>1.9750000000000001</v>
      </c>
      <c r="BT1079" s="2">
        <v>2.0179999999999998</v>
      </c>
      <c r="BU1079" s="2">
        <v>2.0419999999999998</v>
      </c>
      <c r="BV1079" s="2">
        <v>2.048</v>
      </c>
      <c r="BW1079" s="2">
        <v>2.08</v>
      </c>
      <c r="BX1079" s="2">
        <v>2.2050000000000001</v>
      </c>
      <c r="BY1079" s="2">
        <v>2.335</v>
      </c>
      <c r="BZ1079" s="2">
        <v>2.38</v>
      </c>
      <c r="CA1079" s="2">
        <v>2.3170000000000002</v>
      </c>
      <c r="CB1079" s="2">
        <v>2.2149999999999999</v>
      </c>
      <c r="CC1079" s="2">
        <v>2.0950000000000002</v>
      </c>
      <c r="CD1079" s="2">
        <v>2.0419999999999998</v>
      </c>
      <c r="CE1079" s="2">
        <v>2.0150000000000001</v>
      </c>
      <c r="CF1079" s="2">
        <v>2.0179999999999998</v>
      </c>
      <c r="CG1079" s="2">
        <v>2.0249999999999999</v>
      </c>
      <c r="CH1079" s="2">
        <v>2.0249999999999999</v>
      </c>
      <c r="CI1079" s="2">
        <v>2.0299999999999998</v>
      </c>
      <c r="CJ1079" s="2">
        <v>2.1549999999999998</v>
      </c>
      <c r="CK1079" s="2">
        <v>2.2650000000000001</v>
      </c>
      <c r="CL1079" s="2">
        <v>2.3039999999999998</v>
      </c>
      <c r="CM1079" s="2">
        <v>2.242</v>
      </c>
      <c r="CN1079" s="2">
        <v>2.1469999999999998</v>
      </c>
      <c r="CO1079" s="2">
        <v>2.04</v>
      </c>
      <c r="CP1079" s="2">
        <v>2.0310000000000001</v>
      </c>
      <c r="CQ1079" s="2">
        <v>2.036</v>
      </c>
      <c r="CR1079" s="2">
        <v>2.0390000000000001</v>
      </c>
      <c r="CS1079" s="2">
        <v>2.0449999999999999</v>
      </c>
      <c r="CT1079" s="2">
        <v>2.0550000000000002</v>
      </c>
      <c r="CU1079" s="2">
        <v>2.077</v>
      </c>
      <c r="CV1079" s="2">
        <v>2.202</v>
      </c>
      <c r="CW1079" s="2">
        <v>2.34</v>
      </c>
      <c r="CX1079" s="2">
        <v>2.383</v>
      </c>
      <c r="CY1079" s="2">
        <v>2.3029999999999999</v>
      </c>
      <c r="CZ1079" s="2">
        <v>2.1800000000000002</v>
      </c>
      <c r="DA1079" s="2">
        <v>2.089</v>
      </c>
      <c r="DB1079" s="2">
        <v>2.0710000000000002</v>
      </c>
      <c r="DC1079" s="2">
        <v>2.0760000000000001</v>
      </c>
      <c r="DD1079" s="2">
        <v>2.0790000000000002</v>
      </c>
      <c r="DE1079" s="2">
        <v>2.085</v>
      </c>
      <c r="DF1079" s="2">
        <v>2.0950000000000002</v>
      </c>
      <c r="DG1079" s="2">
        <v>2.117</v>
      </c>
      <c r="DH1079" s="2">
        <v>2.242</v>
      </c>
      <c r="DI1079" s="2">
        <v>2.38</v>
      </c>
      <c r="DJ1079" s="2">
        <v>2.423</v>
      </c>
      <c r="DK1079" s="2">
        <v>2.343</v>
      </c>
      <c r="DL1079" s="2">
        <v>2.2200000000000002</v>
      </c>
      <c r="DM1079" s="2">
        <v>2.129</v>
      </c>
      <c r="DN1079" s="2">
        <v>2.1110000000000002</v>
      </c>
      <c r="DO1079" s="2">
        <v>2.1160000000000001</v>
      </c>
      <c r="DP1079" s="2">
        <v>2.1190000000000002</v>
      </c>
      <c r="DQ1079" s="2">
        <v>2.125</v>
      </c>
      <c r="DR1079" s="2">
        <v>2.1349999999999998</v>
      </c>
      <c r="DS1079" s="2">
        <v>2.157</v>
      </c>
      <c r="DT1079" s="2">
        <v>2.282</v>
      </c>
      <c r="DU1079" s="2">
        <v>2.42</v>
      </c>
      <c r="DV1079" s="2">
        <v>2.4529999999999998</v>
      </c>
      <c r="DW1079" s="2">
        <v>2.3730000000000002</v>
      </c>
      <c r="DX1079" s="2">
        <v>2.25</v>
      </c>
      <c r="DY1079" s="2">
        <v>2.1589999999999998</v>
      </c>
      <c r="DZ1079" s="2">
        <v>2.141</v>
      </c>
      <c r="EA1079" s="2">
        <v>2.1459999999999999</v>
      </c>
      <c r="EB1079" s="2">
        <v>2.149</v>
      </c>
      <c r="EC1079" s="2">
        <v>2.1549999999999998</v>
      </c>
      <c r="ED1079" s="2">
        <v>2.165</v>
      </c>
      <c r="EE1079" s="2">
        <v>2.1869999999999998</v>
      </c>
      <c r="EF1079" s="2">
        <v>2.3119999999999998</v>
      </c>
      <c r="EG1079" s="2">
        <v>2.4500000000000002</v>
      </c>
      <c r="EH1079" s="2">
        <v>2.4830000000000001</v>
      </c>
      <c r="EI1079" s="2">
        <v>2.403</v>
      </c>
      <c r="EJ1079" s="2">
        <v>2.2799999999999998</v>
      </c>
      <c r="EK1079" s="2">
        <v>2.1890000000000001</v>
      </c>
      <c r="EL1079" s="2"/>
      <c r="EM1079" s="2"/>
      <c r="EN1079" s="2"/>
      <c r="EO1079" s="2"/>
      <c r="EP1079" s="2"/>
      <c r="EQ1079" s="2"/>
      <c r="ER1079" s="2"/>
      <c r="ES1079" s="2"/>
      <c r="ET1079" s="2"/>
      <c r="EU1079" s="2"/>
      <c r="EV1079" s="2"/>
      <c r="EW1079" s="2"/>
      <c r="EX1079" s="2"/>
      <c r="EY1079" s="2"/>
      <c r="EZ1079" s="2"/>
      <c r="FA1079" s="2"/>
      <c r="FB1079" s="2"/>
      <c r="FC1079" s="2"/>
      <c r="FD1079" s="2"/>
      <c r="FE1079" s="2"/>
      <c r="FF1079" s="2"/>
      <c r="FG1079" s="2"/>
      <c r="FH1079" s="2"/>
      <c r="FI1079" s="2"/>
      <c r="FJ1079" s="2"/>
      <c r="FK1079" s="2"/>
      <c r="FL1079" s="2"/>
      <c r="FM1079" s="2"/>
      <c r="FN1079" s="2"/>
      <c r="FO1079" s="2"/>
      <c r="FP1079" s="2"/>
      <c r="FQ1079" s="2"/>
      <c r="FR1079" s="2"/>
      <c r="FS1079" s="2"/>
      <c r="FT1079" s="2"/>
      <c r="FU1079" s="2"/>
      <c r="FV1079" s="2"/>
      <c r="FW1079" s="2"/>
      <c r="FX1079" s="2"/>
      <c r="FY1079" s="2"/>
      <c r="FZ1079" s="2"/>
      <c r="GA1079" s="2"/>
      <c r="GB1079" s="2"/>
      <c r="GC1079" s="2"/>
      <c r="GD1079" s="2"/>
      <c r="GE1079" s="2"/>
      <c r="GF1079" s="2"/>
      <c r="GG1079" s="2"/>
      <c r="GH1079" s="2"/>
      <c r="GI1079" s="2"/>
      <c r="GJ1079" s="2"/>
      <c r="GK1079" s="2"/>
      <c r="GL1079" s="2"/>
      <c r="GM1079" s="2"/>
      <c r="GN1079" s="2"/>
      <c r="GO1079" s="2"/>
      <c r="GP1079" s="2"/>
      <c r="GQ1079" s="2"/>
    </row>
    <row r="1080" spans="1:199" customFormat="1" hidden="1" x14ac:dyDescent="0.2">
      <c r="A1080">
        <f t="shared" si="259"/>
        <v>3</v>
      </c>
      <c r="B1080">
        <f t="shared" si="260"/>
        <v>4</v>
      </c>
      <c r="C1080" s="1">
        <v>35536</v>
      </c>
      <c r="D1080">
        <f t="shared" si="261"/>
        <v>4</v>
      </c>
      <c r="E1080">
        <f t="shared" si="262"/>
        <v>1997</v>
      </c>
      <c r="F1080" s="17">
        <f t="shared" si="265"/>
        <v>0.25866666666666704</v>
      </c>
      <c r="G1080" s="16">
        <f t="shared" si="251"/>
        <v>-2.2416666666666973E-2</v>
      </c>
      <c r="H1080" s="16">
        <f t="shared" si="252"/>
        <v>3.5750000000000171E-2</v>
      </c>
      <c r="I1080" s="16">
        <f t="shared" si="253"/>
        <v>1.3333333333333197E-2</v>
      </c>
      <c r="J1080" s="7">
        <f>VLOOKUP(C1080,'Nymex hist.'!A:B,2,0)</f>
        <v>2.0049999999999999</v>
      </c>
      <c r="K1080" s="11">
        <f t="shared" si="264"/>
        <v>2.0723333333333334</v>
      </c>
      <c r="L1080" s="11">
        <f t="shared" si="266"/>
        <v>2.3310000000000004</v>
      </c>
      <c r="M1080" s="9">
        <f t="shared" si="254"/>
        <v>2.1552500000000001</v>
      </c>
      <c r="N1080" s="9">
        <f t="shared" si="255"/>
        <v>2.1328333333333331</v>
      </c>
      <c r="O1080" s="9">
        <f t="shared" si="256"/>
        <v>2.1685833333333333</v>
      </c>
      <c r="P1080" s="9">
        <f t="shared" si="257"/>
        <v>2.2085833333333329</v>
      </c>
      <c r="Q1080" s="9">
        <f t="shared" si="258"/>
        <v>2.2385833333333331</v>
      </c>
      <c r="R1080" s="8">
        <v>35536</v>
      </c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3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>
        <v>2.0049999999999999</v>
      </c>
      <c r="BS1080" s="2">
        <v>2.0459999999999998</v>
      </c>
      <c r="BT1080" s="2">
        <v>2.0750000000000002</v>
      </c>
      <c r="BU1080" s="2">
        <v>2.0880000000000001</v>
      </c>
      <c r="BV1080" s="2">
        <v>2.0910000000000002</v>
      </c>
      <c r="BW1080" s="2">
        <v>2.129</v>
      </c>
      <c r="BX1080" s="2">
        <v>2.254</v>
      </c>
      <c r="BY1080" s="2">
        <v>2.3769999999999998</v>
      </c>
      <c r="BZ1080" s="2">
        <v>2.4169999999999998</v>
      </c>
      <c r="CA1080" s="2">
        <v>2.3570000000000002</v>
      </c>
      <c r="CB1080" s="2">
        <v>2.25</v>
      </c>
      <c r="CC1080" s="2">
        <v>2.12</v>
      </c>
      <c r="CD1080" s="2">
        <v>2.0649999999999999</v>
      </c>
      <c r="CE1080" s="2">
        <v>2.0350000000000001</v>
      </c>
      <c r="CF1080" s="2">
        <v>2.0379999999999998</v>
      </c>
      <c r="CG1080" s="2">
        <v>2.0449999999999999</v>
      </c>
      <c r="CH1080" s="2">
        <v>2.0449999999999999</v>
      </c>
      <c r="CI1080" s="2">
        <v>2.0470000000000002</v>
      </c>
      <c r="CJ1080" s="2">
        <v>2.169</v>
      </c>
      <c r="CK1080" s="2">
        <v>2.2749999999999999</v>
      </c>
      <c r="CL1080" s="2">
        <v>2.3140000000000001</v>
      </c>
      <c r="CM1080" s="2">
        <v>2.2519999999999998</v>
      </c>
      <c r="CN1080" s="2">
        <v>2.1549999999999998</v>
      </c>
      <c r="CO1080" s="2">
        <v>2.0449999999999999</v>
      </c>
      <c r="CP1080" s="2">
        <v>2.0339999999999998</v>
      </c>
      <c r="CQ1080" s="2">
        <v>2.036</v>
      </c>
      <c r="CR1080" s="2">
        <v>2.0390000000000001</v>
      </c>
      <c r="CS1080" s="2">
        <v>2.0449999999999999</v>
      </c>
      <c r="CT1080" s="2">
        <v>2.0550000000000002</v>
      </c>
      <c r="CU1080" s="2">
        <v>2.077</v>
      </c>
      <c r="CV1080" s="2">
        <v>2.202</v>
      </c>
      <c r="CW1080" s="2">
        <v>2.34</v>
      </c>
      <c r="CX1080" s="2">
        <v>2.383</v>
      </c>
      <c r="CY1080" s="2">
        <v>2.3029999999999999</v>
      </c>
      <c r="CZ1080" s="2">
        <v>2.1800000000000002</v>
      </c>
      <c r="DA1080" s="2">
        <v>2.089</v>
      </c>
      <c r="DB1080" s="2">
        <v>2.0640000000000001</v>
      </c>
      <c r="DC1080" s="2">
        <v>2.0659999999999998</v>
      </c>
      <c r="DD1080" s="2">
        <v>2.069</v>
      </c>
      <c r="DE1080" s="2">
        <v>2.0750000000000002</v>
      </c>
      <c r="DF1080" s="2">
        <v>2.085</v>
      </c>
      <c r="DG1080" s="2">
        <v>2.1070000000000002</v>
      </c>
      <c r="DH1080" s="2">
        <v>2.2320000000000002</v>
      </c>
      <c r="DI1080" s="2">
        <v>2.37</v>
      </c>
      <c r="DJ1080" s="2">
        <v>2.423</v>
      </c>
      <c r="DK1080" s="2">
        <v>2.343</v>
      </c>
      <c r="DL1080" s="2">
        <v>2.2200000000000002</v>
      </c>
      <c r="DM1080" s="2">
        <v>2.129</v>
      </c>
      <c r="DN1080" s="2">
        <v>2.1040000000000001</v>
      </c>
      <c r="DO1080" s="2">
        <v>2.1059999999999999</v>
      </c>
      <c r="DP1080" s="2">
        <v>2.109</v>
      </c>
      <c r="DQ1080" s="2">
        <v>2.1150000000000002</v>
      </c>
      <c r="DR1080" s="2">
        <v>2.125</v>
      </c>
      <c r="DS1080" s="2">
        <v>2.1469999999999998</v>
      </c>
      <c r="DT1080" s="2">
        <v>2.2719999999999998</v>
      </c>
      <c r="DU1080" s="2">
        <v>2.41</v>
      </c>
      <c r="DV1080" s="2">
        <v>2.4529999999999998</v>
      </c>
      <c r="DW1080" s="2">
        <v>2.3730000000000002</v>
      </c>
      <c r="DX1080" s="2">
        <v>2.25</v>
      </c>
      <c r="DY1080" s="2">
        <v>2.1589999999999998</v>
      </c>
      <c r="DZ1080" s="2">
        <v>2.1339999999999999</v>
      </c>
      <c r="EA1080" s="2">
        <v>2.1360000000000001</v>
      </c>
      <c r="EB1080" s="2">
        <v>2.1389999999999998</v>
      </c>
      <c r="EC1080" s="2">
        <v>2.145</v>
      </c>
      <c r="ED1080" s="2">
        <v>2.1549999999999998</v>
      </c>
      <c r="EE1080" s="2">
        <v>2.177</v>
      </c>
      <c r="EF1080" s="2">
        <v>2.302</v>
      </c>
      <c r="EG1080" s="2">
        <v>2.44</v>
      </c>
      <c r="EH1080" s="2">
        <v>2.4830000000000001</v>
      </c>
      <c r="EI1080" s="2">
        <v>2.403</v>
      </c>
      <c r="EJ1080" s="2">
        <v>2.2799999999999998</v>
      </c>
      <c r="EK1080" s="2">
        <v>2.1890000000000001</v>
      </c>
      <c r="EL1080" s="2"/>
      <c r="EM1080" s="2"/>
      <c r="EN1080" s="2"/>
      <c r="EO1080" s="2"/>
      <c r="EP1080" s="2"/>
      <c r="EQ1080" s="2"/>
      <c r="ER1080" s="2"/>
      <c r="ES1080" s="2"/>
      <c r="ET1080" s="2"/>
      <c r="EU1080" s="2"/>
      <c r="EV1080" s="2"/>
      <c r="EW1080" s="2"/>
      <c r="EX1080" s="2"/>
      <c r="EY1080" s="2"/>
      <c r="EZ1080" s="2"/>
      <c r="FA1080" s="2"/>
      <c r="FB1080" s="2"/>
      <c r="FC1080" s="2"/>
      <c r="FD1080" s="2"/>
      <c r="FE1080" s="2"/>
      <c r="FF1080" s="2"/>
      <c r="FG1080" s="2"/>
      <c r="FH1080" s="2"/>
      <c r="FI1080" s="2"/>
      <c r="FJ1080" s="2"/>
      <c r="FK1080" s="2"/>
      <c r="FL1080" s="2"/>
      <c r="FM1080" s="2"/>
      <c r="FN1080" s="2"/>
      <c r="FO1080" s="2"/>
      <c r="FP1080" s="2"/>
      <c r="FQ1080" s="2"/>
      <c r="FR1080" s="2"/>
      <c r="FS1080" s="2"/>
      <c r="FT1080" s="2"/>
      <c r="FU1080" s="2"/>
      <c r="FV1080" s="2"/>
      <c r="FW1080" s="2"/>
      <c r="FX1080" s="2"/>
      <c r="FY1080" s="2"/>
      <c r="FZ1080" s="2"/>
      <c r="GA1080" s="2"/>
      <c r="GB1080" s="2"/>
      <c r="GC1080" s="2"/>
      <c r="GD1080" s="2"/>
      <c r="GE1080" s="2"/>
      <c r="GF1080" s="2"/>
      <c r="GG1080" s="2"/>
      <c r="GH1080" s="2"/>
      <c r="GI1080" s="2"/>
      <c r="GJ1080" s="2"/>
      <c r="GK1080" s="2"/>
      <c r="GL1080" s="2"/>
      <c r="GM1080" s="2"/>
      <c r="GN1080" s="2"/>
      <c r="GO1080" s="2"/>
      <c r="GP1080" s="2"/>
      <c r="GQ1080" s="2"/>
    </row>
    <row r="1081" spans="1:199" x14ac:dyDescent="0.2">
      <c r="A1081" s="36">
        <f t="shared" si="259"/>
        <v>4</v>
      </c>
      <c r="B1081" s="36">
        <f t="shared" si="260"/>
        <v>4</v>
      </c>
      <c r="C1081" s="1">
        <v>35537</v>
      </c>
      <c r="D1081">
        <f t="shared" si="261"/>
        <v>4</v>
      </c>
      <c r="E1081">
        <f t="shared" si="262"/>
        <v>1997</v>
      </c>
      <c r="F1081" s="21">
        <f t="shared" si="265"/>
        <v>0.23469999999999969</v>
      </c>
      <c r="G1081" s="21">
        <f t="shared" si="251"/>
        <v>-4.741666666666644E-2</v>
      </c>
      <c r="H1081" s="21">
        <f t="shared" si="252"/>
        <v>1.4416666666666078E-2</v>
      </c>
      <c r="I1081" s="21">
        <f t="shared" si="253"/>
        <v>-3.3000000000000362E-2</v>
      </c>
      <c r="J1081" s="23">
        <f>VLOOKUP(C1081,'Nymex hist.'!A:B,2,0)</f>
        <v>2.069</v>
      </c>
      <c r="K1081" s="23">
        <f t="shared" si="264"/>
        <v>2.1365000000000003</v>
      </c>
      <c r="L1081" s="23">
        <f t="shared" si="266"/>
        <v>2.3712</v>
      </c>
      <c r="M1081" s="23">
        <f t="shared" si="254"/>
        <v>2.1738333333333335</v>
      </c>
      <c r="N1081" s="23">
        <f t="shared" si="255"/>
        <v>2.1264166666666671</v>
      </c>
      <c r="O1081" s="23">
        <f t="shared" si="256"/>
        <v>2.1408333333333331</v>
      </c>
      <c r="P1081" s="23">
        <f t="shared" si="257"/>
        <v>2.1708333333333334</v>
      </c>
      <c r="Q1081" s="23">
        <f t="shared" si="258"/>
        <v>2.2008333333333332</v>
      </c>
      <c r="R1081" s="30">
        <v>35537</v>
      </c>
      <c r="S1081" s="32"/>
      <c r="T1081" s="32"/>
      <c r="U1081" s="32"/>
      <c r="V1081" s="32"/>
      <c r="W1081" s="32"/>
      <c r="X1081" s="32"/>
      <c r="Y1081" s="32"/>
      <c r="Z1081" s="32"/>
      <c r="AA1081" s="32"/>
      <c r="AB1081" s="32"/>
      <c r="AC1081" s="32"/>
      <c r="AD1081" s="32"/>
      <c r="AE1081" s="32"/>
      <c r="AF1081" s="32"/>
      <c r="AG1081" s="32"/>
      <c r="AH1081" s="32"/>
      <c r="AI1081" s="32"/>
      <c r="AJ1081" s="34"/>
      <c r="AK1081" s="32"/>
      <c r="AL1081" s="32"/>
      <c r="AM1081" s="32"/>
      <c r="AN1081" s="32"/>
      <c r="AO1081" s="32"/>
      <c r="AP1081" s="32"/>
      <c r="AQ1081" s="32"/>
      <c r="AR1081" s="32"/>
      <c r="AS1081" s="32"/>
      <c r="AT1081" s="32"/>
      <c r="AU1081" s="32"/>
      <c r="AV1081" s="32"/>
      <c r="AW1081" s="32"/>
      <c r="AX1081" s="32"/>
      <c r="AY1081" s="32"/>
      <c r="AZ1081" s="32"/>
      <c r="BA1081" s="32"/>
      <c r="BB1081" s="32"/>
      <c r="BC1081" s="32"/>
      <c r="BD1081" s="32"/>
      <c r="BE1081" s="32"/>
      <c r="BF1081" s="32"/>
      <c r="BG1081" s="32"/>
      <c r="BH1081" s="32"/>
      <c r="BI1081" s="32"/>
      <c r="BJ1081" s="32"/>
      <c r="BK1081" s="32"/>
      <c r="BL1081" s="32"/>
      <c r="BM1081" s="32"/>
      <c r="BN1081" s="32"/>
      <c r="BO1081" s="32"/>
      <c r="BP1081" s="32"/>
      <c r="BQ1081" s="32"/>
      <c r="BR1081" s="32">
        <v>2.069</v>
      </c>
      <c r="BS1081" s="32">
        <v>2.1240000000000001</v>
      </c>
      <c r="BT1081" s="32">
        <v>2.1440000000000001</v>
      </c>
      <c r="BU1081" s="32">
        <v>2.15</v>
      </c>
      <c r="BV1081" s="32">
        <v>2.15</v>
      </c>
      <c r="BW1081" s="32">
        <v>2.1819999999999999</v>
      </c>
      <c r="BX1081" s="32">
        <v>2.3069999999999999</v>
      </c>
      <c r="BY1081" s="32">
        <v>2.4169999999999998</v>
      </c>
      <c r="BZ1081" s="32">
        <v>2.4550000000000001</v>
      </c>
      <c r="CA1081" s="32">
        <v>2.3919999999999999</v>
      </c>
      <c r="CB1081" s="32">
        <v>2.2850000000000001</v>
      </c>
      <c r="CC1081" s="32">
        <v>2.14</v>
      </c>
      <c r="CD1081" s="32">
        <v>2.0830000000000002</v>
      </c>
      <c r="CE1081" s="32">
        <v>2.0499999999999998</v>
      </c>
      <c r="CF1081" s="32">
        <v>2.0499999999999998</v>
      </c>
      <c r="CG1081" s="32">
        <v>2.0550000000000002</v>
      </c>
      <c r="CH1081" s="32">
        <v>2.0550000000000002</v>
      </c>
      <c r="CI1081" s="32">
        <v>2.0649999999999999</v>
      </c>
      <c r="CJ1081" s="32">
        <v>2.1749999999999998</v>
      </c>
      <c r="CK1081" s="32">
        <v>2.2810000000000001</v>
      </c>
      <c r="CL1081" s="32">
        <v>2.3109999999999999</v>
      </c>
      <c r="CM1081" s="32">
        <v>2.2480000000000002</v>
      </c>
      <c r="CN1081" s="32">
        <v>2.1480000000000001</v>
      </c>
      <c r="CO1081" s="32">
        <v>2.0379999999999998</v>
      </c>
      <c r="CP1081" s="32">
        <v>2.0270000000000001</v>
      </c>
      <c r="CQ1081" s="32">
        <v>2.0289999999999999</v>
      </c>
      <c r="CR1081" s="32">
        <v>2.032</v>
      </c>
      <c r="CS1081" s="32">
        <v>2.0379999999999998</v>
      </c>
      <c r="CT1081" s="32">
        <v>2.048</v>
      </c>
      <c r="CU1081" s="32">
        <v>2.0699999999999998</v>
      </c>
      <c r="CV1081" s="32">
        <v>2.1949999999999998</v>
      </c>
      <c r="CW1081" s="32">
        <v>2.3330000000000002</v>
      </c>
      <c r="CX1081" s="32">
        <v>2.3759999999999999</v>
      </c>
      <c r="CY1081" s="32">
        <v>2.2959999999999998</v>
      </c>
      <c r="CZ1081" s="32">
        <v>2.173</v>
      </c>
      <c r="DA1081" s="32">
        <v>2.073</v>
      </c>
      <c r="DB1081" s="32">
        <v>2.0270000000000001</v>
      </c>
      <c r="DC1081" s="32">
        <v>2.0289999999999999</v>
      </c>
      <c r="DD1081" s="32">
        <v>2.032</v>
      </c>
      <c r="DE1081" s="32">
        <v>2.0379999999999998</v>
      </c>
      <c r="DF1081" s="32">
        <v>2.048</v>
      </c>
      <c r="DG1081" s="32">
        <v>2.0699999999999998</v>
      </c>
      <c r="DH1081" s="32">
        <v>2.1949999999999998</v>
      </c>
      <c r="DI1081" s="32">
        <v>2.3330000000000002</v>
      </c>
      <c r="DJ1081" s="32">
        <v>2.4060000000000001</v>
      </c>
      <c r="DK1081" s="32">
        <v>2.3260000000000001</v>
      </c>
      <c r="DL1081" s="32">
        <v>2.2029999999999998</v>
      </c>
      <c r="DM1081" s="32">
        <v>2.1030000000000002</v>
      </c>
      <c r="DN1081" s="32">
        <v>2.0569999999999999</v>
      </c>
      <c r="DO1081" s="32">
        <v>2.0590000000000002</v>
      </c>
      <c r="DP1081" s="32">
        <v>2.0619999999999998</v>
      </c>
      <c r="DQ1081" s="32">
        <v>2.0680000000000001</v>
      </c>
      <c r="DR1081" s="32">
        <v>2.0779999999999998</v>
      </c>
      <c r="DS1081" s="32">
        <v>2.1</v>
      </c>
      <c r="DT1081" s="32">
        <v>2.2250000000000001</v>
      </c>
      <c r="DU1081" s="32">
        <v>2.363</v>
      </c>
      <c r="DV1081" s="32">
        <v>2.4359999999999999</v>
      </c>
      <c r="DW1081" s="32">
        <v>2.3559999999999999</v>
      </c>
      <c r="DX1081" s="32">
        <v>2.2330000000000001</v>
      </c>
      <c r="DY1081" s="32">
        <v>2.133</v>
      </c>
      <c r="DZ1081" s="32">
        <v>2.0870000000000002</v>
      </c>
      <c r="EA1081" s="32">
        <v>2.089</v>
      </c>
      <c r="EB1081" s="32">
        <v>2.0920000000000001</v>
      </c>
      <c r="EC1081" s="32">
        <v>2.0979999999999999</v>
      </c>
      <c r="ED1081" s="32">
        <v>2.1080000000000001</v>
      </c>
      <c r="EE1081" s="32">
        <v>2.13</v>
      </c>
      <c r="EF1081" s="32">
        <v>2.2549999999999999</v>
      </c>
      <c r="EG1081" s="32">
        <v>2.3929999999999998</v>
      </c>
      <c r="EH1081" s="32">
        <v>2.4660000000000002</v>
      </c>
      <c r="EI1081" s="32">
        <v>2.3860000000000001</v>
      </c>
      <c r="EJ1081" s="32">
        <v>2.2629999999999999</v>
      </c>
      <c r="EK1081" s="32">
        <v>2.1629999999999998</v>
      </c>
      <c r="EL1081" s="32"/>
      <c r="EM1081" s="32"/>
      <c r="EN1081" s="32"/>
      <c r="EO1081" s="32"/>
      <c r="EP1081" s="32"/>
      <c r="EQ1081" s="32"/>
      <c r="ER1081" s="32"/>
      <c r="ES1081" s="32"/>
      <c r="ET1081" s="32"/>
      <c r="EU1081" s="32"/>
      <c r="EV1081" s="32"/>
      <c r="EW1081" s="32"/>
      <c r="EX1081" s="32"/>
      <c r="EY1081" s="32"/>
      <c r="EZ1081" s="32"/>
      <c r="FA1081" s="32"/>
      <c r="FB1081" s="32"/>
      <c r="FC1081" s="32"/>
      <c r="FD1081" s="32"/>
      <c r="FE1081" s="32"/>
      <c r="FF1081" s="32"/>
      <c r="FG1081" s="32"/>
      <c r="FH1081" s="32"/>
      <c r="FI1081" s="32"/>
      <c r="FJ1081" s="32"/>
      <c r="FK1081" s="32"/>
      <c r="FL1081" s="32"/>
      <c r="FM1081" s="32"/>
      <c r="FN1081" s="32"/>
      <c r="FO1081" s="32"/>
      <c r="FP1081" s="32"/>
      <c r="FQ1081" s="32"/>
      <c r="FR1081" s="32"/>
      <c r="FS1081" s="32"/>
      <c r="FT1081" s="32"/>
      <c r="FU1081" s="32"/>
      <c r="FV1081" s="32"/>
      <c r="FW1081" s="32"/>
      <c r="FX1081" s="32"/>
      <c r="FY1081" s="32"/>
      <c r="FZ1081" s="32"/>
      <c r="GA1081" s="32"/>
      <c r="GB1081" s="32"/>
      <c r="GC1081" s="32"/>
      <c r="GD1081" s="32"/>
      <c r="GE1081" s="32"/>
      <c r="GF1081" s="32"/>
      <c r="GG1081" s="32"/>
      <c r="GH1081" s="32"/>
      <c r="GI1081" s="32"/>
      <c r="GJ1081" s="32"/>
      <c r="GK1081" s="32"/>
      <c r="GL1081" s="32"/>
      <c r="GM1081" s="32"/>
      <c r="GN1081" s="32"/>
      <c r="GO1081" s="32"/>
      <c r="GP1081" s="32"/>
      <c r="GQ1081" s="32"/>
    </row>
    <row r="1082" spans="1:199" customFormat="1" hidden="1" x14ac:dyDescent="0.2">
      <c r="A1082">
        <f t="shared" si="259"/>
        <v>5</v>
      </c>
      <c r="B1082">
        <f t="shared" si="260"/>
        <v>4</v>
      </c>
      <c r="C1082" s="1">
        <v>35538</v>
      </c>
      <c r="D1082">
        <f t="shared" si="261"/>
        <v>4</v>
      </c>
      <c r="E1082">
        <f t="shared" si="262"/>
        <v>1997</v>
      </c>
      <c r="F1082" s="17">
        <f t="shared" si="265"/>
        <v>0.22153333333333336</v>
      </c>
      <c r="G1082" s="16">
        <f t="shared" si="251"/>
        <v>-3.7916666666667265E-2</v>
      </c>
      <c r="H1082" s="16">
        <f t="shared" si="252"/>
        <v>1.4416666666666966E-2</v>
      </c>
      <c r="I1082" s="16">
        <f t="shared" si="253"/>
        <v>-2.3500000000000298E-2</v>
      </c>
      <c r="J1082" s="7">
        <f>VLOOKUP(C1082,'Nymex hist.'!A:B,2,0)</f>
        <v>2.081</v>
      </c>
      <c r="K1082" s="11">
        <f t="shared" si="264"/>
        <v>2.1496666666666666</v>
      </c>
      <c r="L1082" s="11">
        <f t="shared" si="266"/>
        <v>2.3712</v>
      </c>
      <c r="M1082" s="9">
        <f t="shared" si="254"/>
        <v>2.1693333333333338</v>
      </c>
      <c r="N1082" s="9">
        <f t="shared" si="255"/>
        <v>2.1314166666666665</v>
      </c>
      <c r="O1082" s="9">
        <f t="shared" si="256"/>
        <v>2.1458333333333335</v>
      </c>
      <c r="P1082" s="9">
        <f t="shared" si="257"/>
        <v>2.1758333333333328</v>
      </c>
      <c r="Q1082" s="9">
        <f t="shared" si="258"/>
        <v>2.2058333333333331</v>
      </c>
      <c r="R1082" s="8">
        <v>35538</v>
      </c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3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>
        <v>2.081</v>
      </c>
      <c r="BS1082" s="2">
        <v>2.1419999999999999</v>
      </c>
      <c r="BT1082" s="2">
        <v>2.1549999999999998</v>
      </c>
      <c r="BU1082" s="2">
        <v>2.1619999999999999</v>
      </c>
      <c r="BV1082" s="2">
        <v>2.1640000000000001</v>
      </c>
      <c r="BW1082" s="2">
        <v>2.194</v>
      </c>
      <c r="BX1082" s="2">
        <v>2.31</v>
      </c>
      <c r="BY1082" s="2">
        <v>2.4169999999999998</v>
      </c>
      <c r="BZ1082" s="2">
        <v>2.4529999999999998</v>
      </c>
      <c r="CA1082" s="2">
        <v>2.3929999999999998</v>
      </c>
      <c r="CB1082" s="2">
        <v>2.2829999999999999</v>
      </c>
      <c r="CC1082" s="2">
        <v>2.1360000000000001</v>
      </c>
      <c r="CD1082" s="2">
        <v>2.0760000000000001</v>
      </c>
      <c r="CE1082" s="2">
        <v>2.0419999999999998</v>
      </c>
      <c r="CF1082" s="2">
        <v>2.0390000000000001</v>
      </c>
      <c r="CG1082" s="2">
        <v>2.044</v>
      </c>
      <c r="CH1082" s="2">
        <v>2.048</v>
      </c>
      <c r="CI1082" s="2">
        <v>2.0619999999999998</v>
      </c>
      <c r="CJ1082" s="2">
        <v>2.1749999999999998</v>
      </c>
      <c r="CK1082" s="2">
        <v>2.2810000000000001</v>
      </c>
      <c r="CL1082" s="2">
        <v>2.3159999999999998</v>
      </c>
      <c r="CM1082" s="2">
        <v>2.2530000000000001</v>
      </c>
      <c r="CN1082" s="2">
        <v>2.153</v>
      </c>
      <c r="CO1082" s="2">
        <v>2.0430000000000001</v>
      </c>
      <c r="CP1082" s="2">
        <v>2.032</v>
      </c>
      <c r="CQ1082" s="2">
        <v>2.0339999999999998</v>
      </c>
      <c r="CR1082" s="2">
        <v>2.0369999999999999</v>
      </c>
      <c r="CS1082" s="2">
        <v>2.0430000000000001</v>
      </c>
      <c r="CT1082" s="2">
        <v>2.0529999999999999</v>
      </c>
      <c r="CU1082" s="2">
        <v>2.0750000000000002</v>
      </c>
      <c r="CV1082" s="2">
        <v>2.2000000000000002</v>
      </c>
      <c r="CW1082" s="2">
        <v>2.3380000000000001</v>
      </c>
      <c r="CX1082" s="2">
        <v>2.3809999999999998</v>
      </c>
      <c r="CY1082" s="2">
        <v>2.3010000000000002</v>
      </c>
      <c r="CZ1082" s="2">
        <v>2.1779999999999999</v>
      </c>
      <c r="DA1082" s="2">
        <v>2.0779999999999998</v>
      </c>
      <c r="DB1082" s="2">
        <v>2.032</v>
      </c>
      <c r="DC1082" s="2">
        <v>2.0339999999999998</v>
      </c>
      <c r="DD1082" s="2">
        <v>2.0369999999999999</v>
      </c>
      <c r="DE1082" s="2">
        <v>2.0430000000000001</v>
      </c>
      <c r="DF1082" s="2">
        <v>2.0529999999999999</v>
      </c>
      <c r="DG1082" s="2">
        <v>2.0750000000000002</v>
      </c>
      <c r="DH1082" s="2">
        <v>2.2000000000000002</v>
      </c>
      <c r="DI1082" s="2">
        <v>2.3380000000000001</v>
      </c>
      <c r="DJ1082" s="2">
        <v>2.411</v>
      </c>
      <c r="DK1082" s="2">
        <v>2.331</v>
      </c>
      <c r="DL1082" s="2">
        <v>2.2080000000000002</v>
      </c>
      <c r="DM1082" s="2">
        <v>2.1080000000000001</v>
      </c>
      <c r="DN1082" s="2">
        <v>2.0619999999999998</v>
      </c>
      <c r="DO1082" s="2">
        <v>2.0640000000000001</v>
      </c>
      <c r="DP1082" s="2">
        <v>2.0670000000000002</v>
      </c>
      <c r="DQ1082" s="2">
        <v>2.073</v>
      </c>
      <c r="DR1082" s="2">
        <v>2.0830000000000002</v>
      </c>
      <c r="DS1082" s="2">
        <v>2.105</v>
      </c>
      <c r="DT1082" s="2">
        <v>2.23</v>
      </c>
      <c r="DU1082" s="2">
        <v>2.3679999999999999</v>
      </c>
      <c r="DV1082" s="2">
        <v>2.4409999999999998</v>
      </c>
      <c r="DW1082" s="2">
        <v>2.3610000000000002</v>
      </c>
      <c r="DX1082" s="2">
        <v>2.238</v>
      </c>
      <c r="DY1082" s="2">
        <v>2.1379999999999999</v>
      </c>
      <c r="DZ1082" s="2">
        <v>2.0920000000000001</v>
      </c>
      <c r="EA1082" s="2">
        <v>2.0939999999999999</v>
      </c>
      <c r="EB1082" s="2">
        <v>2.097</v>
      </c>
      <c r="EC1082" s="2">
        <v>2.1030000000000002</v>
      </c>
      <c r="ED1082" s="2">
        <v>2.113</v>
      </c>
      <c r="EE1082" s="2">
        <v>2.1349999999999998</v>
      </c>
      <c r="EF1082" s="2">
        <v>2.2599999999999998</v>
      </c>
      <c r="EG1082" s="2">
        <v>2.3980000000000001</v>
      </c>
      <c r="EH1082" s="2">
        <v>2.4710000000000001</v>
      </c>
      <c r="EI1082" s="2">
        <v>2.391</v>
      </c>
      <c r="EJ1082" s="2">
        <v>2.2679999999999998</v>
      </c>
      <c r="EK1082" s="2">
        <v>2.1680000000000001</v>
      </c>
      <c r="EL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2"/>
      <c r="EW1082" s="2"/>
      <c r="EX1082" s="2"/>
      <c r="EY1082" s="2"/>
      <c r="EZ1082" s="2"/>
      <c r="FA1082" s="2"/>
      <c r="FB1082" s="2"/>
      <c r="FC1082" s="2"/>
      <c r="FD1082" s="2"/>
      <c r="FE1082" s="2"/>
      <c r="FF1082" s="2"/>
      <c r="FG1082" s="2"/>
      <c r="FH1082" s="2"/>
      <c r="FI1082" s="2"/>
      <c r="FJ1082" s="2"/>
      <c r="FK1082" s="2"/>
      <c r="FL1082" s="2"/>
      <c r="FM1082" s="2"/>
      <c r="FN1082" s="2"/>
      <c r="FO1082" s="2"/>
      <c r="FP1082" s="2"/>
      <c r="FQ1082" s="2"/>
      <c r="FR1082" s="2"/>
      <c r="FS1082" s="2"/>
      <c r="FT1082" s="2"/>
      <c r="FU1082" s="2"/>
      <c r="FV1082" s="2"/>
      <c r="FW1082" s="2"/>
      <c r="FX1082" s="2"/>
      <c r="FY1082" s="2"/>
      <c r="FZ1082" s="2"/>
      <c r="GA1082" s="2"/>
      <c r="GB1082" s="2"/>
      <c r="GC1082" s="2"/>
      <c r="GD1082" s="2"/>
      <c r="GE1082" s="2"/>
      <c r="GF1082" s="2"/>
      <c r="GG1082" s="2"/>
      <c r="GH1082" s="2"/>
      <c r="GI1082" s="2"/>
      <c r="GJ1082" s="2"/>
      <c r="GK1082" s="2"/>
      <c r="GL1082" s="2"/>
      <c r="GM1082" s="2"/>
      <c r="GN1082" s="2"/>
      <c r="GO1082" s="2"/>
      <c r="GP1082" s="2"/>
      <c r="GQ1082" s="2"/>
    </row>
    <row r="1083" spans="1:199" customFormat="1" hidden="1" x14ac:dyDescent="0.2">
      <c r="A1083">
        <f t="shared" si="259"/>
        <v>1</v>
      </c>
      <c r="B1083">
        <f t="shared" si="260"/>
        <v>4</v>
      </c>
      <c r="C1083" s="1">
        <v>35541</v>
      </c>
      <c r="D1083">
        <f t="shared" si="261"/>
        <v>4</v>
      </c>
      <c r="E1083">
        <f t="shared" si="262"/>
        <v>1997</v>
      </c>
      <c r="F1083" s="17">
        <f t="shared" si="265"/>
        <v>0.21206666666666685</v>
      </c>
      <c r="G1083" s="16">
        <f t="shared" si="251"/>
        <v>-2.0166666666667332E-2</v>
      </c>
      <c r="H1083" s="16">
        <f t="shared" si="252"/>
        <v>1.5416666666666856E-2</v>
      </c>
      <c r="I1083" s="16">
        <f t="shared" si="253"/>
        <v>-4.7500000000004761E-3</v>
      </c>
      <c r="J1083" s="7">
        <f>VLOOKUP(C1083,'Nymex hist.'!A:B,2,0)</f>
        <v>2.0640000000000001</v>
      </c>
      <c r="K1083" s="11">
        <f t="shared" si="264"/>
        <v>2.1393333333333335</v>
      </c>
      <c r="L1083" s="11">
        <f t="shared" si="266"/>
        <v>2.3514000000000004</v>
      </c>
      <c r="M1083" s="9">
        <f t="shared" si="254"/>
        <v>2.1575833333333336</v>
      </c>
      <c r="N1083" s="9">
        <f t="shared" si="255"/>
        <v>2.1374166666666663</v>
      </c>
      <c r="O1083" s="9">
        <f t="shared" si="256"/>
        <v>2.1528333333333332</v>
      </c>
      <c r="P1083" s="9">
        <f t="shared" si="257"/>
        <v>2.1828333333333334</v>
      </c>
      <c r="Q1083" s="9">
        <f t="shared" si="258"/>
        <v>2.2128333333333332</v>
      </c>
      <c r="R1083" s="8">
        <v>35541</v>
      </c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3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>
        <v>2.0640000000000001</v>
      </c>
      <c r="BS1083" s="2">
        <v>2.1309999999999998</v>
      </c>
      <c r="BT1083" s="2">
        <v>2.1480000000000001</v>
      </c>
      <c r="BU1083" s="2">
        <v>2.153</v>
      </c>
      <c r="BV1083" s="2">
        <v>2.1549999999999998</v>
      </c>
      <c r="BW1083" s="2">
        <v>2.1850000000000001</v>
      </c>
      <c r="BX1083" s="2">
        <v>2.2959999999999998</v>
      </c>
      <c r="BY1083" s="2">
        <v>2.399</v>
      </c>
      <c r="BZ1083" s="2">
        <v>2.4300000000000002</v>
      </c>
      <c r="CA1083" s="2">
        <v>2.37</v>
      </c>
      <c r="CB1083" s="2">
        <v>2.262</v>
      </c>
      <c r="CC1083" s="2">
        <v>2.12</v>
      </c>
      <c r="CD1083" s="2">
        <v>2.0649999999999999</v>
      </c>
      <c r="CE1083" s="2">
        <v>2.0299999999999998</v>
      </c>
      <c r="CF1083" s="2">
        <v>2.0249999999999999</v>
      </c>
      <c r="CG1083" s="2">
        <v>2.0350000000000001</v>
      </c>
      <c r="CH1083" s="2">
        <v>2.04</v>
      </c>
      <c r="CI1083" s="2">
        <v>2.06</v>
      </c>
      <c r="CJ1083" s="2">
        <v>2.1739999999999999</v>
      </c>
      <c r="CK1083" s="2">
        <v>2.2799999999999998</v>
      </c>
      <c r="CL1083" s="2">
        <v>2.3170000000000002</v>
      </c>
      <c r="CM1083" s="2">
        <v>2.2559999999999998</v>
      </c>
      <c r="CN1083" s="2">
        <v>2.1579999999999999</v>
      </c>
      <c r="CO1083" s="2">
        <v>2.0499999999999998</v>
      </c>
      <c r="CP1083" s="2">
        <v>2.0390000000000001</v>
      </c>
      <c r="CQ1083" s="2">
        <v>2.0409999999999999</v>
      </c>
      <c r="CR1083" s="2">
        <v>2.044</v>
      </c>
      <c r="CS1083" s="2">
        <v>2.0499999999999998</v>
      </c>
      <c r="CT1083" s="2">
        <v>2.06</v>
      </c>
      <c r="CU1083" s="2">
        <v>2.0819999999999999</v>
      </c>
      <c r="CV1083" s="2">
        <v>2.2069999999999999</v>
      </c>
      <c r="CW1083" s="2">
        <v>2.3450000000000002</v>
      </c>
      <c r="CX1083" s="2">
        <v>2.3879999999999999</v>
      </c>
      <c r="CY1083" s="2">
        <v>2.3079999999999998</v>
      </c>
      <c r="CZ1083" s="2">
        <v>2.1850000000000001</v>
      </c>
      <c r="DA1083" s="2">
        <v>2.085</v>
      </c>
      <c r="DB1083" s="2">
        <v>2.0390000000000001</v>
      </c>
      <c r="DC1083" s="2">
        <v>2.0409999999999999</v>
      </c>
      <c r="DD1083" s="2">
        <v>2.044</v>
      </c>
      <c r="DE1083" s="2">
        <v>2.0499999999999998</v>
      </c>
      <c r="DF1083" s="2">
        <v>2.06</v>
      </c>
      <c r="DG1083" s="2">
        <v>2.0819999999999999</v>
      </c>
      <c r="DH1083" s="2">
        <v>2.2069999999999999</v>
      </c>
      <c r="DI1083" s="2">
        <v>2.3450000000000002</v>
      </c>
      <c r="DJ1083" s="2">
        <v>2.4180000000000001</v>
      </c>
      <c r="DK1083" s="2">
        <v>2.3380000000000001</v>
      </c>
      <c r="DL1083" s="2">
        <v>2.2149999999999999</v>
      </c>
      <c r="DM1083" s="2">
        <v>2.1150000000000002</v>
      </c>
      <c r="DN1083" s="2">
        <v>2.069</v>
      </c>
      <c r="DO1083" s="2">
        <v>2.0710000000000002</v>
      </c>
      <c r="DP1083" s="2">
        <v>2.0739999999999998</v>
      </c>
      <c r="DQ1083" s="2">
        <v>2.08</v>
      </c>
      <c r="DR1083" s="2">
        <v>2.09</v>
      </c>
      <c r="DS1083" s="2">
        <v>2.1120000000000001</v>
      </c>
      <c r="DT1083" s="2">
        <v>2.2370000000000001</v>
      </c>
      <c r="DU1083" s="2">
        <v>2.375</v>
      </c>
      <c r="DV1083" s="2">
        <v>2.448</v>
      </c>
      <c r="DW1083" s="2">
        <v>2.3679999999999999</v>
      </c>
      <c r="DX1083" s="2">
        <v>2.2450000000000001</v>
      </c>
      <c r="DY1083" s="2">
        <v>2.145</v>
      </c>
      <c r="DZ1083" s="2">
        <v>2.0990000000000002</v>
      </c>
      <c r="EA1083" s="2">
        <v>2.101</v>
      </c>
      <c r="EB1083" s="2">
        <v>2.1040000000000001</v>
      </c>
      <c r="EC1083" s="2">
        <v>2.11</v>
      </c>
      <c r="ED1083" s="2">
        <v>2.12</v>
      </c>
      <c r="EE1083" s="2">
        <v>2.1419999999999999</v>
      </c>
      <c r="EF1083" s="2">
        <v>2.2669999999999999</v>
      </c>
      <c r="EG1083" s="2">
        <v>2.4049999999999998</v>
      </c>
      <c r="EH1083" s="2">
        <v>2.4780000000000002</v>
      </c>
      <c r="EI1083" s="2">
        <v>2.3980000000000001</v>
      </c>
      <c r="EJ1083" s="2">
        <v>2.2749999999999999</v>
      </c>
      <c r="EK1083" s="2">
        <v>2.1749999999999998</v>
      </c>
      <c r="EL1083" s="2"/>
      <c r="EM1083" s="2"/>
      <c r="EN1083" s="2"/>
      <c r="EO1083" s="2"/>
      <c r="EP1083" s="2"/>
      <c r="EQ1083" s="2"/>
      <c r="ER1083" s="2"/>
      <c r="ES1083" s="2"/>
      <c r="ET1083" s="2"/>
      <c r="EU1083" s="2"/>
      <c r="EV1083" s="2"/>
      <c r="EW1083" s="2"/>
      <c r="EX1083" s="2"/>
      <c r="EY1083" s="2"/>
      <c r="EZ1083" s="2"/>
      <c r="FA1083" s="2"/>
      <c r="FB1083" s="2"/>
      <c r="FC1083" s="2"/>
      <c r="FD1083" s="2"/>
      <c r="FE1083" s="2"/>
      <c r="FF1083" s="2"/>
      <c r="FG1083" s="2"/>
      <c r="FH1083" s="2"/>
      <c r="FI1083" s="2"/>
      <c r="FJ1083" s="2"/>
      <c r="FK1083" s="2"/>
      <c r="FL1083" s="2"/>
      <c r="FM1083" s="2"/>
      <c r="FN1083" s="2"/>
      <c r="FO1083" s="2"/>
      <c r="FP1083" s="2"/>
      <c r="FQ1083" s="2"/>
      <c r="FR1083" s="2"/>
      <c r="FS1083" s="2"/>
      <c r="FT1083" s="2"/>
      <c r="FU1083" s="2"/>
      <c r="FV1083" s="2"/>
      <c r="FW1083" s="2"/>
      <c r="FX1083" s="2"/>
      <c r="FY1083" s="2"/>
      <c r="FZ1083" s="2"/>
      <c r="GA1083" s="2"/>
      <c r="GB1083" s="2"/>
      <c r="GC1083" s="2"/>
      <c r="GD1083" s="2"/>
      <c r="GE1083" s="2"/>
      <c r="GF1083" s="2"/>
      <c r="GG1083" s="2"/>
      <c r="GH1083" s="2"/>
      <c r="GI1083" s="2"/>
      <c r="GJ1083" s="2"/>
      <c r="GK1083" s="2"/>
      <c r="GL1083" s="2"/>
      <c r="GM1083" s="2"/>
      <c r="GN1083" s="2"/>
      <c r="GO1083" s="2"/>
      <c r="GP1083" s="2"/>
      <c r="GQ1083" s="2"/>
    </row>
    <row r="1084" spans="1:199" customFormat="1" hidden="1" x14ac:dyDescent="0.2">
      <c r="A1084">
        <f t="shared" si="259"/>
        <v>2</v>
      </c>
      <c r="B1084">
        <f t="shared" si="260"/>
        <v>4</v>
      </c>
      <c r="C1084" s="1">
        <v>35542</v>
      </c>
      <c r="D1084">
        <f t="shared" si="261"/>
        <v>4</v>
      </c>
      <c r="E1084">
        <f t="shared" si="262"/>
        <v>1997</v>
      </c>
      <c r="F1084" s="17">
        <f t="shared" si="265"/>
        <v>0.18723333333333292</v>
      </c>
      <c r="G1084" s="16">
        <f t="shared" si="251"/>
        <v>-1.6999999999999904E-2</v>
      </c>
      <c r="H1084" s="16">
        <f t="shared" si="252"/>
        <v>1.5416666666666412E-2</v>
      </c>
      <c r="I1084" s="16">
        <f t="shared" si="253"/>
        <v>-1.583333333333492E-3</v>
      </c>
      <c r="J1084" s="7">
        <f>VLOOKUP(C1084,'Nymex hist.'!A:B,2,0)</f>
        <v>2.1139999999999999</v>
      </c>
      <c r="K1084" s="11">
        <f t="shared" si="264"/>
        <v>2.172166666666667</v>
      </c>
      <c r="L1084" s="11">
        <f t="shared" si="266"/>
        <v>2.3593999999999999</v>
      </c>
      <c r="M1084" s="9">
        <f t="shared" si="254"/>
        <v>2.1644166666666664</v>
      </c>
      <c r="N1084" s="9">
        <f t="shared" si="255"/>
        <v>2.1474166666666665</v>
      </c>
      <c r="O1084" s="9">
        <f t="shared" si="256"/>
        <v>2.1628333333333329</v>
      </c>
      <c r="P1084" s="9">
        <f t="shared" si="257"/>
        <v>2.1928333333333332</v>
      </c>
      <c r="Q1084" s="9">
        <f t="shared" si="258"/>
        <v>2.2228333333333334</v>
      </c>
      <c r="R1084" s="8">
        <v>35542</v>
      </c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3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>
        <v>2.1139999999999999</v>
      </c>
      <c r="BS1084" s="2">
        <v>2.1640000000000001</v>
      </c>
      <c r="BT1084" s="2">
        <v>2.1800000000000002</v>
      </c>
      <c r="BU1084" s="2">
        <v>2.1850000000000001</v>
      </c>
      <c r="BV1084" s="2">
        <v>2.1850000000000001</v>
      </c>
      <c r="BW1084" s="2">
        <v>2.2050000000000001</v>
      </c>
      <c r="BX1084" s="2">
        <v>2.3050000000000002</v>
      </c>
      <c r="BY1084" s="2">
        <v>2.4049999999999998</v>
      </c>
      <c r="BZ1084" s="2">
        <v>2.4369999999999998</v>
      </c>
      <c r="CA1084" s="2">
        <v>2.38</v>
      </c>
      <c r="CB1084" s="2">
        <v>2.27</v>
      </c>
      <c r="CC1084" s="2">
        <v>2.1320000000000001</v>
      </c>
      <c r="CD1084" s="2">
        <v>2.0720000000000001</v>
      </c>
      <c r="CE1084" s="2">
        <v>2.0329999999999999</v>
      </c>
      <c r="CF1084" s="2">
        <v>2.028</v>
      </c>
      <c r="CG1084" s="2">
        <v>2.0379999999999998</v>
      </c>
      <c r="CH1084" s="2">
        <v>2.0449999999999999</v>
      </c>
      <c r="CI1084" s="2">
        <v>2.0659999999999998</v>
      </c>
      <c r="CJ1084" s="2">
        <v>2.1819999999999999</v>
      </c>
      <c r="CK1084" s="2">
        <v>2.29</v>
      </c>
      <c r="CL1084" s="2">
        <v>2.327</v>
      </c>
      <c r="CM1084" s="2">
        <v>2.266</v>
      </c>
      <c r="CN1084" s="2">
        <v>2.1680000000000001</v>
      </c>
      <c r="CO1084" s="2">
        <v>2.06</v>
      </c>
      <c r="CP1084" s="2">
        <v>2.0489999999999999</v>
      </c>
      <c r="CQ1084" s="2">
        <v>2.0510000000000002</v>
      </c>
      <c r="CR1084" s="2">
        <v>2.0539999999999998</v>
      </c>
      <c r="CS1084" s="2">
        <v>2.06</v>
      </c>
      <c r="CT1084" s="2">
        <v>2.0699999999999998</v>
      </c>
      <c r="CU1084" s="2">
        <v>2.0920000000000001</v>
      </c>
      <c r="CV1084" s="2">
        <v>2.2170000000000001</v>
      </c>
      <c r="CW1084" s="2">
        <v>2.355</v>
      </c>
      <c r="CX1084" s="2">
        <v>2.3980000000000001</v>
      </c>
      <c r="CY1084" s="2">
        <v>2.3180000000000001</v>
      </c>
      <c r="CZ1084" s="2">
        <v>2.1949999999999998</v>
      </c>
      <c r="DA1084" s="2">
        <v>2.0950000000000002</v>
      </c>
      <c r="DB1084" s="2">
        <v>2.0489999999999999</v>
      </c>
      <c r="DC1084" s="2">
        <v>2.0510000000000002</v>
      </c>
      <c r="DD1084" s="2">
        <v>2.0539999999999998</v>
      </c>
      <c r="DE1084" s="2">
        <v>2.06</v>
      </c>
      <c r="DF1084" s="2">
        <v>2.0699999999999998</v>
      </c>
      <c r="DG1084" s="2">
        <v>2.0920000000000001</v>
      </c>
      <c r="DH1084" s="2">
        <v>2.2170000000000001</v>
      </c>
      <c r="DI1084" s="2">
        <v>2.355</v>
      </c>
      <c r="DJ1084" s="2">
        <v>2.4279999999999999</v>
      </c>
      <c r="DK1084" s="2">
        <v>2.3479999999999999</v>
      </c>
      <c r="DL1084" s="2">
        <v>2.2250000000000001</v>
      </c>
      <c r="DM1084" s="2">
        <v>2.125</v>
      </c>
      <c r="DN1084" s="2">
        <v>2.0790000000000002</v>
      </c>
      <c r="DO1084" s="2">
        <v>2.081</v>
      </c>
      <c r="DP1084" s="2">
        <v>2.0840000000000001</v>
      </c>
      <c r="DQ1084" s="2">
        <v>2.09</v>
      </c>
      <c r="DR1084" s="2">
        <v>2.1</v>
      </c>
      <c r="DS1084" s="2">
        <v>2.1219999999999999</v>
      </c>
      <c r="DT1084" s="2">
        <v>2.2469999999999999</v>
      </c>
      <c r="DU1084" s="2">
        <v>2.3849999999999998</v>
      </c>
      <c r="DV1084" s="2">
        <v>2.4580000000000002</v>
      </c>
      <c r="DW1084" s="2">
        <v>2.3780000000000001</v>
      </c>
      <c r="DX1084" s="2">
        <v>2.2549999999999999</v>
      </c>
      <c r="DY1084" s="2">
        <v>2.1549999999999998</v>
      </c>
      <c r="DZ1084" s="2">
        <v>2.109</v>
      </c>
      <c r="EA1084" s="2">
        <v>2.1110000000000002</v>
      </c>
      <c r="EB1084" s="2">
        <v>2.1139999999999999</v>
      </c>
      <c r="EC1084" s="2">
        <v>2.12</v>
      </c>
      <c r="ED1084" s="2">
        <v>2.13</v>
      </c>
      <c r="EE1084" s="2">
        <v>2.1520000000000001</v>
      </c>
      <c r="EF1084" s="2">
        <v>2.2770000000000001</v>
      </c>
      <c r="EG1084" s="2">
        <v>2.415</v>
      </c>
      <c r="EH1084" s="2">
        <v>2.488</v>
      </c>
      <c r="EI1084" s="2">
        <v>2.4079999999999999</v>
      </c>
      <c r="EJ1084" s="2">
        <v>2.2850000000000001</v>
      </c>
      <c r="EK1084" s="2">
        <v>2.1850000000000001</v>
      </c>
      <c r="EL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2"/>
      <c r="EW1084" s="2"/>
      <c r="EX1084" s="2"/>
      <c r="EY1084" s="2"/>
      <c r="EZ1084" s="2"/>
      <c r="FA1084" s="2"/>
      <c r="FB1084" s="2"/>
      <c r="FC1084" s="2"/>
      <c r="FD1084" s="2"/>
      <c r="FE1084" s="2"/>
      <c r="FF1084" s="2"/>
      <c r="FG1084" s="2"/>
      <c r="FH1084" s="2"/>
      <c r="FI1084" s="2"/>
      <c r="FJ1084" s="2"/>
      <c r="FK1084" s="2"/>
      <c r="FL1084" s="2"/>
      <c r="FM1084" s="2"/>
      <c r="FN1084" s="2"/>
      <c r="FO1084" s="2"/>
      <c r="FP1084" s="2"/>
      <c r="FQ1084" s="2"/>
      <c r="FR1084" s="2"/>
      <c r="FS1084" s="2"/>
      <c r="FT1084" s="2"/>
      <c r="FU1084" s="2"/>
      <c r="FV1084" s="2"/>
      <c r="FW1084" s="2"/>
      <c r="FX1084" s="2"/>
      <c r="FY1084" s="2"/>
      <c r="FZ1084" s="2"/>
      <c r="GA1084" s="2"/>
      <c r="GB1084" s="2"/>
      <c r="GC1084" s="2"/>
      <c r="GD1084" s="2"/>
      <c r="GE1084" s="2"/>
      <c r="GF1084" s="2"/>
      <c r="GG1084" s="2"/>
      <c r="GH1084" s="2"/>
      <c r="GI1084" s="2"/>
      <c r="GJ1084" s="2"/>
      <c r="GK1084" s="2"/>
      <c r="GL1084" s="2"/>
      <c r="GM1084" s="2"/>
      <c r="GN1084" s="2"/>
      <c r="GO1084" s="2"/>
      <c r="GP1084" s="2"/>
      <c r="GQ1084" s="2"/>
    </row>
    <row r="1085" spans="1:199" customFormat="1" hidden="1" x14ac:dyDescent="0.2">
      <c r="A1085">
        <f t="shared" si="259"/>
        <v>3</v>
      </c>
      <c r="B1085">
        <f t="shared" si="260"/>
        <v>4</v>
      </c>
      <c r="C1085" s="1">
        <v>35543</v>
      </c>
      <c r="D1085">
        <f t="shared" si="261"/>
        <v>4</v>
      </c>
      <c r="E1085">
        <f t="shared" si="262"/>
        <v>1997</v>
      </c>
      <c r="F1085" s="17">
        <f t="shared" si="265"/>
        <v>0.20489999999999986</v>
      </c>
      <c r="G1085" s="16">
        <f t="shared" si="251"/>
        <v>1.8333333333333535E-3</v>
      </c>
      <c r="H1085" s="16">
        <f t="shared" si="252"/>
        <v>1.5666666666666273E-2</v>
      </c>
      <c r="I1085" s="16">
        <f t="shared" si="253"/>
        <v>1.7499999999999627E-2</v>
      </c>
      <c r="J1085" s="7">
        <f>VLOOKUP(C1085,'Nymex hist.'!A:B,2,0)</f>
        <v>2.06</v>
      </c>
      <c r="K1085" s="11">
        <f t="shared" si="264"/>
        <v>2.0975000000000001</v>
      </c>
      <c r="L1085" s="11">
        <f t="shared" si="266"/>
        <v>2.3024</v>
      </c>
      <c r="M1085" s="9">
        <f t="shared" si="254"/>
        <v>2.1453333333333333</v>
      </c>
      <c r="N1085" s="9">
        <f t="shared" si="255"/>
        <v>2.1471666666666667</v>
      </c>
      <c r="O1085" s="9">
        <f t="shared" si="256"/>
        <v>2.1628333333333329</v>
      </c>
      <c r="P1085" s="9">
        <f t="shared" si="257"/>
        <v>2.1928333333333332</v>
      </c>
      <c r="Q1085" s="9">
        <f t="shared" si="258"/>
        <v>2.2228333333333334</v>
      </c>
      <c r="R1085" s="8">
        <v>35543</v>
      </c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3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>
        <v>2.06</v>
      </c>
      <c r="BS1085" s="2">
        <v>2.077</v>
      </c>
      <c r="BT1085" s="2">
        <v>2.1</v>
      </c>
      <c r="BU1085" s="2">
        <v>2.1080000000000001</v>
      </c>
      <c r="BV1085" s="2">
        <v>2.11</v>
      </c>
      <c r="BW1085" s="2">
        <v>2.13</v>
      </c>
      <c r="BX1085" s="2">
        <v>2.234</v>
      </c>
      <c r="BY1085" s="2">
        <v>2.3380000000000001</v>
      </c>
      <c r="BZ1085" s="2">
        <v>2.3780000000000001</v>
      </c>
      <c r="CA1085" s="2">
        <v>2.327</v>
      </c>
      <c r="CB1085" s="2">
        <v>2.2349999999999999</v>
      </c>
      <c r="CC1085" s="2">
        <v>2.11</v>
      </c>
      <c r="CD1085" s="2">
        <v>2.06</v>
      </c>
      <c r="CE1085" s="2">
        <v>2.0219999999999998</v>
      </c>
      <c r="CF1085" s="2">
        <v>2.0179999999999998</v>
      </c>
      <c r="CG1085" s="2">
        <v>2.0289999999999999</v>
      </c>
      <c r="CH1085" s="2">
        <v>2.0390000000000001</v>
      </c>
      <c r="CI1085" s="2">
        <v>2.0609999999999999</v>
      </c>
      <c r="CJ1085" s="2">
        <v>2.1779999999999999</v>
      </c>
      <c r="CK1085" s="2">
        <v>2.2869999999999999</v>
      </c>
      <c r="CL1085" s="2">
        <v>2.3250000000000002</v>
      </c>
      <c r="CM1085" s="2">
        <v>2.2650000000000001</v>
      </c>
      <c r="CN1085" s="2">
        <v>2.1680000000000001</v>
      </c>
      <c r="CO1085" s="2">
        <v>2.06</v>
      </c>
      <c r="CP1085" s="2">
        <v>2.0489999999999999</v>
      </c>
      <c r="CQ1085" s="2">
        <v>2.0510000000000002</v>
      </c>
      <c r="CR1085" s="2">
        <v>2.0539999999999998</v>
      </c>
      <c r="CS1085" s="2">
        <v>2.06</v>
      </c>
      <c r="CT1085" s="2">
        <v>2.0699999999999998</v>
      </c>
      <c r="CU1085" s="2">
        <v>2.0920000000000001</v>
      </c>
      <c r="CV1085" s="2">
        <v>2.2170000000000001</v>
      </c>
      <c r="CW1085" s="2">
        <v>2.355</v>
      </c>
      <c r="CX1085" s="2">
        <v>2.3980000000000001</v>
      </c>
      <c r="CY1085" s="2">
        <v>2.3180000000000001</v>
      </c>
      <c r="CZ1085" s="2">
        <v>2.1949999999999998</v>
      </c>
      <c r="DA1085" s="2">
        <v>2.0950000000000002</v>
      </c>
      <c r="DB1085" s="2">
        <v>2.0489999999999999</v>
      </c>
      <c r="DC1085" s="2">
        <v>2.0510000000000002</v>
      </c>
      <c r="DD1085" s="2">
        <v>2.0539999999999998</v>
      </c>
      <c r="DE1085" s="2">
        <v>2.06</v>
      </c>
      <c r="DF1085" s="2">
        <v>2.0699999999999998</v>
      </c>
      <c r="DG1085" s="2">
        <v>2.0920000000000001</v>
      </c>
      <c r="DH1085" s="2">
        <v>2.2170000000000001</v>
      </c>
      <c r="DI1085" s="2">
        <v>2.355</v>
      </c>
      <c r="DJ1085" s="2">
        <v>2.4279999999999999</v>
      </c>
      <c r="DK1085" s="2">
        <v>2.3479999999999999</v>
      </c>
      <c r="DL1085" s="2">
        <v>2.2250000000000001</v>
      </c>
      <c r="DM1085" s="2">
        <v>2.125</v>
      </c>
      <c r="DN1085" s="2">
        <v>2.0790000000000002</v>
      </c>
      <c r="DO1085" s="2">
        <v>2.081</v>
      </c>
      <c r="DP1085" s="2">
        <v>2.0840000000000001</v>
      </c>
      <c r="DQ1085" s="2">
        <v>2.09</v>
      </c>
      <c r="DR1085" s="2">
        <v>2.1</v>
      </c>
      <c r="DS1085" s="2">
        <v>2.1219999999999999</v>
      </c>
      <c r="DT1085" s="2">
        <v>2.2469999999999999</v>
      </c>
      <c r="DU1085" s="2">
        <v>2.3849999999999998</v>
      </c>
      <c r="DV1085" s="2">
        <v>2.4580000000000002</v>
      </c>
      <c r="DW1085" s="2">
        <v>2.3780000000000001</v>
      </c>
      <c r="DX1085" s="2">
        <v>2.2549999999999999</v>
      </c>
      <c r="DY1085" s="2">
        <v>2.1549999999999998</v>
      </c>
      <c r="DZ1085" s="2">
        <v>2.109</v>
      </c>
      <c r="EA1085" s="2">
        <v>2.1110000000000002</v>
      </c>
      <c r="EB1085" s="2">
        <v>2.1139999999999999</v>
      </c>
      <c r="EC1085" s="2">
        <v>2.12</v>
      </c>
      <c r="ED1085" s="2">
        <v>2.13</v>
      </c>
      <c r="EE1085" s="2">
        <v>2.1520000000000001</v>
      </c>
      <c r="EF1085" s="2">
        <v>2.2770000000000001</v>
      </c>
      <c r="EG1085" s="2">
        <v>2.415</v>
      </c>
      <c r="EH1085" s="2">
        <v>2.488</v>
      </c>
      <c r="EI1085" s="2">
        <v>2.4079999999999999</v>
      </c>
      <c r="EJ1085" s="2">
        <v>2.2850000000000001</v>
      </c>
      <c r="EK1085" s="2">
        <v>2.1850000000000001</v>
      </c>
      <c r="EL1085" s="2"/>
      <c r="EM1085" s="2"/>
      <c r="EN1085" s="2"/>
      <c r="EO1085" s="2"/>
      <c r="EP1085" s="2"/>
      <c r="EQ1085" s="2"/>
      <c r="ER1085" s="2"/>
      <c r="ES1085" s="2"/>
      <c r="ET1085" s="2"/>
      <c r="EU1085" s="2"/>
      <c r="EV1085" s="2"/>
      <c r="EW1085" s="2"/>
      <c r="EX1085" s="2"/>
      <c r="EY1085" s="2"/>
      <c r="EZ1085" s="2"/>
      <c r="FA1085" s="2"/>
      <c r="FB1085" s="2"/>
      <c r="FC1085" s="2"/>
      <c r="FD1085" s="2"/>
      <c r="FE1085" s="2"/>
      <c r="FF1085" s="2"/>
      <c r="FG1085" s="2"/>
      <c r="FH1085" s="2"/>
      <c r="FI1085" s="2"/>
      <c r="FJ1085" s="2"/>
      <c r="FK1085" s="2"/>
      <c r="FL1085" s="2"/>
      <c r="FM1085" s="2"/>
      <c r="FN1085" s="2"/>
      <c r="FO1085" s="2"/>
      <c r="FP1085" s="2"/>
      <c r="FQ1085" s="2"/>
      <c r="FR1085" s="2"/>
      <c r="FS1085" s="2"/>
      <c r="FT1085" s="2"/>
      <c r="FU1085" s="2"/>
      <c r="FV1085" s="2"/>
      <c r="FW1085" s="2"/>
      <c r="FX1085" s="2"/>
      <c r="FY1085" s="2"/>
      <c r="FZ1085" s="2"/>
      <c r="GA1085" s="2"/>
      <c r="GB1085" s="2"/>
      <c r="GC1085" s="2"/>
      <c r="GD1085" s="2"/>
      <c r="GE1085" s="2"/>
      <c r="GF1085" s="2"/>
      <c r="GG1085" s="2"/>
      <c r="GH1085" s="2"/>
      <c r="GI1085" s="2"/>
      <c r="GJ1085" s="2"/>
      <c r="GK1085" s="2"/>
      <c r="GL1085" s="2"/>
      <c r="GM1085" s="2"/>
      <c r="GN1085" s="2"/>
      <c r="GO1085" s="2"/>
      <c r="GP1085" s="2"/>
      <c r="GQ1085" s="2"/>
    </row>
    <row r="1086" spans="1:199" x14ac:dyDescent="0.2">
      <c r="A1086" s="36">
        <f t="shared" si="259"/>
        <v>4</v>
      </c>
      <c r="B1086" s="36">
        <f t="shared" si="260"/>
        <v>4</v>
      </c>
      <c r="C1086" s="1">
        <v>35544</v>
      </c>
      <c r="D1086">
        <f t="shared" si="261"/>
        <v>4</v>
      </c>
      <c r="E1086">
        <f t="shared" si="262"/>
        <v>1997</v>
      </c>
      <c r="F1086" s="21">
        <f t="shared" si="265"/>
        <v>0.182466666666667</v>
      </c>
      <c r="G1086" s="21">
        <f t="shared" si="251"/>
        <v>1.1583333333333279E-2</v>
      </c>
      <c r="H1086" s="21">
        <f t="shared" si="252"/>
        <v>1.9499999999999851E-2</v>
      </c>
      <c r="I1086" s="21">
        <f t="shared" si="253"/>
        <v>3.108333333333313E-2</v>
      </c>
      <c r="J1086" s="23">
        <f>VLOOKUP(C1086,'Nymex hist.'!A:B,2,0)</f>
        <v>2.1219999999999999</v>
      </c>
      <c r="K1086" s="23">
        <f t="shared" si="264"/>
        <v>2.1363333333333334</v>
      </c>
      <c r="L1086" s="23">
        <f t="shared" si="266"/>
        <v>2.3188000000000004</v>
      </c>
      <c r="M1086" s="23">
        <f t="shared" si="254"/>
        <v>2.1507499999999999</v>
      </c>
      <c r="N1086" s="23">
        <f t="shared" si="255"/>
        <v>2.1623333333333332</v>
      </c>
      <c r="O1086" s="23">
        <f t="shared" si="256"/>
        <v>2.1818333333333331</v>
      </c>
      <c r="P1086" s="23">
        <f t="shared" si="257"/>
        <v>2.2118333333333333</v>
      </c>
      <c r="Q1086" s="23">
        <f t="shared" si="258"/>
        <v>2.2418333333333331</v>
      </c>
      <c r="R1086" s="30">
        <v>35544</v>
      </c>
      <c r="S1086" s="32"/>
      <c r="T1086" s="32"/>
      <c r="U1086" s="32"/>
      <c r="V1086" s="32"/>
      <c r="W1086" s="32"/>
      <c r="X1086" s="32"/>
      <c r="Y1086" s="32"/>
      <c r="Z1086" s="32"/>
      <c r="AA1086" s="32"/>
      <c r="AB1086" s="32"/>
      <c r="AC1086" s="32"/>
      <c r="AD1086" s="32"/>
      <c r="AE1086" s="32"/>
      <c r="AF1086" s="32"/>
      <c r="AG1086" s="32"/>
      <c r="AH1086" s="32"/>
      <c r="AI1086" s="32"/>
      <c r="AJ1086" s="34"/>
      <c r="AK1086" s="32"/>
      <c r="AL1086" s="32"/>
      <c r="AM1086" s="32"/>
      <c r="AN1086" s="32"/>
      <c r="AO1086" s="32"/>
      <c r="AP1086" s="32"/>
      <c r="AQ1086" s="32"/>
      <c r="AR1086" s="32"/>
      <c r="AS1086" s="32"/>
      <c r="AT1086" s="32"/>
      <c r="AU1086" s="32"/>
      <c r="AV1086" s="32"/>
      <c r="AW1086" s="32"/>
      <c r="AX1086" s="32"/>
      <c r="AY1086" s="32"/>
      <c r="AZ1086" s="32"/>
      <c r="BA1086" s="32"/>
      <c r="BB1086" s="32"/>
      <c r="BC1086" s="32"/>
      <c r="BD1086" s="32"/>
      <c r="BE1086" s="32"/>
      <c r="BF1086" s="32"/>
      <c r="BG1086" s="32"/>
      <c r="BH1086" s="32"/>
      <c r="BI1086" s="32"/>
      <c r="BJ1086" s="32"/>
      <c r="BK1086" s="32"/>
      <c r="BL1086" s="32"/>
      <c r="BM1086" s="32"/>
      <c r="BN1086" s="32"/>
      <c r="BO1086" s="32"/>
      <c r="BP1086" s="32"/>
      <c r="BQ1086" s="32"/>
      <c r="BR1086" s="32">
        <v>2.1219999999999999</v>
      </c>
      <c r="BS1086" s="32">
        <v>2.1219999999999999</v>
      </c>
      <c r="BT1086" s="32">
        <v>2.137</v>
      </c>
      <c r="BU1086" s="32">
        <v>2.1419999999999999</v>
      </c>
      <c r="BV1086" s="32">
        <v>2.14</v>
      </c>
      <c r="BW1086" s="32">
        <v>2.1549999999999998</v>
      </c>
      <c r="BX1086" s="32">
        <v>2.2530000000000001</v>
      </c>
      <c r="BY1086" s="32">
        <v>2.3570000000000002</v>
      </c>
      <c r="BZ1086" s="32">
        <v>2.3969999999999998</v>
      </c>
      <c r="CA1086" s="32">
        <v>2.3420000000000001</v>
      </c>
      <c r="CB1086" s="32">
        <v>2.2450000000000001</v>
      </c>
      <c r="CC1086" s="32">
        <v>2.1150000000000002</v>
      </c>
      <c r="CD1086" s="32">
        <v>2.0569999999999999</v>
      </c>
      <c r="CE1086" s="32">
        <v>2.0270000000000001</v>
      </c>
      <c r="CF1086" s="32">
        <v>2.0219999999999998</v>
      </c>
      <c r="CG1086" s="32">
        <v>2.0329999999999999</v>
      </c>
      <c r="CH1086" s="32">
        <v>2.0419999999999998</v>
      </c>
      <c r="CI1086" s="32">
        <v>2.0630000000000002</v>
      </c>
      <c r="CJ1086" s="32">
        <v>2.1789999999999998</v>
      </c>
      <c r="CK1086" s="32">
        <v>2.2869999999999999</v>
      </c>
      <c r="CL1086" s="32">
        <v>2.3250000000000002</v>
      </c>
      <c r="CM1086" s="32">
        <v>2.27</v>
      </c>
      <c r="CN1086" s="32">
        <v>2.1779999999999999</v>
      </c>
      <c r="CO1086" s="32">
        <v>2.0750000000000002</v>
      </c>
      <c r="CP1086" s="32">
        <v>2.0680000000000001</v>
      </c>
      <c r="CQ1086" s="32">
        <v>2.0699999999999998</v>
      </c>
      <c r="CR1086" s="32">
        <v>2.073</v>
      </c>
      <c r="CS1086" s="32">
        <v>2.0790000000000002</v>
      </c>
      <c r="CT1086" s="32">
        <v>2.089</v>
      </c>
      <c r="CU1086" s="32">
        <v>2.1110000000000002</v>
      </c>
      <c r="CV1086" s="32">
        <v>2.2360000000000002</v>
      </c>
      <c r="CW1086" s="32">
        <v>2.3740000000000001</v>
      </c>
      <c r="CX1086" s="32">
        <v>2.4169999999999998</v>
      </c>
      <c r="CY1086" s="32">
        <v>2.3370000000000002</v>
      </c>
      <c r="CZ1086" s="32">
        <v>2.214</v>
      </c>
      <c r="DA1086" s="32">
        <v>2.1139999999999999</v>
      </c>
      <c r="DB1086" s="32">
        <v>2.0680000000000001</v>
      </c>
      <c r="DC1086" s="32">
        <v>2.0699999999999998</v>
      </c>
      <c r="DD1086" s="32">
        <v>2.073</v>
      </c>
      <c r="DE1086" s="32">
        <v>2.0790000000000002</v>
      </c>
      <c r="DF1086" s="32">
        <v>2.089</v>
      </c>
      <c r="DG1086" s="32">
        <v>2.1110000000000002</v>
      </c>
      <c r="DH1086" s="32">
        <v>2.2360000000000002</v>
      </c>
      <c r="DI1086" s="32">
        <v>2.3740000000000001</v>
      </c>
      <c r="DJ1086" s="32">
        <v>2.4470000000000001</v>
      </c>
      <c r="DK1086" s="32">
        <v>2.367</v>
      </c>
      <c r="DL1086" s="32">
        <v>2.2440000000000002</v>
      </c>
      <c r="DM1086" s="32">
        <v>2.1440000000000001</v>
      </c>
      <c r="DN1086" s="32">
        <v>2.0979999999999999</v>
      </c>
      <c r="DO1086" s="32">
        <v>2.1</v>
      </c>
      <c r="DP1086" s="32">
        <v>2.1030000000000002</v>
      </c>
      <c r="DQ1086" s="32">
        <v>2.109</v>
      </c>
      <c r="DR1086" s="32">
        <v>2.1190000000000002</v>
      </c>
      <c r="DS1086" s="32">
        <v>2.141</v>
      </c>
      <c r="DT1086" s="32">
        <v>2.266</v>
      </c>
      <c r="DU1086" s="32">
        <v>2.4039999999999999</v>
      </c>
      <c r="DV1086" s="32">
        <v>2.4769999999999999</v>
      </c>
      <c r="DW1086" s="32">
        <v>2.3969999999999998</v>
      </c>
      <c r="DX1086" s="32">
        <v>2.274</v>
      </c>
      <c r="DY1086" s="32">
        <v>2.1739999999999999</v>
      </c>
      <c r="DZ1086" s="32">
        <v>2.1280000000000001</v>
      </c>
      <c r="EA1086" s="32">
        <v>2.13</v>
      </c>
      <c r="EB1086" s="32">
        <v>2.133</v>
      </c>
      <c r="EC1086" s="32">
        <v>2.1389999999999998</v>
      </c>
      <c r="ED1086" s="32">
        <v>2.149</v>
      </c>
      <c r="EE1086" s="32">
        <v>2.1709999999999998</v>
      </c>
      <c r="EF1086" s="32">
        <v>2.2959999999999998</v>
      </c>
      <c r="EG1086" s="32">
        <v>2.4340000000000002</v>
      </c>
      <c r="EH1086" s="32">
        <v>2.5070000000000001</v>
      </c>
      <c r="EI1086" s="32">
        <v>2.427</v>
      </c>
      <c r="EJ1086" s="32">
        <v>2.3039999999999998</v>
      </c>
      <c r="EK1086" s="32">
        <v>2.2040000000000002</v>
      </c>
      <c r="EL1086" s="32"/>
      <c r="EM1086" s="32"/>
      <c r="EN1086" s="32"/>
      <c r="EO1086" s="32"/>
      <c r="EP1086" s="32"/>
      <c r="EQ1086" s="32"/>
      <c r="ER1086" s="32"/>
      <c r="ES1086" s="32"/>
      <c r="ET1086" s="32"/>
      <c r="EU1086" s="32"/>
      <c r="EV1086" s="32"/>
      <c r="EW1086" s="32"/>
      <c r="EX1086" s="32"/>
      <c r="EY1086" s="32"/>
      <c r="EZ1086" s="32"/>
      <c r="FA1086" s="32"/>
      <c r="FB1086" s="32"/>
      <c r="FC1086" s="32"/>
      <c r="FD1086" s="32"/>
      <c r="FE1086" s="32"/>
      <c r="FF1086" s="32"/>
      <c r="FG1086" s="32"/>
      <c r="FH1086" s="32"/>
      <c r="FI1086" s="32"/>
      <c r="FJ1086" s="32"/>
      <c r="FK1086" s="32"/>
      <c r="FL1086" s="32"/>
      <c r="FM1086" s="32"/>
      <c r="FN1086" s="32"/>
      <c r="FO1086" s="32"/>
      <c r="FP1086" s="32"/>
      <c r="FQ1086" s="32"/>
      <c r="FR1086" s="32"/>
      <c r="FS1086" s="32"/>
      <c r="FT1086" s="32"/>
      <c r="FU1086" s="32"/>
      <c r="FV1086" s="32"/>
      <c r="FW1086" s="32"/>
      <c r="FX1086" s="32"/>
      <c r="FY1086" s="32"/>
      <c r="FZ1086" s="32"/>
      <c r="GA1086" s="32"/>
      <c r="GB1086" s="32"/>
      <c r="GC1086" s="32"/>
      <c r="GD1086" s="32"/>
      <c r="GE1086" s="32"/>
      <c r="GF1086" s="32"/>
      <c r="GG1086" s="32"/>
      <c r="GH1086" s="32"/>
      <c r="GI1086" s="32"/>
      <c r="GJ1086" s="32"/>
      <c r="GK1086" s="32"/>
      <c r="GL1086" s="32"/>
      <c r="GM1086" s="32"/>
      <c r="GN1086" s="32"/>
      <c r="GO1086" s="32"/>
      <c r="GP1086" s="32"/>
      <c r="GQ1086" s="32"/>
    </row>
    <row r="1087" spans="1:199" customFormat="1" hidden="1" x14ac:dyDescent="0.2">
      <c r="A1087">
        <f t="shared" si="259"/>
        <v>5</v>
      </c>
      <c r="B1087">
        <f t="shared" si="260"/>
        <v>4</v>
      </c>
      <c r="C1087" s="1">
        <v>35545</v>
      </c>
      <c r="D1087">
        <f t="shared" si="261"/>
        <v>4</v>
      </c>
      <c r="E1087">
        <f t="shared" si="262"/>
        <v>1997</v>
      </c>
      <c r="F1087" s="17">
        <f t="shared" si="265"/>
        <v>0.17606666666666637</v>
      </c>
      <c r="G1087" s="16">
        <f t="shared" si="251"/>
        <v>-2.4166666666660674E-3</v>
      </c>
      <c r="H1087" s="16">
        <f t="shared" si="252"/>
        <v>2.275000000000027E-2</v>
      </c>
      <c r="I1087" s="16">
        <f t="shared" si="253"/>
        <v>2.0333333333334203E-2</v>
      </c>
      <c r="J1087" s="7">
        <f>VLOOKUP(C1087,'Nymex hist.'!A:B,2,0)</f>
        <v>2.1259999999999999</v>
      </c>
      <c r="K1087" s="11">
        <f t="shared" si="264"/>
        <v>2.1493333333333333</v>
      </c>
      <c r="L1087" s="11">
        <f t="shared" si="266"/>
        <v>2.3253999999999997</v>
      </c>
      <c r="M1087" s="9">
        <f t="shared" si="254"/>
        <v>2.1497499999999996</v>
      </c>
      <c r="N1087" s="9">
        <f t="shared" si="255"/>
        <v>2.1473333333333335</v>
      </c>
      <c r="O1087" s="9">
        <f t="shared" si="256"/>
        <v>2.1700833333333338</v>
      </c>
      <c r="P1087" s="9">
        <f t="shared" si="257"/>
        <v>2.2000833333333336</v>
      </c>
      <c r="Q1087" s="9">
        <f t="shared" si="258"/>
        <v>2.2300833333333334</v>
      </c>
      <c r="R1087" s="8">
        <v>35545</v>
      </c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3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>
        <v>2.1219999999999999</v>
      </c>
      <c r="BS1087" s="2">
        <v>2.1259999999999999</v>
      </c>
      <c r="BT1087" s="2">
        <v>2.1549999999999998</v>
      </c>
      <c r="BU1087" s="2">
        <v>2.16</v>
      </c>
      <c r="BV1087" s="2">
        <v>2.16</v>
      </c>
      <c r="BW1087" s="2">
        <v>2.173</v>
      </c>
      <c r="BX1087" s="2">
        <v>2.2599999999999998</v>
      </c>
      <c r="BY1087" s="2">
        <v>2.3650000000000002</v>
      </c>
      <c r="BZ1087" s="2">
        <v>2.4049999999999998</v>
      </c>
      <c r="CA1087" s="2">
        <v>2.347</v>
      </c>
      <c r="CB1087" s="2">
        <v>2.25</v>
      </c>
      <c r="CC1087" s="2">
        <v>2.1150000000000002</v>
      </c>
      <c r="CD1087" s="2">
        <v>2.0569999999999999</v>
      </c>
      <c r="CE1087" s="2">
        <v>2.0270000000000001</v>
      </c>
      <c r="CF1087" s="2">
        <v>2.0219999999999998</v>
      </c>
      <c r="CG1087" s="2">
        <v>2.0329999999999999</v>
      </c>
      <c r="CH1087" s="2">
        <v>2.0390000000000001</v>
      </c>
      <c r="CI1087" s="2">
        <v>2.0569999999999999</v>
      </c>
      <c r="CJ1087" s="2">
        <v>2.17</v>
      </c>
      <c r="CK1087" s="2">
        <v>2.2749999999999999</v>
      </c>
      <c r="CL1087" s="2">
        <v>2.31</v>
      </c>
      <c r="CM1087" s="2">
        <v>2.2549999999999999</v>
      </c>
      <c r="CN1087" s="2">
        <v>2.1629999999999998</v>
      </c>
      <c r="CO1087" s="2">
        <v>2.06</v>
      </c>
      <c r="CP1087" s="2">
        <v>2.0529999999999999</v>
      </c>
      <c r="CQ1087" s="2">
        <v>2.0550000000000002</v>
      </c>
      <c r="CR1087" s="2">
        <v>2.0579999999999998</v>
      </c>
      <c r="CS1087" s="2">
        <v>2.0640000000000001</v>
      </c>
      <c r="CT1087" s="2">
        <v>2.0739999999999998</v>
      </c>
      <c r="CU1087" s="2">
        <v>2.0960000000000001</v>
      </c>
      <c r="CV1087" s="2">
        <v>2.2210000000000001</v>
      </c>
      <c r="CW1087" s="2">
        <v>2.359</v>
      </c>
      <c r="CX1087" s="2">
        <v>2.4020000000000001</v>
      </c>
      <c r="CY1087" s="2">
        <v>2.3220000000000001</v>
      </c>
      <c r="CZ1087" s="2">
        <v>2.1989999999999998</v>
      </c>
      <c r="DA1087" s="2">
        <v>2.0990000000000002</v>
      </c>
      <c r="DB1087" s="2">
        <v>2.0920000000000001</v>
      </c>
      <c r="DC1087" s="2">
        <v>2.0550000000000002</v>
      </c>
      <c r="DD1087" s="2">
        <v>2.0579999999999998</v>
      </c>
      <c r="DE1087" s="2">
        <v>2.0640000000000001</v>
      </c>
      <c r="DF1087" s="2">
        <v>2.0739999999999998</v>
      </c>
      <c r="DG1087" s="2">
        <v>2.0960000000000001</v>
      </c>
      <c r="DH1087" s="2">
        <v>2.2210000000000001</v>
      </c>
      <c r="DI1087" s="2">
        <v>2.359</v>
      </c>
      <c r="DJ1087" s="2">
        <v>2.4319999999999999</v>
      </c>
      <c r="DK1087" s="2">
        <v>2.3519999999999999</v>
      </c>
      <c r="DL1087" s="2">
        <v>2.2290000000000001</v>
      </c>
      <c r="DM1087" s="2">
        <v>2.129</v>
      </c>
      <c r="DN1087" s="2">
        <v>2.1219999999999999</v>
      </c>
      <c r="DO1087" s="2">
        <v>2.085</v>
      </c>
      <c r="DP1087" s="2">
        <v>2.0880000000000001</v>
      </c>
      <c r="DQ1087" s="2">
        <v>2.0939999999999999</v>
      </c>
      <c r="DR1087" s="2">
        <v>2.1040000000000001</v>
      </c>
      <c r="DS1087" s="2">
        <v>2.1259999999999999</v>
      </c>
      <c r="DT1087" s="2">
        <v>2.2509999999999999</v>
      </c>
      <c r="DU1087" s="2">
        <v>2.3889999999999998</v>
      </c>
      <c r="DV1087" s="2">
        <v>2.4620000000000002</v>
      </c>
      <c r="DW1087" s="2">
        <v>2.3820000000000001</v>
      </c>
      <c r="DX1087" s="2">
        <v>2.2589999999999999</v>
      </c>
      <c r="DY1087" s="2">
        <v>2.1589999999999998</v>
      </c>
      <c r="DZ1087" s="2">
        <v>2.1520000000000001</v>
      </c>
      <c r="EA1087" s="2">
        <v>2.1150000000000002</v>
      </c>
      <c r="EB1087" s="2">
        <v>2.1179999999999999</v>
      </c>
      <c r="EC1087" s="2">
        <v>2.1240000000000001</v>
      </c>
      <c r="ED1087" s="2">
        <v>2.1339999999999999</v>
      </c>
      <c r="EE1087" s="2">
        <v>2.1560000000000001</v>
      </c>
      <c r="EF1087" s="2">
        <v>2.2810000000000001</v>
      </c>
      <c r="EG1087" s="2">
        <v>2.419</v>
      </c>
      <c r="EH1087" s="2">
        <v>2.492</v>
      </c>
      <c r="EI1087" s="2">
        <v>2.4119999999999999</v>
      </c>
      <c r="EJ1087" s="2">
        <v>2.2890000000000001</v>
      </c>
      <c r="EK1087" s="2">
        <v>2.1890000000000001</v>
      </c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2"/>
      <c r="EX1087" s="2"/>
      <c r="EY1087" s="2"/>
      <c r="EZ1087" s="2"/>
      <c r="FA1087" s="2"/>
      <c r="FB1087" s="2"/>
      <c r="FC1087" s="2"/>
      <c r="FD1087" s="2"/>
      <c r="FE1087" s="2"/>
      <c r="FF1087" s="2"/>
      <c r="FG1087" s="2"/>
      <c r="FH1087" s="2"/>
      <c r="FI1087" s="2"/>
      <c r="FJ1087" s="2"/>
      <c r="FK1087" s="2"/>
      <c r="FL1087" s="2"/>
      <c r="FM1087" s="2"/>
      <c r="FN1087" s="2"/>
      <c r="FO1087" s="2"/>
      <c r="FP1087" s="2"/>
      <c r="FQ1087" s="2"/>
      <c r="FR1087" s="2"/>
      <c r="FS1087" s="2"/>
      <c r="FT1087" s="2"/>
      <c r="FU1087" s="2"/>
      <c r="FV1087" s="2"/>
      <c r="FW1087" s="2"/>
      <c r="FX1087" s="2"/>
      <c r="FY1087" s="2"/>
      <c r="FZ1087" s="2"/>
      <c r="GA1087" s="2"/>
      <c r="GB1087" s="2"/>
      <c r="GC1087" s="2"/>
      <c r="GD1087" s="2"/>
      <c r="GE1087" s="2"/>
      <c r="GF1087" s="2"/>
      <c r="GG1087" s="2"/>
      <c r="GH1087" s="2"/>
      <c r="GI1087" s="2"/>
      <c r="GJ1087" s="2"/>
      <c r="GK1087" s="2"/>
      <c r="GL1087" s="2"/>
      <c r="GM1087" s="2"/>
      <c r="GN1087" s="2"/>
      <c r="GO1087" s="2"/>
      <c r="GP1087" s="2"/>
      <c r="GQ1087" s="2"/>
    </row>
    <row r="1088" spans="1:199" customFormat="1" hidden="1" x14ac:dyDescent="0.2">
      <c r="A1088">
        <f t="shared" si="259"/>
        <v>1</v>
      </c>
      <c r="B1088">
        <f t="shared" si="260"/>
        <v>4</v>
      </c>
      <c r="C1088" s="1">
        <v>35548</v>
      </c>
      <c r="D1088">
        <f t="shared" si="261"/>
        <v>4</v>
      </c>
      <c r="E1088">
        <f t="shared" si="262"/>
        <v>1997</v>
      </c>
      <c r="F1088" s="17">
        <f t="shared" si="265"/>
        <v>0.18940000000000001</v>
      </c>
      <c r="G1088" s="16">
        <f t="shared" si="251"/>
        <v>-1.283333333333303E-2</v>
      </c>
      <c r="H1088" s="16">
        <f t="shared" si="252"/>
        <v>1.4916666666666245E-2</v>
      </c>
      <c r="I1088" s="16">
        <f t="shared" si="253"/>
        <v>2.0833333333332149E-3</v>
      </c>
      <c r="J1088" s="7">
        <f>VLOOKUP(C1088,'Nymex hist.'!A:B,2,0)</f>
        <v>2.081</v>
      </c>
      <c r="K1088" s="11">
        <f t="shared" si="264"/>
        <v>2.1259999999999999</v>
      </c>
      <c r="L1088" s="11">
        <f t="shared" si="266"/>
        <v>2.3153999999999999</v>
      </c>
      <c r="M1088" s="9">
        <f t="shared" si="254"/>
        <v>2.13775</v>
      </c>
      <c r="N1088" s="9">
        <f t="shared" si="255"/>
        <v>2.124916666666667</v>
      </c>
      <c r="O1088" s="9">
        <f t="shared" si="256"/>
        <v>2.1398333333333333</v>
      </c>
      <c r="P1088" s="9">
        <f t="shared" si="257"/>
        <v>2.1698333333333335</v>
      </c>
      <c r="Q1088" s="9">
        <f t="shared" si="258"/>
        <v>2.1998333333333333</v>
      </c>
      <c r="R1088" s="8">
        <v>35548</v>
      </c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3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>
        <v>2.1219999999999999</v>
      </c>
      <c r="BS1088" s="2">
        <v>2.081</v>
      </c>
      <c r="BT1088" s="2">
        <v>2.121</v>
      </c>
      <c r="BU1088" s="2">
        <v>2.1349999999999998</v>
      </c>
      <c r="BV1088" s="2">
        <v>2.141</v>
      </c>
      <c r="BW1088" s="2">
        <v>2.1560000000000001</v>
      </c>
      <c r="BX1088" s="2">
        <v>2.25</v>
      </c>
      <c r="BY1088" s="2">
        <v>2.355</v>
      </c>
      <c r="BZ1088" s="2">
        <v>2.395</v>
      </c>
      <c r="CA1088" s="2">
        <v>2.3370000000000002</v>
      </c>
      <c r="CB1088" s="2">
        <v>2.2400000000000002</v>
      </c>
      <c r="CC1088" s="2">
        <v>2.105</v>
      </c>
      <c r="CD1088" s="2">
        <v>2.0470000000000002</v>
      </c>
      <c r="CE1088" s="2">
        <v>2.0169999999999999</v>
      </c>
      <c r="CF1088" s="2">
        <v>2.012</v>
      </c>
      <c r="CG1088" s="2">
        <v>2.0230000000000001</v>
      </c>
      <c r="CH1088" s="2">
        <v>2.0270000000000001</v>
      </c>
      <c r="CI1088" s="2">
        <v>2.0419999999999998</v>
      </c>
      <c r="CJ1088" s="2">
        <v>2.153</v>
      </c>
      <c r="CK1088" s="2">
        <v>2.2549999999999999</v>
      </c>
      <c r="CL1088" s="2">
        <v>2.29</v>
      </c>
      <c r="CM1088" s="2">
        <v>2.2349999999999999</v>
      </c>
      <c r="CN1088" s="2">
        <v>2.1429999999999998</v>
      </c>
      <c r="CO1088" s="2">
        <v>2.04</v>
      </c>
      <c r="CP1088" s="2">
        <v>2.0329999999999999</v>
      </c>
      <c r="CQ1088" s="2">
        <v>2.0350000000000001</v>
      </c>
      <c r="CR1088" s="2">
        <v>2.0369999999999999</v>
      </c>
      <c r="CS1088" s="2">
        <v>2.0409999999999999</v>
      </c>
      <c r="CT1088" s="2">
        <v>2.0499999999999998</v>
      </c>
      <c r="CU1088" s="2">
        <v>2.0710000000000002</v>
      </c>
      <c r="CV1088" s="2">
        <v>2.194</v>
      </c>
      <c r="CW1088" s="2">
        <v>2.33</v>
      </c>
      <c r="CX1088" s="2">
        <v>2.3730000000000002</v>
      </c>
      <c r="CY1088" s="2">
        <v>2.2959999999999998</v>
      </c>
      <c r="CZ1088" s="2">
        <v>2.1760000000000002</v>
      </c>
      <c r="DA1088" s="2">
        <v>2.0760000000000001</v>
      </c>
      <c r="DB1088" s="2">
        <v>2.069</v>
      </c>
      <c r="DC1088" s="2">
        <v>2.0249999999999999</v>
      </c>
      <c r="DD1088" s="2">
        <v>2.0270000000000001</v>
      </c>
      <c r="DE1088" s="2">
        <v>2.0310000000000001</v>
      </c>
      <c r="DF1088" s="2">
        <v>2.04</v>
      </c>
      <c r="DG1088" s="2">
        <v>2.0609999999999999</v>
      </c>
      <c r="DH1088" s="2">
        <v>2.1840000000000002</v>
      </c>
      <c r="DI1088" s="2">
        <v>2.3199999999999998</v>
      </c>
      <c r="DJ1088" s="2">
        <v>2.403</v>
      </c>
      <c r="DK1088" s="2">
        <v>2.3260000000000001</v>
      </c>
      <c r="DL1088" s="2">
        <v>2.206</v>
      </c>
      <c r="DM1088" s="2">
        <v>2.1059999999999999</v>
      </c>
      <c r="DN1088" s="2">
        <v>2.0990000000000002</v>
      </c>
      <c r="DO1088" s="2">
        <v>2.0550000000000002</v>
      </c>
      <c r="DP1088" s="2">
        <v>2.0569999999999999</v>
      </c>
      <c r="DQ1088" s="2">
        <v>2.0609999999999999</v>
      </c>
      <c r="DR1088" s="2">
        <v>2.0699999999999998</v>
      </c>
      <c r="DS1088" s="2">
        <v>2.0910000000000002</v>
      </c>
      <c r="DT1088" s="2">
        <v>2.214</v>
      </c>
      <c r="DU1088" s="2">
        <v>2.35</v>
      </c>
      <c r="DV1088" s="2">
        <v>2.4329999999999998</v>
      </c>
      <c r="DW1088" s="2">
        <v>2.3559999999999999</v>
      </c>
      <c r="DX1088" s="2">
        <v>2.2360000000000002</v>
      </c>
      <c r="DY1088" s="2">
        <v>2.1360000000000001</v>
      </c>
      <c r="DZ1088" s="2">
        <v>2.129</v>
      </c>
      <c r="EA1088" s="2">
        <v>2.085</v>
      </c>
      <c r="EB1088" s="2">
        <v>2.0870000000000002</v>
      </c>
      <c r="EC1088" s="2">
        <v>2.0910000000000002</v>
      </c>
      <c r="ED1088" s="2">
        <v>2.1</v>
      </c>
      <c r="EE1088" s="2">
        <v>2.121</v>
      </c>
      <c r="EF1088" s="2">
        <v>2.2440000000000002</v>
      </c>
      <c r="EG1088" s="2">
        <v>2.38</v>
      </c>
      <c r="EH1088" s="2">
        <v>2.4630000000000001</v>
      </c>
      <c r="EI1088" s="2">
        <v>2.3860000000000001</v>
      </c>
      <c r="EJ1088" s="2">
        <v>2.266</v>
      </c>
      <c r="EK1088" s="2">
        <v>2.1659999999999999</v>
      </c>
      <c r="EL1088" s="2"/>
      <c r="EM1088" s="2"/>
      <c r="EN1088" s="2"/>
      <c r="EO1088" s="2"/>
      <c r="EP1088" s="2"/>
      <c r="EQ1088" s="2"/>
      <c r="ER1088" s="2"/>
      <c r="ES1088" s="2"/>
      <c r="ET1088" s="2"/>
      <c r="EU1088" s="2"/>
      <c r="EV1088" s="2"/>
      <c r="EW1088" s="2"/>
      <c r="EX1088" s="2"/>
      <c r="EY1088" s="2"/>
      <c r="EZ1088" s="2"/>
      <c r="FA1088" s="2"/>
      <c r="FB1088" s="2"/>
      <c r="FC1088" s="2"/>
      <c r="FD1088" s="2"/>
      <c r="FE1088" s="2"/>
      <c r="FF1088" s="2"/>
      <c r="FG1088" s="2"/>
      <c r="FH1088" s="2"/>
      <c r="FI1088" s="2"/>
      <c r="FJ1088" s="2"/>
      <c r="FK1088" s="2"/>
      <c r="FL1088" s="2"/>
      <c r="FM1088" s="2"/>
      <c r="FN1088" s="2"/>
      <c r="FO1088" s="2"/>
      <c r="FP1088" s="2"/>
      <c r="FQ1088" s="2"/>
      <c r="FR1088" s="2"/>
      <c r="FS1088" s="2"/>
      <c r="FT1088" s="2"/>
      <c r="FU1088" s="2"/>
      <c r="FV1088" s="2"/>
      <c r="FW1088" s="2"/>
      <c r="FX1088" s="2"/>
      <c r="FY1088" s="2"/>
      <c r="FZ1088" s="2"/>
      <c r="GA1088" s="2"/>
      <c r="GB1088" s="2"/>
      <c r="GC1088" s="2"/>
      <c r="GD1088" s="2"/>
      <c r="GE1088" s="2"/>
      <c r="GF1088" s="2"/>
      <c r="GG1088" s="2"/>
      <c r="GH1088" s="2"/>
      <c r="GI1088" s="2"/>
      <c r="GJ1088" s="2"/>
      <c r="GK1088" s="2"/>
      <c r="GL1088" s="2"/>
      <c r="GM1088" s="2"/>
      <c r="GN1088" s="2"/>
      <c r="GO1088" s="2"/>
      <c r="GP1088" s="2"/>
      <c r="GQ1088" s="2"/>
    </row>
    <row r="1089" spans="1:199" customFormat="1" hidden="1" x14ac:dyDescent="0.2">
      <c r="A1089">
        <f t="shared" si="259"/>
        <v>2</v>
      </c>
      <c r="B1089">
        <f t="shared" si="260"/>
        <v>4</v>
      </c>
      <c r="C1089" s="1">
        <v>35549</v>
      </c>
      <c r="D1089">
        <f t="shared" si="261"/>
        <v>4</v>
      </c>
      <c r="E1089">
        <f t="shared" si="262"/>
        <v>1997</v>
      </c>
      <c r="F1089" s="17">
        <f t="shared" si="265"/>
        <v>0.17926666666666646</v>
      </c>
      <c r="G1089" s="16">
        <f t="shared" si="251"/>
        <v>-1.5916666666666579E-2</v>
      </c>
      <c r="H1089" s="16">
        <f t="shared" si="252"/>
        <v>9.9999999999997868E-3</v>
      </c>
      <c r="I1089" s="16">
        <f t="shared" si="253"/>
        <v>-5.9166666666667922E-3</v>
      </c>
      <c r="J1089" s="7">
        <f>VLOOKUP(C1089,'Nymex hist.'!A:B,2,0)</f>
        <v>2.1419999999999999</v>
      </c>
      <c r="K1089" s="11">
        <f t="shared" si="264"/>
        <v>2.1633333333333336</v>
      </c>
      <c r="L1089" s="11">
        <f t="shared" si="266"/>
        <v>2.3426</v>
      </c>
      <c r="M1089" s="9">
        <f t="shared" si="254"/>
        <v>2.1611666666666669</v>
      </c>
      <c r="N1089" s="9">
        <f t="shared" si="255"/>
        <v>2.1452500000000003</v>
      </c>
      <c r="O1089" s="9">
        <f t="shared" si="256"/>
        <v>2.1552500000000001</v>
      </c>
      <c r="P1089" s="9">
        <f t="shared" si="257"/>
        <v>2.1752499999999997</v>
      </c>
      <c r="Q1089" s="9">
        <f t="shared" si="258"/>
        <v>2.20025</v>
      </c>
      <c r="R1089" s="8">
        <v>35549</v>
      </c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3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>
        <v>2.1219999999999999</v>
      </c>
      <c r="BS1089" s="2">
        <v>2.1419999999999999</v>
      </c>
      <c r="BT1089" s="2">
        <v>2.165</v>
      </c>
      <c r="BU1089" s="2">
        <v>2.177</v>
      </c>
      <c r="BV1089" s="2">
        <v>2.1819999999999999</v>
      </c>
      <c r="BW1089" s="2">
        <v>2.1920000000000002</v>
      </c>
      <c r="BX1089" s="2">
        <v>2.2869999999999999</v>
      </c>
      <c r="BY1089" s="2">
        <v>2.3820000000000001</v>
      </c>
      <c r="BZ1089" s="2">
        <v>2.4220000000000002</v>
      </c>
      <c r="CA1089" s="2">
        <v>2.3620000000000001</v>
      </c>
      <c r="CB1089" s="2">
        <v>2.2599999999999998</v>
      </c>
      <c r="CC1089" s="2">
        <v>2.125</v>
      </c>
      <c r="CD1089" s="2">
        <v>2.077</v>
      </c>
      <c r="CE1089" s="2">
        <v>2.0449999999999999</v>
      </c>
      <c r="CF1089" s="2">
        <v>2.0379999999999998</v>
      </c>
      <c r="CG1089" s="2">
        <v>2.048</v>
      </c>
      <c r="CH1089" s="2">
        <v>2.0499999999999998</v>
      </c>
      <c r="CI1089" s="2">
        <v>2.0630000000000002</v>
      </c>
      <c r="CJ1089" s="2">
        <v>2.1720000000000002</v>
      </c>
      <c r="CK1089" s="2">
        <v>2.2719999999999998</v>
      </c>
      <c r="CL1089" s="2">
        <v>2.3130000000000002</v>
      </c>
      <c r="CM1089" s="2">
        <v>2.262</v>
      </c>
      <c r="CN1089" s="2">
        <v>2.1669999999999998</v>
      </c>
      <c r="CO1089" s="2">
        <v>2.0630000000000002</v>
      </c>
      <c r="CP1089" s="2">
        <v>2.0550000000000002</v>
      </c>
      <c r="CQ1089" s="2">
        <v>2.0550000000000002</v>
      </c>
      <c r="CR1089" s="2">
        <v>2.0569999999999999</v>
      </c>
      <c r="CS1089" s="2">
        <v>2.06</v>
      </c>
      <c r="CT1089" s="2">
        <v>2.0680000000000001</v>
      </c>
      <c r="CU1089" s="2">
        <v>2.0880000000000001</v>
      </c>
      <c r="CV1089" s="2">
        <v>2.21</v>
      </c>
      <c r="CW1089" s="2">
        <v>2.3450000000000002</v>
      </c>
      <c r="CX1089" s="2">
        <v>2.3849999999999998</v>
      </c>
      <c r="CY1089" s="2">
        <v>2.3079999999999998</v>
      </c>
      <c r="CZ1089" s="2">
        <v>2.1880000000000002</v>
      </c>
      <c r="DA1089" s="2">
        <v>2.0880000000000001</v>
      </c>
      <c r="DB1089" s="2">
        <v>2.081</v>
      </c>
      <c r="DC1089" s="2">
        <v>2.0449999999999999</v>
      </c>
      <c r="DD1089" s="2">
        <v>2.0470000000000002</v>
      </c>
      <c r="DE1089" s="2">
        <v>2.0499999999999998</v>
      </c>
      <c r="DF1089" s="2">
        <v>2.0579999999999998</v>
      </c>
      <c r="DG1089" s="2">
        <v>2.0779999999999998</v>
      </c>
      <c r="DH1089" s="2">
        <v>2.2000000000000002</v>
      </c>
      <c r="DI1089" s="2">
        <v>2.335</v>
      </c>
      <c r="DJ1089" s="2">
        <v>2.4049999999999998</v>
      </c>
      <c r="DK1089" s="2">
        <v>2.3279999999999998</v>
      </c>
      <c r="DL1089" s="2">
        <v>2.2080000000000002</v>
      </c>
      <c r="DM1089" s="2">
        <v>2.1080000000000001</v>
      </c>
      <c r="DN1089" s="2">
        <v>2.101</v>
      </c>
      <c r="DO1089" s="2">
        <v>2.0649999999999999</v>
      </c>
      <c r="DP1089" s="2">
        <v>2.0670000000000002</v>
      </c>
      <c r="DQ1089" s="2">
        <v>2.0699999999999998</v>
      </c>
      <c r="DR1089" s="2">
        <v>2.0779999999999998</v>
      </c>
      <c r="DS1089" s="2">
        <v>2.0979999999999999</v>
      </c>
      <c r="DT1089" s="2">
        <v>2.2200000000000002</v>
      </c>
      <c r="DU1089" s="2">
        <v>2.355</v>
      </c>
      <c r="DV1089" s="2">
        <v>2.4300000000000002</v>
      </c>
      <c r="DW1089" s="2">
        <v>2.3530000000000002</v>
      </c>
      <c r="DX1089" s="2">
        <v>2.2330000000000001</v>
      </c>
      <c r="DY1089" s="2">
        <v>2.133</v>
      </c>
      <c r="DZ1089" s="2">
        <v>2.1259999999999999</v>
      </c>
      <c r="EA1089" s="2">
        <v>2.09</v>
      </c>
      <c r="EB1089" s="2">
        <v>2.0920000000000001</v>
      </c>
      <c r="EC1089" s="2">
        <v>2.0950000000000002</v>
      </c>
      <c r="ED1089" s="2">
        <v>2.1030000000000002</v>
      </c>
      <c r="EE1089" s="2">
        <v>2.1230000000000002</v>
      </c>
      <c r="EF1089" s="2">
        <v>2.2450000000000001</v>
      </c>
      <c r="EG1089" s="2">
        <v>2.38</v>
      </c>
      <c r="EH1089" s="2">
        <v>2.4580000000000002</v>
      </c>
      <c r="EI1089" s="2">
        <v>2.3809999999999998</v>
      </c>
      <c r="EJ1089" s="2">
        <v>2.2610000000000001</v>
      </c>
      <c r="EK1089" s="2">
        <v>2.161</v>
      </c>
      <c r="EL1089" s="2"/>
      <c r="EM1089" s="2"/>
      <c r="EN1089" s="2"/>
      <c r="EO1089" s="2"/>
      <c r="EP1089" s="2"/>
      <c r="EQ1089" s="2"/>
      <c r="ER1089" s="2"/>
      <c r="ES1089" s="2"/>
      <c r="ET1089" s="2"/>
      <c r="EU1089" s="2"/>
      <c r="EV1089" s="2"/>
      <c r="EW1089" s="2"/>
      <c r="EX1089" s="2"/>
      <c r="EY1089" s="2"/>
      <c r="EZ1089" s="2"/>
      <c r="FA1089" s="2"/>
      <c r="FB1089" s="2"/>
      <c r="FC1089" s="2"/>
      <c r="FD1089" s="2"/>
      <c r="FE1089" s="2"/>
      <c r="FF1089" s="2"/>
      <c r="FG1089" s="2"/>
      <c r="FH1089" s="2"/>
      <c r="FI1089" s="2"/>
      <c r="FJ1089" s="2"/>
      <c r="FK1089" s="2"/>
      <c r="FL1089" s="2"/>
      <c r="FM1089" s="2"/>
      <c r="FN1089" s="2"/>
      <c r="FO1089" s="2"/>
      <c r="FP1089" s="2"/>
      <c r="FQ1089" s="2"/>
      <c r="FR1089" s="2"/>
      <c r="FS1089" s="2"/>
      <c r="FT1089" s="2"/>
      <c r="FU1089" s="2"/>
      <c r="FV1089" s="2"/>
      <c r="FW1089" s="2"/>
      <c r="FX1089" s="2"/>
      <c r="FY1089" s="2"/>
      <c r="FZ1089" s="2"/>
      <c r="GA1089" s="2"/>
      <c r="GB1089" s="2"/>
      <c r="GC1089" s="2"/>
      <c r="GD1089" s="2"/>
      <c r="GE1089" s="2"/>
      <c r="GF1089" s="2"/>
      <c r="GG1089" s="2"/>
      <c r="GH1089" s="2"/>
      <c r="GI1089" s="2"/>
      <c r="GJ1089" s="2"/>
      <c r="GK1089" s="2"/>
      <c r="GL1089" s="2"/>
      <c r="GM1089" s="2"/>
      <c r="GN1089" s="2"/>
      <c r="GO1089" s="2"/>
      <c r="GP1089" s="2"/>
      <c r="GQ1089" s="2"/>
    </row>
    <row r="1090" spans="1:199" customFormat="1" hidden="1" x14ac:dyDescent="0.2">
      <c r="A1090">
        <f t="shared" si="259"/>
        <v>3</v>
      </c>
      <c r="B1090">
        <f t="shared" si="260"/>
        <v>4</v>
      </c>
      <c r="C1090" s="1">
        <v>35550</v>
      </c>
      <c r="D1090">
        <f t="shared" si="261"/>
        <v>4</v>
      </c>
      <c r="E1090">
        <f t="shared" si="262"/>
        <v>1997</v>
      </c>
      <c r="F1090" s="17">
        <f t="shared" si="265"/>
        <v>0.18226666666666702</v>
      </c>
      <c r="G1090" s="16">
        <f t="shared" si="251"/>
        <v>-3.641666666666632E-2</v>
      </c>
      <c r="H1090" s="16">
        <f t="shared" si="252"/>
        <v>9.9999999999997868E-3</v>
      </c>
      <c r="I1090" s="16">
        <f t="shared" si="253"/>
        <v>-2.6416666666666533E-2</v>
      </c>
      <c r="J1090" s="7">
        <f>VLOOKUP(C1090,'Nymex hist.'!A:B,2,0)</f>
        <v>2.1840000000000002</v>
      </c>
      <c r="K1090" s="11">
        <f t="shared" si="264"/>
        <v>2.192333333333333</v>
      </c>
      <c r="L1090" s="11">
        <f t="shared" si="266"/>
        <v>2.3746</v>
      </c>
      <c r="M1090" s="9">
        <f t="shared" si="254"/>
        <v>2.1816666666666666</v>
      </c>
      <c r="N1090" s="9">
        <f t="shared" si="255"/>
        <v>2.1452500000000003</v>
      </c>
      <c r="O1090" s="9">
        <f t="shared" si="256"/>
        <v>2.1552500000000001</v>
      </c>
      <c r="P1090" s="9">
        <f t="shared" si="257"/>
        <v>2.1752499999999997</v>
      </c>
      <c r="Q1090" s="9">
        <f t="shared" si="258"/>
        <v>2.20025</v>
      </c>
      <c r="R1090" s="8">
        <v>35550</v>
      </c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3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>
        <v>2.1219999999999999</v>
      </c>
      <c r="BS1090" s="2">
        <v>2.1840000000000002</v>
      </c>
      <c r="BT1090" s="2">
        <v>2.2040000000000002</v>
      </c>
      <c r="BU1090" s="2">
        <v>2.21</v>
      </c>
      <c r="BV1090" s="2">
        <v>2.2120000000000002</v>
      </c>
      <c r="BW1090" s="2">
        <v>2.222</v>
      </c>
      <c r="BX1090" s="2">
        <v>2.3170000000000002</v>
      </c>
      <c r="BY1090" s="2">
        <v>2.4169999999999998</v>
      </c>
      <c r="BZ1090" s="2">
        <v>2.4569999999999999</v>
      </c>
      <c r="CA1090" s="2">
        <v>2.3919999999999999</v>
      </c>
      <c r="CB1090" s="2">
        <v>2.29</v>
      </c>
      <c r="CC1090" s="2">
        <v>2.145</v>
      </c>
      <c r="CD1090" s="2">
        <v>2.0950000000000002</v>
      </c>
      <c r="CE1090" s="2">
        <v>2.0649999999999999</v>
      </c>
      <c r="CF1090" s="2">
        <v>2.0579999999999998</v>
      </c>
      <c r="CG1090" s="2">
        <v>2.0680000000000001</v>
      </c>
      <c r="CH1090" s="2">
        <v>2.0699999999999998</v>
      </c>
      <c r="CI1090" s="2">
        <v>2.08</v>
      </c>
      <c r="CJ1090" s="2">
        <v>2.1829999999999998</v>
      </c>
      <c r="CK1090" s="2">
        <v>2.2770000000000001</v>
      </c>
      <c r="CL1090" s="2">
        <v>2.3130000000000002</v>
      </c>
      <c r="CM1090" s="2">
        <v>2.262</v>
      </c>
      <c r="CN1090" s="2">
        <v>2.1669999999999998</v>
      </c>
      <c r="CO1090" s="2">
        <v>2.0630000000000002</v>
      </c>
      <c r="CP1090" s="2">
        <v>2.0550000000000002</v>
      </c>
      <c r="CQ1090" s="2">
        <v>2.0550000000000002</v>
      </c>
      <c r="CR1090" s="2">
        <v>2.0569999999999999</v>
      </c>
      <c r="CS1090" s="2">
        <v>2.06</v>
      </c>
      <c r="CT1090" s="2">
        <v>2.0680000000000001</v>
      </c>
      <c r="CU1090" s="2">
        <v>2.0880000000000001</v>
      </c>
      <c r="CV1090" s="2">
        <v>2.21</v>
      </c>
      <c r="CW1090" s="2">
        <v>2.3450000000000002</v>
      </c>
      <c r="CX1090" s="2">
        <v>2.3849999999999998</v>
      </c>
      <c r="CY1090" s="2">
        <v>2.3079999999999998</v>
      </c>
      <c r="CZ1090" s="2">
        <v>2.1880000000000002</v>
      </c>
      <c r="DA1090" s="2">
        <v>2.0880000000000001</v>
      </c>
      <c r="DB1090" s="2">
        <v>2.081</v>
      </c>
      <c r="DC1090" s="2">
        <v>2.0449999999999999</v>
      </c>
      <c r="DD1090" s="2">
        <v>2.0470000000000002</v>
      </c>
      <c r="DE1090" s="2">
        <v>2.0499999999999998</v>
      </c>
      <c r="DF1090" s="2">
        <v>2.0579999999999998</v>
      </c>
      <c r="DG1090" s="2">
        <v>2.0779999999999998</v>
      </c>
      <c r="DH1090" s="2">
        <v>2.2000000000000002</v>
      </c>
      <c r="DI1090" s="2">
        <v>2.335</v>
      </c>
      <c r="DJ1090" s="2">
        <v>2.4049999999999998</v>
      </c>
      <c r="DK1090" s="2">
        <v>2.3279999999999998</v>
      </c>
      <c r="DL1090" s="2">
        <v>2.2080000000000002</v>
      </c>
      <c r="DM1090" s="2">
        <v>2.1080000000000001</v>
      </c>
      <c r="DN1090" s="2">
        <v>2.101</v>
      </c>
      <c r="DO1090" s="2">
        <v>2.0649999999999999</v>
      </c>
      <c r="DP1090" s="2">
        <v>2.0670000000000002</v>
      </c>
      <c r="DQ1090" s="2">
        <v>2.0699999999999998</v>
      </c>
      <c r="DR1090" s="2">
        <v>2.0779999999999998</v>
      </c>
      <c r="DS1090" s="2">
        <v>2.0979999999999999</v>
      </c>
      <c r="DT1090" s="2">
        <v>2.2200000000000002</v>
      </c>
      <c r="DU1090" s="2">
        <v>2.355</v>
      </c>
      <c r="DV1090" s="2">
        <v>2.4300000000000002</v>
      </c>
      <c r="DW1090" s="2">
        <v>2.3530000000000002</v>
      </c>
      <c r="DX1090" s="2">
        <v>2.2330000000000001</v>
      </c>
      <c r="DY1090" s="2">
        <v>2.133</v>
      </c>
      <c r="DZ1090" s="2">
        <v>2.1259999999999999</v>
      </c>
      <c r="EA1090" s="2">
        <v>2.09</v>
      </c>
      <c r="EB1090" s="2">
        <v>2.0920000000000001</v>
      </c>
      <c r="EC1090" s="2">
        <v>2.0950000000000002</v>
      </c>
      <c r="ED1090" s="2">
        <v>2.1030000000000002</v>
      </c>
      <c r="EE1090" s="2">
        <v>2.1230000000000002</v>
      </c>
      <c r="EF1090" s="2">
        <v>2.2450000000000001</v>
      </c>
      <c r="EG1090" s="2">
        <v>2.38</v>
      </c>
      <c r="EH1090" s="2">
        <v>2.4580000000000002</v>
      </c>
      <c r="EI1090" s="2">
        <v>2.3809999999999998</v>
      </c>
      <c r="EJ1090" s="2">
        <v>2.2610000000000001</v>
      </c>
      <c r="EK1090" s="2">
        <v>2.161</v>
      </c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2"/>
      <c r="EX1090" s="2"/>
      <c r="EY1090" s="2"/>
      <c r="EZ1090" s="2"/>
      <c r="FA1090" s="2"/>
      <c r="FB1090" s="2"/>
      <c r="FC1090" s="2"/>
      <c r="FD1090" s="2"/>
      <c r="FE1090" s="2"/>
      <c r="FF1090" s="2"/>
      <c r="FG1090" s="2"/>
      <c r="FH1090" s="2"/>
      <c r="FI1090" s="2"/>
      <c r="FJ1090" s="2"/>
      <c r="FK1090" s="2"/>
      <c r="FL1090" s="2"/>
      <c r="FM1090" s="2"/>
      <c r="FN1090" s="2"/>
      <c r="FO1090" s="2"/>
      <c r="FP1090" s="2"/>
      <c r="FQ1090" s="2"/>
      <c r="FR1090" s="2"/>
      <c r="FS1090" s="2"/>
      <c r="FT1090" s="2"/>
      <c r="FU1090" s="2"/>
      <c r="FV1090" s="2"/>
      <c r="FW1090" s="2"/>
      <c r="FX1090" s="2"/>
      <c r="FY1090" s="2"/>
      <c r="FZ1090" s="2"/>
      <c r="GA1090" s="2"/>
      <c r="GB1090" s="2"/>
      <c r="GC1090" s="2"/>
      <c r="GD1090" s="2"/>
      <c r="GE1090" s="2"/>
      <c r="GF1090" s="2"/>
      <c r="GG1090" s="2"/>
      <c r="GH1090" s="2"/>
      <c r="GI1090" s="2"/>
      <c r="GJ1090" s="2"/>
      <c r="GK1090" s="2"/>
      <c r="GL1090" s="2"/>
      <c r="GM1090" s="2"/>
      <c r="GN1090" s="2"/>
      <c r="GO1090" s="2"/>
      <c r="GP1090" s="2"/>
      <c r="GQ1090" s="2"/>
    </row>
    <row r="1091" spans="1:199" x14ac:dyDescent="0.2">
      <c r="A1091" s="36">
        <f t="shared" si="259"/>
        <v>4</v>
      </c>
      <c r="B1091" s="36">
        <f t="shared" si="260"/>
        <v>5</v>
      </c>
      <c r="C1091" s="1">
        <v>35551</v>
      </c>
      <c r="D1091">
        <f t="shared" si="261"/>
        <v>5</v>
      </c>
      <c r="E1091">
        <f t="shared" si="262"/>
        <v>1997</v>
      </c>
      <c r="F1091" s="21">
        <f t="shared" si="265"/>
        <v>0.15840000000000032</v>
      </c>
      <c r="G1091" s="21">
        <f t="shared" si="251"/>
        <v>-6.5416666666666679E-2</v>
      </c>
      <c r="H1091" s="21">
        <f t="shared" si="252"/>
        <v>4.0000000000000036E-3</v>
      </c>
      <c r="I1091" s="21">
        <f t="shared" si="253"/>
        <v>-6.1416666666666675E-2</v>
      </c>
      <c r="J1091" s="23">
        <f>VLOOKUP(C1091,'Nymex hist.'!A:B,2,0)</f>
        <v>2.2429999999999999</v>
      </c>
      <c r="K1091" s="23">
        <f t="shared" si="264"/>
        <v>2.2585999999999999</v>
      </c>
      <c r="L1091" s="23">
        <f t="shared" si="266"/>
        <v>2.4170000000000003</v>
      </c>
      <c r="M1091" s="23">
        <f t="shared" si="254"/>
        <v>2.2136666666666667</v>
      </c>
      <c r="N1091" s="23">
        <f t="shared" si="255"/>
        <v>2.14825</v>
      </c>
      <c r="O1091" s="23">
        <f t="shared" si="256"/>
        <v>2.15225</v>
      </c>
      <c r="P1091" s="23">
        <f t="shared" si="257"/>
        <v>2.17225</v>
      </c>
      <c r="Q1091" s="23">
        <f t="shared" si="258"/>
        <v>2.1972500000000004</v>
      </c>
      <c r="R1091" s="30">
        <v>35551</v>
      </c>
      <c r="S1091" s="32"/>
      <c r="T1091" s="32"/>
      <c r="U1091" s="32"/>
      <c r="V1091" s="32"/>
      <c r="W1091" s="32"/>
      <c r="X1091" s="32"/>
      <c r="Y1091" s="32"/>
      <c r="Z1091" s="32"/>
      <c r="AA1091" s="32"/>
      <c r="AB1091" s="32"/>
      <c r="AC1091" s="32"/>
      <c r="AD1091" s="32"/>
      <c r="AE1091" s="32"/>
      <c r="AF1091" s="32"/>
      <c r="AG1091" s="32"/>
      <c r="AH1091" s="32"/>
      <c r="AI1091" s="32"/>
      <c r="AJ1091" s="34"/>
      <c r="AK1091" s="32"/>
      <c r="AL1091" s="32"/>
      <c r="AM1091" s="32"/>
      <c r="AN1091" s="32"/>
      <c r="AO1091" s="32"/>
      <c r="AP1091" s="32"/>
      <c r="AQ1091" s="32"/>
      <c r="AR1091" s="32"/>
      <c r="AS1091" s="32"/>
      <c r="AT1091" s="32"/>
      <c r="AU1091" s="32"/>
      <c r="AV1091" s="32"/>
      <c r="AW1091" s="32"/>
      <c r="AX1091" s="32"/>
      <c r="AY1091" s="32"/>
      <c r="AZ1091" s="32"/>
      <c r="BA1091" s="32"/>
      <c r="BB1091" s="32"/>
      <c r="BC1091" s="32"/>
      <c r="BD1091" s="32"/>
      <c r="BE1091" s="32"/>
      <c r="BF1091" s="32"/>
      <c r="BG1091" s="32"/>
      <c r="BH1091" s="32"/>
      <c r="BI1091" s="32"/>
      <c r="BJ1091" s="32"/>
      <c r="BK1091" s="32"/>
      <c r="BL1091" s="32"/>
      <c r="BM1091" s="32"/>
      <c r="BN1091" s="32"/>
      <c r="BO1091" s="32"/>
      <c r="BP1091" s="32"/>
      <c r="BQ1091" s="32"/>
      <c r="BR1091" s="32"/>
      <c r="BS1091" s="32">
        <v>2.2429999999999999</v>
      </c>
      <c r="BT1091" s="32">
        <v>2.2610000000000001</v>
      </c>
      <c r="BU1091" s="32">
        <v>2.2610000000000001</v>
      </c>
      <c r="BV1091" s="32">
        <v>2.258</v>
      </c>
      <c r="BW1091" s="32">
        <v>2.27</v>
      </c>
      <c r="BX1091" s="32">
        <v>2.3650000000000002</v>
      </c>
      <c r="BY1091" s="32">
        <v>2.4649999999999999</v>
      </c>
      <c r="BZ1091" s="32">
        <v>2.5049999999999999</v>
      </c>
      <c r="CA1091" s="32">
        <v>2.4300000000000002</v>
      </c>
      <c r="CB1091" s="32">
        <v>2.3199999999999998</v>
      </c>
      <c r="CC1091" s="32">
        <v>2.1749999999999998</v>
      </c>
      <c r="CD1091" s="32">
        <v>2.125</v>
      </c>
      <c r="CE1091" s="32">
        <v>2.0950000000000002</v>
      </c>
      <c r="CF1091" s="32">
        <v>2.0880000000000001</v>
      </c>
      <c r="CG1091" s="32">
        <v>2.0979999999999999</v>
      </c>
      <c r="CH1091" s="32">
        <v>2.1</v>
      </c>
      <c r="CI1091" s="32">
        <v>2.11</v>
      </c>
      <c r="CJ1091" s="32">
        <v>2.2130000000000001</v>
      </c>
      <c r="CK1091" s="32">
        <v>2.3050000000000002</v>
      </c>
      <c r="CL1091" s="32">
        <v>2.34</v>
      </c>
      <c r="CM1091" s="32">
        <v>2.2799999999999998</v>
      </c>
      <c r="CN1091" s="32">
        <v>2.1850000000000001</v>
      </c>
      <c r="CO1091" s="32">
        <v>2.06</v>
      </c>
      <c r="CP1091" s="32">
        <v>2.052</v>
      </c>
      <c r="CQ1091" s="32">
        <v>2.052</v>
      </c>
      <c r="CR1091" s="32">
        <v>2.0539999999999998</v>
      </c>
      <c r="CS1091" s="32">
        <v>2.0569999999999999</v>
      </c>
      <c r="CT1091" s="32">
        <v>2.0649999999999999</v>
      </c>
      <c r="CU1091" s="32">
        <v>2.085</v>
      </c>
      <c r="CV1091" s="32">
        <v>2.2069999999999999</v>
      </c>
      <c r="CW1091" s="32">
        <v>2.3420000000000001</v>
      </c>
      <c r="CX1091" s="32">
        <v>2.3820000000000001</v>
      </c>
      <c r="CY1091" s="32">
        <v>2.3050000000000002</v>
      </c>
      <c r="CZ1091" s="32">
        <v>2.1850000000000001</v>
      </c>
      <c r="DA1091" s="32">
        <v>2.085</v>
      </c>
      <c r="DB1091" s="32">
        <v>2.0779999999999998</v>
      </c>
      <c r="DC1091" s="32">
        <v>2.0419999999999998</v>
      </c>
      <c r="DD1091" s="32">
        <v>2.044</v>
      </c>
      <c r="DE1091" s="32">
        <v>2.0470000000000002</v>
      </c>
      <c r="DF1091" s="32">
        <v>2.0550000000000002</v>
      </c>
      <c r="DG1091" s="32">
        <v>2.0750000000000002</v>
      </c>
      <c r="DH1091" s="32">
        <v>2.1970000000000001</v>
      </c>
      <c r="DI1091" s="32">
        <v>2.3319999999999999</v>
      </c>
      <c r="DJ1091" s="32">
        <v>2.4020000000000001</v>
      </c>
      <c r="DK1091" s="32">
        <v>2.3250000000000002</v>
      </c>
      <c r="DL1091" s="32">
        <v>2.2050000000000001</v>
      </c>
      <c r="DM1091" s="32">
        <v>2.105</v>
      </c>
      <c r="DN1091" s="32">
        <v>2.0979999999999999</v>
      </c>
      <c r="DO1091" s="32">
        <v>2.0619999999999998</v>
      </c>
      <c r="DP1091" s="32">
        <v>2.0640000000000001</v>
      </c>
      <c r="DQ1091" s="32">
        <v>2.0670000000000002</v>
      </c>
      <c r="DR1091" s="32">
        <v>2.0750000000000002</v>
      </c>
      <c r="DS1091" s="32">
        <v>2.0950000000000002</v>
      </c>
      <c r="DT1091" s="32">
        <v>2.2170000000000001</v>
      </c>
      <c r="DU1091" s="32">
        <v>2.3519999999999999</v>
      </c>
      <c r="DV1091" s="32">
        <v>2.427</v>
      </c>
      <c r="DW1091" s="32">
        <v>2.35</v>
      </c>
      <c r="DX1091" s="32">
        <v>2.23</v>
      </c>
      <c r="DY1091" s="32">
        <v>2.13</v>
      </c>
      <c r="DZ1091" s="32">
        <v>2.1230000000000002</v>
      </c>
      <c r="EA1091" s="32">
        <v>2.0870000000000002</v>
      </c>
      <c r="EB1091" s="32">
        <v>2.089</v>
      </c>
      <c r="EC1091" s="32">
        <v>2.0920000000000001</v>
      </c>
      <c r="ED1091" s="32">
        <v>2.1</v>
      </c>
      <c r="EE1091" s="32">
        <v>2.12</v>
      </c>
      <c r="EF1091" s="32">
        <v>2.242</v>
      </c>
      <c r="EG1091" s="32">
        <v>2.3769999999999998</v>
      </c>
      <c r="EH1091" s="32">
        <v>2.4550000000000001</v>
      </c>
      <c r="EI1091" s="32">
        <v>2.3780000000000001</v>
      </c>
      <c r="EJ1091" s="32">
        <v>2.258</v>
      </c>
      <c r="EK1091" s="32">
        <v>2.1579999999999999</v>
      </c>
      <c r="EL1091" s="32">
        <v>2.1509999999999998</v>
      </c>
      <c r="EM1091" s="32"/>
      <c r="EN1091" s="32"/>
      <c r="EO1091" s="32"/>
      <c r="EP1091" s="32"/>
      <c r="EQ1091" s="32"/>
      <c r="ER1091" s="32"/>
      <c r="ES1091" s="32"/>
      <c r="ET1091" s="32"/>
      <c r="EU1091" s="32"/>
      <c r="EV1091" s="32"/>
      <c r="EW1091" s="32"/>
      <c r="EX1091" s="32"/>
      <c r="EY1091" s="32"/>
      <c r="EZ1091" s="32"/>
      <c r="FA1091" s="32"/>
      <c r="FB1091" s="32"/>
      <c r="FC1091" s="32"/>
      <c r="FD1091" s="32"/>
      <c r="FE1091" s="32"/>
      <c r="FF1091" s="32"/>
      <c r="FG1091" s="32"/>
      <c r="FH1091" s="32"/>
      <c r="FI1091" s="32"/>
      <c r="FJ1091" s="32"/>
      <c r="FK1091" s="32"/>
      <c r="FL1091" s="32"/>
      <c r="FM1091" s="32"/>
      <c r="FN1091" s="32"/>
      <c r="FO1091" s="32"/>
      <c r="FP1091" s="32"/>
      <c r="FQ1091" s="32"/>
      <c r="FR1091" s="32"/>
      <c r="FS1091" s="32"/>
      <c r="FT1091" s="32"/>
      <c r="FU1091" s="32"/>
      <c r="FV1091" s="32"/>
      <c r="FW1091" s="32"/>
      <c r="FX1091" s="32"/>
      <c r="FY1091" s="32"/>
      <c r="FZ1091" s="32"/>
      <c r="GA1091" s="32"/>
      <c r="GB1091" s="32"/>
      <c r="GC1091" s="32"/>
      <c r="GD1091" s="32"/>
      <c r="GE1091" s="32"/>
      <c r="GF1091" s="32"/>
      <c r="GG1091" s="32"/>
      <c r="GH1091" s="32"/>
      <c r="GI1091" s="32"/>
      <c r="GJ1091" s="32"/>
      <c r="GK1091" s="32"/>
      <c r="GL1091" s="32"/>
      <c r="GM1091" s="32"/>
      <c r="GN1091" s="32"/>
      <c r="GO1091" s="32"/>
      <c r="GP1091" s="32"/>
      <c r="GQ1091" s="32"/>
    </row>
    <row r="1092" spans="1:199" customFormat="1" hidden="1" x14ac:dyDescent="0.2">
      <c r="A1092">
        <f t="shared" si="259"/>
        <v>5</v>
      </c>
      <c r="B1092">
        <f t="shared" si="260"/>
        <v>5</v>
      </c>
      <c r="C1092" s="1">
        <v>35552</v>
      </c>
      <c r="D1092">
        <f t="shared" si="261"/>
        <v>5</v>
      </c>
      <c r="E1092">
        <f t="shared" si="262"/>
        <v>1997</v>
      </c>
      <c r="F1092" s="17">
        <f t="shared" si="265"/>
        <v>0.16180000000000039</v>
      </c>
      <c r="G1092" s="16">
        <f t="shared" si="251"/>
        <v>-8.0416666666666803E-2</v>
      </c>
      <c r="H1092" s="16">
        <f t="shared" si="252"/>
        <v>1.5000000000000568E-3</v>
      </c>
      <c r="I1092" s="16">
        <f t="shared" si="253"/>
        <v>-7.8916666666666746E-2</v>
      </c>
      <c r="J1092" s="7">
        <f>VLOOKUP(C1092,'Nymex hist.'!A:B,2,0)</f>
        <v>2.2669999999999999</v>
      </c>
      <c r="K1092" s="11">
        <f t="shared" si="264"/>
        <v>2.2805999999999997</v>
      </c>
      <c r="L1092" s="11">
        <f t="shared" si="266"/>
        <v>2.4424000000000001</v>
      </c>
      <c r="M1092" s="9">
        <f t="shared" si="254"/>
        <v>2.2311666666666667</v>
      </c>
      <c r="N1092" s="9">
        <f t="shared" si="255"/>
        <v>2.1507499999999999</v>
      </c>
      <c r="O1092" s="9">
        <f t="shared" si="256"/>
        <v>2.15225</v>
      </c>
      <c r="P1092" s="9">
        <f t="shared" si="257"/>
        <v>2.17225</v>
      </c>
      <c r="Q1092" s="9">
        <f t="shared" si="258"/>
        <v>2.1972500000000004</v>
      </c>
      <c r="R1092" s="8">
        <v>35552</v>
      </c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3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>
        <v>2.2669999999999999</v>
      </c>
      <c r="BT1092" s="2">
        <v>2.2890000000000001</v>
      </c>
      <c r="BU1092" s="2">
        <v>2.282</v>
      </c>
      <c r="BV1092" s="2">
        <v>2.2749999999999999</v>
      </c>
      <c r="BW1092" s="2">
        <v>2.29</v>
      </c>
      <c r="BX1092" s="2">
        <v>2.39</v>
      </c>
      <c r="BY1092" s="2">
        <v>2.492</v>
      </c>
      <c r="BZ1092" s="2">
        <v>2.5350000000000001</v>
      </c>
      <c r="CA1092" s="2">
        <v>2.4550000000000001</v>
      </c>
      <c r="CB1092" s="2">
        <v>2.34</v>
      </c>
      <c r="CC1092" s="2">
        <v>2.19</v>
      </c>
      <c r="CD1092" s="2">
        <v>2.14</v>
      </c>
      <c r="CE1092" s="2">
        <v>2.11</v>
      </c>
      <c r="CF1092" s="2">
        <v>2.1030000000000002</v>
      </c>
      <c r="CG1092" s="2">
        <v>2.113</v>
      </c>
      <c r="CH1092" s="2">
        <v>2.1150000000000002</v>
      </c>
      <c r="CI1092" s="2">
        <v>2.125</v>
      </c>
      <c r="CJ1092" s="2">
        <v>2.2280000000000002</v>
      </c>
      <c r="CK1092" s="2">
        <v>2.3199999999999998</v>
      </c>
      <c r="CL1092" s="2">
        <v>2.35</v>
      </c>
      <c r="CM1092" s="2">
        <v>2.29</v>
      </c>
      <c r="CN1092" s="2">
        <v>2.1949999999999998</v>
      </c>
      <c r="CO1092" s="2">
        <v>2.06</v>
      </c>
      <c r="CP1092" s="2">
        <v>2.052</v>
      </c>
      <c r="CQ1092" s="2">
        <v>2.052</v>
      </c>
      <c r="CR1092" s="2">
        <v>2.0539999999999998</v>
      </c>
      <c r="CS1092" s="2">
        <v>2.0569999999999999</v>
      </c>
      <c r="CT1092" s="2">
        <v>2.0649999999999999</v>
      </c>
      <c r="CU1092" s="2">
        <v>2.085</v>
      </c>
      <c r="CV1092" s="2">
        <v>2.2069999999999999</v>
      </c>
      <c r="CW1092" s="2">
        <v>2.3420000000000001</v>
      </c>
      <c r="CX1092" s="2">
        <v>2.3820000000000001</v>
      </c>
      <c r="CY1092" s="2">
        <v>2.3050000000000002</v>
      </c>
      <c r="CZ1092" s="2">
        <v>2.1850000000000001</v>
      </c>
      <c r="DA1092" s="2">
        <v>2.085</v>
      </c>
      <c r="DB1092" s="2">
        <v>2.0779999999999998</v>
      </c>
      <c r="DC1092" s="2">
        <v>2.0419999999999998</v>
      </c>
      <c r="DD1092" s="2">
        <v>2.044</v>
      </c>
      <c r="DE1092" s="2">
        <v>2.0470000000000002</v>
      </c>
      <c r="DF1092" s="2">
        <v>2.0550000000000002</v>
      </c>
      <c r="DG1092" s="2">
        <v>2.0750000000000002</v>
      </c>
      <c r="DH1092" s="2">
        <v>2.1970000000000001</v>
      </c>
      <c r="DI1092" s="2">
        <v>2.3319999999999999</v>
      </c>
      <c r="DJ1092" s="2">
        <v>2.4020000000000001</v>
      </c>
      <c r="DK1092" s="2">
        <v>2.3250000000000002</v>
      </c>
      <c r="DL1092" s="2">
        <v>2.2050000000000001</v>
      </c>
      <c r="DM1092" s="2">
        <v>2.105</v>
      </c>
      <c r="DN1092" s="2">
        <v>2.0979999999999999</v>
      </c>
      <c r="DO1092" s="2">
        <v>2.0619999999999998</v>
      </c>
      <c r="DP1092" s="2">
        <v>2.0640000000000001</v>
      </c>
      <c r="DQ1092" s="2">
        <v>2.0670000000000002</v>
      </c>
      <c r="DR1092" s="2">
        <v>2.0750000000000002</v>
      </c>
      <c r="DS1092" s="2">
        <v>2.0950000000000002</v>
      </c>
      <c r="DT1092" s="2">
        <v>2.2170000000000001</v>
      </c>
      <c r="DU1092" s="2">
        <v>2.3519999999999999</v>
      </c>
      <c r="DV1092" s="2">
        <v>2.427</v>
      </c>
      <c r="DW1092" s="2">
        <v>2.35</v>
      </c>
      <c r="DX1092" s="2">
        <v>2.23</v>
      </c>
      <c r="DY1092" s="2">
        <v>2.13</v>
      </c>
      <c r="DZ1092" s="2">
        <v>2.1230000000000002</v>
      </c>
      <c r="EA1092" s="2">
        <v>2.0870000000000002</v>
      </c>
      <c r="EB1092" s="2">
        <v>2.089</v>
      </c>
      <c r="EC1092" s="2">
        <v>2.0920000000000001</v>
      </c>
      <c r="ED1092" s="2">
        <v>2.1</v>
      </c>
      <c r="EE1092" s="2">
        <v>2.12</v>
      </c>
      <c r="EF1092" s="2">
        <v>2.242</v>
      </c>
      <c r="EG1092" s="2">
        <v>2.3769999999999998</v>
      </c>
      <c r="EH1092" s="2">
        <v>2.4550000000000001</v>
      </c>
      <c r="EI1092" s="2">
        <v>2.3780000000000001</v>
      </c>
      <c r="EJ1092" s="2">
        <v>2.258</v>
      </c>
      <c r="EK1092" s="2">
        <v>2.1579999999999999</v>
      </c>
      <c r="EL1092" s="2">
        <v>2.1509999999999998</v>
      </c>
      <c r="EM1092" s="2"/>
      <c r="EN1092" s="2"/>
      <c r="EO1092" s="2"/>
      <c r="EP1092" s="2"/>
      <c r="EQ1092" s="2"/>
      <c r="ER1092" s="2"/>
      <c r="ES1092" s="2"/>
      <c r="ET1092" s="2"/>
      <c r="EU1092" s="2"/>
      <c r="EV1092" s="2"/>
      <c r="EW1092" s="2"/>
      <c r="EX1092" s="2"/>
      <c r="EY1092" s="2"/>
      <c r="EZ1092" s="2"/>
      <c r="FA1092" s="2"/>
      <c r="FB1092" s="2"/>
      <c r="FC1092" s="2"/>
      <c r="FD1092" s="2"/>
      <c r="FE1092" s="2"/>
      <c r="FF1092" s="2"/>
      <c r="FG1092" s="2"/>
      <c r="FH1092" s="2"/>
      <c r="FI1092" s="2"/>
      <c r="FJ1092" s="2"/>
      <c r="FK1092" s="2"/>
      <c r="FL1092" s="2"/>
      <c r="FM1092" s="2"/>
      <c r="FN1092" s="2"/>
      <c r="FO1092" s="2"/>
      <c r="FP1092" s="2"/>
      <c r="FQ1092" s="2"/>
      <c r="FR1092" s="2"/>
      <c r="FS1092" s="2"/>
      <c r="FT1092" s="2"/>
      <c r="FU1092" s="2"/>
      <c r="FV1092" s="2"/>
      <c r="FW1092" s="2"/>
      <c r="FX1092" s="2"/>
      <c r="FY1092" s="2"/>
      <c r="FZ1092" s="2"/>
      <c r="GA1092" s="2"/>
      <c r="GB1092" s="2"/>
      <c r="GC1092" s="2"/>
      <c r="GD1092" s="2"/>
      <c r="GE1092" s="2"/>
      <c r="GF1092" s="2"/>
      <c r="GG1092" s="2"/>
      <c r="GH1092" s="2"/>
      <c r="GI1092" s="2"/>
      <c r="GJ1092" s="2"/>
      <c r="GK1092" s="2"/>
      <c r="GL1092" s="2"/>
      <c r="GM1092" s="2"/>
      <c r="GN1092" s="2"/>
      <c r="GO1092" s="2"/>
      <c r="GP1092" s="2"/>
      <c r="GQ1092" s="2"/>
    </row>
    <row r="1093" spans="1:199" customFormat="1" hidden="1" x14ac:dyDescent="0.2">
      <c r="A1093">
        <f t="shared" si="259"/>
        <v>1</v>
      </c>
      <c r="B1093">
        <f t="shared" si="260"/>
        <v>5</v>
      </c>
      <c r="C1093" s="1">
        <v>35555</v>
      </c>
      <c r="D1093">
        <f t="shared" si="261"/>
        <v>5</v>
      </c>
      <c r="E1093">
        <f t="shared" si="262"/>
        <v>1997</v>
      </c>
      <c r="F1093" s="17">
        <f t="shared" si="265"/>
        <v>0.17500000000000027</v>
      </c>
      <c r="G1093" s="16">
        <f t="shared" ref="G1093:G1156" si="267">N1093-M1093</f>
        <v>-8.0666666666666664E-2</v>
      </c>
      <c r="H1093" s="16">
        <f t="shared" ref="H1093:H1156" si="268">O1093-N1093</f>
        <v>-1.4166666666666217E-3</v>
      </c>
      <c r="I1093" s="16">
        <f t="shared" ref="I1093:I1156" si="269">O1093-M1093</f>
        <v>-8.2083333333333286E-2</v>
      </c>
      <c r="J1093" s="7">
        <f>VLOOKUP(C1093,'Nymex hist.'!A:B,2,0)</f>
        <v>2.2200000000000002</v>
      </c>
      <c r="K1093" s="11">
        <f t="shared" si="264"/>
        <v>2.246</v>
      </c>
      <c r="L1093" s="11">
        <f t="shared" si="266"/>
        <v>2.4210000000000003</v>
      </c>
      <c r="M1093" s="9">
        <f t="shared" ref="M1093:M1156" si="270">SUMIF($S$3:$FQ$3,$E1093+1,$S1093:$FQ1093)/COUNTIF($S$3:$FQ$3,$E1093+1)</f>
        <v>2.2089166666666666</v>
      </c>
      <c r="N1093" s="9">
        <f t="shared" ref="N1093:N1156" si="271">SUMIF($S$3:$FQ$3,$E1093+2,$S1093:$FQ1093)/COUNTIF($S$3:$FQ$3,$E1093+2)</f>
        <v>2.12825</v>
      </c>
      <c r="O1093" s="9">
        <f t="shared" ref="O1093:O1156" si="272">SUMIF($S$3:$FQ$3,$E1093+3,$S1093:$FQ1093)/COUNTIF($S$3:$FQ$3,$E1093+3)</f>
        <v>2.1268333333333334</v>
      </c>
      <c r="P1093" s="9">
        <f t="shared" ref="P1093:P1156" si="273">SUMIF($S$3:$FQ$3,$E1093+4,$S1093:$FQ1093)/COUNTIF($S$3:$FQ$3,$E1093+4)</f>
        <v>2.1468333333333329</v>
      </c>
      <c r="Q1093" s="9">
        <f t="shared" ref="Q1093:Q1156" si="274">SUMIF($S$3:$FQ$3,$E1093+5,$S1093:$FQ1093)/COUNTIF($S$3:$FQ$3,$E1093+5)</f>
        <v>2.1718333333333333</v>
      </c>
      <c r="R1093" s="8">
        <v>35555</v>
      </c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3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>
        <v>2.2200000000000002</v>
      </c>
      <c r="BT1093" s="2">
        <v>2.2570000000000001</v>
      </c>
      <c r="BU1093" s="2">
        <v>2.2490000000000001</v>
      </c>
      <c r="BV1093" s="2">
        <v>2.242</v>
      </c>
      <c r="BW1093" s="2">
        <v>2.262</v>
      </c>
      <c r="BX1093" s="2">
        <v>2.3620000000000001</v>
      </c>
      <c r="BY1093" s="2">
        <v>2.4670000000000001</v>
      </c>
      <c r="BZ1093" s="2">
        <v>2.5169999999999999</v>
      </c>
      <c r="CA1093" s="2">
        <v>2.4369999999999998</v>
      </c>
      <c r="CB1093" s="2">
        <v>2.3220000000000001</v>
      </c>
      <c r="CC1093" s="2">
        <v>2.1669999999999998</v>
      </c>
      <c r="CD1093" s="2">
        <v>2.117</v>
      </c>
      <c r="CE1093" s="2">
        <v>2.0870000000000002</v>
      </c>
      <c r="CF1093" s="2">
        <v>2.08</v>
      </c>
      <c r="CG1093" s="2">
        <v>2.09</v>
      </c>
      <c r="CH1093" s="2">
        <v>2.0920000000000001</v>
      </c>
      <c r="CI1093" s="2">
        <v>2.1</v>
      </c>
      <c r="CJ1093" s="2">
        <v>2.2029999999999998</v>
      </c>
      <c r="CK1093" s="2">
        <v>2.2949999999999999</v>
      </c>
      <c r="CL1093" s="2">
        <v>2.3250000000000002</v>
      </c>
      <c r="CM1093" s="2">
        <v>2.2650000000000001</v>
      </c>
      <c r="CN1093" s="2">
        <v>2.17</v>
      </c>
      <c r="CO1093" s="2">
        <v>2.036</v>
      </c>
      <c r="CP1093" s="2">
        <v>2.028</v>
      </c>
      <c r="CQ1093" s="2">
        <v>2.028</v>
      </c>
      <c r="CR1093" s="2">
        <v>2.0299999999999998</v>
      </c>
      <c r="CS1093" s="2">
        <v>2.036</v>
      </c>
      <c r="CT1093" s="2">
        <v>2.0470000000000002</v>
      </c>
      <c r="CU1093" s="2">
        <v>2.0649999999999999</v>
      </c>
      <c r="CV1093" s="2">
        <v>2.1869999999999998</v>
      </c>
      <c r="CW1093" s="2">
        <v>2.3220000000000001</v>
      </c>
      <c r="CX1093" s="2">
        <v>2.3620000000000001</v>
      </c>
      <c r="CY1093" s="2">
        <v>2.2850000000000001</v>
      </c>
      <c r="CZ1093" s="2">
        <v>2.165</v>
      </c>
      <c r="DA1093" s="2">
        <v>2.0449999999999999</v>
      </c>
      <c r="DB1093" s="2">
        <v>2.02</v>
      </c>
      <c r="DC1093" s="2">
        <v>2.0179999999999998</v>
      </c>
      <c r="DD1093" s="2">
        <v>2.02</v>
      </c>
      <c r="DE1093" s="2">
        <v>2.0259999999999998</v>
      </c>
      <c r="DF1093" s="2">
        <v>2.0369999999999999</v>
      </c>
      <c r="DG1093" s="2">
        <v>2.0550000000000002</v>
      </c>
      <c r="DH1093" s="2">
        <v>2.177</v>
      </c>
      <c r="DI1093" s="2">
        <v>2.3119999999999998</v>
      </c>
      <c r="DJ1093" s="2">
        <v>2.3820000000000001</v>
      </c>
      <c r="DK1093" s="2">
        <v>2.3050000000000002</v>
      </c>
      <c r="DL1093" s="2">
        <v>2.1850000000000001</v>
      </c>
      <c r="DM1093" s="2">
        <v>2.0649999999999999</v>
      </c>
      <c r="DN1093" s="2">
        <v>2.04</v>
      </c>
      <c r="DO1093" s="2">
        <v>2.0379999999999998</v>
      </c>
      <c r="DP1093" s="2">
        <v>2.04</v>
      </c>
      <c r="DQ1093" s="2">
        <v>2.0459999999999998</v>
      </c>
      <c r="DR1093" s="2">
        <v>2.0569999999999999</v>
      </c>
      <c r="DS1093" s="2">
        <v>2.0750000000000002</v>
      </c>
      <c r="DT1093" s="2">
        <v>2.1970000000000001</v>
      </c>
      <c r="DU1093" s="2">
        <v>2.3319999999999999</v>
      </c>
      <c r="DV1093" s="2">
        <v>2.407</v>
      </c>
      <c r="DW1093" s="2">
        <v>2.33</v>
      </c>
      <c r="DX1093" s="2">
        <v>2.21</v>
      </c>
      <c r="DY1093" s="2">
        <v>2.09</v>
      </c>
      <c r="DZ1093" s="2">
        <v>2.0649999999999999</v>
      </c>
      <c r="EA1093" s="2">
        <v>2.0630000000000002</v>
      </c>
      <c r="EB1093" s="2">
        <v>2.0649999999999999</v>
      </c>
      <c r="EC1093" s="2">
        <v>2.0710000000000002</v>
      </c>
      <c r="ED1093" s="2">
        <v>2.0819999999999999</v>
      </c>
      <c r="EE1093" s="2">
        <v>2.1</v>
      </c>
      <c r="EF1093" s="2">
        <v>2.222</v>
      </c>
      <c r="EG1093" s="2">
        <v>2.3570000000000002</v>
      </c>
      <c r="EH1093" s="2">
        <v>2.4350000000000001</v>
      </c>
      <c r="EI1093" s="2">
        <v>2.3580000000000001</v>
      </c>
      <c r="EJ1093" s="2">
        <v>2.238</v>
      </c>
      <c r="EK1093" s="2">
        <v>2.1179999999999999</v>
      </c>
      <c r="EL1093" s="2">
        <v>2.093</v>
      </c>
      <c r="EM1093" s="2"/>
      <c r="EN1093" s="2"/>
      <c r="EO1093" s="2"/>
      <c r="EP1093" s="2"/>
      <c r="EQ1093" s="2"/>
      <c r="ER1093" s="2"/>
      <c r="ES1093" s="2"/>
      <c r="ET1093" s="2"/>
      <c r="EU1093" s="2"/>
      <c r="EV1093" s="2"/>
      <c r="EW1093" s="2"/>
      <c r="EX1093" s="2"/>
      <c r="EY1093" s="2"/>
      <c r="EZ1093" s="2"/>
      <c r="FA1093" s="2"/>
      <c r="FB1093" s="2"/>
      <c r="FC1093" s="2"/>
      <c r="FD1093" s="2"/>
      <c r="FE1093" s="2"/>
      <c r="FF1093" s="2"/>
      <c r="FG1093" s="2"/>
      <c r="FH1093" s="2"/>
      <c r="FI1093" s="2"/>
      <c r="FJ1093" s="2"/>
      <c r="FK1093" s="2"/>
      <c r="FL1093" s="2"/>
      <c r="FM1093" s="2"/>
      <c r="FN1093" s="2"/>
      <c r="FO1093" s="2"/>
      <c r="FP1093" s="2"/>
      <c r="FQ1093" s="2"/>
      <c r="FR1093" s="2"/>
      <c r="FS1093" s="2"/>
      <c r="FT1093" s="2"/>
      <c r="FU1093" s="2"/>
      <c r="FV1093" s="2"/>
      <c r="FW1093" s="2"/>
      <c r="FX1093" s="2"/>
      <c r="FY1093" s="2"/>
      <c r="FZ1093" s="2"/>
      <c r="GA1093" s="2"/>
      <c r="GB1093" s="2"/>
      <c r="GC1093" s="2"/>
      <c r="GD1093" s="2"/>
      <c r="GE1093" s="2"/>
      <c r="GF1093" s="2"/>
      <c r="GG1093" s="2"/>
      <c r="GH1093" s="2"/>
      <c r="GI1093" s="2"/>
      <c r="GJ1093" s="2"/>
      <c r="GK1093" s="2"/>
      <c r="GL1093" s="2"/>
      <c r="GM1093" s="2"/>
      <c r="GN1093" s="2"/>
      <c r="GO1093" s="2"/>
      <c r="GP1093" s="2"/>
      <c r="GQ1093" s="2"/>
    </row>
    <row r="1094" spans="1:199" customFormat="1" hidden="1" x14ac:dyDescent="0.2">
      <c r="A1094">
        <f t="shared" ref="A1094:A1157" si="275">WEEKDAY(C1094,2)</f>
        <v>2</v>
      </c>
      <c r="B1094">
        <f t="shared" ref="B1094:B1157" si="276">MONTH(C1094)</f>
        <v>5</v>
      </c>
      <c r="C1094" s="1">
        <v>35556</v>
      </c>
      <c r="D1094">
        <f t="shared" ref="D1094:D1157" si="277">MONTH(R1094)</f>
        <v>5</v>
      </c>
      <c r="E1094">
        <f t="shared" ref="E1094:E1157" si="278">YEAR(R1094)</f>
        <v>1997</v>
      </c>
      <c r="F1094" s="17">
        <f t="shared" si="265"/>
        <v>0.1581999999999999</v>
      </c>
      <c r="G1094" s="16">
        <f t="shared" si="267"/>
        <v>-6.8499999999999339E-2</v>
      </c>
      <c r="H1094" s="16">
        <f t="shared" si="268"/>
        <v>-1.408333333333367E-2</v>
      </c>
      <c r="I1094" s="16">
        <f t="shared" si="269"/>
        <v>-8.2583333333333009E-2</v>
      </c>
      <c r="J1094" s="7">
        <f>VLOOKUP(C1094,'Nymex hist.'!A:B,2,0)</f>
        <v>2.3090000000000002</v>
      </c>
      <c r="K1094" s="11">
        <f t="shared" si="264"/>
        <v>2.3224</v>
      </c>
      <c r="L1094" s="11">
        <f t="shared" si="266"/>
        <v>2.4805999999999999</v>
      </c>
      <c r="M1094" s="9">
        <f t="shared" si="270"/>
        <v>2.2529999999999997</v>
      </c>
      <c r="N1094" s="9">
        <f t="shared" si="271"/>
        <v>2.1845000000000003</v>
      </c>
      <c r="O1094" s="9">
        <f t="shared" si="272"/>
        <v>2.1704166666666667</v>
      </c>
      <c r="P1094" s="9">
        <f t="shared" si="273"/>
        <v>2.1904166666666671</v>
      </c>
      <c r="Q1094" s="9">
        <f t="shared" si="274"/>
        <v>2.2154166666666666</v>
      </c>
      <c r="R1094" s="8">
        <v>35556</v>
      </c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3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>
        <v>2.3090000000000002</v>
      </c>
      <c r="BT1094" s="2">
        <v>2.3380000000000001</v>
      </c>
      <c r="BU1094" s="2">
        <v>2.3250000000000002</v>
      </c>
      <c r="BV1094" s="2">
        <v>2.31</v>
      </c>
      <c r="BW1094" s="2">
        <v>2.33</v>
      </c>
      <c r="BX1094" s="2">
        <v>2.4300000000000002</v>
      </c>
      <c r="BY1094" s="2">
        <v>2.532</v>
      </c>
      <c r="BZ1094" s="2">
        <v>2.5819999999999999</v>
      </c>
      <c r="CA1094" s="2">
        <v>2.492</v>
      </c>
      <c r="CB1094" s="2">
        <v>2.367</v>
      </c>
      <c r="CC1094" s="2">
        <v>2.2050000000000001</v>
      </c>
      <c r="CD1094" s="2">
        <v>2.145</v>
      </c>
      <c r="CE1094" s="2">
        <v>2.1150000000000002</v>
      </c>
      <c r="CF1094" s="2">
        <v>2.105</v>
      </c>
      <c r="CG1094" s="2">
        <v>2.1150000000000002</v>
      </c>
      <c r="CH1094" s="2">
        <v>2.13</v>
      </c>
      <c r="CI1094" s="2">
        <v>2.15</v>
      </c>
      <c r="CJ1094" s="2">
        <v>2.2650000000000001</v>
      </c>
      <c r="CK1094" s="2">
        <v>2.3650000000000002</v>
      </c>
      <c r="CL1094" s="2">
        <v>2.395</v>
      </c>
      <c r="CM1094" s="2">
        <v>2.335</v>
      </c>
      <c r="CN1094" s="2">
        <v>2.2370000000000001</v>
      </c>
      <c r="CO1094" s="2">
        <v>2.1</v>
      </c>
      <c r="CP1094" s="2">
        <v>2.089</v>
      </c>
      <c r="CQ1094" s="2">
        <v>2.0859999999999999</v>
      </c>
      <c r="CR1094" s="2">
        <v>2.085</v>
      </c>
      <c r="CS1094" s="2">
        <v>2.0880000000000001</v>
      </c>
      <c r="CT1094" s="2">
        <v>2.0960000000000001</v>
      </c>
      <c r="CU1094" s="2">
        <v>2.1110000000000002</v>
      </c>
      <c r="CV1094" s="2">
        <v>2.23</v>
      </c>
      <c r="CW1094" s="2">
        <v>2.3620000000000001</v>
      </c>
      <c r="CX1094" s="2">
        <v>2.4119999999999999</v>
      </c>
      <c r="CY1094" s="2">
        <v>2.335</v>
      </c>
      <c r="CZ1094" s="2">
        <v>2.2149999999999999</v>
      </c>
      <c r="DA1094" s="2">
        <v>2.0950000000000002</v>
      </c>
      <c r="DB1094" s="2">
        <v>2.0699999999999998</v>
      </c>
      <c r="DC1094" s="2">
        <v>2.0659999999999998</v>
      </c>
      <c r="DD1094" s="2">
        <v>2.0649999999999999</v>
      </c>
      <c r="DE1094" s="2">
        <v>2.0680000000000001</v>
      </c>
      <c r="DF1094" s="2">
        <v>2.0760000000000001</v>
      </c>
      <c r="DG1094" s="2">
        <v>2.0910000000000002</v>
      </c>
      <c r="DH1094" s="2">
        <v>2.21</v>
      </c>
      <c r="DI1094" s="2">
        <v>2.3420000000000001</v>
      </c>
      <c r="DJ1094" s="2">
        <v>2.4319999999999999</v>
      </c>
      <c r="DK1094" s="2">
        <v>2.355</v>
      </c>
      <c r="DL1094" s="2">
        <v>2.2349999999999999</v>
      </c>
      <c r="DM1094" s="2">
        <v>2.1150000000000002</v>
      </c>
      <c r="DN1094" s="2">
        <v>2.09</v>
      </c>
      <c r="DO1094" s="2">
        <v>2.0859999999999999</v>
      </c>
      <c r="DP1094" s="2">
        <v>2.085</v>
      </c>
      <c r="DQ1094" s="2">
        <v>2.0880000000000001</v>
      </c>
      <c r="DR1094" s="2">
        <v>2.0960000000000001</v>
      </c>
      <c r="DS1094" s="2">
        <v>2.1110000000000002</v>
      </c>
      <c r="DT1094" s="2">
        <v>2.23</v>
      </c>
      <c r="DU1094" s="2">
        <v>2.3620000000000001</v>
      </c>
      <c r="DV1094" s="2">
        <v>2.4569999999999999</v>
      </c>
      <c r="DW1094" s="2">
        <v>2.38</v>
      </c>
      <c r="DX1094" s="2">
        <v>2.2599999999999998</v>
      </c>
      <c r="DY1094" s="2">
        <v>2.14</v>
      </c>
      <c r="DZ1094" s="2">
        <v>2.1150000000000002</v>
      </c>
      <c r="EA1094" s="2">
        <v>2.1110000000000002</v>
      </c>
      <c r="EB1094" s="2">
        <v>2.11</v>
      </c>
      <c r="EC1094" s="2">
        <v>2.113</v>
      </c>
      <c r="ED1094" s="2">
        <v>2.121</v>
      </c>
      <c r="EE1094" s="2">
        <v>2.1360000000000001</v>
      </c>
      <c r="EF1094" s="2">
        <v>2.2549999999999999</v>
      </c>
      <c r="EG1094" s="2">
        <v>2.387</v>
      </c>
      <c r="EH1094" s="2">
        <v>2.4849999999999999</v>
      </c>
      <c r="EI1094" s="2">
        <v>2.4079999999999999</v>
      </c>
      <c r="EJ1094" s="2">
        <v>2.2879999999999998</v>
      </c>
      <c r="EK1094" s="2">
        <v>2.1680000000000001</v>
      </c>
      <c r="EL1094" s="2">
        <v>2.1429999999999998</v>
      </c>
      <c r="EM1094" s="2"/>
      <c r="EN1094" s="2"/>
      <c r="EO1094" s="2"/>
      <c r="EP1094" s="2"/>
      <c r="EQ1094" s="2"/>
      <c r="ER1094" s="2"/>
      <c r="ES1094" s="2"/>
      <c r="ET1094" s="2"/>
      <c r="EU1094" s="2"/>
      <c r="EV1094" s="2"/>
      <c r="EW1094" s="2"/>
      <c r="EX1094" s="2"/>
      <c r="EY1094" s="2"/>
      <c r="EZ1094" s="2"/>
      <c r="FA1094" s="2"/>
      <c r="FB1094" s="2"/>
      <c r="FC1094" s="2"/>
      <c r="FD1094" s="2"/>
      <c r="FE1094" s="2"/>
      <c r="FF1094" s="2"/>
      <c r="FG1094" s="2"/>
      <c r="FH1094" s="2"/>
      <c r="FI1094" s="2"/>
      <c r="FJ1094" s="2"/>
      <c r="FK1094" s="2"/>
      <c r="FL1094" s="2"/>
      <c r="FM1094" s="2"/>
      <c r="FN1094" s="2"/>
      <c r="FO1094" s="2"/>
      <c r="FP1094" s="2"/>
      <c r="FQ1094" s="2"/>
      <c r="FR1094" s="2"/>
      <c r="FS1094" s="2"/>
      <c r="FT1094" s="2"/>
      <c r="FU1094" s="2"/>
      <c r="FV1094" s="2"/>
      <c r="FW1094" s="2"/>
      <c r="FX1094" s="2"/>
      <c r="FY1094" s="2"/>
      <c r="FZ1094" s="2"/>
      <c r="GA1094" s="2"/>
      <c r="GB1094" s="2"/>
      <c r="GC1094" s="2"/>
      <c r="GD1094" s="2"/>
      <c r="GE1094" s="2"/>
      <c r="GF1094" s="2"/>
      <c r="GG1094" s="2"/>
      <c r="GH1094" s="2"/>
      <c r="GI1094" s="2"/>
      <c r="GJ1094" s="2"/>
      <c r="GK1094" s="2"/>
      <c r="GL1094" s="2"/>
      <c r="GM1094" s="2"/>
      <c r="GN1094" s="2"/>
      <c r="GO1094" s="2"/>
      <c r="GP1094" s="2"/>
      <c r="GQ1094" s="2"/>
    </row>
    <row r="1095" spans="1:199" customFormat="1" hidden="1" x14ac:dyDescent="0.2">
      <c r="A1095">
        <f t="shared" si="275"/>
        <v>3</v>
      </c>
      <c r="B1095">
        <f t="shared" si="276"/>
        <v>5</v>
      </c>
      <c r="C1095" s="1">
        <v>35557</v>
      </c>
      <c r="D1095">
        <f t="shared" si="277"/>
        <v>5</v>
      </c>
      <c r="E1095">
        <f t="shared" si="278"/>
        <v>1997</v>
      </c>
      <c r="F1095" s="17">
        <f t="shared" si="265"/>
        <v>0.14680000000000026</v>
      </c>
      <c r="G1095" s="16">
        <f t="shared" si="267"/>
        <v>-6.9583333333333108E-2</v>
      </c>
      <c r="H1095" s="16">
        <f t="shared" si="268"/>
        <v>-1.7416666666666636E-2</v>
      </c>
      <c r="I1095" s="16">
        <f t="shared" si="269"/>
        <v>-8.6999999999999744E-2</v>
      </c>
      <c r="J1095" s="7">
        <f>VLOOKUP(C1095,'Nymex hist.'!A:B,2,0)</f>
        <v>2.3530000000000002</v>
      </c>
      <c r="K1095" s="11">
        <f t="shared" si="264"/>
        <v>2.3540000000000001</v>
      </c>
      <c r="L1095" s="11">
        <f t="shared" si="266"/>
        <v>2.5008000000000004</v>
      </c>
      <c r="M1095" s="9">
        <f t="shared" si="270"/>
        <v>2.2581666666666664</v>
      </c>
      <c r="N1095" s="9">
        <f t="shared" si="271"/>
        <v>2.1885833333333333</v>
      </c>
      <c r="O1095" s="9">
        <f t="shared" si="272"/>
        <v>2.1711666666666667</v>
      </c>
      <c r="P1095" s="9">
        <f t="shared" si="273"/>
        <v>2.1911666666666663</v>
      </c>
      <c r="Q1095" s="9">
        <f t="shared" si="274"/>
        <v>2.2161666666666666</v>
      </c>
      <c r="R1095" s="8">
        <v>35557</v>
      </c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3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>
        <v>2.3530000000000002</v>
      </c>
      <c r="BT1095" s="2">
        <v>2.375</v>
      </c>
      <c r="BU1095" s="2">
        <v>2.3570000000000002</v>
      </c>
      <c r="BV1095" s="2">
        <v>2.335</v>
      </c>
      <c r="BW1095" s="2">
        <v>2.35</v>
      </c>
      <c r="BX1095" s="2">
        <v>2.448</v>
      </c>
      <c r="BY1095" s="2">
        <v>2.5579999999999998</v>
      </c>
      <c r="BZ1095" s="2">
        <v>2.6080000000000001</v>
      </c>
      <c r="CA1095" s="2">
        <v>2.5099999999999998</v>
      </c>
      <c r="CB1095" s="2">
        <v>2.38</v>
      </c>
      <c r="CC1095" s="2">
        <v>2.2149999999999999</v>
      </c>
      <c r="CD1095" s="2">
        <v>2.14</v>
      </c>
      <c r="CE1095" s="2">
        <v>2.11</v>
      </c>
      <c r="CF1095" s="2">
        <v>2.1</v>
      </c>
      <c r="CG1095" s="2">
        <v>2.11</v>
      </c>
      <c r="CH1095" s="2">
        <v>2.125</v>
      </c>
      <c r="CI1095" s="2">
        <v>2.15</v>
      </c>
      <c r="CJ1095" s="2">
        <v>2.2749999999999999</v>
      </c>
      <c r="CK1095" s="2">
        <v>2.375</v>
      </c>
      <c r="CL1095" s="2">
        <v>2.4049999999999998</v>
      </c>
      <c r="CM1095" s="2">
        <v>2.3450000000000002</v>
      </c>
      <c r="CN1095" s="2">
        <v>2.2440000000000002</v>
      </c>
      <c r="CO1095" s="2">
        <v>2.1059999999999999</v>
      </c>
      <c r="CP1095" s="2">
        <v>2.0939999999999999</v>
      </c>
      <c r="CQ1095" s="2">
        <v>2.09</v>
      </c>
      <c r="CR1095" s="2">
        <v>2.09</v>
      </c>
      <c r="CS1095" s="2">
        <v>2.09</v>
      </c>
      <c r="CT1095" s="2">
        <v>2.0960000000000001</v>
      </c>
      <c r="CU1095" s="2">
        <v>2.1110000000000002</v>
      </c>
      <c r="CV1095" s="2">
        <v>2.23</v>
      </c>
      <c r="CW1095" s="2">
        <v>2.3620000000000001</v>
      </c>
      <c r="CX1095" s="2">
        <v>2.4119999999999999</v>
      </c>
      <c r="CY1095" s="2">
        <v>2.3330000000000002</v>
      </c>
      <c r="CZ1095" s="2">
        <v>2.2149999999999999</v>
      </c>
      <c r="DA1095" s="2">
        <v>2.0950000000000002</v>
      </c>
      <c r="DB1095" s="2">
        <v>2.0699999999999998</v>
      </c>
      <c r="DC1095" s="2">
        <v>2.0699999999999998</v>
      </c>
      <c r="DD1095" s="2">
        <v>2.0699999999999998</v>
      </c>
      <c r="DE1095" s="2">
        <v>2.0699999999999998</v>
      </c>
      <c r="DF1095" s="2">
        <v>2.0760000000000001</v>
      </c>
      <c r="DG1095" s="2">
        <v>2.0910000000000002</v>
      </c>
      <c r="DH1095" s="2">
        <v>2.21</v>
      </c>
      <c r="DI1095" s="2">
        <v>2.3420000000000001</v>
      </c>
      <c r="DJ1095" s="2">
        <v>2.4319999999999999</v>
      </c>
      <c r="DK1095" s="2">
        <v>2.3530000000000002</v>
      </c>
      <c r="DL1095" s="2">
        <v>2.2349999999999999</v>
      </c>
      <c r="DM1095" s="2">
        <v>2.1150000000000002</v>
      </c>
      <c r="DN1095" s="2">
        <v>2.09</v>
      </c>
      <c r="DO1095" s="2">
        <v>2.09</v>
      </c>
      <c r="DP1095" s="2">
        <v>2.09</v>
      </c>
      <c r="DQ1095" s="2">
        <v>2.09</v>
      </c>
      <c r="DR1095" s="2">
        <v>2.0960000000000001</v>
      </c>
      <c r="DS1095" s="2">
        <v>2.1110000000000002</v>
      </c>
      <c r="DT1095" s="2">
        <v>2.23</v>
      </c>
      <c r="DU1095" s="2">
        <v>2.3620000000000001</v>
      </c>
      <c r="DV1095" s="2">
        <v>2.4569999999999999</v>
      </c>
      <c r="DW1095" s="2">
        <v>2.3780000000000001</v>
      </c>
      <c r="DX1095" s="2">
        <v>2.2599999999999998</v>
      </c>
      <c r="DY1095" s="2">
        <v>2.14</v>
      </c>
      <c r="DZ1095" s="2">
        <v>2.1150000000000002</v>
      </c>
      <c r="EA1095" s="2">
        <v>2.1150000000000002</v>
      </c>
      <c r="EB1095" s="2">
        <v>2.1150000000000002</v>
      </c>
      <c r="EC1095" s="2">
        <v>2.1150000000000002</v>
      </c>
      <c r="ED1095" s="2">
        <v>2.121</v>
      </c>
      <c r="EE1095" s="2">
        <v>2.1360000000000001</v>
      </c>
      <c r="EF1095" s="2">
        <v>2.2549999999999999</v>
      </c>
      <c r="EG1095" s="2">
        <v>2.387</v>
      </c>
      <c r="EH1095" s="2">
        <v>2.4849999999999999</v>
      </c>
      <c r="EI1095" s="2">
        <v>2.4060000000000001</v>
      </c>
      <c r="EJ1095" s="2">
        <v>2.2879999999999998</v>
      </c>
      <c r="EK1095" s="2">
        <v>2.1680000000000001</v>
      </c>
      <c r="EL1095" s="2">
        <v>2.1429999999999998</v>
      </c>
      <c r="EM1095" s="2"/>
      <c r="EN1095" s="2"/>
      <c r="EO1095" s="2"/>
      <c r="EP1095" s="2"/>
      <c r="EQ1095" s="2"/>
      <c r="ER1095" s="2"/>
      <c r="ES1095" s="2"/>
      <c r="ET1095" s="2"/>
      <c r="EU1095" s="2"/>
      <c r="EV1095" s="2"/>
      <c r="EW1095" s="2"/>
      <c r="EX1095" s="2"/>
      <c r="EY1095" s="2"/>
      <c r="EZ1095" s="2"/>
      <c r="FA1095" s="2"/>
      <c r="FB1095" s="2"/>
      <c r="FC1095" s="2"/>
      <c r="FD1095" s="2"/>
      <c r="FE1095" s="2"/>
      <c r="FF1095" s="2"/>
      <c r="FG1095" s="2"/>
      <c r="FH1095" s="2"/>
      <c r="FI1095" s="2"/>
      <c r="FJ1095" s="2"/>
      <c r="FK1095" s="2"/>
      <c r="FL1095" s="2"/>
      <c r="FM1095" s="2"/>
      <c r="FN1095" s="2"/>
      <c r="FO1095" s="2"/>
      <c r="FP1095" s="2"/>
      <c r="FQ1095" s="2"/>
      <c r="FR1095" s="2"/>
      <c r="FS1095" s="2"/>
      <c r="FT1095" s="2"/>
      <c r="FU1095" s="2"/>
      <c r="FV1095" s="2"/>
      <c r="FW1095" s="2"/>
      <c r="FX1095" s="2"/>
      <c r="FY1095" s="2"/>
      <c r="FZ1095" s="2"/>
      <c r="GA1095" s="2"/>
      <c r="GB1095" s="2"/>
      <c r="GC1095" s="2"/>
      <c r="GD1095" s="2"/>
      <c r="GE1095" s="2"/>
      <c r="GF1095" s="2"/>
      <c r="GG1095" s="2"/>
      <c r="GH1095" s="2"/>
      <c r="GI1095" s="2"/>
      <c r="GJ1095" s="2"/>
      <c r="GK1095" s="2"/>
      <c r="GL1095" s="2"/>
      <c r="GM1095" s="2"/>
      <c r="GN1095" s="2"/>
      <c r="GO1095" s="2"/>
      <c r="GP1095" s="2"/>
      <c r="GQ1095" s="2"/>
    </row>
    <row r="1096" spans="1:199" x14ac:dyDescent="0.2">
      <c r="A1096" s="36">
        <f t="shared" si="275"/>
        <v>4</v>
      </c>
      <c r="B1096" s="36">
        <f t="shared" si="276"/>
        <v>5</v>
      </c>
      <c r="C1096" s="1">
        <v>35558</v>
      </c>
      <c r="D1096">
        <f t="shared" si="277"/>
        <v>5</v>
      </c>
      <c r="E1096">
        <f t="shared" si="278"/>
        <v>1997</v>
      </c>
      <c r="F1096" s="21">
        <f t="shared" si="265"/>
        <v>0.16020000000000012</v>
      </c>
      <c r="G1096" s="21">
        <f t="shared" si="267"/>
        <v>-3.774999999999995E-2</v>
      </c>
      <c r="H1096" s="21">
        <f t="shared" si="268"/>
        <v>-2.9166666666666341E-2</v>
      </c>
      <c r="I1096" s="21">
        <f t="shared" si="269"/>
        <v>-6.6916666666666291E-2</v>
      </c>
      <c r="J1096" s="23">
        <f>VLOOKUP(C1096,'Nymex hist.'!A:B,2,0)</f>
        <v>2.2730000000000001</v>
      </c>
      <c r="K1096" s="23">
        <f t="shared" si="264"/>
        <v>2.2791999999999999</v>
      </c>
      <c r="L1096" s="23">
        <f t="shared" si="266"/>
        <v>2.4394</v>
      </c>
      <c r="M1096" s="23">
        <f t="shared" si="270"/>
        <v>2.2257500000000001</v>
      </c>
      <c r="N1096" s="23">
        <f t="shared" si="271"/>
        <v>2.1880000000000002</v>
      </c>
      <c r="O1096" s="23">
        <f t="shared" si="272"/>
        <v>2.1588333333333338</v>
      </c>
      <c r="P1096" s="23">
        <f t="shared" si="273"/>
        <v>2.1788333333333334</v>
      </c>
      <c r="Q1096" s="23">
        <f t="shared" si="274"/>
        <v>2.2018333333333335</v>
      </c>
      <c r="R1096" s="30">
        <v>35558</v>
      </c>
      <c r="S1096" s="32"/>
      <c r="T1096" s="32"/>
      <c r="U1096" s="32"/>
      <c r="V1096" s="32"/>
      <c r="W1096" s="32"/>
      <c r="X1096" s="32"/>
      <c r="Y1096" s="32"/>
      <c r="Z1096" s="32"/>
      <c r="AA1096" s="32"/>
      <c r="AB1096" s="32"/>
      <c r="AC1096" s="32"/>
      <c r="AD1096" s="32"/>
      <c r="AE1096" s="32"/>
      <c r="AF1096" s="32"/>
      <c r="AG1096" s="32"/>
      <c r="AH1096" s="32"/>
      <c r="AI1096" s="32"/>
      <c r="AJ1096" s="34"/>
      <c r="AK1096" s="32"/>
      <c r="AL1096" s="32"/>
      <c r="AM1096" s="32"/>
      <c r="AN1096" s="32"/>
      <c r="AO1096" s="32"/>
      <c r="AP1096" s="32"/>
      <c r="AQ1096" s="32"/>
      <c r="AR1096" s="32"/>
      <c r="AS1096" s="32"/>
      <c r="AT1096" s="32"/>
      <c r="AU1096" s="32"/>
      <c r="AV1096" s="32"/>
      <c r="AW1096" s="32"/>
      <c r="AX1096" s="32"/>
      <c r="AY1096" s="32"/>
      <c r="AZ1096" s="32"/>
      <c r="BA1096" s="32"/>
      <c r="BB1096" s="32"/>
      <c r="BC1096" s="32"/>
      <c r="BD1096" s="32"/>
      <c r="BE1096" s="32"/>
      <c r="BF1096" s="32"/>
      <c r="BG1096" s="32"/>
      <c r="BH1096" s="32"/>
      <c r="BI1096" s="32"/>
      <c r="BJ1096" s="32"/>
      <c r="BK1096" s="32"/>
      <c r="BL1096" s="32"/>
      <c r="BM1096" s="32"/>
      <c r="BN1096" s="32"/>
      <c r="BO1096" s="32"/>
      <c r="BP1096" s="32"/>
      <c r="BQ1096" s="32"/>
      <c r="BR1096" s="32"/>
      <c r="BS1096" s="32">
        <v>2.2730000000000001</v>
      </c>
      <c r="BT1096" s="32">
        <v>2.2879999999999998</v>
      </c>
      <c r="BU1096" s="32">
        <v>2.2829999999999999</v>
      </c>
      <c r="BV1096" s="32">
        <v>2.2709999999999999</v>
      </c>
      <c r="BW1096" s="32">
        <v>2.2810000000000001</v>
      </c>
      <c r="BX1096" s="32">
        <v>2.3759999999999999</v>
      </c>
      <c r="BY1096" s="32">
        <v>2.496</v>
      </c>
      <c r="BZ1096" s="32">
        <v>2.5449999999999999</v>
      </c>
      <c r="CA1096" s="32">
        <v>2.4550000000000001</v>
      </c>
      <c r="CB1096" s="32">
        <v>2.3250000000000002</v>
      </c>
      <c r="CC1096" s="32">
        <v>2.165</v>
      </c>
      <c r="CD1096" s="32">
        <v>2.105</v>
      </c>
      <c r="CE1096" s="32">
        <v>2.08</v>
      </c>
      <c r="CF1096" s="32">
        <v>2.0750000000000002</v>
      </c>
      <c r="CG1096" s="32">
        <v>2.09</v>
      </c>
      <c r="CH1096" s="32">
        <v>2.105</v>
      </c>
      <c r="CI1096" s="32">
        <v>2.133</v>
      </c>
      <c r="CJ1096" s="32">
        <v>2.2629999999999999</v>
      </c>
      <c r="CK1096" s="32">
        <v>2.3679999999999999</v>
      </c>
      <c r="CL1096" s="32">
        <v>2.4</v>
      </c>
      <c r="CM1096" s="32">
        <v>2.34</v>
      </c>
      <c r="CN1096" s="32">
        <v>2.2400000000000002</v>
      </c>
      <c r="CO1096" s="32">
        <v>2.12</v>
      </c>
      <c r="CP1096" s="32">
        <v>2.1</v>
      </c>
      <c r="CQ1096" s="32">
        <v>2.09</v>
      </c>
      <c r="CR1096" s="32">
        <v>2.09</v>
      </c>
      <c r="CS1096" s="32">
        <v>2.09</v>
      </c>
      <c r="CT1096" s="32">
        <v>2.0950000000000002</v>
      </c>
      <c r="CU1096" s="32">
        <v>2.109</v>
      </c>
      <c r="CV1096" s="32">
        <v>2.226</v>
      </c>
      <c r="CW1096" s="32">
        <v>2.3559999999999999</v>
      </c>
      <c r="CX1096" s="32">
        <v>2.4</v>
      </c>
      <c r="CY1096" s="32">
        <v>2.3250000000000002</v>
      </c>
      <c r="CZ1096" s="32">
        <v>2.2050000000000001</v>
      </c>
      <c r="DA1096" s="32">
        <v>2.085</v>
      </c>
      <c r="DB1096" s="32">
        <v>2.0449999999999999</v>
      </c>
      <c r="DC1096" s="32">
        <v>2.06</v>
      </c>
      <c r="DD1096" s="32">
        <v>2.06</v>
      </c>
      <c r="DE1096" s="32">
        <v>2.06</v>
      </c>
      <c r="DF1096" s="32">
        <v>2.0649999999999999</v>
      </c>
      <c r="DG1096" s="32">
        <v>2.0790000000000002</v>
      </c>
      <c r="DH1096" s="32">
        <v>2.1960000000000002</v>
      </c>
      <c r="DI1096" s="32">
        <v>2.3260000000000001</v>
      </c>
      <c r="DJ1096" s="32">
        <v>2.42</v>
      </c>
      <c r="DK1096" s="32">
        <v>2.3450000000000002</v>
      </c>
      <c r="DL1096" s="32">
        <v>2.2250000000000001</v>
      </c>
      <c r="DM1096" s="32">
        <v>2.105</v>
      </c>
      <c r="DN1096" s="32">
        <v>2.0649999999999999</v>
      </c>
      <c r="DO1096" s="32">
        <v>2.08</v>
      </c>
      <c r="DP1096" s="32">
        <v>2.08</v>
      </c>
      <c r="DQ1096" s="32">
        <v>2.08</v>
      </c>
      <c r="DR1096" s="32">
        <v>2.085</v>
      </c>
      <c r="DS1096" s="32">
        <v>2.0990000000000002</v>
      </c>
      <c r="DT1096" s="32">
        <v>2.2160000000000002</v>
      </c>
      <c r="DU1096" s="32">
        <v>2.3460000000000001</v>
      </c>
      <c r="DV1096" s="32">
        <v>2.4430000000000001</v>
      </c>
      <c r="DW1096" s="32">
        <v>2.3679999999999999</v>
      </c>
      <c r="DX1096" s="32">
        <v>2.2480000000000002</v>
      </c>
      <c r="DY1096" s="32">
        <v>2.1280000000000001</v>
      </c>
      <c r="DZ1096" s="32">
        <v>2.0880000000000001</v>
      </c>
      <c r="EA1096" s="32">
        <v>2.1030000000000002</v>
      </c>
      <c r="EB1096" s="32">
        <v>2.1030000000000002</v>
      </c>
      <c r="EC1096" s="32">
        <v>2.1030000000000002</v>
      </c>
      <c r="ED1096" s="32">
        <v>2.1080000000000001</v>
      </c>
      <c r="EE1096" s="32">
        <v>2.1219999999999999</v>
      </c>
      <c r="EF1096" s="32">
        <v>2.2389999999999999</v>
      </c>
      <c r="EG1096" s="32">
        <v>2.3690000000000002</v>
      </c>
      <c r="EH1096" s="32">
        <v>2.468</v>
      </c>
      <c r="EI1096" s="32">
        <v>2.3929999999999998</v>
      </c>
      <c r="EJ1096" s="32">
        <v>2.2730000000000001</v>
      </c>
      <c r="EK1096" s="32">
        <v>2.153</v>
      </c>
      <c r="EL1096" s="32">
        <v>2.113</v>
      </c>
      <c r="EM1096" s="32"/>
      <c r="EN1096" s="32"/>
      <c r="EO1096" s="32"/>
      <c r="EP1096" s="32"/>
      <c r="EQ1096" s="32"/>
      <c r="ER1096" s="32"/>
      <c r="ES1096" s="32"/>
      <c r="ET1096" s="32"/>
      <c r="EU1096" s="32"/>
      <c r="EV1096" s="32"/>
      <c r="EW1096" s="32"/>
      <c r="EX1096" s="32"/>
      <c r="EY1096" s="32"/>
      <c r="EZ1096" s="32"/>
      <c r="FA1096" s="32"/>
      <c r="FB1096" s="32"/>
      <c r="FC1096" s="32"/>
      <c r="FD1096" s="32"/>
      <c r="FE1096" s="32"/>
      <c r="FF1096" s="32"/>
      <c r="FG1096" s="32"/>
      <c r="FH1096" s="32"/>
      <c r="FI1096" s="32"/>
      <c r="FJ1096" s="32"/>
      <c r="FK1096" s="32"/>
      <c r="FL1096" s="32"/>
      <c r="FM1096" s="32"/>
      <c r="FN1096" s="32"/>
      <c r="FO1096" s="32"/>
      <c r="FP1096" s="32"/>
      <c r="FQ1096" s="32"/>
      <c r="FR1096" s="32"/>
      <c r="FS1096" s="32"/>
      <c r="FT1096" s="32"/>
      <c r="FU1096" s="32"/>
      <c r="FV1096" s="32"/>
      <c r="FW1096" s="32"/>
      <c r="FX1096" s="32"/>
      <c r="FY1096" s="32"/>
      <c r="FZ1096" s="32"/>
      <c r="GA1096" s="32"/>
      <c r="GB1096" s="32"/>
      <c r="GC1096" s="32"/>
      <c r="GD1096" s="32"/>
      <c r="GE1096" s="32"/>
      <c r="GF1096" s="32"/>
      <c r="GG1096" s="32"/>
      <c r="GH1096" s="32"/>
      <c r="GI1096" s="32"/>
      <c r="GJ1096" s="32"/>
      <c r="GK1096" s="32"/>
      <c r="GL1096" s="32"/>
      <c r="GM1096" s="32"/>
      <c r="GN1096" s="32"/>
      <c r="GO1096" s="32"/>
      <c r="GP1096" s="32"/>
      <c r="GQ1096" s="32"/>
    </row>
    <row r="1097" spans="1:199" customFormat="1" hidden="1" x14ac:dyDescent="0.2">
      <c r="A1097">
        <f t="shared" si="275"/>
        <v>5</v>
      </c>
      <c r="B1097">
        <f t="shared" si="276"/>
        <v>5</v>
      </c>
      <c r="C1097" s="1">
        <v>35559</v>
      </c>
      <c r="D1097">
        <f t="shared" si="277"/>
        <v>5</v>
      </c>
      <c r="E1097">
        <f t="shared" si="278"/>
        <v>1997</v>
      </c>
      <c r="F1097" s="17">
        <f t="shared" si="265"/>
        <v>0.15359999999999996</v>
      </c>
      <c r="G1097" s="16">
        <f t="shared" si="267"/>
        <v>-4.0666666666666629E-2</v>
      </c>
      <c r="H1097" s="16">
        <f t="shared" si="268"/>
        <v>-2.9166666666666785E-2</v>
      </c>
      <c r="I1097" s="16">
        <f t="shared" si="269"/>
        <v>-6.9833333333333414E-2</v>
      </c>
      <c r="J1097" s="7">
        <f>VLOOKUP(C1097,'Nymex hist.'!A:B,2,0)</f>
        <v>2.242</v>
      </c>
      <c r="K1097" s="11">
        <f t="shared" si="264"/>
        <v>2.2410000000000001</v>
      </c>
      <c r="L1097" s="11">
        <f t="shared" si="266"/>
        <v>2.3946000000000001</v>
      </c>
      <c r="M1097" s="9">
        <f t="shared" si="270"/>
        <v>2.1886666666666668</v>
      </c>
      <c r="N1097" s="9">
        <f t="shared" si="271"/>
        <v>2.1480000000000001</v>
      </c>
      <c r="O1097" s="9">
        <f t="shared" si="272"/>
        <v>2.1188333333333333</v>
      </c>
      <c r="P1097" s="9">
        <f t="shared" si="273"/>
        <v>2.1388333333333334</v>
      </c>
      <c r="Q1097" s="9">
        <f t="shared" si="274"/>
        <v>2.1588333333333338</v>
      </c>
      <c r="R1097" s="8">
        <v>35559</v>
      </c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3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>
        <v>2.242</v>
      </c>
      <c r="BT1097" s="2">
        <v>2.2469999999999999</v>
      </c>
      <c r="BU1097" s="2">
        <v>2.2429999999999999</v>
      </c>
      <c r="BV1097" s="2">
        <v>2.2330000000000001</v>
      </c>
      <c r="BW1097" s="2">
        <v>2.2400000000000002</v>
      </c>
      <c r="BX1097" s="2">
        <v>2.335</v>
      </c>
      <c r="BY1097" s="2">
        <v>2.4550000000000001</v>
      </c>
      <c r="BZ1097" s="2">
        <v>2.4980000000000002</v>
      </c>
      <c r="CA1097" s="2">
        <v>2.41</v>
      </c>
      <c r="CB1097" s="2">
        <v>2.2749999999999999</v>
      </c>
      <c r="CC1097" s="2">
        <v>2.125</v>
      </c>
      <c r="CD1097" s="2">
        <v>2.0720000000000001</v>
      </c>
      <c r="CE1097" s="2">
        <v>2.0499999999999998</v>
      </c>
      <c r="CF1097" s="2">
        <v>2.0449999999999999</v>
      </c>
      <c r="CG1097" s="2">
        <v>2.06</v>
      </c>
      <c r="CH1097" s="2">
        <v>2.0750000000000002</v>
      </c>
      <c r="CI1097" s="2">
        <v>2.0979999999999999</v>
      </c>
      <c r="CJ1097" s="2">
        <v>2.2280000000000002</v>
      </c>
      <c r="CK1097" s="2">
        <v>2.3279999999999998</v>
      </c>
      <c r="CL1097" s="2">
        <v>2.36</v>
      </c>
      <c r="CM1097" s="2">
        <v>2.2999999999999998</v>
      </c>
      <c r="CN1097" s="2">
        <v>2.2000000000000002</v>
      </c>
      <c r="CO1097" s="2">
        <v>2.08</v>
      </c>
      <c r="CP1097" s="2">
        <v>2.06</v>
      </c>
      <c r="CQ1097" s="2">
        <v>2.0499999999999998</v>
      </c>
      <c r="CR1097" s="2">
        <v>2.0499999999999998</v>
      </c>
      <c r="CS1097" s="2">
        <v>2.0499999999999998</v>
      </c>
      <c r="CT1097" s="2">
        <v>2.0550000000000002</v>
      </c>
      <c r="CU1097" s="2">
        <v>2.069</v>
      </c>
      <c r="CV1097" s="2">
        <v>2.1859999999999999</v>
      </c>
      <c r="CW1097" s="2">
        <v>2.3159999999999998</v>
      </c>
      <c r="CX1097" s="2">
        <v>2.36</v>
      </c>
      <c r="CY1097" s="2">
        <v>2.2850000000000001</v>
      </c>
      <c r="CZ1097" s="2">
        <v>2.165</v>
      </c>
      <c r="DA1097" s="2">
        <v>2.0449999999999999</v>
      </c>
      <c r="DB1097" s="2">
        <v>2.0049999999999999</v>
      </c>
      <c r="DC1097" s="2">
        <v>2.02</v>
      </c>
      <c r="DD1097" s="2">
        <v>2.02</v>
      </c>
      <c r="DE1097" s="2">
        <v>2.02</v>
      </c>
      <c r="DF1097" s="2">
        <v>2.0249999999999999</v>
      </c>
      <c r="DG1097" s="2">
        <v>2.0390000000000001</v>
      </c>
      <c r="DH1097" s="2">
        <v>2.1560000000000001</v>
      </c>
      <c r="DI1097" s="2">
        <v>2.286</v>
      </c>
      <c r="DJ1097" s="2">
        <v>2.38</v>
      </c>
      <c r="DK1097" s="2">
        <v>2.3050000000000002</v>
      </c>
      <c r="DL1097" s="2">
        <v>2.1850000000000001</v>
      </c>
      <c r="DM1097" s="2">
        <v>2.0649999999999999</v>
      </c>
      <c r="DN1097" s="2">
        <v>2.0249999999999999</v>
      </c>
      <c r="DO1097" s="2">
        <v>2.04</v>
      </c>
      <c r="DP1097" s="2">
        <v>2.04</v>
      </c>
      <c r="DQ1097" s="2">
        <v>2.04</v>
      </c>
      <c r="DR1097" s="2">
        <v>2.0449999999999999</v>
      </c>
      <c r="DS1097" s="2">
        <v>2.0590000000000002</v>
      </c>
      <c r="DT1097" s="2">
        <v>2.1760000000000002</v>
      </c>
      <c r="DU1097" s="2">
        <v>2.306</v>
      </c>
      <c r="DV1097" s="2">
        <v>2.4</v>
      </c>
      <c r="DW1097" s="2">
        <v>2.3250000000000002</v>
      </c>
      <c r="DX1097" s="2">
        <v>2.2050000000000001</v>
      </c>
      <c r="DY1097" s="2">
        <v>2.085</v>
      </c>
      <c r="DZ1097" s="2">
        <v>2.0449999999999999</v>
      </c>
      <c r="EA1097" s="2">
        <v>2.06</v>
      </c>
      <c r="EB1097" s="2">
        <v>2.06</v>
      </c>
      <c r="EC1097" s="2">
        <v>2.06</v>
      </c>
      <c r="ED1097" s="2">
        <v>2.0649999999999999</v>
      </c>
      <c r="EE1097" s="2">
        <v>2.0790000000000002</v>
      </c>
      <c r="EF1097" s="2">
        <v>2.1960000000000002</v>
      </c>
      <c r="EG1097" s="2">
        <v>2.3260000000000001</v>
      </c>
      <c r="EH1097" s="2">
        <v>2.42</v>
      </c>
      <c r="EI1097" s="2">
        <v>2.3450000000000002</v>
      </c>
      <c r="EJ1097" s="2">
        <v>2.2250000000000001</v>
      </c>
      <c r="EK1097" s="2">
        <v>2.105</v>
      </c>
      <c r="EL1097" s="2">
        <v>2.0649999999999999</v>
      </c>
      <c r="EM1097" s="2"/>
      <c r="EN1097" s="2"/>
      <c r="EO1097" s="2"/>
      <c r="EP1097" s="2"/>
      <c r="EQ1097" s="2"/>
      <c r="ER1097" s="2"/>
      <c r="ES1097" s="2"/>
      <c r="ET1097" s="2"/>
      <c r="EU1097" s="2"/>
      <c r="EV1097" s="2"/>
      <c r="EW1097" s="2"/>
      <c r="EX1097" s="2"/>
      <c r="EY1097" s="2"/>
      <c r="EZ1097" s="2"/>
      <c r="FA1097" s="2"/>
      <c r="FB1097" s="2"/>
      <c r="FC1097" s="2"/>
      <c r="FD1097" s="2"/>
      <c r="FE1097" s="2"/>
      <c r="FF1097" s="2"/>
      <c r="FG1097" s="2"/>
      <c r="FH1097" s="2"/>
      <c r="FI1097" s="2"/>
      <c r="FJ1097" s="2"/>
      <c r="FK1097" s="2"/>
      <c r="FL1097" s="2"/>
      <c r="FM1097" s="2"/>
      <c r="FN1097" s="2"/>
      <c r="FO1097" s="2"/>
      <c r="FP1097" s="2"/>
      <c r="FQ1097" s="2"/>
      <c r="FR1097" s="2"/>
      <c r="FS1097" s="2"/>
      <c r="FT1097" s="2"/>
      <c r="FU1097" s="2"/>
      <c r="FV1097" s="2"/>
      <c r="FW1097" s="2"/>
      <c r="FX1097" s="2"/>
      <c r="FY1097" s="2"/>
      <c r="FZ1097" s="2"/>
      <c r="GA1097" s="2"/>
      <c r="GB1097" s="2"/>
      <c r="GC1097" s="2"/>
      <c r="GD1097" s="2"/>
      <c r="GE1097" s="2"/>
      <c r="GF1097" s="2"/>
      <c r="GG1097" s="2"/>
      <c r="GH1097" s="2"/>
      <c r="GI1097" s="2"/>
      <c r="GJ1097" s="2"/>
      <c r="GK1097" s="2"/>
      <c r="GL1097" s="2"/>
      <c r="GM1097" s="2"/>
      <c r="GN1097" s="2"/>
      <c r="GO1097" s="2"/>
      <c r="GP1097" s="2"/>
      <c r="GQ1097" s="2"/>
    </row>
    <row r="1098" spans="1:199" customFormat="1" hidden="1" x14ac:dyDescent="0.2">
      <c r="A1098">
        <f t="shared" si="275"/>
        <v>1</v>
      </c>
      <c r="B1098">
        <f t="shared" si="276"/>
        <v>5</v>
      </c>
      <c r="C1098" s="1">
        <v>35562</v>
      </c>
      <c r="D1098">
        <f t="shared" si="277"/>
        <v>5</v>
      </c>
      <c r="E1098">
        <f t="shared" si="278"/>
        <v>1997</v>
      </c>
      <c r="F1098" s="17">
        <f t="shared" si="265"/>
        <v>0.14500000000000002</v>
      </c>
      <c r="G1098" s="16">
        <f t="shared" si="267"/>
        <v>-3.6666666666667069E-2</v>
      </c>
      <c r="H1098" s="16">
        <f t="shared" si="268"/>
        <v>-2.791666666666659E-2</v>
      </c>
      <c r="I1098" s="16">
        <f t="shared" si="269"/>
        <v>-6.4583333333333659E-2</v>
      </c>
      <c r="J1098" s="7">
        <f>VLOOKUP(C1098,'Nymex hist.'!A:B,2,0)</f>
        <v>2.2240000000000002</v>
      </c>
      <c r="K1098" s="11">
        <f t="shared" si="264"/>
        <v>2.2240000000000002</v>
      </c>
      <c r="L1098" s="11">
        <f t="shared" si="266"/>
        <v>2.3690000000000002</v>
      </c>
      <c r="M1098" s="9">
        <f t="shared" si="270"/>
        <v>2.163416666666667</v>
      </c>
      <c r="N1098" s="9">
        <f t="shared" si="271"/>
        <v>2.1267499999999999</v>
      </c>
      <c r="O1098" s="9">
        <f t="shared" si="272"/>
        <v>2.0988333333333333</v>
      </c>
      <c r="P1098" s="9">
        <f t="shared" si="273"/>
        <v>2.1188333333333333</v>
      </c>
      <c r="Q1098" s="9">
        <f t="shared" si="274"/>
        <v>2.1388333333333334</v>
      </c>
      <c r="R1098" s="8">
        <v>35562</v>
      </c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3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>
        <v>2.2240000000000002</v>
      </c>
      <c r="BT1098" s="2">
        <v>2.2309999999999999</v>
      </c>
      <c r="BU1098" s="2">
        <v>2.23</v>
      </c>
      <c r="BV1098" s="2">
        <v>2.2149999999999999</v>
      </c>
      <c r="BW1098" s="2">
        <v>2.2200000000000002</v>
      </c>
      <c r="BX1098" s="2">
        <v>2.31</v>
      </c>
      <c r="BY1098" s="2">
        <v>2.4300000000000002</v>
      </c>
      <c r="BZ1098" s="2">
        <v>2.4700000000000002</v>
      </c>
      <c r="CA1098" s="2">
        <v>2.3849999999999998</v>
      </c>
      <c r="CB1098" s="2">
        <v>2.25</v>
      </c>
      <c r="CC1098" s="2">
        <v>2.1</v>
      </c>
      <c r="CD1098" s="2">
        <v>2.0470000000000002</v>
      </c>
      <c r="CE1098" s="2">
        <v>2.0249999999999999</v>
      </c>
      <c r="CF1098" s="2">
        <v>2.02</v>
      </c>
      <c r="CG1098" s="2">
        <v>2.0350000000000001</v>
      </c>
      <c r="CH1098" s="2">
        <v>2.0499999999999998</v>
      </c>
      <c r="CI1098" s="2">
        <v>2.073</v>
      </c>
      <c r="CJ1098" s="2">
        <v>2.2029999999999998</v>
      </c>
      <c r="CK1098" s="2">
        <v>2.3029999999999999</v>
      </c>
      <c r="CL1098" s="2">
        <v>2.335</v>
      </c>
      <c r="CM1098" s="2">
        <v>2.2759999999999998</v>
      </c>
      <c r="CN1098" s="2">
        <v>2.177</v>
      </c>
      <c r="CO1098" s="2">
        <v>2.0579999999999998</v>
      </c>
      <c r="CP1098" s="2">
        <v>2.0390000000000001</v>
      </c>
      <c r="CQ1098" s="2">
        <v>2.0299999999999998</v>
      </c>
      <c r="CR1098" s="2">
        <v>2.0299999999999998</v>
      </c>
      <c r="CS1098" s="2">
        <v>2.0299999999999998</v>
      </c>
      <c r="CT1098" s="2">
        <v>2.0350000000000001</v>
      </c>
      <c r="CU1098" s="2">
        <v>2.0489999999999999</v>
      </c>
      <c r="CV1098" s="2">
        <v>2.1659999999999999</v>
      </c>
      <c r="CW1098" s="2">
        <v>2.2959999999999998</v>
      </c>
      <c r="CX1098" s="2">
        <v>2.34</v>
      </c>
      <c r="CY1098" s="2">
        <v>2.2650000000000001</v>
      </c>
      <c r="CZ1098" s="2">
        <v>2.145</v>
      </c>
      <c r="DA1098" s="2">
        <v>2.0249999999999999</v>
      </c>
      <c r="DB1098" s="2">
        <v>1.9850000000000001</v>
      </c>
      <c r="DC1098" s="2">
        <v>2</v>
      </c>
      <c r="DD1098" s="2">
        <v>2</v>
      </c>
      <c r="DE1098" s="2">
        <v>2</v>
      </c>
      <c r="DF1098" s="2">
        <v>2.0049999999999999</v>
      </c>
      <c r="DG1098" s="2">
        <v>2.0190000000000001</v>
      </c>
      <c r="DH1098" s="2">
        <v>2.1360000000000001</v>
      </c>
      <c r="DI1098" s="2">
        <v>2.266</v>
      </c>
      <c r="DJ1098" s="2">
        <v>2.36</v>
      </c>
      <c r="DK1098" s="2">
        <v>2.2850000000000001</v>
      </c>
      <c r="DL1098" s="2">
        <v>2.165</v>
      </c>
      <c r="DM1098" s="2">
        <v>2.0449999999999999</v>
      </c>
      <c r="DN1098" s="2">
        <v>2.0049999999999999</v>
      </c>
      <c r="DO1098" s="2">
        <v>2.02</v>
      </c>
      <c r="DP1098" s="2">
        <v>2.02</v>
      </c>
      <c r="DQ1098" s="2">
        <v>2.02</v>
      </c>
      <c r="DR1098" s="2">
        <v>2.0249999999999999</v>
      </c>
      <c r="DS1098" s="2">
        <v>2.0390000000000001</v>
      </c>
      <c r="DT1098" s="2">
        <v>2.1560000000000001</v>
      </c>
      <c r="DU1098" s="2">
        <v>2.286</v>
      </c>
      <c r="DV1098" s="2">
        <v>2.38</v>
      </c>
      <c r="DW1098" s="2">
        <v>2.3050000000000002</v>
      </c>
      <c r="DX1098" s="2">
        <v>2.1850000000000001</v>
      </c>
      <c r="DY1098" s="2">
        <v>2.0649999999999999</v>
      </c>
      <c r="DZ1098" s="2">
        <v>2.0249999999999999</v>
      </c>
      <c r="EA1098" s="2">
        <v>2.04</v>
      </c>
      <c r="EB1098" s="2">
        <v>2.04</v>
      </c>
      <c r="EC1098" s="2">
        <v>2.04</v>
      </c>
      <c r="ED1098" s="2">
        <v>2.0449999999999999</v>
      </c>
      <c r="EE1098" s="2">
        <v>2.0590000000000002</v>
      </c>
      <c r="EF1098" s="2">
        <v>2.1760000000000002</v>
      </c>
      <c r="EG1098" s="2">
        <v>2.306</v>
      </c>
      <c r="EH1098" s="2">
        <v>2.4</v>
      </c>
      <c r="EI1098" s="2">
        <v>2.3250000000000002</v>
      </c>
      <c r="EJ1098" s="2">
        <v>2.2050000000000001</v>
      </c>
      <c r="EK1098" s="2">
        <v>2.085</v>
      </c>
      <c r="EL1098" s="2">
        <v>2.0449999999999999</v>
      </c>
      <c r="EM1098" s="2"/>
      <c r="EN1098" s="2"/>
      <c r="EO1098" s="2"/>
      <c r="EP1098" s="2"/>
      <c r="EQ1098" s="2"/>
      <c r="ER1098" s="2"/>
      <c r="ES1098" s="2"/>
      <c r="ET1098" s="2"/>
      <c r="EU1098" s="2"/>
      <c r="EV1098" s="2"/>
      <c r="EW1098" s="2"/>
      <c r="EX1098" s="2"/>
      <c r="EY1098" s="2"/>
      <c r="EZ1098" s="2"/>
      <c r="FA1098" s="2"/>
      <c r="FB1098" s="2"/>
      <c r="FC1098" s="2"/>
      <c r="FD1098" s="2"/>
      <c r="FE1098" s="2"/>
      <c r="FF1098" s="2"/>
      <c r="FG1098" s="2"/>
      <c r="FH1098" s="2"/>
      <c r="FI1098" s="2"/>
      <c r="FJ1098" s="2"/>
      <c r="FK1098" s="2"/>
      <c r="FL1098" s="2"/>
      <c r="FM1098" s="2"/>
      <c r="FN1098" s="2"/>
      <c r="FO1098" s="2"/>
      <c r="FP1098" s="2"/>
      <c r="FQ1098" s="2"/>
      <c r="FR1098" s="2"/>
      <c r="FS1098" s="2"/>
      <c r="FT1098" s="2"/>
      <c r="FU1098" s="2"/>
      <c r="FV1098" s="2"/>
      <c r="FW1098" s="2"/>
      <c r="FX1098" s="2"/>
      <c r="FY1098" s="2"/>
      <c r="FZ1098" s="2"/>
      <c r="GA1098" s="2"/>
      <c r="GB1098" s="2"/>
      <c r="GC1098" s="2"/>
      <c r="GD1098" s="2"/>
      <c r="GE1098" s="2"/>
      <c r="GF1098" s="2"/>
      <c r="GG1098" s="2"/>
      <c r="GH1098" s="2"/>
      <c r="GI1098" s="2"/>
      <c r="GJ1098" s="2"/>
      <c r="GK1098" s="2"/>
      <c r="GL1098" s="2"/>
      <c r="GM1098" s="2"/>
      <c r="GN1098" s="2"/>
      <c r="GO1098" s="2"/>
      <c r="GP1098" s="2"/>
      <c r="GQ1098" s="2"/>
    </row>
    <row r="1099" spans="1:199" customFormat="1" hidden="1" x14ac:dyDescent="0.2">
      <c r="A1099">
        <f t="shared" si="275"/>
        <v>2</v>
      </c>
      <c r="B1099">
        <f t="shared" si="276"/>
        <v>5</v>
      </c>
      <c r="C1099" s="1">
        <v>35563</v>
      </c>
      <c r="D1099">
        <f t="shared" si="277"/>
        <v>5</v>
      </c>
      <c r="E1099">
        <f t="shared" si="278"/>
        <v>1997</v>
      </c>
      <c r="F1099" s="17">
        <f t="shared" si="265"/>
        <v>0.14200000000000079</v>
      </c>
      <c r="G1099" s="16">
        <f t="shared" si="267"/>
        <v>-3.5083333333334021E-2</v>
      </c>
      <c r="H1099" s="16">
        <f t="shared" si="268"/>
        <v>-3.208333333333302E-2</v>
      </c>
      <c r="I1099" s="16">
        <f t="shared" si="269"/>
        <v>-6.7166666666667041E-2</v>
      </c>
      <c r="J1099" s="7">
        <f>VLOOKUP(C1099,'Nymex hist.'!A:B,2,0)</f>
        <v>2.1890000000000001</v>
      </c>
      <c r="K1099" s="11">
        <f t="shared" si="264"/>
        <v>2.1979999999999995</v>
      </c>
      <c r="L1099" s="11">
        <f t="shared" si="266"/>
        <v>2.3400000000000003</v>
      </c>
      <c r="M1099" s="9">
        <f t="shared" si="270"/>
        <v>2.1403333333333339</v>
      </c>
      <c r="N1099" s="9">
        <f t="shared" si="271"/>
        <v>2.1052499999999998</v>
      </c>
      <c r="O1099" s="9">
        <f t="shared" si="272"/>
        <v>2.0731666666666668</v>
      </c>
      <c r="P1099" s="9">
        <f t="shared" si="273"/>
        <v>2.0931666666666664</v>
      </c>
      <c r="Q1099" s="9">
        <f t="shared" si="274"/>
        <v>2.113166666666666</v>
      </c>
      <c r="R1099" s="8">
        <v>35563</v>
      </c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3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>
        <v>2.1890000000000001</v>
      </c>
      <c r="BT1099" s="2">
        <v>2.2090000000000001</v>
      </c>
      <c r="BU1099" s="2">
        <v>2.206</v>
      </c>
      <c r="BV1099" s="2">
        <v>2.1909999999999998</v>
      </c>
      <c r="BW1099" s="2">
        <v>2.1949999999999998</v>
      </c>
      <c r="BX1099" s="2">
        <v>2.2850000000000001</v>
      </c>
      <c r="BY1099" s="2">
        <v>2.4</v>
      </c>
      <c r="BZ1099" s="2">
        <v>2.44</v>
      </c>
      <c r="CA1099" s="2">
        <v>2.355</v>
      </c>
      <c r="CB1099" s="2">
        <v>2.2200000000000002</v>
      </c>
      <c r="CC1099" s="2">
        <v>2.0750000000000002</v>
      </c>
      <c r="CD1099" s="2">
        <v>2.0249999999999999</v>
      </c>
      <c r="CE1099" s="2">
        <v>2.0049999999999999</v>
      </c>
      <c r="CF1099" s="2">
        <v>2</v>
      </c>
      <c r="CG1099" s="2">
        <v>2.0150000000000001</v>
      </c>
      <c r="CH1099" s="2">
        <v>2.0299999999999998</v>
      </c>
      <c r="CI1099" s="2">
        <v>2.0529999999999999</v>
      </c>
      <c r="CJ1099" s="2">
        <v>2.1829999999999998</v>
      </c>
      <c r="CK1099" s="2">
        <v>2.2829999999999999</v>
      </c>
      <c r="CL1099" s="2">
        <v>2.3149999999999999</v>
      </c>
      <c r="CM1099" s="2">
        <v>2.2559999999999998</v>
      </c>
      <c r="CN1099" s="2">
        <v>2.157</v>
      </c>
      <c r="CO1099" s="2">
        <v>2.0379999999999998</v>
      </c>
      <c r="CP1099" s="2">
        <v>2.0190000000000001</v>
      </c>
      <c r="CQ1099" s="2">
        <v>2.0099999999999998</v>
      </c>
      <c r="CR1099" s="2">
        <v>2.0099999999999998</v>
      </c>
      <c r="CS1099" s="2">
        <v>2.0099999999999998</v>
      </c>
      <c r="CT1099" s="2">
        <v>2.0150000000000001</v>
      </c>
      <c r="CU1099" s="2">
        <v>2.0270000000000001</v>
      </c>
      <c r="CV1099" s="2">
        <v>2.14</v>
      </c>
      <c r="CW1099" s="2">
        <v>2.266</v>
      </c>
      <c r="CX1099" s="2">
        <v>2.31</v>
      </c>
      <c r="CY1099" s="2">
        <v>2.2349999999999999</v>
      </c>
      <c r="CZ1099" s="2">
        <v>2.1150000000000002</v>
      </c>
      <c r="DA1099" s="2">
        <v>1.9950000000000001</v>
      </c>
      <c r="DB1099" s="2">
        <v>1.9550000000000001</v>
      </c>
      <c r="DC1099" s="2">
        <v>1.98</v>
      </c>
      <c r="DD1099" s="2">
        <v>1.98</v>
      </c>
      <c r="DE1099" s="2">
        <v>1.98</v>
      </c>
      <c r="DF1099" s="2">
        <v>1.9850000000000001</v>
      </c>
      <c r="DG1099" s="2">
        <v>1.9970000000000001</v>
      </c>
      <c r="DH1099" s="2">
        <v>2.11</v>
      </c>
      <c r="DI1099" s="2">
        <v>2.2360000000000002</v>
      </c>
      <c r="DJ1099" s="2">
        <v>2.33</v>
      </c>
      <c r="DK1099" s="2">
        <v>2.2549999999999999</v>
      </c>
      <c r="DL1099" s="2">
        <v>2.1349999999999998</v>
      </c>
      <c r="DM1099" s="2">
        <v>2.0150000000000001</v>
      </c>
      <c r="DN1099" s="2">
        <v>1.9750000000000001</v>
      </c>
      <c r="DO1099" s="2">
        <v>2</v>
      </c>
      <c r="DP1099" s="2">
        <v>2</v>
      </c>
      <c r="DQ1099" s="2">
        <v>2</v>
      </c>
      <c r="DR1099" s="2">
        <v>2.0049999999999999</v>
      </c>
      <c r="DS1099" s="2">
        <v>2.0169999999999999</v>
      </c>
      <c r="DT1099" s="2">
        <v>2.13</v>
      </c>
      <c r="DU1099" s="2">
        <v>2.2559999999999998</v>
      </c>
      <c r="DV1099" s="2">
        <v>2.35</v>
      </c>
      <c r="DW1099" s="2">
        <v>2.2749999999999999</v>
      </c>
      <c r="DX1099" s="2">
        <v>2.1549999999999998</v>
      </c>
      <c r="DY1099" s="2">
        <v>2.0350000000000001</v>
      </c>
      <c r="DZ1099" s="2">
        <v>1.9950000000000001</v>
      </c>
      <c r="EA1099" s="2">
        <v>2.02</v>
      </c>
      <c r="EB1099" s="2">
        <v>2.02</v>
      </c>
      <c r="EC1099" s="2">
        <v>2.02</v>
      </c>
      <c r="ED1099" s="2">
        <v>2.0249999999999999</v>
      </c>
      <c r="EE1099" s="2">
        <v>2.0369999999999999</v>
      </c>
      <c r="EF1099" s="2">
        <v>2.15</v>
      </c>
      <c r="EG1099" s="2">
        <v>2.2759999999999998</v>
      </c>
      <c r="EH1099" s="2">
        <v>2.37</v>
      </c>
      <c r="EI1099" s="2">
        <v>2.2949999999999999</v>
      </c>
      <c r="EJ1099" s="2">
        <v>2.1749999999999998</v>
      </c>
      <c r="EK1099" s="2">
        <v>2.0550000000000002</v>
      </c>
      <c r="EL1099" s="2">
        <v>2.0150000000000001</v>
      </c>
      <c r="EM1099" s="2"/>
      <c r="EN1099" s="2"/>
      <c r="EO1099" s="2"/>
      <c r="EP1099" s="2"/>
      <c r="EQ1099" s="2"/>
      <c r="ER1099" s="2"/>
      <c r="ES1099" s="2"/>
      <c r="ET1099" s="2"/>
      <c r="EU1099" s="2"/>
      <c r="EV1099" s="2"/>
      <c r="EW1099" s="2"/>
      <c r="EX1099" s="2"/>
      <c r="EY1099" s="2"/>
      <c r="EZ1099" s="2"/>
      <c r="FA1099" s="2"/>
      <c r="FB1099" s="2"/>
      <c r="FC1099" s="2"/>
      <c r="FD1099" s="2"/>
      <c r="FE1099" s="2"/>
      <c r="FF1099" s="2"/>
      <c r="FG1099" s="2"/>
      <c r="FH1099" s="2"/>
      <c r="FI1099" s="2"/>
      <c r="FJ1099" s="2"/>
      <c r="FK1099" s="2"/>
      <c r="FL1099" s="2"/>
      <c r="FM1099" s="2"/>
      <c r="FN1099" s="2"/>
      <c r="FO1099" s="2"/>
      <c r="FP1099" s="2"/>
      <c r="FQ1099" s="2"/>
      <c r="FR1099" s="2"/>
      <c r="FS1099" s="2"/>
      <c r="FT1099" s="2"/>
      <c r="FU1099" s="2"/>
      <c r="FV1099" s="2"/>
      <c r="FW1099" s="2"/>
      <c r="FX1099" s="2"/>
      <c r="FY1099" s="2"/>
      <c r="FZ1099" s="2"/>
      <c r="GA1099" s="2"/>
      <c r="GB1099" s="2"/>
      <c r="GC1099" s="2"/>
      <c r="GD1099" s="2"/>
      <c r="GE1099" s="2"/>
      <c r="GF1099" s="2"/>
      <c r="GG1099" s="2"/>
      <c r="GH1099" s="2"/>
      <c r="GI1099" s="2"/>
      <c r="GJ1099" s="2"/>
      <c r="GK1099" s="2"/>
      <c r="GL1099" s="2"/>
      <c r="GM1099" s="2"/>
      <c r="GN1099" s="2"/>
      <c r="GO1099" s="2"/>
      <c r="GP1099" s="2"/>
      <c r="GQ1099" s="2"/>
    </row>
    <row r="1100" spans="1:199" customFormat="1" hidden="1" x14ac:dyDescent="0.2">
      <c r="A1100">
        <f t="shared" si="275"/>
        <v>3</v>
      </c>
      <c r="B1100">
        <f t="shared" si="276"/>
        <v>5</v>
      </c>
      <c r="C1100" s="1">
        <v>35564</v>
      </c>
      <c r="D1100">
        <f t="shared" si="277"/>
        <v>5</v>
      </c>
      <c r="E1100">
        <f t="shared" si="278"/>
        <v>1997</v>
      </c>
      <c r="F1100" s="17">
        <f t="shared" si="265"/>
        <v>0.12880000000000003</v>
      </c>
      <c r="G1100" s="16">
        <f t="shared" si="267"/>
        <v>-3.9916666666667044E-2</v>
      </c>
      <c r="H1100" s="16">
        <f t="shared" si="268"/>
        <v>-3.1833333333333158E-2</v>
      </c>
      <c r="I1100" s="16">
        <f t="shared" si="269"/>
        <v>-7.1750000000000203E-2</v>
      </c>
      <c r="J1100" s="7">
        <f>VLOOKUP(C1100,'Nymex hist.'!A:B,2,0)</f>
        <v>2.2759999999999998</v>
      </c>
      <c r="K1100" s="11">
        <f t="shared" si="264"/>
        <v>2.2586000000000004</v>
      </c>
      <c r="L1100" s="11">
        <f t="shared" si="266"/>
        <v>2.3874000000000004</v>
      </c>
      <c r="M1100" s="9">
        <f t="shared" si="270"/>
        <v>2.1749166666666668</v>
      </c>
      <c r="N1100" s="9">
        <f t="shared" si="271"/>
        <v>2.1349999999999998</v>
      </c>
      <c r="O1100" s="9">
        <f t="shared" si="272"/>
        <v>2.1031666666666666</v>
      </c>
      <c r="P1100" s="9">
        <f t="shared" si="273"/>
        <v>2.1231666666666666</v>
      </c>
      <c r="Q1100" s="9">
        <f t="shared" si="274"/>
        <v>2.1431666666666671</v>
      </c>
      <c r="R1100" s="8">
        <v>35564</v>
      </c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3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>
        <v>2.2759999999999998</v>
      </c>
      <c r="BT1100" s="2">
        <v>2.2749999999999999</v>
      </c>
      <c r="BU1100" s="2">
        <v>2.2650000000000001</v>
      </c>
      <c r="BV1100" s="2">
        <v>2.2400000000000002</v>
      </c>
      <c r="BW1100" s="2">
        <v>2.2370000000000001</v>
      </c>
      <c r="BX1100" s="2">
        <v>2.3319999999999999</v>
      </c>
      <c r="BY1100" s="2">
        <v>2.4500000000000002</v>
      </c>
      <c r="BZ1100" s="2">
        <v>2.4900000000000002</v>
      </c>
      <c r="CA1100" s="2">
        <v>2.4</v>
      </c>
      <c r="CB1100" s="2">
        <v>2.2650000000000001</v>
      </c>
      <c r="CC1100" s="2">
        <v>2.11</v>
      </c>
      <c r="CD1100" s="2">
        <v>2.0550000000000002</v>
      </c>
      <c r="CE1100" s="2">
        <v>2.0350000000000001</v>
      </c>
      <c r="CF1100" s="2">
        <v>2.0299999999999998</v>
      </c>
      <c r="CG1100" s="2">
        <v>2.0449999999999999</v>
      </c>
      <c r="CH1100" s="2">
        <v>2.06</v>
      </c>
      <c r="CI1100" s="2">
        <v>2.0830000000000002</v>
      </c>
      <c r="CJ1100" s="2">
        <v>2.2130000000000001</v>
      </c>
      <c r="CK1100" s="2">
        <v>2.3130000000000002</v>
      </c>
      <c r="CL1100" s="2">
        <v>2.3450000000000002</v>
      </c>
      <c r="CM1100" s="2">
        <v>2.286</v>
      </c>
      <c r="CN1100" s="2">
        <v>2.1859999999999999</v>
      </c>
      <c r="CO1100" s="2">
        <v>2.0670000000000002</v>
      </c>
      <c r="CP1100" s="2">
        <v>2.048</v>
      </c>
      <c r="CQ1100" s="2">
        <v>2.04</v>
      </c>
      <c r="CR1100" s="2">
        <v>2.04</v>
      </c>
      <c r="CS1100" s="2">
        <v>2.04</v>
      </c>
      <c r="CT1100" s="2">
        <v>2.0449999999999999</v>
      </c>
      <c r="CU1100" s="2">
        <v>2.0569999999999999</v>
      </c>
      <c r="CV1100" s="2">
        <v>2.17</v>
      </c>
      <c r="CW1100" s="2">
        <v>2.2959999999999998</v>
      </c>
      <c r="CX1100" s="2">
        <v>2.34</v>
      </c>
      <c r="CY1100" s="2">
        <v>2.2650000000000001</v>
      </c>
      <c r="CZ1100" s="2">
        <v>2.145</v>
      </c>
      <c r="DA1100" s="2">
        <v>2.0249999999999999</v>
      </c>
      <c r="DB1100" s="2">
        <v>1.9850000000000001</v>
      </c>
      <c r="DC1100" s="2">
        <v>2.0099999999999998</v>
      </c>
      <c r="DD1100" s="2">
        <v>2.0099999999999998</v>
      </c>
      <c r="DE1100" s="2">
        <v>2.0099999999999998</v>
      </c>
      <c r="DF1100" s="2">
        <v>2.0150000000000001</v>
      </c>
      <c r="DG1100" s="2">
        <v>2.0270000000000001</v>
      </c>
      <c r="DH1100" s="2">
        <v>2.14</v>
      </c>
      <c r="DI1100" s="2">
        <v>2.266</v>
      </c>
      <c r="DJ1100" s="2">
        <v>2.36</v>
      </c>
      <c r="DK1100" s="2">
        <v>2.2850000000000001</v>
      </c>
      <c r="DL1100" s="2">
        <v>2.165</v>
      </c>
      <c r="DM1100" s="2">
        <v>2.0449999999999999</v>
      </c>
      <c r="DN1100" s="2">
        <v>2.0049999999999999</v>
      </c>
      <c r="DO1100" s="2">
        <v>2.0299999999999998</v>
      </c>
      <c r="DP1100" s="2">
        <v>2.0299999999999998</v>
      </c>
      <c r="DQ1100" s="2">
        <v>2.0299999999999998</v>
      </c>
      <c r="DR1100" s="2">
        <v>2.0350000000000001</v>
      </c>
      <c r="DS1100" s="2">
        <v>2.0470000000000002</v>
      </c>
      <c r="DT1100" s="2">
        <v>2.16</v>
      </c>
      <c r="DU1100" s="2">
        <v>2.286</v>
      </c>
      <c r="DV1100" s="2">
        <v>2.38</v>
      </c>
      <c r="DW1100" s="2">
        <v>2.3050000000000002</v>
      </c>
      <c r="DX1100" s="2">
        <v>2.1850000000000001</v>
      </c>
      <c r="DY1100" s="2">
        <v>2.0649999999999999</v>
      </c>
      <c r="DZ1100" s="2">
        <v>2.0249999999999999</v>
      </c>
      <c r="EA1100" s="2">
        <v>2.0499999999999998</v>
      </c>
      <c r="EB1100" s="2">
        <v>2.0499999999999998</v>
      </c>
      <c r="EC1100" s="2">
        <v>2.0499999999999998</v>
      </c>
      <c r="ED1100" s="2">
        <v>2.0550000000000002</v>
      </c>
      <c r="EE1100" s="2">
        <v>2.0670000000000002</v>
      </c>
      <c r="EF1100" s="2">
        <v>2.1800000000000002</v>
      </c>
      <c r="EG1100" s="2">
        <v>2.306</v>
      </c>
      <c r="EH1100" s="2">
        <v>2.4</v>
      </c>
      <c r="EI1100" s="2">
        <v>2.3250000000000002</v>
      </c>
      <c r="EJ1100" s="2">
        <v>2.2050000000000001</v>
      </c>
      <c r="EK1100" s="2">
        <v>2.085</v>
      </c>
      <c r="EL1100" s="2">
        <v>2.0449999999999999</v>
      </c>
      <c r="EM1100" s="2"/>
      <c r="EN1100" s="2"/>
      <c r="EO1100" s="2"/>
      <c r="EP1100" s="2"/>
      <c r="EQ1100" s="2"/>
      <c r="ER1100" s="2"/>
      <c r="ES1100" s="2"/>
      <c r="ET1100" s="2"/>
      <c r="EU1100" s="2"/>
      <c r="EV1100" s="2"/>
      <c r="EW1100" s="2"/>
      <c r="EX1100" s="2"/>
      <c r="EY1100" s="2"/>
      <c r="EZ1100" s="2"/>
      <c r="FA1100" s="2"/>
      <c r="FB1100" s="2"/>
      <c r="FC1100" s="2"/>
      <c r="FD1100" s="2"/>
      <c r="FE1100" s="2"/>
      <c r="FF1100" s="2"/>
      <c r="FG1100" s="2"/>
      <c r="FH1100" s="2"/>
      <c r="FI1100" s="2"/>
      <c r="FJ1100" s="2"/>
      <c r="FK1100" s="2"/>
      <c r="FL1100" s="2"/>
      <c r="FM1100" s="2"/>
      <c r="FN1100" s="2"/>
      <c r="FO1100" s="2"/>
      <c r="FP1100" s="2"/>
      <c r="FQ1100" s="2"/>
      <c r="FR1100" s="2"/>
      <c r="FS1100" s="2"/>
      <c r="FT1100" s="2"/>
      <c r="FU1100" s="2"/>
      <c r="FV1100" s="2"/>
      <c r="FW1100" s="2"/>
      <c r="FX1100" s="2"/>
      <c r="FY1100" s="2"/>
      <c r="FZ1100" s="2"/>
      <c r="GA1100" s="2"/>
      <c r="GB1100" s="2"/>
      <c r="GC1100" s="2"/>
      <c r="GD1100" s="2"/>
      <c r="GE1100" s="2"/>
      <c r="GF1100" s="2"/>
      <c r="GG1100" s="2"/>
      <c r="GH1100" s="2"/>
      <c r="GI1100" s="2"/>
      <c r="GJ1100" s="2"/>
      <c r="GK1100" s="2"/>
      <c r="GL1100" s="2"/>
      <c r="GM1100" s="2"/>
      <c r="GN1100" s="2"/>
      <c r="GO1100" s="2"/>
      <c r="GP1100" s="2"/>
      <c r="GQ1100" s="2"/>
    </row>
    <row r="1101" spans="1:199" x14ac:dyDescent="0.2">
      <c r="A1101" s="36">
        <f t="shared" si="275"/>
        <v>4</v>
      </c>
      <c r="B1101" s="36">
        <f t="shared" si="276"/>
        <v>5</v>
      </c>
      <c r="C1101" s="1">
        <v>35565</v>
      </c>
      <c r="D1101">
        <f t="shared" si="277"/>
        <v>5</v>
      </c>
      <c r="E1101">
        <f t="shared" si="278"/>
        <v>1997</v>
      </c>
      <c r="F1101" s="21">
        <f t="shared" si="265"/>
        <v>0.15560000000000018</v>
      </c>
      <c r="G1101" s="21">
        <f t="shared" si="267"/>
        <v>-1.4583333333333837E-2</v>
      </c>
      <c r="H1101" s="21">
        <f t="shared" si="268"/>
        <v>-3.0666666666666398E-2</v>
      </c>
      <c r="I1101" s="21">
        <f t="shared" si="269"/>
        <v>-4.5250000000000234E-2</v>
      </c>
      <c r="J1101" s="23">
        <f>VLOOKUP(C1101,'Nymex hist.'!A:B,2,0)</f>
        <v>2.1949999999999998</v>
      </c>
      <c r="K1101" s="23">
        <f t="shared" si="264"/>
        <v>2.1920000000000002</v>
      </c>
      <c r="L1101" s="23">
        <f t="shared" si="266"/>
        <v>2.3476000000000004</v>
      </c>
      <c r="M1101" s="23">
        <f t="shared" si="270"/>
        <v>2.1509166666666668</v>
      </c>
      <c r="N1101" s="23">
        <f t="shared" si="271"/>
        <v>2.136333333333333</v>
      </c>
      <c r="O1101" s="23">
        <f t="shared" si="272"/>
        <v>2.1056666666666666</v>
      </c>
      <c r="P1101" s="23">
        <f t="shared" si="273"/>
        <v>2.1256666666666666</v>
      </c>
      <c r="Q1101" s="23">
        <f t="shared" si="274"/>
        <v>2.1456666666666666</v>
      </c>
      <c r="R1101" s="30">
        <v>35565</v>
      </c>
      <c r="S1101" s="32"/>
      <c r="T1101" s="32"/>
      <c r="U1101" s="32"/>
      <c r="V1101" s="32"/>
      <c r="W1101" s="32"/>
      <c r="X1101" s="32"/>
      <c r="Y1101" s="32"/>
      <c r="Z1101" s="32"/>
      <c r="AA1101" s="32"/>
      <c r="AB1101" s="32"/>
      <c r="AC1101" s="32"/>
      <c r="AD1101" s="32"/>
      <c r="AE1101" s="32"/>
      <c r="AF1101" s="32"/>
      <c r="AG1101" s="32"/>
      <c r="AH1101" s="32"/>
      <c r="AI1101" s="32"/>
      <c r="AJ1101" s="34"/>
      <c r="AK1101" s="32"/>
      <c r="AL1101" s="32"/>
      <c r="AM1101" s="32"/>
      <c r="AN1101" s="32"/>
      <c r="AO1101" s="32"/>
      <c r="AP1101" s="32"/>
      <c r="AQ1101" s="32"/>
      <c r="AR1101" s="32"/>
      <c r="AS1101" s="32"/>
      <c r="AT1101" s="32"/>
      <c r="AU1101" s="32"/>
      <c r="AV1101" s="32"/>
      <c r="AW1101" s="32"/>
      <c r="AX1101" s="32"/>
      <c r="AY1101" s="32"/>
      <c r="AZ1101" s="32"/>
      <c r="BA1101" s="32"/>
      <c r="BB1101" s="32"/>
      <c r="BC1101" s="32"/>
      <c r="BD1101" s="32"/>
      <c r="BE1101" s="32"/>
      <c r="BF1101" s="32"/>
      <c r="BG1101" s="32"/>
      <c r="BH1101" s="32"/>
      <c r="BI1101" s="32"/>
      <c r="BJ1101" s="32"/>
      <c r="BK1101" s="32"/>
      <c r="BL1101" s="32"/>
      <c r="BM1101" s="32"/>
      <c r="BN1101" s="32"/>
      <c r="BO1101" s="32"/>
      <c r="BP1101" s="32"/>
      <c r="BQ1101" s="32"/>
      <c r="BR1101" s="32"/>
      <c r="BS1101" s="32">
        <v>2.1949999999999998</v>
      </c>
      <c r="BT1101" s="32">
        <v>2.2000000000000002</v>
      </c>
      <c r="BU1101" s="32">
        <v>2.2000000000000002</v>
      </c>
      <c r="BV1101" s="32">
        <v>2.1800000000000002</v>
      </c>
      <c r="BW1101" s="32">
        <v>2.1850000000000001</v>
      </c>
      <c r="BX1101" s="32">
        <v>2.2850000000000001</v>
      </c>
      <c r="BY1101" s="32">
        <v>2.41</v>
      </c>
      <c r="BZ1101" s="32">
        <v>2.4500000000000002</v>
      </c>
      <c r="CA1101" s="32">
        <v>2.363</v>
      </c>
      <c r="CB1101" s="32">
        <v>2.23</v>
      </c>
      <c r="CC1101" s="32">
        <v>2.0750000000000002</v>
      </c>
      <c r="CD1101" s="32">
        <v>2.0350000000000001</v>
      </c>
      <c r="CE1101" s="32">
        <v>2.0129999999999999</v>
      </c>
      <c r="CF1101" s="32">
        <v>2.0049999999999999</v>
      </c>
      <c r="CG1101" s="32">
        <v>2.02</v>
      </c>
      <c r="CH1101" s="32">
        <v>2.0350000000000001</v>
      </c>
      <c r="CI1101" s="32">
        <v>2.0649999999999999</v>
      </c>
      <c r="CJ1101" s="32">
        <v>2.2050000000000001</v>
      </c>
      <c r="CK1101" s="32">
        <v>2.3149999999999999</v>
      </c>
      <c r="CL1101" s="32">
        <v>2.35</v>
      </c>
      <c r="CM1101" s="32">
        <v>2.29</v>
      </c>
      <c r="CN1101" s="32">
        <v>2.19</v>
      </c>
      <c r="CO1101" s="32">
        <v>2.069</v>
      </c>
      <c r="CP1101" s="32">
        <v>2.0489999999999999</v>
      </c>
      <c r="CQ1101" s="32">
        <v>2.04</v>
      </c>
      <c r="CR1101" s="32">
        <v>2.04</v>
      </c>
      <c r="CS1101" s="32">
        <v>2.04</v>
      </c>
      <c r="CT1101" s="32">
        <v>2.0449999999999999</v>
      </c>
      <c r="CU1101" s="32">
        <v>2.0569999999999999</v>
      </c>
      <c r="CV1101" s="32">
        <v>2.17</v>
      </c>
      <c r="CW1101" s="32">
        <v>2.2959999999999998</v>
      </c>
      <c r="CX1101" s="32">
        <v>2.34</v>
      </c>
      <c r="CY1101" s="32">
        <v>2.2650000000000001</v>
      </c>
      <c r="CZ1101" s="32">
        <v>2.15</v>
      </c>
      <c r="DA1101" s="32">
        <v>2.0350000000000001</v>
      </c>
      <c r="DB1101" s="32">
        <v>2</v>
      </c>
      <c r="DC1101" s="32">
        <v>2.0099999999999998</v>
      </c>
      <c r="DD1101" s="32">
        <v>2.0099999999999998</v>
      </c>
      <c r="DE1101" s="32">
        <v>2.0099999999999998</v>
      </c>
      <c r="DF1101" s="32">
        <v>2.0150000000000001</v>
      </c>
      <c r="DG1101" s="32">
        <v>2.0270000000000001</v>
      </c>
      <c r="DH1101" s="32">
        <v>2.14</v>
      </c>
      <c r="DI1101" s="32">
        <v>2.266</v>
      </c>
      <c r="DJ1101" s="32">
        <v>2.36</v>
      </c>
      <c r="DK1101" s="32">
        <v>2.2850000000000001</v>
      </c>
      <c r="DL1101" s="32">
        <v>2.17</v>
      </c>
      <c r="DM1101" s="32">
        <v>2.0550000000000002</v>
      </c>
      <c r="DN1101" s="32">
        <v>2.02</v>
      </c>
      <c r="DO1101" s="32">
        <v>2.0299999999999998</v>
      </c>
      <c r="DP1101" s="32">
        <v>2.0299999999999998</v>
      </c>
      <c r="DQ1101" s="32">
        <v>2.0299999999999998</v>
      </c>
      <c r="DR1101" s="32">
        <v>2.0350000000000001</v>
      </c>
      <c r="DS1101" s="32">
        <v>2.0470000000000002</v>
      </c>
      <c r="DT1101" s="32">
        <v>2.16</v>
      </c>
      <c r="DU1101" s="32">
        <v>2.286</v>
      </c>
      <c r="DV1101" s="32">
        <v>2.38</v>
      </c>
      <c r="DW1101" s="32">
        <v>2.3050000000000002</v>
      </c>
      <c r="DX1101" s="32">
        <v>2.19</v>
      </c>
      <c r="DY1101" s="32">
        <v>2.0750000000000002</v>
      </c>
      <c r="DZ1101" s="32">
        <v>2.04</v>
      </c>
      <c r="EA1101" s="32">
        <v>2.0499999999999998</v>
      </c>
      <c r="EB1101" s="32">
        <v>2.0499999999999998</v>
      </c>
      <c r="EC1101" s="32">
        <v>2.0499999999999998</v>
      </c>
      <c r="ED1101" s="32">
        <v>2.0550000000000002</v>
      </c>
      <c r="EE1101" s="32">
        <v>2.0670000000000002</v>
      </c>
      <c r="EF1101" s="32">
        <v>2.1800000000000002</v>
      </c>
      <c r="EG1101" s="32">
        <v>2.306</v>
      </c>
      <c r="EH1101" s="32">
        <v>2.4</v>
      </c>
      <c r="EI1101" s="32">
        <v>2.3250000000000002</v>
      </c>
      <c r="EJ1101" s="32">
        <v>2.21</v>
      </c>
      <c r="EK1101" s="32">
        <v>2.0950000000000002</v>
      </c>
      <c r="EL1101" s="32">
        <v>2.06</v>
      </c>
      <c r="EM1101" s="32"/>
      <c r="EN1101" s="32"/>
      <c r="EO1101" s="32"/>
      <c r="EP1101" s="32"/>
      <c r="EQ1101" s="32"/>
      <c r="ER1101" s="32"/>
      <c r="ES1101" s="32"/>
      <c r="ET1101" s="32"/>
      <c r="EU1101" s="32"/>
      <c r="EV1101" s="32"/>
      <c r="EW1101" s="32"/>
      <c r="EX1101" s="32"/>
      <c r="EY1101" s="32"/>
      <c r="EZ1101" s="32"/>
      <c r="FA1101" s="32"/>
      <c r="FB1101" s="32"/>
      <c r="FC1101" s="32"/>
      <c r="FD1101" s="32"/>
      <c r="FE1101" s="32"/>
      <c r="FF1101" s="32"/>
      <c r="FG1101" s="32"/>
      <c r="FH1101" s="32"/>
      <c r="FI1101" s="32"/>
      <c r="FJ1101" s="32"/>
      <c r="FK1101" s="32"/>
      <c r="FL1101" s="32"/>
      <c r="FM1101" s="32"/>
      <c r="FN1101" s="32"/>
      <c r="FO1101" s="32"/>
      <c r="FP1101" s="32"/>
      <c r="FQ1101" s="32"/>
      <c r="FR1101" s="32"/>
      <c r="FS1101" s="32"/>
      <c r="FT1101" s="32"/>
      <c r="FU1101" s="32"/>
      <c r="FV1101" s="32"/>
      <c r="FW1101" s="32"/>
      <c r="FX1101" s="32"/>
      <c r="FY1101" s="32"/>
      <c r="FZ1101" s="32"/>
      <c r="GA1101" s="32"/>
      <c r="GB1101" s="32"/>
      <c r="GC1101" s="32"/>
      <c r="GD1101" s="32"/>
      <c r="GE1101" s="32"/>
      <c r="GF1101" s="32"/>
      <c r="GG1101" s="32"/>
      <c r="GH1101" s="32"/>
      <c r="GI1101" s="32"/>
      <c r="GJ1101" s="32"/>
      <c r="GK1101" s="32"/>
      <c r="GL1101" s="32"/>
      <c r="GM1101" s="32"/>
      <c r="GN1101" s="32"/>
      <c r="GO1101" s="32"/>
      <c r="GP1101" s="32"/>
      <c r="GQ1101" s="32"/>
    </row>
    <row r="1102" spans="1:199" customFormat="1" hidden="1" x14ac:dyDescent="0.2">
      <c r="A1102">
        <f t="shared" si="275"/>
        <v>5</v>
      </c>
      <c r="B1102">
        <f t="shared" si="276"/>
        <v>5</v>
      </c>
      <c r="C1102" s="1">
        <v>35566</v>
      </c>
      <c r="D1102">
        <f t="shared" si="277"/>
        <v>5</v>
      </c>
      <c r="E1102">
        <f t="shared" si="278"/>
        <v>1997</v>
      </c>
      <c r="F1102" s="17">
        <f t="shared" si="265"/>
        <v>0.14320000000000022</v>
      </c>
      <c r="G1102" s="16">
        <f t="shared" si="267"/>
        <v>6.4166666666665151E-3</v>
      </c>
      <c r="H1102" s="16">
        <f t="shared" si="268"/>
        <v>-7.416666666666849E-3</v>
      </c>
      <c r="I1102" s="16">
        <f t="shared" si="269"/>
        <v>-1.000000000000334E-3</v>
      </c>
      <c r="J1102" s="7">
        <f>VLOOKUP(C1102,'Nymex hist.'!A:B,2,0)</f>
        <v>2.2490000000000001</v>
      </c>
      <c r="K1102" s="11">
        <f t="shared" si="264"/>
        <v>2.2458</v>
      </c>
      <c r="L1102" s="11">
        <f t="shared" si="266"/>
        <v>2.3890000000000002</v>
      </c>
      <c r="M1102" s="9">
        <f t="shared" si="270"/>
        <v>2.1734166666666668</v>
      </c>
      <c r="N1102" s="9">
        <f t="shared" si="271"/>
        <v>2.1798333333333333</v>
      </c>
      <c r="O1102" s="9">
        <f t="shared" si="272"/>
        <v>2.1724166666666664</v>
      </c>
      <c r="P1102" s="9">
        <f t="shared" si="273"/>
        <v>2.2024166666666667</v>
      </c>
      <c r="Q1102" s="9">
        <f t="shared" si="274"/>
        <v>2.2324166666666665</v>
      </c>
      <c r="R1102" s="8">
        <v>35566</v>
      </c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3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>
        <v>2.2490000000000001</v>
      </c>
      <c r="BT1102" s="2">
        <v>2.2650000000000001</v>
      </c>
      <c r="BU1102" s="2">
        <v>2.2549999999999999</v>
      </c>
      <c r="BV1102" s="2">
        <v>2.23</v>
      </c>
      <c r="BW1102" s="2">
        <v>2.23</v>
      </c>
      <c r="BX1102" s="2">
        <v>2.33</v>
      </c>
      <c r="BY1102" s="2">
        <v>2.4550000000000001</v>
      </c>
      <c r="BZ1102" s="2">
        <v>2.4950000000000001</v>
      </c>
      <c r="CA1102" s="2">
        <v>2.4</v>
      </c>
      <c r="CB1102" s="2">
        <v>2.2650000000000001</v>
      </c>
      <c r="CC1102" s="2">
        <v>2.105</v>
      </c>
      <c r="CD1102" s="2">
        <v>2.0499999999999998</v>
      </c>
      <c r="CE1102" s="2">
        <v>2.028</v>
      </c>
      <c r="CF1102" s="2">
        <v>2.02</v>
      </c>
      <c r="CG1102" s="2">
        <v>2.0350000000000001</v>
      </c>
      <c r="CH1102" s="2">
        <v>2.0499999999999998</v>
      </c>
      <c r="CI1102" s="2">
        <v>2.0779999999999998</v>
      </c>
      <c r="CJ1102" s="2">
        <v>2.2149999999999999</v>
      </c>
      <c r="CK1102" s="2">
        <v>2.34</v>
      </c>
      <c r="CL1102" s="2">
        <v>2.3769999999999998</v>
      </c>
      <c r="CM1102" s="2">
        <v>2.3199999999999998</v>
      </c>
      <c r="CN1102" s="2">
        <v>2.222</v>
      </c>
      <c r="CO1102" s="2">
        <v>2.1040000000000001</v>
      </c>
      <c r="CP1102" s="2">
        <v>2.0859999999999999</v>
      </c>
      <c r="CQ1102" s="2">
        <v>2.08</v>
      </c>
      <c r="CR1102" s="2">
        <v>2.0819999999999999</v>
      </c>
      <c r="CS1102" s="2">
        <v>2.085</v>
      </c>
      <c r="CT1102" s="2">
        <v>2.0979999999999999</v>
      </c>
      <c r="CU1102" s="2">
        <v>2.1179999999999999</v>
      </c>
      <c r="CV1102" s="2">
        <v>2.23</v>
      </c>
      <c r="CW1102" s="2">
        <v>2.3559999999999999</v>
      </c>
      <c r="CX1102" s="2">
        <v>2.4</v>
      </c>
      <c r="CY1102" s="2">
        <v>2.3250000000000002</v>
      </c>
      <c r="CZ1102" s="2">
        <v>2.21</v>
      </c>
      <c r="DA1102" s="2">
        <v>2.0950000000000002</v>
      </c>
      <c r="DB1102" s="2">
        <v>2.06</v>
      </c>
      <c r="DC1102" s="2">
        <v>2.0699999999999998</v>
      </c>
      <c r="DD1102" s="2">
        <v>2.0720000000000001</v>
      </c>
      <c r="DE1102" s="2">
        <v>2.0750000000000002</v>
      </c>
      <c r="DF1102" s="2">
        <v>2.0880000000000001</v>
      </c>
      <c r="DG1102" s="2">
        <v>2.1080000000000001</v>
      </c>
      <c r="DH1102" s="2">
        <v>2.2200000000000002</v>
      </c>
      <c r="DI1102" s="2">
        <v>2.3460000000000001</v>
      </c>
      <c r="DJ1102" s="2">
        <v>2.4300000000000002</v>
      </c>
      <c r="DK1102" s="2">
        <v>2.355</v>
      </c>
      <c r="DL1102" s="2">
        <v>2.2400000000000002</v>
      </c>
      <c r="DM1102" s="2">
        <v>2.125</v>
      </c>
      <c r="DN1102" s="2">
        <v>2.09</v>
      </c>
      <c r="DO1102" s="2">
        <v>2.1</v>
      </c>
      <c r="DP1102" s="2">
        <v>2.1019999999999999</v>
      </c>
      <c r="DQ1102" s="2">
        <v>2.105</v>
      </c>
      <c r="DR1102" s="2">
        <v>2.1179999999999999</v>
      </c>
      <c r="DS1102" s="2">
        <v>2.1379999999999999</v>
      </c>
      <c r="DT1102" s="2">
        <v>2.25</v>
      </c>
      <c r="DU1102" s="2">
        <v>2.3759999999999999</v>
      </c>
      <c r="DV1102" s="2">
        <v>2.46</v>
      </c>
      <c r="DW1102" s="2">
        <v>2.3849999999999998</v>
      </c>
      <c r="DX1102" s="2">
        <v>2.27</v>
      </c>
      <c r="DY1102" s="2">
        <v>2.1549999999999998</v>
      </c>
      <c r="DZ1102" s="2">
        <v>2.12</v>
      </c>
      <c r="EA1102" s="2">
        <v>2.13</v>
      </c>
      <c r="EB1102" s="2">
        <v>2.1320000000000001</v>
      </c>
      <c r="EC1102" s="2">
        <v>2.1349999999999998</v>
      </c>
      <c r="ED1102" s="2">
        <v>2.1480000000000001</v>
      </c>
      <c r="EE1102" s="2">
        <v>2.1680000000000001</v>
      </c>
      <c r="EF1102" s="2">
        <v>2.2799999999999998</v>
      </c>
      <c r="EG1102" s="2">
        <v>2.4060000000000001</v>
      </c>
      <c r="EH1102" s="2">
        <v>2.4900000000000002</v>
      </c>
      <c r="EI1102" s="2">
        <v>2.415</v>
      </c>
      <c r="EJ1102" s="2">
        <v>2.2999999999999998</v>
      </c>
      <c r="EK1102" s="2">
        <v>2.1850000000000001</v>
      </c>
      <c r="EL1102" s="2">
        <v>2.15</v>
      </c>
      <c r="EM1102" s="2"/>
      <c r="EN1102" s="2"/>
      <c r="EO1102" s="2"/>
      <c r="EP1102" s="2"/>
      <c r="EQ1102" s="2"/>
      <c r="ER1102" s="2"/>
      <c r="ES1102" s="2"/>
      <c r="ET1102" s="2"/>
      <c r="EU1102" s="2"/>
      <c r="EV1102" s="2"/>
      <c r="EW1102" s="2"/>
      <c r="EX1102" s="2"/>
      <c r="EY1102" s="2"/>
      <c r="EZ1102" s="2"/>
      <c r="FA1102" s="2"/>
      <c r="FB1102" s="2"/>
      <c r="FC1102" s="2"/>
      <c r="FD1102" s="2"/>
      <c r="FE1102" s="2"/>
      <c r="FF1102" s="2"/>
      <c r="FG1102" s="2"/>
      <c r="FH1102" s="2"/>
      <c r="FI1102" s="2"/>
      <c r="FJ1102" s="2"/>
      <c r="FK1102" s="2"/>
      <c r="FL1102" s="2"/>
      <c r="FM1102" s="2"/>
      <c r="FN1102" s="2"/>
      <c r="FO1102" s="2"/>
      <c r="FP1102" s="2"/>
      <c r="FQ1102" s="2"/>
      <c r="FR1102" s="2"/>
      <c r="FS1102" s="2"/>
      <c r="FT1102" s="2"/>
      <c r="FU1102" s="2"/>
      <c r="FV1102" s="2"/>
      <c r="FW1102" s="2"/>
      <c r="FX1102" s="2"/>
      <c r="FY1102" s="2"/>
      <c r="FZ1102" s="2"/>
      <c r="GA1102" s="2"/>
      <c r="GB1102" s="2"/>
      <c r="GC1102" s="2"/>
      <c r="GD1102" s="2"/>
      <c r="GE1102" s="2"/>
      <c r="GF1102" s="2"/>
      <c r="GG1102" s="2"/>
      <c r="GH1102" s="2"/>
      <c r="GI1102" s="2"/>
      <c r="GJ1102" s="2"/>
      <c r="GK1102" s="2"/>
      <c r="GL1102" s="2"/>
      <c r="GM1102" s="2"/>
      <c r="GN1102" s="2"/>
      <c r="GO1102" s="2"/>
      <c r="GP1102" s="2"/>
      <c r="GQ1102" s="2"/>
    </row>
    <row r="1103" spans="1:199" customFormat="1" hidden="1" x14ac:dyDescent="0.2">
      <c r="A1103">
        <f t="shared" si="275"/>
        <v>1</v>
      </c>
      <c r="B1103">
        <f t="shared" si="276"/>
        <v>5</v>
      </c>
      <c r="C1103" s="1">
        <v>35569</v>
      </c>
      <c r="D1103">
        <f t="shared" si="277"/>
        <v>5</v>
      </c>
      <c r="E1103">
        <f t="shared" si="278"/>
        <v>1997</v>
      </c>
      <c r="F1103" s="17">
        <f t="shared" si="265"/>
        <v>0.14260000000000073</v>
      </c>
      <c r="G1103" s="16">
        <f t="shared" si="267"/>
        <v>1.2249999999999872E-2</v>
      </c>
      <c r="H1103" s="16">
        <f t="shared" si="268"/>
        <v>-1.3666666666666938E-2</v>
      </c>
      <c r="I1103" s="16">
        <f t="shared" si="269"/>
        <v>-1.4166666666670658E-3</v>
      </c>
      <c r="J1103" s="7">
        <f>VLOOKUP(C1103,'Nymex hist.'!A:B,2,0)</f>
        <v>2.2149999999999999</v>
      </c>
      <c r="K1103" s="11">
        <f t="shared" si="264"/>
        <v>2.2269999999999999</v>
      </c>
      <c r="L1103" s="11">
        <f t="shared" si="266"/>
        <v>2.3696000000000006</v>
      </c>
      <c r="M1103" s="9">
        <f t="shared" si="270"/>
        <v>2.1665833333333335</v>
      </c>
      <c r="N1103" s="9">
        <f t="shared" si="271"/>
        <v>2.1788333333333334</v>
      </c>
      <c r="O1103" s="9">
        <f t="shared" si="272"/>
        <v>2.1651666666666665</v>
      </c>
      <c r="P1103" s="9">
        <f t="shared" si="273"/>
        <v>2.1951666666666663</v>
      </c>
      <c r="Q1103" s="9">
        <f t="shared" si="274"/>
        <v>2.2251666666666665</v>
      </c>
      <c r="R1103" s="8">
        <v>35569</v>
      </c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3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>
        <v>2.2149999999999999</v>
      </c>
      <c r="BT1103" s="2">
        <v>2.246</v>
      </c>
      <c r="BU1103" s="2">
        <v>2.238</v>
      </c>
      <c r="BV1103" s="2">
        <v>2.218</v>
      </c>
      <c r="BW1103" s="2">
        <v>2.218</v>
      </c>
      <c r="BX1103" s="2">
        <v>2.3130000000000002</v>
      </c>
      <c r="BY1103" s="2">
        <v>2.4350000000000001</v>
      </c>
      <c r="BZ1103" s="2">
        <v>2.4750000000000001</v>
      </c>
      <c r="CA1103" s="2">
        <v>2.38</v>
      </c>
      <c r="CB1103" s="2">
        <v>2.2450000000000001</v>
      </c>
      <c r="CC1103" s="2">
        <v>2.09</v>
      </c>
      <c r="CD1103" s="2">
        <v>2.0449999999999999</v>
      </c>
      <c r="CE1103" s="2">
        <v>2.028</v>
      </c>
      <c r="CF1103" s="2">
        <v>2.0179999999999998</v>
      </c>
      <c r="CG1103" s="2">
        <v>2.0350000000000001</v>
      </c>
      <c r="CH1103" s="2">
        <v>2.0499999999999998</v>
      </c>
      <c r="CI1103" s="2">
        <v>2.0779999999999998</v>
      </c>
      <c r="CJ1103" s="2">
        <v>2.2149999999999999</v>
      </c>
      <c r="CK1103" s="2">
        <v>2.34</v>
      </c>
      <c r="CL1103" s="2">
        <v>2.3769999999999998</v>
      </c>
      <c r="CM1103" s="2">
        <v>2.3199999999999998</v>
      </c>
      <c r="CN1103" s="2">
        <v>2.222</v>
      </c>
      <c r="CO1103" s="2">
        <v>2.1040000000000001</v>
      </c>
      <c r="CP1103" s="2">
        <v>2.0859999999999999</v>
      </c>
      <c r="CQ1103" s="2">
        <v>2.08</v>
      </c>
      <c r="CR1103" s="2">
        <v>2.0819999999999999</v>
      </c>
      <c r="CS1103" s="2">
        <v>2.085</v>
      </c>
      <c r="CT1103" s="2">
        <v>2.0979999999999999</v>
      </c>
      <c r="CU1103" s="2">
        <v>2.1179999999999999</v>
      </c>
      <c r="CV1103" s="2">
        <v>2.2269999999999999</v>
      </c>
      <c r="CW1103" s="2">
        <v>2.347</v>
      </c>
      <c r="CX1103" s="2">
        <v>2.3849999999999998</v>
      </c>
      <c r="CY1103" s="2">
        <v>2.31</v>
      </c>
      <c r="CZ1103" s="2">
        <v>2.1949999999999998</v>
      </c>
      <c r="DA1103" s="2">
        <v>2.08</v>
      </c>
      <c r="DB1103" s="2">
        <v>2.0449999999999999</v>
      </c>
      <c r="DC1103" s="2">
        <v>2.0699999999999998</v>
      </c>
      <c r="DD1103" s="2">
        <v>2.0720000000000001</v>
      </c>
      <c r="DE1103" s="2">
        <v>2.0750000000000002</v>
      </c>
      <c r="DF1103" s="2">
        <v>2.0880000000000001</v>
      </c>
      <c r="DG1103" s="2">
        <v>2.1080000000000001</v>
      </c>
      <c r="DH1103" s="2">
        <v>2.2170000000000001</v>
      </c>
      <c r="DI1103" s="2">
        <v>2.3370000000000002</v>
      </c>
      <c r="DJ1103" s="2">
        <v>2.415</v>
      </c>
      <c r="DK1103" s="2">
        <v>2.34</v>
      </c>
      <c r="DL1103" s="2">
        <v>2.2250000000000001</v>
      </c>
      <c r="DM1103" s="2">
        <v>2.11</v>
      </c>
      <c r="DN1103" s="2">
        <v>2.0750000000000002</v>
      </c>
      <c r="DO1103" s="2">
        <v>2.1</v>
      </c>
      <c r="DP1103" s="2">
        <v>2.1019999999999999</v>
      </c>
      <c r="DQ1103" s="2">
        <v>2.105</v>
      </c>
      <c r="DR1103" s="2">
        <v>2.1179999999999999</v>
      </c>
      <c r="DS1103" s="2">
        <v>2.1379999999999999</v>
      </c>
      <c r="DT1103" s="2">
        <v>2.2469999999999999</v>
      </c>
      <c r="DU1103" s="2">
        <v>2.367</v>
      </c>
      <c r="DV1103" s="2">
        <v>2.4449999999999998</v>
      </c>
      <c r="DW1103" s="2">
        <v>2.37</v>
      </c>
      <c r="DX1103" s="2">
        <v>2.2549999999999999</v>
      </c>
      <c r="DY1103" s="2">
        <v>2.14</v>
      </c>
      <c r="DZ1103" s="2">
        <v>2.105</v>
      </c>
      <c r="EA1103" s="2">
        <v>2.13</v>
      </c>
      <c r="EB1103" s="2">
        <v>2.1320000000000001</v>
      </c>
      <c r="EC1103" s="2">
        <v>2.1349999999999998</v>
      </c>
      <c r="ED1103" s="2">
        <v>2.1480000000000001</v>
      </c>
      <c r="EE1103" s="2">
        <v>2.1680000000000001</v>
      </c>
      <c r="EF1103" s="2">
        <v>2.2770000000000001</v>
      </c>
      <c r="EG1103" s="2">
        <v>2.3969999999999998</v>
      </c>
      <c r="EH1103" s="2">
        <v>2.4750000000000001</v>
      </c>
      <c r="EI1103" s="2">
        <v>2.4</v>
      </c>
      <c r="EJ1103" s="2">
        <v>2.2850000000000001</v>
      </c>
      <c r="EK1103" s="2">
        <v>2.17</v>
      </c>
      <c r="EL1103" s="2">
        <v>2.1349999999999998</v>
      </c>
      <c r="EM1103" s="2"/>
      <c r="EN1103" s="2"/>
      <c r="EO1103" s="2"/>
      <c r="EP1103" s="2"/>
      <c r="EQ1103" s="2"/>
      <c r="ER1103" s="2"/>
      <c r="ES1103" s="2"/>
      <c r="ET1103" s="2"/>
      <c r="EU1103" s="2"/>
      <c r="EV1103" s="2"/>
      <c r="EW1103" s="2"/>
      <c r="EX1103" s="2"/>
      <c r="EY1103" s="2"/>
      <c r="EZ1103" s="2"/>
      <c r="FA1103" s="2"/>
      <c r="FB1103" s="2"/>
      <c r="FC1103" s="2"/>
      <c r="FD1103" s="2"/>
      <c r="FE1103" s="2"/>
      <c r="FF1103" s="2"/>
      <c r="FG1103" s="2"/>
      <c r="FH1103" s="2"/>
      <c r="FI1103" s="2"/>
      <c r="FJ1103" s="2"/>
      <c r="FK1103" s="2"/>
      <c r="FL1103" s="2"/>
      <c r="FM1103" s="2"/>
      <c r="FN1103" s="2"/>
      <c r="FO1103" s="2"/>
      <c r="FP1103" s="2"/>
      <c r="FQ1103" s="2"/>
      <c r="FR1103" s="2"/>
      <c r="FS1103" s="2"/>
      <c r="FT1103" s="2"/>
      <c r="FU1103" s="2"/>
      <c r="FV1103" s="2"/>
      <c r="FW1103" s="2"/>
      <c r="FX1103" s="2"/>
      <c r="FY1103" s="2"/>
      <c r="FZ1103" s="2"/>
      <c r="GA1103" s="2"/>
      <c r="GB1103" s="2"/>
      <c r="GC1103" s="2"/>
      <c r="GD1103" s="2"/>
      <c r="GE1103" s="2"/>
      <c r="GF1103" s="2"/>
      <c r="GG1103" s="2"/>
      <c r="GH1103" s="2"/>
      <c r="GI1103" s="2"/>
      <c r="GJ1103" s="2"/>
      <c r="GK1103" s="2"/>
      <c r="GL1103" s="2"/>
      <c r="GM1103" s="2"/>
      <c r="GN1103" s="2"/>
      <c r="GO1103" s="2"/>
      <c r="GP1103" s="2"/>
      <c r="GQ1103" s="2"/>
    </row>
    <row r="1104" spans="1:199" customFormat="1" hidden="1" x14ac:dyDescent="0.2">
      <c r="A1104">
        <f t="shared" si="275"/>
        <v>2</v>
      </c>
      <c r="B1104">
        <f t="shared" si="276"/>
        <v>5</v>
      </c>
      <c r="C1104" s="1">
        <v>35570</v>
      </c>
      <c r="D1104">
        <f t="shared" si="277"/>
        <v>5</v>
      </c>
      <c r="E1104">
        <f t="shared" si="278"/>
        <v>1997</v>
      </c>
      <c r="F1104" s="17">
        <f t="shared" si="265"/>
        <v>0.1478000000000006</v>
      </c>
      <c r="G1104" s="16">
        <f t="shared" si="267"/>
        <v>-3.4916666666666263E-2</v>
      </c>
      <c r="H1104" s="16">
        <f t="shared" si="268"/>
        <v>-1.8250000000000099E-2</v>
      </c>
      <c r="I1104" s="16">
        <f t="shared" si="269"/>
        <v>-5.3166666666666362E-2</v>
      </c>
      <c r="J1104" s="7">
        <f>VLOOKUP(C1104,'Nymex hist.'!A:B,2,0)</f>
        <v>2.1909999999999998</v>
      </c>
      <c r="K1104" s="11">
        <f t="shared" ref="K1104:K1135" si="279">AVERAGE(BQ1104:BW1104)</f>
        <v>2.2157999999999998</v>
      </c>
      <c r="L1104" s="11">
        <f t="shared" si="266"/>
        <v>2.3636000000000004</v>
      </c>
      <c r="M1104" s="9">
        <f t="shared" si="270"/>
        <v>2.1547499999999995</v>
      </c>
      <c r="N1104" s="9">
        <f t="shared" si="271"/>
        <v>2.1198333333333332</v>
      </c>
      <c r="O1104" s="9">
        <f t="shared" si="272"/>
        <v>2.1015833333333331</v>
      </c>
      <c r="P1104" s="9">
        <f t="shared" si="273"/>
        <v>2.1315833333333329</v>
      </c>
      <c r="Q1104" s="9">
        <f t="shared" si="274"/>
        <v>2.1615833333333332</v>
      </c>
      <c r="R1104" s="8">
        <v>35570</v>
      </c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3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>
        <v>2.1909999999999998</v>
      </c>
      <c r="BT1104" s="2">
        <v>2.23</v>
      </c>
      <c r="BU1104" s="2">
        <v>2.2280000000000002</v>
      </c>
      <c r="BV1104" s="2">
        <v>2.2130000000000001</v>
      </c>
      <c r="BW1104" s="2">
        <v>2.2170000000000001</v>
      </c>
      <c r="BX1104" s="2">
        <v>2.31</v>
      </c>
      <c r="BY1104" s="2">
        <v>2.4300000000000002</v>
      </c>
      <c r="BZ1104" s="2">
        <v>2.4700000000000002</v>
      </c>
      <c r="CA1104" s="2">
        <v>2.3730000000000002</v>
      </c>
      <c r="CB1104" s="2">
        <v>2.2349999999999999</v>
      </c>
      <c r="CC1104" s="2">
        <v>2.08</v>
      </c>
      <c r="CD1104" s="2">
        <v>2.0350000000000001</v>
      </c>
      <c r="CE1104" s="2">
        <v>2.0179999999999998</v>
      </c>
      <c r="CF1104" s="2">
        <v>2.008</v>
      </c>
      <c r="CG1104" s="2">
        <v>2.0249999999999999</v>
      </c>
      <c r="CH1104" s="2">
        <v>2.04</v>
      </c>
      <c r="CI1104" s="2">
        <v>2.0680000000000001</v>
      </c>
      <c r="CJ1104" s="2">
        <v>2.1949999999999998</v>
      </c>
      <c r="CK1104" s="2">
        <v>2.31</v>
      </c>
      <c r="CL1104" s="2">
        <v>2.33</v>
      </c>
      <c r="CM1104" s="2">
        <v>2.2719999999999998</v>
      </c>
      <c r="CN1104" s="2">
        <v>2.1669999999999998</v>
      </c>
      <c r="CO1104" s="2">
        <v>2.044</v>
      </c>
      <c r="CP1104" s="2">
        <v>2.0259999999999998</v>
      </c>
      <c r="CQ1104" s="2">
        <v>2.02</v>
      </c>
      <c r="CR1104" s="2">
        <v>2.0219999999999998</v>
      </c>
      <c r="CS1104" s="2">
        <v>2.0249999999999999</v>
      </c>
      <c r="CT1104" s="2">
        <v>2.0350000000000001</v>
      </c>
      <c r="CU1104" s="2">
        <v>2.0529999999999999</v>
      </c>
      <c r="CV1104" s="2">
        <v>2.1619999999999999</v>
      </c>
      <c r="CW1104" s="2">
        <v>2.282</v>
      </c>
      <c r="CX1104" s="2">
        <v>2.3199999999999998</v>
      </c>
      <c r="CY1104" s="2">
        <v>2.2450000000000001</v>
      </c>
      <c r="CZ1104" s="2">
        <v>2.13</v>
      </c>
      <c r="DA1104" s="2">
        <v>2.0150000000000001</v>
      </c>
      <c r="DB1104" s="2">
        <v>1.98</v>
      </c>
      <c r="DC1104" s="2">
        <v>2.0099999999999998</v>
      </c>
      <c r="DD1104" s="2">
        <v>2.012</v>
      </c>
      <c r="DE1104" s="2">
        <v>2.0150000000000001</v>
      </c>
      <c r="DF1104" s="2">
        <v>2.0249999999999999</v>
      </c>
      <c r="DG1104" s="2">
        <v>2.0430000000000001</v>
      </c>
      <c r="DH1104" s="2">
        <v>2.1520000000000001</v>
      </c>
      <c r="DI1104" s="2">
        <v>2.2719999999999998</v>
      </c>
      <c r="DJ1104" s="2">
        <v>2.35</v>
      </c>
      <c r="DK1104" s="2">
        <v>2.2749999999999999</v>
      </c>
      <c r="DL1104" s="2">
        <v>2.16</v>
      </c>
      <c r="DM1104" s="2">
        <v>2.0449999999999999</v>
      </c>
      <c r="DN1104" s="2">
        <v>2.0099999999999998</v>
      </c>
      <c r="DO1104" s="2">
        <v>2.04</v>
      </c>
      <c r="DP1104" s="2">
        <v>2.0419999999999998</v>
      </c>
      <c r="DQ1104" s="2">
        <v>2.0449999999999999</v>
      </c>
      <c r="DR1104" s="2">
        <v>2.0550000000000002</v>
      </c>
      <c r="DS1104" s="2">
        <v>2.073</v>
      </c>
      <c r="DT1104" s="2">
        <v>2.1819999999999999</v>
      </c>
      <c r="DU1104" s="2">
        <v>2.302</v>
      </c>
      <c r="DV1104" s="2">
        <v>2.38</v>
      </c>
      <c r="DW1104" s="2">
        <v>2.3050000000000002</v>
      </c>
      <c r="DX1104" s="2">
        <v>2.19</v>
      </c>
      <c r="DY1104" s="2">
        <v>2.0750000000000002</v>
      </c>
      <c r="DZ1104" s="2">
        <v>2.04</v>
      </c>
      <c r="EA1104" s="2">
        <v>2.0699999999999998</v>
      </c>
      <c r="EB1104" s="2">
        <v>2.0720000000000001</v>
      </c>
      <c r="EC1104" s="2">
        <v>2.0750000000000002</v>
      </c>
      <c r="ED1104" s="2">
        <v>2.085</v>
      </c>
      <c r="EE1104" s="2">
        <v>2.1030000000000002</v>
      </c>
      <c r="EF1104" s="2">
        <v>2.2120000000000002</v>
      </c>
      <c r="EG1104" s="2">
        <v>2.3319999999999999</v>
      </c>
      <c r="EH1104" s="2">
        <v>2.41</v>
      </c>
      <c r="EI1104" s="2">
        <v>2.335</v>
      </c>
      <c r="EJ1104" s="2">
        <v>2.2200000000000002</v>
      </c>
      <c r="EK1104" s="2">
        <v>2.105</v>
      </c>
      <c r="EL1104" s="2">
        <v>2.0699999999999998</v>
      </c>
      <c r="EM1104" s="2"/>
      <c r="EN1104" s="2"/>
      <c r="EO1104" s="2"/>
      <c r="EP1104" s="2"/>
      <c r="EQ1104" s="2"/>
      <c r="ER1104" s="2"/>
      <c r="ES1104" s="2"/>
      <c r="ET1104" s="2"/>
      <c r="EU1104" s="2"/>
      <c r="EV1104" s="2"/>
      <c r="EW1104" s="2"/>
      <c r="EX1104" s="2"/>
      <c r="EY1104" s="2"/>
      <c r="EZ1104" s="2"/>
      <c r="FA1104" s="2"/>
      <c r="FB1104" s="2"/>
      <c r="FC1104" s="2"/>
      <c r="FD1104" s="2"/>
      <c r="FE1104" s="2"/>
      <c r="FF1104" s="2"/>
      <c r="FG1104" s="2"/>
      <c r="FH1104" s="2"/>
      <c r="FI1104" s="2"/>
      <c r="FJ1104" s="2"/>
      <c r="FK1104" s="2"/>
      <c r="FL1104" s="2"/>
      <c r="FM1104" s="2"/>
      <c r="FN1104" s="2"/>
      <c r="FO1104" s="2"/>
      <c r="FP1104" s="2"/>
      <c r="FQ1104" s="2"/>
      <c r="FR1104" s="2"/>
      <c r="FS1104" s="2"/>
      <c r="FT1104" s="2"/>
      <c r="FU1104" s="2"/>
      <c r="FV1104" s="2"/>
      <c r="FW1104" s="2"/>
      <c r="FX1104" s="2"/>
      <c r="FY1104" s="2"/>
      <c r="FZ1104" s="2"/>
      <c r="GA1104" s="2"/>
      <c r="GB1104" s="2"/>
      <c r="GC1104" s="2"/>
      <c r="GD1104" s="2"/>
      <c r="GE1104" s="2"/>
      <c r="GF1104" s="2"/>
      <c r="GG1104" s="2"/>
      <c r="GH1104" s="2"/>
      <c r="GI1104" s="2"/>
      <c r="GJ1104" s="2"/>
      <c r="GK1104" s="2"/>
      <c r="GL1104" s="2"/>
      <c r="GM1104" s="2"/>
      <c r="GN1104" s="2"/>
      <c r="GO1104" s="2"/>
      <c r="GP1104" s="2"/>
      <c r="GQ1104" s="2"/>
    </row>
    <row r="1105" spans="1:199" customFormat="1" hidden="1" x14ac:dyDescent="0.2">
      <c r="A1105">
        <f t="shared" si="275"/>
        <v>3</v>
      </c>
      <c r="B1105">
        <f t="shared" si="276"/>
        <v>5</v>
      </c>
      <c r="C1105" s="1">
        <v>35571</v>
      </c>
      <c r="D1105">
        <f t="shared" si="277"/>
        <v>5</v>
      </c>
      <c r="E1105">
        <f t="shared" si="278"/>
        <v>1997</v>
      </c>
      <c r="F1105" s="17">
        <f t="shared" si="265"/>
        <v>0.1474000000000002</v>
      </c>
      <c r="G1105" s="16">
        <f t="shared" si="267"/>
        <v>-2.075000000000049E-2</v>
      </c>
      <c r="H1105" s="16">
        <f t="shared" si="268"/>
        <v>-1.1166666666666103E-2</v>
      </c>
      <c r="I1105" s="16">
        <f t="shared" si="269"/>
        <v>-3.1916666666666593E-2</v>
      </c>
      <c r="J1105" s="7">
        <f>VLOOKUP(C1105,'Nymex hist.'!A:B,2,0)</f>
        <v>2.206</v>
      </c>
      <c r="K1105" s="11">
        <f t="shared" si="279"/>
        <v>2.2371999999999996</v>
      </c>
      <c r="L1105" s="11">
        <f t="shared" si="266"/>
        <v>2.3845999999999998</v>
      </c>
      <c r="M1105" s="9">
        <f t="shared" si="270"/>
        <v>2.18025</v>
      </c>
      <c r="N1105" s="9">
        <f t="shared" si="271"/>
        <v>2.1594999999999995</v>
      </c>
      <c r="O1105" s="9">
        <f t="shared" si="272"/>
        <v>2.1483333333333334</v>
      </c>
      <c r="P1105" s="9">
        <f t="shared" si="273"/>
        <v>2.1783333333333332</v>
      </c>
      <c r="Q1105" s="9">
        <f t="shared" si="274"/>
        <v>2.208333333333333</v>
      </c>
      <c r="R1105" s="8">
        <v>35571</v>
      </c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3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>
        <v>2.206</v>
      </c>
      <c r="BT1105" s="2">
        <v>2.2469999999999999</v>
      </c>
      <c r="BU1105" s="2">
        <v>2.254</v>
      </c>
      <c r="BV1105" s="2">
        <v>2.2389999999999999</v>
      </c>
      <c r="BW1105" s="2">
        <v>2.2400000000000002</v>
      </c>
      <c r="BX1105" s="2">
        <v>2.335</v>
      </c>
      <c r="BY1105" s="2">
        <v>2.4500000000000002</v>
      </c>
      <c r="BZ1105" s="2">
        <v>2.4900000000000002</v>
      </c>
      <c r="CA1105" s="2">
        <v>2.3929999999999998</v>
      </c>
      <c r="CB1105" s="2">
        <v>2.2549999999999999</v>
      </c>
      <c r="CC1105" s="2">
        <v>2.1</v>
      </c>
      <c r="CD1105" s="2">
        <v>2.0569999999999999</v>
      </c>
      <c r="CE1105" s="2">
        <v>2.04</v>
      </c>
      <c r="CF1105" s="2">
        <v>2.0369999999999999</v>
      </c>
      <c r="CG1105" s="2">
        <v>2.0539999999999998</v>
      </c>
      <c r="CH1105" s="2">
        <v>2.069</v>
      </c>
      <c r="CI1105" s="2">
        <v>2.097</v>
      </c>
      <c r="CJ1105" s="2">
        <v>2.2269999999999999</v>
      </c>
      <c r="CK1105" s="2">
        <v>2.3439999999999999</v>
      </c>
      <c r="CL1105" s="2">
        <v>2.3660000000000001</v>
      </c>
      <c r="CM1105" s="2">
        <v>2.31</v>
      </c>
      <c r="CN1105" s="2">
        <v>2.2069999999999999</v>
      </c>
      <c r="CO1105" s="2">
        <v>2.0859999999999999</v>
      </c>
      <c r="CP1105" s="2">
        <v>2.0699999999999998</v>
      </c>
      <c r="CQ1105" s="2">
        <v>2.0550000000000002</v>
      </c>
      <c r="CR1105" s="2">
        <v>2.0569999999999999</v>
      </c>
      <c r="CS1105" s="2">
        <v>2.06</v>
      </c>
      <c r="CT1105" s="2">
        <v>2.069</v>
      </c>
      <c r="CU1105" s="2">
        <v>2.0870000000000002</v>
      </c>
      <c r="CV1105" s="2">
        <v>2.2080000000000002</v>
      </c>
      <c r="CW1105" s="2">
        <v>2.339</v>
      </c>
      <c r="CX1105" s="2">
        <v>2.3769999999999998</v>
      </c>
      <c r="CY1105" s="2">
        <v>2.302</v>
      </c>
      <c r="CZ1105" s="2">
        <v>2.1869999999999998</v>
      </c>
      <c r="DA1105" s="2">
        <v>2.0720000000000001</v>
      </c>
      <c r="DB1105" s="2">
        <v>2.0369999999999999</v>
      </c>
      <c r="DC1105" s="2">
        <v>2.0449999999999999</v>
      </c>
      <c r="DD1105" s="2">
        <v>2.0470000000000002</v>
      </c>
      <c r="DE1105" s="2">
        <v>2.0499999999999998</v>
      </c>
      <c r="DF1105" s="2">
        <v>2.0590000000000002</v>
      </c>
      <c r="DG1105" s="2">
        <v>2.077</v>
      </c>
      <c r="DH1105" s="2">
        <v>2.198</v>
      </c>
      <c r="DI1105" s="2">
        <v>2.3290000000000002</v>
      </c>
      <c r="DJ1105" s="2">
        <v>2.407</v>
      </c>
      <c r="DK1105" s="2">
        <v>2.3319999999999999</v>
      </c>
      <c r="DL1105" s="2">
        <v>2.2170000000000001</v>
      </c>
      <c r="DM1105" s="2">
        <v>2.1019999999999999</v>
      </c>
      <c r="DN1105" s="2">
        <v>2.0670000000000002</v>
      </c>
      <c r="DO1105" s="2">
        <v>2.0750000000000002</v>
      </c>
      <c r="DP1105" s="2">
        <v>2.077</v>
      </c>
      <c r="DQ1105" s="2">
        <v>2.08</v>
      </c>
      <c r="DR1105" s="2">
        <v>2.089</v>
      </c>
      <c r="DS1105" s="2">
        <v>2.1070000000000002</v>
      </c>
      <c r="DT1105" s="2">
        <v>2.2280000000000002</v>
      </c>
      <c r="DU1105" s="2">
        <v>2.359</v>
      </c>
      <c r="DV1105" s="2">
        <v>2.4369999999999998</v>
      </c>
      <c r="DW1105" s="2">
        <v>2.3620000000000001</v>
      </c>
      <c r="DX1105" s="2">
        <v>2.2469999999999999</v>
      </c>
      <c r="DY1105" s="2">
        <v>2.1320000000000001</v>
      </c>
      <c r="DZ1105" s="2">
        <v>2.097</v>
      </c>
      <c r="EA1105" s="2">
        <v>2.105</v>
      </c>
      <c r="EB1105" s="2">
        <v>2.1070000000000002</v>
      </c>
      <c r="EC1105" s="2">
        <v>2.11</v>
      </c>
      <c r="ED1105" s="2">
        <v>2.1190000000000002</v>
      </c>
      <c r="EE1105" s="2">
        <v>2.137</v>
      </c>
      <c r="EF1105" s="2">
        <v>2.258</v>
      </c>
      <c r="EG1105" s="2">
        <v>2.3889999999999998</v>
      </c>
      <c r="EH1105" s="2">
        <v>2.4670000000000001</v>
      </c>
      <c r="EI1105" s="2">
        <v>2.3919999999999999</v>
      </c>
      <c r="EJ1105" s="2">
        <v>2.2770000000000001</v>
      </c>
      <c r="EK1105" s="2">
        <v>2.1619999999999999</v>
      </c>
      <c r="EL1105" s="2">
        <v>2.1269999999999998</v>
      </c>
      <c r="EM1105" s="2"/>
      <c r="EN1105" s="2"/>
      <c r="EO1105" s="2"/>
      <c r="EP1105" s="2"/>
      <c r="EQ1105" s="2"/>
      <c r="ER1105" s="2"/>
      <c r="ES1105" s="2"/>
      <c r="ET1105" s="2"/>
      <c r="EU1105" s="2"/>
      <c r="EV1105" s="2"/>
      <c r="EW1105" s="2"/>
      <c r="EX1105" s="2"/>
      <c r="EY1105" s="2"/>
      <c r="EZ1105" s="2"/>
      <c r="FA1105" s="2"/>
      <c r="FB1105" s="2"/>
      <c r="FC1105" s="2"/>
      <c r="FD1105" s="2"/>
      <c r="FE1105" s="2"/>
      <c r="FF1105" s="2"/>
      <c r="FG1105" s="2"/>
      <c r="FH1105" s="2"/>
      <c r="FI1105" s="2"/>
      <c r="FJ1105" s="2"/>
      <c r="FK1105" s="2"/>
      <c r="FL1105" s="2"/>
      <c r="FM1105" s="2"/>
      <c r="FN1105" s="2"/>
      <c r="FO1105" s="2"/>
      <c r="FP1105" s="2"/>
      <c r="FQ1105" s="2"/>
      <c r="FR1105" s="2"/>
      <c r="FS1105" s="2"/>
      <c r="FT1105" s="2"/>
      <c r="FU1105" s="2"/>
      <c r="FV1105" s="2"/>
      <c r="FW1105" s="2"/>
      <c r="FX1105" s="2"/>
      <c r="FY1105" s="2"/>
      <c r="FZ1105" s="2"/>
      <c r="GA1105" s="2"/>
      <c r="GB1105" s="2"/>
      <c r="GC1105" s="2"/>
      <c r="GD1105" s="2"/>
      <c r="GE1105" s="2"/>
      <c r="GF1105" s="2"/>
      <c r="GG1105" s="2"/>
      <c r="GH1105" s="2"/>
      <c r="GI1105" s="2"/>
      <c r="GJ1105" s="2"/>
      <c r="GK1105" s="2"/>
      <c r="GL1105" s="2"/>
      <c r="GM1105" s="2"/>
      <c r="GN1105" s="2"/>
      <c r="GO1105" s="2"/>
      <c r="GP1105" s="2"/>
      <c r="GQ1105" s="2"/>
    </row>
    <row r="1106" spans="1:199" x14ac:dyDescent="0.2">
      <c r="A1106" s="36">
        <f t="shared" si="275"/>
        <v>4</v>
      </c>
      <c r="B1106" s="36">
        <f t="shared" si="276"/>
        <v>5</v>
      </c>
      <c r="C1106" s="1">
        <v>35572</v>
      </c>
      <c r="D1106">
        <f t="shared" si="277"/>
        <v>5</v>
      </c>
      <c r="E1106">
        <f t="shared" si="278"/>
        <v>1997</v>
      </c>
      <c r="F1106" s="21">
        <f t="shared" si="265"/>
        <v>0.1577999999999995</v>
      </c>
      <c r="G1106" s="21">
        <f t="shared" si="267"/>
        <v>-1.6916666666666469E-2</v>
      </c>
      <c r="H1106" s="21">
        <f t="shared" si="268"/>
        <v>8.3333333333435178E-5</v>
      </c>
      <c r="I1106" s="21">
        <f t="shared" si="269"/>
        <v>-1.6833333333333034E-2</v>
      </c>
      <c r="J1106" s="23">
        <f>VLOOKUP(C1106,'Nymex hist.'!A:B,2,0)</f>
        <v>2.1960000000000002</v>
      </c>
      <c r="K1106" s="23">
        <f t="shared" si="279"/>
        <v>2.2216</v>
      </c>
      <c r="L1106" s="23">
        <f t="shared" si="266"/>
        <v>2.3793999999999995</v>
      </c>
      <c r="M1106" s="23">
        <f t="shared" si="270"/>
        <v>2.1788333333333334</v>
      </c>
      <c r="N1106" s="23">
        <f t="shared" si="271"/>
        <v>2.1619166666666669</v>
      </c>
      <c r="O1106" s="23">
        <f t="shared" si="272"/>
        <v>2.1620000000000004</v>
      </c>
      <c r="P1106" s="23">
        <f t="shared" si="273"/>
        <v>2.1820000000000004</v>
      </c>
      <c r="Q1106" s="23">
        <f t="shared" si="274"/>
        <v>2.2119999999999997</v>
      </c>
      <c r="R1106" s="30">
        <v>35572</v>
      </c>
      <c r="S1106" s="32"/>
      <c r="T1106" s="32"/>
      <c r="U1106" s="32"/>
      <c r="V1106" s="32"/>
      <c r="W1106" s="32"/>
      <c r="X1106" s="32"/>
      <c r="Y1106" s="32"/>
      <c r="Z1106" s="32"/>
      <c r="AA1106" s="32"/>
      <c r="AB1106" s="32"/>
      <c r="AC1106" s="32"/>
      <c r="AD1106" s="32"/>
      <c r="AE1106" s="32"/>
      <c r="AF1106" s="32"/>
      <c r="AG1106" s="32"/>
      <c r="AH1106" s="32"/>
      <c r="AI1106" s="32"/>
      <c r="AJ1106" s="34"/>
      <c r="AK1106" s="32"/>
      <c r="AL1106" s="32"/>
      <c r="AM1106" s="32"/>
      <c r="AN1106" s="32"/>
      <c r="AO1106" s="32"/>
      <c r="AP1106" s="32"/>
      <c r="AQ1106" s="32"/>
      <c r="AR1106" s="32"/>
      <c r="AS1106" s="32"/>
      <c r="AT1106" s="32"/>
      <c r="AU1106" s="32"/>
      <c r="AV1106" s="32"/>
      <c r="AW1106" s="32"/>
      <c r="AX1106" s="32"/>
      <c r="AY1106" s="32"/>
      <c r="AZ1106" s="32"/>
      <c r="BA1106" s="32"/>
      <c r="BB1106" s="32"/>
      <c r="BC1106" s="32"/>
      <c r="BD1106" s="32"/>
      <c r="BE1106" s="32"/>
      <c r="BF1106" s="32"/>
      <c r="BG1106" s="32"/>
      <c r="BH1106" s="32"/>
      <c r="BI1106" s="32"/>
      <c r="BJ1106" s="32"/>
      <c r="BK1106" s="32"/>
      <c r="BL1106" s="32"/>
      <c r="BM1106" s="32"/>
      <c r="BN1106" s="32"/>
      <c r="BO1106" s="32"/>
      <c r="BP1106" s="32"/>
      <c r="BQ1106" s="32"/>
      <c r="BR1106" s="32"/>
      <c r="BS1106" s="32">
        <v>2.1960000000000002</v>
      </c>
      <c r="BT1106" s="32">
        <v>2.2240000000000002</v>
      </c>
      <c r="BU1106" s="32">
        <v>2.2349999999999999</v>
      </c>
      <c r="BV1106" s="32">
        <v>2.2240000000000002</v>
      </c>
      <c r="BW1106" s="32">
        <v>2.2290000000000001</v>
      </c>
      <c r="BX1106" s="32">
        <v>2.3250000000000002</v>
      </c>
      <c r="BY1106" s="32">
        <v>2.4449999999999998</v>
      </c>
      <c r="BZ1106" s="32">
        <v>2.4849999999999999</v>
      </c>
      <c r="CA1106" s="32">
        <v>2.39</v>
      </c>
      <c r="CB1106" s="32">
        <v>2.2519999999999998</v>
      </c>
      <c r="CC1106" s="32">
        <v>2.1</v>
      </c>
      <c r="CD1106" s="32">
        <v>2.0569999999999999</v>
      </c>
      <c r="CE1106" s="32">
        <v>2.04</v>
      </c>
      <c r="CF1106" s="32">
        <v>2.0369999999999999</v>
      </c>
      <c r="CG1106" s="32">
        <v>2.0539999999999998</v>
      </c>
      <c r="CH1106" s="32">
        <v>2.069</v>
      </c>
      <c r="CI1106" s="32">
        <v>2.097</v>
      </c>
      <c r="CJ1106" s="32">
        <v>2.2250000000000001</v>
      </c>
      <c r="CK1106" s="32">
        <v>2.34</v>
      </c>
      <c r="CL1106" s="32">
        <v>2.36</v>
      </c>
      <c r="CM1106" s="32">
        <v>2.3050000000000002</v>
      </c>
      <c r="CN1106" s="32">
        <v>2.2029999999999998</v>
      </c>
      <c r="CO1106" s="32">
        <v>2.0830000000000002</v>
      </c>
      <c r="CP1106" s="32">
        <v>2.0680000000000001</v>
      </c>
      <c r="CQ1106" s="32">
        <v>2.0550000000000002</v>
      </c>
      <c r="CR1106" s="32">
        <v>2.06</v>
      </c>
      <c r="CS1106" s="32">
        <v>2.0640000000000001</v>
      </c>
      <c r="CT1106" s="32">
        <v>2.0750000000000002</v>
      </c>
      <c r="CU1106" s="32">
        <v>2.1</v>
      </c>
      <c r="CV1106" s="32">
        <v>2.2149999999999999</v>
      </c>
      <c r="CW1106" s="32">
        <v>2.355</v>
      </c>
      <c r="CX1106" s="32">
        <v>2.391</v>
      </c>
      <c r="CY1106" s="32">
        <v>2.3170000000000002</v>
      </c>
      <c r="CZ1106" s="32">
        <v>2.2029999999999998</v>
      </c>
      <c r="DA1106" s="32">
        <v>2.089</v>
      </c>
      <c r="DB1106" s="32">
        <v>2.0550000000000002</v>
      </c>
      <c r="DC1106" s="32">
        <v>2.0499999999999998</v>
      </c>
      <c r="DD1106" s="32">
        <v>2.0550000000000002</v>
      </c>
      <c r="DE1106" s="32">
        <v>2.0590000000000002</v>
      </c>
      <c r="DF1106" s="32">
        <v>2.0699999999999998</v>
      </c>
      <c r="DG1106" s="32">
        <v>2.0950000000000002</v>
      </c>
      <c r="DH1106" s="32">
        <v>2.21</v>
      </c>
      <c r="DI1106" s="32">
        <v>2.35</v>
      </c>
      <c r="DJ1106" s="32">
        <v>2.411</v>
      </c>
      <c r="DK1106" s="32">
        <v>2.3370000000000002</v>
      </c>
      <c r="DL1106" s="32">
        <v>2.2229999999999999</v>
      </c>
      <c r="DM1106" s="32">
        <v>2.109</v>
      </c>
      <c r="DN1106" s="32">
        <v>2.0750000000000002</v>
      </c>
      <c r="DO1106" s="32">
        <v>2.0699999999999998</v>
      </c>
      <c r="DP1106" s="32">
        <v>2.0750000000000002</v>
      </c>
      <c r="DQ1106" s="32">
        <v>2.0790000000000002</v>
      </c>
      <c r="DR1106" s="32">
        <v>2.09</v>
      </c>
      <c r="DS1106" s="32">
        <v>2.1150000000000002</v>
      </c>
      <c r="DT1106" s="32">
        <v>2.23</v>
      </c>
      <c r="DU1106" s="32">
        <v>2.37</v>
      </c>
      <c r="DV1106" s="32">
        <v>2.4409999999999998</v>
      </c>
      <c r="DW1106" s="32">
        <v>2.367</v>
      </c>
      <c r="DX1106" s="32">
        <v>2.2530000000000001</v>
      </c>
      <c r="DY1106" s="32">
        <v>2.1389999999999998</v>
      </c>
      <c r="DZ1106" s="32">
        <v>2.105</v>
      </c>
      <c r="EA1106" s="32">
        <v>2.1</v>
      </c>
      <c r="EB1106" s="32">
        <v>2.105</v>
      </c>
      <c r="EC1106" s="32">
        <v>2.109</v>
      </c>
      <c r="ED1106" s="32">
        <v>2.12</v>
      </c>
      <c r="EE1106" s="32">
        <v>2.145</v>
      </c>
      <c r="EF1106" s="32">
        <v>2.2599999999999998</v>
      </c>
      <c r="EG1106" s="32">
        <v>2.4</v>
      </c>
      <c r="EH1106" s="32">
        <v>2.4710000000000001</v>
      </c>
      <c r="EI1106" s="32">
        <v>2.3969999999999998</v>
      </c>
      <c r="EJ1106" s="32">
        <v>2.2829999999999999</v>
      </c>
      <c r="EK1106" s="32">
        <v>2.169</v>
      </c>
      <c r="EL1106" s="32">
        <v>2.1349999999999998</v>
      </c>
      <c r="EM1106" s="32"/>
      <c r="EN1106" s="32"/>
      <c r="EO1106" s="32"/>
      <c r="EP1106" s="32"/>
      <c r="EQ1106" s="32"/>
      <c r="ER1106" s="32"/>
      <c r="ES1106" s="32"/>
      <c r="ET1106" s="32"/>
      <c r="EU1106" s="32"/>
      <c r="EV1106" s="32"/>
      <c r="EW1106" s="32"/>
      <c r="EX1106" s="32"/>
      <c r="EY1106" s="32"/>
      <c r="EZ1106" s="32"/>
      <c r="FA1106" s="32"/>
      <c r="FB1106" s="32"/>
      <c r="FC1106" s="32"/>
      <c r="FD1106" s="32"/>
      <c r="FE1106" s="32"/>
      <c r="FF1106" s="32"/>
      <c r="FG1106" s="32"/>
      <c r="FH1106" s="32"/>
      <c r="FI1106" s="32"/>
      <c r="FJ1106" s="32"/>
      <c r="FK1106" s="32"/>
      <c r="FL1106" s="32"/>
      <c r="FM1106" s="32"/>
      <c r="FN1106" s="32"/>
      <c r="FO1106" s="32"/>
      <c r="FP1106" s="32"/>
      <c r="FQ1106" s="32"/>
      <c r="FR1106" s="32"/>
      <c r="FS1106" s="32"/>
      <c r="FT1106" s="32"/>
      <c r="FU1106" s="32"/>
      <c r="FV1106" s="32"/>
      <c r="FW1106" s="32"/>
      <c r="FX1106" s="32"/>
      <c r="FY1106" s="32"/>
      <c r="FZ1106" s="32"/>
      <c r="GA1106" s="32"/>
      <c r="GB1106" s="32"/>
      <c r="GC1106" s="32"/>
      <c r="GD1106" s="32"/>
      <c r="GE1106" s="32"/>
      <c r="GF1106" s="32"/>
      <c r="GG1106" s="32"/>
      <c r="GH1106" s="32"/>
      <c r="GI1106" s="32"/>
      <c r="GJ1106" s="32"/>
      <c r="GK1106" s="32"/>
      <c r="GL1106" s="32"/>
      <c r="GM1106" s="32"/>
      <c r="GN1106" s="32"/>
      <c r="GO1106" s="32"/>
      <c r="GP1106" s="32"/>
      <c r="GQ1106" s="32"/>
    </row>
    <row r="1107" spans="1:199" customFormat="1" hidden="1" x14ac:dyDescent="0.2">
      <c r="A1107">
        <f t="shared" si="275"/>
        <v>5</v>
      </c>
      <c r="B1107">
        <f t="shared" si="276"/>
        <v>5</v>
      </c>
      <c r="C1107" s="1">
        <v>35573</v>
      </c>
      <c r="D1107">
        <f t="shared" si="277"/>
        <v>5</v>
      </c>
      <c r="E1107">
        <f t="shared" si="278"/>
        <v>1997</v>
      </c>
      <c r="F1107" s="17">
        <f t="shared" si="265"/>
        <v>0.14500000000000002</v>
      </c>
      <c r="G1107" s="16">
        <f t="shared" si="267"/>
        <v>-4.9083333333333812E-2</v>
      </c>
      <c r="H1107" s="16">
        <f t="shared" si="268"/>
        <v>-6.8333333333328028E-3</v>
      </c>
      <c r="I1107" s="16">
        <f t="shared" si="269"/>
        <v>-5.5916666666666615E-2</v>
      </c>
      <c r="J1107" s="7">
        <f>VLOOKUP(C1107,'Nymex hist.'!A:B,2,0)</f>
        <v>2.2850000000000001</v>
      </c>
      <c r="K1107" s="11">
        <f t="shared" si="279"/>
        <v>2.2877999999999998</v>
      </c>
      <c r="L1107" s="11">
        <f t="shared" si="266"/>
        <v>2.4327999999999999</v>
      </c>
      <c r="M1107" s="9">
        <f t="shared" si="270"/>
        <v>2.2069166666666669</v>
      </c>
      <c r="N1107" s="9">
        <f t="shared" si="271"/>
        <v>2.157833333333333</v>
      </c>
      <c r="O1107" s="9">
        <f t="shared" si="272"/>
        <v>2.1510000000000002</v>
      </c>
      <c r="P1107" s="9">
        <f t="shared" si="273"/>
        <v>2.1710000000000003</v>
      </c>
      <c r="Q1107" s="9">
        <f t="shared" si="274"/>
        <v>2.2010000000000005</v>
      </c>
      <c r="R1107" s="8">
        <v>35573</v>
      </c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3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>
        <v>2.2850000000000001</v>
      </c>
      <c r="BT1107" s="2">
        <v>2.294</v>
      </c>
      <c r="BU1107" s="2">
        <v>2.2959999999999998</v>
      </c>
      <c r="BV1107" s="2">
        <v>2.2810000000000001</v>
      </c>
      <c r="BW1107" s="2">
        <v>2.2829999999999999</v>
      </c>
      <c r="BX1107" s="2">
        <v>2.3860000000000001</v>
      </c>
      <c r="BY1107" s="2">
        <v>2.5030000000000001</v>
      </c>
      <c r="BZ1107" s="2">
        <v>2.54</v>
      </c>
      <c r="CA1107" s="2">
        <v>2.44</v>
      </c>
      <c r="CB1107" s="2">
        <v>2.2949999999999999</v>
      </c>
      <c r="CC1107" s="2">
        <v>2.137</v>
      </c>
      <c r="CD1107" s="2">
        <v>2.0870000000000002</v>
      </c>
      <c r="CE1107" s="2">
        <v>2.0649999999999999</v>
      </c>
      <c r="CF1107" s="2">
        <v>2.0569999999999999</v>
      </c>
      <c r="CG1107" s="2">
        <v>2.0739999999999998</v>
      </c>
      <c r="CH1107" s="2">
        <v>2.0859999999999999</v>
      </c>
      <c r="CI1107" s="2">
        <v>2.113</v>
      </c>
      <c r="CJ1107" s="2">
        <v>2.2389999999999999</v>
      </c>
      <c r="CK1107" s="2">
        <v>2.35</v>
      </c>
      <c r="CL1107" s="2">
        <v>2.3690000000000002</v>
      </c>
      <c r="CM1107" s="2">
        <v>2.3130000000000002</v>
      </c>
      <c r="CN1107" s="2">
        <v>2.21</v>
      </c>
      <c r="CO1107" s="2">
        <v>2.09</v>
      </c>
      <c r="CP1107" s="2">
        <v>2.06</v>
      </c>
      <c r="CQ1107" s="2">
        <v>2.0470000000000002</v>
      </c>
      <c r="CR1107" s="2">
        <v>2.0499999999999998</v>
      </c>
      <c r="CS1107" s="2">
        <v>2.0539999999999998</v>
      </c>
      <c r="CT1107" s="2">
        <v>2.0649999999999999</v>
      </c>
      <c r="CU1107" s="2">
        <v>2.09</v>
      </c>
      <c r="CV1107" s="2">
        <v>2.2029999999999998</v>
      </c>
      <c r="CW1107" s="2">
        <v>2.343</v>
      </c>
      <c r="CX1107" s="2">
        <v>2.379</v>
      </c>
      <c r="CY1107" s="2">
        <v>2.3050000000000002</v>
      </c>
      <c r="CZ1107" s="2">
        <v>2.1909999999999998</v>
      </c>
      <c r="DA1107" s="2">
        <v>2.077</v>
      </c>
      <c r="DB1107" s="2">
        <v>2.0430000000000001</v>
      </c>
      <c r="DC1107" s="2">
        <v>2.0419999999999998</v>
      </c>
      <c r="DD1107" s="2">
        <v>2.0449999999999999</v>
      </c>
      <c r="DE1107" s="2">
        <v>2.0489999999999999</v>
      </c>
      <c r="DF1107" s="2">
        <v>2.06</v>
      </c>
      <c r="DG1107" s="2">
        <v>2.085</v>
      </c>
      <c r="DH1107" s="2">
        <v>2.198</v>
      </c>
      <c r="DI1107" s="2">
        <v>2.3380000000000001</v>
      </c>
      <c r="DJ1107" s="2">
        <v>2.399</v>
      </c>
      <c r="DK1107" s="2">
        <v>2.3250000000000002</v>
      </c>
      <c r="DL1107" s="2">
        <v>2.2109999999999999</v>
      </c>
      <c r="DM1107" s="2">
        <v>2.097</v>
      </c>
      <c r="DN1107" s="2">
        <v>2.0630000000000002</v>
      </c>
      <c r="DO1107" s="2">
        <v>2.0619999999999998</v>
      </c>
      <c r="DP1107" s="2">
        <v>2.0649999999999999</v>
      </c>
      <c r="DQ1107" s="2">
        <v>2.069</v>
      </c>
      <c r="DR1107" s="2">
        <v>2.08</v>
      </c>
      <c r="DS1107" s="2">
        <v>2.105</v>
      </c>
      <c r="DT1107" s="2">
        <v>2.218</v>
      </c>
      <c r="DU1107" s="2">
        <v>2.3580000000000001</v>
      </c>
      <c r="DV1107" s="2">
        <v>2.4289999999999998</v>
      </c>
      <c r="DW1107" s="2">
        <v>2.355</v>
      </c>
      <c r="DX1107" s="2">
        <v>2.2410000000000001</v>
      </c>
      <c r="DY1107" s="2">
        <v>2.1269999999999998</v>
      </c>
      <c r="DZ1107" s="2">
        <v>2.093</v>
      </c>
      <c r="EA1107" s="2">
        <v>2.0920000000000001</v>
      </c>
      <c r="EB1107" s="2">
        <v>2.0950000000000002</v>
      </c>
      <c r="EC1107" s="2">
        <v>2.0990000000000002</v>
      </c>
      <c r="ED1107" s="2">
        <v>2.11</v>
      </c>
      <c r="EE1107" s="2">
        <v>2.1349999999999998</v>
      </c>
      <c r="EF1107" s="2">
        <v>2.2480000000000002</v>
      </c>
      <c r="EG1107" s="2">
        <v>2.3879999999999999</v>
      </c>
      <c r="EH1107" s="2">
        <v>2.4590000000000001</v>
      </c>
      <c r="EI1107" s="2">
        <v>2.3849999999999998</v>
      </c>
      <c r="EJ1107" s="2">
        <v>2.2709999999999999</v>
      </c>
      <c r="EK1107" s="2">
        <v>2.157</v>
      </c>
      <c r="EL1107" s="2">
        <v>2.1230000000000002</v>
      </c>
      <c r="EM1107" s="2"/>
      <c r="EN1107" s="2"/>
      <c r="EO1107" s="2"/>
      <c r="EP1107" s="2"/>
      <c r="EQ1107" s="2"/>
      <c r="ER1107" s="2"/>
      <c r="ES1107" s="2"/>
      <c r="ET1107" s="2"/>
      <c r="EU1107" s="2"/>
      <c r="EV1107" s="2"/>
      <c r="EW1107" s="2"/>
      <c r="EX1107" s="2"/>
      <c r="EY1107" s="2"/>
      <c r="EZ1107" s="2"/>
      <c r="FA1107" s="2"/>
      <c r="FB1107" s="2"/>
      <c r="FC1107" s="2"/>
      <c r="FD1107" s="2"/>
      <c r="FE1107" s="2"/>
      <c r="FF1107" s="2"/>
      <c r="FG1107" s="2"/>
      <c r="FH1107" s="2"/>
      <c r="FI1107" s="2"/>
      <c r="FJ1107" s="2"/>
      <c r="FK1107" s="2"/>
      <c r="FL1107" s="2"/>
      <c r="FM1107" s="2"/>
      <c r="FN1107" s="2"/>
      <c r="FO1107" s="2"/>
      <c r="FP1107" s="2"/>
      <c r="FQ1107" s="2"/>
      <c r="FR1107" s="2"/>
      <c r="FS1107" s="2"/>
      <c r="FT1107" s="2"/>
      <c r="FU1107" s="2"/>
      <c r="FV1107" s="2"/>
      <c r="FW1107" s="2"/>
      <c r="FX1107" s="2"/>
      <c r="FY1107" s="2"/>
      <c r="FZ1107" s="2"/>
      <c r="GA1107" s="2"/>
      <c r="GB1107" s="2"/>
      <c r="GC1107" s="2"/>
      <c r="GD1107" s="2"/>
      <c r="GE1107" s="2"/>
      <c r="GF1107" s="2"/>
      <c r="GG1107" s="2"/>
      <c r="GH1107" s="2"/>
      <c r="GI1107" s="2"/>
      <c r="GJ1107" s="2"/>
      <c r="GK1107" s="2"/>
      <c r="GL1107" s="2"/>
      <c r="GM1107" s="2"/>
      <c r="GN1107" s="2"/>
      <c r="GO1107" s="2"/>
      <c r="GP1107" s="2"/>
      <c r="GQ1107" s="2"/>
    </row>
    <row r="1108" spans="1:199" customFormat="1" hidden="1" x14ac:dyDescent="0.2">
      <c r="A1108">
        <f t="shared" si="275"/>
        <v>2</v>
      </c>
      <c r="B1108">
        <f t="shared" si="276"/>
        <v>5</v>
      </c>
      <c r="C1108" s="1">
        <v>35577</v>
      </c>
      <c r="D1108">
        <f t="shared" si="277"/>
        <v>5</v>
      </c>
      <c r="E1108">
        <f t="shared" si="278"/>
        <v>1997</v>
      </c>
      <c r="F1108" s="17">
        <f t="shared" si="265"/>
        <v>0.11359999999999992</v>
      </c>
      <c r="G1108" s="16">
        <f t="shared" si="267"/>
        <v>-6.5916666666666845E-2</v>
      </c>
      <c r="H1108" s="16">
        <f t="shared" si="268"/>
        <v>-7.6666666666671546E-3</v>
      </c>
      <c r="I1108" s="16">
        <f t="shared" si="269"/>
        <v>-7.3583333333334E-2</v>
      </c>
      <c r="J1108" s="7">
        <f>VLOOKUP(C1108,'Nymex hist.'!A:B,2,0)</f>
        <v>2.363</v>
      </c>
      <c r="K1108" s="11">
        <f t="shared" si="279"/>
        <v>2.3464</v>
      </c>
      <c r="L1108" s="11">
        <f t="shared" si="266"/>
        <v>2.46</v>
      </c>
      <c r="M1108" s="9">
        <f t="shared" si="270"/>
        <v>2.2145833333333336</v>
      </c>
      <c r="N1108" s="9">
        <f t="shared" si="271"/>
        <v>2.1486666666666667</v>
      </c>
      <c r="O1108" s="9">
        <f t="shared" si="272"/>
        <v>2.1409999999999996</v>
      </c>
      <c r="P1108" s="9">
        <f t="shared" si="273"/>
        <v>2.1609999999999996</v>
      </c>
      <c r="Q1108" s="9">
        <f t="shared" si="274"/>
        <v>2.1910000000000003</v>
      </c>
      <c r="R1108" s="8">
        <v>35577</v>
      </c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3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>
        <v>2.363</v>
      </c>
      <c r="BT1108" s="2">
        <v>2.3610000000000002</v>
      </c>
      <c r="BU1108" s="2">
        <v>2.3559999999999999</v>
      </c>
      <c r="BV1108" s="2">
        <v>2.3260000000000001</v>
      </c>
      <c r="BW1108" s="2">
        <v>2.3260000000000001</v>
      </c>
      <c r="BX1108" s="2">
        <v>2.427</v>
      </c>
      <c r="BY1108" s="2">
        <v>2.5329999999999999</v>
      </c>
      <c r="BZ1108" s="2">
        <v>2.5680000000000001</v>
      </c>
      <c r="CA1108" s="2">
        <v>2.4620000000000002</v>
      </c>
      <c r="CB1108" s="2">
        <v>2.31</v>
      </c>
      <c r="CC1108" s="2">
        <v>2.1549999999999998</v>
      </c>
      <c r="CD1108" s="2">
        <v>2.0950000000000002</v>
      </c>
      <c r="CE1108" s="2">
        <v>2.0699999999999998</v>
      </c>
      <c r="CF1108" s="2">
        <v>2.06</v>
      </c>
      <c r="CG1108" s="2">
        <v>2.0750000000000002</v>
      </c>
      <c r="CH1108" s="2">
        <v>2.085</v>
      </c>
      <c r="CI1108" s="2">
        <v>2.1120000000000001</v>
      </c>
      <c r="CJ1108" s="2">
        <v>2.238</v>
      </c>
      <c r="CK1108" s="2">
        <v>2.3450000000000002</v>
      </c>
      <c r="CL1108" s="2">
        <v>2.3639999999999999</v>
      </c>
      <c r="CM1108" s="2">
        <v>2.3079999999999998</v>
      </c>
      <c r="CN1108" s="2">
        <v>2.2000000000000002</v>
      </c>
      <c r="CO1108" s="2">
        <v>2.08</v>
      </c>
      <c r="CP1108" s="2">
        <v>2.0499999999999998</v>
      </c>
      <c r="CQ1108" s="2">
        <v>2.0369999999999999</v>
      </c>
      <c r="CR1108" s="2">
        <v>2.04</v>
      </c>
      <c r="CS1108" s="2">
        <v>2.044</v>
      </c>
      <c r="CT1108" s="2">
        <v>2.0550000000000002</v>
      </c>
      <c r="CU1108" s="2">
        <v>2.08</v>
      </c>
      <c r="CV1108" s="2">
        <v>2.1930000000000001</v>
      </c>
      <c r="CW1108" s="2">
        <v>2.3330000000000002</v>
      </c>
      <c r="CX1108" s="2">
        <v>2.3690000000000002</v>
      </c>
      <c r="CY1108" s="2">
        <v>2.2949999999999999</v>
      </c>
      <c r="CZ1108" s="2">
        <v>2.181</v>
      </c>
      <c r="DA1108" s="2">
        <v>2.0670000000000002</v>
      </c>
      <c r="DB1108" s="2">
        <v>2.0329999999999999</v>
      </c>
      <c r="DC1108" s="2">
        <v>2.032</v>
      </c>
      <c r="DD1108" s="2">
        <v>2.0350000000000001</v>
      </c>
      <c r="DE1108" s="2">
        <v>2.0390000000000001</v>
      </c>
      <c r="DF1108" s="2">
        <v>2.0499999999999998</v>
      </c>
      <c r="DG1108" s="2">
        <v>2.0750000000000002</v>
      </c>
      <c r="DH1108" s="2">
        <v>2.1880000000000002</v>
      </c>
      <c r="DI1108" s="2">
        <v>2.3279999999999998</v>
      </c>
      <c r="DJ1108" s="2">
        <v>2.3889999999999998</v>
      </c>
      <c r="DK1108" s="2">
        <v>2.3149999999999999</v>
      </c>
      <c r="DL1108" s="2">
        <v>2.2010000000000001</v>
      </c>
      <c r="DM1108" s="2">
        <v>2.0870000000000002</v>
      </c>
      <c r="DN1108" s="2">
        <v>2.0529999999999999</v>
      </c>
      <c r="DO1108" s="2">
        <v>2.052</v>
      </c>
      <c r="DP1108" s="2">
        <v>2.0550000000000002</v>
      </c>
      <c r="DQ1108" s="2">
        <v>2.0590000000000002</v>
      </c>
      <c r="DR1108" s="2">
        <v>2.0699999999999998</v>
      </c>
      <c r="DS1108" s="2">
        <v>2.0950000000000002</v>
      </c>
      <c r="DT1108" s="2">
        <v>2.2080000000000002</v>
      </c>
      <c r="DU1108" s="2">
        <v>2.3479999999999999</v>
      </c>
      <c r="DV1108" s="2">
        <v>2.419</v>
      </c>
      <c r="DW1108" s="2">
        <v>2.3450000000000002</v>
      </c>
      <c r="DX1108" s="2">
        <v>2.2309999999999999</v>
      </c>
      <c r="DY1108" s="2">
        <v>2.117</v>
      </c>
      <c r="DZ1108" s="2">
        <v>2.0830000000000002</v>
      </c>
      <c r="EA1108" s="2">
        <v>2.0819999999999999</v>
      </c>
      <c r="EB1108" s="2">
        <v>2.085</v>
      </c>
      <c r="EC1108" s="2">
        <v>2.089</v>
      </c>
      <c r="ED1108" s="2">
        <v>2.1</v>
      </c>
      <c r="EE1108" s="2">
        <v>2.125</v>
      </c>
      <c r="EF1108" s="2">
        <v>2.238</v>
      </c>
      <c r="EG1108" s="2">
        <v>2.3780000000000001</v>
      </c>
      <c r="EH1108" s="2">
        <v>2.4489999999999998</v>
      </c>
      <c r="EI1108" s="2">
        <v>2.375</v>
      </c>
      <c r="EJ1108" s="2">
        <v>2.2610000000000001</v>
      </c>
      <c r="EK1108" s="2">
        <v>2.1469999999999998</v>
      </c>
      <c r="EL1108" s="2">
        <v>2.113</v>
      </c>
      <c r="EM1108" s="2"/>
      <c r="EN1108" s="2"/>
      <c r="EO1108" s="2"/>
      <c r="EP1108" s="2"/>
      <c r="EQ1108" s="2"/>
      <c r="ER1108" s="2"/>
      <c r="ES1108" s="2"/>
      <c r="ET1108" s="2"/>
      <c r="EU1108" s="2"/>
      <c r="EV1108" s="2"/>
      <c r="EW1108" s="2"/>
      <c r="EX1108" s="2"/>
      <c r="EY1108" s="2"/>
      <c r="EZ1108" s="2"/>
      <c r="FA1108" s="2"/>
      <c r="FB1108" s="2"/>
      <c r="FC1108" s="2"/>
      <c r="FD1108" s="2"/>
      <c r="FE1108" s="2"/>
      <c r="FF1108" s="2"/>
      <c r="FG1108" s="2"/>
      <c r="FH1108" s="2"/>
      <c r="FI1108" s="2"/>
      <c r="FJ1108" s="2"/>
      <c r="FK1108" s="2"/>
      <c r="FL1108" s="2"/>
      <c r="FM1108" s="2"/>
      <c r="FN1108" s="2"/>
      <c r="FO1108" s="2"/>
      <c r="FP1108" s="2"/>
      <c r="FQ1108" s="2"/>
      <c r="FR1108" s="2"/>
      <c r="FS1108" s="2"/>
      <c r="FT1108" s="2"/>
      <c r="FU1108" s="2"/>
      <c r="FV1108" s="2"/>
      <c r="FW1108" s="2"/>
      <c r="FX1108" s="2"/>
      <c r="FY1108" s="2"/>
      <c r="FZ1108" s="2"/>
      <c r="GA1108" s="2"/>
      <c r="GB1108" s="2"/>
      <c r="GC1108" s="2"/>
      <c r="GD1108" s="2"/>
      <c r="GE1108" s="2"/>
      <c r="GF1108" s="2"/>
      <c r="GG1108" s="2"/>
      <c r="GH1108" s="2"/>
      <c r="GI1108" s="2"/>
      <c r="GJ1108" s="2"/>
      <c r="GK1108" s="2"/>
      <c r="GL1108" s="2"/>
      <c r="GM1108" s="2"/>
      <c r="GN1108" s="2"/>
      <c r="GO1108" s="2"/>
      <c r="GP1108" s="2"/>
      <c r="GQ1108" s="2"/>
    </row>
    <row r="1109" spans="1:199" customFormat="1" hidden="1" x14ac:dyDescent="0.2">
      <c r="A1109">
        <f t="shared" si="275"/>
        <v>3</v>
      </c>
      <c r="B1109">
        <f t="shared" si="276"/>
        <v>5</v>
      </c>
      <c r="C1109" s="1">
        <v>35578</v>
      </c>
      <c r="D1109">
        <f t="shared" si="277"/>
        <v>5</v>
      </c>
      <c r="E1109">
        <f t="shared" si="278"/>
        <v>1997</v>
      </c>
      <c r="F1109" s="17">
        <f t="shared" si="265"/>
        <v>0.11399999999999988</v>
      </c>
      <c r="G1109" s="16">
        <f t="shared" si="267"/>
        <v>-6.8083333333333496E-2</v>
      </c>
      <c r="H1109" s="16">
        <f t="shared" si="268"/>
        <v>-7.6666666666671546E-3</v>
      </c>
      <c r="I1109" s="16">
        <f t="shared" si="269"/>
        <v>-7.575000000000065E-2</v>
      </c>
      <c r="J1109" s="7">
        <f>VLOOKUP(C1109,'Nymex hist.'!A:B,2,0)</f>
        <v>2.3460000000000001</v>
      </c>
      <c r="K1109" s="11">
        <f t="shared" si="279"/>
        <v>2.3090000000000002</v>
      </c>
      <c r="L1109" s="11">
        <f t="shared" si="266"/>
        <v>2.423</v>
      </c>
      <c r="M1109" s="9">
        <f t="shared" si="270"/>
        <v>2.1847500000000002</v>
      </c>
      <c r="N1109" s="9">
        <f t="shared" si="271"/>
        <v>2.1166666666666667</v>
      </c>
      <c r="O1109" s="9">
        <f t="shared" si="272"/>
        <v>2.1089999999999995</v>
      </c>
      <c r="P1109" s="9">
        <f t="shared" si="273"/>
        <v>2.129</v>
      </c>
      <c r="Q1109" s="9">
        <f t="shared" si="274"/>
        <v>2.1590000000000003</v>
      </c>
      <c r="R1109" s="8">
        <v>35578</v>
      </c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3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>
        <v>2.3460000000000001</v>
      </c>
      <c r="BT1109" s="2">
        <v>2.3159999999999998</v>
      </c>
      <c r="BU1109" s="2">
        <v>2.3109999999999999</v>
      </c>
      <c r="BV1109" s="2">
        <v>2.286</v>
      </c>
      <c r="BW1109" s="2">
        <v>2.286</v>
      </c>
      <c r="BX1109" s="2">
        <v>2.39</v>
      </c>
      <c r="BY1109" s="2">
        <v>2.4950000000000001</v>
      </c>
      <c r="BZ1109" s="2">
        <v>2.5299999999999998</v>
      </c>
      <c r="CA1109" s="2">
        <v>2.4249999999999998</v>
      </c>
      <c r="CB1109" s="2">
        <v>2.2749999999999999</v>
      </c>
      <c r="CC1109" s="2">
        <v>2.13</v>
      </c>
      <c r="CD1109" s="2">
        <v>2.0699999999999998</v>
      </c>
      <c r="CE1109" s="2">
        <v>2.0449999999999999</v>
      </c>
      <c r="CF1109" s="2">
        <v>2.0339999999999998</v>
      </c>
      <c r="CG1109" s="2">
        <v>2.048</v>
      </c>
      <c r="CH1109" s="2">
        <v>2.0569999999999999</v>
      </c>
      <c r="CI1109" s="2">
        <v>2.0830000000000002</v>
      </c>
      <c r="CJ1109" s="2">
        <v>2.2069999999999999</v>
      </c>
      <c r="CK1109" s="2">
        <v>2.3130000000000002</v>
      </c>
      <c r="CL1109" s="2">
        <v>2.3319999999999999</v>
      </c>
      <c r="CM1109" s="2">
        <v>2.2759999999999998</v>
      </c>
      <c r="CN1109" s="2">
        <v>2.1680000000000001</v>
      </c>
      <c r="CO1109" s="2">
        <v>2.048</v>
      </c>
      <c r="CP1109" s="2">
        <v>2.0179999999999998</v>
      </c>
      <c r="CQ1109" s="2">
        <v>2.0049999999999999</v>
      </c>
      <c r="CR1109" s="2">
        <v>2.008</v>
      </c>
      <c r="CS1109" s="2">
        <v>2.012</v>
      </c>
      <c r="CT1109" s="2">
        <v>2.0230000000000001</v>
      </c>
      <c r="CU1109" s="2">
        <v>2.048</v>
      </c>
      <c r="CV1109" s="2">
        <v>2.161</v>
      </c>
      <c r="CW1109" s="2">
        <v>2.3010000000000002</v>
      </c>
      <c r="CX1109" s="2">
        <v>2.3370000000000002</v>
      </c>
      <c r="CY1109" s="2">
        <v>2.2629999999999999</v>
      </c>
      <c r="CZ1109" s="2">
        <v>2.149</v>
      </c>
      <c r="DA1109" s="2">
        <v>2.0350000000000001</v>
      </c>
      <c r="DB1109" s="2">
        <v>2.0009999999999999</v>
      </c>
      <c r="DC1109" s="2">
        <v>2</v>
      </c>
      <c r="DD1109" s="2">
        <v>2.0030000000000001</v>
      </c>
      <c r="DE1109" s="2">
        <v>2.0070000000000001</v>
      </c>
      <c r="DF1109" s="2">
        <v>2.0179999999999998</v>
      </c>
      <c r="DG1109" s="2">
        <v>2.0430000000000001</v>
      </c>
      <c r="DH1109" s="2">
        <v>2.1560000000000001</v>
      </c>
      <c r="DI1109" s="2">
        <v>2.2959999999999998</v>
      </c>
      <c r="DJ1109" s="2">
        <v>2.3570000000000002</v>
      </c>
      <c r="DK1109" s="2">
        <v>2.2829999999999999</v>
      </c>
      <c r="DL1109" s="2">
        <v>2.169</v>
      </c>
      <c r="DM1109" s="2">
        <v>2.0550000000000002</v>
      </c>
      <c r="DN1109" s="2">
        <v>2.0209999999999999</v>
      </c>
      <c r="DO1109" s="2">
        <v>2.02</v>
      </c>
      <c r="DP1109" s="2">
        <v>2.0230000000000001</v>
      </c>
      <c r="DQ1109" s="2">
        <v>2.0270000000000001</v>
      </c>
      <c r="DR1109" s="2">
        <v>2.0379999999999998</v>
      </c>
      <c r="DS1109" s="2">
        <v>2.0630000000000002</v>
      </c>
      <c r="DT1109" s="2">
        <v>2.1760000000000002</v>
      </c>
      <c r="DU1109" s="2">
        <v>2.3159999999999998</v>
      </c>
      <c r="DV1109" s="2">
        <v>2.387</v>
      </c>
      <c r="DW1109" s="2">
        <v>2.3130000000000002</v>
      </c>
      <c r="DX1109" s="2">
        <v>2.1989999999999998</v>
      </c>
      <c r="DY1109" s="2">
        <v>2.085</v>
      </c>
      <c r="DZ1109" s="2">
        <v>2.0510000000000002</v>
      </c>
      <c r="EA1109" s="2">
        <v>2.0499999999999998</v>
      </c>
      <c r="EB1109" s="2">
        <v>2.0529999999999999</v>
      </c>
      <c r="EC1109" s="2">
        <v>2.0569999999999999</v>
      </c>
      <c r="ED1109" s="2">
        <v>2.0680000000000001</v>
      </c>
      <c r="EE1109" s="2">
        <v>2.093</v>
      </c>
      <c r="EF1109" s="2">
        <v>2.206</v>
      </c>
      <c r="EG1109" s="2">
        <v>2.3460000000000001</v>
      </c>
      <c r="EH1109" s="2">
        <v>2.4169999999999998</v>
      </c>
      <c r="EI1109" s="2">
        <v>2.343</v>
      </c>
      <c r="EJ1109" s="2">
        <v>2.2290000000000001</v>
      </c>
      <c r="EK1109" s="2">
        <v>2.1150000000000002</v>
      </c>
      <c r="EL1109" s="2">
        <v>2.081</v>
      </c>
      <c r="EM1109" s="2"/>
      <c r="EN1109" s="2"/>
      <c r="EO1109" s="2"/>
      <c r="EP1109" s="2"/>
      <c r="EQ1109" s="2"/>
      <c r="ER1109" s="2"/>
      <c r="ES1109" s="2"/>
      <c r="ET1109" s="2"/>
      <c r="EU1109" s="2"/>
      <c r="EV1109" s="2"/>
      <c r="EW1109" s="2"/>
      <c r="EX1109" s="2"/>
      <c r="EY1109" s="2"/>
      <c r="EZ1109" s="2"/>
      <c r="FA1109" s="2"/>
      <c r="FB1109" s="2"/>
      <c r="FC1109" s="2"/>
      <c r="FD1109" s="2"/>
      <c r="FE1109" s="2"/>
      <c r="FF1109" s="2"/>
      <c r="FG1109" s="2"/>
      <c r="FH1109" s="2"/>
      <c r="FI1109" s="2"/>
      <c r="FJ1109" s="2"/>
      <c r="FK1109" s="2"/>
      <c r="FL1109" s="2"/>
      <c r="FM1109" s="2"/>
      <c r="FN1109" s="2"/>
      <c r="FO1109" s="2"/>
      <c r="FP1109" s="2"/>
      <c r="FQ1109" s="2"/>
      <c r="FR1109" s="2"/>
      <c r="FS1109" s="2"/>
      <c r="FT1109" s="2"/>
      <c r="FU1109" s="2"/>
      <c r="FV1109" s="2"/>
      <c r="FW1109" s="2"/>
      <c r="FX1109" s="2"/>
      <c r="FY1109" s="2"/>
      <c r="FZ1109" s="2"/>
      <c r="GA1109" s="2"/>
      <c r="GB1109" s="2"/>
      <c r="GC1109" s="2"/>
      <c r="GD1109" s="2"/>
      <c r="GE1109" s="2"/>
      <c r="GF1109" s="2"/>
      <c r="GG1109" s="2"/>
      <c r="GH1109" s="2"/>
      <c r="GI1109" s="2"/>
      <c r="GJ1109" s="2"/>
      <c r="GK1109" s="2"/>
      <c r="GL1109" s="2"/>
      <c r="GM1109" s="2"/>
      <c r="GN1109" s="2"/>
      <c r="GO1109" s="2"/>
      <c r="GP1109" s="2"/>
      <c r="GQ1109" s="2"/>
    </row>
    <row r="1110" spans="1:199" x14ac:dyDescent="0.2">
      <c r="A1110" s="36">
        <f t="shared" si="275"/>
        <v>4</v>
      </c>
      <c r="B1110" s="36">
        <f t="shared" si="276"/>
        <v>5</v>
      </c>
      <c r="C1110" s="1">
        <v>35579</v>
      </c>
      <c r="D1110">
        <f t="shared" si="277"/>
        <v>5</v>
      </c>
      <c r="E1110">
        <f t="shared" si="278"/>
        <v>1997</v>
      </c>
      <c r="F1110" s="21">
        <f t="shared" si="265"/>
        <v>0.11919999999999975</v>
      </c>
      <c r="G1110" s="21">
        <f t="shared" si="267"/>
        <v>-4.9416666666666664E-2</v>
      </c>
      <c r="H1110" s="21">
        <f t="shared" si="268"/>
        <v>-5.7499999999999218E-3</v>
      </c>
      <c r="I1110" s="21">
        <f t="shared" si="269"/>
        <v>-5.5166666666666586E-2</v>
      </c>
      <c r="J1110" s="23">
        <f>VLOOKUP(C1110,'Nymex hist.'!A:B,2,0)</f>
        <v>2.25</v>
      </c>
      <c r="K1110" s="23">
        <f t="shared" si="279"/>
        <v>2.2624</v>
      </c>
      <c r="L1110" s="23">
        <f t="shared" si="266"/>
        <v>2.3815999999999997</v>
      </c>
      <c r="M1110" s="23">
        <f t="shared" si="270"/>
        <v>2.16675</v>
      </c>
      <c r="N1110" s="23">
        <f t="shared" si="271"/>
        <v>2.1173333333333333</v>
      </c>
      <c r="O1110" s="23">
        <f t="shared" si="272"/>
        <v>2.1115833333333334</v>
      </c>
      <c r="P1110" s="23">
        <f t="shared" si="273"/>
        <v>2.1315833333333334</v>
      </c>
      <c r="Q1110" s="23">
        <f t="shared" si="274"/>
        <v>2.1565833333333333</v>
      </c>
      <c r="R1110" s="30">
        <v>35579</v>
      </c>
      <c r="S1110" s="32"/>
      <c r="T1110" s="32"/>
      <c r="U1110" s="32"/>
      <c r="V1110" s="32"/>
      <c r="W1110" s="32"/>
      <c r="X1110" s="32"/>
      <c r="Y1110" s="32"/>
      <c r="Z1110" s="32"/>
      <c r="AA1110" s="32"/>
      <c r="AB1110" s="32"/>
      <c r="AC1110" s="32"/>
      <c r="AD1110" s="32"/>
      <c r="AE1110" s="32"/>
      <c r="AF1110" s="32"/>
      <c r="AG1110" s="32"/>
      <c r="AH1110" s="32"/>
      <c r="AI1110" s="32"/>
      <c r="AJ1110" s="34"/>
      <c r="AK1110" s="32"/>
      <c r="AL1110" s="32"/>
      <c r="AM1110" s="32"/>
      <c r="AN1110" s="32"/>
      <c r="AO1110" s="32"/>
      <c r="AP1110" s="32"/>
      <c r="AQ1110" s="32"/>
      <c r="AR1110" s="32"/>
      <c r="AS1110" s="32"/>
      <c r="AT1110" s="32"/>
      <c r="AU1110" s="32"/>
      <c r="AV1110" s="32"/>
      <c r="AW1110" s="32"/>
      <c r="AX1110" s="32"/>
      <c r="AY1110" s="32"/>
      <c r="AZ1110" s="32"/>
      <c r="BA1110" s="32"/>
      <c r="BB1110" s="32"/>
      <c r="BC1110" s="32"/>
      <c r="BD1110" s="32"/>
      <c r="BE1110" s="32"/>
      <c r="BF1110" s="32"/>
      <c r="BG1110" s="32"/>
      <c r="BH1110" s="32"/>
      <c r="BI1110" s="32"/>
      <c r="BJ1110" s="32"/>
      <c r="BK1110" s="32"/>
      <c r="BL1110" s="32"/>
      <c r="BM1110" s="32"/>
      <c r="BN1110" s="32"/>
      <c r="BO1110" s="32"/>
      <c r="BP1110" s="32"/>
      <c r="BQ1110" s="32"/>
      <c r="BR1110" s="32"/>
      <c r="BS1110" s="32">
        <v>2.3460000000000001</v>
      </c>
      <c r="BT1110" s="32">
        <v>2.25</v>
      </c>
      <c r="BU1110" s="32">
        <v>2.2509999999999999</v>
      </c>
      <c r="BV1110" s="32">
        <v>2.23</v>
      </c>
      <c r="BW1110" s="32">
        <v>2.2349999999999999</v>
      </c>
      <c r="BX1110" s="32">
        <v>2.3450000000000002</v>
      </c>
      <c r="BY1110" s="32">
        <v>2.4500000000000002</v>
      </c>
      <c r="BZ1110" s="32">
        <v>2.488</v>
      </c>
      <c r="CA1110" s="32">
        <v>2.3849999999999998</v>
      </c>
      <c r="CB1110" s="32">
        <v>2.2400000000000002</v>
      </c>
      <c r="CC1110" s="32">
        <v>2.1</v>
      </c>
      <c r="CD1110" s="32">
        <v>2.0550000000000002</v>
      </c>
      <c r="CE1110" s="32">
        <v>2.0350000000000001</v>
      </c>
      <c r="CF1110" s="32">
        <v>2.0270000000000001</v>
      </c>
      <c r="CG1110" s="32">
        <v>2.04</v>
      </c>
      <c r="CH1110" s="32">
        <v>2.0489999999999999</v>
      </c>
      <c r="CI1110" s="32">
        <v>2.0760000000000001</v>
      </c>
      <c r="CJ1110" s="32">
        <v>2.2000000000000002</v>
      </c>
      <c r="CK1110" s="32">
        <v>2.306</v>
      </c>
      <c r="CL1110" s="32">
        <v>2.3250000000000002</v>
      </c>
      <c r="CM1110" s="32">
        <v>2.2759999999999998</v>
      </c>
      <c r="CN1110" s="32">
        <v>2.1680000000000001</v>
      </c>
      <c r="CO1110" s="32">
        <v>2.048</v>
      </c>
      <c r="CP1110" s="32">
        <v>2.0179999999999998</v>
      </c>
      <c r="CQ1110" s="32">
        <v>2.0049999999999999</v>
      </c>
      <c r="CR1110" s="32">
        <v>2.008</v>
      </c>
      <c r="CS1110" s="32">
        <v>2.012</v>
      </c>
      <c r="CT1110" s="32">
        <v>2.0230000000000001</v>
      </c>
      <c r="CU1110" s="32">
        <v>2.0529999999999999</v>
      </c>
      <c r="CV1110" s="32">
        <v>2.1709999999999998</v>
      </c>
      <c r="CW1110" s="32">
        <v>2.3010000000000002</v>
      </c>
      <c r="CX1110" s="32">
        <v>2.3370000000000002</v>
      </c>
      <c r="CY1110" s="32">
        <v>2.2629999999999999</v>
      </c>
      <c r="CZ1110" s="32">
        <v>2.149</v>
      </c>
      <c r="DA1110" s="32">
        <v>2.0350000000000001</v>
      </c>
      <c r="DB1110" s="32">
        <v>2.0009999999999999</v>
      </c>
      <c r="DC1110" s="32">
        <v>1.986</v>
      </c>
      <c r="DD1110" s="32">
        <v>2.008</v>
      </c>
      <c r="DE1110" s="32">
        <v>2.012</v>
      </c>
      <c r="DF1110" s="32">
        <v>2.0230000000000001</v>
      </c>
      <c r="DG1110" s="32">
        <v>2.0529999999999999</v>
      </c>
      <c r="DH1110" s="32">
        <v>2.1709999999999998</v>
      </c>
      <c r="DI1110" s="32">
        <v>2.3010000000000002</v>
      </c>
      <c r="DJ1110" s="32">
        <v>2.3570000000000002</v>
      </c>
      <c r="DK1110" s="32">
        <v>2.2829999999999999</v>
      </c>
      <c r="DL1110" s="32">
        <v>2.169</v>
      </c>
      <c r="DM1110" s="32">
        <v>2.0550000000000002</v>
      </c>
      <c r="DN1110" s="32">
        <v>2.0209999999999999</v>
      </c>
      <c r="DO1110" s="32">
        <v>2.0059999999999998</v>
      </c>
      <c r="DP1110" s="32">
        <v>2.028</v>
      </c>
      <c r="DQ1110" s="32">
        <v>2.032</v>
      </c>
      <c r="DR1110" s="32">
        <v>2.0430000000000001</v>
      </c>
      <c r="DS1110" s="32">
        <v>2.073</v>
      </c>
      <c r="DT1110" s="32">
        <v>2.1909999999999998</v>
      </c>
      <c r="DU1110" s="32">
        <v>2.3210000000000002</v>
      </c>
      <c r="DV1110" s="32">
        <v>2.3820000000000001</v>
      </c>
      <c r="DW1110" s="32">
        <v>2.3079999999999998</v>
      </c>
      <c r="DX1110" s="32">
        <v>2.194</v>
      </c>
      <c r="DY1110" s="32">
        <v>2.08</v>
      </c>
      <c r="DZ1110" s="32">
        <v>2.0459999999999998</v>
      </c>
      <c r="EA1110" s="32">
        <v>2.0310000000000001</v>
      </c>
      <c r="EB1110" s="32">
        <v>2.0529999999999999</v>
      </c>
      <c r="EC1110" s="32">
        <v>2.0569999999999999</v>
      </c>
      <c r="ED1110" s="32">
        <v>2.0680000000000001</v>
      </c>
      <c r="EE1110" s="32">
        <v>2.0979999999999999</v>
      </c>
      <c r="EF1110" s="32">
        <v>2.2160000000000002</v>
      </c>
      <c r="EG1110" s="32">
        <v>2.3460000000000001</v>
      </c>
      <c r="EH1110" s="32">
        <v>2.4119999999999999</v>
      </c>
      <c r="EI1110" s="32">
        <v>2.3380000000000001</v>
      </c>
      <c r="EJ1110" s="32">
        <v>2.2240000000000002</v>
      </c>
      <c r="EK1110" s="32">
        <v>2.11</v>
      </c>
      <c r="EL1110" s="32">
        <v>2.0760000000000001</v>
      </c>
      <c r="EM1110" s="32"/>
      <c r="EN1110" s="32"/>
      <c r="EO1110" s="32"/>
      <c r="EP1110" s="32"/>
      <c r="EQ1110" s="32"/>
      <c r="ER1110" s="32"/>
      <c r="ES1110" s="32"/>
      <c r="ET1110" s="32"/>
      <c r="EU1110" s="32"/>
      <c r="EV1110" s="32"/>
      <c r="EW1110" s="32"/>
      <c r="EX1110" s="32"/>
      <c r="EY1110" s="32"/>
      <c r="EZ1110" s="32"/>
      <c r="FA1110" s="32"/>
      <c r="FB1110" s="32"/>
      <c r="FC1110" s="32"/>
      <c r="FD1110" s="32"/>
      <c r="FE1110" s="32"/>
      <c r="FF1110" s="32"/>
      <c r="FG1110" s="32"/>
      <c r="FH1110" s="32"/>
      <c r="FI1110" s="32"/>
      <c r="FJ1110" s="32"/>
      <c r="FK1110" s="32"/>
      <c r="FL1110" s="32"/>
      <c r="FM1110" s="32"/>
      <c r="FN1110" s="32"/>
      <c r="FO1110" s="32"/>
      <c r="FP1110" s="32"/>
      <c r="FQ1110" s="32"/>
      <c r="FR1110" s="32"/>
      <c r="FS1110" s="32"/>
      <c r="FT1110" s="32"/>
      <c r="FU1110" s="32"/>
      <c r="FV1110" s="32"/>
      <c r="FW1110" s="32"/>
      <c r="FX1110" s="32"/>
      <c r="FY1110" s="32"/>
      <c r="FZ1110" s="32"/>
      <c r="GA1110" s="32"/>
      <c r="GB1110" s="32"/>
      <c r="GC1110" s="32"/>
      <c r="GD1110" s="32"/>
      <c r="GE1110" s="32"/>
      <c r="GF1110" s="32"/>
      <c r="GG1110" s="32"/>
      <c r="GH1110" s="32"/>
      <c r="GI1110" s="32"/>
      <c r="GJ1110" s="32"/>
      <c r="GK1110" s="32"/>
      <c r="GL1110" s="32"/>
      <c r="GM1110" s="32"/>
      <c r="GN1110" s="32"/>
      <c r="GO1110" s="32"/>
      <c r="GP1110" s="32"/>
      <c r="GQ1110" s="32"/>
    </row>
    <row r="1111" spans="1:199" customFormat="1" hidden="1" x14ac:dyDescent="0.2">
      <c r="A1111">
        <f t="shared" si="275"/>
        <v>5</v>
      </c>
      <c r="B1111">
        <f t="shared" si="276"/>
        <v>5</v>
      </c>
      <c r="C1111" s="1">
        <v>35580</v>
      </c>
      <c r="D1111">
        <f t="shared" si="277"/>
        <v>5</v>
      </c>
      <c r="E1111">
        <f t="shared" si="278"/>
        <v>1997</v>
      </c>
      <c r="F1111" s="17">
        <f t="shared" si="265"/>
        <v>0.13039999999999985</v>
      </c>
      <c r="G1111" s="16">
        <f t="shared" si="267"/>
        <v>-4.7583333333332867E-2</v>
      </c>
      <c r="H1111" s="16">
        <f t="shared" si="268"/>
        <v>-4.9999999999998934E-3</v>
      </c>
      <c r="I1111" s="16">
        <f t="shared" si="269"/>
        <v>-5.258333333333276E-2</v>
      </c>
      <c r="J1111" s="7">
        <f>VLOOKUP(C1111,'Nymex hist.'!A:B,2,0)</f>
        <v>2.2389999999999999</v>
      </c>
      <c r="K1111" s="11">
        <f t="shared" si="279"/>
        <v>2.2572000000000001</v>
      </c>
      <c r="L1111" s="11">
        <f t="shared" si="266"/>
        <v>2.3875999999999999</v>
      </c>
      <c r="M1111" s="9">
        <f t="shared" si="270"/>
        <v>2.1737499999999996</v>
      </c>
      <c r="N1111" s="9">
        <f t="shared" si="271"/>
        <v>2.1261666666666668</v>
      </c>
      <c r="O1111" s="9">
        <f t="shared" si="272"/>
        <v>2.1211666666666669</v>
      </c>
      <c r="P1111" s="9">
        <f t="shared" si="273"/>
        <v>2.1411666666666664</v>
      </c>
      <c r="Q1111" s="9">
        <f t="shared" si="274"/>
        <v>2.1661666666666668</v>
      </c>
      <c r="R1111" s="8">
        <v>35580</v>
      </c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3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>
        <v>2.3460000000000001</v>
      </c>
      <c r="BT1111" s="2">
        <v>2.2389999999999999</v>
      </c>
      <c r="BU1111" s="2">
        <v>2.242</v>
      </c>
      <c r="BV1111" s="2">
        <v>2.2269999999999999</v>
      </c>
      <c r="BW1111" s="2">
        <v>2.2320000000000002</v>
      </c>
      <c r="BX1111" s="2">
        <v>2.347</v>
      </c>
      <c r="BY1111" s="2">
        <v>2.4569999999999999</v>
      </c>
      <c r="BZ1111" s="2">
        <v>2.4950000000000001</v>
      </c>
      <c r="CA1111" s="2">
        <v>2.3919999999999999</v>
      </c>
      <c r="CB1111" s="2">
        <v>2.2469999999999999</v>
      </c>
      <c r="CC1111" s="2">
        <v>2.1070000000000002</v>
      </c>
      <c r="CD1111" s="2">
        <v>2.0619999999999998</v>
      </c>
      <c r="CE1111" s="2">
        <v>2.0419999999999998</v>
      </c>
      <c r="CF1111" s="2">
        <v>2.0339999999999998</v>
      </c>
      <c r="CG1111" s="2">
        <v>2.0470000000000002</v>
      </c>
      <c r="CH1111" s="2">
        <v>2.056</v>
      </c>
      <c r="CI1111" s="2">
        <v>2.0830000000000002</v>
      </c>
      <c r="CJ1111" s="2">
        <v>2.2069999999999999</v>
      </c>
      <c r="CK1111" s="2">
        <v>2.3130000000000002</v>
      </c>
      <c r="CL1111" s="2">
        <v>2.3359999999999999</v>
      </c>
      <c r="CM1111" s="2">
        <v>2.286</v>
      </c>
      <c r="CN1111" s="2">
        <v>2.1779999999999999</v>
      </c>
      <c r="CO1111" s="2">
        <v>2.0579999999999998</v>
      </c>
      <c r="CP1111" s="2">
        <v>2.028</v>
      </c>
      <c r="CQ1111" s="2">
        <v>2.0150000000000001</v>
      </c>
      <c r="CR1111" s="2">
        <v>2.0179999999999998</v>
      </c>
      <c r="CS1111" s="2">
        <v>2.0219999999999998</v>
      </c>
      <c r="CT1111" s="2">
        <v>2.0329999999999999</v>
      </c>
      <c r="CU1111" s="2">
        <v>2.0579999999999998</v>
      </c>
      <c r="CV1111" s="2">
        <v>2.1709999999999998</v>
      </c>
      <c r="CW1111" s="2">
        <v>2.3109999999999999</v>
      </c>
      <c r="CX1111" s="2">
        <v>2.347</v>
      </c>
      <c r="CY1111" s="2">
        <v>2.2730000000000001</v>
      </c>
      <c r="CZ1111" s="2">
        <v>2.1589999999999998</v>
      </c>
      <c r="DA1111" s="2">
        <v>2.0449999999999999</v>
      </c>
      <c r="DB1111" s="2">
        <v>2.0110000000000001</v>
      </c>
      <c r="DC1111" s="2">
        <v>2.0059999999999998</v>
      </c>
      <c r="DD1111" s="2">
        <v>2.0179999999999998</v>
      </c>
      <c r="DE1111" s="2">
        <v>2.0219999999999998</v>
      </c>
      <c r="DF1111" s="2">
        <v>2.0329999999999999</v>
      </c>
      <c r="DG1111" s="2">
        <v>2.0579999999999998</v>
      </c>
      <c r="DH1111" s="2">
        <v>2.1709999999999998</v>
      </c>
      <c r="DI1111" s="2">
        <v>2.3109999999999999</v>
      </c>
      <c r="DJ1111" s="2">
        <v>2.367</v>
      </c>
      <c r="DK1111" s="2">
        <v>2.2930000000000001</v>
      </c>
      <c r="DL1111" s="2">
        <v>2.1789999999999998</v>
      </c>
      <c r="DM1111" s="2">
        <v>2.0649999999999999</v>
      </c>
      <c r="DN1111" s="2">
        <v>2.0310000000000001</v>
      </c>
      <c r="DO1111" s="2">
        <v>2.0259999999999998</v>
      </c>
      <c r="DP1111" s="2">
        <v>2.0379999999999998</v>
      </c>
      <c r="DQ1111" s="2">
        <v>2.0419999999999998</v>
      </c>
      <c r="DR1111" s="2">
        <v>2.0529999999999999</v>
      </c>
      <c r="DS1111" s="2">
        <v>2.0779999999999998</v>
      </c>
      <c r="DT1111" s="2">
        <v>2.1909999999999998</v>
      </c>
      <c r="DU1111" s="2">
        <v>2.331</v>
      </c>
      <c r="DV1111" s="2">
        <v>2.3919999999999999</v>
      </c>
      <c r="DW1111" s="2">
        <v>2.3180000000000001</v>
      </c>
      <c r="DX1111" s="2">
        <v>2.2040000000000002</v>
      </c>
      <c r="DY1111" s="2">
        <v>2.09</v>
      </c>
      <c r="DZ1111" s="2">
        <v>2.056</v>
      </c>
      <c r="EA1111" s="2">
        <v>2.0510000000000002</v>
      </c>
      <c r="EB1111" s="2">
        <v>2.0630000000000002</v>
      </c>
      <c r="EC1111" s="2">
        <v>2.0670000000000002</v>
      </c>
      <c r="ED1111" s="2">
        <v>2.0779999999999998</v>
      </c>
      <c r="EE1111" s="2">
        <v>2.1030000000000002</v>
      </c>
      <c r="EF1111" s="2">
        <v>2.2160000000000002</v>
      </c>
      <c r="EG1111" s="2">
        <v>2.3559999999999999</v>
      </c>
      <c r="EH1111" s="2">
        <v>2.4220000000000002</v>
      </c>
      <c r="EI1111" s="2">
        <v>2.3479999999999999</v>
      </c>
      <c r="EJ1111" s="2">
        <v>2.234</v>
      </c>
      <c r="EK1111" s="2">
        <v>2.12</v>
      </c>
      <c r="EL1111" s="2">
        <v>2.0859999999999999</v>
      </c>
      <c r="EM1111" s="2"/>
      <c r="EN1111" s="2"/>
      <c r="EO1111" s="2"/>
      <c r="EP1111" s="2"/>
      <c r="EQ1111" s="2"/>
      <c r="ER1111" s="2"/>
      <c r="ES1111" s="2"/>
      <c r="ET1111" s="2"/>
      <c r="EU1111" s="2"/>
      <c r="EV1111" s="2"/>
      <c r="EW1111" s="2"/>
      <c r="EX1111" s="2"/>
      <c r="EY1111" s="2"/>
      <c r="EZ1111" s="2"/>
      <c r="FA1111" s="2"/>
      <c r="FB1111" s="2"/>
      <c r="FC1111" s="2"/>
      <c r="FD1111" s="2"/>
      <c r="FE1111" s="2"/>
      <c r="FF1111" s="2"/>
      <c r="FG1111" s="2"/>
      <c r="FH1111" s="2"/>
      <c r="FI1111" s="2"/>
      <c r="FJ1111" s="2"/>
      <c r="FK1111" s="2"/>
      <c r="FL1111" s="2"/>
      <c r="FM1111" s="2"/>
      <c r="FN1111" s="2"/>
      <c r="FO1111" s="2"/>
      <c r="FP1111" s="2"/>
      <c r="FQ1111" s="2"/>
      <c r="FR1111" s="2"/>
      <c r="FS1111" s="2"/>
      <c r="FT1111" s="2"/>
      <c r="FU1111" s="2"/>
      <c r="FV1111" s="2"/>
      <c r="FW1111" s="2"/>
      <c r="FX1111" s="2"/>
      <c r="FY1111" s="2"/>
      <c r="FZ1111" s="2"/>
      <c r="GA1111" s="2"/>
      <c r="GB1111" s="2"/>
      <c r="GC1111" s="2"/>
      <c r="GD1111" s="2"/>
      <c r="GE1111" s="2"/>
      <c r="GF1111" s="2"/>
      <c r="GG1111" s="2"/>
      <c r="GH1111" s="2"/>
      <c r="GI1111" s="2"/>
      <c r="GJ1111" s="2"/>
      <c r="GK1111" s="2"/>
      <c r="GL1111" s="2"/>
      <c r="GM1111" s="2"/>
      <c r="GN1111" s="2"/>
      <c r="GO1111" s="2"/>
      <c r="GP1111" s="2"/>
      <c r="GQ1111" s="2"/>
    </row>
    <row r="1112" spans="1:199" customFormat="1" hidden="1" x14ac:dyDescent="0.2">
      <c r="A1112">
        <f t="shared" si="275"/>
        <v>1</v>
      </c>
      <c r="B1112">
        <f t="shared" si="276"/>
        <v>6</v>
      </c>
      <c r="C1112" s="1">
        <v>35583</v>
      </c>
      <c r="D1112">
        <f t="shared" si="277"/>
        <v>6</v>
      </c>
      <c r="E1112">
        <f t="shared" si="278"/>
        <v>1997</v>
      </c>
      <c r="F1112" s="17">
        <f t="shared" si="265"/>
        <v>0.21235000000000026</v>
      </c>
      <c r="G1112" s="16">
        <f t="shared" si="267"/>
        <v>-4.4500000000000206E-2</v>
      </c>
      <c r="H1112" s="16">
        <f t="shared" si="268"/>
        <v>-2.583333333333826E-3</v>
      </c>
      <c r="I1112" s="16">
        <f t="shared" si="269"/>
        <v>-4.7083333333334032E-2</v>
      </c>
      <c r="J1112" s="7">
        <f>VLOOKUP(C1112,'Nymex hist.'!A:B,2,0)</f>
        <v>2.11</v>
      </c>
      <c r="K1112" s="11">
        <f t="shared" si="279"/>
        <v>2.1292499999999999</v>
      </c>
      <c r="L1112" s="11">
        <f t="shared" si="266"/>
        <v>2.3416000000000001</v>
      </c>
      <c r="M1112" s="9">
        <f t="shared" si="270"/>
        <v>2.154666666666667</v>
      </c>
      <c r="N1112" s="9">
        <f t="shared" si="271"/>
        <v>2.1101666666666667</v>
      </c>
      <c r="O1112" s="9">
        <f t="shared" si="272"/>
        <v>2.1075833333333329</v>
      </c>
      <c r="P1112" s="9">
        <f t="shared" si="273"/>
        <v>2.1275833333333334</v>
      </c>
      <c r="Q1112" s="9">
        <f t="shared" si="274"/>
        <v>2.1525833333333333</v>
      </c>
      <c r="R1112" s="8">
        <v>35583</v>
      </c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3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>
        <v>2.11</v>
      </c>
      <c r="BU1112" s="2">
        <v>2.129</v>
      </c>
      <c r="BV1112" s="2">
        <v>2.1309999999999998</v>
      </c>
      <c r="BW1112" s="2">
        <v>2.1469999999999998</v>
      </c>
      <c r="BX1112" s="2">
        <v>2.2789999999999999</v>
      </c>
      <c r="BY1112" s="2">
        <v>2.4039999999999999</v>
      </c>
      <c r="BZ1112" s="2">
        <v>2.4500000000000002</v>
      </c>
      <c r="CA1112" s="2">
        <v>2.355</v>
      </c>
      <c r="CB1112" s="2">
        <v>2.2200000000000002</v>
      </c>
      <c r="CC1112" s="2">
        <v>2.09</v>
      </c>
      <c r="CD1112" s="2">
        <v>2.0499999999999998</v>
      </c>
      <c r="CE1112" s="2">
        <v>2.0299999999999998</v>
      </c>
      <c r="CF1112" s="2">
        <v>2.0219999999999998</v>
      </c>
      <c r="CG1112" s="2">
        <v>2.0350000000000001</v>
      </c>
      <c r="CH1112" s="2">
        <v>2.044</v>
      </c>
      <c r="CI1112" s="2">
        <v>2.0699999999999998</v>
      </c>
      <c r="CJ1112" s="2">
        <v>2.1930000000000001</v>
      </c>
      <c r="CK1112" s="2">
        <v>2.2970000000000002</v>
      </c>
      <c r="CL1112" s="2">
        <v>2.3199999999999998</v>
      </c>
      <c r="CM1112" s="2">
        <v>2.27</v>
      </c>
      <c r="CN1112" s="2">
        <v>2.1619999999999999</v>
      </c>
      <c r="CO1112" s="2">
        <v>2.0419999999999998</v>
      </c>
      <c r="CP1112" s="2">
        <v>2.012</v>
      </c>
      <c r="CQ1112" s="2">
        <v>1.9990000000000001</v>
      </c>
      <c r="CR1112" s="2">
        <v>2.0019999999999998</v>
      </c>
      <c r="CS1112" s="2">
        <v>2.0059999999999998</v>
      </c>
      <c r="CT1112" s="2">
        <v>2.0169999999999999</v>
      </c>
      <c r="CU1112" s="2">
        <v>2.0419999999999998</v>
      </c>
      <c r="CV1112" s="2">
        <v>2.1549999999999998</v>
      </c>
      <c r="CW1112" s="2">
        <v>2.2949999999999999</v>
      </c>
      <c r="CX1112" s="2">
        <v>2.331</v>
      </c>
      <c r="CY1112" s="2">
        <v>2.2599999999999998</v>
      </c>
      <c r="CZ1112" s="2">
        <v>2.1469999999999998</v>
      </c>
      <c r="DA1112" s="2">
        <v>2.0339999999999998</v>
      </c>
      <c r="DB1112" s="2">
        <v>2.0009999999999999</v>
      </c>
      <c r="DC1112" s="2">
        <v>2.0009999999999999</v>
      </c>
      <c r="DD1112" s="2">
        <v>2.0019999999999998</v>
      </c>
      <c r="DE1112" s="2">
        <v>2.0059999999999998</v>
      </c>
      <c r="DF1112" s="2">
        <v>2.0169999999999999</v>
      </c>
      <c r="DG1112" s="2">
        <v>2.0419999999999998</v>
      </c>
      <c r="DH1112" s="2">
        <v>2.1549999999999998</v>
      </c>
      <c r="DI1112" s="2">
        <v>2.2949999999999999</v>
      </c>
      <c r="DJ1112" s="2">
        <v>2.351</v>
      </c>
      <c r="DK1112" s="2">
        <v>2.2799999999999998</v>
      </c>
      <c r="DL1112" s="2">
        <v>2.1669999999999998</v>
      </c>
      <c r="DM1112" s="2">
        <v>2.0539999999999998</v>
      </c>
      <c r="DN1112" s="2">
        <v>2.0209999999999999</v>
      </c>
      <c r="DO1112" s="2">
        <v>2.0209999999999999</v>
      </c>
      <c r="DP1112" s="2">
        <v>2.0219999999999998</v>
      </c>
      <c r="DQ1112" s="2">
        <v>2.0259999999999998</v>
      </c>
      <c r="DR1112" s="2">
        <v>2.0369999999999999</v>
      </c>
      <c r="DS1112" s="2">
        <v>2.0619999999999998</v>
      </c>
      <c r="DT1112" s="2">
        <v>2.1749999999999998</v>
      </c>
      <c r="DU1112" s="2">
        <v>2.3149999999999999</v>
      </c>
      <c r="DV1112" s="2">
        <v>2.3759999999999999</v>
      </c>
      <c r="DW1112" s="2">
        <v>2.3050000000000002</v>
      </c>
      <c r="DX1112" s="2">
        <v>2.1920000000000002</v>
      </c>
      <c r="DY1112" s="2">
        <v>2.0790000000000002</v>
      </c>
      <c r="DZ1112" s="2">
        <v>2.0459999999999998</v>
      </c>
      <c r="EA1112" s="2">
        <v>2.0459999999999998</v>
      </c>
      <c r="EB1112" s="2">
        <v>2.0470000000000002</v>
      </c>
      <c r="EC1112" s="2">
        <v>2.0510000000000002</v>
      </c>
      <c r="ED1112" s="2">
        <v>2.0619999999999998</v>
      </c>
      <c r="EE1112" s="2">
        <v>2.0870000000000002</v>
      </c>
      <c r="EF1112" s="2">
        <v>2.2000000000000002</v>
      </c>
      <c r="EG1112" s="2">
        <v>2.34</v>
      </c>
      <c r="EH1112" s="2">
        <v>2.4060000000000001</v>
      </c>
      <c r="EI1112" s="2">
        <v>2.335</v>
      </c>
      <c r="EJ1112" s="2">
        <v>2.222</v>
      </c>
      <c r="EK1112" s="2">
        <v>2.109</v>
      </c>
      <c r="EL1112" s="2">
        <v>2.0760000000000001</v>
      </c>
      <c r="EM1112" s="2">
        <v>2.0760000000000001</v>
      </c>
      <c r="EN1112" s="2"/>
      <c r="EO1112" s="2"/>
      <c r="EP1112" s="2"/>
      <c r="EQ1112" s="2"/>
      <c r="ER1112" s="2"/>
      <c r="ES1112" s="2"/>
      <c r="ET1112" s="2"/>
      <c r="EU1112" s="2"/>
      <c r="EV1112" s="2"/>
      <c r="EW1112" s="2"/>
      <c r="EX1112" s="2"/>
      <c r="EY1112" s="2"/>
      <c r="EZ1112" s="2"/>
      <c r="FA1112" s="2"/>
      <c r="FB1112" s="2"/>
      <c r="FC1112" s="2"/>
      <c r="FD1112" s="2"/>
      <c r="FE1112" s="2"/>
      <c r="FF1112" s="2"/>
      <c r="FG1112" s="2"/>
      <c r="FH1112" s="2"/>
      <c r="FI1112" s="2"/>
      <c r="FJ1112" s="2"/>
      <c r="FK1112" s="2"/>
      <c r="FL1112" s="2"/>
      <c r="FM1112" s="2"/>
      <c r="FN1112" s="2"/>
      <c r="FO1112" s="2"/>
      <c r="FP1112" s="2"/>
      <c r="FQ1112" s="2"/>
      <c r="FR1112" s="2"/>
      <c r="FS1112" s="2"/>
      <c r="FT1112" s="2"/>
      <c r="FU1112" s="2"/>
      <c r="FV1112" s="2"/>
      <c r="FW1112" s="2"/>
      <c r="FX1112" s="2"/>
      <c r="FY1112" s="2"/>
      <c r="FZ1112" s="2"/>
      <c r="GA1112" s="2"/>
      <c r="GB1112" s="2"/>
      <c r="GC1112" s="2"/>
      <c r="GD1112" s="2"/>
      <c r="GE1112" s="2"/>
      <c r="GF1112" s="2"/>
      <c r="GG1112" s="2"/>
      <c r="GH1112" s="2"/>
      <c r="GI1112" s="2"/>
      <c r="GJ1112" s="2"/>
      <c r="GK1112" s="2"/>
      <c r="GL1112" s="2"/>
      <c r="GM1112" s="2"/>
      <c r="GN1112" s="2"/>
      <c r="GO1112" s="2"/>
      <c r="GP1112" s="2"/>
      <c r="GQ1112" s="2"/>
    </row>
    <row r="1113" spans="1:199" customFormat="1" hidden="1" x14ac:dyDescent="0.2">
      <c r="A1113">
        <f t="shared" si="275"/>
        <v>2</v>
      </c>
      <c r="B1113">
        <f t="shared" si="276"/>
        <v>6</v>
      </c>
      <c r="C1113" s="1">
        <v>35584</v>
      </c>
      <c r="D1113">
        <f t="shared" si="277"/>
        <v>6</v>
      </c>
      <c r="E1113">
        <f t="shared" si="278"/>
        <v>1997</v>
      </c>
      <c r="F1113" s="17">
        <f t="shared" si="265"/>
        <v>0.21784999999999943</v>
      </c>
      <c r="G1113" s="16">
        <f t="shared" si="267"/>
        <v>-4.4500000000000206E-2</v>
      </c>
      <c r="H1113" s="16">
        <f t="shared" si="268"/>
        <v>-2.583333333333826E-3</v>
      </c>
      <c r="I1113" s="16">
        <f t="shared" si="269"/>
        <v>-4.7083333333334032E-2</v>
      </c>
      <c r="J1113" s="7">
        <f>VLOOKUP(C1113,'Nymex hist.'!A:B,2,0)</f>
        <v>2.1030000000000002</v>
      </c>
      <c r="K1113" s="11">
        <f t="shared" si="279"/>
        <v>2.1217500000000005</v>
      </c>
      <c r="L1113" s="11">
        <f t="shared" si="266"/>
        <v>2.3395999999999999</v>
      </c>
      <c r="M1113" s="9">
        <f t="shared" si="270"/>
        <v>2.154666666666667</v>
      </c>
      <c r="N1113" s="9">
        <f t="shared" si="271"/>
        <v>2.1101666666666667</v>
      </c>
      <c r="O1113" s="9">
        <f t="shared" si="272"/>
        <v>2.1075833333333329</v>
      </c>
      <c r="P1113" s="9">
        <f t="shared" si="273"/>
        <v>2.1275833333333334</v>
      </c>
      <c r="Q1113" s="9">
        <f t="shared" si="274"/>
        <v>2.1525833333333333</v>
      </c>
      <c r="R1113" s="8">
        <v>35584</v>
      </c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3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>
        <v>2.1030000000000002</v>
      </c>
      <c r="BU1113" s="2">
        <v>2.1230000000000002</v>
      </c>
      <c r="BV1113" s="2">
        <v>2.1230000000000002</v>
      </c>
      <c r="BW1113" s="2">
        <v>2.1379999999999999</v>
      </c>
      <c r="BX1113" s="2">
        <v>2.2730000000000001</v>
      </c>
      <c r="BY1113" s="2">
        <v>2.4</v>
      </c>
      <c r="BZ1113" s="2">
        <v>2.4449999999999998</v>
      </c>
      <c r="CA1113" s="2">
        <v>2.355</v>
      </c>
      <c r="CB1113" s="2">
        <v>2.2250000000000001</v>
      </c>
      <c r="CC1113" s="2">
        <v>2.09</v>
      </c>
      <c r="CD1113" s="2">
        <v>2.0499999999999998</v>
      </c>
      <c r="CE1113" s="2">
        <v>2.0299999999999998</v>
      </c>
      <c r="CF1113" s="2">
        <v>2.0219999999999998</v>
      </c>
      <c r="CG1113" s="2">
        <v>2.0350000000000001</v>
      </c>
      <c r="CH1113" s="2">
        <v>2.044</v>
      </c>
      <c r="CI1113" s="2">
        <v>2.0699999999999998</v>
      </c>
      <c r="CJ1113" s="2">
        <v>2.1930000000000001</v>
      </c>
      <c r="CK1113" s="2">
        <v>2.2970000000000002</v>
      </c>
      <c r="CL1113" s="2">
        <v>2.3199999999999998</v>
      </c>
      <c r="CM1113" s="2">
        <v>2.27</v>
      </c>
      <c r="CN1113" s="2">
        <v>2.1619999999999999</v>
      </c>
      <c r="CO1113" s="2">
        <v>2.0419999999999998</v>
      </c>
      <c r="CP1113" s="2">
        <v>2.012</v>
      </c>
      <c r="CQ1113" s="2">
        <v>1.9990000000000001</v>
      </c>
      <c r="CR1113" s="2">
        <v>2.0019999999999998</v>
      </c>
      <c r="CS1113" s="2">
        <v>2.0059999999999998</v>
      </c>
      <c r="CT1113" s="2">
        <v>2.0169999999999999</v>
      </c>
      <c r="CU1113" s="2">
        <v>2.0419999999999998</v>
      </c>
      <c r="CV1113" s="2">
        <v>2.1549999999999998</v>
      </c>
      <c r="CW1113" s="2">
        <v>2.2949999999999999</v>
      </c>
      <c r="CX1113" s="2">
        <v>2.331</v>
      </c>
      <c r="CY1113" s="2">
        <v>2.2599999999999998</v>
      </c>
      <c r="CZ1113" s="2">
        <v>2.1469999999999998</v>
      </c>
      <c r="DA1113" s="2">
        <v>2.0339999999999998</v>
      </c>
      <c r="DB1113" s="2">
        <v>2.0009999999999999</v>
      </c>
      <c r="DC1113" s="2">
        <v>2.0009999999999999</v>
      </c>
      <c r="DD1113" s="2">
        <v>2.0019999999999998</v>
      </c>
      <c r="DE1113" s="2">
        <v>2.0059999999999998</v>
      </c>
      <c r="DF1113" s="2">
        <v>2.0169999999999999</v>
      </c>
      <c r="DG1113" s="2">
        <v>2.0419999999999998</v>
      </c>
      <c r="DH1113" s="2">
        <v>2.1549999999999998</v>
      </c>
      <c r="DI1113" s="2">
        <v>2.2949999999999999</v>
      </c>
      <c r="DJ1113" s="2">
        <v>2.351</v>
      </c>
      <c r="DK1113" s="2">
        <v>2.2799999999999998</v>
      </c>
      <c r="DL1113" s="2">
        <v>2.1669999999999998</v>
      </c>
      <c r="DM1113" s="2">
        <v>2.0539999999999998</v>
      </c>
      <c r="DN1113" s="2">
        <v>2.0209999999999999</v>
      </c>
      <c r="DO1113" s="2">
        <v>2.0209999999999999</v>
      </c>
      <c r="DP1113" s="2">
        <v>2.0219999999999998</v>
      </c>
      <c r="DQ1113" s="2">
        <v>2.0259999999999998</v>
      </c>
      <c r="DR1113" s="2">
        <v>2.0369999999999999</v>
      </c>
      <c r="DS1113" s="2">
        <v>2.0619999999999998</v>
      </c>
      <c r="DT1113" s="2">
        <v>2.1749999999999998</v>
      </c>
      <c r="DU1113" s="2">
        <v>2.3149999999999999</v>
      </c>
      <c r="DV1113" s="2">
        <v>2.3759999999999999</v>
      </c>
      <c r="DW1113" s="2">
        <v>2.3050000000000002</v>
      </c>
      <c r="DX1113" s="2">
        <v>2.1920000000000002</v>
      </c>
      <c r="DY1113" s="2">
        <v>2.0790000000000002</v>
      </c>
      <c r="DZ1113" s="2">
        <v>2.0459999999999998</v>
      </c>
      <c r="EA1113" s="2">
        <v>2.0459999999999998</v>
      </c>
      <c r="EB1113" s="2">
        <v>2.0470000000000002</v>
      </c>
      <c r="EC1113" s="2">
        <v>2.0510000000000002</v>
      </c>
      <c r="ED1113" s="2">
        <v>2.0619999999999998</v>
      </c>
      <c r="EE1113" s="2">
        <v>2.0870000000000002</v>
      </c>
      <c r="EF1113" s="2">
        <v>2.2000000000000002</v>
      </c>
      <c r="EG1113" s="2">
        <v>2.34</v>
      </c>
      <c r="EH1113" s="2">
        <v>2.4060000000000001</v>
      </c>
      <c r="EI1113" s="2">
        <v>2.335</v>
      </c>
      <c r="EJ1113" s="2">
        <v>2.222</v>
      </c>
      <c r="EK1113" s="2">
        <v>2.109</v>
      </c>
      <c r="EL1113" s="2">
        <v>2.0760000000000001</v>
      </c>
      <c r="EM1113" s="2">
        <v>2.0760000000000001</v>
      </c>
      <c r="EN1113" s="2"/>
      <c r="EO1113" s="2"/>
      <c r="EP1113" s="2"/>
      <c r="EQ1113" s="2"/>
      <c r="ER1113" s="2"/>
      <c r="ES1113" s="2"/>
      <c r="ET1113" s="2"/>
      <c r="EU1113" s="2"/>
      <c r="EV1113" s="2"/>
      <c r="EW1113" s="2"/>
      <c r="EX1113" s="2"/>
      <c r="EY1113" s="2"/>
      <c r="EZ1113" s="2"/>
      <c r="FA1113" s="2"/>
      <c r="FB1113" s="2"/>
      <c r="FC1113" s="2"/>
      <c r="FD1113" s="2"/>
      <c r="FE1113" s="2"/>
      <c r="FF1113" s="2"/>
      <c r="FG1113" s="2"/>
      <c r="FH1113" s="2"/>
      <c r="FI1113" s="2"/>
      <c r="FJ1113" s="2"/>
      <c r="FK1113" s="2"/>
      <c r="FL1113" s="2"/>
      <c r="FM1113" s="2"/>
      <c r="FN1113" s="2"/>
      <c r="FO1113" s="2"/>
      <c r="FP1113" s="2"/>
      <c r="FQ1113" s="2"/>
      <c r="FR1113" s="2"/>
      <c r="FS1113" s="2"/>
      <c r="FT1113" s="2"/>
      <c r="FU1113" s="2"/>
      <c r="FV1113" s="2"/>
      <c r="FW1113" s="2"/>
      <c r="FX1113" s="2"/>
      <c r="FY1113" s="2"/>
      <c r="FZ1113" s="2"/>
      <c r="GA1113" s="2"/>
      <c r="GB1113" s="2"/>
      <c r="GC1113" s="2"/>
      <c r="GD1113" s="2"/>
      <c r="GE1113" s="2"/>
      <c r="GF1113" s="2"/>
      <c r="GG1113" s="2"/>
      <c r="GH1113" s="2"/>
      <c r="GI1113" s="2"/>
      <c r="GJ1113" s="2"/>
      <c r="GK1113" s="2"/>
      <c r="GL1113" s="2"/>
      <c r="GM1113" s="2"/>
      <c r="GN1113" s="2"/>
      <c r="GO1113" s="2"/>
      <c r="GP1113" s="2"/>
      <c r="GQ1113" s="2"/>
    </row>
    <row r="1114" spans="1:199" customFormat="1" hidden="1" x14ac:dyDescent="0.2">
      <c r="A1114">
        <f t="shared" si="275"/>
        <v>3</v>
      </c>
      <c r="B1114">
        <f t="shared" si="276"/>
        <v>6</v>
      </c>
      <c r="C1114" s="1">
        <v>35585</v>
      </c>
      <c r="D1114">
        <f t="shared" si="277"/>
        <v>6</v>
      </c>
      <c r="E1114">
        <f t="shared" si="278"/>
        <v>1997</v>
      </c>
      <c r="F1114" s="17">
        <f t="shared" si="265"/>
        <v>0.2094999999999998</v>
      </c>
      <c r="G1114" s="16">
        <f t="shared" si="267"/>
        <v>-5.8416666666667005E-2</v>
      </c>
      <c r="H1114" s="16">
        <f t="shared" si="268"/>
        <v>-1.3333333333336306E-3</v>
      </c>
      <c r="I1114" s="16">
        <f t="shared" si="269"/>
        <v>-5.9750000000000636E-2</v>
      </c>
      <c r="J1114" s="7">
        <f>VLOOKUP(C1114,'Nymex hist.'!A:B,2,0)</f>
        <v>2.157</v>
      </c>
      <c r="K1114" s="11">
        <f t="shared" si="279"/>
        <v>2.1645000000000003</v>
      </c>
      <c r="L1114" s="11">
        <f t="shared" si="266"/>
        <v>2.3740000000000001</v>
      </c>
      <c r="M1114" s="9">
        <f t="shared" si="270"/>
        <v>2.1788333333333338</v>
      </c>
      <c r="N1114" s="9">
        <f t="shared" si="271"/>
        <v>2.1204166666666668</v>
      </c>
      <c r="O1114" s="9">
        <f t="shared" si="272"/>
        <v>2.1190833333333332</v>
      </c>
      <c r="P1114" s="9">
        <f t="shared" si="273"/>
        <v>2.1340833333333338</v>
      </c>
      <c r="Q1114" s="9">
        <f t="shared" si="274"/>
        <v>2.1590833333333337</v>
      </c>
      <c r="R1114" s="8">
        <v>35585</v>
      </c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3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>
        <v>2.157</v>
      </c>
      <c r="BU1114" s="2">
        <v>2.1680000000000001</v>
      </c>
      <c r="BV1114" s="2">
        <v>2.16</v>
      </c>
      <c r="BW1114" s="2">
        <v>2.173</v>
      </c>
      <c r="BX1114" s="2">
        <v>2.3050000000000002</v>
      </c>
      <c r="BY1114" s="2">
        <v>2.4350000000000001</v>
      </c>
      <c r="BZ1114" s="2">
        <v>2.48</v>
      </c>
      <c r="CA1114" s="2">
        <v>2.39</v>
      </c>
      <c r="CB1114" s="2">
        <v>2.2599999999999998</v>
      </c>
      <c r="CC1114" s="2">
        <v>2.125</v>
      </c>
      <c r="CD1114" s="2">
        <v>2.08</v>
      </c>
      <c r="CE1114" s="2">
        <v>2.06</v>
      </c>
      <c r="CF1114" s="2">
        <v>2.048</v>
      </c>
      <c r="CG1114" s="2">
        <v>2.0569999999999999</v>
      </c>
      <c r="CH1114" s="2">
        <v>2.0619999999999998</v>
      </c>
      <c r="CI1114" s="2">
        <v>2.0830000000000002</v>
      </c>
      <c r="CJ1114" s="2">
        <v>2.2010000000000001</v>
      </c>
      <c r="CK1114" s="2">
        <v>2.2999999999999998</v>
      </c>
      <c r="CL1114" s="2">
        <v>2.3260000000000001</v>
      </c>
      <c r="CM1114" s="2">
        <v>2.2759999999999998</v>
      </c>
      <c r="CN1114" s="2">
        <v>2.169</v>
      </c>
      <c r="CO1114" s="2">
        <v>2.0510000000000002</v>
      </c>
      <c r="CP1114" s="2">
        <v>2.0230000000000001</v>
      </c>
      <c r="CQ1114" s="2">
        <v>2.0129999999999999</v>
      </c>
      <c r="CR1114" s="2">
        <v>2.016</v>
      </c>
      <c r="CS1114" s="2">
        <v>2.0179999999999998</v>
      </c>
      <c r="CT1114" s="2">
        <v>2.028</v>
      </c>
      <c r="CU1114" s="2">
        <v>2.0529999999999999</v>
      </c>
      <c r="CV1114" s="2">
        <v>2.1659999999999999</v>
      </c>
      <c r="CW1114" s="2">
        <v>2.306</v>
      </c>
      <c r="CX1114" s="2">
        <v>2.3420000000000001</v>
      </c>
      <c r="CY1114" s="2">
        <v>2.2709999999999999</v>
      </c>
      <c r="CZ1114" s="2">
        <v>2.1579999999999999</v>
      </c>
      <c r="DA1114" s="2">
        <v>2.0449999999999999</v>
      </c>
      <c r="DB1114" s="2">
        <v>2.0129999999999999</v>
      </c>
      <c r="DC1114" s="2">
        <v>2.0129999999999999</v>
      </c>
      <c r="DD1114" s="2">
        <v>2.016</v>
      </c>
      <c r="DE1114" s="2">
        <v>2.0179999999999998</v>
      </c>
      <c r="DF1114" s="2">
        <v>2.028</v>
      </c>
      <c r="DG1114" s="2">
        <v>2.0529999999999999</v>
      </c>
      <c r="DH1114" s="2">
        <v>2.1659999999999999</v>
      </c>
      <c r="DI1114" s="2">
        <v>2.306</v>
      </c>
      <c r="DJ1114" s="2">
        <v>2.3570000000000002</v>
      </c>
      <c r="DK1114" s="2">
        <v>2.286</v>
      </c>
      <c r="DL1114" s="2">
        <v>2.173</v>
      </c>
      <c r="DM1114" s="2">
        <v>2.06</v>
      </c>
      <c r="DN1114" s="2">
        <v>2.028</v>
      </c>
      <c r="DO1114" s="2">
        <v>2.028</v>
      </c>
      <c r="DP1114" s="2">
        <v>2.0310000000000001</v>
      </c>
      <c r="DQ1114" s="2">
        <v>2.0329999999999999</v>
      </c>
      <c r="DR1114" s="2">
        <v>2.0430000000000001</v>
      </c>
      <c r="DS1114" s="2">
        <v>2.0680000000000001</v>
      </c>
      <c r="DT1114" s="2">
        <v>2.181</v>
      </c>
      <c r="DU1114" s="2">
        <v>2.3210000000000002</v>
      </c>
      <c r="DV1114" s="2">
        <v>2.3820000000000001</v>
      </c>
      <c r="DW1114" s="2">
        <v>2.3109999999999999</v>
      </c>
      <c r="DX1114" s="2">
        <v>2.198</v>
      </c>
      <c r="DY1114" s="2">
        <v>2.085</v>
      </c>
      <c r="DZ1114" s="2">
        <v>2.0529999999999999</v>
      </c>
      <c r="EA1114" s="2">
        <v>2.0529999999999999</v>
      </c>
      <c r="EB1114" s="2">
        <v>2.056</v>
      </c>
      <c r="EC1114" s="2">
        <v>2.0579999999999998</v>
      </c>
      <c r="ED1114" s="2">
        <v>2.0680000000000001</v>
      </c>
      <c r="EE1114" s="2">
        <v>2.093</v>
      </c>
      <c r="EF1114" s="2">
        <v>2.206</v>
      </c>
      <c r="EG1114" s="2">
        <v>2.3460000000000001</v>
      </c>
      <c r="EH1114" s="2">
        <v>2.4119999999999999</v>
      </c>
      <c r="EI1114" s="2">
        <v>2.3410000000000002</v>
      </c>
      <c r="EJ1114" s="2">
        <v>2.2280000000000002</v>
      </c>
      <c r="EK1114" s="2">
        <v>2.1150000000000002</v>
      </c>
      <c r="EL1114" s="2">
        <v>2.0830000000000002</v>
      </c>
      <c r="EM1114" s="2">
        <v>2.0830000000000002</v>
      </c>
      <c r="EN1114" s="2"/>
      <c r="EO1114" s="2"/>
      <c r="EP1114" s="2"/>
      <c r="EQ1114" s="2"/>
      <c r="ER1114" s="2"/>
      <c r="ES1114" s="2"/>
      <c r="ET1114" s="2"/>
      <c r="EU1114" s="2"/>
      <c r="EV1114" s="2"/>
      <c r="EW1114" s="2"/>
      <c r="EX1114" s="2"/>
      <c r="EY1114" s="2"/>
      <c r="EZ1114" s="2"/>
      <c r="FA1114" s="2"/>
      <c r="FB1114" s="2"/>
      <c r="FC1114" s="2"/>
      <c r="FD1114" s="2"/>
      <c r="FE1114" s="2"/>
      <c r="FF1114" s="2"/>
      <c r="FG1114" s="2"/>
      <c r="FH1114" s="2"/>
      <c r="FI1114" s="2"/>
      <c r="FJ1114" s="2"/>
      <c r="FK1114" s="2"/>
      <c r="FL1114" s="2"/>
      <c r="FM1114" s="2"/>
      <c r="FN1114" s="2"/>
      <c r="FO1114" s="2"/>
      <c r="FP1114" s="2"/>
      <c r="FQ1114" s="2"/>
      <c r="FR1114" s="2"/>
      <c r="FS1114" s="2"/>
      <c r="FT1114" s="2"/>
      <c r="FU1114" s="2"/>
      <c r="FV1114" s="2"/>
      <c r="FW1114" s="2"/>
      <c r="FX1114" s="2"/>
      <c r="FY1114" s="2"/>
      <c r="FZ1114" s="2"/>
      <c r="GA1114" s="2"/>
      <c r="GB1114" s="2"/>
      <c r="GC1114" s="2"/>
      <c r="GD1114" s="2"/>
      <c r="GE1114" s="2"/>
      <c r="GF1114" s="2"/>
      <c r="GG1114" s="2"/>
      <c r="GH1114" s="2"/>
      <c r="GI1114" s="2"/>
      <c r="GJ1114" s="2"/>
      <c r="GK1114" s="2"/>
      <c r="GL1114" s="2"/>
      <c r="GM1114" s="2"/>
      <c r="GN1114" s="2"/>
      <c r="GO1114" s="2"/>
      <c r="GP1114" s="2"/>
      <c r="GQ1114" s="2"/>
    </row>
    <row r="1115" spans="1:199" x14ac:dyDescent="0.2">
      <c r="A1115" s="36">
        <f t="shared" si="275"/>
        <v>4</v>
      </c>
      <c r="B1115" s="36">
        <f t="shared" si="276"/>
        <v>6</v>
      </c>
      <c r="C1115" s="1">
        <v>35586</v>
      </c>
      <c r="D1115">
        <f t="shared" si="277"/>
        <v>6</v>
      </c>
      <c r="E1115">
        <f t="shared" si="278"/>
        <v>1997</v>
      </c>
      <c r="F1115" s="21">
        <f t="shared" si="265"/>
        <v>0.20579999999999998</v>
      </c>
      <c r="G1115" s="21">
        <f t="shared" si="267"/>
        <v>-6.0000000000000053E-2</v>
      </c>
      <c r="H1115" s="21">
        <f t="shared" si="268"/>
        <v>-3.4166666666668455E-3</v>
      </c>
      <c r="I1115" s="21">
        <f t="shared" si="269"/>
        <v>-6.3416666666666899E-2</v>
      </c>
      <c r="J1115" s="23">
        <f>VLOOKUP(C1115,'Nymex hist.'!A:B,2,0)</f>
        <v>2.177</v>
      </c>
      <c r="K1115" s="23">
        <f t="shared" si="279"/>
        <v>2.1779999999999999</v>
      </c>
      <c r="L1115" s="23">
        <f t="shared" si="266"/>
        <v>2.3837999999999999</v>
      </c>
      <c r="M1115" s="23">
        <f t="shared" si="270"/>
        <v>2.1850833333333335</v>
      </c>
      <c r="N1115" s="23">
        <f t="shared" si="271"/>
        <v>2.1250833333333334</v>
      </c>
      <c r="O1115" s="23">
        <f t="shared" si="272"/>
        <v>2.1216666666666666</v>
      </c>
      <c r="P1115" s="23">
        <f t="shared" si="273"/>
        <v>2.1366666666666672</v>
      </c>
      <c r="Q1115" s="23">
        <f t="shared" si="274"/>
        <v>2.1616666666666666</v>
      </c>
      <c r="R1115" s="30">
        <v>35586</v>
      </c>
      <c r="S1115" s="32"/>
      <c r="T1115" s="32"/>
      <c r="U1115" s="32"/>
      <c r="V1115" s="32"/>
      <c r="W1115" s="32"/>
      <c r="X1115" s="32"/>
      <c r="Y1115" s="32"/>
      <c r="Z1115" s="32"/>
      <c r="AA1115" s="32"/>
      <c r="AB1115" s="32"/>
      <c r="AC1115" s="32"/>
      <c r="AD1115" s="32"/>
      <c r="AE1115" s="32"/>
      <c r="AF1115" s="32"/>
      <c r="AG1115" s="32"/>
      <c r="AH1115" s="32"/>
      <c r="AI1115" s="32"/>
      <c r="AJ1115" s="34"/>
      <c r="AK1115" s="32"/>
      <c r="AL1115" s="32"/>
      <c r="AM1115" s="32"/>
      <c r="AN1115" s="32"/>
      <c r="AO1115" s="32"/>
      <c r="AP1115" s="32"/>
      <c r="AQ1115" s="32"/>
      <c r="AR1115" s="32"/>
      <c r="AS1115" s="32"/>
      <c r="AT1115" s="32"/>
      <c r="AU1115" s="32"/>
      <c r="AV1115" s="32"/>
      <c r="AW1115" s="32"/>
      <c r="AX1115" s="32"/>
      <c r="AY1115" s="32"/>
      <c r="AZ1115" s="32"/>
      <c r="BA1115" s="32"/>
      <c r="BB1115" s="32"/>
      <c r="BC1115" s="32"/>
      <c r="BD1115" s="32"/>
      <c r="BE1115" s="32"/>
      <c r="BF1115" s="32"/>
      <c r="BG1115" s="32"/>
      <c r="BH1115" s="32"/>
      <c r="BI1115" s="32"/>
      <c r="BJ1115" s="32"/>
      <c r="BK1115" s="32"/>
      <c r="BL1115" s="32"/>
      <c r="BM1115" s="32"/>
      <c r="BN1115" s="32"/>
      <c r="BO1115" s="32"/>
      <c r="BP1115" s="32"/>
      <c r="BQ1115" s="32"/>
      <c r="BR1115" s="32"/>
      <c r="BS1115" s="32"/>
      <c r="BT1115" s="32">
        <v>2.177</v>
      </c>
      <c r="BU1115" s="32">
        <v>2.1829999999999998</v>
      </c>
      <c r="BV1115" s="32">
        <v>2.17</v>
      </c>
      <c r="BW1115" s="32">
        <v>2.1819999999999999</v>
      </c>
      <c r="BX1115" s="32">
        <v>2.3140000000000001</v>
      </c>
      <c r="BY1115" s="32">
        <v>2.4449999999999998</v>
      </c>
      <c r="BZ1115" s="32">
        <v>2.4900000000000002</v>
      </c>
      <c r="CA1115" s="32">
        <v>2.4</v>
      </c>
      <c r="CB1115" s="32">
        <v>2.27</v>
      </c>
      <c r="CC1115" s="32">
        <v>2.13</v>
      </c>
      <c r="CD1115" s="32">
        <v>2.085</v>
      </c>
      <c r="CE1115" s="32">
        <v>2.0649999999999999</v>
      </c>
      <c r="CF1115" s="32">
        <v>2.0529999999999999</v>
      </c>
      <c r="CG1115" s="32">
        <v>2.0619999999999998</v>
      </c>
      <c r="CH1115" s="32">
        <v>2.0670000000000002</v>
      </c>
      <c r="CI1115" s="32">
        <v>2.0880000000000001</v>
      </c>
      <c r="CJ1115" s="32">
        <v>2.206</v>
      </c>
      <c r="CK1115" s="32">
        <v>2.3050000000000002</v>
      </c>
      <c r="CL1115" s="32">
        <v>2.3330000000000002</v>
      </c>
      <c r="CM1115" s="32">
        <v>2.278</v>
      </c>
      <c r="CN1115" s="32">
        <v>2.1720000000000002</v>
      </c>
      <c r="CO1115" s="32">
        <v>2.0529999999999999</v>
      </c>
      <c r="CP1115" s="32">
        <v>2.0270000000000001</v>
      </c>
      <c r="CQ1115" s="32">
        <v>2.02</v>
      </c>
      <c r="CR1115" s="32">
        <v>2.0230000000000001</v>
      </c>
      <c r="CS1115" s="32">
        <v>2.0249999999999999</v>
      </c>
      <c r="CT1115" s="32">
        <v>2.0350000000000001</v>
      </c>
      <c r="CU1115" s="32">
        <v>2.06</v>
      </c>
      <c r="CV1115" s="32">
        <v>2.169</v>
      </c>
      <c r="CW1115" s="32">
        <v>2.306</v>
      </c>
      <c r="CX1115" s="32">
        <v>2.3420000000000001</v>
      </c>
      <c r="CY1115" s="32">
        <v>2.2709999999999999</v>
      </c>
      <c r="CZ1115" s="32">
        <v>2.1579999999999999</v>
      </c>
      <c r="DA1115" s="32">
        <v>2.0449999999999999</v>
      </c>
      <c r="DB1115" s="32">
        <v>2.0129999999999999</v>
      </c>
      <c r="DC1115" s="32">
        <v>2.0129999999999999</v>
      </c>
      <c r="DD1115" s="32">
        <v>2.0230000000000001</v>
      </c>
      <c r="DE1115" s="32">
        <v>2.0249999999999999</v>
      </c>
      <c r="DF1115" s="32">
        <v>2.0350000000000001</v>
      </c>
      <c r="DG1115" s="32">
        <v>2.06</v>
      </c>
      <c r="DH1115" s="32">
        <v>2.169</v>
      </c>
      <c r="DI1115" s="32">
        <v>2.306</v>
      </c>
      <c r="DJ1115" s="32">
        <v>2.3570000000000002</v>
      </c>
      <c r="DK1115" s="32">
        <v>2.286</v>
      </c>
      <c r="DL1115" s="32">
        <v>2.173</v>
      </c>
      <c r="DM1115" s="32">
        <v>2.06</v>
      </c>
      <c r="DN1115" s="32">
        <v>2.028</v>
      </c>
      <c r="DO1115" s="32">
        <v>2.028</v>
      </c>
      <c r="DP1115" s="32">
        <v>2.0379999999999998</v>
      </c>
      <c r="DQ1115" s="32">
        <v>2.04</v>
      </c>
      <c r="DR1115" s="32">
        <v>2.0499999999999998</v>
      </c>
      <c r="DS1115" s="32">
        <v>2.0750000000000002</v>
      </c>
      <c r="DT1115" s="32">
        <v>2.1840000000000002</v>
      </c>
      <c r="DU1115" s="32">
        <v>2.3210000000000002</v>
      </c>
      <c r="DV1115" s="32">
        <v>2.3820000000000001</v>
      </c>
      <c r="DW1115" s="32">
        <v>2.3109999999999999</v>
      </c>
      <c r="DX1115" s="32">
        <v>2.198</v>
      </c>
      <c r="DY1115" s="32">
        <v>2.085</v>
      </c>
      <c r="DZ1115" s="32">
        <v>2.0529999999999999</v>
      </c>
      <c r="EA1115" s="32">
        <v>2.0529999999999999</v>
      </c>
      <c r="EB1115" s="32">
        <v>2.0630000000000002</v>
      </c>
      <c r="EC1115" s="32">
        <v>2.0649999999999999</v>
      </c>
      <c r="ED1115" s="32">
        <v>2.0750000000000002</v>
      </c>
      <c r="EE1115" s="32">
        <v>2.1</v>
      </c>
      <c r="EF1115" s="32">
        <v>2.2090000000000001</v>
      </c>
      <c r="EG1115" s="32">
        <v>2.3460000000000001</v>
      </c>
      <c r="EH1115" s="32">
        <v>2.4119999999999999</v>
      </c>
      <c r="EI1115" s="32">
        <v>2.3410000000000002</v>
      </c>
      <c r="EJ1115" s="32">
        <v>2.2280000000000002</v>
      </c>
      <c r="EK1115" s="32">
        <v>2.1150000000000002</v>
      </c>
      <c r="EL1115" s="32">
        <v>2.0830000000000002</v>
      </c>
      <c r="EM1115" s="32">
        <v>2.0830000000000002</v>
      </c>
      <c r="EN1115" s="32"/>
      <c r="EO1115" s="32"/>
      <c r="EP1115" s="32"/>
      <c r="EQ1115" s="32"/>
      <c r="ER1115" s="32"/>
      <c r="ES1115" s="32"/>
      <c r="ET1115" s="32"/>
      <c r="EU1115" s="32"/>
      <c r="EV1115" s="32"/>
      <c r="EW1115" s="32"/>
      <c r="EX1115" s="32"/>
      <c r="EY1115" s="32"/>
      <c r="EZ1115" s="32"/>
      <c r="FA1115" s="32"/>
      <c r="FB1115" s="32"/>
      <c r="FC1115" s="32"/>
      <c r="FD1115" s="32"/>
      <c r="FE1115" s="32"/>
      <c r="FF1115" s="32"/>
      <c r="FG1115" s="32"/>
      <c r="FH1115" s="32"/>
      <c r="FI1115" s="32"/>
      <c r="FJ1115" s="32"/>
      <c r="FK1115" s="32"/>
      <c r="FL1115" s="32"/>
      <c r="FM1115" s="32"/>
      <c r="FN1115" s="32"/>
      <c r="FO1115" s="32"/>
      <c r="FP1115" s="32"/>
      <c r="FQ1115" s="32"/>
      <c r="FR1115" s="32"/>
      <c r="FS1115" s="32"/>
      <c r="FT1115" s="32"/>
      <c r="FU1115" s="32"/>
      <c r="FV1115" s="32"/>
      <c r="FW1115" s="32"/>
      <c r="FX1115" s="32"/>
      <c r="FY1115" s="32"/>
      <c r="FZ1115" s="32"/>
      <c r="GA1115" s="32"/>
      <c r="GB1115" s="32"/>
      <c r="GC1115" s="32"/>
      <c r="GD1115" s="32"/>
      <c r="GE1115" s="32"/>
      <c r="GF1115" s="32"/>
      <c r="GG1115" s="32"/>
      <c r="GH1115" s="32"/>
      <c r="GI1115" s="32"/>
      <c r="GJ1115" s="32"/>
      <c r="GK1115" s="32"/>
      <c r="GL1115" s="32"/>
      <c r="GM1115" s="32"/>
      <c r="GN1115" s="32"/>
      <c r="GO1115" s="32"/>
      <c r="GP1115" s="32"/>
      <c r="GQ1115" s="32"/>
    </row>
    <row r="1116" spans="1:199" customFormat="1" hidden="1" x14ac:dyDescent="0.2">
      <c r="A1116">
        <f t="shared" si="275"/>
        <v>5</v>
      </c>
      <c r="B1116">
        <f t="shared" si="276"/>
        <v>6</v>
      </c>
      <c r="C1116" s="1">
        <v>35587</v>
      </c>
      <c r="D1116">
        <f t="shared" si="277"/>
        <v>6</v>
      </c>
      <c r="E1116">
        <f t="shared" si="278"/>
        <v>1997</v>
      </c>
      <c r="F1116" s="17">
        <f t="shared" si="265"/>
        <v>0.20654999999999957</v>
      </c>
      <c r="G1116" s="16">
        <f t="shared" si="267"/>
        <v>-6.6333333333333133E-2</v>
      </c>
      <c r="H1116" s="16">
        <f t="shared" si="268"/>
        <v>-7.6666666666667105E-3</v>
      </c>
      <c r="I1116" s="16">
        <f t="shared" si="269"/>
        <v>-7.3999999999999844E-2</v>
      </c>
      <c r="J1116" s="7">
        <f>VLOOKUP(C1116,'Nymex hist.'!A:B,2,0)</f>
        <v>2.1880000000000002</v>
      </c>
      <c r="K1116" s="11">
        <f t="shared" si="279"/>
        <v>2.1912500000000001</v>
      </c>
      <c r="L1116" s="11">
        <f t="shared" si="266"/>
        <v>2.3977999999999997</v>
      </c>
      <c r="M1116" s="9">
        <f t="shared" si="270"/>
        <v>2.1965833333333333</v>
      </c>
      <c r="N1116" s="9">
        <f t="shared" si="271"/>
        <v>2.1302500000000002</v>
      </c>
      <c r="O1116" s="9">
        <f t="shared" si="272"/>
        <v>2.1225833333333335</v>
      </c>
      <c r="P1116" s="9">
        <f t="shared" si="273"/>
        <v>2.1375833333333336</v>
      </c>
      <c r="Q1116" s="9">
        <f t="shared" si="274"/>
        <v>2.1625833333333335</v>
      </c>
      <c r="R1116" s="8">
        <v>35587</v>
      </c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3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>
        <v>2.1880000000000002</v>
      </c>
      <c r="BU1116" s="2">
        <v>2.198</v>
      </c>
      <c r="BV1116" s="2">
        <v>2.1829999999999998</v>
      </c>
      <c r="BW1116" s="2">
        <v>2.1960000000000002</v>
      </c>
      <c r="BX1116" s="2">
        <v>2.3279999999999998</v>
      </c>
      <c r="BY1116" s="2">
        <v>2.4590000000000001</v>
      </c>
      <c r="BZ1116" s="2">
        <v>2.5049999999999999</v>
      </c>
      <c r="CA1116" s="2">
        <v>2.4140000000000001</v>
      </c>
      <c r="CB1116" s="2">
        <v>2.2829999999999999</v>
      </c>
      <c r="CC1116" s="2">
        <v>2.1419999999999999</v>
      </c>
      <c r="CD1116" s="2">
        <v>2.097</v>
      </c>
      <c r="CE1116" s="2">
        <v>2.077</v>
      </c>
      <c r="CF1116" s="2">
        <v>2.0630000000000002</v>
      </c>
      <c r="CG1116" s="2">
        <v>2.0720000000000001</v>
      </c>
      <c r="CH1116" s="2">
        <v>2.077</v>
      </c>
      <c r="CI1116" s="2">
        <v>2.0979999999999999</v>
      </c>
      <c r="CJ1116" s="2">
        <v>2.2160000000000002</v>
      </c>
      <c r="CK1116" s="2">
        <v>2.3149999999999999</v>
      </c>
      <c r="CL1116" s="2">
        <v>2.343</v>
      </c>
      <c r="CM1116" s="2">
        <v>2.2879999999999998</v>
      </c>
      <c r="CN1116" s="2">
        <v>2.181</v>
      </c>
      <c r="CO1116" s="2">
        <v>2.0609999999999999</v>
      </c>
      <c r="CP1116" s="2">
        <v>2.0339999999999998</v>
      </c>
      <c r="CQ1116" s="2">
        <v>2.0270000000000001</v>
      </c>
      <c r="CR1116" s="2">
        <v>2.0270000000000001</v>
      </c>
      <c r="CS1116" s="2">
        <v>2.032</v>
      </c>
      <c r="CT1116" s="2">
        <v>2.0350000000000001</v>
      </c>
      <c r="CU1116" s="2">
        <v>2.06</v>
      </c>
      <c r="CV1116" s="2">
        <v>2.169</v>
      </c>
      <c r="CW1116" s="2">
        <v>2.306</v>
      </c>
      <c r="CX1116" s="2">
        <v>2.3420000000000001</v>
      </c>
      <c r="CY1116" s="2">
        <v>2.2709999999999999</v>
      </c>
      <c r="CZ1116" s="2">
        <v>2.1579999999999999</v>
      </c>
      <c r="DA1116" s="2">
        <v>2.0449999999999999</v>
      </c>
      <c r="DB1116" s="2">
        <v>2.0129999999999999</v>
      </c>
      <c r="DC1116" s="2">
        <v>2.0129999999999999</v>
      </c>
      <c r="DD1116" s="2">
        <v>2.0270000000000001</v>
      </c>
      <c r="DE1116" s="2">
        <v>2.032</v>
      </c>
      <c r="DF1116" s="2">
        <v>2.0350000000000001</v>
      </c>
      <c r="DG1116" s="2">
        <v>2.06</v>
      </c>
      <c r="DH1116" s="2">
        <v>2.169</v>
      </c>
      <c r="DI1116" s="2">
        <v>2.306</v>
      </c>
      <c r="DJ1116" s="2">
        <v>2.3570000000000002</v>
      </c>
      <c r="DK1116" s="2">
        <v>2.286</v>
      </c>
      <c r="DL1116" s="2">
        <v>2.173</v>
      </c>
      <c r="DM1116" s="2">
        <v>2.06</v>
      </c>
      <c r="DN1116" s="2">
        <v>2.028</v>
      </c>
      <c r="DO1116" s="2">
        <v>2.028</v>
      </c>
      <c r="DP1116" s="2">
        <v>2.0419999999999998</v>
      </c>
      <c r="DQ1116" s="2">
        <v>2.0470000000000002</v>
      </c>
      <c r="DR1116" s="2">
        <v>2.0499999999999998</v>
      </c>
      <c r="DS1116" s="2">
        <v>2.0750000000000002</v>
      </c>
      <c r="DT1116" s="2">
        <v>2.1840000000000002</v>
      </c>
      <c r="DU1116" s="2">
        <v>2.3210000000000002</v>
      </c>
      <c r="DV1116" s="2">
        <v>2.3820000000000001</v>
      </c>
      <c r="DW1116" s="2">
        <v>2.3109999999999999</v>
      </c>
      <c r="DX1116" s="2">
        <v>2.198</v>
      </c>
      <c r="DY1116" s="2">
        <v>2.085</v>
      </c>
      <c r="DZ1116" s="2">
        <v>2.0529999999999999</v>
      </c>
      <c r="EA1116" s="2">
        <v>2.0529999999999999</v>
      </c>
      <c r="EB1116" s="2">
        <v>2.0670000000000002</v>
      </c>
      <c r="EC1116" s="2">
        <v>2.0720000000000001</v>
      </c>
      <c r="ED1116" s="2">
        <v>2.0750000000000002</v>
      </c>
      <c r="EE1116" s="2">
        <v>2.1</v>
      </c>
      <c r="EF1116" s="2">
        <v>2.2090000000000001</v>
      </c>
      <c r="EG1116" s="2">
        <v>2.3460000000000001</v>
      </c>
      <c r="EH1116" s="2">
        <v>2.4119999999999999</v>
      </c>
      <c r="EI1116" s="2">
        <v>2.3410000000000002</v>
      </c>
      <c r="EJ1116" s="2">
        <v>2.2280000000000002</v>
      </c>
      <c r="EK1116" s="2">
        <v>2.1150000000000002</v>
      </c>
      <c r="EL1116" s="2">
        <v>2.0830000000000002</v>
      </c>
      <c r="EM1116" s="2">
        <v>2.0830000000000002</v>
      </c>
      <c r="EN1116" s="2"/>
      <c r="EO1116" s="2"/>
      <c r="EP1116" s="2"/>
      <c r="EQ1116" s="2"/>
      <c r="ER1116" s="2"/>
      <c r="ES1116" s="2"/>
      <c r="ET1116" s="2"/>
      <c r="EU1116" s="2"/>
      <c r="EV1116" s="2"/>
      <c r="EW1116" s="2"/>
      <c r="EX1116" s="2"/>
      <c r="EY1116" s="2"/>
      <c r="EZ1116" s="2"/>
      <c r="FA1116" s="2"/>
      <c r="FB1116" s="2"/>
      <c r="FC1116" s="2"/>
      <c r="FD1116" s="2"/>
      <c r="FE1116" s="2"/>
      <c r="FF1116" s="2"/>
      <c r="FG1116" s="2"/>
      <c r="FH1116" s="2"/>
      <c r="FI1116" s="2"/>
      <c r="FJ1116" s="2"/>
      <c r="FK1116" s="2"/>
      <c r="FL1116" s="2"/>
      <c r="FM1116" s="2"/>
      <c r="FN1116" s="2"/>
      <c r="FO1116" s="2"/>
      <c r="FP1116" s="2"/>
      <c r="FQ1116" s="2"/>
      <c r="FR1116" s="2"/>
      <c r="FS1116" s="2"/>
      <c r="FT1116" s="2"/>
      <c r="FU1116" s="2"/>
      <c r="FV1116" s="2"/>
      <c r="FW1116" s="2"/>
      <c r="FX1116" s="2"/>
      <c r="FY1116" s="2"/>
      <c r="FZ1116" s="2"/>
      <c r="GA1116" s="2"/>
      <c r="GB1116" s="2"/>
      <c r="GC1116" s="2"/>
      <c r="GD1116" s="2"/>
      <c r="GE1116" s="2"/>
      <c r="GF1116" s="2"/>
      <c r="GG1116" s="2"/>
      <c r="GH1116" s="2"/>
      <c r="GI1116" s="2"/>
      <c r="GJ1116" s="2"/>
      <c r="GK1116" s="2"/>
      <c r="GL1116" s="2"/>
      <c r="GM1116" s="2"/>
      <c r="GN1116" s="2"/>
      <c r="GO1116" s="2"/>
      <c r="GP1116" s="2"/>
      <c r="GQ1116" s="2"/>
    </row>
    <row r="1117" spans="1:199" customFormat="1" hidden="1" x14ac:dyDescent="0.2">
      <c r="A1117">
        <f t="shared" si="275"/>
        <v>1</v>
      </c>
      <c r="B1117">
        <f t="shared" si="276"/>
        <v>6</v>
      </c>
      <c r="C1117" s="1">
        <v>35590</v>
      </c>
      <c r="D1117">
        <f t="shared" si="277"/>
        <v>6</v>
      </c>
      <c r="E1117">
        <f t="shared" si="278"/>
        <v>1997</v>
      </c>
      <c r="F1117" s="17">
        <f t="shared" si="265"/>
        <v>0.22704999999999975</v>
      </c>
      <c r="G1117" s="16">
        <f t="shared" si="267"/>
        <v>-6.233333333333313E-2</v>
      </c>
      <c r="H1117" s="16">
        <f t="shared" si="268"/>
        <v>-7.9166666666665719E-3</v>
      </c>
      <c r="I1117" s="16">
        <f t="shared" si="269"/>
        <v>-7.0249999999999702E-2</v>
      </c>
      <c r="J1117" s="7">
        <f>VLOOKUP(C1117,'Nymex hist.'!A:B,2,0)</f>
        <v>2.14</v>
      </c>
      <c r="K1117" s="11">
        <f t="shared" si="279"/>
        <v>2.1567500000000002</v>
      </c>
      <c r="L1117" s="11">
        <f t="shared" si="266"/>
        <v>2.3837999999999999</v>
      </c>
      <c r="M1117" s="9">
        <f t="shared" si="270"/>
        <v>2.1897500000000001</v>
      </c>
      <c r="N1117" s="9">
        <f t="shared" si="271"/>
        <v>2.127416666666667</v>
      </c>
      <c r="O1117" s="9">
        <f t="shared" si="272"/>
        <v>2.1195000000000004</v>
      </c>
      <c r="P1117" s="9">
        <f t="shared" si="273"/>
        <v>2.1345000000000001</v>
      </c>
      <c r="Q1117" s="9">
        <f t="shared" si="274"/>
        <v>2.1595</v>
      </c>
      <c r="R1117" s="8">
        <v>35590</v>
      </c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3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>
        <v>2.14</v>
      </c>
      <c r="BU1117" s="2">
        <v>2.1640000000000001</v>
      </c>
      <c r="BV1117" s="2">
        <v>2.1539999999999999</v>
      </c>
      <c r="BW1117" s="2">
        <v>2.169</v>
      </c>
      <c r="BX1117" s="2">
        <v>2.3050000000000002</v>
      </c>
      <c r="BY1117" s="2">
        <v>2.4420000000000002</v>
      </c>
      <c r="BZ1117" s="2">
        <v>2.492</v>
      </c>
      <c r="CA1117" s="2">
        <v>2.4049999999999998</v>
      </c>
      <c r="CB1117" s="2">
        <v>2.2749999999999999</v>
      </c>
      <c r="CC1117" s="2">
        <v>2.1339999999999999</v>
      </c>
      <c r="CD1117" s="2">
        <v>2.09</v>
      </c>
      <c r="CE1117" s="2">
        <v>2.0699999999999998</v>
      </c>
      <c r="CF1117" s="2">
        <v>2.056</v>
      </c>
      <c r="CG1117" s="2">
        <v>2.0659999999999998</v>
      </c>
      <c r="CH1117" s="2">
        <v>2.0720000000000001</v>
      </c>
      <c r="CI1117" s="2">
        <v>2.093</v>
      </c>
      <c r="CJ1117" s="2">
        <v>2.2120000000000002</v>
      </c>
      <c r="CK1117" s="2">
        <v>2.3119999999999998</v>
      </c>
      <c r="CL1117" s="2">
        <v>2.34</v>
      </c>
      <c r="CM1117" s="2">
        <v>2.2879999999999998</v>
      </c>
      <c r="CN1117" s="2">
        <v>2.181</v>
      </c>
      <c r="CO1117" s="2">
        <v>2.0609999999999999</v>
      </c>
      <c r="CP1117" s="2">
        <v>2.0339999999999998</v>
      </c>
      <c r="CQ1117" s="2">
        <v>2.0270000000000001</v>
      </c>
      <c r="CR1117" s="2">
        <v>2.0270000000000001</v>
      </c>
      <c r="CS1117" s="2">
        <v>2.0270000000000001</v>
      </c>
      <c r="CT1117" s="2">
        <v>2.0270000000000001</v>
      </c>
      <c r="CU1117" s="2">
        <v>2.0529999999999999</v>
      </c>
      <c r="CV1117" s="2">
        <v>2.1629999999999998</v>
      </c>
      <c r="CW1117" s="2">
        <v>2.3010000000000002</v>
      </c>
      <c r="CX1117" s="2">
        <v>2.3380000000000001</v>
      </c>
      <c r="CY1117" s="2">
        <v>2.2690000000000001</v>
      </c>
      <c r="CZ1117" s="2">
        <v>2.1579999999999999</v>
      </c>
      <c r="DA1117" s="2">
        <v>2.0449999999999999</v>
      </c>
      <c r="DB1117" s="2">
        <v>2.0129999999999999</v>
      </c>
      <c r="DC1117" s="2">
        <v>2.0129999999999999</v>
      </c>
      <c r="DD1117" s="2">
        <v>2.0270000000000001</v>
      </c>
      <c r="DE1117" s="2">
        <v>2.0270000000000001</v>
      </c>
      <c r="DF1117" s="2">
        <v>2.0270000000000001</v>
      </c>
      <c r="DG1117" s="2">
        <v>2.0529999999999999</v>
      </c>
      <c r="DH1117" s="2">
        <v>2.1629999999999998</v>
      </c>
      <c r="DI1117" s="2">
        <v>2.3010000000000002</v>
      </c>
      <c r="DJ1117" s="2">
        <v>2.3530000000000002</v>
      </c>
      <c r="DK1117" s="2">
        <v>2.2839999999999998</v>
      </c>
      <c r="DL1117" s="2">
        <v>2.173</v>
      </c>
      <c r="DM1117" s="2">
        <v>2.06</v>
      </c>
      <c r="DN1117" s="2">
        <v>2.028</v>
      </c>
      <c r="DO1117" s="2">
        <v>2.028</v>
      </c>
      <c r="DP1117" s="2">
        <v>2.0419999999999998</v>
      </c>
      <c r="DQ1117" s="2">
        <v>2.0419999999999998</v>
      </c>
      <c r="DR1117" s="2">
        <v>2.0419999999999998</v>
      </c>
      <c r="DS1117" s="2">
        <v>2.0680000000000001</v>
      </c>
      <c r="DT1117" s="2">
        <v>2.1779999999999999</v>
      </c>
      <c r="DU1117" s="2">
        <v>2.3159999999999998</v>
      </c>
      <c r="DV1117" s="2">
        <v>2.3780000000000001</v>
      </c>
      <c r="DW1117" s="2">
        <v>2.3090000000000002</v>
      </c>
      <c r="DX1117" s="2">
        <v>2.198</v>
      </c>
      <c r="DY1117" s="2">
        <v>2.085</v>
      </c>
      <c r="DZ1117" s="2">
        <v>2.0529999999999999</v>
      </c>
      <c r="EA1117" s="2">
        <v>2.0529999999999999</v>
      </c>
      <c r="EB1117" s="2">
        <v>2.0670000000000002</v>
      </c>
      <c r="EC1117" s="2">
        <v>2.0670000000000002</v>
      </c>
      <c r="ED1117" s="2">
        <v>2.0670000000000002</v>
      </c>
      <c r="EE1117" s="2">
        <v>2.093</v>
      </c>
      <c r="EF1117" s="2">
        <v>2.2029999999999998</v>
      </c>
      <c r="EG1117" s="2">
        <v>2.3410000000000002</v>
      </c>
      <c r="EH1117" s="2">
        <v>2.4079999999999999</v>
      </c>
      <c r="EI1117" s="2">
        <v>2.339</v>
      </c>
      <c r="EJ1117" s="2">
        <v>2.2280000000000002</v>
      </c>
      <c r="EK1117" s="2">
        <v>2.1150000000000002</v>
      </c>
      <c r="EL1117" s="2">
        <v>2.0830000000000002</v>
      </c>
      <c r="EM1117" s="2">
        <v>2.0830000000000002</v>
      </c>
      <c r="EN1117" s="2"/>
      <c r="EO1117" s="2"/>
      <c r="EP1117" s="2"/>
      <c r="EQ1117" s="2"/>
      <c r="ER1117" s="2"/>
      <c r="ES1117" s="2"/>
      <c r="ET1117" s="2"/>
      <c r="EU1117" s="2"/>
      <c r="EV1117" s="2"/>
      <c r="EW1117" s="2"/>
      <c r="EX1117" s="2"/>
      <c r="EY1117" s="2"/>
      <c r="EZ1117" s="2"/>
      <c r="FA1117" s="2"/>
      <c r="FB1117" s="2"/>
      <c r="FC1117" s="2"/>
      <c r="FD1117" s="2"/>
      <c r="FE1117" s="2"/>
      <c r="FF1117" s="2"/>
      <c r="FG1117" s="2"/>
      <c r="FH1117" s="2"/>
      <c r="FI1117" s="2"/>
      <c r="FJ1117" s="2"/>
      <c r="FK1117" s="2"/>
      <c r="FL1117" s="2"/>
      <c r="FM1117" s="2"/>
      <c r="FN1117" s="2"/>
      <c r="FO1117" s="2"/>
      <c r="FP1117" s="2"/>
      <c r="FQ1117" s="2"/>
      <c r="FR1117" s="2"/>
      <c r="FS1117" s="2"/>
      <c r="FT1117" s="2"/>
      <c r="FU1117" s="2"/>
      <c r="FV1117" s="2"/>
      <c r="FW1117" s="2"/>
      <c r="FX1117" s="2"/>
      <c r="FY1117" s="2"/>
      <c r="FZ1117" s="2"/>
      <c r="GA1117" s="2"/>
      <c r="GB1117" s="2"/>
      <c r="GC1117" s="2"/>
      <c r="GD1117" s="2"/>
      <c r="GE1117" s="2"/>
      <c r="GF1117" s="2"/>
      <c r="GG1117" s="2"/>
      <c r="GH1117" s="2"/>
      <c r="GI1117" s="2"/>
      <c r="GJ1117" s="2"/>
      <c r="GK1117" s="2"/>
      <c r="GL1117" s="2"/>
      <c r="GM1117" s="2"/>
      <c r="GN1117" s="2"/>
      <c r="GO1117" s="2"/>
      <c r="GP1117" s="2"/>
      <c r="GQ1117" s="2"/>
    </row>
    <row r="1118" spans="1:199" customFormat="1" hidden="1" x14ac:dyDescent="0.2">
      <c r="A1118">
        <f t="shared" si="275"/>
        <v>2</v>
      </c>
      <c r="B1118">
        <f t="shared" si="276"/>
        <v>6</v>
      </c>
      <c r="C1118" s="1">
        <v>35591</v>
      </c>
      <c r="D1118">
        <f t="shared" si="277"/>
        <v>6</v>
      </c>
      <c r="E1118">
        <f t="shared" si="278"/>
        <v>1997</v>
      </c>
      <c r="F1118" s="17">
        <f t="shared" si="265"/>
        <v>0.23070000000000013</v>
      </c>
      <c r="G1118" s="16">
        <f t="shared" si="267"/>
        <v>-5.4750000000000298E-2</v>
      </c>
      <c r="H1118" s="16">
        <f t="shared" si="268"/>
        <v>-3.3333333333334103E-3</v>
      </c>
      <c r="I1118" s="16">
        <f t="shared" si="269"/>
        <v>-5.8083333333333709E-2</v>
      </c>
      <c r="J1118" s="7">
        <f>VLOOKUP(C1118,'Nymex hist.'!A:B,2,0)</f>
        <v>2.1219999999999999</v>
      </c>
      <c r="K1118" s="11">
        <f t="shared" si="279"/>
        <v>2.1454999999999997</v>
      </c>
      <c r="L1118" s="11">
        <f t="shared" si="266"/>
        <v>2.3761999999999999</v>
      </c>
      <c r="M1118" s="9">
        <f t="shared" si="270"/>
        <v>2.1875</v>
      </c>
      <c r="N1118" s="9">
        <f t="shared" si="271"/>
        <v>2.1327499999999997</v>
      </c>
      <c r="O1118" s="9">
        <f t="shared" si="272"/>
        <v>2.1294166666666663</v>
      </c>
      <c r="P1118" s="9">
        <f t="shared" si="273"/>
        <v>2.1444166666666664</v>
      </c>
      <c r="Q1118" s="9">
        <f t="shared" si="274"/>
        <v>2.1694166666666668</v>
      </c>
      <c r="R1118" s="8">
        <v>35591</v>
      </c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3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>
        <v>2.1219999999999999</v>
      </c>
      <c r="BU1118" s="2">
        <v>2.1549999999999998</v>
      </c>
      <c r="BV1118" s="2">
        <v>2.145</v>
      </c>
      <c r="BW1118" s="2">
        <v>2.16</v>
      </c>
      <c r="BX1118" s="2">
        <v>2.2930000000000001</v>
      </c>
      <c r="BY1118" s="2">
        <v>2.4329999999999998</v>
      </c>
      <c r="BZ1118" s="2">
        <v>2.4830000000000001</v>
      </c>
      <c r="CA1118" s="2">
        <v>2.4009999999999998</v>
      </c>
      <c r="CB1118" s="2">
        <v>2.2709999999999999</v>
      </c>
      <c r="CC1118" s="2">
        <v>2.13</v>
      </c>
      <c r="CD1118" s="2">
        <v>2.0859999999999999</v>
      </c>
      <c r="CE1118" s="2">
        <v>2.0680000000000001</v>
      </c>
      <c r="CF1118" s="2">
        <v>2.056</v>
      </c>
      <c r="CG1118" s="2">
        <v>2.0659999999999998</v>
      </c>
      <c r="CH1118" s="2">
        <v>2.0720000000000001</v>
      </c>
      <c r="CI1118" s="2">
        <v>2.093</v>
      </c>
      <c r="CJ1118" s="2">
        <v>2.2120000000000002</v>
      </c>
      <c r="CK1118" s="2">
        <v>2.3119999999999998</v>
      </c>
      <c r="CL1118" s="2">
        <v>2.3420000000000001</v>
      </c>
      <c r="CM1118" s="2">
        <v>2.29</v>
      </c>
      <c r="CN1118" s="2">
        <v>2.1840000000000002</v>
      </c>
      <c r="CO1118" s="2">
        <v>2.0649999999999999</v>
      </c>
      <c r="CP1118" s="2">
        <v>2.0419999999999998</v>
      </c>
      <c r="CQ1118" s="2">
        <v>2.032</v>
      </c>
      <c r="CR1118" s="2">
        <v>2.032</v>
      </c>
      <c r="CS1118" s="2">
        <v>2.032</v>
      </c>
      <c r="CT1118" s="2">
        <v>2.0329999999999999</v>
      </c>
      <c r="CU1118" s="2">
        <v>2.06</v>
      </c>
      <c r="CV1118" s="2">
        <v>2.1709999999999998</v>
      </c>
      <c r="CW1118" s="2">
        <v>2.31</v>
      </c>
      <c r="CX1118" s="2">
        <v>2.35</v>
      </c>
      <c r="CY1118" s="2">
        <v>2.2810000000000001</v>
      </c>
      <c r="CZ1118" s="2">
        <v>2.1749999999999998</v>
      </c>
      <c r="DA1118" s="2">
        <v>2.0569999999999999</v>
      </c>
      <c r="DB1118" s="2">
        <v>2.0299999999999998</v>
      </c>
      <c r="DC1118" s="2">
        <v>2.0219999999999998</v>
      </c>
      <c r="DD1118" s="2">
        <v>2.032</v>
      </c>
      <c r="DE1118" s="2">
        <v>2.032</v>
      </c>
      <c r="DF1118" s="2">
        <v>2.0329999999999999</v>
      </c>
      <c r="DG1118" s="2">
        <v>2.06</v>
      </c>
      <c r="DH1118" s="2">
        <v>2.1709999999999998</v>
      </c>
      <c r="DI1118" s="2">
        <v>2.31</v>
      </c>
      <c r="DJ1118" s="2">
        <v>2.3650000000000002</v>
      </c>
      <c r="DK1118" s="2">
        <v>2.2959999999999998</v>
      </c>
      <c r="DL1118" s="2">
        <v>2.19</v>
      </c>
      <c r="DM1118" s="2">
        <v>2.0720000000000001</v>
      </c>
      <c r="DN1118" s="2">
        <v>2.0449999999999999</v>
      </c>
      <c r="DO1118" s="2">
        <v>2.0369999999999999</v>
      </c>
      <c r="DP1118" s="2">
        <v>2.0470000000000002</v>
      </c>
      <c r="DQ1118" s="2">
        <v>2.0470000000000002</v>
      </c>
      <c r="DR1118" s="2">
        <v>2.048</v>
      </c>
      <c r="DS1118" s="2">
        <v>2.0750000000000002</v>
      </c>
      <c r="DT1118" s="2">
        <v>2.1859999999999999</v>
      </c>
      <c r="DU1118" s="2">
        <v>2.3250000000000002</v>
      </c>
      <c r="DV1118" s="2">
        <v>2.39</v>
      </c>
      <c r="DW1118" s="2">
        <v>2.3210000000000002</v>
      </c>
      <c r="DX1118" s="2">
        <v>2.2149999999999999</v>
      </c>
      <c r="DY1118" s="2">
        <v>2.097</v>
      </c>
      <c r="DZ1118" s="2">
        <v>2.0699999999999998</v>
      </c>
      <c r="EA1118" s="2">
        <v>2.0619999999999998</v>
      </c>
      <c r="EB1118" s="2">
        <v>2.0720000000000001</v>
      </c>
      <c r="EC1118" s="2">
        <v>2.0720000000000001</v>
      </c>
      <c r="ED1118" s="2">
        <v>2.073</v>
      </c>
      <c r="EE1118" s="2">
        <v>2.1</v>
      </c>
      <c r="EF1118" s="2">
        <v>2.2109999999999999</v>
      </c>
      <c r="EG1118" s="2">
        <v>2.35</v>
      </c>
      <c r="EH1118" s="2">
        <v>2.42</v>
      </c>
      <c r="EI1118" s="2">
        <v>2.351</v>
      </c>
      <c r="EJ1118" s="2">
        <v>2.2450000000000001</v>
      </c>
      <c r="EK1118" s="2">
        <v>2.1269999999999998</v>
      </c>
      <c r="EL1118" s="2">
        <v>2.1</v>
      </c>
      <c r="EM1118" s="2">
        <v>2.0920000000000001</v>
      </c>
      <c r="EN1118" s="2"/>
      <c r="EO1118" s="2"/>
      <c r="EP1118" s="2"/>
      <c r="EQ1118" s="2"/>
      <c r="ER1118" s="2"/>
      <c r="ES1118" s="2"/>
      <c r="ET1118" s="2"/>
      <c r="EU1118" s="2"/>
      <c r="EV1118" s="2"/>
      <c r="EW1118" s="2"/>
      <c r="EX1118" s="2"/>
      <c r="EY1118" s="2"/>
      <c r="EZ1118" s="2"/>
      <c r="FA1118" s="2"/>
      <c r="FB1118" s="2"/>
      <c r="FC1118" s="2"/>
      <c r="FD1118" s="2"/>
      <c r="FE1118" s="2"/>
      <c r="FF1118" s="2"/>
      <c r="FG1118" s="2"/>
      <c r="FH1118" s="2"/>
      <c r="FI1118" s="2"/>
      <c r="FJ1118" s="2"/>
      <c r="FK1118" s="2"/>
      <c r="FL1118" s="2"/>
      <c r="FM1118" s="2"/>
      <c r="FN1118" s="2"/>
      <c r="FO1118" s="2"/>
      <c r="FP1118" s="2"/>
      <c r="FQ1118" s="2"/>
      <c r="FR1118" s="2"/>
      <c r="FS1118" s="2"/>
      <c r="FT1118" s="2"/>
      <c r="FU1118" s="2"/>
      <c r="FV1118" s="2"/>
      <c r="FW1118" s="2"/>
      <c r="FX1118" s="2"/>
      <c r="FY1118" s="2"/>
      <c r="FZ1118" s="2"/>
      <c r="GA1118" s="2"/>
      <c r="GB1118" s="2"/>
      <c r="GC1118" s="2"/>
      <c r="GD1118" s="2"/>
      <c r="GE1118" s="2"/>
      <c r="GF1118" s="2"/>
      <c r="GG1118" s="2"/>
      <c r="GH1118" s="2"/>
      <c r="GI1118" s="2"/>
      <c r="GJ1118" s="2"/>
      <c r="GK1118" s="2"/>
      <c r="GL1118" s="2"/>
      <c r="GM1118" s="2"/>
      <c r="GN1118" s="2"/>
      <c r="GO1118" s="2"/>
      <c r="GP1118" s="2"/>
      <c r="GQ1118" s="2"/>
    </row>
    <row r="1119" spans="1:199" customFormat="1" hidden="1" x14ac:dyDescent="0.2">
      <c r="A1119">
        <f t="shared" si="275"/>
        <v>3</v>
      </c>
      <c r="B1119">
        <f t="shared" si="276"/>
        <v>6</v>
      </c>
      <c r="C1119" s="1">
        <v>35592</v>
      </c>
      <c r="D1119">
        <f t="shared" si="277"/>
        <v>6</v>
      </c>
      <c r="E1119">
        <f t="shared" si="278"/>
        <v>1997</v>
      </c>
      <c r="F1119" s="17">
        <f t="shared" si="265"/>
        <v>0.24390000000000001</v>
      </c>
      <c r="G1119" s="16">
        <f t="shared" si="267"/>
        <v>-3.2999999999999918E-2</v>
      </c>
      <c r="H1119" s="16">
        <f t="shared" si="268"/>
        <v>-3.0000000000001137E-3</v>
      </c>
      <c r="I1119" s="16">
        <f t="shared" si="269"/>
        <v>-3.6000000000000032E-2</v>
      </c>
      <c r="J1119" s="7">
        <f>VLOOKUP(C1119,'Nymex hist.'!A:B,2,0)</f>
        <v>2.0710000000000002</v>
      </c>
      <c r="K1119" s="11">
        <f t="shared" si="279"/>
        <v>2.1005000000000003</v>
      </c>
      <c r="L1119" s="11">
        <f t="shared" si="266"/>
        <v>2.3444000000000003</v>
      </c>
      <c r="M1119" s="9">
        <f t="shared" si="270"/>
        <v>2.1670833333333337</v>
      </c>
      <c r="N1119" s="9">
        <f t="shared" si="271"/>
        <v>2.1340833333333338</v>
      </c>
      <c r="O1119" s="9">
        <f t="shared" si="272"/>
        <v>2.1310833333333337</v>
      </c>
      <c r="P1119" s="9">
        <f t="shared" si="273"/>
        <v>2.1460833333333333</v>
      </c>
      <c r="Q1119" s="9">
        <f t="shared" si="274"/>
        <v>2.1710833333333333</v>
      </c>
      <c r="R1119" s="8">
        <v>35592</v>
      </c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3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>
        <v>2.0710000000000002</v>
      </c>
      <c r="BU1119" s="2">
        <v>2.1070000000000002</v>
      </c>
      <c r="BV1119" s="2">
        <v>2.105</v>
      </c>
      <c r="BW1119" s="2">
        <v>2.1190000000000002</v>
      </c>
      <c r="BX1119" s="2">
        <v>2.2589999999999999</v>
      </c>
      <c r="BY1119" s="2">
        <v>2.4</v>
      </c>
      <c r="BZ1119" s="2">
        <v>2.448</v>
      </c>
      <c r="CA1119" s="2">
        <v>2.37</v>
      </c>
      <c r="CB1119" s="2">
        <v>2.2450000000000001</v>
      </c>
      <c r="CC1119" s="2">
        <v>2.11</v>
      </c>
      <c r="CD1119" s="2">
        <v>2.0649999999999999</v>
      </c>
      <c r="CE1119" s="2">
        <v>2.0470000000000002</v>
      </c>
      <c r="CF1119" s="2">
        <v>2.0350000000000001</v>
      </c>
      <c r="CG1119" s="2">
        <v>2.0449999999999999</v>
      </c>
      <c r="CH1119" s="2">
        <v>2.0499999999999998</v>
      </c>
      <c r="CI1119" s="2">
        <v>2.0760000000000001</v>
      </c>
      <c r="CJ1119" s="2">
        <v>2.2040000000000002</v>
      </c>
      <c r="CK1119" s="2">
        <v>2.31</v>
      </c>
      <c r="CL1119" s="2">
        <v>2.35</v>
      </c>
      <c r="CM1119" s="2">
        <v>2.29</v>
      </c>
      <c r="CN1119" s="2">
        <v>2.1840000000000002</v>
      </c>
      <c r="CO1119" s="2">
        <v>2.0649999999999999</v>
      </c>
      <c r="CP1119" s="2">
        <v>2.0419999999999998</v>
      </c>
      <c r="CQ1119" s="2">
        <v>2.032</v>
      </c>
      <c r="CR1119" s="2">
        <v>2.032</v>
      </c>
      <c r="CS1119" s="2">
        <v>2.032</v>
      </c>
      <c r="CT1119" s="2">
        <v>2.0350000000000001</v>
      </c>
      <c r="CU1119" s="2">
        <v>2.0619999999999998</v>
      </c>
      <c r="CV1119" s="2">
        <v>2.173</v>
      </c>
      <c r="CW1119" s="2">
        <v>2.3119999999999998</v>
      </c>
      <c r="CX1119" s="2">
        <v>2.3519999999999999</v>
      </c>
      <c r="CY1119" s="2">
        <v>2.2829999999999999</v>
      </c>
      <c r="CZ1119" s="2">
        <v>2.177</v>
      </c>
      <c r="DA1119" s="2">
        <v>2.0590000000000002</v>
      </c>
      <c r="DB1119" s="2">
        <v>2.032</v>
      </c>
      <c r="DC1119" s="2">
        <v>2.024</v>
      </c>
      <c r="DD1119" s="2">
        <v>2.032</v>
      </c>
      <c r="DE1119" s="2">
        <v>2.032</v>
      </c>
      <c r="DF1119" s="2">
        <v>2.0350000000000001</v>
      </c>
      <c r="DG1119" s="2">
        <v>2.0619999999999998</v>
      </c>
      <c r="DH1119" s="2">
        <v>2.173</v>
      </c>
      <c r="DI1119" s="2">
        <v>2.3119999999999998</v>
      </c>
      <c r="DJ1119" s="2">
        <v>2.367</v>
      </c>
      <c r="DK1119" s="2">
        <v>2.298</v>
      </c>
      <c r="DL1119" s="2">
        <v>2.1920000000000002</v>
      </c>
      <c r="DM1119" s="2">
        <v>2.0739999999999998</v>
      </c>
      <c r="DN1119" s="2">
        <v>2.0470000000000002</v>
      </c>
      <c r="DO1119" s="2">
        <v>2.0390000000000001</v>
      </c>
      <c r="DP1119" s="2">
        <v>2.0470000000000002</v>
      </c>
      <c r="DQ1119" s="2">
        <v>2.0470000000000002</v>
      </c>
      <c r="DR1119" s="2">
        <v>2.0499999999999998</v>
      </c>
      <c r="DS1119" s="2">
        <v>2.077</v>
      </c>
      <c r="DT1119" s="2">
        <v>2.1880000000000002</v>
      </c>
      <c r="DU1119" s="2">
        <v>2.327</v>
      </c>
      <c r="DV1119" s="2">
        <v>2.3919999999999999</v>
      </c>
      <c r="DW1119" s="2">
        <v>2.323</v>
      </c>
      <c r="DX1119" s="2">
        <v>2.2170000000000001</v>
      </c>
      <c r="DY1119" s="2">
        <v>2.0990000000000002</v>
      </c>
      <c r="DZ1119" s="2">
        <v>2.0720000000000001</v>
      </c>
      <c r="EA1119" s="2">
        <v>2.0640000000000001</v>
      </c>
      <c r="EB1119" s="2">
        <v>2.0720000000000001</v>
      </c>
      <c r="EC1119" s="2">
        <v>2.0720000000000001</v>
      </c>
      <c r="ED1119" s="2">
        <v>2.0750000000000002</v>
      </c>
      <c r="EE1119" s="2">
        <v>2.1019999999999999</v>
      </c>
      <c r="EF1119" s="2">
        <v>2.2130000000000001</v>
      </c>
      <c r="EG1119" s="2">
        <v>2.3519999999999999</v>
      </c>
      <c r="EH1119" s="2">
        <v>2.4220000000000002</v>
      </c>
      <c r="EI1119" s="2">
        <v>2.3530000000000002</v>
      </c>
      <c r="EJ1119" s="2">
        <v>2.2469999999999999</v>
      </c>
      <c r="EK1119" s="2">
        <v>2.129</v>
      </c>
      <c r="EL1119" s="2">
        <v>2.1019999999999999</v>
      </c>
      <c r="EM1119" s="2">
        <v>2.0939999999999999</v>
      </c>
      <c r="EN1119" s="2"/>
      <c r="EO1119" s="2"/>
      <c r="EP1119" s="2"/>
      <c r="EQ1119" s="2"/>
      <c r="ER1119" s="2"/>
      <c r="ES1119" s="2"/>
      <c r="ET1119" s="2"/>
      <c r="EU1119" s="2"/>
      <c r="EV1119" s="2"/>
      <c r="EW1119" s="2"/>
      <c r="EX1119" s="2"/>
      <c r="EY1119" s="2"/>
      <c r="EZ1119" s="2"/>
      <c r="FA1119" s="2"/>
      <c r="FB1119" s="2"/>
      <c r="FC1119" s="2"/>
      <c r="FD1119" s="2"/>
      <c r="FE1119" s="2"/>
      <c r="FF1119" s="2"/>
      <c r="FG1119" s="2"/>
      <c r="FH1119" s="2"/>
      <c r="FI1119" s="2"/>
      <c r="FJ1119" s="2"/>
      <c r="FK1119" s="2"/>
      <c r="FL1119" s="2"/>
      <c r="FM1119" s="2"/>
      <c r="FN1119" s="2"/>
      <c r="FO1119" s="2"/>
      <c r="FP1119" s="2"/>
      <c r="FQ1119" s="2"/>
      <c r="FR1119" s="2"/>
      <c r="FS1119" s="2"/>
      <c r="FT1119" s="2"/>
      <c r="FU1119" s="2"/>
      <c r="FV1119" s="2"/>
      <c r="FW1119" s="2"/>
      <c r="FX1119" s="2"/>
      <c r="FY1119" s="2"/>
      <c r="FZ1119" s="2"/>
      <c r="GA1119" s="2"/>
      <c r="GB1119" s="2"/>
      <c r="GC1119" s="2"/>
      <c r="GD1119" s="2"/>
      <c r="GE1119" s="2"/>
      <c r="GF1119" s="2"/>
      <c r="GG1119" s="2"/>
      <c r="GH1119" s="2"/>
      <c r="GI1119" s="2"/>
      <c r="GJ1119" s="2"/>
      <c r="GK1119" s="2"/>
      <c r="GL1119" s="2"/>
      <c r="GM1119" s="2"/>
      <c r="GN1119" s="2"/>
      <c r="GO1119" s="2"/>
      <c r="GP1119" s="2"/>
      <c r="GQ1119" s="2"/>
    </row>
    <row r="1120" spans="1:199" x14ac:dyDescent="0.2">
      <c r="A1120" s="36">
        <f t="shared" si="275"/>
        <v>4</v>
      </c>
      <c r="B1120" s="36">
        <f t="shared" si="276"/>
        <v>6</v>
      </c>
      <c r="C1120" s="1">
        <v>35593</v>
      </c>
      <c r="D1120">
        <f t="shared" si="277"/>
        <v>6</v>
      </c>
      <c r="E1120">
        <f t="shared" si="278"/>
        <v>1997</v>
      </c>
      <c r="F1120" s="21">
        <f t="shared" si="265"/>
        <v>0.2392000000000003</v>
      </c>
      <c r="G1120" s="21">
        <f t="shared" si="267"/>
        <v>-2.9583333333333073E-2</v>
      </c>
      <c r="H1120" s="21">
        <f t="shared" si="268"/>
        <v>-1.000000000000334E-3</v>
      </c>
      <c r="I1120" s="21">
        <f t="shared" si="269"/>
        <v>-3.0583333333333407E-2</v>
      </c>
      <c r="J1120" s="23">
        <f>VLOOKUP(C1120,'Nymex hist.'!A:B,2,0)</f>
        <v>2.08</v>
      </c>
      <c r="K1120" s="23">
        <f t="shared" si="279"/>
        <v>2.1040000000000001</v>
      </c>
      <c r="L1120" s="23">
        <f t="shared" si="266"/>
        <v>2.3432000000000004</v>
      </c>
      <c r="M1120" s="23">
        <f t="shared" si="270"/>
        <v>2.16675</v>
      </c>
      <c r="N1120" s="23">
        <f t="shared" si="271"/>
        <v>2.1371666666666669</v>
      </c>
      <c r="O1120" s="23">
        <f t="shared" si="272"/>
        <v>2.1361666666666665</v>
      </c>
      <c r="P1120" s="23">
        <f t="shared" si="273"/>
        <v>2.1511666666666671</v>
      </c>
      <c r="Q1120" s="23">
        <f t="shared" si="274"/>
        <v>2.1761666666666661</v>
      </c>
      <c r="R1120" s="30">
        <v>35593</v>
      </c>
      <c r="S1120" s="32"/>
      <c r="T1120" s="32"/>
      <c r="U1120" s="32"/>
      <c r="V1120" s="32"/>
      <c r="W1120" s="32"/>
      <c r="X1120" s="32"/>
      <c r="Y1120" s="32"/>
      <c r="Z1120" s="32"/>
      <c r="AA1120" s="32"/>
      <c r="AB1120" s="32"/>
      <c r="AC1120" s="32"/>
      <c r="AD1120" s="32"/>
      <c r="AE1120" s="32"/>
      <c r="AF1120" s="32"/>
      <c r="AG1120" s="32"/>
      <c r="AH1120" s="32"/>
      <c r="AI1120" s="32"/>
      <c r="AJ1120" s="34"/>
      <c r="AK1120" s="32"/>
      <c r="AL1120" s="32"/>
      <c r="AM1120" s="32"/>
      <c r="AN1120" s="32"/>
      <c r="AO1120" s="32"/>
      <c r="AP1120" s="32"/>
      <c r="AQ1120" s="32"/>
      <c r="AR1120" s="32"/>
      <c r="AS1120" s="32"/>
      <c r="AT1120" s="32"/>
      <c r="AU1120" s="32"/>
      <c r="AV1120" s="32"/>
      <c r="AW1120" s="32"/>
      <c r="AX1120" s="32"/>
      <c r="AY1120" s="32"/>
      <c r="AZ1120" s="32"/>
      <c r="BA1120" s="32"/>
      <c r="BB1120" s="32"/>
      <c r="BC1120" s="32"/>
      <c r="BD1120" s="32"/>
      <c r="BE1120" s="32"/>
      <c r="BF1120" s="32"/>
      <c r="BG1120" s="32"/>
      <c r="BH1120" s="32"/>
      <c r="BI1120" s="32"/>
      <c r="BJ1120" s="32"/>
      <c r="BK1120" s="32"/>
      <c r="BL1120" s="32"/>
      <c r="BM1120" s="32"/>
      <c r="BN1120" s="32"/>
      <c r="BO1120" s="32"/>
      <c r="BP1120" s="32"/>
      <c r="BQ1120" s="32"/>
      <c r="BR1120" s="32"/>
      <c r="BS1120" s="32"/>
      <c r="BT1120" s="32">
        <v>2.08</v>
      </c>
      <c r="BU1120" s="32">
        <v>2.1059999999999999</v>
      </c>
      <c r="BV1120" s="32">
        <v>2.1080000000000001</v>
      </c>
      <c r="BW1120" s="32">
        <v>2.1219999999999999</v>
      </c>
      <c r="BX1120" s="32">
        <v>2.2570000000000001</v>
      </c>
      <c r="BY1120" s="32">
        <v>2.4</v>
      </c>
      <c r="BZ1120" s="32">
        <v>2.4460000000000002</v>
      </c>
      <c r="CA1120" s="32">
        <v>2.3679999999999999</v>
      </c>
      <c r="CB1120" s="32">
        <v>2.2450000000000001</v>
      </c>
      <c r="CC1120" s="32">
        <v>2.11</v>
      </c>
      <c r="CD1120" s="32">
        <v>2.0649999999999999</v>
      </c>
      <c r="CE1120" s="32">
        <v>2.0470000000000002</v>
      </c>
      <c r="CF1120" s="32">
        <v>2.0350000000000001</v>
      </c>
      <c r="CG1120" s="32">
        <v>2.0449999999999999</v>
      </c>
      <c r="CH1120" s="32">
        <v>2.0499999999999998</v>
      </c>
      <c r="CI1120" s="32">
        <v>2.0760000000000001</v>
      </c>
      <c r="CJ1120" s="32">
        <v>2.2040000000000002</v>
      </c>
      <c r="CK1120" s="32">
        <v>2.31</v>
      </c>
      <c r="CL1120" s="32">
        <v>2.35</v>
      </c>
      <c r="CM1120" s="32">
        <v>2.29</v>
      </c>
      <c r="CN1120" s="32">
        <v>2.1840000000000002</v>
      </c>
      <c r="CO1120" s="32">
        <v>2.0649999999999999</v>
      </c>
      <c r="CP1120" s="32">
        <v>2.044</v>
      </c>
      <c r="CQ1120" s="32">
        <v>2.0369999999999999</v>
      </c>
      <c r="CR1120" s="32">
        <v>2.0369999999999999</v>
      </c>
      <c r="CS1120" s="32">
        <v>2.0369999999999999</v>
      </c>
      <c r="CT1120" s="32">
        <v>2.04</v>
      </c>
      <c r="CU1120" s="32">
        <v>2.0670000000000002</v>
      </c>
      <c r="CV1120" s="32">
        <v>2.1779999999999999</v>
      </c>
      <c r="CW1120" s="32">
        <v>2.3170000000000002</v>
      </c>
      <c r="CX1120" s="32">
        <v>2.3570000000000002</v>
      </c>
      <c r="CY1120" s="32">
        <v>2.2879999999999998</v>
      </c>
      <c r="CZ1120" s="32">
        <v>2.1819999999999999</v>
      </c>
      <c r="DA1120" s="32">
        <v>2.0640000000000001</v>
      </c>
      <c r="DB1120" s="32">
        <v>2.0369999999999999</v>
      </c>
      <c r="DC1120" s="32">
        <v>2.0299999999999998</v>
      </c>
      <c r="DD1120" s="32">
        <v>2.0369999999999999</v>
      </c>
      <c r="DE1120" s="32">
        <v>2.0369999999999999</v>
      </c>
      <c r="DF1120" s="32">
        <v>2.04</v>
      </c>
      <c r="DG1120" s="32">
        <v>2.0670000000000002</v>
      </c>
      <c r="DH1120" s="32">
        <v>2.1779999999999999</v>
      </c>
      <c r="DI1120" s="32">
        <v>2.3170000000000002</v>
      </c>
      <c r="DJ1120" s="32">
        <v>2.3719999999999999</v>
      </c>
      <c r="DK1120" s="32">
        <v>2.3029999999999999</v>
      </c>
      <c r="DL1120" s="32">
        <v>2.1970000000000001</v>
      </c>
      <c r="DM1120" s="32">
        <v>2.0790000000000002</v>
      </c>
      <c r="DN1120" s="32">
        <v>2.052</v>
      </c>
      <c r="DO1120" s="32">
        <v>2.0449999999999999</v>
      </c>
      <c r="DP1120" s="32">
        <v>2.052</v>
      </c>
      <c r="DQ1120" s="32">
        <v>2.052</v>
      </c>
      <c r="DR1120" s="32">
        <v>2.0550000000000002</v>
      </c>
      <c r="DS1120" s="32">
        <v>2.0819999999999999</v>
      </c>
      <c r="DT1120" s="32">
        <v>2.1930000000000001</v>
      </c>
      <c r="DU1120" s="32">
        <v>2.3319999999999999</v>
      </c>
      <c r="DV1120" s="32">
        <v>2.3969999999999998</v>
      </c>
      <c r="DW1120" s="32">
        <v>2.3279999999999998</v>
      </c>
      <c r="DX1120" s="32">
        <v>2.222</v>
      </c>
      <c r="DY1120" s="32">
        <v>2.1040000000000001</v>
      </c>
      <c r="DZ1120" s="32">
        <v>2.077</v>
      </c>
      <c r="EA1120" s="32">
        <v>2.0699999999999998</v>
      </c>
      <c r="EB1120" s="32">
        <v>2.077</v>
      </c>
      <c r="EC1120" s="32">
        <v>2.077</v>
      </c>
      <c r="ED1120" s="32">
        <v>2.08</v>
      </c>
      <c r="EE1120" s="32">
        <v>2.1070000000000002</v>
      </c>
      <c r="EF1120" s="32">
        <v>2.218</v>
      </c>
      <c r="EG1120" s="32">
        <v>2.3570000000000002</v>
      </c>
      <c r="EH1120" s="32">
        <v>2.427</v>
      </c>
      <c r="EI1120" s="32">
        <v>2.3580000000000001</v>
      </c>
      <c r="EJ1120" s="32">
        <v>2.2519999999999998</v>
      </c>
      <c r="EK1120" s="32">
        <v>2.1339999999999999</v>
      </c>
      <c r="EL1120" s="32">
        <v>2.1070000000000002</v>
      </c>
      <c r="EM1120" s="32">
        <v>2.1</v>
      </c>
      <c r="EN1120" s="32"/>
      <c r="EO1120" s="32"/>
      <c r="EP1120" s="32"/>
      <c r="EQ1120" s="32"/>
      <c r="ER1120" s="32"/>
      <c r="ES1120" s="32"/>
      <c r="ET1120" s="32"/>
      <c r="EU1120" s="32"/>
      <c r="EV1120" s="32"/>
      <c r="EW1120" s="32"/>
      <c r="EX1120" s="32"/>
      <c r="EY1120" s="32"/>
      <c r="EZ1120" s="32"/>
      <c r="FA1120" s="32"/>
      <c r="FB1120" s="32"/>
      <c r="FC1120" s="32"/>
      <c r="FD1120" s="32"/>
      <c r="FE1120" s="32"/>
      <c r="FF1120" s="32"/>
      <c r="FG1120" s="32"/>
      <c r="FH1120" s="32"/>
      <c r="FI1120" s="32"/>
      <c r="FJ1120" s="32"/>
      <c r="FK1120" s="32"/>
      <c r="FL1120" s="32"/>
      <c r="FM1120" s="32"/>
      <c r="FN1120" s="32"/>
      <c r="FO1120" s="32"/>
      <c r="FP1120" s="32"/>
      <c r="FQ1120" s="32"/>
      <c r="FR1120" s="32"/>
      <c r="FS1120" s="32"/>
      <c r="FT1120" s="32"/>
      <c r="FU1120" s="32"/>
      <c r="FV1120" s="32"/>
      <c r="FW1120" s="32"/>
      <c r="FX1120" s="32"/>
      <c r="FY1120" s="32"/>
      <c r="FZ1120" s="32"/>
      <c r="GA1120" s="32"/>
      <c r="GB1120" s="32"/>
      <c r="GC1120" s="32"/>
      <c r="GD1120" s="32"/>
      <c r="GE1120" s="32"/>
      <c r="GF1120" s="32"/>
      <c r="GG1120" s="32"/>
      <c r="GH1120" s="32"/>
      <c r="GI1120" s="32"/>
      <c r="GJ1120" s="32"/>
      <c r="GK1120" s="32"/>
      <c r="GL1120" s="32"/>
      <c r="GM1120" s="32"/>
      <c r="GN1120" s="32"/>
      <c r="GO1120" s="32"/>
      <c r="GP1120" s="32"/>
      <c r="GQ1120" s="32"/>
    </row>
    <row r="1121" spans="1:199" customFormat="1" hidden="1" x14ac:dyDescent="0.2">
      <c r="A1121">
        <f t="shared" si="275"/>
        <v>5</v>
      </c>
      <c r="B1121">
        <f t="shared" si="276"/>
        <v>6</v>
      </c>
      <c r="C1121" s="1">
        <v>35594</v>
      </c>
      <c r="D1121">
        <f t="shared" si="277"/>
        <v>6</v>
      </c>
      <c r="E1121">
        <f t="shared" si="278"/>
        <v>1997</v>
      </c>
      <c r="F1121" s="17">
        <f t="shared" si="265"/>
        <v>0.21799999999999997</v>
      </c>
      <c r="G1121" s="16">
        <f t="shared" si="267"/>
        <v>-2.9583333333333517E-2</v>
      </c>
      <c r="H1121" s="16">
        <f t="shared" si="268"/>
        <v>1.0333333333333528E-2</v>
      </c>
      <c r="I1121" s="16">
        <f t="shared" si="269"/>
        <v>-1.9249999999999989E-2</v>
      </c>
      <c r="J1121" s="7">
        <f>VLOOKUP(C1121,'Nymex hist.'!A:B,2,0)</f>
        <v>2.149</v>
      </c>
      <c r="K1121" s="11">
        <f t="shared" si="279"/>
        <v>2.1629999999999998</v>
      </c>
      <c r="L1121" s="11">
        <f t="shared" si="266"/>
        <v>2.3809999999999998</v>
      </c>
      <c r="M1121" s="9">
        <f t="shared" si="270"/>
        <v>2.1883333333333335</v>
      </c>
      <c r="N1121" s="9">
        <f t="shared" si="271"/>
        <v>2.1587499999999999</v>
      </c>
      <c r="O1121" s="9">
        <f t="shared" si="272"/>
        <v>2.1690833333333335</v>
      </c>
      <c r="P1121" s="9">
        <f t="shared" si="273"/>
        <v>2.1890833333333335</v>
      </c>
      <c r="Q1121" s="9">
        <f t="shared" si="274"/>
        <v>2.2140833333333334</v>
      </c>
      <c r="R1121" s="8">
        <v>35594</v>
      </c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3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>
        <v>2.149</v>
      </c>
      <c r="BU1121" s="2">
        <v>2.1669999999999998</v>
      </c>
      <c r="BV1121" s="2">
        <v>2.1629999999999998</v>
      </c>
      <c r="BW1121" s="2">
        <v>2.173</v>
      </c>
      <c r="BX1121" s="2">
        <v>2.2999999999999998</v>
      </c>
      <c r="BY1121" s="2">
        <v>2.44</v>
      </c>
      <c r="BZ1121" s="2">
        <v>2.4849999999999999</v>
      </c>
      <c r="CA1121" s="2">
        <v>2.4049999999999998</v>
      </c>
      <c r="CB1121" s="2">
        <v>2.2749999999999999</v>
      </c>
      <c r="CC1121" s="2">
        <v>2.1339999999999999</v>
      </c>
      <c r="CD1121" s="2">
        <v>2.0859999999999999</v>
      </c>
      <c r="CE1121" s="2">
        <v>2.0649999999999999</v>
      </c>
      <c r="CF1121" s="2">
        <v>2.0499999999999998</v>
      </c>
      <c r="CG1121" s="2">
        <v>2.06</v>
      </c>
      <c r="CH1121" s="2">
        <v>2.0649999999999999</v>
      </c>
      <c r="CI1121" s="2">
        <v>2.0910000000000002</v>
      </c>
      <c r="CJ1121" s="2">
        <v>2.2189999999999999</v>
      </c>
      <c r="CK1121" s="2">
        <v>2.3250000000000002</v>
      </c>
      <c r="CL1121" s="2">
        <v>2.3650000000000002</v>
      </c>
      <c r="CM1121" s="2">
        <v>2.3050000000000002</v>
      </c>
      <c r="CN1121" s="2">
        <v>2.1989999999999998</v>
      </c>
      <c r="CO1121" s="2">
        <v>2.0830000000000002</v>
      </c>
      <c r="CP1121" s="2">
        <v>2.0649999999999999</v>
      </c>
      <c r="CQ1121" s="2">
        <v>2.0619999999999998</v>
      </c>
      <c r="CR1121" s="2">
        <v>2.0619999999999998</v>
      </c>
      <c r="CS1121" s="2">
        <v>2.0619999999999998</v>
      </c>
      <c r="CT1121" s="2">
        <v>2.0649999999999999</v>
      </c>
      <c r="CU1121" s="2">
        <v>2.0920000000000001</v>
      </c>
      <c r="CV1121" s="2">
        <v>2.2029999999999998</v>
      </c>
      <c r="CW1121" s="2">
        <v>2.3420000000000001</v>
      </c>
      <c r="CX1121" s="2">
        <v>2.3820000000000001</v>
      </c>
      <c r="CY1121" s="2">
        <v>2.3260000000000001</v>
      </c>
      <c r="CZ1121" s="2">
        <v>2.2200000000000002</v>
      </c>
      <c r="DA1121" s="2">
        <v>2.1019999999999999</v>
      </c>
      <c r="DB1121" s="2">
        <v>2.0750000000000002</v>
      </c>
      <c r="DC1121" s="2">
        <v>2.0680000000000001</v>
      </c>
      <c r="DD1121" s="2">
        <v>2.0670000000000002</v>
      </c>
      <c r="DE1121" s="2">
        <v>2.0670000000000002</v>
      </c>
      <c r="DF1121" s="2">
        <v>2.0699999999999998</v>
      </c>
      <c r="DG1121" s="2">
        <v>2.097</v>
      </c>
      <c r="DH1121" s="2">
        <v>2.2080000000000002</v>
      </c>
      <c r="DI1121" s="2">
        <v>2.347</v>
      </c>
      <c r="DJ1121" s="2">
        <v>2.4020000000000001</v>
      </c>
      <c r="DK1121" s="2">
        <v>2.3460000000000001</v>
      </c>
      <c r="DL1121" s="2">
        <v>2.2400000000000002</v>
      </c>
      <c r="DM1121" s="2">
        <v>2.1219999999999999</v>
      </c>
      <c r="DN1121" s="2">
        <v>2.0950000000000002</v>
      </c>
      <c r="DO1121" s="2">
        <v>2.0880000000000001</v>
      </c>
      <c r="DP1121" s="2">
        <v>2.0870000000000002</v>
      </c>
      <c r="DQ1121" s="2">
        <v>2.0870000000000002</v>
      </c>
      <c r="DR1121" s="2">
        <v>2.09</v>
      </c>
      <c r="DS1121" s="2">
        <v>2.117</v>
      </c>
      <c r="DT1121" s="2">
        <v>2.2280000000000002</v>
      </c>
      <c r="DU1121" s="2">
        <v>2.367</v>
      </c>
      <c r="DV1121" s="2">
        <v>2.427</v>
      </c>
      <c r="DW1121" s="2">
        <v>2.371</v>
      </c>
      <c r="DX1121" s="2">
        <v>2.2650000000000001</v>
      </c>
      <c r="DY1121" s="2">
        <v>2.1469999999999998</v>
      </c>
      <c r="DZ1121" s="2">
        <v>2.12</v>
      </c>
      <c r="EA1121" s="2">
        <v>2.113</v>
      </c>
      <c r="EB1121" s="2">
        <v>2.1120000000000001</v>
      </c>
      <c r="EC1121" s="2">
        <v>2.1120000000000001</v>
      </c>
      <c r="ED1121" s="2">
        <v>2.1150000000000002</v>
      </c>
      <c r="EE1121" s="2">
        <v>2.1419999999999999</v>
      </c>
      <c r="EF1121" s="2">
        <v>2.2530000000000001</v>
      </c>
      <c r="EG1121" s="2">
        <v>2.3919999999999999</v>
      </c>
      <c r="EH1121" s="2">
        <v>2.4569999999999999</v>
      </c>
      <c r="EI1121" s="2">
        <v>2.4009999999999998</v>
      </c>
      <c r="EJ1121" s="2">
        <v>2.2949999999999999</v>
      </c>
      <c r="EK1121" s="2">
        <v>2.177</v>
      </c>
      <c r="EL1121" s="2">
        <v>2.15</v>
      </c>
      <c r="EM1121" s="2">
        <v>2.1429999999999998</v>
      </c>
      <c r="EN1121" s="2"/>
      <c r="EO1121" s="2"/>
      <c r="EP1121" s="2"/>
      <c r="EQ1121" s="2"/>
      <c r="ER1121" s="2"/>
      <c r="ES1121" s="2"/>
      <c r="ET1121" s="2"/>
      <c r="EU1121" s="2"/>
      <c r="EV1121" s="2"/>
      <c r="EW1121" s="2"/>
      <c r="EX1121" s="2"/>
      <c r="EY1121" s="2"/>
      <c r="EZ1121" s="2"/>
      <c r="FA1121" s="2"/>
      <c r="FB1121" s="2"/>
      <c r="FC1121" s="2"/>
      <c r="FD1121" s="2"/>
      <c r="FE1121" s="2"/>
      <c r="FF1121" s="2"/>
      <c r="FG1121" s="2"/>
      <c r="FH1121" s="2"/>
      <c r="FI1121" s="2"/>
      <c r="FJ1121" s="2"/>
      <c r="FK1121" s="2"/>
      <c r="FL1121" s="2"/>
      <c r="FM1121" s="2"/>
      <c r="FN1121" s="2"/>
      <c r="FO1121" s="2"/>
      <c r="FP1121" s="2"/>
      <c r="FQ1121" s="2"/>
      <c r="FR1121" s="2"/>
      <c r="FS1121" s="2"/>
      <c r="FT1121" s="2"/>
      <c r="FU1121" s="2"/>
      <c r="FV1121" s="2"/>
      <c r="FW1121" s="2"/>
      <c r="FX1121" s="2"/>
      <c r="FY1121" s="2"/>
      <c r="FZ1121" s="2"/>
      <c r="GA1121" s="2"/>
      <c r="GB1121" s="2"/>
      <c r="GC1121" s="2"/>
      <c r="GD1121" s="2"/>
      <c r="GE1121" s="2"/>
      <c r="GF1121" s="2"/>
      <c r="GG1121" s="2"/>
      <c r="GH1121" s="2"/>
      <c r="GI1121" s="2"/>
      <c r="GJ1121" s="2"/>
      <c r="GK1121" s="2"/>
      <c r="GL1121" s="2"/>
      <c r="GM1121" s="2"/>
      <c r="GN1121" s="2"/>
      <c r="GO1121" s="2"/>
      <c r="GP1121" s="2"/>
      <c r="GQ1121" s="2"/>
    </row>
    <row r="1122" spans="1:199" customFormat="1" hidden="1" x14ac:dyDescent="0.2">
      <c r="A1122">
        <f t="shared" si="275"/>
        <v>1</v>
      </c>
      <c r="B1122">
        <f t="shared" si="276"/>
        <v>6</v>
      </c>
      <c r="C1122" s="1">
        <v>35597</v>
      </c>
      <c r="D1122">
        <f t="shared" si="277"/>
        <v>6</v>
      </c>
      <c r="E1122">
        <f t="shared" si="278"/>
        <v>1997</v>
      </c>
      <c r="F1122" s="17">
        <f t="shared" si="265"/>
        <v>0.22125000000000039</v>
      </c>
      <c r="G1122" s="16">
        <f t="shared" si="267"/>
        <v>-2.0749999999999602E-2</v>
      </c>
      <c r="H1122" s="16">
        <f t="shared" si="268"/>
        <v>1.1583333333333723E-2</v>
      </c>
      <c r="I1122" s="16">
        <f t="shared" si="269"/>
        <v>-9.1666666666658791E-3</v>
      </c>
      <c r="J1122" s="7">
        <f>VLOOKUP(C1122,'Nymex hist.'!A:B,2,0)</f>
        <v>2.1469999999999998</v>
      </c>
      <c r="K1122" s="11">
        <f t="shared" si="279"/>
        <v>2.1547499999999999</v>
      </c>
      <c r="L1122" s="11">
        <f t="shared" si="266"/>
        <v>2.3760000000000003</v>
      </c>
      <c r="M1122" s="9">
        <f t="shared" si="270"/>
        <v>2.1830833333333328</v>
      </c>
      <c r="N1122" s="9">
        <f t="shared" si="271"/>
        <v>2.1623333333333332</v>
      </c>
      <c r="O1122" s="9">
        <f t="shared" si="272"/>
        <v>2.1739166666666669</v>
      </c>
      <c r="P1122" s="9">
        <f t="shared" si="273"/>
        <v>2.193916666666667</v>
      </c>
      <c r="Q1122" s="9">
        <f t="shared" si="274"/>
        <v>2.2189166666666664</v>
      </c>
      <c r="R1122" s="8">
        <v>35597</v>
      </c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3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>
        <v>2.1469999999999998</v>
      </c>
      <c r="BU1122" s="2">
        <v>2.157</v>
      </c>
      <c r="BV1122" s="2">
        <v>2.1549999999999998</v>
      </c>
      <c r="BW1122" s="2">
        <v>2.16</v>
      </c>
      <c r="BX1122" s="2">
        <v>2.2949999999999999</v>
      </c>
      <c r="BY1122" s="2">
        <v>2.4350000000000001</v>
      </c>
      <c r="BZ1122" s="2">
        <v>2.4780000000000002</v>
      </c>
      <c r="CA1122" s="2">
        <v>2.4</v>
      </c>
      <c r="CB1122" s="2">
        <v>2.2719999999999998</v>
      </c>
      <c r="CC1122" s="2">
        <v>2.129</v>
      </c>
      <c r="CD1122" s="2">
        <v>2.081</v>
      </c>
      <c r="CE1122" s="2">
        <v>2.06</v>
      </c>
      <c r="CF1122" s="2">
        <v>2.0449999999999999</v>
      </c>
      <c r="CG1122" s="2">
        <v>2.0550000000000002</v>
      </c>
      <c r="CH1122" s="2">
        <v>2.06</v>
      </c>
      <c r="CI1122" s="2">
        <v>2.0859999999999999</v>
      </c>
      <c r="CJ1122" s="2">
        <v>2.214</v>
      </c>
      <c r="CK1122" s="2">
        <v>2.3170000000000002</v>
      </c>
      <c r="CL1122" s="2">
        <v>2.355</v>
      </c>
      <c r="CM1122" s="2">
        <v>2.3050000000000002</v>
      </c>
      <c r="CN1122" s="2">
        <v>2.2040000000000002</v>
      </c>
      <c r="CO1122" s="2">
        <v>2.093</v>
      </c>
      <c r="CP1122" s="2">
        <v>2.073</v>
      </c>
      <c r="CQ1122" s="2">
        <v>2.069</v>
      </c>
      <c r="CR1122" s="2">
        <v>2.069</v>
      </c>
      <c r="CS1122" s="2">
        <v>2.0680000000000001</v>
      </c>
      <c r="CT1122" s="2">
        <v>2.0699999999999998</v>
      </c>
      <c r="CU1122" s="2">
        <v>2.0950000000000002</v>
      </c>
      <c r="CV1122" s="2">
        <v>2.2050000000000001</v>
      </c>
      <c r="CW1122" s="2">
        <v>2.3420000000000001</v>
      </c>
      <c r="CX1122" s="2">
        <v>2.3820000000000001</v>
      </c>
      <c r="CY1122" s="2">
        <v>2.3260000000000001</v>
      </c>
      <c r="CZ1122" s="2">
        <v>2.2210000000000001</v>
      </c>
      <c r="DA1122" s="2">
        <v>2.105</v>
      </c>
      <c r="DB1122" s="2">
        <v>2.08</v>
      </c>
      <c r="DC1122" s="2">
        <v>2.0760000000000001</v>
      </c>
      <c r="DD1122" s="2">
        <v>2.077</v>
      </c>
      <c r="DE1122" s="2">
        <v>2.0760000000000001</v>
      </c>
      <c r="DF1122" s="2">
        <v>2.0779999999999998</v>
      </c>
      <c r="DG1122" s="2">
        <v>2.1030000000000002</v>
      </c>
      <c r="DH1122" s="2">
        <v>2.2130000000000001</v>
      </c>
      <c r="DI1122" s="2">
        <v>2.35</v>
      </c>
      <c r="DJ1122" s="2">
        <v>2.4020000000000001</v>
      </c>
      <c r="DK1122" s="2">
        <v>2.3460000000000001</v>
      </c>
      <c r="DL1122" s="2">
        <v>2.2410000000000001</v>
      </c>
      <c r="DM1122" s="2">
        <v>2.125</v>
      </c>
      <c r="DN1122" s="2">
        <v>2.1</v>
      </c>
      <c r="DO1122" s="2">
        <v>2.0960000000000001</v>
      </c>
      <c r="DP1122" s="2">
        <v>2.097</v>
      </c>
      <c r="DQ1122" s="2">
        <v>2.0960000000000001</v>
      </c>
      <c r="DR1122" s="2">
        <v>2.0979999999999999</v>
      </c>
      <c r="DS1122" s="2">
        <v>2.1230000000000002</v>
      </c>
      <c r="DT1122" s="2">
        <v>2.2330000000000001</v>
      </c>
      <c r="DU1122" s="2">
        <v>2.37</v>
      </c>
      <c r="DV1122" s="2">
        <v>2.427</v>
      </c>
      <c r="DW1122" s="2">
        <v>2.371</v>
      </c>
      <c r="DX1122" s="2">
        <v>2.266</v>
      </c>
      <c r="DY1122" s="2">
        <v>2.15</v>
      </c>
      <c r="DZ1122" s="2">
        <v>2.125</v>
      </c>
      <c r="EA1122" s="2">
        <v>2.121</v>
      </c>
      <c r="EB1122" s="2">
        <v>2.1219999999999999</v>
      </c>
      <c r="EC1122" s="2">
        <v>2.121</v>
      </c>
      <c r="ED1122" s="2">
        <v>2.1230000000000002</v>
      </c>
      <c r="EE1122" s="2">
        <v>2.1480000000000001</v>
      </c>
      <c r="EF1122" s="2">
        <v>2.258</v>
      </c>
      <c r="EG1122" s="2">
        <v>2.395</v>
      </c>
      <c r="EH1122" s="2">
        <v>2.4569999999999999</v>
      </c>
      <c r="EI1122" s="2">
        <v>2.4009999999999998</v>
      </c>
      <c r="EJ1122" s="2">
        <v>2.2959999999999998</v>
      </c>
      <c r="EK1122" s="2">
        <v>2.1800000000000002</v>
      </c>
      <c r="EL1122" s="2">
        <v>2.1549999999999998</v>
      </c>
      <c r="EM1122" s="2">
        <v>2.1509999999999998</v>
      </c>
      <c r="EN1122" s="2"/>
      <c r="EO1122" s="2"/>
      <c r="EP1122" s="2"/>
      <c r="EQ1122" s="2"/>
      <c r="ER1122" s="2"/>
      <c r="ES1122" s="2"/>
      <c r="ET1122" s="2"/>
      <c r="EU1122" s="2"/>
      <c r="EV1122" s="2"/>
      <c r="EW1122" s="2"/>
      <c r="EX1122" s="2"/>
      <c r="EY1122" s="2"/>
      <c r="EZ1122" s="2"/>
      <c r="FA1122" s="2"/>
      <c r="FB1122" s="2"/>
      <c r="FC1122" s="2"/>
      <c r="FD1122" s="2"/>
      <c r="FE1122" s="2"/>
      <c r="FF1122" s="2"/>
      <c r="FG1122" s="2"/>
      <c r="FH1122" s="2"/>
      <c r="FI1122" s="2"/>
      <c r="FJ1122" s="2"/>
      <c r="FK1122" s="2"/>
      <c r="FL1122" s="2"/>
      <c r="FM1122" s="2"/>
      <c r="FN1122" s="2"/>
      <c r="FO1122" s="2"/>
      <c r="FP1122" s="2"/>
      <c r="FQ1122" s="2"/>
      <c r="FR1122" s="2"/>
      <c r="FS1122" s="2"/>
      <c r="FT1122" s="2"/>
      <c r="FU1122" s="2"/>
      <c r="FV1122" s="2"/>
      <c r="FW1122" s="2"/>
      <c r="FX1122" s="2"/>
      <c r="FY1122" s="2"/>
      <c r="FZ1122" s="2"/>
      <c r="GA1122" s="2"/>
      <c r="GB1122" s="2"/>
      <c r="GC1122" s="2"/>
      <c r="GD1122" s="2"/>
      <c r="GE1122" s="2"/>
      <c r="GF1122" s="2"/>
      <c r="GG1122" s="2"/>
      <c r="GH1122" s="2"/>
      <c r="GI1122" s="2"/>
      <c r="GJ1122" s="2"/>
      <c r="GK1122" s="2"/>
      <c r="GL1122" s="2"/>
      <c r="GM1122" s="2"/>
      <c r="GN1122" s="2"/>
      <c r="GO1122" s="2"/>
      <c r="GP1122" s="2"/>
      <c r="GQ1122" s="2"/>
    </row>
    <row r="1123" spans="1:199" customFormat="1" hidden="1" x14ac:dyDescent="0.2">
      <c r="A1123">
        <f t="shared" si="275"/>
        <v>2</v>
      </c>
      <c r="B1123">
        <f t="shared" si="276"/>
        <v>6</v>
      </c>
      <c r="C1123" s="1">
        <v>35598</v>
      </c>
      <c r="D1123">
        <f t="shared" si="277"/>
        <v>6</v>
      </c>
      <c r="E1123">
        <f t="shared" si="278"/>
        <v>1997</v>
      </c>
      <c r="F1123" s="17">
        <f t="shared" si="265"/>
        <v>0.21399999999999997</v>
      </c>
      <c r="G1123" s="16">
        <f t="shared" si="267"/>
        <v>-2.1749999999999936E-2</v>
      </c>
      <c r="H1123" s="16">
        <f t="shared" si="268"/>
        <v>1.3833333333333808E-2</v>
      </c>
      <c r="I1123" s="16">
        <f t="shared" si="269"/>
        <v>-7.9166666666661278E-3</v>
      </c>
      <c r="J1123" s="7">
        <f>VLOOKUP(C1123,'Nymex hist.'!A:B,2,0)</f>
        <v>2.1589999999999998</v>
      </c>
      <c r="K1123" s="11">
        <f t="shared" si="279"/>
        <v>2.1659999999999999</v>
      </c>
      <c r="L1123" s="11">
        <f t="shared" si="266"/>
        <v>2.38</v>
      </c>
      <c r="M1123" s="9">
        <f t="shared" si="270"/>
        <v>2.1817500000000001</v>
      </c>
      <c r="N1123" s="9">
        <f t="shared" si="271"/>
        <v>2.16</v>
      </c>
      <c r="O1123" s="9">
        <f t="shared" si="272"/>
        <v>2.173833333333334</v>
      </c>
      <c r="P1123" s="9">
        <f t="shared" si="273"/>
        <v>2.1938333333333335</v>
      </c>
      <c r="Q1123" s="9">
        <f t="shared" si="274"/>
        <v>2.2188333333333334</v>
      </c>
      <c r="R1123" s="8">
        <v>35598</v>
      </c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3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>
        <v>2.1589999999999998</v>
      </c>
      <c r="BU1123" s="2">
        <v>2.17</v>
      </c>
      <c r="BV1123" s="2">
        <v>2.165</v>
      </c>
      <c r="BW1123" s="2">
        <v>2.17</v>
      </c>
      <c r="BX1123" s="2">
        <v>2.3029999999999999</v>
      </c>
      <c r="BY1123" s="2">
        <v>2.44</v>
      </c>
      <c r="BZ1123" s="2">
        <v>2.48</v>
      </c>
      <c r="CA1123" s="2">
        <v>2.4020000000000001</v>
      </c>
      <c r="CB1123" s="2">
        <v>2.2749999999999999</v>
      </c>
      <c r="CC1123" s="2">
        <v>2.125</v>
      </c>
      <c r="CD1123" s="2">
        <v>2.0790000000000002</v>
      </c>
      <c r="CE1123" s="2">
        <v>2.0579999999999998</v>
      </c>
      <c r="CF1123" s="2">
        <v>2.0430000000000001</v>
      </c>
      <c r="CG1123" s="2">
        <v>2.0529999999999999</v>
      </c>
      <c r="CH1123" s="2">
        <v>2.0579999999999998</v>
      </c>
      <c r="CI1123" s="2">
        <v>2.0840000000000001</v>
      </c>
      <c r="CJ1123" s="2">
        <v>2.2120000000000002</v>
      </c>
      <c r="CK1123" s="2">
        <v>2.3119999999999998</v>
      </c>
      <c r="CL1123" s="2">
        <v>2.3450000000000002</v>
      </c>
      <c r="CM1123" s="2">
        <v>2.298</v>
      </c>
      <c r="CN1123" s="2">
        <v>2.1970000000000001</v>
      </c>
      <c r="CO1123" s="2">
        <v>2.0920000000000001</v>
      </c>
      <c r="CP1123" s="2">
        <v>2.0720000000000001</v>
      </c>
      <c r="CQ1123" s="2">
        <v>2.0680000000000001</v>
      </c>
      <c r="CR1123" s="2">
        <v>2.0680000000000001</v>
      </c>
      <c r="CS1123" s="2">
        <v>2.0680000000000001</v>
      </c>
      <c r="CT1123" s="2">
        <v>2.0699999999999998</v>
      </c>
      <c r="CU1123" s="2">
        <v>2.0950000000000002</v>
      </c>
      <c r="CV1123" s="2">
        <v>2.2050000000000001</v>
      </c>
      <c r="CW1123" s="2">
        <v>2.3420000000000001</v>
      </c>
      <c r="CX1123" s="2">
        <v>2.3820000000000001</v>
      </c>
      <c r="CY1123" s="2">
        <v>2.3260000000000001</v>
      </c>
      <c r="CZ1123" s="2">
        <v>2.2210000000000001</v>
      </c>
      <c r="DA1123" s="2">
        <v>2.105</v>
      </c>
      <c r="DB1123" s="2">
        <v>2.08</v>
      </c>
      <c r="DC1123" s="2">
        <v>2.0760000000000001</v>
      </c>
      <c r="DD1123" s="2">
        <v>2.0760000000000001</v>
      </c>
      <c r="DE1123" s="2">
        <v>2.0760000000000001</v>
      </c>
      <c r="DF1123" s="2">
        <v>2.0779999999999998</v>
      </c>
      <c r="DG1123" s="2">
        <v>2.1030000000000002</v>
      </c>
      <c r="DH1123" s="2">
        <v>2.2130000000000001</v>
      </c>
      <c r="DI1123" s="2">
        <v>2.35</v>
      </c>
      <c r="DJ1123" s="2">
        <v>2.4020000000000001</v>
      </c>
      <c r="DK1123" s="2">
        <v>2.3460000000000001</v>
      </c>
      <c r="DL1123" s="2">
        <v>2.2410000000000001</v>
      </c>
      <c r="DM1123" s="2">
        <v>2.125</v>
      </c>
      <c r="DN1123" s="2">
        <v>2.1</v>
      </c>
      <c r="DO1123" s="2">
        <v>2.0960000000000001</v>
      </c>
      <c r="DP1123" s="2">
        <v>2.0960000000000001</v>
      </c>
      <c r="DQ1123" s="2">
        <v>2.0960000000000001</v>
      </c>
      <c r="DR1123" s="2">
        <v>2.0979999999999999</v>
      </c>
      <c r="DS1123" s="2">
        <v>2.1230000000000002</v>
      </c>
      <c r="DT1123" s="2">
        <v>2.2330000000000001</v>
      </c>
      <c r="DU1123" s="2">
        <v>2.37</v>
      </c>
      <c r="DV1123" s="2">
        <v>2.427</v>
      </c>
      <c r="DW1123" s="2">
        <v>2.371</v>
      </c>
      <c r="DX1123" s="2">
        <v>2.266</v>
      </c>
      <c r="DY1123" s="2">
        <v>2.15</v>
      </c>
      <c r="DZ1123" s="2">
        <v>2.125</v>
      </c>
      <c r="EA1123" s="2">
        <v>2.121</v>
      </c>
      <c r="EB1123" s="2">
        <v>2.121</v>
      </c>
      <c r="EC1123" s="2">
        <v>2.121</v>
      </c>
      <c r="ED1123" s="2">
        <v>2.1230000000000002</v>
      </c>
      <c r="EE1123" s="2">
        <v>2.1480000000000001</v>
      </c>
      <c r="EF1123" s="2">
        <v>2.258</v>
      </c>
      <c r="EG1123" s="2">
        <v>2.395</v>
      </c>
      <c r="EH1123" s="2">
        <v>2.4569999999999999</v>
      </c>
      <c r="EI1123" s="2">
        <v>2.4009999999999998</v>
      </c>
      <c r="EJ1123" s="2">
        <v>2.2959999999999998</v>
      </c>
      <c r="EK1123" s="2">
        <v>2.1800000000000002</v>
      </c>
      <c r="EL1123" s="2">
        <v>2.1549999999999998</v>
      </c>
      <c r="EM1123" s="2">
        <v>2.1509999999999998</v>
      </c>
      <c r="EN1123" s="2"/>
      <c r="EO1123" s="2"/>
      <c r="EP1123" s="2"/>
      <c r="EQ1123" s="2"/>
      <c r="ER1123" s="2"/>
      <c r="ES1123" s="2"/>
      <c r="ET1123" s="2"/>
      <c r="EU1123" s="2"/>
      <c r="EV1123" s="2"/>
      <c r="EW1123" s="2"/>
      <c r="EX1123" s="2"/>
      <c r="EY1123" s="2"/>
      <c r="EZ1123" s="2"/>
      <c r="FA1123" s="2"/>
      <c r="FB1123" s="2"/>
      <c r="FC1123" s="2"/>
      <c r="FD1123" s="2"/>
      <c r="FE1123" s="2"/>
      <c r="FF1123" s="2"/>
      <c r="FG1123" s="2"/>
      <c r="FH1123" s="2"/>
      <c r="FI1123" s="2"/>
      <c r="FJ1123" s="2"/>
      <c r="FK1123" s="2"/>
      <c r="FL1123" s="2"/>
      <c r="FM1123" s="2"/>
      <c r="FN1123" s="2"/>
      <c r="FO1123" s="2"/>
      <c r="FP1123" s="2"/>
      <c r="FQ1123" s="2"/>
      <c r="FR1123" s="2"/>
      <c r="FS1123" s="2"/>
      <c r="FT1123" s="2"/>
      <c r="FU1123" s="2"/>
      <c r="FV1123" s="2"/>
      <c r="FW1123" s="2"/>
      <c r="FX1123" s="2"/>
      <c r="FY1123" s="2"/>
      <c r="FZ1123" s="2"/>
      <c r="GA1123" s="2"/>
      <c r="GB1123" s="2"/>
      <c r="GC1123" s="2"/>
      <c r="GD1123" s="2"/>
      <c r="GE1123" s="2"/>
      <c r="GF1123" s="2"/>
      <c r="GG1123" s="2"/>
      <c r="GH1123" s="2"/>
      <c r="GI1123" s="2"/>
      <c r="GJ1123" s="2"/>
      <c r="GK1123" s="2"/>
      <c r="GL1123" s="2"/>
      <c r="GM1123" s="2"/>
      <c r="GN1123" s="2"/>
      <c r="GO1123" s="2"/>
      <c r="GP1123" s="2"/>
      <c r="GQ1123" s="2"/>
    </row>
    <row r="1124" spans="1:199" customFormat="1" hidden="1" x14ac:dyDescent="0.2">
      <c r="A1124">
        <f t="shared" si="275"/>
        <v>3</v>
      </c>
      <c r="B1124">
        <f t="shared" si="276"/>
        <v>6</v>
      </c>
      <c r="C1124" s="1">
        <v>35599</v>
      </c>
      <c r="D1124">
        <f t="shared" si="277"/>
        <v>6</v>
      </c>
      <c r="E1124">
        <f t="shared" si="278"/>
        <v>1997</v>
      </c>
      <c r="F1124" s="17">
        <f t="shared" si="265"/>
        <v>0.21234999999999982</v>
      </c>
      <c r="G1124" s="16">
        <f t="shared" si="267"/>
        <v>-2.2583333333332511E-2</v>
      </c>
      <c r="H1124" s="16">
        <f t="shared" si="268"/>
        <v>9.5000000000000639E-3</v>
      </c>
      <c r="I1124" s="16">
        <f t="shared" si="269"/>
        <v>-1.3083333333332448E-2</v>
      </c>
      <c r="J1124" s="7">
        <f>VLOOKUP(C1124,'Nymex hist.'!A:B,2,0)</f>
        <v>2.1709999999999998</v>
      </c>
      <c r="K1124" s="11">
        <f t="shared" si="279"/>
        <v>2.1742499999999998</v>
      </c>
      <c r="L1124" s="11">
        <f t="shared" si="266"/>
        <v>2.3865999999999996</v>
      </c>
      <c r="M1124" s="9">
        <f t="shared" si="270"/>
        <v>2.1867499999999995</v>
      </c>
      <c r="N1124" s="9">
        <f t="shared" si="271"/>
        <v>2.164166666666667</v>
      </c>
      <c r="O1124" s="9">
        <f t="shared" si="272"/>
        <v>2.1736666666666671</v>
      </c>
      <c r="P1124" s="9">
        <f t="shared" si="273"/>
        <v>2.1886666666666668</v>
      </c>
      <c r="Q1124" s="9">
        <f t="shared" si="274"/>
        <v>2.2086666666666663</v>
      </c>
      <c r="R1124" s="8">
        <v>35599</v>
      </c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3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>
        <v>2.1709999999999998</v>
      </c>
      <c r="BU1124" s="2">
        <v>2.177</v>
      </c>
      <c r="BV1124" s="2">
        <v>2.1709999999999998</v>
      </c>
      <c r="BW1124" s="2">
        <v>2.1779999999999999</v>
      </c>
      <c r="BX1124" s="2">
        <v>2.3079999999999998</v>
      </c>
      <c r="BY1124" s="2">
        <v>2.448</v>
      </c>
      <c r="BZ1124" s="2">
        <v>2.488</v>
      </c>
      <c r="CA1124" s="2">
        <v>2.4089999999999998</v>
      </c>
      <c r="CB1124" s="2">
        <v>2.2799999999999998</v>
      </c>
      <c r="CC1124" s="2">
        <v>2.13</v>
      </c>
      <c r="CD1124" s="2">
        <v>2.0840000000000001</v>
      </c>
      <c r="CE1124" s="2">
        <v>2.0630000000000002</v>
      </c>
      <c r="CF1124" s="2">
        <v>2.048</v>
      </c>
      <c r="CG1124" s="2">
        <v>2.0579999999999998</v>
      </c>
      <c r="CH1124" s="2">
        <v>2.0630000000000002</v>
      </c>
      <c r="CI1124" s="2">
        <v>2.089</v>
      </c>
      <c r="CJ1124" s="2">
        <v>2.2120000000000002</v>
      </c>
      <c r="CK1124" s="2">
        <v>2.3170000000000002</v>
      </c>
      <c r="CL1124" s="2">
        <v>2.35</v>
      </c>
      <c r="CM1124" s="2">
        <v>2.2999999999999998</v>
      </c>
      <c r="CN1124" s="2">
        <v>2.2000000000000002</v>
      </c>
      <c r="CO1124" s="2">
        <v>2.0950000000000002</v>
      </c>
      <c r="CP1124" s="2">
        <v>2.0760000000000001</v>
      </c>
      <c r="CQ1124" s="2">
        <v>2.073</v>
      </c>
      <c r="CR1124" s="2">
        <v>2.073</v>
      </c>
      <c r="CS1124" s="2">
        <v>2.073</v>
      </c>
      <c r="CT1124" s="2">
        <v>2.0750000000000002</v>
      </c>
      <c r="CU1124" s="2">
        <v>2.1</v>
      </c>
      <c r="CV1124" s="2">
        <v>2.21</v>
      </c>
      <c r="CW1124" s="2">
        <v>2.3450000000000002</v>
      </c>
      <c r="CX1124" s="2">
        <v>2.3849999999999998</v>
      </c>
      <c r="CY1124" s="2">
        <v>2.3290000000000002</v>
      </c>
      <c r="CZ1124" s="2">
        <v>2.2240000000000002</v>
      </c>
      <c r="DA1124" s="2">
        <v>2.1080000000000001</v>
      </c>
      <c r="DB1124" s="2">
        <v>2.0830000000000002</v>
      </c>
      <c r="DC1124" s="2">
        <v>2.0790000000000002</v>
      </c>
      <c r="DD1124" s="2">
        <v>2.073</v>
      </c>
      <c r="DE1124" s="2">
        <v>2.073</v>
      </c>
      <c r="DF1124" s="2">
        <v>2.0750000000000002</v>
      </c>
      <c r="DG1124" s="2">
        <v>2.1</v>
      </c>
      <c r="DH1124" s="2">
        <v>2.21</v>
      </c>
      <c r="DI1124" s="2">
        <v>2.3450000000000002</v>
      </c>
      <c r="DJ1124" s="2">
        <v>2.4</v>
      </c>
      <c r="DK1124" s="2">
        <v>2.3439999999999999</v>
      </c>
      <c r="DL1124" s="2">
        <v>2.2389999999999999</v>
      </c>
      <c r="DM1124" s="2">
        <v>2.1230000000000002</v>
      </c>
      <c r="DN1124" s="2">
        <v>2.0979999999999999</v>
      </c>
      <c r="DO1124" s="2">
        <v>2.0939999999999999</v>
      </c>
      <c r="DP1124" s="2">
        <v>2.0880000000000001</v>
      </c>
      <c r="DQ1124" s="2">
        <v>2.0880000000000001</v>
      </c>
      <c r="DR1124" s="2">
        <v>2.09</v>
      </c>
      <c r="DS1124" s="2">
        <v>2.1150000000000002</v>
      </c>
      <c r="DT1124" s="2">
        <v>2.2250000000000001</v>
      </c>
      <c r="DU1124" s="2">
        <v>2.36</v>
      </c>
      <c r="DV1124" s="2">
        <v>2.42</v>
      </c>
      <c r="DW1124" s="2">
        <v>2.3639999999999999</v>
      </c>
      <c r="DX1124" s="2">
        <v>2.2589999999999999</v>
      </c>
      <c r="DY1124" s="2">
        <v>2.1429999999999998</v>
      </c>
      <c r="DZ1124" s="2">
        <v>2.1179999999999999</v>
      </c>
      <c r="EA1124" s="2">
        <v>2.1139999999999999</v>
      </c>
      <c r="EB1124" s="2">
        <v>2.1080000000000001</v>
      </c>
      <c r="EC1124" s="2">
        <v>2.1080000000000001</v>
      </c>
      <c r="ED1124" s="2">
        <v>2.11</v>
      </c>
      <c r="EE1124" s="2">
        <v>2.1349999999999998</v>
      </c>
      <c r="EF1124" s="2">
        <v>2.2450000000000001</v>
      </c>
      <c r="EG1124" s="2">
        <v>2.38</v>
      </c>
      <c r="EH1124" s="2">
        <v>2.4449999999999998</v>
      </c>
      <c r="EI1124" s="2">
        <v>2.3889999999999998</v>
      </c>
      <c r="EJ1124" s="2">
        <v>2.2839999999999998</v>
      </c>
      <c r="EK1124" s="2">
        <v>2.1680000000000001</v>
      </c>
      <c r="EL1124" s="2">
        <v>2.1429999999999998</v>
      </c>
      <c r="EM1124" s="2">
        <v>2.1389999999999998</v>
      </c>
      <c r="EN1124" s="2"/>
      <c r="EO1124" s="2"/>
      <c r="EP1124" s="2"/>
      <c r="EQ1124" s="2"/>
      <c r="ER1124" s="2"/>
      <c r="ES1124" s="2"/>
      <c r="ET1124" s="2"/>
      <c r="EU1124" s="2"/>
      <c r="EV1124" s="2"/>
      <c r="EW1124" s="2"/>
      <c r="EX1124" s="2"/>
      <c r="EY1124" s="2"/>
      <c r="EZ1124" s="2"/>
      <c r="FA1124" s="2"/>
      <c r="FB1124" s="2"/>
      <c r="FC1124" s="2"/>
      <c r="FD1124" s="2"/>
      <c r="FE1124" s="2"/>
      <c r="FF1124" s="2"/>
      <c r="FG1124" s="2"/>
      <c r="FH1124" s="2"/>
      <c r="FI1124" s="2"/>
      <c r="FJ1124" s="2"/>
      <c r="FK1124" s="2"/>
      <c r="FL1124" s="2"/>
      <c r="FM1124" s="2"/>
      <c r="FN1124" s="2"/>
      <c r="FO1124" s="2"/>
      <c r="FP1124" s="2"/>
      <c r="FQ1124" s="2"/>
      <c r="FR1124" s="2"/>
      <c r="FS1124" s="2"/>
      <c r="FT1124" s="2"/>
      <c r="FU1124" s="2"/>
      <c r="FV1124" s="2"/>
      <c r="FW1124" s="2"/>
      <c r="FX1124" s="2"/>
      <c r="FY1124" s="2"/>
      <c r="FZ1124" s="2"/>
      <c r="GA1124" s="2"/>
      <c r="GB1124" s="2"/>
      <c r="GC1124" s="2"/>
      <c r="GD1124" s="2"/>
      <c r="GE1124" s="2"/>
      <c r="GF1124" s="2"/>
      <c r="GG1124" s="2"/>
      <c r="GH1124" s="2"/>
      <c r="GI1124" s="2"/>
      <c r="GJ1124" s="2"/>
      <c r="GK1124" s="2"/>
      <c r="GL1124" s="2"/>
      <c r="GM1124" s="2"/>
      <c r="GN1124" s="2"/>
      <c r="GO1124" s="2"/>
      <c r="GP1124" s="2"/>
      <c r="GQ1124" s="2"/>
    </row>
    <row r="1125" spans="1:199" x14ac:dyDescent="0.2">
      <c r="A1125" s="36">
        <f t="shared" si="275"/>
        <v>4</v>
      </c>
      <c r="B1125" s="36">
        <f t="shared" si="276"/>
        <v>6</v>
      </c>
      <c r="C1125" s="1">
        <v>35600</v>
      </c>
      <c r="D1125">
        <f t="shared" si="277"/>
        <v>6</v>
      </c>
      <c r="E1125">
        <f t="shared" si="278"/>
        <v>1997</v>
      </c>
      <c r="F1125" s="21">
        <f t="shared" si="265"/>
        <v>0.19025000000000025</v>
      </c>
      <c r="G1125" s="21">
        <f t="shared" si="267"/>
        <v>-3.6166666666667346E-2</v>
      </c>
      <c r="H1125" s="21">
        <f t="shared" si="268"/>
        <v>9.9166666666667957E-3</v>
      </c>
      <c r="I1125" s="21">
        <f t="shared" si="269"/>
        <v>-2.6250000000000551E-2</v>
      </c>
      <c r="J1125" s="23">
        <f>VLOOKUP(C1125,'Nymex hist.'!A:B,2,0)</f>
        <v>2.2210000000000001</v>
      </c>
      <c r="K1125" s="23">
        <f t="shared" si="279"/>
        <v>2.22675</v>
      </c>
      <c r="L1125" s="23">
        <f t="shared" si="266"/>
        <v>2.4170000000000003</v>
      </c>
      <c r="M1125" s="23">
        <f t="shared" si="270"/>
        <v>2.201916666666667</v>
      </c>
      <c r="N1125" s="23">
        <f t="shared" si="271"/>
        <v>2.1657499999999996</v>
      </c>
      <c r="O1125" s="23">
        <f t="shared" si="272"/>
        <v>2.1756666666666664</v>
      </c>
      <c r="P1125" s="23">
        <f t="shared" si="273"/>
        <v>2.190666666666667</v>
      </c>
      <c r="Q1125" s="23">
        <f t="shared" si="274"/>
        <v>2.210666666666667</v>
      </c>
      <c r="R1125" s="30">
        <v>35600</v>
      </c>
      <c r="S1125" s="32"/>
      <c r="T1125" s="32"/>
      <c r="U1125" s="32"/>
      <c r="V1125" s="32"/>
      <c r="W1125" s="32"/>
      <c r="X1125" s="32"/>
      <c r="Y1125" s="32"/>
      <c r="Z1125" s="32"/>
      <c r="AA1125" s="32"/>
      <c r="AB1125" s="32"/>
      <c r="AC1125" s="32"/>
      <c r="AD1125" s="32"/>
      <c r="AE1125" s="32"/>
      <c r="AF1125" s="32"/>
      <c r="AG1125" s="32"/>
      <c r="AH1125" s="32"/>
      <c r="AI1125" s="32"/>
      <c r="AJ1125" s="34"/>
      <c r="AK1125" s="32"/>
      <c r="AL1125" s="32"/>
      <c r="AM1125" s="32"/>
      <c r="AN1125" s="32"/>
      <c r="AO1125" s="32"/>
      <c r="AP1125" s="32"/>
      <c r="AQ1125" s="32"/>
      <c r="AR1125" s="32"/>
      <c r="AS1125" s="32"/>
      <c r="AT1125" s="32"/>
      <c r="AU1125" s="32"/>
      <c r="AV1125" s="32"/>
      <c r="AW1125" s="32"/>
      <c r="AX1125" s="32"/>
      <c r="AY1125" s="32"/>
      <c r="AZ1125" s="32"/>
      <c r="BA1125" s="32"/>
      <c r="BB1125" s="32"/>
      <c r="BC1125" s="32"/>
      <c r="BD1125" s="32"/>
      <c r="BE1125" s="32"/>
      <c r="BF1125" s="32"/>
      <c r="BG1125" s="32"/>
      <c r="BH1125" s="32"/>
      <c r="BI1125" s="32"/>
      <c r="BJ1125" s="32"/>
      <c r="BK1125" s="32"/>
      <c r="BL1125" s="32"/>
      <c r="BM1125" s="32"/>
      <c r="BN1125" s="32"/>
      <c r="BO1125" s="32"/>
      <c r="BP1125" s="32"/>
      <c r="BQ1125" s="32"/>
      <c r="BR1125" s="32"/>
      <c r="BS1125" s="32"/>
      <c r="BT1125" s="32">
        <v>2.2210000000000001</v>
      </c>
      <c r="BU1125" s="32">
        <v>2.2330000000000001</v>
      </c>
      <c r="BV1125" s="32">
        <v>2.2250000000000001</v>
      </c>
      <c r="BW1125" s="32">
        <v>2.2280000000000002</v>
      </c>
      <c r="BX1125" s="32">
        <v>2.3450000000000002</v>
      </c>
      <c r="BY1125" s="32">
        <v>2.48</v>
      </c>
      <c r="BZ1125" s="32">
        <v>2.52</v>
      </c>
      <c r="CA1125" s="32">
        <v>2.4350000000000001</v>
      </c>
      <c r="CB1125" s="32">
        <v>2.3050000000000002</v>
      </c>
      <c r="CC1125" s="32">
        <v>2.15</v>
      </c>
      <c r="CD1125" s="32">
        <v>2.1</v>
      </c>
      <c r="CE1125" s="32">
        <v>2.0750000000000002</v>
      </c>
      <c r="CF1125" s="32">
        <v>2.06</v>
      </c>
      <c r="CG1125" s="32">
        <v>2.0680000000000001</v>
      </c>
      <c r="CH1125" s="32">
        <v>2.0720000000000001</v>
      </c>
      <c r="CI1125" s="32">
        <v>2.097</v>
      </c>
      <c r="CJ1125" s="32">
        <v>2.2210000000000001</v>
      </c>
      <c r="CK1125" s="32">
        <v>2.3199999999999998</v>
      </c>
      <c r="CL1125" s="32">
        <v>2.35</v>
      </c>
      <c r="CM1125" s="32">
        <v>2.2999999999999998</v>
      </c>
      <c r="CN1125" s="32">
        <v>2.2010000000000001</v>
      </c>
      <c r="CO1125" s="32">
        <v>2.097</v>
      </c>
      <c r="CP1125" s="32">
        <v>2.0779999999999998</v>
      </c>
      <c r="CQ1125" s="32">
        <v>2.0750000000000002</v>
      </c>
      <c r="CR1125" s="32">
        <v>2.0750000000000002</v>
      </c>
      <c r="CS1125" s="32">
        <v>2.0750000000000002</v>
      </c>
      <c r="CT1125" s="32">
        <v>2.077</v>
      </c>
      <c r="CU1125" s="32">
        <v>2.1019999999999999</v>
      </c>
      <c r="CV1125" s="32">
        <v>2.2120000000000002</v>
      </c>
      <c r="CW1125" s="32">
        <v>2.347</v>
      </c>
      <c r="CX1125" s="32">
        <v>2.387</v>
      </c>
      <c r="CY1125" s="32">
        <v>2.331</v>
      </c>
      <c r="CZ1125" s="32">
        <v>2.226</v>
      </c>
      <c r="DA1125" s="32">
        <v>2.11</v>
      </c>
      <c r="DB1125" s="32">
        <v>2.085</v>
      </c>
      <c r="DC1125" s="32">
        <v>2.081</v>
      </c>
      <c r="DD1125" s="32">
        <v>2.0750000000000002</v>
      </c>
      <c r="DE1125" s="32">
        <v>2.0750000000000002</v>
      </c>
      <c r="DF1125" s="32">
        <v>2.077</v>
      </c>
      <c r="DG1125" s="32">
        <v>2.1019999999999999</v>
      </c>
      <c r="DH1125" s="32">
        <v>2.2120000000000002</v>
      </c>
      <c r="DI1125" s="32">
        <v>2.347</v>
      </c>
      <c r="DJ1125" s="32">
        <v>2.4020000000000001</v>
      </c>
      <c r="DK1125" s="32">
        <v>2.3460000000000001</v>
      </c>
      <c r="DL1125" s="32">
        <v>2.2410000000000001</v>
      </c>
      <c r="DM1125" s="32">
        <v>2.125</v>
      </c>
      <c r="DN1125" s="32">
        <v>2.1</v>
      </c>
      <c r="DO1125" s="32">
        <v>2.0960000000000001</v>
      </c>
      <c r="DP1125" s="32">
        <v>2.09</v>
      </c>
      <c r="DQ1125" s="32">
        <v>2.09</v>
      </c>
      <c r="DR1125" s="32">
        <v>2.0920000000000001</v>
      </c>
      <c r="DS1125" s="32">
        <v>2.117</v>
      </c>
      <c r="DT1125" s="32">
        <v>2.2269999999999999</v>
      </c>
      <c r="DU1125" s="32">
        <v>2.3620000000000001</v>
      </c>
      <c r="DV1125" s="32">
        <v>2.4220000000000002</v>
      </c>
      <c r="DW1125" s="32">
        <v>2.3660000000000001</v>
      </c>
      <c r="DX1125" s="32">
        <v>2.2610000000000001</v>
      </c>
      <c r="DY1125" s="32">
        <v>2.145</v>
      </c>
      <c r="DZ1125" s="32">
        <v>2.12</v>
      </c>
      <c r="EA1125" s="32">
        <v>2.1160000000000001</v>
      </c>
      <c r="EB1125" s="32">
        <v>2.11</v>
      </c>
      <c r="EC1125" s="32">
        <v>2.11</v>
      </c>
      <c r="ED1125" s="32">
        <v>2.1120000000000001</v>
      </c>
      <c r="EE1125" s="32">
        <v>2.137</v>
      </c>
      <c r="EF1125" s="32">
        <v>2.2469999999999999</v>
      </c>
      <c r="EG1125" s="32">
        <v>2.3820000000000001</v>
      </c>
      <c r="EH1125" s="32">
        <v>2.4470000000000001</v>
      </c>
      <c r="EI1125" s="32">
        <v>2.391</v>
      </c>
      <c r="EJ1125" s="32">
        <v>2.286</v>
      </c>
      <c r="EK1125" s="32">
        <v>2.17</v>
      </c>
      <c r="EL1125" s="32">
        <v>2.145</v>
      </c>
      <c r="EM1125" s="32">
        <v>2.141</v>
      </c>
      <c r="EN1125" s="32"/>
      <c r="EO1125" s="32"/>
      <c r="EP1125" s="32"/>
      <c r="EQ1125" s="32"/>
      <c r="ER1125" s="32"/>
      <c r="ES1125" s="32"/>
      <c r="ET1125" s="32"/>
      <c r="EU1125" s="32"/>
      <c r="EV1125" s="32"/>
      <c r="EW1125" s="32"/>
      <c r="EX1125" s="32"/>
      <c r="EY1125" s="32"/>
      <c r="EZ1125" s="32"/>
      <c r="FA1125" s="32"/>
      <c r="FB1125" s="32"/>
      <c r="FC1125" s="32"/>
      <c r="FD1125" s="32"/>
      <c r="FE1125" s="32"/>
      <c r="FF1125" s="32"/>
      <c r="FG1125" s="32"/>
      <c r="FH1125" s="32"/>
      <c r="FI1125" s="32"/>
      <c r="FJ1125" s="32"/>
      <c r="FK1125" s="32"/>
      <c r="FL1125" s="32"/>
      <c r="FM1125" s="32"/>
      <c r="FN1125" s="32"/>
      <c r="FO1125" s="32"/>
      <c r="FP1125" s="32"/>
      <c r="FQ1125" s="32"/>
      <c r="FR1125" s="32"/>
      <c r="FS1125" s="32"/>
      <c r="FT1125" s="32"/>
      <c r="FU1125" s="32"/>
      <c r="FV1125" s="32"/>
      <c r="FW1125" s="32"/>
      <c r="FX1125" s="32"/>
      <c r="FY1125" s="32"/>
      <c r="FZ1125" s="32"/>
      <c r="GA1125" s="32"/>
      <c r="GB1125" s="32"/>
      <c r="GC1125" s="32"/>
      <c r="GD1125" s="32"/>
      <c r="GE1125" s="32"/>
      <c r="GF1125" s="32"/>
      <c r="GG1125" s="32"/>
      <c r="GH1125" s="32"/>
      <c r="GI1125" s="32"/>
      <c r="GJ1125" s="32"/>
      <c r="GK1125" s="32"/>
      <c r="GL1125" s="32"/>
      <c r="GM1125" s="32"/>
      <c r="GN1125" s="32"/>
      <c r="GO1125" s="32"/>
      <c r="GP1125" s="32"/>
      <c r="GQ1125" s="32"/>
    </row>
    <row r="1126" spans="1:199" customFormat="1" hidden="1" x14ac:dyDescent="0.2">
      <c r="A1126">
        <f t="shared" si="275"/>
        <v>5</v>
      </c>
      <c r="B1126">
        <f t="shared" si="276"/>
        <v>6</v>
      </c>
      <c r="C1126" s="1">
        <v>35601</v>
      </c>
      <c r="D1126">
        <f t="shared" si="277"/>
        <v>6</v>
      </c>
      <c r="E1126">
        <f t="shared" si="278"/>
        <v>1997</v>
      </c>
      <c r="F1126" s="17">
        <f t="shared" si="265"/>
        <v>0.18820000000000059</v>
      </c>
      <c r="G1126" s="16">
        <f t="shared" si="267"/>
        <v>-4.1250000000000231E-2</v>
      </c>
      <c r="H1126" s="16">
        <f t="shared" si="268"/>
        <v>9.9166666666667957E-3</v>
      </c>
      <c r="I1126" s="16">
        <f t="shared" si="269"/>
        <v>-3.1333333333333435E-2</v>
      </c>
      <c r="J1126" s="7">
        <f>VLOOKUP(C1126,'Nymex hist.'!A:B,2,0)</f>
        <v>2.2349999999999999</v>
      </c>
      <c r="K1126" s="11">
        <f t="shared" si="279"/>
        <v>2.2349999999999999</v>
      </c>
      <c r="L1126" s="11">
        <f t="shared" si="266"/>
        <v>2.4232000000000005</v>
      </c>
      <c r="M1126" s="9">
        <f t="shared" si="270"/>
        <v>2.2069999999999999</v>
      </c>
      <c r="N1126" s="9">
        <f t="shared" si="271"/>
        <v>2.1657499999999996</v>
      </c>
      <c r="O1126" s="9">
        <f t="shared" si="272"/>
        <v>2.1756666666666664</v>
      </c>
      <c r="P1126" s="9">
        <f t="shared" si="273"/>
        <v>2.190666666666667</v>
      </c>
      <c r="Q1126" s="9">
        <f t="shared" si="274"/>
        <v>2.210666666666667</v>
      </c>
      <c r="R1126" s="8">
        <v>35601</v>
      </c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3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>
        <v>2.2349999999999999</v>
      </c>
      <c r="BU1126" s="2">
        <v>2.2349999999999999</v>
      </c>
      <c r="BV1126" s="2">
        <v>2.2320000000000002</v>
      </c>
      <c r="BW1126" s="2">
        <v>2.238</v>
      </c>
      <c r="BX1126" s="2">
        <v>2.3519999999999999</v>
      </c>
      <c r="BY1126" s="2">
        <v>2.4870000000000001</v>
      </c>
      <c r="BZ1126" s="2">
        <v>2.5270000000000001</v>
      </c>
      <c r="CA1126" s="2">
        <v>2.44</v>
      </c>
      <c r="CB1126" s="2">
        <v>2.31</v>
      </c>
      <c r="CC1126" s="2">
        <v>2.16</v>
      </c>
      <c r="CD1126" s="2">
        <v>2.11</v>
      </c>
      <c r="CE1126" s="2">
        <v>2.0830000000000002</v>
      </c>
      <c r="CF1126" s="2">
        <v>2.0670000000000002</v>
      </c>
      <c r="CG1126" s="2">
        <v>2.073</v>
      </c>
      <c r="CH1126" s="2">
        <v>2.0750000000000002</v>
      </c>
      <c r="CI1126" s="2">
        <v>2.0979999999999999</v>
      </c>
      <c r="CJ1126" s="2">
        <v>2.2210000000000001</v>
      </c>
      <c r="CK1126" s="2">
        <v>2.3199999999999998</v>
      </c>
      <c r="CL1126" s="2">
        <v>2.35</v>
      </c>
      <c r="CM1126" s="2">
        <v>2.2999999999999998</v>
      </c>
      <c r="CN1126" s="2">
        <v>2.2010000000000001</v>
      </c>
      <c r="CO1126" s="2">
        <v>2.097</v>
      </c>
      <c r="CP1126" s="2">
        <v>2.0779999999999998</v>
      </c>
      <c r="CQ1126" s="2">
        <v>2.0750000000000002</v>
      </c>
      <c r="CR1126" s="2">
        <v>2.0750000000000002</v>
      </c>
      <c r="CS1126" s="2">
        <v>2.0750000000000002</v>
      </c>
      <c r="CT1126" s="2">
        <v>2.077</v>
      </c>
      <c r="CU1126" s="2">
        <v>2.1019999999999999</v>
      </c>
      <c r="CV1126" s="2">
        <v>2.2120000000000002</v>
      </c>
      <c r="CW1126" s="2">
        <v>2.347</v>
      </c>
      <c r="CX1126" s="2">
        <v>2.387</v>
      </c>
      <c r="CY1126" s="2">
        <v>2.331</v>
      </c>
      <c r="CZ1126" s="2">
        <v>2.226</v>
      </c>
      <c r="DA1126" s="2">
        <v>2.11</v>
      </c>
      <c r="DB1126" s="2">
        <v>2.085</v>
      </c>
      <c r="DC1126" s="2">
        <v>2.081</v>
      </c>
      <c r="DD1126" s="2">
        <v>2.0750000000000002</v>
      </c>
      <c r="DE1126" s="2">
        <v>2.0750000000000002</v>
      </c>
      <c r="DF1126" s="2">
        <v>2.077</v>
      </c>
      <c r="DG1126" s="2">
        <v>2.1019999999999999</v>
      </c>
      <c r="DH1126" s="2">
        <v>2.2120000000000002</v>
      </c>
      <c r="DI1126" s="2">
        <v>2.347</v>
      </c>
      <c r="DJ1126" s="2">
        <v>2.4020000000000001</v>
      </c>
      <c r="DK1126" s="2">
        <v>2.3460000000000001</v>
      </c>
      <c r="DL1126" s="2">
        <v>2.2410000000000001</v>
      </c>
      <c r="DM1126" s="2">
        <v>2.125</v>
      </c>
      <c r="DN1126" s="2">
        <v>2.1</v>
      </c>
      <c r="DO1126" s="2">
        <v>2.0960000000000001</v>
      </c>
      <c r="DP1126" s="2">
        <v>2.09</v>
      </c>
      <c r="DQ1126" s="2">
        <v>2.09</v>
      </c>
      <c r="DR1126" s="2">
        <v>2.0920000000000001</v>
      </c>
      <c r="DS1126" s="2">
        <v>2.117</v>
      </c>
      <c r="DT1126" s="2">
        <v>2.2269999999999999</v>
      </c>
      <c r="DU1126" s="2">
        <v>2.3620000000000001</v>
      </c>
      <c r="DV1126" s="2">
        <v>2.4220000000000002</v>
      </c>
      <c r="DW1126" s="2">
        <v>2.3660000000000001</v>
      </c>
      <c r="DX1126" s="2">
        <v>2.2610000000000001</v>
      </c>
      <c r="DY1126" s="2">
        <v>2.145</v>
      </c>
      <c r="DZ1126" s="2">
        <v>2.12</v>
      </c>
      <c r="EA1126" s="2">
        <v>2.1160000000000001</v>
      </c>
      <c r="EB1126" s="2">
        <v>2.11</v>
      </c>
      <c r="EC1126" s="2">
        <v>2.11</v>
      </c>
      <c r="ED1126" s="2">
        <v>2.1120000000000001</v>
      </c>
      <c r="EE1126" s="2">
        <v>2.137</v>
      </c>
      <c r="EF1126" s="2">
        <v>2.2469999999999999</v>
      </c>
      <c r="EG1126" s="2">
        <v>2.3820000000000001</v>
      </c>
      <c r="EH1126" s="2">
        <v>2.4470000000000001</v>
      </c>
      <c r="EI1126" s="2">
        <v>2.391</v>
      </c>
      <c r="EJ1126" s="2">
        <v>2.286</v>
      </c>
      <c r="EK1126" s="2">
        <v>2.17</v>
      </c>
      <c r="EL1126" s="2">
        <v>2.145</v>
      </c>
      <c r="EM1126" s="2">
        <v>2.141</v>
      </c>
      <c r="EN1126" s="2"/>
      <c r="EO1126" s="2"/>
      <c r="EP1126" s="2"/>
      <c r="EQ1126" s="2"/>
      <c r="ER1126" s="2"/>
      <c r="ES1126" s="2"/>
      <c r="ET1126" s="2"/>
      <c r="EU1126" s="2"/>
      <c r="EV1126" s="2"/>
      <c r="EW1126" s="2"/>
      <c r="EX1126" s="2"/>
      <c r="EY1126" s="2"/>
      <c r="EZ1126" s="2"/>
      <c r="FA1126" s="2"/>
      <c r="FB1126" s="2"/>
      <c r="FC1126" s="2"/>
      <c r="FD1126" s="2"/>
      <c r="FE1126" s="2"/>
      <c r="FF1126" s="2"/>
      <c r="FG1126" s="2"/>
      <c r="FH1126" s="2"/>
      <c r="FI1126" s="2"/>
      <c r="FJ1126" s="2"/>
      <c r="FK1126" s="2"/>
      <c r="FL1126" s="2"/>
      <c r="FM1126" s="2"/>
      <c r="FN1126" s="2"/>
      <c r="FO1126" s="2"/>
      <c r="FP1126" s="2"/>
      <c r="FQ1126" s="2"/>
      <c r="FR1126" s="2"/>
      <c r="FS1126" s="2"/>
      <c r="FT1126" s="2"/>
      <c r="FU1126" s="2"/>
      <c r="FV1126" s="2"/>
      <c r="FW1126" s="2"/>
      <c r="FX1126" s="2"/>
      <c r="FY1126" s="2"/>
      <c r="FZ1126" s="2"/>
      <c r="GA1126" s="2"/>
      <c r="GB1126" s="2"/>
      <c r="GC1126" s="2"/>
      <c r="GD1126" s="2"/>
      <c r="GE1126" s="2"/>
      <c r="GF1126" s="2"/>
      <c r="GG1126" s="2"/>
      <c r="GH1126" s="2"/>
      <c r="GI1126" s="2"/>
      <c r="GJ1126" s="2"/>
      <c r="GK1126" s="2"/>
      <c r="GL1126" s="2"/>
      <c r="GM1126" s="2"/>
      <c r="GN1126" s="2"/>
      <c r="GO1126" s="2"/>
      <c r="GP1126" s="2"/>
      <c r="GQ1126" s="2"/>
    </row>
    <row r="1127" spans="1:199" customFormat="1" hidden="1" x14ac:dyDescent="0.2">
      <c r="A1127">
        <f t="shared" si="275"/>
        <v>1</v>
      </c>
      <c r="B1127">
        <f t="shared" si="276"/>
        <v>6</v>
      </c>
      <c r="C1127" s="1">
        <v>35604</v>
      </c>
      <c r="D1127">
        <f t="shared" si="277"/>
        <v>6</v>
      </c>
      <c r="E1127">
        <f t="shared" si="278"/>
        <v>1997</v>
      </c>
      <c r="F1127" s="17">
        <f t="shared" si="265"/>
        <v>0.18525000000000036</v>
      </c>
      <c r="G1127" s="16">
        <f t="shared" si="267"/>
        <v>-5.1250000000000018E-2</v>
      </c>
      <c r="H1127" s="16">
        <f t="shared" si="268"/>
        <v>9.7499999999999254E-3</v>
      </c>
      <c r="I1127" s="16">
        <f t="shared" si="269"/>
        <v>-4.1500000000000092E-2</v>
      </c>
      <c r="J1127" s="7">
        <f>VLOOKUP(C1127,'Nymex hist.'!A:B,2,0)</f>
        <v>2.246</v>
      </c>
      <c r="K1127" s="11">
        <f t="shared" si="279"/>
        <v>2.2417499999999997</v>
      </c>
      <c r="L1127" s="11">
        <f t="shared" si="266"/>
        <v>2.427</v>
      </c>
      <c r="M1127" s="9">
        <f t="shared" si="270"/>
        <v>2.2111666666666667</v>
      </c>
      <c r="N1127" s="9">
        <f t="shared" si="271"/>
        <v>2.1599166666666667</v>
      </c>
      <c r="O1127" s="9">
        <f t="shared" si="272"/>
        <v>2.1696666666666666</v>
      </c>
      <c r="P1127" s="9">
        <f t="shared" si="273"/>
        <v>2.1846666666666668</v>
      </c>
      <c r="Q1127" s="9">
        <f t="shared" si="274"/>
        <v>2.2046666666666668</v>
      </c>
      <c r="R1127" s="8">
        <v>35604</v>
      </c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3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>
        <v>2.246</v>
      </c>
      <c r="BU1127" s="2">
        <v>2.242</v>
      </c>
      <c r="BV1127" s="2">
        <v>2.2370000000000001</v>
      </c>
      <c r="BW1127" s="2">
        <v>2.242</v>
      </c>
      <c r="BX1127" s="2">
        <v>2.3570000000000002</v>
      </c>
      <c r="BY1127" s="2">
        <v>2.4900000000000002</v>
      </c>
      <c r="BZ1127" s="2">
        <v>2.5299999999999998</v>
      </c>
      <c r="CA1127" s="2">
        <v>2.4430000000000001</v>
      </c>
      <c r="CB1127" s="2">
        <v>2.3149999999999999</v>
      </c>
      <c r="CC1127" s="2">
        <v>2.165</v>
      </c>
      <c r="CD1127" s="2">
        <v>2.1150000000000002</v>
      </c>
      <c r="CE1127" s="2">
        <v>2.09</v>
      </c>
      <c r="CF1127" s="2">
        <v>2.0750000000000002</v>
      </c>
      <c r="CG1127" s="2">
        <v>2.08</v>
      </c>
      <c r="CH1127" s="2">
        <v>2.08</v>
      </c>
      <c r="CI1127" s="2">
        <v>2.1</v>
      </c>
      <c r="CJ1127" s="2">
        <v>2.2210000000000001</v>
      </c>
      <c r="CK1127" s="2">
        <v>2.3199999999999998</v>
      </c>
      <c r="CL1127" s="2">
        <v>2.35</v>
      </c>
      <c r="CM1127" s="2">
        <v>2.29</v>
      </c>
      <c r="CN1127" s="2">
        <v>2.1949999999999998</v>
      </c>
      <c r="CO1127" s="2">
        <v>2.0910000000000002</v>
      </c>
      <c r="CP1127" s="2">
        <v>2.0720000000000001</v>
      </c>
      <c r="CQ1127" s="2">
        <v>2.069</v>
      </c>
      <c r="CR1127" s="2">
        <v>2.069</v>
      </c>
      <c r="CS1127" s="2">
        <v>2.069</v>
      </c>
      <c r="CT1127" s="2">
        <v>2.0710000000000002</v>
      </c>
      <c r="CU1127" s="2">
        <v>2.0960000000000001</v>
      </c>
      <c r="CV1127" s="2">
        <v>2.206</v>
      </c>
      <c r="CW1127" s="2">
        <v>2.3410000000000002</v>
      </c>
      <c r="CX1127" s="2">
        <v>2.3809999999999998</v>
      </c>
      <c r="CY1127" s="2">
        <v>2.3250000000000002</v>
      </c>
      <c r="CZ1127" s="2">
        <v>2.2200000000000002</v>
      </c>
      <c r="DA1127" s="2">
        <v>2.1040000000000001</v>
      </c>
      <c r="DB1127" s="2">
        <v>2.0790000000000002</v>
      </c>
      <c r="DC1127" s="2">
        <v>2.0750000000000002</v>
      </c>
      <c r="DD1127" s="2">
        <v>2.069</v>
      </c>
      <c r="DE1127" s="2">
        <v>2.069</v>
      </c>
      <c r="DF1127" s="2">
        <v>2.0710000000000002</v>
      </c>
      <c r="DG1127" s="2">
        <v>2.0960000000000001</v>
      </c>
      <c r="DH1127" s="2">
        <v>2.206</v>
      </c>
      <c r="DI1127" s="2">
        <v>2.3410000000000002</v>
      </c>
      <c r="DJ1127" s="2">
        <v>2.3959999999999999</v>
      </c>
      <c r="DK1127" s="2">
        <v>2.34</v>
      </c>
      <c r="DL1127" s="2">
        <v>2.2349999999999999</v>
      </c>
      <c r="DM1127" s="2">
        <v>2.1190000000000002</v>
      </c>
      <c r="DN1127" s="2">
        <v>2.0939999999999999</v>
      </c>
      <c r="DO1127" s="2">
        <v>2.09</v>
      </c>
      <c r="DP1127" s="2">
        <v>2.0840000000000001</v>
      </c>
      <c r="DQ1127" s="2">
        <v>2.0840000000000001</v>
      </c>
      <c r="DR1127" s="2">
        <v>2.0859999999999999</v>
      </c>
      <c r="DS1127" s="2">
        <v>2.1110000000000002</v>
      </c>
      <c r="DT1127" s="2">
        <v>2.2210000000000001</v>
      </c>
      <c r="DU1127" s="2">
        <v>2.3559999999999999</v>
      </c>
      <c r="DV1127" s="2">
        <v>2.4159999999999999</v>
      </c>
      <c r="DW1127" s="2">
        <v>2.36</v>
      </c>
      <c r="DX1127" s="2">
        <v>2.2549999999999999</v>
      </c>
      <c r="DY1127" s="2">
        <v>2.1389999999999998</v>
      </c>
      <c r="DZ1127" s="2">
        <v>2.1139999999999999</v>
      </c>
      <c r="EA1127" s="2">
        <v>2.11</v>
      </c>
      <c r="EB1127" s="2">
        <v>2.1040000000000001</v>
      </c>
      <c r="EC1127" s="2">
        <v>2.1040000000000001</v>
      </c>
      <c r="ED1127" s="2">
        <v>2.1059999999999999</v>
      </c>
      <c r="EE1127" s="2">
        <v>2.1309999999999998</v>
      </c>
      <c r="EF1127" s="2">
        <v>2.2410000000000001</v>
      </c>
      <c r="EG1127" s="2">
        <v>2.3759999999999999</v>
      </c>
      <c r="EH1127" s="2">
        <v>2.4409999999999998</v>
      </c>
      <c r="EI1127" s="2">
        <v>2.3849999999999998</v>
      </c>
      <c r="EJ1127" s="2">
        <v>2.2799999999999998</v>
      </c>
      <c r="EK1127" s="2">
        <v>2.1640000000000001</v>
      </c>
      <c r="EL1127" s="2">
        <v>2.1389999999999998</v>
      </c>
      <c r="EM1127" s="2">
        <v>2.1349999999999998</v>
      </c>
      <c r="EN1127" s="2"/>
      <c r="EO1127" s="2"/>
      <c r="EP1127" s="2"/>
      <c r="EQ1127" s="2"/>
      <c r="ER1127" s="2"/>
      <c r="ES1127" s="2"/>
      <c r="ET1127" s="2"/>
      <c r="EU1127" s="2"/>
      <c r="EV1127" s="2"/>
      <c r="EW1127" s="2"/>
      <c r="EX1127" s="2"/>
      <c r="EY1127" s="2"/>
      <c r="EZ1127" s="2"/>
      <c r="FA1127" s="2"/>
      <c r="FB1127" s="2"/>
      <c r="FC1127" s="2"/>
      <c r="FD1127" s="2"/>
      <c r="FE1127" s="2"/>
      <c r="FF1127" s="2"/>
      <c r="FG1127" s="2"/>
      <c r="FH1127" s="2"/>
      <c r="FI1127" s="2"/>
      <c r="FJ1127" s="2"/>
      <c r="FK1127" s="2"/>
      <c r="FL1127" s="2"/>
      <c r="FM1127" s="2"/>
      <c r="FN1127" s="2"/>
      <c r="FO1127" s="2"/>
      <c r="FP1127" s="2"/>
      <c r="FQ1127" s="2"/>
      <c r="FR1127" s="2"/>
      <c r="FS1127" s="2"/>
      <c r="FT1127" s="2"/>
      <c r="FU1127" s="2"/>
      <c r="FV1127" s="2"/>
      <c r="FW1127" s="2"/>
      <c r="FX1127" s="2"/>
      <c r="FY1127" s="2"/>
      <c r="FZ1127" s="2"/>
      <c r="GA1127" s="2"/>
      <c r="GB1127" s="2"/>
      <c r="GC1127" s="2"/>
      <c r="GD1127" s="2"/>
      <c r="GE1127" s="2"/>
      <c r="GF1127" s="2"/>
      <c r="GG1127" s="2"/>
      <c r="GH1127" s="2"/>
      <c r="GI1127" s="2"/>
      <c r="GJ1127" s="2"/>
      <c r="GK1127" s="2"/>
      <c r="GL1127" s="2"/>
      <c r="GM1127" s="2"/>
      <c r="GN1127" s="2"/>
      <c r="GO1127" s="2"/>
      <c r="GP1127" s="2"/>
      <c r="GQ1127" s="2"/>
    </row>
    <row r="1128" spans="1:199" customFormat="1" hidden="1" x14ac:dyDescent="0.2">
      <c r="A1128">
        <f t="shared" si="275"/>
        <v>2</v>
      </c>
      <c r="B1128">
        <f t="shared" si="276"/>
        <v>6</v>
      </c>
      <c r="C1128" s="1">
        <v>35605</v>
      </c>
      <c r="D1128">
        <f t="shared" si="277"/>
        <v>6</v>
      </c>
      <c r="E1128">
        <f t="shared" si="278"/>
        <v>1997</v>
      </c>
      <c r="F1128" s="17">
        <f t="shared" si="265"/>
        <v>0.16639999999999988</v>
      </c>
      <c r="G1128" s="16">
        <f t="shared" si="267"/>
        <v>-5.6499999999999773E-2</v>
      </c>
      <c r="H1128" s="16">
        <f t="shared" si="268"/>
        <v>1.6583333333333172E-2</v>
      </c>
      <c r="I1128" s="16">
        <f t="shared" si="269"/>
        <v>-3.99166666666666E-2</v>
      </c>
      <c r="J1128" s="7">
        <f>VLOOKUP(C1128,'Nymex hist.'!A:B,2,0)</f>
        <v>2.286</v>
      </c>
      <c r="K1128" s="11">
        <f t="shared" si="279"/>
        <v>2.2669999999999999</v>
      </c>
      <c r="L1128" s="11">
        <f t="shared" si="266"/>
        <v>2.4333999999999998</v>
      </c>
      <c r="M1128" s="9">
        <f t="shared" si="270"/>
        <v>2.2110833333333333</v>
      </c>
      <c r="N1128" s="9">
        <f t="shared" si="271"/>
        <v>2.1545833333333335</v>
      </c>
      <c r="O1128" s="9">
        <f t="shared" si="272"/>
        <v>2.1711666666666667</v>
      </c>
      <c r="P1128" s="9">
        <f t="shared" si="273"/>
        <v>2.1861666666666668</v>
      </c>
      <c r="Q1128" s="9">
        <f t="shared" si="274"/>
        <v>2.2061666666666668</v>
      </c>
      <c r="R1128" s="8">
        <v>35605</v>
      </c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3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>
        <v>2.286</v>
      </c>
      <c r="BU1128" s="2">
        <v>2.2690000000000001</v>
      </c>
      <c r="BV1128" s="2">
        <v>2.2559999999999998</v>
      </c>
      <c r="BW1128" s="2">
        <v>2.2570000000000001</v>
      </c>
      <c r="BX1128" s="2">
        <v>2.3719999999999999</v>
      </c>
      <c r="BY1128" s="2">
        <v>2.4950000000000001</v>
      </c>
      <c r="BZ1128" s="2">
        <v>2.5350000000000001</v>
      </c>
      <c r="CA1128" s="2">
        <v>2.4449999999999998</v>
      </c>
      <c r="CB1128" s="2">
        <v>2.3199999999999998</v>
      </c>
      <c r="CC1128" s="2">
        <v>2.17</v>
      </c>
      <c r="CD1128" s="2">
        <v>2.12</v>
      </c>
      <c r="CE1128" s="2">
        <v>2.0950000000000002</v>
      </c>
      <c r="CF1128" s="2">
        <v>2.08</v>
      </c>
      <c r="CG1128" s="2">
        <v>2.0819999999999999</v>
      </c>
      <c r="CH1128" s="2">
        <v>2.08</v>
      </c>
      <c r="CI1128" s="2">
        <v>2.093</v>
      </c>
      <c r="CJ1128" s="2">
        <v>2.2069999999999999</v>
      </c>
      <c r="CK1128" s="2">
        <v>2.306</v>
      </c>
      <c r="CL1128" s="2">
        <v>2.331</v>
      </c>
      <c r="CM1128" s="2">
        <v>2.2690000000000001</v>
      </c>
      <c r="CN1128" s="2">
        <v>2.181</v>
      </c>
      <c r="CO1128" s="2">
        <v>2.0840000000000001</v>
      </c>
      <c r="CP1128" s="2">
        <v>2.069</v>
      </c>
      <c r="CQ1128" s="2">
        <v>2.069</v>
      </c>
      <c r="CR1128" s="2">
        <v>2.069</v>
      </c>
      <c r="CS1128" s="2">
        <v>2.069</v>
      </c>
      <c r="CT1128" s="2">
        <v>2.0710000000000002</v>
      </c>
      <c r="CU1128" s="2">
        <v>2.0960000000000001</v>
      </c>
      <c r="CV1128" s="2">
        <v>2.206</v>
      </c>
      <c r="CW1128" s="2">
        <v>2.3410000000000002</v>
      </c>
      <c r="CX1128" s="2">
        <v>2.3809999999999998</v>
      </c>
      <c r="CY1128" s="2">
        <v>2.323</v>
      </c>
      <c r="CZ1128" s="2">
        <v>2.218</v>
      </c>
      <c r="DA1128" s="2">
        <v>2.1080000000000001</v>
      </c>
      <c r="DB1128" s="2">
        <v>2.0880000000000001</v>
      </c>
      <c r="DC1128" s="2">
        <v>2.0840000000000001</v>
      </c>
      <c r="DD1128" s="2">
        <v>2.069</v>
      </c>
      <c r="DE1128" s="2">
        <v>2.069</v>
      </c>
      <c r="DF1128" s="2">
        <v>2.0710000000000002</v>
      </c>
      <c r="DG1128" s="2">
        <v>2.0960000000000001</v>
      </c>
      <c r="DH1128" s="2">
        <v>2.206</v>
      </c>
      <c r="DI1128" s="2">
        <v>2.3410000000000002</v>
      </c>
      <c r="DJ1128" s="2">
        <v>2.3959999999999999</v>
      </c>
      <c r="DK1128" s="2">
        <v>2.3380000000000001</v>
      </c>
      <c r="DL1128" s="2">
        <v>2.2330000000000001</v>
      </c>
      <c r="DM1128" s="2">
        <v>2.1230000000000002</v>
      </c>
      <c r="DN1128" s="2">
        <v>2.1030000000000002</v>
      </c>
      <c r="DO1128" s="2">
        <v>2.0990000000000002</v>
      </c>
      <c r="DP1128" s="2">
        <v>2.0840000000000001</v>
      </c>
      <c r="DQ1128" s="2">
        <v>2.0840000000000001</v>
      </c>
      <c r="DR1128" s="2">
        <v>2.0859999999999999</v>
      </c>
      <c r="DS1128" s="2">
        <v>2.1110000000000002</v>
      </c>
      <c r="DT1128" s="2">
        <v>2.2210000000000001</v>
      </c>
      <c r="DU1128" s="2">
        <v>2.3559999999999999</v>
      </c>
      <c r="DV1128" s="2">
        <v>2.4159999999999999</v>
      </c>
      <c r="DW1128" s="2">
        <v>2.3580000000000001</v>
      </c>
      <c r="DX1128" s="2">
        <v>2.2530000000000001</v>
      </c>
      <c r="DY1128" s="2">
        <v>2.1429999999999998</v>
      </c>
      <c r="DZ1128" s="2">
        <v>2.1230000000000002</v>
      </c>
      <c r="EA1128" s="2">
        <v>2.1190000000000002</v>
      </c>
      <c r="EB1128" s="2">
        <v>2.1040000000000001</v>
      </c>
      <c r="EC1128" s="2">
        <v>2.1040000000000001</v>
      </c>
      <c r="ED1128" s="2">
        <v>2.1059999999999999</v>
      </c>
      <c r="EE1128" s="2">
        <v>2.1309999999999998</v>
      </c>
      <c r="EF1128" s="2">
        <v>2.2410000000000001</v>
      </c>
      <c r="EG1128" s="2">
        <v>2.3759999999999999</v>
      </c>
      <c r="EH1128" s="2">
        <v>2.4409999999999998</v>
      </c>
      <c r="EI1128" s="2">
        <v>2.383</v>
      </c>
      <c r="EJ1128" s="2">
        <v>2.278</v>
      </c>
      <c r="EK1128" s="2">
        <v>2.1680000000000001</v>
      </c>
      <c r="EL1128" s="2">
        <v>2.1480000000000001</v>
      </c>
      <c r="EM1128" s="2">
        <v>2.1440000000000001</v>
      </c>
      <c r="EN1128" s="2"/>
      <c r="EO1128" s="2"/>
      <c r="EP1128" s="2"/>
      <c r="EQ1128" s="2"/>
      <c r="ER1128" s="2"/>
      <c r="ES1128" s="2"/>
      <c r="ET1128" s="2"/>
      <c r="EU1128" s="2"/>
      <c r="EV1128" s="2"/>
      <c r="EW1128" s="2"/>
      <c r="EX1128" s="2"/>
      <c r="EY1128" s="2"/>
      <c r="EZ1128" s="2"/>
      <c r="FA1128" s="2"/>
      <c r="FB1128" s="2"/>
      <c r="FC1128" s="2"/>
      <c r="FD1128" s="2"/>
      <c r="FE1128" s="2"/>
      <c r="FF1128" s="2"/>
      <c r="FG1128" s="2"/>
      <c r="FH1128" s="2"/>
      <c r="FI1128" s="2"/>
      <c r="FJ1128" s="2"/>
      <c r="FK1128" s="2"/>
      <c r="FL1128" s="2"/>
      <c r="FM1128" s="2"/>
      <c r="FN1128" s="2"/>
      <c r="FO1128" s="2"/>
      <c r="FP1128" s="2"/>
      <c r="FQ1128" s="2"/>
      <c r="FR1128" s="2"/>
      <c r="FS1128" s="2"/>
      <c r="FT1128" s="2"/>
      <c r="FU1128" s="2"/>
      <c r="FV1128" s="2"/>
      <c r="FW1128" s="2"/>
      <c r="FX1128" s="2"/>
      <c r="FY1128" s="2"/>
      <c r="FZ1128" s="2"/>
      <c r="GA1128" s="2"/>
      <c r="GB1128" s="2"/>
      <c r="GC1128" s="2"/>
      <c r="GD1128" s="2"/>
      <c r="GE1128" s="2"/>
      <c r="GF1128" s="2"/>
      <c r="GG1128" s="2"/>
      <c r="GH1128" s="2"/>
      <c r="GI1128" s="2"/>
      <c r="GJ1128" s="2"/>
      <c r="GK1128" s="2"/>
      <c r="GL1128" s="2"/>
      <c r="GM1128" s="2"/>
      <c r="GN1128" s="2"/>
      <c r="GO1128" s="2"/>
      <c r="GP1128" s="2"/>
      <c r="GQ1128" s="2"/>
    </row>
    <row r="1129" spans="1:199" customFormat="1" hidden="1" x14ac:dyDescent="0.2">
      <c r="A1129">
        <f t="shared" si="275"/>
        <v>3</v>
      </c>
      <c r="B1129">
        <f t="shared" si="276"/>
        <v>6</v>
      </c>
      <c r="C1129" s="1">
        <v>35606</v>
      </c>
      <c r="D1129">
        <f t="shared" si="277"/>
        <v>6</v>
      </c>
      <c r="E1129">
        <f t="shared" si="278"/>
        <v>1997</v>
      </c>
      <c r="F1129" s="17">
        <f t="shared" si="265"/>
        <v>0.18775000000000031</v>
      </c>
      <c r="G1129" s="16">
        <f t="shared" si="267"/>
        <v>-5.4916666666667169E-2</v>
      </c>
      <c r="H1129" s="16">
        <f t="shared" si="268"/>
        <v>1.7916666666667247E-2</v>
      </c>
      <c r="I1129" s="16">
        <f t="shared" si="269"/>
        <v>-3.6999999999999922E-2</v>
      </c>
      <c r="J1129" s="7">
        <f>VLOOKUP(C1129,'Nymex hist.'!A:B,2,0)</f>
        <v>2.2269999999999999</v>
      </c>
      <c r="K1129" s="11">
        <f t="shared" si="279"/>
        <v>2.2182499999999998</v>
      </c>
      <c r="L1129" s="11">
        <f t="shared" si="266"/>
        <v>2.4060000000000001</v>
      </c>
      <c r="M1129" s="9">
        <f t="shared" si="270"/>
        <v>2.194666666666667</v>
      </c>
      <c r="N1129" s="9">
        <f t="shared" si="271"/>
        <v>2.1397499999999998</v>
      </c>
      <c r="O1129" s="9">
        <f t="shared" si="272"/>
        <v>2.1576666666666671</v>
      </c>
      <c r="P1129" s="9">
        <f t="shared" si="273"/>
        <v>2.1726666666666667</v>
      </c>
      <c r="Q1129" s="9">
        <f t="shared" si="274"/>
        <v>2.1926666666666668</v>
      </c>
      <c r="R1129" s="8">
        <v>35606</v>
      </c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3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>
        <v>2.2269999999999999</v>
      </c>
      <c r="BU1129" s="2">
        <v>2.2130000000000001</v>
      </c>
      <c r="BV1129" s="2">
        <v>2.2130000000000001</v>
      </c>
      <c r="BW1129" s="2">
        <v>2.2200000000000002</v>
      </c>
      <c r="BX1129" s="2">
        <v>2.34</v>
      </c>
      <c r="BY1129" s="2">
        <v>2.4649999999999999</v>
      </c>
      <c r="BZ1129" s="2">
        <v>2.5049999999999999</v>
      </c>
      <c r="CA1129" s="2">
        <v>2.42</v>
      </c>
      <c r="CB1129" s="2">
        <v>2.2999999999999998</v>
      </c>
      <c r="CC1129" s="2">
        <v>2.157</v>
      </c>
      <c r="CD1129" s="2">
        <v>2.1070000000000002</v>
      </c>
      <c r="CE1129" s="2">
        <v>2.0819999999999999</v>
      </c>
      <c r="CF1129" s="2">
        <v>2.0670000000000002</v>
      </c>
      <c r="CG1129" s="2">
        <v>2.069</v>
      </c>
      <c r="CH1129" s="2">
        <v>2.0670000000000002</v>
      </c>
      <c r="CI1129" s="2">
        <v>2.0790000000000002</v>
      </c>
      <c r="CJ1129" s="2">
        <v>2.1920000000000002</v>
      </c>
      <c r="CK1129" s="2">
        <v>2.2909999999999999</v>
      </c>
      <c r="CL1129" s="2">
        <v>2.3170000000000002</v>
      </c>
      <c r="CM1129" s="2">
        <v>2.2570000000000001</v>
      </c>
      <c r="CN1129" s="2">
        <v>2.1579999999999999</v>
      </c>
      <c r="CO1129" s="2">
        <v>2.0640000000000001</v>
      </c>
      <c r="CP1129" s="2">
        <v>2.052</v>
      </c>
      <c r="CQ1129" s="2">
        <v>2.0550000000000002</v>
      </c>
      <c r="CR1129" s="2">
        <v>2.056</v>
      </c>
      <c r="CS1129" s="2">
        <v>2.056</v>
      </c>
      <c r="CT1129" s="2">
        <v>2.0579999999999998</v>
      </c>
      <c r="CU1129" s="2">
        <v>2.0830000000000002</v>
      </c>
      <c r="CV1129" s="2">
        <v>2.1930000000000001</v>
      </c>
      <c r="CW1129" s="2">
        <v>2.3279999999999998</v>
      </c>
      <c r="CX1129" s="2">
        <v>2.367</v>
      </c>
      <c r="CY1129" s="2">
        <v>2.3090000000000002</v>
      </c>
      <c r="CZ1129" s="2">
        <v>2.2040000000000002</v>
      </c>
      <c r="DA1129" s="2">
        <v>2.0939999999999999</v>
      </c>
      <c r="DB1129" s="2">
        <v>2.0739999999999998</v>
      </c>
      <c r="DC1129" s="2">
        <v>2.0699999999999998</v>
      </c>
      <c r="DD1129" s="2">
        <v>2.056</v>
      </c>
      <c r="DE1129" s="2">
        <v>2.056</v>
      </c>
      <c r="DF1129" s="2">
        <v>2.0579999999999998</v>
      </c>
      <c r="DG1129" s="2">
        <v>2.0830000000000002</v>
      </c>
      <c r="DH1129" s="2">
        <v>2.1930000000000001</v>
      </c>
      <c r="DI1129" s="2">
        <v>2.3279999999999998</v>
      </c>
      <c r="DJ1129" s="2">
        <v>2.3820000000000001</v>
      </c>
      <c r="DK1129" s="2">
        <v>2.3239999999999998</v>
      </c>
      <c r="DL1129" s="2">
        <v>2.2189999999999999</v>
      </c>
      <c r="DM1129" s="2">
        <v>2.109</v>
      </c>
      <c r="DN1129" s="2">
        <v>2.089</v>
      </c>
      <c r="DO1129" s="2">
        <v>2.085</v>
      </c>
      <c r="DP1129" s="2">
        <v>2.0710000000000002</v>
      </c>
      <c r="DQ1129" s="2">
        <v>2.0710000000000002</v>
      </c>
      <c r="DR1129" s="2">
        <v>2.073</v>
      </c>
      <c r="DS1129" s="2">
        <v>2.0979999999999999</v>
      </c>
      <c r="DT1129" s="2">
        <v>2.2080000000000002</v>
      </c>
      <c r="DU1129" s="2">
        <v>2.343</v>
      </c>
      <c r="DV1129" s="2">
        <v>2.4020000000000001</v>
      </c>
      <c r="DW1129" s="2">
        <v>2.3439999999999999</v>
      </c>
      <c r="DX1129" s="2">
        <v>2.2389999999999999</v>
      </c>
      <c r="DY1129" s="2">
        <v>2.129</v>
      </c>
      <c r="DZ1129" s="2">
        <v>2.109</v>
      </c>
      <c r="EA1129" s="2">
        <v>2.105</v>
      </c>
      <c r="EB1129" s="2">
        <v>2.0910000000000002</v>
      </c>
      <c r="EC1129" s="2">
        <v>2.0910000000000002</v>
      </c>
      <c r="ED1129" s="2">
        <v>2.093</v>
      </c>
      <c r="EE1129" s="2">
        <v>2.1179999999999999</v>
      </c>
      <c r="EF1129" s="2">
        <v>2.2280000000000002</v>
      </c>
      <c r="EG1129" s="2">
        <v>2.363</v>
      </c>
      <c r="EH1129" s="2">
        <v>2.427</v>
      </c>
      <c r="EI1129" s="2">
        <v>2.3690000000000002</v>
      </c>
      <c r="EJ1129" s="2">
        <v>2.2639999999999998</v>
      </c>
      <c r="EK1129" s="2">
        <v>2.1539999999999999</v>
      </c>
      <c r="EL1129" s="2">
        <v>2.1339999999999999</v>
      </c>
      <c r="EM1129" s="2">
        <v>2.13</v>
      </c>
      <c r="EN1129" s="2"/>
      <c r="EO1129" s="2"/>
      <c r="EP1129" s="2"/>
      <c r="EQ1129" s="2"/>
      <c r="ER1129" s="2"/>
      <c r="ES1129" s="2"/>
      <c r="ET1129" s="2"/>
      <c r="EU1129" s="2"/>
      <c r="EV1129" s="2"/>
      <c r="EW1129" s="2"/>
      <c r="EX1129" s="2"/>
      <c r="EY1129" s="2"/>
      <c r="EZ1129" s="2"/>
      <c r="FA1129" s="2"/>
      <c r="FB1129" s="2"/>
      <c r="FC1129" s="2"/>
      <c r="FD1129" s="2"/>
      <c r="FE1129" s="2"/>
      <c r="FF1129" s="2"/>
      <c r="FG1129" s="2"/>
      <c r="FH1129" s="2"/>
      <c r="FI1129" s="2"/>
      <c r="FJ1129" s="2"/>
      <c r="FK1129" s="2"/>
      <c r="FL1129" s="2"/>
      <c r="FM1129" s="2"/>
      <c r="FN1129" s="2"/>
      <c r="FO1129" s="2"/>
      <c r="FP1129" s="2"/>
      <c r="FQ1129" s="2"/>
      <c r="FR1129" s="2"/>
      <c r="FS1129" s="2"/>
      <c r="FT1129" s="2"/>
      <c r="FU1129" s="2"/>
      <c r="FV1129" s="2"/>
      <c r="FW1129" s="2"/>
      <c r="FX1129" s="2"/>
      <c r="FY1129" s="2"/>
      <c r="FZ1129" s="2"/>
      <c r="GA1129" s="2"/>
      <c r="GB1129" s="2"/>
      <c r="GC1129" s="2"/>
      <c r="GD1129" s="2"/>
      <c r="GE1129" s="2"/>
      <c r="GF1129" s="2"/>
      <c r="GG1129" s="2"/>
      <c r="GH1129" s="2"/>
      <c r="GI1129" s="2"/>
      <c r="GJ1129" s="2"/>
      <c r="GK1129" s="2"/>
      <c r="GL1129" s="2"/>
      <c r="GM1129" s="2"/>
      <c r="GN1129" s="2"/>
      <c r="GO1129" s="2"/>
      <c r="GP1129" s="2"/>
      <c r="GQ1129" s="2"/>
    </row>
    <row r="1130" spans="1:199" x14ac:dyDescent="0.2">
      <c r="A1130" s="36">
        <f t="shared" si="275"/>
        <v>4</v>
      </c>
      <c r="B1130" s="36">
        <f t="shared" si="276"/>
        <v>6</v>
      </c>
      <c r="C1130" s="1">
        <v>35607</v>
      </c>
      <c r="D1130">
        <f t="shared" si="277"/>
        <v>6</v>
      </c>
      <c r="E1130">
        <f t="shared" si="278"/>
        <v>1997</v>
      </c>
      <c r="F1130" s="21">
        <f t="shared" si="265"/>
        <v>0.21344999999999992</v>
      </c>
      <c r="G1130" s="21">
        <f t="shared" si="267"/>
        <v>-4.3250000000000011E-2</v>
      </c>
      <c r="H1130" s="21">
        <f t="shared" si="268"/>
        <v>1.5583333333333282E-2</v>
      </c>
      <c r="I1130" s="21">
        <f t="shared" si="269"/>
        <v>-2.7666666666666728E-2</v>
      </c>
      <c r="J1130" s="23">
        <f>VLOOKUP(C1130,'Nymex hist.'!A:B,2,0)</f>
        <v>2.145</v>
      </c>
      <c r="K1130" s="23">
        <f t="shared" si="279"/>
        <v>2.1307499999999999</v>
      </c>
      <c r="L1130" s="23">
        <f t="shared" si="266"/>
        <v>2.3441999999999998</v>
      </c>
      <c r="M1130" s="23">
        <f t="shared" si="270"/>
        <v>2.1603333333333334</v>
      </c>
      <c r="N1130" s="23">
        <f t="shared" si="271"/>
        <v>2.1170833333333334</v>
      </c>
      <c r="O1130" s="23">
        <f t="shared" si="272"/>
        <v>2.1326666666666667</v>
      </c>
      <c r="P1130" s="23">
        <f t="shared" si="273"/>
        <v>2.1476666666666664</v>
      </c>
      <c r="Q1130" s="23">
        <f t="shared" si="274"/>
        <v>2.1676666666666664</v>
      </c>
      <c r="R1130" s="30">
        <v>35607</v>
      </c>
      <c r="S1130" s="32"/>
      <c r="T1130" s="32"/>
      <c r="U1130" s="32"/>
      <c r="V1130" s="32"/>
      <c r="W1130" s="32"/>
      <c r="X1130" s="32"/>
      <c r="Y1130" s="32"/>
      <c r="Z1130" s="32"/>
      <c r="AA1130" s="32"/>
      <c r="AB1130" s="32"/>
      <c r="AC1130" s="32"/>
      <c r="AD1130" s="32"/>
      <c r="AE1130" s="32"/>
      <c r="AF1130" s="32"/>
      <c r="AG1130" s="32"/>
      <c r="AH1130" s="32"/>
      <c r="AI1130" s="32"/>
      <c r="AJ1130" s="34"/>
      <c r="AK1130" s="32"/>
      <c r="AL1130" s="32"/>
      <c r="AM1130" s="32"/>
      <c r="AN1130" s="32"/>
      <c r="AO1130" s="32"/>
      <c r="AP1130" s="32"/>
      <c r="AQ1130" s="32"/>
      <c r="AR1130" s="32"/>
      <c r="AS1130" s="32"/>
      <c r="AT1130" s="32"/>
      <c r="AU1130" s="32"/>
      <c r="AV1130" s="32"/>
      <c r="AW1130" s="32"/>
      <c r="AX1130" s="32"/>
      <c r="AY1130" s="32"/>
      <c r="AZ1130" s="32"/>
      <c r="BA1130" s="32"/>
      <c r="BB1130" s="32"/>
      <c r="BC1130" s="32"/>
      <c r="BD1130" s="32"/>
      <c r="BE1130" s="32"/>
      <c r="BF1130" s="32"/>
      <c r="BG1130" s="32"/>
      <c r="BH1130" s="32"/>
      <c r="BI1130" s="32"/>
      <c r="BJ1130" s="32"/>
      <c r="BK1130" s="32"/>
      <c r="BL1130" s="32"/>
      <c r="BM1130" s="32"/>
      <c r="BN1130" s="32"/>
      <c r="BO1130" s="32"/>
      <c r="BP1130" s="32"/>
      <c r="BQ1130" s="32"/>
      <c r="BR1130" s="32"/>
      <c r="BS1130" s="32"/>
      <c r="BT1130" s="32">
        <v>2.145</v>
      </c>
      <c r="BU1130" s="32">
        <v>2.1230000000000002</v>
      </c>
      <c r="BV1130" s="32">
        <v>2.12</v>
      </c>
      <c r="BW1130" s="32">
        <v>2.1349999999999998</v>
      </c>
      <c r="BX1130" s="32">
        <v>2.2650000000000001</v>
      </c>
      <c r="BY1130" s="32">
        <v>2.4</v>
      </c>
      <c r="BZ1130" s="32">
        <v>2.44</v>
      </c>
      <c r="CA1130" s="32">
        <v>2.363</v>
      </c>
      <c r="CB1130" s="32">
        <v>2.2530000000000001</v>
      </c>
      <c r="CC1130" s="32">
        <v>2.12</v>
      </c>
      <c r="CD1130" s="32">
        <v>2.0750000000000002</v>
      </c>
      <c r="CE1130" s="32">
        <v>2.0550000000000002</v>
      </c>
      <c r="CF1130" s="32">
        <v>2.0449999999999999</v>
      </c>
      <c r="CG1130" s="32">
        <v>2.0459999999999998</v>
      </c>
      <c r="CH1130" s="32">
        <v>2.0430000000000001</v>
      </c>
      <c r="CI1130" s="32">
        <v>2.0539999999999998</v>
      </c>
      <c r="CJ1130" s="32">
        <v>2.1659999999999999</v>
      </c>
      <c r="CK1130" s="32">
        <v>2.2639999999999998</v>
      </c>
      <c r="CL1130" s="32">
        <v>2.29</v>
      </c>
      <c r="CM1130" s="32">
        <v>2.2320000000000002</v>
      </c>
      <c r="CN1130" s="32">
        <v>2.1349999999999998</v>
      </c>
      <c r="CO1130" s="32">
        <v>2.0430000000000001</v>
      </c>
      <c r="CP1130" s="32">
        <v>2.0329999999999999</v>
      </c>
      <c r="CQ1130" s="32">
        <v>2.0379999999999998</v>
      </c>
      <c r="CR1130" s="32">
        <v>2.0369999999999999</v>
      </c>
      <c r="CS1130" s="32">
        <v>2.0350000000000001</v>
      </c>
      <c r="CT1130" s="32">
        <v>2.0350000000000001</v>
      </c>
      <c r="CU1130" s="32">
        <v>2.0579999999999998</v>
      </c>
      <c r="CV1130" s="32">
        <v>2.1669999999999998</v>
      </c>
      <c r="CW1130" s="32">
        <v>2.302</v>
      </c>
      <c r="CX1130" s="32">
        <v>2.3420000000000001</v>
      </c>
      <c r="CY1130" s="32">
        <v>2.282</v>
      </c>
      <c r="CZ1130" s="32">
        <v>2.177</v>
      </c>
      <c r="DA1130" s="32">
        <v>2.0670000000000002</v>
      </c>
      <c r="DB1130" s="32">
        <v>2.0470000000000002</v>
      </c>
      <c r="DC1130" s="32">
        <v>2.0430000000000001</v>
      </c>
      <c r="DD1130" s="32">
        <v>2.0369999999999999</v>
      </c>
      <c r="DE1130" s="32">
        <v>2.0350000000000001</v>
      </c>
      <c r="DF1130" s="32">
        <v>2.0350000000000001</v>
      </c>
      <c r="DG1130" s="32">
        <v>2.0579999999999998</v>
      </c>
      <c r="DH1130" s="32">
        <v>2.1669999999999998</v>
      </c>
      <c r="DI1130" s="32">
        <v>2.302</v>
      </c>
      <c r="DJ1130" s="32">
        <v>2.3570000000000002</v>
      </c>
      <c r="DK1130" s="32">
        <v>2.2970000000000002</v>
      </c>
      <c r="DL1130" s="32">
        <v>2.1920000000000002</v>
      </c>
      <c r="DM1130" s="32">
        <v>2.0819999999999999</v>
      </c>
      <c r="DN1130" s="32">
        <v>2.0619999999999998</v>
      </c>
      <c r="DO1130" s="32">
        <v>2.0579999999999998</v>
      </c>
      <c r="DP1130" s="32">
        <v>2.052</v>
      </c>
      <c r="DQ1130" s="32">
        <v>2.0499999999999998</v>
      </c>
      <c r="DR1130" s="32">
        <v>2.0499999999999998</v>
      </c>
      <c r="DS1130" s="32">
        <v>2.073</v>
      </c>
      <c r="DT1130" s="32">
        <v>2.1819999999999999</v>
      </c>
      <c r="DU1130" s="32">
        <v>2.3170000000000002</v>
      </c>
      <c r="DV1130" s="32">
        <v>2.3769999999999998</v>
      </c>
      <c r="DW1130" s="32">
        <v>2.3170000000000002</v>
      </c>
      <c r="DX1130" s="32">
        <v>2.2120000000000002</v>
      </c>
      <c r="DY1130" s="32">
        <v>2.1019999999999999</v>
      </c>
      <c r="DZ1130" s="32">
        <v>2.0819999999999999</v>
      </c>
      <c r="EA1130" s="32">
        <v>2.0779999999999998</v>
      </c>
      <c r="EB1130" s="32">
        <v>2.0720000000000001</v>
      </c>
      <c r="EC1130" s="32">
        <v>2.0699999999999998</v>
      </c>
      <c r="ED1130" s="32">
        <v>2.0699999999999998</v>
      </c>
      <c r="EE1130" s="32">
        <v>2.093</v>
      </c>
      <c r="EF1130" s="32">
        <v>2.202</v>
      </c>
      <c r="EG1130" s="32">
        <v>2.3370000000000002</v>
      </c>
      <c r="EH1130" s="32">
        <v>2.4020000000000001</v>
      </c>
      <c r="EI1130" s="32">
        <v>2.3420000000000001</v>
      </c>
      <c r="EJ1130" s="32">
        <v>2.2370000000000001</v>
      </c>
      <c r="EK1130" s="32">
        <v>2.1269999999999998</v>
      </c>
      <c r="EL1130" s="32">
        <v>2.1070000000000002</v>
      </c>
      <c r="EM1130" s="32">
        <v>2.1030000000000002</v>
      </c>
      <c r="EN1130" s="32"/>
      <c r="EO1130" s="32"/>
      <c r="EP1130" s="32"/>
      <c r="EQ1130" s="32"/>
      <c r="ER1130" s="32"/>
      <c r="ES1130" s="32"/>
      <c r="ET1130" s="32"/>
      <c r="EU1130" s="32"/>
      <c r="EV1130" s="32"/>
      <c r="EW1130" s="32"/>
      <c r="EX1130" s="32"/>
      <c r="EY1130" s="32"/>
      <c r="EZ1130" s="32"/>
      <c r="FA1130" s="32"/>
      <c r="FB1130" s="32"/>
      <c r="FC1130" s="32"/>
      <c r="FD1130" s="32"/>
      <c r="FE1130" s="32"/>
      <c r="FF1130" s="32"/>
      <c r="FG1130" s="32"/>
      <c r="FH1130" s="32"/>
      <c r="FI1130" s="32"/>
      <c r="FJ1130" s="32"/>
      <c r="FK1130" s="32"/>
      <c r="FL1130" s="32"/>
      <c r="FM1130" s="32"/>
      <c r="FN1130" s="32"/>
      <c r="FO1130" s="32"/>
      <c r="FP1130" s="32"/>
      <c r="FQ1130" s="32"/>
      <c r="FR1130" s="32"/>
      <c r="FS1130" s="32"/>
      <c r="FT1130" s="32"/>
      <c r="FU1130" s="32"/>
      <c r="FV1130" s="32"/>
      <c r="FW1130" s="32"/>
      <c r="FX1130" s="32"/>
      <c r="FY1130" s="32"/>
      <c r="FZ1130" s="32"/>
      <c r="GA1130" s="32"/>
      <c r="GB1130" s="32"/>
      <c r="GC1130" s="32"/>
      <c r="GD1130" s="32"/>
      <c r="GE1130" s="32"/>
      <c r="GF1130" s="32"/>
      <c r="GG1130" s="32"/>
      <c r="GH1130" s="32"/>
      <c r="GI1130" s="32"/>
      <c r="GJ1130" s="32"/>
      <c r="GK1130" s="32"/>
      <c r="GL1130" s="32"/>
      <c r="GM1130" s="32"/>
      <c r="GN1130" s="32"/>
      <c r="GO1130" s="32"/>
      <c r="GP1130" s="32"/>
      <c r="GQ1130" s="32"/>
    </row>
    <row r="1131" spans="1:199" customFormat="1" hidden="1" x14ac:dyDescent="0.2">
      <c r="A1131">
        <f t="shared" si="275"/>
        <v>5</v>
      </c>
      <c r="B1131">
        <f t="shared" si="276"/>
        <v>6</v>
      </c>
      <c r="C1131" s="1">
        <v>35608</v>
      </c>
      <c r="D1131">
        <f t="shared" si="277"/>
        <v>6</v>
      </c>
      <c r="E1131">
        <f t="shared" si="278"/>
        <v>1997</v>
      </c>
      <c r="F1131" s="17">
        <f t="shared" si="265"/>
        <v>0.20970000000000022</v>
      </c>
      <c r="G1131" s="16">
        <f t="shared" si="267"/>
        <v>-4.6166666666666689E-2</v>
      </c>
      <c r="H1131" s="16">
        <f t="shared" si="268"/>
        <v>1.3583333333333059E-2</v>
      </c>
      <c r="I1131" s="16">
        <f t="shared" si="269"/>
        <v>-3.2583333333333631E-2</v>
      </c>
      <c r="J1131" s="7">
        <f>VLOOKUP(C1131,'Nymex hist.'!A:B,2,0)</f>
        <v>2.1389999999999998</v>
      </c>
      <c r="K1131" s="11">
        <f t="shared" si="279"/>
        <v>2.1435</v>
      </c>
      <c r="L1131" s="11">
        <f t="shared" si="266"/>
        <v>2.3532000000000002</v>
      </c>
      <c r="M1131" s="9">
        <f t="shared" si="270"/>
        <v>2.1650833333333335</v>
      </c>
      <c r="N1131" s="9">
        <f t="shared" si="271"/>
        <v>2.1189166666666668</v>
      </c>
      <c r="O1131" s="9">
        <f t="shared" si="272"/>
        <v>2.1324999999999998</v>
      </c>
      <c r="P1131" s="9">
        <f t="shared" si="273"/>
        <v>2.1475</v>
      </c>
      <c r="Q1131" s="9">
        <f t="shared" si="274"/>
        <v>2.1675</v>
      </c>
      <c r="R1131" s="8">
        <v>35608</v>
      </c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3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>
        <v>2.145</v>
      </c>
      <c r="BU1131" s="2">
        <v>2.1389999999999998</v>
      </c>
      <c r="BV1131" s="2">
        <v>2.14</v>
      </c>
      <c r="BW1131" s="2">
        <v>2.15</v>
      </c>
      <c r="BX1131" s="2">
        <v>2.278</v>
      </c>
      <c r="BY1131" s="2">
        <v>2.41</v>
      </c>
      <c r="BZ1131" s="2">
        <v>2.4500000000000002</v>
      </c>
      <c r="CA1131" s="2">
        <v>2.37</v>
      </c>
      <c r="CB1131" s="2">
        <v>2.258</v>
      </c>
      <c r="CC1131" s="2">
        <v>2.125</v>
      </c>
      <c r="CD1131" s="2">
        <v>2.08</v>
      </c>
      <c r="CE1131" s="2">
        <v>2.06</v>
      </c>
      <c r="CF1131" s="2">
        <v>2.0499999999999998</v>
      </c>
      <c r="CG1131" s="2">
        <v>2.0499999999999998</v>
      </c>
      <c r="CH1131" s="2">
        <v>2.0470000000000002</v>
      </c>
      <c r="CI1131" s="2">
        <v>2.0569999999999999</v>
      </c>
      <c r="CJ1131" s="2">
        <v>2.169</v>
      </c>
      <c r="CK1131" s="2">
        <v>2.2650000000000001</v>
      </c>
      <c r="CL1131" s="2">
        <v>2.2930000000000001</v>
      </c>
      <c r="CM1131" s="2">
        <v>2.2349999999999999</v>
      </c>
      <c r="CN1131" s="2">
        <v>2.14</v>
      </c>
      <c r="CO1131" s="2">
        <v>2.048</v>
      </c>
      <c r="CP1131" s="2">
        <v>2.0379999999999998</v>
      </c>
      <c r="CQ1131" s="2">
        <v>2.0419999999999998</v>
      </c>
      <c r="CR1131" s="2">
        <v>2.0390000000000001</v>
      </c>
      <c r="CS1131" s="2">
        <v>2.036</v>
      </c>
      <c r="CT1131" s="2">
        <v>2.0350000000000001</v>
      </c>
      <c r="CU1131" s="2">
        <v>2.0569999999999999</v>
      </c>
      <c r="CV1131" s="2">
        <v>2.165</v>
      </c>
      <c r="CW1131" s="2">
        <v>2.2989999999999999</v>
      </c>
      <c r="CX1131" s="2">
        <v>2.3420000000000001</v>
      </c>
      <c r="CY1131" s="2">
        <v>2.282</v>
      </c>
      <c r="CZ1131" s="2">
        <v>2.177</v>
      </c>
      <c r="DA1131" s="2">
        <v>2.0670000000000002</v>
      </c>
      <c r="DB1131" s="2">
        <v>2.0470000000000002</v>
      </c>
      <c r="DC1131" s="2">
        <v>2.0430000000000001</v>
      </c>
      <c r="DD1131" s="2">
        <v>2.04</v>
      </c>
      <c r="DE1131" s="2">
        <v>2.036</v>
      </c>
      <c r="DF1131" s="2">
        <v>2.0350000000000001</v>
      </c>
      <c r="DG1131" s="2">
        <v>2.0569999999999999</v>
      </c>
      <c r="DH1131" s="2">
        <v>2.165</v>
      </c>
      <c r="DI1131" s="2">
        <v>2.2989999999999999</v>
      </c>
      <c r="DJ1131" s="2">
        <v>2.3570000000000002</v>
      </c>
      <c r="DK1131" s="2">
        <v>2.2970000000000002</v>
      </c>
      <c r="DL1131" s="2">
        <v>2.1920000000000002</v>
      </c>
      <c r="DM1131" s="2">
        <v>2.0819999999999999</v>
      </c>
      <c r="DN1131" s="2">
        <v>2.0619999999999998</v>
      </c>
      <c r="DO1131" s="2">
        <v>2.0579999999999998</v>
      </c>
      <c r="DP1131" s="2">
        <v>2.0550000000000002</v>
      </c>
      <c r="DQ1131" s="2">
        <v>2.0510000000000002</v>
      </c>
      <c r="DR1131" s="2">
        <v>2.0499999999999998</v>
      </c>
      <c r="DS1131" s="2">
        <v>2.0720000000000001</v>
      </c>
      <c r="DT1131" s="2">
        <v>2.1800000000000002</v>
      </c>
      <c r="DU1131" s="2">
        <v>2.3140000000000001</v>
      </c>
      <c r="DV1131" s="2">
        <v>2.3769999999999998</v>
      </c>
      <c r="DW1131" s="2">
        <v>2.3170000000000002</v>
      </c>
      <c r="DX1131" s="2">
        <v>2.2120000000000002</v>
      </c>
      <c r="DY1131" s="2">
        <v>2.1019999999999999</v>
      </c>
      <c r="DZ1131" s="2">
        <v>2.0819999999999999</v>
      </c>
      <c r="EA1131" s="2">
        <v>2.0779999999999998</v>
      </c>
      <c r="EB1131" s="2">
        <v>2.0750000000000002</v>
      </c>
      <c r="EC1131" s="2">
        <v>2.0710000000000002</v>
      </c>
      <c r="ED1131" s="2">
        <v>2.0699999999999998</v>
      </c>
      <c r="EE1131" s="2">
        <v>2.0920000000000001</v>
      </c>
      <c r="EF1131" s="2">
        <v>2.2000000000000002</v>
      </c>
      <c r="EG1131" s="2">
        <v>2.3340000000000001</v>
      </c>
      <c r="EH1131" s="2">
        <v>2.4020000000000001</v>
      </c>
      <c r="EI1131" s="2">
        <v>2.3420000000000001</v>
      </c>
      <c r="EJ1131" s="2">
        <v>2.2370000000000001</v>
      </c>
      <c r="EK1131" s="2">
        <v>2.1269999999999998</v>
      </c>
      <c r="EL1131" s="2">
        <v>2.1070000000000002</v>
      </c>
      <c r="EM1131" s="2">
        <v>2.1030000000000002</v>
      </c>
      <c r="EN1131" s="2"/>
      <c r="EO1131" s="2"/>
      <c r="EP1131" s="2"/>
      <c r="EQ1131" s="2"/>
      <c r="ER1131" s="2"/>
      <c r="ES1131" s="2"/>
      <c r="ET1131" s="2"/>
      <c r="EU1131" s="2"/>
      <c r="EV1131" s="2"/>
      <c r="EW1131" s="2"/>
      <c r="EX1131" s="2"/>
      <c r="EY1131" s="2"/>
      <c r="EZ1131" s="2"/>
      <c r="FA1131" s="2"/>
      <c r="FB1131" s="2"/>
      <c r="FC1131" s="2"/>
      <c r="FD1131" s="2"/>
      <c r="FE1131" s="2"/>
      <c r="FF1131" s="2"/>
      <c r="FG1131" s="2"/>
      <c r="FH1131" s="2"/>
      <c r="FI1131" s="2"/>
      <c r="FJ1131" s="2"/>
      <c r="FK1131" s="2"/>
      <c r="FL1131" s="2"/>
      <c r="FM1131" s="2"/>
      <c r="FN1131" s="2"/>
      <c r="FO1131" s="2"/>
      <c r="FP1131" s="2"/>
      <c r="FQ1131" s="2"/>
      <c r="FR1131" s="2"/>
      <c r="FS1131" s="2"/>
      <c r="FT1131" s="2"/>
      <c r="FU1131" s="2"/>
      <c r="FV1131" s="2"/>
      <c r="FW1131" s="2"/>
      <c r="FX1131" s="2"/>
      <c r="FY1131" s="2"/>
      <c r="FZ1131" s="2"/>
      <c r="GA1131" s="2"/>
      <c r="GB1131" s="2"/>
      <c r="GC1131" s="2"/>
      <c r="GD1131" s="2"/>
      <c r="GE1131" s="2"/>
      <c r="GF1131" s="2"/>
      <c r="GG1131" s="2"/>
      <c r="GH1131" s="2"/>
      <c r="GI1131" s="2"/>
      <c r="GJ1131" s="2"/>
      <c r="GK1131" s="2"/>
      <c r="GL1131" s="2"/>
      <c r="GM1131" s="2"/>
      <c r="GN1131" s="2"/>
      <c r="GO1131" s="2"/>
      <c r="GP1131" s="2"/>
      <c r="GQ1131" s="2"/>
    </row>
    <row r="1132" spans="1:199" customFormat="1" hidden="1" x14ac:dyDescent="0.2">
      <c r="A1132">
        <f t="shared" si="275"/>
        <v>1</v>
      </c>
      <c r="B1132">
        <f t="shared" si="276"/>
        <v>6</v>
      </c>
      <c r="C1132" s="1">
        <v>35611</v>
      </c>
      <c r="D1132">
        <f t="shared" si="277"/>
        <v>6</v>
      </c>
      <c r="E1132">
        <f t="shared" si="278"/>
        <v>1997</v>
      </c>
      <c r="F1132" s="17">
        <f t="shared" si="265"/>
        <v>0.2110000000000003</v>
      </c>
      <c r="G1132" s="16">
        <f t="shared" si="267"/>
        <v>-4.6583333333333421E-2</v>
      </c>
      <c r="H1132" s="16">
        <f t="shared" si="268"/>
        <v>1.3583333333333059E-2</v>
      </c>
      <c r="I1132" s="16">
        <f t="shared" si="269"/>
        <v>-3.3000000000000362E-2</v>
      </c>
      <c r="J1132" s="7">
        <f>VLOOKUP(C1132,'Nymex hist.'!A:B,2,0)</f>
        <v>2.1389999999999998</v>
      </c>
      <c r="K1132" s="11">
        <f t="shared" si="279"/>
        <v>2.1440000000000001</v>
      </c>
      <c r="L1132" s="11">
        <f t="shared" si="266"/>
        <v>2.3550000000000004</v>
      </c>
      <c r="M1132" s="9">
        <f t="shared" si="270"/>
        <v>2.1655000000000002</v>
      </c>
      <c r="N1132" s="9">
        <f t="shared" si="271"/>
        <v>2.1189166666666668</v>
      </c>
      <c r="O1132" s="9">
        <f t="shared" si="272"/>
        <v>2.1324999999999998</v>
      </c>
      <c r="P1132" s="9">
        <f t="shared" si="273"/>
        <v>2.1475</v>
      </c>
      <c r="Q1132" s="9">
        <f t="shared" si="274"/>
        <v>2.1675</v>
      </c>
      <c r="R1132" s="8">
        <v>35611</v>
      </c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3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>
        <v>2.145</v>
      </c>
      <c r="BU1132" s="2">
        <v>2.1389999999999998</v>
      </c>
      <c r="BV1132" s="2">
        <v>2.1360000000000001</v>
      </c>
      <c r="BW1132" s="2">
        <v>2.1560000000000001</v>
      </c>
      <c r="BX1132" s="2">
        <v>2.2810000000000001</v>
      </c>
      <c r="BY1132" s="2">
        <v>2.411</v>
      </c>
      <c r="BZ1132" s="2">
        <v>2.4510000000000001</v>
      </c>
      <c r="CA1132" s="2">
        <v>2.371</v>
      </c>
      <c r="CB1132" s="2">
        <v>2.2610000000000001</v>
      </c>
      <c r="CC1132" s="2">
        <v>2.125</v>
      </c>
      <c r="CD1132" s="2">
        <v>2.08</v>
      </c>
      <c r="CE1132" s="2">
        <v>2.06</v>
      </c>
      <c r="CF1132" s="2">
        <v>2.0499999999999998</v>
      </c>
      <c r="CG1132" s="2">
        <v>2.0499999999999998</v>
      </c>
      <c r="CH1132" s="2">
        <v>2.0470000000000002</v>
      </c>
      <c r="CI1132" s="2">
        <v>2.0569999999999999</v>
      </c>
      <c r="CJ1132" s="2">
        <v>2.169</v>
      </c>
      <c r="CK1132" s="2">
        <v>2.2650000000000001</v>
      </c>
      <c r="CL1132" s="2">
        <v>2.2930000000000001</v>
      </c>
      <c r="CM1132" s="2">
        <v>2.2349999999999999</v>
      </c>
      <c r="CN1132" s="2">
        <v>2.14</v>
      </c>
      <c r="CO1132" s="2">
        <v>2.048</v>
      </c>
      <c r="CP1132" s="2">
        <v>2.0379999999999998</v>
      </c>
      <c r="CQ1132" s="2">
        <v>2.0419999999999998</v>
      </c>
      <c r="CR1132" s="2">
        <v>2.0390000000000001</v>
      </c>
      <c r="CS1132" s="2">
        <v>2.036</v>
      </c>
      <c r="CT1132" s="2">
        <v>2.0350000000000001</v>
      </c>
      <c r="CU1132" s="2">
        <v>2.0569999999999999</v>
      </c>
      <c r="CV1132" s="2">
        <v>2.165</v>
      </c>
      <c r="CW1132" s="2">
        <v>2.2989999999999999</v>
      </c>
      <c r="CX1132" s="2">
        <v>2.3420000000000001</v>
      </c>
      <c r="CY1132" s="2">
        <v>2.282</v>
      </c>
      <c r="CZ1132" s="2">
        <v>2.177</v>
      </c>
      <c r="DA1132" s="2">
        <v>2.0670000000000002</v>
      </c>
      <c r="DB1132" s="2">
        <v>2.0470000000000002</v>
      </c>
      <c r="DC1132" s="2">
        <v>2.0430000000000001</v>
      </c>
      <c r="DD1132" s="2">
        <v>2.04</v>
      </c>
      <c r="DE1132" s="2">
        <v>2.036</v>
      </c>
      <c r="DF1132" s="2">
        <v>2.0350000000000001</v>
      </c>
      <c r="DG1132" s="2">
        <v>2.0569999999999999</v>
      </c>
      <c r="DH1132" s="2">
        <v>2.165</v>
      </c>
      <c r="DI1132" s="2">
        <v>2.2989999999999999</v>
      </c>
      <c r="DJ1132" s="2">
        <v>2.3570000000000002</v>
      </c>
      <c r="DK1132" s="2">
        <v>2.2970000000000002</v>
      </c>
      <c r="DL1132" s="2">
        <v>2.1920000000000002</v>
      </c>
      <c r="DM1132" s="2">
        <v>2.0819999999999999</v>
      </c>
      <c r="DN1132" s="2">
        <v>2.0619999999999998</v>
      </c>
      <c r="DO1132" s="2">
        <v>2.0579999999999998</v>
      </c>
      <c r="DP1132" s="2">
        <v>2.0550000000000002</v>
      </c>
      <c r="DQ1132" s="2">
        <v>2.0510000000000002</v>
      </c>
      <c r="DR1132" s="2">
        <v>2.0499999999999998</v>
      </c>
      <c r="DS1132" s="2">
        <v>2.0720000000000001</v>
      </c>
      <c r="DT1132" s="2">
        <v>2.1800000000000002</v>
      </c>
      <c r="DU1132" s="2">
        <v>2.3140000000000001</v>
      </c>
      <c r="DV1132" s="2">
        <v>2.3769999999999998</v>
      </c>
      <c r="DW1132" s="2">
        <v>2.3170000000000002</v>
      </c>
      <c r="DX1132" s="2">
        <v>2.2120000000000002</v>
      </c>
      <c r="DY1132" s="2">
        <v>2.1019999999999999</v>
      </c>
      <c r="DZ1132" s="2">
        <v>2.0819999999999999</v>
      </c>
      <c r="EA1132" s="2">
        <v>2.0779999999999998</v>
      </c>
      <c r="EB1132" s="2">
        <v>2.0750000000000002</v>
      </c>
      <c r="EC1132" s="2">
        <v>2.0710000000000002</v>
      </c>
      <c r="ED1132" s="2">
        <v>2.0699999999999998</v>
      </c>
      <c r="EE1132" s="2">
        <v>2.0920000000000001</v>
      </c>
      <c r="EF1132" s="2">
        <v>2.2000000000000002</v>
      </c>
      <c r="EG1132" s="2">
        <v>2.3340000000000001</v>
      </c>
      <c r="EH1132" s="2">
        <v>2.4020000000000001</v>
      </c>
      <c r="EI1132" s="2">
        <v>2.3420000000000001</v>
      </c>
      <c r="EJ1132" s="2">
        <v>2.2370000000000001</v>
      </c>
      <c r="EK1132" s="2">
        <v>2.1269999999999998</v>
      </c>
      <c r="EL1132" s="2">
        <v>2.1070000000000002</v>
      </c>
      <c r="EM1132" s="2">
        <v>2.1030000000000002</v>
      </c>
      <c r="EN1132" s="2"/>
      <c r="EO1132" s="2"/>
      <c r="EP1132" s="2"/>
      <c r="EQ1132" s="2"/>
      <c r="ER1132" s="2"/>
      <c r="ES1132" s="2"/>
      <c r="ET1132" s="2"/>
      <c r="EU1132" s="2"/>
      <c r="EV1132" s="2"/>
      <c r="EW1132" s="2"/>
      <c r="EX1132" s="2"/>
      <c r="EY1132" s="2"/>
      <c r="EZ1132" s="2"/>
      <c r="FA1132" s="2"/>
      <c r="FB1132" s="2"/>
      <c r="FC1132" s="2"/>
      <c r="FD1132" s="2"/>
      <c r="FE1132" s="2"/>
      <c r="FF1132" s="2"/>
      <c r="FG1132" s="2"/>
      <c r="FH1132" s="2"/>
      <c r="FI1132" s="2"/>
      <c r="FJ1132" s="2"/>
      <c r="FK1132" s="2"/>
      <c r="FL1132" s="2"/>
      <c r="FM1132" s="2"/>
      <c r="FN1132" s="2"/>
      <c r="FO1132" s="2"/>
      <c r="FP1132" s="2"/>
      <c r="FQ1132" s="2"/>
      <c r="FR1132" s="2"/>
      <c r="FS1132" s="2"/>
      <c r="FT1132" s="2"/>
      <c r="FU1132" s="2"/>
      <c r="FV1132" s="2"/>
      <c r="FW1132" s="2"/>
      <c r="FX1132" s="2"/>
      <c r="FY1132" s="2"/>
      <c r="FZ1132" s="2"/>
      <c r="GA1132" s="2"/>
      <c r="GB1132" s="2"/>
      <c r="GC1132" s="2"/>
      <c r="GD1132" s="2"/>
      <c r="GE1132" s="2"/>
      <c r="GF1132" s="2"/>
      <c r="GG1132" s="2"/>
      <c r="GH1132" s="2"/>
      <c r="GI1132" s="2"/>
      <c r="GJ1132" s="2"/>
      <c r="GK1132" s="2"/>
      <c r="GL1132" s="2"/>
      <c r="GM1132" s="2"/>
      <c r="GN1132" s="2"/>
      <c r="GO1132" s="2"/>
      <c r="GP1132" s="2"/>
      <c r="GQ1132" s="2"/>
    </row>
    <row r="1133" spans="1:199" customFormat="1" hidden="1" x14ac:dyDescent="0.2">
      <c r="A1133">
        <f t="shared" si="275"/>
        <v>2</v>
      </c>
      <c r="B1133">
        <f t="shared" si="276"/>
        <v>7</v>
      </c>
      <c r="C1133" s="1">
        <v>35612</v>
      </c>
      <c r="D1133">
        <f t="shared" si="277"/>
        <v>7</v>
      </c>
      <c r="E1133">
        <f t="shared" si="278"/>
        <v>1997</v>
      </c>
      <c r="F1133" s="17">
        <f t="shared" si="265"/>
        <v>0.21833333333333327</v>
      </c>
      <c r="G1133" s="16">
        <f t="shared" si="267"/>
        <v>-4.0083333333333471E-2</v>
      </c>
      <c r="H1133" s="16">
        <f t="shared" si="268"/>
        <v>9.2499999999997584E-3</v>
      </c>
      <c r="I1133" s="16">
        <f t="shared" si="269"/>
        <v>-3.0833333333333712E-2</v>
      </c>
      <c r="J1133" s="7">
        <f>VLOOKUP(C1133,'Nymex hist.'!A:B,2,0)</f>
        <v>2.11</v>
      </c>
      <c r="K1133" s="11">
        <f t="shared" si="279"/>
        <v>2.1166666666666667</v>
      </c>
      <c r="L1133" s="11">
        <f t="shared" si="266"/>
        <v>2.335</v>
      </c>
      <c r="M1133" s="9">
        <f t="shared" si="270"/>
        <v>2.153</v>
      </c>
      <c r="N1133" s="9">
        <f t="shared" si="271"/>
        <v>2.1129166666666666</v>
      </c>
      <c r="O1133" s="9">
        <f t="shared" si="272"/>
        <v>2.1221666666666663</v>
      </c>
      <c r="P1133" s="9">
        <f t="shared" si="273"/>
        <v>2.1371666666666669</v>
      </c>
      <c r="Q1133" s="9">
        <f t="shared" si="274"/>
        <v>2.1571666666666665</v>
      </c>
      <c r="R1133" s="8">
        <v>35612</v>
      </c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3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>
        <v>2.11</v>
      </c>
      <c r="BV1133" s="2">
        <v>2.113</v>
      </c>
      <c r="BW1133" s="2">
        <v>2.1269999999999998</v>
      </c>
      <c r="BX1133" s="2">
        <v>2.2570000000000001</v>
      </c>
      <c r="BY1133" s="2">
        <v>2.3919999999999999</v>
      </c>
      <c r="BZ1133" s="2">
        <v>2.4319999999999999</v>
      </c>
      <c r="CA1133" s="2">
        <v>2.3519999999999999</v>
      </c>
      <c r="CB1133" s="2">
        <v>2.242</v>
      </c>
      <c r="CC1133" s="2">
        <v>2.1120000000000001</v>
      </c>
      <c r="CD1133" s="2">
        <v>2.0670000000000002</v>
      </c>
      <c r="CE1133" s="2">
        <v>2.048</v>
      </c>
      <c r="CF1133" s="2">
        <v>2.0390000000000001</v>
      </c>
      <c r="CG1133" s="2">
        <v>2.04</v>
      </c>
      <c r="CH1133" s="2">
        <v>2.0379999999999998</v>
      </c>
      <c r="CI1133" s="2">
        <v>2.048</v>
      </c>
      <c r="CJ1133" s="2">
        <v>2.161</v>
      </c>
      <c r="CK1133" s="2">
        <v>2.2570000000000001</v>
      </c>
      <c r="CL1133" s="2">
        <v>2.2869999999999999</v>
      </c>
      <c r="CM1133" s="2">
        <v>2.2290000000000001</v>
      </c>
      <c r="CN1133" s="2">
        <v>2.1339999999999999</v>
      </c>
      <c r="CO1133" s="2">
        <v>2.0419999999999998</v>
      </c>
      <c r="CP1133" s="2">
        <v>2.032</v>
      </c>
      <c r="CQ1133" s="2">
        <v>2.036</v>
      </c>
      <c r="CR1133" s="2">
        <v>2.0329999999999999</v>
      </c>
      <c r="CS1133" s="2">
        <v>2.0299999999999998</v>
      </c>
      <c r="CT1133" s="2">
        <v>2.0289999999999999</v>
      </c>
      <c r="CU1133" s="2">
        <v>2.0510000000000002</v>
      </c>
      <c r="CV1133" s="2">
        <v>2.1589999999999998</v>
      </c>
      <c r="CW1133" s="2">
        <v>2.2930000000000001</v>
      </c>
      <c r="CX1133" s="2">
        <v>2.3319999999999999</v>
      </c>
      <c r="CY1133" s="2">
        <v>2.2679999999999998</v>
      </c>
      <c r="CZ1133" s="2">
        <v>2.1629999999999998</v>
      </c>
      <c r="DA1133" s="2">
        <v>2.0529999999999999</v>
      </c>
      <c r="DB1133" s="2">
        <v>2.0329999999999999</v>
      </c>
      <c r="DC1133" s="2">
        <v>2.0289999999999999</v>
      </c>
      <c r="DD1133" s="2">
        <v>2.0259999999999998</v>
      </c>
      <c r="DE1133" s="2">
        <v>2.0299999999999998</v>
      </c>
      <c r="DF1133" s="2">
        <v>2.0289999999999999</v>
      </c>
      <c r="DG1133" s="2">
        <v>2.0510000000000002</v>
      </c>
      <c r="DH1133" s="2">
        <v>2.1589999999999998</v>
      </c>
      <c r="DI1133" s="2">
        <v>2.2930000000000001</v>
      </c>
      <c r="DJ1133" s="2">
        <v>2.347</v>
      </c>
      <c r="DK1133" s="2">
        <v>2.2829999999999999</v>
      </c>
      <c r="DL1133" s="2">
        <v>2.1779999999999999</v>
      </c>
      <c r="DM1133" s="2">
        <v>2.0680000000000001</v>
      </c>
      <c r="DN1133" s="2">
        <v>2.048</v>
      </c>
      <c r="DO1133" s="2">
        <v>2.044</v>
      </c>
      <c r="DP1133" s="2">
        <v>2.0409999999999999</v>
      </c>
      <c r="DQ1133" s="2">
        <v>2.0449999999999999</v>
      </c>
      <c r="DR1133" s="2">
        <v>2.044</v>
      </c>
      <c r="DS1133" s="2">
        <v>2.0659999999999998</v>
      </c>
      <c r="DT1133" s="2">
        <v>2.1739999999999999</v>
      </c>
      <c r="DU1133" s="2">
        <v>2.3079999999999998</v>
      </c>
      <c r="DV1133" s="2">
        <v>2.367</v>
      </c>
      <c r="DW1133" s="2">
        <v>2.3029999999999999</v>
      </c>
      <c r="DX1133" s="2">
        <v>2.198</v>
      </c>
      <c r="DY1133" s="2">
        <v>2.0880000000000001</v>
      </c>
      <c r="DZ1133" s="2">
        <v>2.0680000000000001</v>
      </c>
      <c r="EA1133" s="2">
        <v>2.0640000000000001</v>
      </c>
      <c r="EB1133" s="2">
        <v>2.0609999999999999</v>
      </c>
      <c r="EC1133" s="2">
        <v>2.0649999999999999</v>
      </c>
      <c r="ED1133" s="2">
        <v>2.0640000000000001</v>
      </c>
      <c r="EE1133" s="2">
        <v>2.0859999999999999</v>
      </c>
      <c r="EF1133" s="2">
        <v>2.194</v>
      </c>
      <c r="EG1133" s="2">
        <v>2.3279999999999998</v>
      </c>
      <c r="EH1133" s="2">
        <v>2.3919999999999999</v>
      </c>
      <c r="EI1133" s="2">
        <v>2.3279999999999998</v>
      </c>
      <c r="EJ1133" s="2">
        <v>2.2229999999999999</v>
      </c>
      <c r="EK1133" s="2">
        <v>2.113</v>
      </c>
      <c r="EL1133" s="2">
        <v>2.093</v>
      </c>
      <c r="EM1133" s="2">
        <v>2.089</v>
      </c>
      <c r="EN1133" s="2">
        <v>2.0859999999999999</v>
      </c>
      <c r="EO1133" s="2"/>
      <c r="EP1133" s="2"/>
      <c r="EQ1133" s="2"/>
      <c r="ER1133" s="2"/>
      <c r="ES1133" s="2"/>
      <c r="ET1133" s="2"/>
      <c r="EU1133" s="2"/>
      <c r="EV1133" s="2"/>
      <c r="EW1133" s="2"/>
      <c r="EX1133" s="2"/>
      <c r="EY1133" s="2"/>
      <c r="EZ1133" s="2"/>
      <c r="FA1133" s="2"/>
      <c r="FB1133" s="2"/>
      <c r="FC1133" s="2"/>
      <c r="FD1133" s="2"/>
      <c r="FE1133" s="2"/>
      <c r="FF1133" s="2"/>
      <c r="FG1133" s="2"/>
      <c r="FH1133" s="2"/>
      <c r="FI1133" s="2"/>
      <c r="FJ1133" s="2"/>
      <c r="FK1133" s="2"/>
      <c r="FL1133" s="2"/>
      <c r="FM1133" s="2"/>
      <c r="FN1133" s="2"/>
      <c r="FO1133" s="2"/>
      <c r="FP1133" s="2"/>
      <c r="FQ1133" s="2"/>
      <c r="FR1133" s="2"/>
      <c r="FS1133" s="2"/>
      <c r="FT1133" s="2"/>
      <c r="FU1133" s="2"/>
      <c r="FV1133" s="2"/>
      <c r="FW1133" s="2"/>
      <c r="FX1133" s="2"/>
      <c r="FY1133" s="2"/>
      <c r="FZ1133" s="2"/>
      <c r="GA1133" s="2"/>
      <c r="GB1133" s="2"/>
      <c r="GC1133" s="2"/>
      <c r="GD1133" s="2"/>
      <c r="GE1133" s="2"/>
      <c r="GF1133" s="2"/>
      <c r="GG1133" s="2"/>
      <c r="GH1133" s="2"/>
      <c r="GI1133" s="2"/>
      <c r="GJ1133" s="2"/>
      <c r="GK1133" s="2"/>
      <c r="GL1133" s="2"/>
      <c r="GM1133" s="2"/>
      <c r="GN1133" s="2"/>
      <c r="GO1133" s="2"/>
      <c r="GP1133" s="2"/>
      <c r="GQ1133" s="2"/>
    </row>
    <row r="1134" spans="1:199" customFormat="1" hidden="1" x14ac:dyDescent="0.2">
      <c r="A1134">
        <f t="shared" si="275"/>
        <v>3</v>
      </c>
      <c r="B1134">
        <f t="shared" si="276"/>
        <v>7</v>
      </c>
      <c r="C1134" s="1">
        <v>35613</v>
      </c>
      <c r="D1134">
        <f t="shared" si="277"/>
        <v>7</v>
      </c>
      <c r="E1134">
        <f t="shared" si="278"/>
        <v>1997</v>
      </c>
      <c r="F1134" s="17">
        <f t="shared" si="265"/>
        <v>0.22766666666666646</v>
      </c>
      <c r="G1134" s="16">
        <f t="shared" si="267"/>
        <v>-2.5583333333332625E-2</v>
      </c>
      <c r="H1134" s="16">
        <f t="shared" si="268"/>
        <v>8.8333333333334707E-3</v>
      </c>
      <c r="I1134" s="16">
        <f t="shared" si="269"/>
        <v>-1.6749999999999154E-2</v>
      </c>
      <c r="J1134" s="7">
        <f>VLOOKUP(C1134,'Nymex hist.'!A:B,2,0)</f>
        <v>2.0670000000000002</v>
      </c>
      <c r="K1134" s="11">
        <f t="shared" si="279"/>
        <v>2.0753333333333335</v>
      </c>
      <c r="L1134" s="11">
        <f t="shared" si="266"/>
        <v>2.3029999999999999</v>
      </c>
      <c r="M1134" s="9">
        <f t="shared" si="270"/>
        <v>2.1341666666666663</v>
      </c>
      <c r="N1134" s="9">
        <f t="shared" si="271"/>
        <v>2.1085833333333337</v>
      </c>
      <c r="O1134" s="9">
        <f t="shared" si="272"/>
        <v>2.1174166666666672</v>
      </c>
      <c r="P1134" s="9">
        <f t="shared" si="273"/>
        <v>2.1324166666666668</v>
      </c>
      <c r="Q1134" s="9">
        <f t="shared" si="274"/>
        <v>2.1524166666666669</v>
      </c>
      <c r="R1134" s="8">
        <v>35613</v>
      </c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3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>
        <v>2.0670000000000002</v>
      </c>
      <c r="BV1134" s="2">
        <v>2.0699999999999998</v>
      </c>
      <c r="BW1134" s="2">
        <v>2.089</v>
      </c>
      <c r="BX1134" s="2">
        <v>2.2200000000000002</v>
      </c>
      <c r="BY1134" s="2">
        <v>2.36</v>
      </c>
      <c r="BZ1134" s="2">
        <v>2.4</v>
      </c>
      <c r="CA1134" s="2">
        <v>2.3199999999999998</v>
      </c>
      <c r="CB1134" s="2">
        <v>2.2149999999999999</v>
      </c>
      <c r="CC1134" s="2">
        <v>2.09</v>
      </c>
      <c r="CD1134" s="2">
        <v>2.0470000000000002</v>
      </c>
      <c r="CE1134" s="2">
        <v>2.0299999999999998</v>
      </c>
      <c r="CF1134" s="2">
        <v>2.0249999999999999</v>
      </c>
      <c r="CG1134" s="2">
        <v>2.028</v>
      </c>
      <c r="CH1134" s="2">
        <v>2.0249999999999999</v>
      </c>
      <c r="CI1134" s="2">
        <v>2.0350000000000001</v>
      </c>
      <c r="CJ1134" s="2">
        <v>2.149</v>
      </c>
      <c r="CK1134" s="2">
        <v>2.246</v>
      </c>
      <c r="CL1134" s="2">
        <v>2.2770000000000001</v>
      </c>
      <c r="CM1134" s="2">
        <v>2.2200000000000002</v>
      </c>
      <c r="CN1134" s="2">
        <v>2.1259999999999999</v>
      </c>
      <c r="CO1134" s="2">
        <v>2.0350000000000001</v>
      </c>
      <c r="CP1134" s="2">
        <v>2.0259999999999998</v>
      </c>
      <c r="CQ1134" s="2">
        <v>2.032</v>
      </c>
      <c r="CR1134" s="2">
        <v>2.0299999999999998</v>
      </c>
      <c r="CS1134" s="2">
        <v>2.0270000000000001</v>
      </c>
      <c r="CT1134" s="2">
        <v>2.0259999999999998</v>
      </c>
      <c r="CU1134" s="2">
        <v>2.0510000000000002</v>
      </c>
      <c r="CV1134" s="2">
        <v>2.161</v>
      </c>
      <c r="CW1134" s="2">
        <v>2.2919999999999998</v>
      </c>
      <c r="CX1134" s="2">
        <v>2.3279999999999998</v>
      </c>
      <c r="CY1134" s="2">
        <v>2.2599999999999998</v>
      </c>
      <c r="CZ1134" s="2">
        <v>2.1549999999999998</v>
      </c>
      <c r="DA1134" s="2">
        <v>2.0449999999999999</v>
      </c>
      <c r="DB1134" s="2">
        <v>2.0249999999999999</v>
      </c>
      <c r="DC1134" s="2">
        <v>2.0209999999999999</v>
      </c>
      <c r="DD1134" s="2">
        <v>2.0179999999999998</v>
      </c>
      <c r="DE1134" s="2">
        <v>2.0270000000000001</v>
      </c>
      <c r="DF1134" s="2">
        <v>2.0259999999999998</v>
      </c>
      <c r="DG1134" s="2">
        <v>2.0510000000000002</v>
      </c>
      <c r="DH1134" s="2">
        <v>2.161</v>
      </c>
      <c r="DI1134" s="2">
        <v>2.2919999999999998</v>
      </c>
      <c r="DJ1134" s="2">
        <v>2.343</v>
      </c>
      <c r="DK1134" s="2">
        <v>2.2749999999999999</v>
      </c>
      <c r="DL1134" s="2">
        <v>2.17</v>
      </c>
      <c r="DM1134" s="2">
        <v>2.06</v>
      </c>
      <c r="DN1134" s="2">
        <v>2.04</v>
      </c>
      <c r="DO1134" s="2">
        <v>2.036</v>
      </c>
      <c r="DP1134" s="2">
        <v>2.0329999999999999</v>
      </c>
      <c r="DQ1134" s="2">
        <v>2.0419999999999998</v>
      </c>
      <c r="DR1134" s="2">
        <v>2.0409999999999999</v>
      </c>
      <c r="DS1134" s="2">
        <v>2.0659999999999998</v>
      </c>
      <c r="DT1134" s="2">
        <v>2.1760000000000002</v>
      </c>
      <c r="DU1134" s="2">
        <v>2.3069999999999999</v>
      </c>
      <c r="DV1134" s="2">
        <v>2.363</v>
      </c>
      <c r="DW1134" s="2">
        <v>2.2949999999999999</v>
      </c>
      <c r="DX1134" s="2">
        <v>2.19</v>
      </c>
      <c r="DY1134" s="2">
        <v>2.08</v>
      </c>
      <c r="DZ1134" s="2">
        <v>2.06</v>
      </c>
      <c r="EA1134" s="2">
        <v>2.056</v>
      </c>
      <c r="EB1134" s="2">
        <v>2.0529999999999999</v>
      </c>
      <c r="EC1134" s="2">
        <v>2.0619999999999998</v>
      </c>
      <c r="ED1134" s="2">
        <v>2.0609999999999999</v>
      </c>
      <c r="EE1134" s="2">
        <v>2.0859999999999999</v>
      </c>
      <c r="EF1134" s="2">
        <v>2.1960000000000002</v>
      </c>
      <c r="EG1134" s="2">
        <v>2.327</v>
      </c>
      <c r="EH1134" s="2">
        <v>2.3879999999999999</v>
      </c>
      <c r="EI1134" s="2">
        <v>2.3199999999999998</v>
      </c>
      <c r="EJ1134" s="2">
        <v>2.2149999999999999</v>
      </c>
      <c r="EK1134" s="2">
        <v>2.105</v>
      </c>
      <c r="EL1134" s="2">
        <v>2.085</v>
      </c>
      <c r="EM1134" s="2">
        <v>2.081</v>
      </c>
      <c r="EN1134" s="2">
        <v>2.0779999999999998</v>
      </c>
      <c r="EO1134" s="2"/>
      <c r="EP1134" s="2"/>
      <c r="EQ1134" s="2"/>
      <c r="ER1134" s="2"/>
      <c r="ES1134" s="2"/>
      <c r="ET1134" s="2"/>
      <c r="EU1134" s="2"/>
      <c r="EV1134" s="2"/>
      <c r="EW1134" s="2"/>
      <c r="EX1134" s="2"/>
      <c r="EY1134" s="2"/>
      <c r="EZ1134" s="2"/>
      <c r="FA1134" s="2"/>
      <c r="FB1134" s="2"/>
      <c r="FC1134" s="2"/>
      <c r="FD1134" s="2"/>
      <c r="FE1134" s="2"/>
      <c r="FF1134" s="2"/>
      <c r="FG1134" s="2"/>
      <c r="FH1134" s="2"/>
      <c r="FI1134" s="2"/>
      <c r="FJ1134" s="2"/>
      <c r="FK1134" s="2"/>
      <c r="FL1134" s="2"/>
      <c r="FM1134" s="2"/>
      <c r="FN1134" s="2"/>
      <c r="FO1134" s="2"/>
      <c r="FP1134" s="2"/>
      <c r="FQ1134" s="2"/>
      <c r="FR1134" s="2"/>
      <c r="FS1134" s="2"/>
      <c r="FT1134" s="2"/>
      <c r="FU1134" s="2"/>
      <c r="FV1134" s="2"/>
      <c r="FW1134" s="2"/>
      <c r="FX1134" s="2"/>
      <c r="FY1134" s="2"/>
      <c r="FZ1134" s="2"/>
      <c r="GA1134" s="2"/>
      <c r="GB1134" s="2"/>
      <c r="GC1134" s="2"/>
      <c r="GD1134" s="2"/>
      <c r="GE1134" s="2"/>
      <c r="GF1134" s="2"/>
      <c r="GG1134" s="2"/>
      <c r="GH1134" s="2"/>
      <c r="GI1134" s="2"/>
      <c r="GJ1134" s="2"/>
      <c r="GK1134" s="2"/>
      <c r="GL1134" s="2"/>
      <c r="GM1134" s="2"/>
      <c r="GN1134" s="2"/>
      <c r="GO1134" s="2"/>
      <c r="GP1134" s="2"/>
      <c r="GQ1134" s="2"/>
    </row>
    <row r="1135" spans="1:199" x14ac:dyDescent="0.2">
      <c r="A1135" s="36">
        <f t="shared" si="275"/>
        <v>4</v>
      </c>
      <c r="B1135" s="36">
        <f t="shared" si="276"/>
        <v>7</v>
      </c>
      <c r="C1135" s="1">
        <v>35614</v>
      </c>
      <c r="D1135">
        <f t="shared" si="277"/>
        <v>7</v>
      </c>
      <c r="E1135">
        <f t="shared" si="278"/>
        <v>1997</v>
      </c>
      <c r="F1135" s="21">
        <f t="shared" si="265"/>
        <v>0.22366666666666646</v>
      </c>
      <c r="G1135" s="21">
        <f t="shared" si="267"/>
        <v>-2.2083333333333677E-2</v>
      </c>
      <c r="H1135" s="21">
        <f t="shared" si="268"/>
        <v>9.6666666666669343E-3</v>
      </c>
      <c r="I1135" s="21">
        <f t="shared" si="269"/>
        <v>-1.2416666666666742E-2</v>
      </c>
      <c r="J1135" s="23">
        <f>VLOOKUP(C1135,'Nymex hist.'!A:B,2,0)</f>
        <v>2.1030000000000002</v>
      </c>
      <c r="K1135" s="23">
        <f t="shared" si="279"/>
        <v>2.1113333333333335</v>
      </c>
      <c r="L1135" s="23">
        <f t="shared" si="266"/>
        <v>2.335</v>
      </c>
      <c r="M1135" s="23">
        <f t="shared" si="270"/>
        <v>2.1662500000000002</v>
      </c>
      <c r="N1135" s="23">
        <f t="shared" si="271"/>
        <v>2.1441666666666666</v>
      </c>
      <c r="O1135" s="23">
        <f t="shared" si="272"/>
        <v>2.1538333333333335</v>
      </c>
      <c r="P1135" s="23">
        <f t="shared" si="273"/>
        <v>2.1688333333333332</v>
      </c>
      <c r="Q1135" s="23">
        <f t="shared" si="274"/>
        <v>2.1888333333333332</v>
      </c>
      <c r="R1135" s="30">
        <v>35614</v>
      </c>
      <c r="S1135" s="32"/>
      <c r="T1135" s="32"/>
      <c r="U1135" s="32"/>
      <c r="V1135" s="32"/>
      <c r="W1135" s="32"/>
      <c r="X1135" s="32"/>
      <c r="Y1135" s="32"/>
      <c r="Z1135" s="32"/>
      <c r="AA1135" s="32"/>
      <c r="AB1135" s="32"/>
      <c r="AC1135" s="32"/>
      <c r="AD1135" s="32"/>
      <c r="AE1135" s="32"/>
      <c r="AF1135" s="32"/>
      <c r="AG1135" s="32"/>
      <c r="AH1135" s="32"/>
      <c r="AI1135" s="32"/>
      <c r="AJ1135" s="34"/>
      <c r="AK1135" s="32"/>
      <c r="AL1135" s="32"/>
      <c r="AM1135" s="32"/>
      <c r="AN1135" s="32"/>
      <c r="AO1135" s="32"/>
      <c r="AP1135" s="32"/>
      <c r="AQ1135" s="32"/>
      <c r="AR1135" s="32"/>
      <c r="AS1135" s="32"/>
      <c r="AT1135" s="32"/>
      <c r="AU1135" s="32"/>
      <c r="AV1135" s="32"/>
      <c r="AW1135" s="32"/>
      <c r="AX1135" s="32"/>
      <c r="AY1135" s="32"/>
      <c r="AZ1135" s="32"/>
      <c r="BA1135" s="32"/>
      <c r="BB1135" s="32"/>
      <c r="BC1135" s="32"/>
      <c r="BD1135" s="32"/>
      <c r="BE1135" s="32"/>
      <c r="BF1135" s="32"/>
      <c r="BG1135" s="32"/>
      <c r="BH1135" s="32"/>
      <c r="BI1135" s="32"/>
      <c r="BJ1135" s="32"/>
      <c r="BK1135" s="32"/>
      <c r="BL1135" s="32"/>
      <c r="BM1135" s="32"/>
      <c r="BN1135" s="32"/>
      <c r="BO1135" s="32"/>
      <c r="BP1135" s="32"/>
      <c r="BQ1135" s="32"/>
      <c r="BR1135" s="32"/>
      <c r="BS1135" s="32"/>
      <c r="BT1135" s="32"/>
      <c r="BU1135" s="32">
        <v>2.1030000000000002</v>
      </c>
      <c r="BV1135" s="32">
        <v>2.1080000000000001</v>
      </c>
      <c r="BW1135" s="32">
        <v>2.1230000000000002</v>
      </c>
      <c r="BX1135" s="32">
        <v>2.2530000000000001</v>
      </c>
      <c r="BY1135" s="32">
        <v>2.3929999999999998</v>
      </c>
      <c r="BZ1135" s="32">
        <v>2.4329999999999998</v>
      </c>
      <c r="CA1135" s="32">
        <v>2.3530000000000002</v>
      </c>
      <c r="CB1135" s="32">
        <v>2.2429999999999999</v>
      </c>
      <c r="CC1135" s="32">
        <v>2.1190000000000002</v>
      </c>
      <c r="CD1135" s="32">
        <v>2.0779999999999998</v>
      </c>
      <c r="CE1135" s="32">
        <v>2.0630000000000002</v>
      </c>
      <c r="CF1135" s="32">
        <v>2.0579999999999998</v>
      </c>
      <c r="CG1135" s="32">
        <v>2.0609999999999999</v>
      </c>
      <c r="CH1135" s="32">
        <v>2.0579999999999998</v>
      </c>
      <c r="CI1135" s="32">
        <v>2.0680000000000001</v>
      </c>
      <c r="CJ1135" s="32">
        <v>2.1819999999999999</v>
      </c>
      <c r="CK1135" s="32">
        <v>2.2789999999999999</v>
      </c>
      <c r="CL1135" s="32">
        <v>2.31</v>
      </c>
      <c r="CM1135" s="32">
        <v>2.2530000000000001</v>
      </c>
      <c r="CN1135" s="32">
        <v>2.1589999999999998</v>
      </c>
      <c r="CO1135" s="32">
        <v>2.0680000000000001</v>
      </c>
      <c r="CP1135" s="32">
        <v>2.0590000000000002</v>
      </c>
      <c r="CQ1135" s="32">
        <v>2.0649999999999999</v>
      </c>
      <c r="CR1135" s="32">
        <v>2.0649999999999999</v>
      </c>
      <c r="CS1135" s="32">
        <v>2.0649999999999999</v>
      </c>
      <c r="CT1135" s="32">
        <v>2.0649999999999999</v>
      </c>
      <c r="CU1135" s="32">
        <v>2.09</v>
      </c>
      <c r="CV1135" s="32">
        <v>2.2000000000000002</v>
      </c>
      <c r="CW1135" s="32">
        <v>2.331</v>
      </c>
      <c r="CX1135" s="32">
        <v>2.367</v>
      </c>
      <c r="CY1135" s="32">
        <v>2.294</v>
      </c>
      <c r="CZ1135" s="32">
        <v>2.1890000000000001</v>
      </c>
      <c r="DA1135" s="32">
        <v>2.0790000000000002</v>
      </c>
      <c r="DB1135" s="32">
        <v>2.0590000000000002</v>
      </c>
      <c r="DC1135" s="32">
        <v>2.0550000000000002</v>
      </c>
      <c r="DD1135" s="32">
        <v>2.052</v>
      </c>
      <c r="DE1135" s="32">
        <v>2.0649999999999999</v>
      </c>
      <c r="DF1135" s="32">
        <v>2.0649999999999999</v>
      </c>
      <c r="DG1135" s="32">
        <v>2.09</v>
      </c>
      <c r="DH1135" s="32">
        <v>2.2000000000000002</v>
      </c>
      <c r="DI1135" s="32">
        <v>2.331</v>
      </c>
      <c r="DJ1135" s="32">
        <v>2.3820000000000001</v>
      </c>
      <c r="DK1135" s="32">
        <v>2.3090000000000002</v>
      </c>
      <c r="DL1135" s="32">
        <v>2.2040000000000002</v>
      </c>
      <c r="DM1135" s="32">
        <v>2.0939999999999999</v>
      </c>
      <c r="DN1135" s="32">
        <v>2.0739999999999998</v>
      </c>
      <c r="DO1135" s="32">
        <v>2.0699999999999998</v>
      </c>
      <c r="DP1135" s="32">
        <v>2.0670000000000002</v>
      </c>
      <c r="DQ1135" s="32">
        <v>2.08</v>
      </c>
      <c r="DR1135" s="32">
        <v>2.08</v>
      </c>
      <c r="DS1135" s="32">
        <v>2.105</v>
      </c>
      <c r="DT1135" s="32">
        <v>2.2149999999999999</v>
      </c>
      <c r="DU1135" s="32">
        <v>2.3460000000000001</v>
      </c>
      <c r="DV1135" s="32">
        <v>2.4020000000000001</v>
      </c>
      <c r="DW1135" s="32">
        <v>2.3290000000000002</v>
      </c>
      <c r="DX1135" s="32">
        <v>2.2240000000000002</v>
      </c>
      <c r="DY1135" s="32">
        <v>2.1139999999999999</v>
      </c>
      <c r="DZ1135" s="32">
        <v>2.0939999999999999</v>
      </c>
      <c r="EA1135" s="32">
        <v>2.09</v>
      </c>
      <c r="EB1135" s="32">
        <v>2.0870000000000002</v>
      </c>
      <c r="EC1135" s="32">
        <v>2.1</v>
      </c>
      <c r="ED1135" s="32">
        <v>2.1</v>
      </c>
      <c r="EE1135" s="32">
        <v>2.125</v>
      </c>
      <c r="EF1135" s="32">
        <v>2.2349999999999999</v>
      </c>
      <c r="EG1135" s="32">
        <v>2.3660000000000001</v>
      </c>
      <c r="EH1135" s="32">
        <v>2.427</v>
      </c>
      <c r="EI1135" s="32">
        <v>2.3540000000000001</v>
      </c>
      <c r="EJ1135" s="32">
        <v>2.2490000000000001</v>
      </c>
      <c r="EK1135" s="32">
        <v>2.1389999999999998</v>
      </c>
      <c r="EL1135" s="32">
        <v>2.1190000000000002</v>
      </c>
      <c r="EM1135" s="32">
        <v>2.1150000000000002</v>
      </c>
      <c r="EN1135" s="32">
        <v>2.1120000000000001</v>
      </c>
      <c r="EO1135" s="32"/>
      <c r="EP1135" s="32"/>
      <c r="EQ1135" s="32"/>
      <c r="ER1135" s="32"/>
      <c r="ES1135" s="32"/>
      <c r="ET1135" s="32"/>
      <c r="EU1135" s="32"/>
      <c r="EV1135" s="32"/>
      <c r="EW1135" s="32"/>
      <c r="EX1135" s="32"/>
      <c r="EY1135" s="32"/>
      <c r="EZ1135" s="32"/>
      <c r="FA1135" s="32"/>
      <c r="FB1135" s="32"/>
      <c r="FC1135" s="32"/>
      <c r="FD1135" s="32"/>
      <c r="FE1135" s="32"/>
      <c r="FF1135" s="32"/>
      <c r="FG1135" s="32"/>
      <c r="FH1135" s="32"/>
      <c r="FI1135" s="32"/>
      <c r="FJ1135" s="32"/>
      <c r="FK1135" s="32"/>
      <c r="FL1135" s="32"/>
      <c r="FM1135" s="32"/>
      <c r="FN1135" s="32"/>
      <c r="FO1135" s="32"/>
      <c r="FP1135" s="32"/>
      <c r="FQ1135" s="32"/>
      <c r="FR1135" s="32"/>
      <c r="FS1135" s="32"/>
      <c r="FT1135" s="32"/>
      <c r="FU1135" s="32"/>
      <c r="FV1135" s="32"/>
      <c r="FW1135" s="32"/>
      <c r="FX1135" s="32"/>
      <c r="FY1135" s="32"/>
      <c r="FZ1135" s="32"/>
      <c r="GA1135" s="32"/>
      <c r="GB1135" s="32"/>
      <c r="GC1135" s="32"/>
      <c r="GD1135" s="32"/>
      <c r="GE1135" s="32"/>
      <c r="GF1135" s="32"/>
      <c r="GG1135" s="32"/>
      <c r="GH1135" s="32"/>
      <c r="GI1135" s="32"/>
      <c r="GJ1135" s="32"/>
      <c r="GK1135" s="32"/>
      <c r="GL1135" s="32"/>
      <c r="GM1135" s="32"/>
      <c r="GN1135" s="32"/>
      <c r="GO1135" s="32"/>
      <c r="GP1135" s="32"/>
      <c r="GQ1135" s="32"/>
    </row>
    <row r="1136" spans="1:199" customFormat="1" hidden="1" x14ac:dyDescent="0.2">
      <c r="A1136">
        <f t="shared" si="275"/>
        <v>1</v>
      </c>
      <c r="B1136">
        <f t="shared" si="276"/>
        <v>7</v>
      </c>
      <c r="C1136" s="1">
        <v>35618</v>
      </c>
      <c r="D1136">
        <f t="shared" si="277"/>
        <v>7</v>
      </c>
      <c r="E1136">
        <f t="shared" si="278"/>
        <v>1997</v>
      </c>
      <c r="F1136" s="17">
        <f t="shared" si="265"/>
        <v>0.23186666666666644</v>
      </c>
      <c r="G1136" s="16">
        <f t="shared" si="267"/>
        <v>-2.1333333333333204E-2</v>
      </c>
      <c r="H1136" s="16">
        <f t="shared" si="268"/>
        <v>7.416666666666405E-3</v>
      </c>
      <c r="I1136" s="16">
        <f t="shared" si="269"/>
        <v>-1.3916666666666799E-2</v>
      </c>
      <c r="J1136" s="7">
        <f>VLOOKUP(C1136,'Nymex hist.'!A:B,2,0)</f>
        <v>2.0680000000000001</v>
      </c>
      <c r="K1136" s="11">
        <f t="shared" ref="K1136:K1167" si="280">AVERAGE(BQ1136:BW1136)</f>
        <v>2.0833333333333335</v>
      </c>
      <c r="L1136" s="11">
        <f t="shared" si="266"/>
        <v>2.3151999999999999</v>
      </c>
      <c r="M1136" s="9">
        <f t="shared" si="270"/>
        <v>2.1492499999999999</v>
      </c>
      <c r="N1136" s="9">
        <f t="shared" si="271"/>
        <v>2.1279166666666667</v>
      </c>
      <c r="O1136" s="9">
        <f t="shared" si="272"/>
        <v>2.1353333333333331</v>
      </c>
      <c r="P1136" s="9">
        <f t="shared" si="273"/>
        <v>2.1503333333333328</v>
      </c>
      <c r="Q1136" s="9">
        <f t="shared" si="274"/>
        <v>2.1703333333333332</v>
      </c>
      <c r="R1136" s="8">
        <v>35618</v>
      </c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3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>
        <v>2.0680000000000001</v>
      </c>
      <c r="BV1136" s="2">
        <v>2.0819999999999999</v>
      </c>
      <c r="BW1136" s="2">
        <v>2.1</v>
      </c>
      <c r="BX1136" s="2">
        <v>2.2320000000000002</v>
      </c>
      <c r="BY1136" s="2">
        <v>2.3719999999999999</v>
      </c>
      <c r="BZ1136" s="2">
        <v>2.4119999999999999</v>
      </c>
      <c r="CA1136" s="2">
        <v>2.335</v>
      </c>
      <c r="CB1136" s="2">
        <v>2.2250000000000001</v>
      </c>
      <c r="CC1136" s="2">
        <v>2.1</v>
      </c>
      <c r="CD1136" s="2">
        <v>2.06</v>
      </c>
      <c r="CE1136" s="2">
        <v>2.0449999999999999</v>
      </c>
      <c r="CF1136" s="2">
        <v>2.0409999999999999</v>
      </c>
      <c r="CG1136" s="2">
        <v>2.0449999999999999</v>
      </c>
      <c r="CH1136" s="2">
        <v>2.0419999999999998</v>
      </c>
      <c r="CI1136" s="2">
        <v>2.0529999999999999</v>
      </c>
      <c r="CJ1136" s="2">
        <v>2.1680000000000001</v>
      </c>
      <c r="CK1136" s="2">
        <v>2.2650000000000001</v>
      </c>
      <c r="CL1136" s="2">
        <v>2.2959999999999998</v>
      </c>
      <c r="CM1136" s="2">
        <v>2.2389999999999999</v>
      </c>
      <c r="CN1136" s="2">
        <v>2.145</v>
      </c>
      <c r="CO1136" s="2">
        <v>2.0529999999999999</v>
      </c>
      <c r="CP1136" s="2">
        <v>2.0430000000000001</v>
      </c>
      <c r="CQ1136" s="2">
        <v>2.0489999999999999</v>
      </c>
      <c r="CR1136" s="2">
        <v>2.048</v>
      </c>
      <c r="CS1136" s="2">
        <v>2.048</v>
      </c>
      <c r="CT1136" s="2">
        <v>2.048</v>
      </c>
      <c r="CU1136" s="2">
        <v>2.0720000000000001</v>
      </c>
      <c r="CV1136" s="2">
        <v>2.1819999999999999</v>
      </c>
      <c r="CW1136" s="2">
        <v>2.3119999999999998</v>
      </c>
      <c r="CX1136" s="2">
        <v>2.3479999999999999</v>
      </c>
      <c r="CY1136" s="2">
        <v>2.2749999999999999</v>
      </c>
      <c r="CZ1136" s="2">
        <v>2.17</v>
      </c>
      <c r="DA1136" s="2">
        <v>2.06</v>
      </c>
      <c r="DB1136" s="2">
        <v>2.04</v>
      </c>
      <c r="DC1136" s="2">
        <v>2.036</v>
      </c>
      <c r="DD1136" s="2">
        <v>2.0329999999999999</v>
      </c>
      <c r="DE1136" s="2">
        <v>2.048</v>
      </c>
      <c r="DF1136" s="2">
        <v>2.048</v>
      </c>
      <c r="DG1136" s="2">
        <v>2.0720000000000001</v>
      </c>
      <c r="DH1136" s="2">
        <v>2.1819999999999999</v>
      </c>
      <c r="DI1136" s="2">
        <v>2.3119999999999998</v>
      </c>
      <c r="DJ1136" s="2">
        <v>2.363</v>
      </c>
      <c r="DK1136" s="2">
        <v>2.29</v>
      </c>
      <c r="DL1136" s="2">
        <v>2.1850000000000001</v>
      </c>
      <c r="DM1136" s="2">
        <v>2.0750000000000002</v>
      </c>
      <c r="DN1136" s="2">
        <v>2.0550000000000002</v>
      </c>
      <c r="DO1136" s="2">
        <v>2.0510000000000002</v>
      </c>
      <c r="DP1136" s="2">
        <v>2.048</v>
      </c>
      <c r="DQ1136" s="2">
        <v>2.0630000000000002</v>
      </c>
      <c r="DR1136" s="2">
        <v>2.0630000000000002</v>
      </c>
      <c r="DS1136" s="2">
        <v>2.0870000000000002</v>
      </c>
      <c r="DT1136" s="2">
        <v>2.1970000000000001</v>
      </c>
      <c r="DU1136" s="2">
        <v>2.327</v>
      </c>
      <c r="DV1136" s="2">
        <v>2.383</v>
      </c>
      <c r="DW1136" s="2">
        <v>2.31</v>
      </c>
      <c r="DX1136" s="2">
        <v>2.2050000000000001</v>
      </c>
      <c r="DY1136" s="2">
        <v>2.0950000000000002</v>
      </c>
      <c r="DZ1136" s="2">
        <v>2.0750000000000002</v>
      </c>
      <c r="EA1136" s="2">
        <v>2.0710000000000002</v>
      </c>
      <c r="EB1136" s="2">
        <v>2.0680000000000001</v>
      </c>
      <c r="EC1136" s="2">
        <v>2.0830000000000002</v>
      </c>
      <c r="ED1136" s="2">
        <v>2.0830000000000002</v>
      </c>
      <c r="EE1136" s="2">
        <v>2.1070000000000002</v>
      </c>
      <c r="EF1136" s="2">
        <v>2.2170000000000001</v>
      </c>
      <c r="EG1136" s="2">
        <v>2.347</v>
      </c>
      <c r="EH1136" s="2">
        <v>2.4079999999999999</v>
      </c>
      <c r="EI1136" s="2">
        <v>2.335</v>
      </c>
      <c r="EJ1136" s="2">
        <v>2.23</v>
      </c>
      <c r="EK1136" s="2">
        <v>2.12</v>
      </c>
      <c r="EL1136" s="2">
        <v>2.1</v>
      </c>
      <c r="EM1136" s="2">
        <v>2.0960000000000001</v>
      </c>
      <c r="EN1136" s="2">
        <v>2.093</v>
      </c>
      <c r="EO1136" s="2"/>
      <c r="EP1136" s="2"/>
      <c r="EQ1136" s="2"/>
      <c r="ER1136" s="2"/>
      <c r="ES1136" s="2"/>
      <c r="ET1136" s="2"/>
      <c r="EU1136" s="2"/>
      <c r="EV1136" s="2"/>
      <c r="EW1136" s="2"/>
      <c r="EX1136" s="2"/>
      <c r="EY1136" s="2"/>
      <c r="EZ1136" s="2"/>
      <c r="FA1136" s="2"/>
      <c r="FB1136" s="2"/>
      <c r="FC1136" s="2"/>
      <c r="FD1136" s="2"/>
      <c r="FE1136" s="2"/>
      <c r="FF1136" s="2"/>
      <c r="FG1136" s="2"/>
      <c r="FH1136" s="2"/>
      <c r="FI1136" s="2"/>
      <c r="FJ1136" s="2"/>
      <c r="FK1136" s="2"/>
      <c r="FL1136" s="2"/>
      <c r="FM1136" s="2"/>
      <c r="FN1136" s="2"/>
      <c r="FO1136" s="2"/>
      <c r="FP1136" s="2"/>
      <c r="FQ1136" s="2"/>
      <c r="FR1136" s="2"/>
      <c r="FS1136" s="2"/>
      <c r="FT1136" s="2"/>
      <c r="FU1136" s="2"/>
      <c r="FV1136" s="2"/>
      <c r="FW1136" s="2"/>
      <c r="FX1136" s="2"/>
      <c r="FY1136" s="2"/>
      <c r="FZ1136" s="2"/>
      <c r="GA1136" s="2"/>
      <c r="GB1136" s="2"/>
      <c r="GC1136" s="2"/>
      <c r="GD1136" s="2"/>
      <c r="GE1136" s="2"/>
      <c r="GF1136" s="2"/>
      <c r="GG1136" s="2"/>
      <c r="GH1136" s="2"/>
      <c r="GI1136" s="2"/>
      <c r="GJ1136" s="2"/>
      <c r="GK1136" s="2"/>
      <c r="GL1136" s="2"/>
      <c r="GM1136" s="2"/>
      <c r="GN1136" s="2"/>
      <c r="GO1136" s="2"/>
      <c r="GP1136" s="2"/>
      <c r="GQ1136" s="2"/>
    </row>
    <row r="1137" spans="1:199" customFormat="1" hidden="1" x14ac:dyDescent="0.2">
      <c r="A1137">
        <f t="shared" si="275"/>
        <v>2</v>
      </c>
      <c r="B1137">
        <f t="shared" si="276"/>
        <v>7</v>
      </c>
      <c r="C1137" s="1">
        <v>35619</v>
      </c>
      <c r="D1137">
        <f t="shared" si="277"/>
        <v>7</v>
      </c>
      <c r="E1137">
        <f t="shared" si="278"/>
        <v>1997</v>
      </c>
      <c r="F1137" s="17">
        <f t="shared" ref="F1137:F1196" si="281">L1137-K1137</f>
        <v>0.22066666666666679</v>
      </c>
      <c r="G1137" s="16">
        <f t="shared" si="267"/>
        <v>-3.141666666666687E-2</v>
      </c>
      <c r="H1137" s="16">
        <f t="shared" si="268"/>
        <v>6.1666666666662096E-3</v>
      </c>
      <c r="I1137" s="16">
        <f t="shared" si="269"/>
        <v>-2.5250000000000661E-2</v>
      </c>
      <c r="J1137" s="7">
        <f>VLOOKUP(C1137,'Nymex hist.'!A:B,2,0)</f>
        <v>2.1160000000000001</v>
      </c>
      <c r="K1137" s="11">
        <f t="shared" si="280"/>
        <v>2.1263333333333332</v>
      </c>
      <c r="L1137" s="11">
        <f t="shared" ref="L1137:L1196" si="282">AVERAGE(BX1137:CB1137)</f>
        <v>2.347</v>
      </c>
      <c r="M1137" s="9">
        <f t="shared" si="270"/>
        <v>2.1735833333333336</v>
      </c>
      <c r="N1137" s="9">
        <f t="shared" si="271"/>
        <v>2.1421666666666668</v>
      </c>
      <c r="O1137" s="9">
        <f t="shared" si="272"/>
        <v>2.148333333333333</v>
      </c>
      <c r="P1137" s="9">
        <f t="shared" si="273"/>
        <v>2.1583333333333337</v>
      </c>
      <c r="Q1137" s="9">
        <f t="shared" si="274"/>
        <v>2.1783333333333337</v>
      </c>
      <c r="R1137" s="8">
        <v>35619</v>
      </c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3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>
        <v>2.1160000000000001</v>
      </c>
      <c r="BV1137" s="2">
        <v>2.1259999999999999</v>
      </c>
      <c r="BW1137" s="2">
        <v>2.137</v>
      </c>
      <c r="BX1137" s="2">
        <v>2.2650000000000001</v>
      </c>
      <c r="BY1137" s="2">
        <v>2.4049999999999998</v>
      </c>
      <c r="BZ1137" s="2">
        <v>2.4449999999999998</v>
      </c>
      <c r="CA1137" s="2">
        <v>2.3650000000000002</v>
      </c>
      <c r="CB1137" s="2">
        <v>2.2549999999999999</v>
      </c>
      <c r="CC1137" s="2">
        <v>2.13</v>
      </c>
      <c r="CD1137" s="2">
        <v>2.0880000000000001</v>
      </c>
      <c r="CE1137" s="2">
        <v>2.0710000000000002</v>
      </c>
      <c r="CF1137" s="2">
        <v>2.0649999999999999</v>
      </c>
      <c r="CG1137" s="2">
        <v>2.0649999999999999</v>
      </c>
      <c r="CH1137" s="2">
        <v>2.0619999999999998</v>
      </c>
      <c r="CI1137" s="2">
        <v>2.0710000000000002</v>
      </c>
      <c r="CJ1137" s="2">
        <v>2.1840000000000002</v>
      </c>
      <c r="CK1137" s="2">
        <v>2.282</v>
      </c>
      <c r="CL1137" s="2">
        <v>2.3140000000000001</v>
      </c>
      <c r="CM1137" s="2">
        <v>2.2559999999999998</v>
      </c>
      <c r="CN1137" s="2">
        <v>2.161</v>
      </c>
      <c r="CO1137" s="2">
        <v>2.0680000000000001</v>
      </c>
      <c r="CP1137" s="2">
        <v>2.0569999999999999</v>
      </c>
      <c r="CQ1137" s="2">
        <v>2.0619999999999998</v>
      </c>
      <c r="CR1137" s="2">
        <v>2.0609999999999999</v>
      </c>
      <c r="CS1137" s="2">
        <v>2.0609999999999999</v>
      </c>
      <c r="CT1137" s="2">
        <v>2.0609999999999999</v>
      </c>
      <c r="CU1137" s="2">
        <v>2.085</v>
      </c>
      <c r="CV1137" s="2">
        <v>2.1949999999999998</v>
      </c>
      <c r="CW1137" s="2">
        <v>2.3250000000000002</v>
      </c>
      <c r="CX1137" s="2">
        <v>2.3610000000000002</v>
      </c>
      <c r="CY1137" s="2">
        <v>2.2879999999999998</v>
      </c>
      <c r="CZ1137" s="2">
        <v>2.1829999999999998</v>
      </c>
      <c r="DA1137" s="2">
        <v>2.073</v>
      </c>
      <c r="DB1137" s="2">
        <v>2.0529999999999999</v>
      </c>
      <c r="DC1137" s="2">
        <v>2.0489999999999999</v>
      </c>
      <c r="DD1137" s="2">
        <v>2.0459999999999998</v>
      </c>
      <c r="DE1137" s="2">
        <v>2.0609999999999999</v>
      </c>
      <c r="DF1137" s="2">
        <v>2.0609999999999999</v>
      </c>
      <c r="DG1137" s="2">
        <v>2.085</v>
      </c>
      <c r="DH1137" s="2">
        <v>2.1949999999999998</v>
      </c>
      <c r="DI1137" s="2">
        <v>2.3250000000000002</v>
      </c>
      <c r="DJ1137" s="2">
        <v>2.371</v>
      </c>
      <c r="DK1137" s="2">
        <v>2.298</v>
      </c>
      <c r="DL1137" s="2">
        <v>2.1930000000000001</v>
      </c>
      <c r="DM1137" s="2">
        <v>2.0830000000000002</v>
      </c>
      <c r="DN1137" s="2">
        <v>2.0630000000000002</v>
      </c>
      <c r="DO1137" s="2">
        <v>2.0590000000000002</v>
      </c>
      <c r="DP1137" s="2">
        <v>2.056</v>
      </c>
      <c r="DQ1137" s="2">
        <v>2.0710000000000002</v>
      </c>
      <c r="DR1137" s="2">
        <v>2.0710000000000002</v>
      </c>
      <c r="DS1137" s="2">
        <v>2.0950000000000002</v>
      </c>
      <c r="DT1137" s="2">
        <v>2.2050000000000001</v>
      </c>
      <c r="DU1137" s="2">
        <v>2.335</v>
      </c>
      <c r="DV1137" s="2">
        <v>2.391</v>
      </c>
      <c r="DW1137" s="2">
        <v>2.3180000000000001</v>
      </c>
      <c r="DX1137" s="2">
        <v>2.2130000000000001</v>
      </c>
      <c r="DY1137" s="2">
        <v>2.1030000000000002</v>
      </c>
      <c r="DZ1137" s="2">
        <v>2.0830000000000002</v>
      </c>
      <c r="EA1137" s="2">
        <v>2.0790000000000002</v>
      </c>
      <c r="EB1137" s="2">
        <v>2.0760000000000001</v>
      </c>
      <c r="EC1137" s="2">
        <v>2.0910000000000002</v>
      </c>
      <c r="ED1137" s="2">
        <v>2.0910000000000002</v>
      </c>
      <c r="EE1137" s="2">
        <v>2.1150000000000002</v>
      </c>
      <c r="EF1137" s="2">
        <v>2.2250000000000001</v>
      </c>
      <c r="EG1137" s="2">
        <v>2.355</v>
      </c>
      <c r="EH1137" s="2">
        <v>2.4159999999999999</v>
      </c>
      <c r="EI1137" s="2">
        <v>2.343</v>
      </c>
      <c r="EJ1137" s="2">
        <v>2.238</v>
      </c>
      <c r="EK1137" s="2">
        <v>2.1280000000000001</v>
      </c>
      <c r="EL1137" s="2">
        <v>2.1080000000000001</v>
      </c>
      <c r="EM1137" s="2">
        <v>2.1040000000000001</v>
      </c>
      <c r="EN1137" s="2">
        <v>2.101</v>
      </c>
      <c r="EO1137" s="2"/>
      <c r="EP1137" s="2"/>
      <c r="EQ1137" s="2"/>
      <c r="ER1137" s="2"/>
      <c r="ES1137" s="2"/>
      <c r="ET1137" s="2"/>
      <c r="EU1137" s="2"/>
      <c r="EV1137" s="2"/>
      <c r="EW1137" s="2"/>
      <c r="EX1137" s="2"/>
      <c r="EY1137" s="2"/>
      <c r="EZ1137" s="2"/>
      <c r="FA1137" s="2"/>
      <c r="FB1137" s="2"/>
      <c r="FC1137" s="2"/>
      <c r="FD1137" s="2"/>
      <c r="FE1137" s="2"/>
      <c r="FF1137" s="2"/>
      <c r="FG1137" s="2"/>
      <c r="FH1137" s="2"/>
      <c r="FI1137" s="2"/>
      <c r="FJ1137" s="2"/>
      <c r="FK1137" s="2"/>
      <c r="FL1137" s="2"/>
      <c r="FM1137" s="2"/>
      <c r="FN1137" s="2"/>
      <c r="FO1137" s="2"/>
      <c r="FP1137" s="2"/>
      <c r="FQ1137" s="2"/>
      <c r="FR1137" s="2"/>
      <c r="FS1137" s="2"/>
      <c r="FT1137" s="2"/>
      <c r="FU1137" s="2"/>
      <c r="FV1137" s="2"/>
      <c r="FW1137" s="2"/>
      <c r="FX1137" s="2"/>
      <c r="FY1137" s="2"/>
      <c r="FZ1137" s="2"/>
      <c r="GA1137" s="2"/>
      <c r="GB1137" s="2"/>
      <c r="GC1137" s="2"/>
      <c r="GD1137" s="2"/>
      <c r="GE1137" s="2"/>
      <c r="GF1137" s="2"/>
      <c r="GG1137" s="2"/>
      <c r="GH1137" s="2"/>
      <c r="GI1137" s="2"/>
      <c r="GJ1137" s="2"/>
      <c r="GK1137" s="2"/>
      <c r="GL1137" s="2"/>
      <c r="GM1137" s="2"/>
      <c r="GN1137" s="2"/>
      <c r="GO1137" s="2"/>
      <c r="GP1137" s="2"/>
      <c r="GQ1137" s="2"/>
    </row>
    <row r="1138" spans="1:199" customFormat="1" hidden="1" x14ac:dyDescent="0.2">
      <c r="A1138">
        <f t="shared" si="275"/>
        <v>3</v>
      </c>
      <c r="B1138">
        <f t="shared" si="276"/>
        <v>7</v>
      </c>
      <c r="C1138" s="1">
        <v>35620</v>
      </c>
      <c r="D1138">
        <f t="shared" si="277"/>
        <v>7</v>
      </c>
      <c r="E1138">
        <f t="shared" si="278"/>
        <v>1997</v>
      </c>
      <c r="F1138" s="17">
        <f t="shared" si="281"/>
        <v>0.22226666666666706</v>
      </c>
      <c r="G1138" s="16">
        <f t="shared" si="267"/>
        <v>-3.2916666666666483E-2</v>
      </c>
      <c r="H1138" s="16">
        <f t="shared" si="268"/>
        <v>5.6666666666664867E-3</v>
      </c>
      <c r="I1138" s="16">
        <f t="shared" si="269"/>
        <v>-2.7249999999999996E-2</v>
      </c>
      <c r="J1138" s="7">
        <f>VLOOKUP(C1138,'Nymex hist.'!A:B,2,0)</f>
        <v>2.0979999999999999</v>
      </c>
      <c r="K1138" s="11">
        <f t="shared" si="280"/>
        <v>2.1153333333333335</v>
      </c>
      <c r="L1138" s="11">
        <f t="shared" si="282"/>
        <v>2.3376000000000006</v>
      </c>
      <c r="M1138" s="9">
        <f t="shared" si="270"/>
        <v>2.1665833333333331</v>
      </c>
      <c r="N1138" s="9">
        <f t="shared" si="271"/>
        <v>2.1336666666666666</v>
      </c>
      <c r="O1138" s="9">
        <f t="shared" si="272"/>
        <v>2.1393333333333331</v>
      </c>
      <c r="P1138" s="9">
        <f t="shared" si="273"/>
        <v>2.1543333333333332</v>
      </c>
      <c r="Q1138" s="9">
        <f t="shared" si="274"/>
        <v>2.1743333333333332</v>
      </c>
      <c r="R1138" s="8">
        <v>35620</v>
      </c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3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>
        <v>2.0979999999999999</v>
      </c>
      <c r="BV1138" s="2">
        <v>2.117</v>
      </c>
      <c r="BW1138" s="2">
        <v>2.1309999999999998</v>
      </c>
      <c r="BX1138" s="2">
        <v>2.2570000000000001</v>
      </c>
      <c r="BY1138" s="2">
        <v>2.3959999999999999</v>
      </c>
      <c r="BZ1138" s="2">
        <v>2.4350000000000001</v>
      </c>
      <c r="CA1138" s="2">
        <v>2.355</v>
      </c>
      <c r="CB1138" s="2">
        <v>2.2450000000000001</v>
      </c>
      <c r="CC1138" s="2">
        <v>2.12</v>
      </c>
      <c r="CD1138" s="2">
        <v>2.08</v>
      </c>
      <c r="CE1138" s="2">
        <v>2.0649999999999999</v>
      </c>
      <c r="CF1138" s="2">
        <v>2.06</v>
      </c>
      <c r="CG1138" s="2">
        <v>2.06</v>
      </c>
      <c r="CH1138" s="2">
        <v>2.0569999999999999</v>
      </c>
      <c r="CI1138" s="2">
        <v>2.0659999999999998</v>
      </c>
      <c r="CJ1138" s="2">
        <v>2.1789999999999998</v>
      </c>
      <c r="CK1138" s="2">
        <v>2.2770000000000001</v>
      </c>
      <c r="CL1138" s="2">
        <v>2.3090000000000002</v>
      </c>
      <c r="CM1138" s="2">
        <v>2.2490000000000001</v>
      </c>
      <c r="CN1138" s="2">
        <v>2.1520000000000001</v>
      </c>
      <c r="CO1138" s="2">
        <v>2.0590000000000002</v>
      </c>
      <c r="CP1138" s="2">
        <v>2.048</v>
      </c>
      <c r="CQ1138" s="2">
        <v>2.0529999999999999</v>
      </c>
      <c r="CR1138" s="2">
        <v>2.052</v>
      </c>
      <c r="CS1138" s="2">
        <v>2.052</v>
      </c>
      <c r="CT1138" s="2">
        <v>2.052</v>
      </c>
      <c r="CU1138" s="2">
        <v>2.0760000000000001</v>
      </c>
      <c r="CV1138" s="2">
        <v>2.1859999999999999</v>
      </c>
      <c r="CW1138" s="2">
        <v>2.3159999999999998</v>
      </c>
      <c r="CX1138" s="2">
        <v>2.3519999999999999</v>
      </c>
      <c r="CY1138" s="2">
        <v>2.2789999999999999</v>
      </c>
      <c r="CZ1138" s="2">
        <v>2.1739999999999999</v>
      </c>
      <c r="DA1138" s="2">
        <v>2.0640000000000001</v>
      </c>
      <c r="DB1138" s="2">
        <v>2.044</v>
      </c>
      <c r="DC1138" s="2">
        <v>2.04</v>
      </c>
      <c r="DD1138" s="2">
        <v>2.0369999999999999</v>
      </c>
      <c r="DE1138" s="2">
        <v>2.052</v>
      </c>
      <c r="DF1138" s="2">
        <v>2.052</v>
      </c>
      <c r="DG1138" s="2">
        <v>2.0760000000000001</v>
      </c>
      <c r="DH1138" s="2">
        <v>2.1859999999999999</v>
      </c>
      <c r="DI1138" s="2">
        <v>2.3159999999999998</v>
      </c>
      <c r="DJ1138" s="2">
        <v>2.367</v>
      </c>
      <c r="DK1138" s="2">
        <v>2.294</v>
      </c>
      <c r="DL1138" s="2">
        <v>2.1890000000000001</v>
      </c>
      <c r="DM1138" s="2">
        <v>2.0790000000000002</v>
      </c>
      <c r="DN1138" s="2">
        <v>2.0590000000000002</v>
      </c>
      <c r="DO1138" s="2">
        <v>2.0550000000000002</v>
      </c>
      <c r="DP1138" s="2">
        <v>2.052</v>
      </c>
      <c r="DQ1138" s="2">
        <v>2.0670000000000002</v>
      </c>
      <c r="DR1138" s="2">
        <v>2.0670000000000002</v>
      </c>
      <c r="DS1138" s="2">
        <v>2.0910000000000002</v>
      </c>
      <c r="DT1138" s="2">
        <v>2.2010000000000001</v>
      </c>
      <c r="DU1138" s="2">
        <v>2.331</v>
      </c>
      <c r="DV1138" s="2">
        <v>2.387</v>
      </c>
      <c r="DW1138" s="2">
        <v>2.3140000000000001</v>
      </c>
      <c r="DX1138" s="2">
        <v>2.2090000000000001</v>
      </c>
      <c r="DY1138" s="2">
        <v>2.0990000000000002</v>
      </c>
      <c r="DZ1138" s="2">
        <v>2.0790000000000002</v>
      </c>
      <c r="EA1138" s="2">
        <v>2.0750000000000002</v>
      </c>
      <c r="EB1138" s="2">
        <v>2.0720000000000001</v>
      </c>
      <c r="EC1138" s="2">
        <v>2.0870000000000002</v>
      </c>
      <c r="ED1138" s="2">
        <v>2.0870000000000002</v>
      </c>
      <c r="EE1138" s="2">
        <v>2.1110000000000002</v>
      </c>
      <c r="EF1138" s="2">
        <v>2.2210000000000001</v>
      </c>
      <c r="EG1138" s="2">
        <v>2.351</v>
      </c>
      <c r="EH1138" s="2">
        <v>2.4119999999999999</v>
      </c>
      <c r="EI1138" s="2">
        <v>2.339</v>
      </c>
      <c r="EJ1138" s="2">
        <v>2.234</v>
      </c>
      <c r="EK1138" s="2">
        <v>2.1240000000000001</v>
      </c>
      <c r="EL1138" s="2">
        <v>2.1040000000000001</v>
      </c>
      <c r="EM1138" s="2">
        <v>2.1</v>
      </c>
      <c r="EN1138" s="2">
        <v>2.097</v>
      </c>
      <c r="EO1138" s="2"/>
      <c r="EP1138" s="2"/>
      <c r="EQ1138" s="2"/>
      <c r="ER1138" s="2"/>
      <c r="ES1138" s="2"/>
      <c r="ET1138" s="2"/>
      <c r="EU1138" s="2"/>
      <c r="EV1138" s="2"/>
      <c r="EW1138" s="2"/>
      <c r="EX1138" s="2"/>
      <c r="EY1138" s="2"/>
      <c r="EZ1138" s="2"/>
      <c r="FA1138" s="2"/>
      <c r="FB1138" s="2"/>
      <c r="FC1138" s="2"/>
      <c r="FD1138" s="2"/>
      <c r="FE1138" s="2"/>
      <c r="FF1138" s="2"/>
      <c r="FG1138" s="2"/>
      <c r="FH1138" s="2"/>
      <c r="FI1138" s="2"/>
      <c r="FJ1138" s="2"/>
      <c r="FK1138" s="2"/>
      <c r="FL1138" s="2"/>
      <c r="FM1138" s="2"/>
      <c r="FN1138" s="2"/>
      <c r="FO1138" s="2"/>
      <c r="FP1138" s="2"/>
      <c r="FQ1138" s="2"/>
      <c r="FR1138" s="2"/>
      <c r="FS1138" s="2"/>
      <c r="FT1138" s="2"/>
      <c r="FU1138" s="2"/>
      <c r="FV1138" s="2"/>
      <c r="FW1138" s="2"/>
      <c r="FX1138" s="2"/>
      <c r="FY1138" s="2"/>
      <c r="FZ1138" s="2"/>
      <c r="GA1138" s="2"/>
      <c r="GB1138" s="2"/>
      <c r="GC1138" s="2"/>
      <c r="GD1138" s="2"/>
      <c r="GE1138" s="2"/>
      <c r="GF1138" s="2"/>
      <c r="GG1138" s="2"/>
      <c r="GH1138" s="2"/>
      <c r="GI1138" s="2"/>
      <c r="GJ1138" s="2"/>
      <c r="GK1138" s="2"/>
      <c r="GL1138" s="2"/>
      <c r="GM1138" s="2"/>
      <c r="GN1138" s="2"/>
      <c r="GO1138" s="2"/>
      <c r="GP1138" s="2"/>
      <c r="GQ1138" s="2"/>
    </row>
    <row r="1139" spans="1:199" x14ac:dyDescent="0.2">
      <c r="A1139" s="36">
        <f t="shared" si="275"/>
        <v>4</v>
      </c>
      <c r="B1139" s="36">
        <f t="shared" si="276"/>
        <v>7</v>
      </c>
      <c r="C1139" s="1">
        <v>35621</v>
      </c>
      <c r="D1139">
        <f t="shared" si="277"/>
        <v>7</v>
      </c>
      <c r="E1139">
        <f t="shared" si="278"/>
        <v>1997</v>
      </c>
      <c r="F1139" s="21">
        <f t="shared" si="281"/>
        <v>0.2170666666666663</v>
      </c>
      <c r="G1139" s="21">
        <f t="shared" si="267"/>
        <v>-3.6000000000000032E-2</v>
      </c>
      <c r="H1139" s="21">
        <f t="shared" si="268"/>
        <v>3.8333333333331332E-3</v>
      </c>
      <c r="I1139" s="21">
        <f t="shared" si="269"/>
        <v>-3.2166666666666899E-2</v>
      </c>
      <c r="J1139" s="23">
        <f>VLOOKUP(C1139,'Nymex hist.'!A:B,2,0)</f>
        <v>2.1150000000000002</v>
      </c>
      <c r="K1139" s="23">
        <f t="shared" si="280"/>
        <v>2.1243333333333339</v>
      </c>
      <c r="L1139" s="23">
        <f t="shared" si="282"/>
        <v>2.3414000000000001</v>
      </c>
      <c r="M1139" s="23">
        <f t="shared" si="270"/>
        <v>2.1705000000000001</v>
      </c>
      <c r="N1139" s="23">
        <f t="shared" si="271"/>
        <v>2.1345000000000001</v>
      </c>
      <c r="O1139" s="23">
        <f t="shared" si="272"/>
        <v>2.1383333333333332</v>
      </c>
      <c r="P1139" s="23">
        <f t="shared" si="273"/>
        <v>2.1533333333333329</v>
      </c>
      <c r="Q1139" s="23">
        <f t="shared" si="274"/>
        <v>2.1733333333333329</v>
      </c>
      <c r="R1139" s="30">
        <v>35621</v>
      </c>
      <c r="S1139" s="32"/>
      <c r="T1139" s="32"/>
      <c r="U1139" s="32"/>
      <c r="V1139" s="32"/>
      <c r="W1139" s="32"/>
      <c r="X1139" s="32"/>
      <c r="Y1139" s="32"/>
      <c r="Z1139" s="32"/>
      <c r="AA1139" s="32"/>
      <c r="AB1139" s="32"/>
      <c r="AC1139" s="32"/>
      <c r="AD1139" s="32"/>
      <c r="AE1139" s="32"/>
      <c r="AF1139" s="32"/>
      <c r="AG1139" s="32"/>
      <c r="AH1139" s="32"/>
      <c r="AI1139" s="32"/>
      <c r="AJ1139" s="34"/>
      <c r="AK1139" s="32"/>
      <c r="AL1139" s="32"/>
      <c r="AM1139" s="32"/>
      <c r="AN1139" s="32"/>
      <c r="AO1139" s="32"/>
      <c r="AP1139" s="32"/>
      <c r="AQ1139" s="32"/>
      <c r="AR1139" s="32"/>
      <c r="AS1139" s="32"/>
      <c r="AT1139" s="32"/>
      <c r="AU1139" s="32"/>
      <c r="AV1139" s="32"/>
      <c r="AW1139" s="32"/>
      <c r="AX1139" s="32"/>
      <c r="AY1139" s="32"/>
      <c r="AZ1139" s="32"/>
      <c r="BA1139" s="32"/>
      <c r="BB1139" s="32"/>
      <c r="BC1139" s="32"/>
      <c r="BD1139" s="32"/>
      <c r="BE1139" s="32"/>
      <c r="BF1139" s="32"/>
      <c r="BG1139" s="32"/>
      <c r="BH1139" s="32"/>
      <c r="BI1139" s="32"/>
      <c r="BJ1139" s="32"/>
      <c r="BK1139" s="32"/>
      <c r="BL1139" s="32"/>
      <c r="BM1139" s="32"/>
      <c r="BN1139" s="32"/>
      <c r="BO1139" s="32"/>
      <c r="BP1139" s="32"/>
      <c r="BQ1139" s="32"/>
      <c r="BR1139" s="32"/>
      <c r="BS1139" s="32"/>
      <c r="BT1139" s="32"/>
      <c r="BU1139" s="32">
        <v>2.1150000000000002</v>
      </c>
      <c r="BV1139" s="32">
        <v>2.1240000000000001</v>
      </c>
      <c r="BW1139" s="32">
        <v>2.1339999999999999</v>
      </c>
      <c r="BX1139" s="32">
        <v>2.2639999999999998</v>
      </c>
      <c r="BY1139" s="32">
        <v>2.399</v>
      </c>
      <c r="BZ1139" s="32">
        <v>2.4359999999999999</v>
      </c>
      <c r="CA1139" s="32">
        <v>2.359</v>
      </c>
      <c r="CB1139" s="32">
        <v>2.2490000000000001</v>
      </c>
      <c r="CC1139" s="32">
        <v>2.1240000000000001</v>
      </c>
      <c r="CD1139" s="32">
        <v>2.0840000000000001</v>
      </c>
      <c r="CE1139" s="32">
        <v>2.069</v>
      </c>
      <c r="CF1139" s="32">
        <v>2.0640000000000001</v>
      </c>
      <c r="CG1139" s="32">
        <v>2.0640000000000001</v>
      </c>
      <c r="CH1139" s="32">
        <v>2.0609999999999999</v>
      </c>
      <c r="CI1139" s="32">
        <v>2.0699999999999998</v>
      </c>
      <c r="CJ1139" s="32">
        <v>2.1829999999999998</v>
      </c>
      <c r="CK1139" s="32">
        <v>2.2829999999999999</v>
      </c>
      <c r="CL1139" s="32">
        <v>2.3149999999999999</v>
      </c>
      <c r="CM1139" s="32">
        <v>2.2530000000000001</v>
      </c>
      <c r="CN1139" s="32">
        <v>2.1560000000000001</v>
      </c>
      <c r="CO1139" s="32">
        <v>2.0630000000000002</v>
      </c>
      <c r="CP1139" s="32">
        <v>2.0470000000000002</v>
      </c>
      <c r="CQ1139" s="32">
        <v>2.052</v>
      </c>
      <c r="CR1139" s="32">
        <v>2.0510000000000002</v>
      </c>
      <c r="CS1139" s="32">
        <v>2.0510000000000002</v>
      </c>
      <c r="CT1139" s="32">
        <v>2.0510000000000002</v>
      </c>
      <c r="CU1139" s="32">
        <v>2.0750000000000002</v>
      </c>
      <c r="CV1139" s="32">
        <v>2.1850000000000001</v>
      </c>
      <c r="CW1139" s="32">
        <v>2.3149999999999999</v>
      </c>
      <c r="CX1139" s="32">
        <v>2.351</v>
      </c>
      <c r="CY1139" s="32">
        <v>2.278</v>
      </c>
      <c r="CZ1139" s="32">
        <v>2.173</v>
      </c>
      <c r="DA1139" s="32">
        <v>2.0630000000000002</v>
      </c>
      <c r="DB1139" s="32">
        <v>2.0430000000000001</v>
      </c>
      <c r="DC1139" s="32">
        <v>2.0390000000000001</v>
      </c>
      <c r="DD1139" s="32">
        <v>2.036</v>
      </c>
      <c r="DE1139" s="32">
        <v>2.0510000000000002</v>
      </c>
      <c r="DF1139" s="32">
        <v>2.0510000000000002</v>
      </c>
      <c r="DG1139" s="32">
        <v>2.0750000000000002</v>
      </c>
      <c r="DH1139" s="32">
        <v>2.1850000000000001</v>
      </c>
      <c r="DI1139" s="32">
        <v>2.3149999999999999</v>
      </c>
      <c r="DJ1139" s="32">
        <v>2.3660000000000001</v>
      </c>
      <c r="DK1139" s="32">
        <v>2.2930000000000001</v>
      </c>
      <c r="DL1139" s="32">
        <v>2.1880000000000002</v>
      </c>
      <c r="DM1139" s="32">
        <v>2.0779999999999998</v>
      </c>
      <c r="DN1139" s="32">
        <v>2.0579999999999998</v>
      </c>
      <c r="DO1139" s="32">
        <v>2.0539999999999998</v>
      </c>
      <c r="DP1139" s="32">
        <v>2.0510000000000002</v>
      </c>
      <c r="DQ1139" s="32">
        <v>2.0659999999999998</v>
      </c>
      <c r="DR1139" s="32">
        <v>2.0659999999999998</v>
      </c>
      <c r="DS1139" s="32">
        <v>2.09</v>
      </c>
      <c r="DT1139" s="32">
        <v>2.2000000000000002</v>
      </c>
      <c r="DU1139" s="32">
        <v>2.33</v>
      </c>
      <c r="DV1139" s="32">
        <v>2.3860000000000001</v>
      </c>
      <c r="DW1139" s="32">
        <v>2.3130000000000002</v>
      </c>
      <c r="DX1139" s="32">
        <v>2.2080000000000002</v>
      </c>
      <c r="DY1139" s="32">
        <v>2.0979999999999999</v>
      </c>
      <c r="DZ1139" s="32">
        <v>2.0779999999999998</v>
      </c>
      <c r="EA1139" s="32">
        <v>2.0739999999999998</v>
      </c>
      <c r="EB1139" s="32">
        <v>2.0710000000000002</v>
      </c>
      <c r="EC1139" s="32">
        <v>2.0859999999999999</v>
      </c>
      <c r="ED1139" s="32">
        <v>2.0859999999999999</v>
      </c>
      <c r="EE1139" s="32">
        <v>2.11</v>
      </c>
      <c r="EF1139" s="32">
        <v>2.2200000000000002</v>
      </c>
      <c r="EG1139" s="32">
        <v>2.35</v>
      </c>
      <c r="EH1139" s="32">
        <v>2.411</v>
      </c>
      <c r="EI1139" s="32">
        <v>2.3380000000000001</v>
      </c>
      <c r="EJ1139" s="32">
        <v>2.2330000000000001</v>
      </c>
      <c r="EK1139" s="32">
        <v>2.1230000000000002</v>
      </c>
      <c r="EL1139" s="32">
        <v>2.1030000000000002</v>
      </c>
      <c r="EM1139" s="32">
        <v>2.0990000000000002</v>
      </c>
      <c r="EN1139" s="32">
        <v>2.0960000000000001</v>
      </c>
      <c r="EO1139" s="32"/>
      <c r="EP1139" s="32"/>
      <c r="EQ1139" s="32"/>
      <c r="ER1139" s="32"/>
      <c r="ES1139" s="32"/>
      <c r="ET1139" s="32"/>
      <c r="EU1139" s="32"/>
      <c r="EV1139" s="32"/>
      <c r="EW1139" s="32"/>
      <c r="EX1139" s="32"/>
      <c r="EY1139" s="32"/>
      <c r="EZ1139" s="32"/>
      <c r="FA1139" s="32"/>
      <c r="FB1139" s="32"/>
      <c r="FC1139" s="32"/>
      <c r="FD1139" s="32"/>
      <c r="FE1139" s="32"/>
      <c r="FF1139" s="32"/>
      <c r="FG1139" s="32"/>
      <c r="FH1139" s="32"/>
      <c r="FI1139" s="32"/>
      <c r="FJ1139" s="32"/>
      <c r="FK1139" s="32"/>
      <c r="FL1139" s="32"/>
      <c r="FM1139" s="32"/>
      <c r="FN1139" s="32"/>
      <c r="FO1139" s="32"/>
      <c r="FP1139" s="32"/>
      <c r="FQ1139" s="32"/>
      <c r="FR1139" s="32"/>
      <c r="FS1139" s="32"/>
      <c r="FT1139" s="32"/>
      <c r="FU1139" s="32"/>
      <c r="FV1139" s="32"/>
      <c r="FW1139" s="32"/>
      <c r="FX1139" s="32"/>
      <c r="FY1139" s="32"/>
      <c r="FZ1139" s="32"/>
      <c r="GA1139" s="32"/>
      <c r="GB1139" s="32"/>
      <c r="GC1139" s="32"/>
      <c r="GD1139" s="32"/>
      <c r="GE1139" s="32"/>
      <c r="GF1139" s="32"/>
      <c r="GG1139" s="32"/>
      <c r="GH1139" s="32"/>
      <c r="GI1139" s="32"/>
      <c r="GJ1139" s="32"/>
      <c r="GK1139" s="32"/>
      <c r="GL1139" s="32"/>
      <c r="GM1139" s="32"/>
      <c r="GN1139" s="32"/>
      <c r="GO1139" s="32"/>
      <c r="GP1139" s="32"/>
      <c r="GQ1139" s="32"/>
    </row>
    <row r="1140" spans="1:199" customFormat="1" hidden="1" x14ac:dyDescent="0.2">
      <c r="A1140">
        <f t="shared" si="275"/>
        <v>5</v>
      </c>
      <c r="B1140">
        <f t="shared" si="276"/>
        <v>7</v>
      </c>
      <c r="C1140" s="1">
        <v>35622</v>
      </c>
      <c r="D1140">
        <f t="shared" si="277"/>
        <v>7</v>
      </c>
      <c r="E1140">
        <f t="shared" si="278"/>
        <v>1997</v>
      </c>
      <c r="F1140" s="17">
        <f t="shared" si="281"/>
        <v>0.22560000000000002</v>
      </c>
      <c r="G1140" s="16">
        <f t="shared" si="267"/>
        <v>-3.241666666666676E-2</v>
      </c>
      <c r="H1140" s="16">
        <f t="shared" si="268"/>
        <v>3.8333333333331332E-3</v>
      </c>
      <c r="I1140" s="16">
        <f t="shared" si="269"/>
        <v>-2.8583333333333627E-2</v>
      </c>
      <c r="J1140" s="7">
        <f>VLOOKUP(C1140,'Nymex hist.'!A:B,2,0)</f>
        <v>2.0939999999999999</v>
      </c>
      <c r="K1140" s="11">
        <f t="shared" si="280"/>
        <v>2.1060000000000003</v>
      </c>
      <c r="L1140" s="11">
        <f t="shared" si="282"/>
        <v>2.3316000000000003</v>
      </c>
      <c r="M1140" s="9">
        <f t="shared" si="270"/>
        <v>2.1669166666666668</v>
      </c>
      <c r="N1140" s="9">
        <f t="shared" si="271"/>
        <v>2.1345000000000001</v>
      </c>
      <c r="O1140" s="9">
        <f t="shared" si="272"/>
        <v>2.1383333333333332</v>
      </c>
      <c r="P1140" s="9">
        <f t="shared" si="273"/>
        <v>2.1533333333333329</v>
      </c>
      <c r="Q1140" s="9">
        <f t="shared" si="274"/>
        <v>2.1733333333333329</v>
      </c>
      <c r="R1140" s="8">
        <v>35622</v>
      </c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3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>
        <v>2.0939999999999999</v>
      </c>
      <c r="BV1140" s="2">
        <v>2.1040000000000001</v>
      </c>
      <c r="BW1140" s="2">
        <v>2.12</v>
      </c>
      <c r="BX1140" s="2">
        <v>2.25</v>
      </c>
      <c r="BY1140" s="2">
        <v>2.39</v>
      </c>
      <c r="BZ1140" s="2">
        <v>2.4279999999999999</v>
      </c>
      <c r="CA1140" s="2">
        <v>2.35</v>
      </c>
      <c r="CB1140" s="2">
        <v>2.2400000000000002</v>
      </c>
      <c r="CC1140" s="2">
        <v>2.117</v>
      </c>
      <c r="CD1140" s="2">
        <v>2.0790000000000002</v>
      </c>
      <c r="CE1140" s="2">
        <v>2.0640000000000001</v>
      </c>
      <c r="CF1140" s="2">
        <v>2.0640000000000001</v>
      </c>
      <c r="CG1140" s="2">
        <v>2.0640000000000001</v>
      </c>
      <c r="CH1140" s="2">
        <v>2.0609999999999999</v>
      </c>
      <c r="CI1140" s="2">
        <v>2.0699999999999998</v>
      </c>
      <c r="CJ1140" s="2">
        <v>2.1829999999999998</v>
      </c>
      <c r="CK1140" s="2">
        <v>2.2829999999999999</v>
      </c>
      <c r="CL1140" s="2">
        <v>2.3149999999999999</v>
      </c>
      <c r="CM1140" s="2">
        <v>2.2530000000000001</v>
      </c>
      <c r="CN1140" s="2">
        <v>2.1560000000000001</v>
      </c>
      <c r="CO1140" s="2">
        <v>2.0630000000000002</v>
      </c>
      <c r="CP1140" s="2">
        <v>2.0470000000000002</v>
      </c>
      <c r="CQ1140" s="2">
        <v>2.052</v>
      </c>
      <c r="CR1140" s="2">
        <v>2.0510000000000002</v>
      </c>
      <c r="CS1140" s="2">
        <v>2.0510000000000002</v>
      </c>
      <c r="CT1140" s="2">
        <v>2.0510000000000002</v>
      </c>
      <c r="CU1140" s="2">
        <v>2.0750000000000002</v>
      </c>
      <c r="CV1140" s="2">
        <v>2.1850000000000001</v>
      </c>
      <c r="CW1140" s="2">
        <v>2.3149999999999999</v>
      </c>
      <c r="CX1140" s="2">
        <v>2.351</v>
      </c>
      <c r="CY1140" s="2">
        <v>2.278</v>
      </c>
      <c r="CZ1140" s="2">
        <v>2.173</v>
      </c>
      <c r="DA1140" s="2">
        <v>2.0630000000000002</v>
      </c>
      <c r="DB1140" s="2">
        <v>2.0430000000000001</v>
      </c>
      <c r="DC1140" s="2">
        <v>2.0390000000000001</v>
      </c>
      <c r="DD1140" s="2">
        <v>2.036</v>
      </c>
      <c r="DE1140" s="2">
        <v>2.0510000000000002</v>
      </c>
      <c r="DF1140" s="2">
        <v>2.0510000000000002</v>
      </c>
      <c r="DG1140" s="2">
        <v>2.0750000000000002</v>
      </c>
      <c r="DH1140" s="2">
        <v>2.1850000000000001</v>
      </c>
      <c r="DI1140" s="2">
        <v>2.3149999999999999</v>
      </c>
      <c r="DJ1140" s="2">
        <v>2.3660000000000001</v>
      </c>
      <c r="DK1140" s="2">
        <v>2.2930000000000001</v>
      </c>
      <c r="DL1140" s="2">
        <v>2.1880000000000002</v>
      </c>
      <c r="DM1140" s="2">
        <v>2.0779999999999998</v>
      </c>
      <c r="DN1140" s="2">
        <v>2.0579999999999998</v>
      </c>
      <c r="DO1140" s="2">
        <v>2.0539999999999998</v>
      </c>
      <c r="DP1140" s="2">
        <v>2.0510000000000002</v>
      </c>
      <c r="DQ1140" s="2">
        <v>2.0659999999999998</v>
      </c>
      <c r="DR1140" s="2">
        <v>2.0659999999999998</v>
      </c>
      <c r="DS1140" s="2">
        <v>2.09</v>
      </c>
      <c r="DT1140" s="2">
        <v>2.2000000000000002</v>
      </c>
      <c r="DU1140" s="2">
        <v>2.33</v>
      </c>
      <c r="DV1140" s="2">
        <v>2.3860000000000001</v>
      </c>
      <c r="DW1140" s="2">
        <v>2.3130000000000002</v>
      </c>
      <c r="DX1140" s="2">
        <v>2.2080000000000002</v>
      </c>
      <c r="DY1140" s="2">
        <v>2.0979999999999999</v>
      </c>
      <c r="DZ1140" s="2">
        <v>2.0779999999999998</v>
      </c>
      <c r="EA1140" s="2">
        <v>2.0739999999999998</v>
      </c>
      <c r="EB1140" s="2">
        <v>2.0710000000000002</v>
      </c>
      <c r="EC1140" s="2">
        <v>2.0859999999999999</v>
      </c>
      <c r="ED1140" s="2">
        <v>2.0859999999999999</v>
      </c>
      <c r="EE1140" s="2">
        <v>2.11</v>
      </c>
      <c r="EF1140" s="2">
        <v>2.2200000000000002</v>
      </c>
      <c r="EG1140" s="2">
        <v>2.35</v>
      </c>
      <c r="EH1140" s="2">
        <v>2.411</v>
      </c>
      <c r="EI1140" s="2">
        <v>2.3380000000000001</v>
      </c>
      <c r="EJ1140" s="2">
        <v>2.2330000000000001</v>
      </c>
      <c r="EK1140" s="2">
        <v>2.1230000000000002</v>
      </c>
      <c r="EL1140" s="2">
        <v>2.1030000000000002</v>
      </c>
      <c r="EM1140" s="2">
        <v>2.0990000000000002</v>
      </c>
      <c r="EN1140" s="2">
        <v>2.0960000000000001</v>
      </c>
      <c r="EO1140" s="2"/>
      <c r="EP1140" s="2"/>
      <c r="EQ1140" s="2"/>
      <c r="ER1140" s="2"/>
      <c r="ES1140" s="2"/>
      <c r="ET1140" s="2"/>
      <c r="EU1140" s="2"/>
      <c r="EV1140" s="2"/>
      <c r="EW1140" s="2"/>
      <c r="EX1140" s="2"/>
      <c r="EY1140" s="2"/>
      <c r="EZ1140" s="2"/>
      <c r="FA1140" s="2"/>
      <c r="FB1140" s="2"/>
      <c r="FC1140" s="2"/>
      <c r="FD1140" s="2"/>
      <c r="FE1140" s="2"/>
      <c r="FF1140" s="2"/>
      <c r="FG1140" s="2"/>
      <c r="FH1140" s="2"/>
      <c r="FI1140" s="2"/>
      <c r="FJ1140" s="2"/>
      <c r="FK1140" s="2"/>
      <c r="FL1140" s="2"/>
      <c r="FM1140" s="2"/>
      <c r="FN1140" s="2"/>
      <c r="FO1140" s="2"/>
      <c r="FP1140" s="2"/>
      <c r="FQ1140" s="2"/>
      <c r="FR1140" s="2"/>
      <c r="FS1140" s="2"/>
      <c r="FT1140" s="2"/>
      <c r="FU1140" s="2"/>
      <c r="FV1140" s="2"/>
      <c r="FW1140" s="2"/>
      <c r="FX1140" s="2"/>
      <c r="FY1140" s="2"/>
      <c r="FZ1140" s="2"/>
      <c r="GA1140" s="2"/>
      <c r="GB1140" s="2"/>
      <c r="GC1140" s="2"/>
      <c r="GD1140" s="2"/>
      <c r="GE1140" s="2"/>
      <c r="GF1140" s="2"/>
      <c r="GG1140" s="2"/>
      <c r="GH1140" s="2"/>
      <c r="GI1140" s="2"/>
      <c r="GJ1140" s="2"/>
      <c r="GK1140" s="2"/>
      <c r="GL1140" s="2"/>
      <c r="GM1140" s="2"/>
      <c r="GN1140" s="2"/>
      <c r="GO1140" s="2"/>
      <c r="GP1140" s="2"/>
      <c r="GQ1140" s="2"/>
    </row>
    <row r="1141" spans="1:199" customFormat="1" hidden="1" x14ac:dyDescent="0.2">
      <c r="A1141">
        <f t="shared" si="275"/>
        <v>1</v>
      </c>
      <c r="B1141">
        <f t="shared" si="276"/>
        <v>7</v>
      </c>
      <c r="C1141" s="1">
        <v>35625</v>
      </c>
      <c r="D1141">
        <f t="shared" si="277"/>
        <v>7</v>
      </c>
      <c r="E1141">
        <f t="shared" si="278"/>
        <v>1997</v>
      </c>
      <c r="F1141" s="17">
        <f t="shared" si="281"/>
        <v>0.20466666666666677</v>
      </c>
      <c r="G1141" s="16">
        <f t="shared" si="267"/>
        <v>-4.0416666666665879E-2</v>
      </c>
      <c r="H1141" s="16">
        <f t="shared" si="268"/>
        <v>-1.6666666666669272E-3</v>
      </c>
      <c r="I1141" s="16">
        <f t="shared" si="269"/>
        <v>-4.2083333333332806E-2</v>
      </c>
      <c r="J1141" s="7">
        <f>VLOOKUP(C1141,'Nymex hist.'!A:B,2,0)</f>
        <v>2.1509999999999998</v>
      </c>
      <c r="K1141" s="11">
        <f t="shared" si="280"/>
        <v>2.1503333333333332</v>
      </c>
      <c r="L1141" s="11">
        <f t="shared" si="282"/>
        <v>2.355</v>
      </c>
      <c r="M1141" s="9">
        <f t="shared" si="270"/>
        <v>2.1856666666666662</v>
      </c>
      <c r="N1141" s="9">
        <f t="shared" si="271"/>
        <v>2.1452500000000003</v>
      </c>
      <c r="O1141" s="9">
        <f t="shared" si="272"/>
        <v>2.1435833333333334</v>
      </c>
      <c r="P1141" s="9">
        <f t="shared" si="273"/>
        <v>2.1585833333333331</v>
      </c>
      <c r="Q1141" s="9">
        <f t="shared" si="274"/>
        <v>2.1785833333333335</v>
      </c>
      <c r="R1141" s="8">
        <v>35625</v>
      </c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3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>
        <v>2.1509999999999998</v>
      </c>
      <c r="BV1141" s="2">
        <v>2.1459999999999999</v>
      </c>
      <c r="BW1141" s="2">
        <v>2.1539999999999999</v>
      </c>
      <c r="BX1141" s="2">
        <v>2.2799999999999998</v>
      </c>
      <c r="BY1141" s="2">
        <v>2.415</v>
      </c>
      <c r="BZ1141" s="2">
        <v>2.4500000000000002</v>
      </c>
      <c r="CA1141" s="2">
        <v>2.37</v>
      </c>
      <c r="CB1141" s="2">
        <v>2.2599999999999998</v>
      </c>
      <c r="CC1141" s="2">
        <v>2.1349999999999998</v>
      </c>
      <c r="CD1141" s="2">
        <v>2.097</v>
      </c>
      <c r="CE1141" s="2">
        <v>2.08</v>
      </c>
      <c r="CF1141" s="2">
        <v>2.081</v>
      </c>
      <c r="CG1141" s="2">
        <v>2.0819999999999999</v>
      </c>
      <c r="CH1141" s="2">
        <v>2.08</v>
      </c>
      <c r="CI1141" s="2">
        <v>2.089</v>
      </c>
      <c r="CJ1141" s="2">
        <v>2.202</v>
      </c>
      <c r="CK1141" s="2">
        <v>2.302</v>
      </c>
      <c r="CL1141" s="2">
        <v>2.3340000000000001</v>
      </c>
      <c r="CM1141" s="2">
        <v>2.27</v>
      </c>
      <c r="CN1141" s="2">
        <v>2.1709999999999998</v>
      </c>
      <c r="CO1141" s="2">
        <v>2.0760000000000001</v>
      </c>
      <c r="CP1141" s="2">
        <v>2.0579999999999998</v>
      </c>
      <c r="CQ1141" s="2">
        <v>2.0619999999999998</v>
      </c>
      <c r="CR1141" s="2">
        <v>2.06</v>
      </c>
      <c r="CS1141" s="2">
        <v>2.06</v>
      </c>
      <c r="CT1141" s="2">
        <v>2.06</v>
      </c>
      <c r="CU1141" s="2">
        <v>2.0819999999999999</v>
      </c>
      <c r="CV1141" s="2">
        <v>2.19</v>
      </c>
      <c r="CW1141" s="2">
        <v>2.3199999999999998</v>
      </c>
      <c r="CX1141" s="2">
        <v>2.355</v>
      </c>
      <c r="CY1141" s="2">
        <v>2.282</v>
      </c>
      <c r="CZ1141" s="2">
        <v>2.177</v>
      </c>
      <c r="DA1141" s="2">
        <v>2.0670000000000002</v>
      </c>
      <c r="DB1141" s="2">
        <v>2.0470000000000002</v>
      </c>
      <c r="DC1141" s="2">
        <v>2.0430000000000001</v>
      </c>
      <c r="DD1141" s="2">
        <v>2.04</v>
      </c>
      <c r="DE1141" s="2">
        <v>2.06</v>
      </c>
      <c r="DF1141" s="2">
        <v>2.06</v>
      </c>
      <c r="DG1141" s="2">
        <v>2.0819999999999999</v>
      </c>
      <c r="DH1141" s="2">
        <v>2.19</v>
      </c>
      <c r="DI1141" s="2">
        <v>2.3199999999999998</v>
      </c>
      <c r="DJ1141" s="2">
        <v>2.37</v>
      </c>
      <c r="DK1141" s="2">
        <v>2.2970000000000002</v>
      </c>
      <c r="DL1141" s="2">
        <v>2.1920000000000002</v>
      </c>
      <c r="DM1141" s="2">
        <v>2.0819999999999999</v>
      </c>
      <c r="DN1141" s="2">
        <v>2.0619999999999998</v>
      </c>
      <c r="DO1141" s="2">
        <v>2.0579999999999998</v>
      </c>
      <c r="DP1141" s="2">
        <v>2.0550000000000002</v>
      </c>
      <c r="DQ1141" s="2">
        <v>2.0750000000000002</v>
      </c>
      <c r="DR1141" s="2">
        <v>2.0750000000000002</v>
      </c>
      <c r="DS1141" s="2">
        <v>2.097</v>
      </c>
      <c r="DT1141" s="2">
        <v>2.2050000000000001</v>
      </c>
      <c r="DU1141" s="2">
        <v>2.335</v>
      </c>
      <c r="DV1141" s="2">
        <v>2.39</v>
      </c>
      <c r="DW1141" s="2">
        <v>2.3170000000000002</v>
      </c>
      <c r="DX1141" s="2">
        <v>2.2120000000000002</v>
      </c>
      <c r="DY1141" s="2">
        <v>2.1019999999999999</v>
      </c>
      <c r="DZ1141" s="2">
        <v>2.0819999999999999</v>
      </c>
      <c r="EA1141" s="2">
        <v>2.0779999999999998</v>
      </c>
      <c r="EB1141" s="2">
        <v>2.0750000000000002</v>
      </c>
      <c r="EC1141" s="2">
        <v>2.0950000000000002</v>
      </c>
      <c r="ED1141" s="2">
        <v>2.0950000000000002</v>
      </c>
      <c r="EE1141" s="2">
        <v>2.117</v>
      </c>
      <c r="EF1141" s="2">
        <v>2.2250000000000001</v>
      </c>
      <c r="EG1141" s="2">
        <v>2.355</v>
      </c>
      <c r="EH1141" s="2">
        <v>2.415</v>
      </c>
      <c r="EI1141" s="2">
        <v>2.3420000000000001</v>
      </c>
      <c r="EJ1141" s="2">
        <v>2.2370000000000001</v>
      </c>
      <c r="EK1141" s="2">
        <v>2.1269999999999998</v>
      </c>
      <c r="EL1141" s="2">
        <v>2.1070000000000002</v>
      </c>
      <c r="EM1141" s="2">
        <v>2.1030000000000002</v>
      </c>
      <c r="EN1141" s="2">
        <v>2.1</v>
      </c>
      <c r="EO1141" s="2"/>
      <c r="EP1141" s="2"/>
      <c r="EQ1141" s="2"/>
      <c r="ER1141" s="2"/>
      <c r="ES1141" s="2"/>
      <c r="ET1141" s="2"/>
      <c r="EU1141" s="2"/>
      <c r="EV1141" s="2"/>
      <c r="EW1141" s="2"/>
      <c r="EX1141" s="2"/>
      <c r="EY1141" s="2"/>
      <c r="EZ1141" s="2"/>
      <c r="FA1141" s="2"/>
      <c r="FB1141" s="2"/>
      <c r="FC1141" s="2"/>
      <c r="FD1141" s="2"/>
      <c r="FE1141" s="2"/>
      <c r="FF1141" s="2"/>
      <c r="FG1141" s="2"/>
      <c r="FH1141" s="2"/>
      <c r="FI1141" s="2"/>
      <c r="FJ1141" s="2"/>
      <c r="FK1141" s="2"/>
      <c r="FL1141" s="2"/>
      <c r="FM1141" s="2"/>
      <c r="FN1141" s="2"/>
      <c r="FO1141" s="2"/>
      <c r="FP1141" s="2"/>
      <c r="FQ1141" s="2"/>
      <c r="FR1141" s="2"/>
      <c r="FS1141" s="2"/>
      <c r="FT1141" s="2"/>
      <c r="FU1141" s="2"/>
      <c r="FV1141" s="2"/>
      <c r="FW1141" s="2"/>
      <c r="FX1141" s="2"/>
      <c r="FY1141" s="2"/>
      <c r="FZ1141" s="2"/>
      <c r="GA1141" s="2"/>
      <c r="GB1141" s="2"/>
      <c r="GC1141" s="2"/>
      <c r="GD1141" s="2"/>
      <c r="GE1141" s="2"/>
      <c r="GF1141" s="2"/>
      <c r="GG1141" s="2"/>
      <c r="GH1141" s="2"/>
      <c r="GI1141" s="2"/>
      <c r="GJ1141" s="2"/>
      <c r="GK1141" s="2"/>
      <c r="GL1141" s="2"/>
      <c r="GM1141" s="2"/>
      <c r="GN1141" s="2"/>
      <c r="GO1141" s="2"/>
      <c r="GP1141" s="2"/>
      <c r="GQ1141" s="2"/>
    </row>
    <row r="1142" spans="1:199" customFormat="1" hidden="1" x14ac:dyDescent="0.2">
      <c r="A1142">
        <f t="shared" si="275"/>
        <v>2</v>
      </c>
      <c r="B1142">
        <f t="shared" si="276"/>
        <v>7</v>
      </c>
      <c r="C1142" s="1">
        <v>35626</v>
      </c>
      <c r="D1142">
        <f t="shared" si="277"/>
        <v>7</v>
      </c>
      <c r="E1142">
        <f t="shared" si="278"/>
        <v>1997</v>
      </c>
      <c r="F1142" s="17">
        <f t="shared" si="281"/>
        <v>0.20226666666666704</v>
      </c>
      <c r="G1142" s="16">
        <f t="shared" si="267"/>
        <v>-4.0916666666666934E-2</v>
      </c>
      <c r="H1142" s="16">
        <f t="shared" si="268"/>
        <v>-6.333333333333524E-3</v>
      </c>
      <c r="I1142" s="16">
        <f t="shared" si="269"/>
        <v>-4.7250000000000458E-2</v>
      </c>
      <c r="J1142" s="7">
        <f>VLOOKUP(C1142,'Nymex hist.'!A:B,2,0)</f>
        <v>2.1619999999999999</v>
      </c>
      <c r="K1142" s="11">
        <f t="shared" si="280"/>
        <v>2.1593333333333331</v>
      </c>
      <c r="L1142" s="11">
        <f t="shared" si="282"/>
        <v>2.3616000000000001</v>
      </c>
      <c r="M1142" s="9">
        <f t="shared" si="270"/>
        <v>2.187416666666667</v>
      </c>
      <c r="N1142" s="9">
        <f t="shared" si="271"/>
        <v>2.1465000000000001</v>
      </c>
      <c r="O1142" s="9">
        <f t="shared" si="272"/>
        <v>2.1401666666666666</v>
      </c>
      <c r="P1142" s="9">
        <f t="shared" si="273"/>
        <v>2.1551666666666667</v>
      </c>
      <c r="Q1142" s="9">
        <f t="shared" si="274"/>
        <v>2.1751666666666662</v>
      </c>
      <c r="R1142" s="8">
        <v>35626</v>
      </c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3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>
        <v>2.1619999999999999</v>
      </c>
      <c r="BV1142" s="2">
        <v>2.1560000000000001</v>
      </c>
      <c r="BW1142" s="2">
        <v>2.16</v>
      </c>
      <c r="BX1142" s="2">
        <v>2.29</v>
      </c>
      <c r="BY1142" s="2">
        <v>2.42</v>
      </c>
      <c r="BZ1142" s="2">
        <v>2.4580000000000002</v>
      </c>
      <c r="CA1142" s="2">
        <v>2.375</v>
      </c>
      <c r="CB1142" s="2">
        <v>2.2650000000000001</v>
      </c>
      <c r="CC1142" s="2">
        <v>2.1349999999999998</v>
      </c>
      <c r="CD1142" s="2">
        <v>2.0950000000000002</v>
      </c>
      <c r="CE1142" s="2">
        <v>2.08</v>
      </c>
      <c r="CF1142" s="2">
        <v>2.08</v>
      </c>
      <c r="CG1142" s="2">
        <v>2.08</v>
      </c>
      <c r="CH1142" s="2">
        <v>2.0779999999999998</v>
      </c>
      <c r="CI1142" s="2">
        <v>2.09</v>
      </c>
      <c r="CJ1142" s="2">
        <v>2.2050000000000001</v>
      </c>
      <c r="CK1142" s="2">
        <v>2.3079999999999998</v>
      </c>
      <c r="CL1142" s="2">
        <v>2.34</v>
      </c>
      <c r="CM1142" s="2">
        <v>2.2749999999999999</v>
      </c>
      <c r="CN1142" s="2">
        <v>2.1749999999999998</v>
      </c>
      <c r="CO1142" s="2">
        <v>2.0790000000000002</v>
      </c>
      <c r="CP1142" s="2">
        <v>2.06</v>
      </c>
      <c r="CQ1142" s="2">
        <v>2.0630000000000002</v>
      </c>
      <c r="CR1142" s="2">
        <v>2.06</v>
      </c>
      <c r="CS1142" s="2">
        <v>2.06</v>
      </c>
      <c r="CT1142" s="2">
        <v>2.06</v>
      </c>
      <c r="CU1142" s="2">
        <v>2.081</v>
      </c>
      <c r="CV1142" s="2">
        <v>2.1880000000000002</v>
      </c>
      <c r="CW1142" s="2">
        <v>2.3170000000000002</v>
      </c>
      <c r="CX1142" s="2">
        <v>2.35</v>
      </c>
      <c r="CY1142" s="2">
        <v>2.2770000000000001</v>
      </c>
      <c r="CZ1142" s="2">
        <v>2.1720000000000002</v>
      </c>
      <c r="DA1142" s="2">
        <v>2.0619999999999998</v>
      </c>
      <c r="DB1142" s="2">
        <v>2.0419999999999998</v>
      </c>
      <c r="DC1142" s="2">
        <v>2.0379999999999998</v>
      </c>
      <c r="DD1142" s="2">
        <v>2.0350000000000001</v>
      </c>
      <c r="DE1142" s="2">
        <v>2.06</v>
      </c>
      <c r="DF1142" s="2">
        <v>2.06</v>
      </c>
      <c r="DG1142" s="2">
        <v>2.081</v>
      </c>
      <c r="DH1142" s="2">
        <v>2.1880000000000002</v>
      </c>
      <c r="DI1142" s="2">
        <v>2.3170000000000002</v>
      </c>
      <c r="DJ1142" s="2">
        <v>2.3650000000000002</v>
      </c>
      <c r="DK1142" s="2">
        <v>2.2919999999999998</v>
      </c>
      <c r="DL1142" s="2">
        <v>2.1869999999999998</v>
      </c>
      <c r="DM1142" s="2">
        <v>2.077</v>
      </c>
      <c r="DN1142" s="2">
        <v>2.0569999999999999</v>
      </c>
      <c r="DO1142" s="2">
        <v>2.0529999999999999</v>
      </c>
      <c r="DP1142" s="2">
        <v>2.0499999999999998</v>
      </c>
      <c r="DQ1142" s="2">
        <v>2.0750000000000002</v>
      </c>
      <c r="DR1142" s="2">
        <v>2.0750000000000002</v>
      </c>
      <c r="DS1142" s="2">
        <v>2.0960000000000001</v>
      </c>
      <c r="DT1142" s="2">
        <v>2.2029999999999998</v>
      </c>
      <c r="DU1142" s="2">
        <v>2.3319999999999999</v>
      </c>
      <c r="DV1142" s="2">
        <v>2.3849999999999998</v>
      </c>
      <c r="DW1142" s="2">
        <v>2.3119999999999998</v>
      </c>
      <c r="DX1142" s="2">
        <v>2.2069999999999999</v>
      </c>
      <c r="DY1142" s="2">
        <v>2.097</v>
      </c>
      <c r="DZ1142" s="2">
        <v>2.077</v>
      </c>
      <c r="EA1142" s="2">
        <v>2.073</v>
      </c>
      <c r="EB1142" s="2">
        <v>2.0699999999999998</v>
      </c>
      <c r="EC1142" s="2">
        <v>2.0950000000000002</v>
      </c>
      <c r="ED1142" s="2">
        <v>2.0950000000000002</v>
      </c>
      <c r="EE1142" s="2">
        <v>2.1160000000000001</v>
      </c>
      <c r="EF1142" s="2">
        <v>2.2229999999999999</v>
      </c>
      <c r="EG1142" s="2">
        <v>2.3519999999999999</v>
      </c>
      <c r="EH1142" s="2">
        <v>2.41</v>
      </c>
      <c r="EI1142" s="2">
        <v>2.3370000000000002</v>
      </c>
      <c r="EJ1142" s="2">
        <v>2.2320000000000002</v>
      </c>
      <c r="EK1142" s="2">
        <v>2.1219999999999999</v>
      </c>
      <c r="EL1142" s="2">
        <v>2.1019999999999999</v>
      </c>
      <c r="EM1142" s="2">
        <v>2.0979999999999999</v>
      </c>
      <c r="EN1142" s="2">
        <v>2.0950000000000002</v>
      </c>
      <c r="EO1142" s="2"/>
      <c r="EP1142" s="2"/>
      <c r="EQ1142" s="2"/>
      <c r="ER1142" s="2"/>
      <c r="ES1142" s="2"/>
      <c r="ET1142" s="2"/>
      <c r="EU1142" s="2"/>
      <c r="EV1142" s="2"/>
      <c r="EW1142" s="2"/>
      <c r="EX1142" s="2"/>
      <c r="EY1142" s="2"/>
      <c r="EZ1142" s="2"/>
      <c r="FA1142" s="2"/>
      <c r="FB1142" s="2"/>
      <c r="FC1142" s="2"/>
      <c r="FD1142" s="2"/>
      <c r="FE1142" s="2"/>
      <c r="FF1142" s="2"/>
      <c r="FG1142" s="2"/>
      <c r="FH1142" s="2"/>
      <c r="FI1142" s="2"/>
      <c r="FJ1142" s="2"/>
      <c r="FK1142" s="2"/>
      <c r="FL1142" s="2"/>
      <c r="FM1142" s="2"/>
      <c r="FN1142" s="2"/>
      <c r="FO1142" s="2"/>
      <c r="FP1142" s="2"/>
      <c r="FQ1142" s="2"/>
      <c r="FR1142" s="2"/>
      <c r="FS1142" s="2"/>
      <c r="FT1142" s="2"/>
      <c r="FU1142" s="2"/>
      <c r="FV1142" s="2"/>
      <c r="FW1142" s="2"/>
      <c r="FX1142" s="2"/>
      <c r="FY1142" s="2"/>
      <c r="FZ1142" s="2"/>
      <c r="GA1142" s="2"/>
      <c r="GB1142" s="2"/>
      <c r="GC1142" s="2"/>
      <c r="GD1142" s="2"/>
      <c r="GE1142" s="2"/>
      <c r="GF1142" s="2"/>
      <c r="GG1142" s="2"/>
      <c r="GH1142" s="2"/>
      <c r="GI1142" s="2"/>
      <c r="GJ1142" s="2"/>
      <c r="GK1142" s="2"/>
      <c r="GL1142" s="2"/>
      <c r="GM1142" s="2"/>
      <c r="GN1142" s="2"/>
      <c r="GO1142" s="2"/>
      <c r="GP1142" s="2"/>
      <c r="GQ1142" s="2"/>
    </row>
    <row r="1143" spans="1:199" customFormat="1" hidden="1" x14ac:dyDescent="0.2">
      <c r="A1143">
        <f t="shared" si="275"/>
        <v>3</v>
      </c>
      <c r="B1143">
        <f t="shared" si="276"/>
        <v>7</v>
      </c>
      <c r="C1143" s="1">
        <v>35627</v>
      </c>
      <c r="D1143">
        <f t="shared" si="277"/>
        <v>7</v>
      </c>
      <c r="E1143">
        <f t="shared" si="278"/>
        <v>1997</v>
      </c>
      <c r="F1143" s="17">
        <f t="shared" si="281"/>
        <v>0.19740000000000002</v>
      </c>
      <c r="G1143" s="16">
        <f t="shared" si="267"/>
        <v>-3.7499999999999645E-2</v>
      </c>
      <c r="H1143" s="16">
        <f t="shared" si="268"/>
        <v>-6.3333333333330799E-3</v>
      </c>
      <c r="I1143" s="16">
        <f t="shared" si="269"/>
        <v>-4.3833333333332725E-2</v>
      </c>
      <c r="J1143" s="7">
        <f>VLOOKUP(C1143,'Nymex hist.'!A:B,2,0)</f>
        <v>2.1739999999999999</v>
      </c>
      <c r="K1143" s="11">
        <f t="shared" si="280"/>
        <v>2.1640000000000001</v>
      </c>
      <c r="L1143" s="11">
        <f t="shared" si="282"/>
        <v>2.3614000000000002</v>
      </c>
      <c r="M1143" s="9">
        <f t="shared" si="270"/>
        <v>2.1859999999999995</v>
      </c>
      <c r="N1143" s="9">
        <f t="shared" si="271"/>
        <v>2.1484999999999999</v>
      </c>
      <c r="O1143" s="9">
        <f t="shared" si="272"/>
        <v>2.1421666666666668</v>
      </c>
      <c r="P1143" s="9">
        <f t="shared" si="273"/>
        <v>2.157166666666666</v>
      </c>
      <c r="Q1143" s="9">
        <f t="shared" si="274"/>
        <v>2.1771666666666669</v>
      </c>
      <c r="R1143" s="8">
        <v>35627</v>
      </c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3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>
        <v>2.1739999999999999</v>
      </c>
      <c r="BV1143" s="2">
        <v>2.1579999999999999</v>
      </c>
      <c r="BW1143" s="2">
        <v>2.16</v>
      </c>
      <c r="BX1143" s="2">
        <v>2.29</v>
      </c>
      <c r="BY1143" s="2">
        <v>2.42</v>
      </c>
      <c r="BZ1143" s="2">
        <v>2.46</v>
      </c>
      <c r="CA1143" s="2">
        <v>2.375</v>
      </c>
      <c r="CB1143" s="2">
        <v>2.262</v>
      </c>
      <c r="CC1143" s="2">
        <v>2.1320000000000001</v>
      </c>
      <c r="CD1143" s="2">
        <v>2.0920000000000001</v>
      </c>
      <c r="CE1143" s="2">
        <v>2.077</v>
      </c>
      <c r="CF1143" s="2">
        <v>2.077</v>
      </c>
      <c r="CG1143" s="2">
        <v>2.077</v>
      </c>
      <c r="CH1143" s="2">
        <v>2.0750000000000002</v>
      </c>
      <c r="CI1143" s="2">
        <v>2.089</v>
      </c>
      <c r="CJ1143" s="2">
        <v>2.206</v>
      </c>
      <c r="CK1143" s="2">
        <v>2.31</v>
      </c>
      <c r="CL1143" s="2">
        <v>2.3420000000000001</v>
      </c>
      <c r="CM1143" s="2">
        <v>2.2770000000000001</v>
      </c>
      <c r="CN1143" s="2">
        <v>2.177</v>
      </c>
      <c r="CO1143" s="2">
        <v>2.081</v>
      </c>
      <c r="CP1143" s="2">
        <v>2.0619999999999998</v>
      </c>
      <c r="CQ1143" s="2">
        <v>2.0649999999999999</v>
      </c>
      <c r="CR1143" s="2">
        <v>2.0619999999999998</v>
      </c>
      <c r="CS1143" s="2">
        <v>2.0619999999999998</v>
      </c>
      <c r="CT1143" s="2">
        <v>2.0619999999999998</v>
      </c>
      <c r="CU1143" s="2">
        <v>2.0830000000000002</v>
      </c>
      <c r="CV1143" s="2">
        <v>2.19</v>
      </c>
      <c r="CW1143" s="2">
        <v>2.319</v>
      </c>
      <c r="CX1143" s="2">
        <v>2.3519999999999999</v>
      </c>
      <c r="CY1143" s="2">
        <v>2.2789999999999999</v>
      </c>
      <c r="CZ1143" s="2">
        <v>2.1739999999999999</v>
      </c>
      <c r="DA1143" s="2">
        <v>2.0640000000000001</v>
      </c>
      <c r="DB1143" s="2">
        <v>2.044</v>
      </c>
      <c r="DC1143" s="2">
        <v>2.04</v>
      </c>
      <c r="DD1143" s="2">
        <v>2.0369999999999999</v>
      </c>
      <c r="DE1143" s="2">
        <v>2.0619999999999998</v>
      </c>
      <c r="DF1143" s="2">
        <v>2.0619999999999998</v>
      </c>
      <c r="DG1143" s="2">
        <v>2.0830000000000002</v>
      </c>
      <c r="DH1143" s="2">
        <v>2.19</v>
      </c>
      <c r="DI1143" s="2">
        <v>2.319</v>
      </c>
      <c r="DJ1143" s="2">
        <v>2.367</v>
      </c>
      <c r="DK1143" s="2">
        <v>2.294</v>
      </c>
      <c r="DL1143" s="2">
        <v>2.1890000000000001</v>
      </c>
      <c r="DM1143" s="2">
        <v>2.0790000000000002</v>
      </c>
      <c r="DN1143" s="2">
        <v>2.0590000000000002</v>
      </c>
      <c r="DO1143" s="2">
        <v>2.0550000000000002</v>
      </c>
      <c r="DP1143" s="2">
        <v>2.052</v>
      </c>
      <c r="DQ1143" s="2">
        <v>2.077</v>
      </c>
      <c r="DR1143" s="2">
        <v>2.077</v>
      </c>
      <c r="DS1143" s="2">
        <v>2.0979999999999999</v>
      </c>
      <c r="DT1143" s="2">
        <v>2.2050000000000001</v>
      </c>
      <c r="DU1143" s="2">
        <v>2.3340000000000001</v>
      </c>
      <c r="DV1143" s="2">
        <v>2.387</v>
      </c>
      <c r="DW1143" s="2">
        <v>2.3140000000000001</v>
      </c>
      <c r="DX1143" s="2">
        <v>2.2090000000000001</v>
      </c>
      <c r="DY1143" s="2">
        <v>2.0990000000000002</v>
      </c>
      <c r="DZ1143" s="2">
        <v>2.0790000000000002</v>
      </c>
      <c r="EA1143" s="2">
        <v>2.0750000000000002</v>
      </c>
      <c r="EB1143" s="2">
        <v>2.0720000000000001</v>
      </c>
      <c r="EC1143" s="2">
        <v>2.097</v>
      </c>
      <c r="ED1143" s="2">
        <v>2.097</v>
      </c>
      <c r="EE1143" s="2">
        <v>2.1179999999999999</v>
      </c>
      <c r="EF1143" s="2">
        <v>2.2250000000000001</v>
      </c>
      <c r="EG1143" s="2">
        <v>2.3540000000000001</v>
      </c>
      <c r="EH1143" s="2">
        <v>2.4119999999999999</v>
      </c>
      <c r="EI1143" s="2">
        <v>2.339</v>
      </c>
      <c r="EJ1143" s="2">
        <v>2.234</v>
      </c>
      <c r="EK1143" s="2">
        <v>2.1240000000000001</v>
      </c>
      <c r="EL1143" s="2">
        <v>2.1040000000000001</v>
      </c>
      <c r="EM1143" s="2">
        <v>2.1</v>
      </c>
      <c r="EN1143" s="2">
        <v>2.097</v>
      </c>
      <c r="EO1143" s="2"/>
      <c r="EP1143" s="2"/>
      <c r="EQ1143" s="2"/>
      <c r="ER1143" s="2"/>
      <c r="ES1143" s="2"/>
      <c r="ET1143" s="2"/>
      <c r="EU1143" s="2"/>
      <c r="EV1143" s="2"/>
      <c r="EW1143" s="2"/>
      <c r="EX1143" s="2"/>
      <c r="EY1143" s="2"/>
      <c r="EZ1143" s="2"/>
      <c r="FA1143" s="2"/>
      <c r="FB1143" s="2"/>
      <c r="FC1143" s="2"/>
      <c r="FD1143" s="2"/>
      <c r="FE1143" s="2"/>
      <c r="FF1143" s="2"/>
      <c r="FG1143" s="2"/>
      <c r="FH1143" s="2"/>
      <c r="FI1143" s="2"/>
      <c r="FJ1143" s="2"/>
      <c r="FK1143" s="2"/>
      <c r="FL1143" s="2"/>
      <c r="FM1143" s="2"/>
      <c r="FN1143" s="2"/>
      <c r="FO1143" s="2"/>
      <c r="FP1143" s="2"/>
      <c r="FQ1143" s="2"/>
      <c r="FR1143" s="2"/>
      <c r="FS1143" s="2"/>
      <c r="FT1143" s="2"/>
      <c r="FU1143" s="2"/>
      <c r="FV1143" s="2"/>
      <c r="FW1143" s="2"/>
      <c r="FX1143" s="2"/>
      <c r="FY1143" s="2"/>
      <c r="FZ1143" s="2"/>
      <c r="GA1143" s="2"/>
      <c r="GB1143" s="2"/>
      <c r="GC1143" s="2"/>
      <c r="GD1143" s="2"/>
      <c r="GE1143" s="2"/>
      <c r="GF1143" s="2"/>
      <c r="GG1143" s="2"/>
      <c r="GH1143" s="2"/>
      <c r="GI1143" s="2"/>
      <c r="GJ1143" s="2"/>
      <c r="GK1143" s="2"/>
      <c r="GL1143" s="2"/>
      <c r="GM1143" s="2"/>
      <c r="GN1143" s="2"/>
      <c r="GO1143" s="2"/>
      <c r="GP1143" s="2"/>
      <c r="GQ1143" s="2"/>
    </row>
    <row r="1144" spans="1:199" x14ac:dyDescent="0.2">
      <c r="A1144" s="36">
        <f t="shared" si="275"/>
        <v>4</v>
      </c>
      <c r="B1144" s="36">
        <f t="shared" si="276"/>
        <v>7</v>
      </c>
      <c r="C1144" s="1">
        <v>35628</v>
      </c>
      <c r="D1144">
        <f t="shared" si="277"/>
        <v>7</v>
      </c>
      <c r="E1144">
        <f t="shared" si="278"/>
        <v>1997</v>
      </c>
      <c r="F1144" s="21">
        <f t="shared" si="281"/>
        <v>0.19946666666666646</v>
      </c>
      <c r="G1144" s="21">
        <f t="shared" si="267"/>
        <v>-3.7499999999999201E-2</v>
      </c>
      <c r="H1144" s="21">
        <f t="shared" si="268"/>
        <v>-5.7500000000003659E-3</v>
      </c>
      <c r="I1144" s="21">
        <f t="shared" si="269"/>
        <v>-4.3249999999999567E-2</v>
      </c>
      <c r="J1144" s="23">
        <f>VLOOKUP(C1144,'Nymex hist.'!A:B,2,0)</f>
        <v>2.1749999999999998</v>
      </c>
      <c r="K1144" s="23">
        <f t="shared" si="280"/>
        <v>2.1493333333333333</v>
      </c>
      <c r="L1144" s="23">
        <f t="shared" si="282"/>
        <v>2.3487999999999998</v>
      </c>
      <c r="M1144" s="23">
        <f t="shared" si="270"/>
        <v>2.1739999999999995</v>
      </c>
      <c r="N1144" s="23">
        <f t="shared" si="271"/>
        <v>2.1365000000000003</v>
      </c>
      <c r="O1144" s="23">
        <f t="shared" si="272"/>
        <v>2.1307499999999999</v>
      </c>
      <c r="P1144" s="23">
        <f t="shared" si="273"/>
        <v>2.14575</v>
      </c>
      <c r="Q1144" s="23">
        <f t="shared" si="274"/>
        <v>2.1657499999999996</v>
      </c>
      <c r="R1144" s="30">
        <v>35628</v>
      </c>
      <c r="S1144" s="32"/>
      <c r="T1144" s="32"/>
      <c r="U1144" s="32"/>
      <c r="V1144" s="32"/>
      <c r="W1144" s="32"/>
      <c r="X1144" s="32"/>
      <c r="Y1144" s="32"/>
      <c r="Z1144" s="32"/>
      <c r="AA1144" s="32"/>
      <c r="AB1144" s="32"/>
      <c r="AC1144" s="32"/>
      <c r="AD1144" s="32"/>
      <c r="AE1144" s="32"/>
      <c r="AF1144" s="32"/>
      <c r="AG1144" s="32"/>
      <c r="AH1144" s="32"/>
      <c r="AI1144" s="32"/>
      <c r="AJ1144" s="34"/>
      <c r="AK1144" s="32"/>
      <c r="AL1144" s="32"/>
      <c r="AM1144" s="32"/>
      <c r="AN1144" s="32"/>
      <c r="AO1144" s="32"/>
      <c r="AP1144" s="32"/>
      <c r="AQ1144" s="32"/>
      <c r="AR1144" s="32"/>
      <c r="AS1144" s="32"/>
      <c r="AT1144" s="32"/>
      <c r="AU1144" s="32"/>
      <c r="AV1144" s="32"/>
      <c r="AW1144" s="32"/>
      <c r="AX1144" s="32"/>
      <c r="AY1144" s="32"/>
      <c r="AZ1144" s="32"/>
      <c r="BA1144" s="32"/>
      <c r="BB1144" s="32"/>
      <c r="BC1144" s="32"/>
      <c r="BD1144" s="32"/>
      <c r="BE1144" s="32"/>
      <c r="BF1144" s="32"/>
      <c r="BG1144" s="32"/>
      <c r="BH1144" s="32"/>
      <c r="BI1144" s="32"/>
      <c r="BJ1144" s="32"/>
      <c r="BK1144" s="32"/>
      <c r="BL1144" s="32"/>
      <c r="BM1144" s="32"/>
      <c r="BN1144" s="32"/>
      <c r="BO1144" s="32"/>
      <c r="BP1144" s="32"/>
      <c r="BQ1144" s="32"/>
      <c r="BR1144" s="32"/>
      <c r="BS1144" s="32"/>
      <c r="BT1144" s="32"/>
      <c r="BU1144" s="32">
        <v>2.1749999999999998</v>
      </c>
      <c r="BV1144" s="32">
        <v>2.1320000000000001</v>
      </c>
      <c r="BW1144" s="32">
        <v>2.141</v>
      </c>
      <c r="BX1144" s="32">
        <v>2.2749999999999999</v>
      </c>
      <c r="BY1144" s="32">
        <v>2.4079999999999999</v>
      </c>
      <c r="BZ1144" s="32">
        <v>2.448</v>
      </c>
      <c r="CA1144" s="32">
        <v>2.363</v>
      </c>
      <c r="CB1144" s="32">
        <v>2.25</v>
      </c>
      <c r="CC1144" s="32">
        <v>2.12</v>
      </c>
      <c r="CD1144" s="32">
        <v>2.08</v>
      </c>
      <c r="CE1144" s="32">
        <v>2.0649999999999999</v>
      </c>
      <c r="CF1144" s="32">
        <v>2.0649999999999999</v>
      </c>
      <c r="CG1144" s="32">
        <v>2.0649999999999999</v>
      </c>
      <c r="CH1144" s="32">
        <v>2.0630000000000002</v>
      </c>
      <c r="CI1144" s="32">
        <v>2.077</v>
      </c>
      <c r="CJ1144" s="32">
        <v>2.194</v>
      </c>
      <c r="CK1144" s="32">
        <v>2.298</v>
      </c>
      <c r="CL1144" s="32">
        <v>2.33</v>
      </c>
      <c r="CM1144" s="32">
        <v>2.2650000000000001</v>
      </c>
      <c r="CN1144" s="32">
        <v>2.165</v>
      </c>
      <c r="CO1144" s="32">
        <v>2.069</v>
      </c>
      <c r="CP1144" s="32">
        <v>2.0499999999999998</v>
      </c>
      <c r="CQ1144" s="32">
        <v>2.0529999999999999</v>
      </c>
      <c r="CR1144" s="32">
        <v>2.0499999999999998</v>
      </c>
      <c r="CS1144" s="32">
        <v>2.0499999999999998</v>
      </c>
      <c r="CT1144" s="32">
        <v>2.0499999999999998</v>
      </c>
      <c r="CU1144" s="32">
        <v>2.0710000000000002</v>
      </c>
      <c r="CV1144" s="32">
        <v>2.1779999999999999</v>
      </c>
      <c r="CW1144" s="32">
        <v>2.3069999999999999</v>
      </c>
      <c r="CX1144" s="32">
        <v>2.3410000000000002</v>
      </c>
      <c r="CY1144" s="32">
        <v>2.2679999999999998</v>
      </c>
      <c r="CZ1144" s="32">
        <v>2.1629999999999998</v>
      </c>
      <c r="DA1144" s="32">
        <v>2.0529999999999999</v>
      </c>
      <c r="DB1144" s="32">
        <v>2.0329999999999999</v>
      </c>
      <c r="DC1144" s="32">
        <v>2.0289999999999999</v>
      </c>
      <c r="DD1144" s="32">
        <v>2.0259999999999998</v>
      </c>
      <c r="DE1144" s="32">
        <v>2.0499999999999998</v>
      </c>
      <c r="DF1144" s="32">
        <v>2.0499999999999998</v>
      </c>
      <c r="DG1144" s="32">
        <v>2.0710000000000002</v>
      </c>
      <c r="DH1144" s="32">
        <v>2.1779999999999999</v>
      </c>
      <c r="DI1144" s="32">
        <v>2.3069999999999999</v>
      </c>
      <c r="DJ1144" s="32">
        <v>2.3559999999999999</v>
      </c>
      <c r="DK1144" s="32">
        <v>2.2829999999999999</v>
      </c>
      <c r="DL1144" s="32">
        <v>2.1779999999999999</v>
      </c>
      <c r="DM1144" s="32">
        <v>2.0680000000000001</v>
      </c>
      <c r="DN1144" s="32">
        <v>2.048</v>
      </c>
      <c r="DO1144" s="32">
        <v>2.044</v>
      </c>
      <c r="DP1144" s="32">
        <v>2.0409999999999999</v>
      </c>
      <c r="DQ1144" s="32">
        <v>2.0649999999999999</v>
      </c>
      <c r="DR1144" s="32">
        <v>2.0649999999999999</v>
      </c>
      <c r="DS1144" s="32">
        <v>2.0859999999999999</v>
      </c>
      <c r="DT1144" s="32">
        <v>2.1930000000000001</v>
      </c>
      <c r="DU1144" s="32">
        <v>2.3220000000000001</v>
      </c>
      <c r="DV1144" s="32">
        <v>2.3759999999999999</v>
      </c>
      <c r="DW1144" s="32">
        <v>2.3029999999999999</v>
      </c>
      <c r="DX1144" s="32">
        <v>2.198</v>
      </c>
      <c r="DY1144" s="32">
        <v>2.0880000000000001</v>
      </c>
      <c r="DZ1144" s="32">
        <v>2.0680000000000001</v>
      </c>
      <c r="EA1144" s="32">
        <v>2.0640000000000001</v>
      </c>
      <c r="EB1144" s="32">
        <v>2.0609999999999999</v>
      </c>
      <c r="EC1144" s="32">
        <v>2.085</v>
      </c>
      <c r="ED1144" s="32">
        <v>2.085</v>
      </c>
      <c r="EE1144" s="32">
        <v>2.1059999999999999</v>
      </c>
      <c r="EF1144" s="32">
        <v>2.2130000000000001</v>
      </c>
      <c r="EG1144" s="32">
        <v>2.3420000000000001</v>
      </c>
      <c r="EH1144" s="32">
        <v>2.4009999999999998</v>
      </c>
      <c r="EI1144" s="32">
        <v>2.3279999999999998</v>
      </c>
      <c r="EJ1144" s="32">
        <v>2.2229999999999999</v>
      </c>
      <c r="EK1144" s="32">
        <v>2.113</v>
      </c>
      <c r="EL1144" s="32">
        <v>2.093</v>
      </c>
      <c r="EM1144" s="32">
        <v>2.089</v>
      </c>
      <c r="EN1144" s="32">
        <v>2.0859999999999999</v>
      </c>
      <c r="EO1144" s="32"/>
      <c r="EP1144" s="32"/>
      <c r="EQ1144" s="32"/>
      <c r="ER1144" s="32"/>
      <c r="ES1144" s="32"/>
      <c r="ET1144" s="32"/>
      <c r="EU1144" s="32"/>
      <c r="EV1144" s="32"/>
      <c r="EW1144" s="32"/>
      <c r="EX1144" s="32"/>
      <c r="EY1144" s="32"/>
      <c r="EZ1144" s="32"/>
      <c r="FA1144" s="32"/>
      <c r="FB1144" s="32"/>
      <c r="FC1144" s="32"/>
      <c r="FD1144" s="32"/>
      <c r="FE1144" s="32"/>
      <c r="FF1144" s="32"/>
      <c r="FG1144" s="32"/>
      <c r="FH1144" s="32"/>
      <c r="FI1144" s="32"/>
      <c r="FJ1144" s="32"/>
      <c r="FK1144" s="32"/>
      <c r="FL1144" s="32"/>
      <c r="FM1144" s="32"/>
      <c r="FN1144" s="32"/>
      <c r="FO1144" s="32"/>
      <c r="FP1144" s="32"/>
      <c r="FQ1144" s="32"/>
      <c r="FR1144" s="32"/>
      <c r="FS1144" s="32"/>
      <c r="FT1144" s="32"/>
      <c r="FU1144" s="32"/>
      <c r="FV1144" s="32"/>
      <c r="FW1144" s="32"/>
      <c r="FX1144" s="32"/>
      <c r="FY1144" s="32"/>
      <c r="FZ1144" s="32"/>
      <c r="GA1144" s="32"/>
      <c r="GB1144" s="32"/>
      <c r="GC1144" s="32"/>
      <c r="GD1144" s="32"/>
      <c r="GE1144" s="32"/>
      <c r="GF1144" s="32"/>
      <c r="GG1144" s="32"/>
      <c r="GH1144" s="32"/>
      <c r="GI1144" s="32"/>
      <c r="GJ1144" s="32"/>
      <c r="GK1144" s="32"/>
      <c r="GL1144" s="32"/>
      <c r="GM1144" s="32"/>
      <c r="GN1144" s="32"/>
      <c r="GO1144" s="32"/>
      <c r="GP1144" s="32"/>
      <c r="GQ1144" s="32"/>
    </row>
    <row r="1145" spans="1:199" customFormat="1" hidden="1" x14ac:dyDescent="0.2">
      <c r="A1145">
        <f t="shared" si="275"/>
        <v>5</v>
      </c>
      <c r="B1145">
        <f t="shared" si="276"/>
        <v>7</v>
      </c>
      <c r="C1145" s="1">
        <v>35629</v>
      </c>
      <c r="D1145">
        <f t="shared" si="277"/>
        <v>7</v>
      </c>
      <c r="E1145">
        <f t="shared" si="278"/>
        <v>1997</v>
      </c>
      <c r="F1145" s="17">
        <f t="shared" si="281"/>
        <v>0.20133333333333336</v>
      </c>
      <c r="G1145" s="16">
        <f t="shared" si="267"/>
        <v>-3.7500000000000533E-2</v>
      </c>
      <c r="H1145" s="16">
        <f t="shared" si="268"/>
        <v>-5.7499999999999218E-3</v>
      </c>
      <c r="I1145" s="16">
        <f t="shared" si="269"/>
        <v>-4.3250000000000455E-2</v>
      </c>
      <c r="J1145" s="7">
        <f>VLOOKUP(C1145,'Nymex hist.'!A:B,2,0)</f>
        <v>2.1680000000000001</v>
      </c>
      <c r="K1145" s="11">
        <f t="shared" si="280"/>
        <v>2.1526666666666667</v>
      </c>
      <c r="L1145" s="11">
        <f t="shared" si="282"/>
        <v>2.3540000000000001</v>
      </c>
      <c r="M1145" s="9">
        <f t="shared" si="270"/>
        <v>2.1790000000000007</v>
      </c>
      <c r="N1145" s="9">
        <f t="shared" si="271"/>
        <v>2.1415000000000002</v>
      </c>
      <c r="O1145" s="9">
        <f t="shared" si="272"/>
        <v>2.1357500000000003</v>
      </c>
      <c r="P1145" s="9">
        <f t="shared" si="273"/>
        <v>2.1507499999999999</v>
      </c>
      <c r="Q1145" s="9">
        <f t="shared" si="274"/>
        <v>2.17075</v>
      </c>
      <c r="R1145" s="8">
        <v>35629</v>
      </c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3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>
        <v>2.1680000000000001</v>
      </c>
      <c r="BV1145" s="2">
        <v>2.1419999999999999</v>
      </c>
      <c r="BW1145" s="2">
        <v>2.1480000000000001</v>
      </c>
      <c r="BX1145" s="2">
        <v>2.2810000000000001</v>
      </c>
      <c r="BY1145" s="2">
        <v>2.4129999999999998</v>
      </c>
      <c r="BZ1145" s="2">
        <v>2.4529999999999998</v>
      </c>
      <c r="CA1145" s="2">
        <v>2.3679999999999999</v>
      </c>
      <c r="CB1145" s="2">
        <v>2.2549999999999999</v>
      </c>
      <c r="CC1145" s="2">
        <v>2.125</v>
      </c>
      <c r="CD1145" s="2">
        <v>2.085</v>
      </c>
      <c r="CE1145" s="2">
        <v>2.0699999999999998</v>
      </c>
      <c r="CF1145" s="2">
        <v>2.0699999999999998</v>
      </c>
      <c r="CG1145" s="2">
        <v>2.0699999999999998</v>
      </c>
      <c r="CH1145" s="2">
        <v>2.0680000000000001</v>
      </c>
      <c r="CI1145" s="2">
        <v>2.0819999999999999</v>
      </c>
      <c r="CJ1145" s="2">
        <v>2.1989999999999998</v>
      </c>
      <c r="CK1145" s="2">
        <v>2.3029999999999999</v>
      </c>
      <c r="CL1145" s="2">
        <v>2.335</v>
      </c>
      <c r="CM1145" s="2">
        <v>2.27</v>
      </c>
      <c r="CN1145" s="2">
        <v>2.17</v>
      </c>
      <c r="CO1145" s="2">
        <v>2.0739999999999998</v>
      </c>
      <c r="CP1145" s="2">
        <v>2.0550000000000002</v>
      </c>
      <c r="CQ1145" s="2">
        <v>2.0579999999999998</v>
      </c>
      <c r="CR1145" s="2">
        <v>2.0550000000000002</v>
      </c>
      <c r="CS1145" s="2">
        <v>2.0550000000000002</v>
      </c>
      <c r="CT1145" s="2">
        <v>2.0550000000000002</v>
      </c>
      <c r="CU1145" s="2">
        <v>2.0760000000000001</v>
      </c>
      <c r="CV1145" s="2">
        <v>2.1829999999999998</v>
      </c>
      <c r="CW1145" s="2">
        <v>2.3119999999999998</v>
      </c>
      <c r="CX1145" s="2">
        <v>2.3460000000000001</v>
      </c>
      <c r="CY1145" s="2">
        <v>2.2730000000000001</v>
      </c>
      <c r="CZ1145" s="2">
        <v>2.1680000000000001</v>
      </c>
      <c r="DA1145" s="2">
        <v>2.0579999999999998</v>
      </c>
      <c r="DB1145" s="2">
        <v>2.0379999999999998</v>
      </c>
      <c r="DC1145" s="2">
        <v>2.0339999999999998</v>
      </c>
      <c r="DD1145" s="2">
        <v>2.0310000000000001</v>
      </c>
      <c r="DE1145" s="2">
        <v>2.0550000000000002</v>
      </c>
      <c r="DF1145" s="2">
        <v>2.0550000000000002</v>
      </c>
      <c r="DG1145" s="2">
        <v>2.0760000000000001</v>
      </c>
      <c r="DH1145" s="2">
        <v>2.1829999999999998</v>
      </c>
      <c r="DI1145" s="2">
        <v>2.3119999999999998</v>
      </c>
      <c r="DJ1145" s="2">
        <v>2.3610000000000002</v>
      </c>
      <c r="DK1145" s="2">
        <v>2.2879999999999998</v>
      </c>
      <c r="DL1145" s="2">
        <v>2.1829999999999998</v>
      </c>
      <c r="DM1145" s="2">
        <v>2.073</v>
      </c>
      <c r="DN1145" s="2">
        <v>2.0529999999999999</v>
      </c>
      <c r="DO1145" s="2">
        <v>2.0489999999999999</v>
      </c>
      <c r="DP1145" s="2">
        <v>2.0459999999999998</v>
      </c>
      <c r="DQ1145" s="2">
        <v>2.0699999999999998</v>
      </c>
      <c r="DR1145" s="2">
        <v>2.0699999999999998</v>
      </c>
      <c r="DS1145" s="2">
        <v>2.0910000000000002</v>
      </c>
      <c r="DT1145" s="2">
        <v>2.198</v>
      </c>
      <c r="DU1145" s="2">
        <v>2.327</v>
      </c>
      <c r="DV1145" s="2">
        <v>2.3809999999999998</v>
      </c>
      <c r="DW1145" s="2">
        <v>2.3079999999999998</v>
      </c>
      <c r="DX1145" s="2">
        <v>2.2029999999999998</v>
      </c>
      <c r="DY1145" s="2">
        <v>2.093</v>
      </c>
      <c r="DZ1145" s="2">
        <v>2.073</v>
      </c>
      <c r="EA1145" s="2">
        <v>2.069</v>
      </c>
      <c r="EB1145" s="2">
        <v>2.0659999999999998</v>
      </c>
      <c r="EC1145" s="2">
        <v>2.09</v>
      </c>
      <c r="ED1145" s="2">
        <v>2.09</v>
      </c>
      <c r="EE1145" s="2">
        <v>2.1110000000000002</v>
      </c>
      <c r="EF1145" s="2">
        <v>2.218</v>
      </c>
      <c r="EG1145" s="2">
        <v>2.347</v>
      </c>
      <c r="EH1145" s="2">
        <v>2.4060000000000001</v>
      </c>
      <c r="EI1145" s="2">
        <v>2.3330000000000002</v>
      </c>
      <c r="EJ1145" s="2">
        <v>2.2280000000000002</v>
      </c>
      <c r="EK1145" s="2">
        <v>2.1179999999999999</v>
      </c>
      <c r="EL1145" s="2">
        <v>2.0979999999999999</v>
      </c>
      <c r="EM1145" s="2">
        <v>2.0939999999999999</v>
      </c>
      <c r="EN1145" s="2">
        <v>2.0910000000000002</v>
      </c>
      <c r="EO1145" s="2"/>
      <c r="EP1145" s="2"/>
      <c r="EQ1145" s="2"/>
      <c r="ER1145" s="2"/>
      <c r="ES1145" s="2"/>
      <c r="ET1145" s="2"/>
      <c r="EU1145" s="2"/>
      <c r="EV1145" s="2"/>
      <c r="EW1145" s="2"/>
      <c r="EX1145" s="2"/>
      <c r="EY1145" s="2"/>
      <c r="EZ1145" s="2"/>
      <c r="FA1145" s="2"/>
      <c r="FB1145" s="2"/>
      <c r="FC1145" s="2"/>
      <c r="FD1145" s="2"/>
      <c r="FE1145" s="2"/>
      <c r="FF1145" s="2"/>
      <c r="FG1145" s="2"/>
      <c r="FH1145" s="2"/>
      <c r="FI1145" s="2"/>
      <c r="FJ1145" s="2"/>
      <c r="FK1145" s="2"/>
      <c r="FL1145" s="2"/>
      <c r="FM1145" s="2"/>
      <c r="FN1145" s="2"/>
      <c r="FO1145" s="2"/>
      <c r="FP1145" s="2"/>
      <c r="FQ1145" s="2"/>
      <c r="FR1145" s="2"/>
      <c r="FS1145" s="2"/>
      <c r="FT1145" s="2"/>
      <c r="FU1145" s="2"/>
      <c r="FV1145" s="2"/>
      <c r="FW1145" s="2"/>
      <c r="FX1145" s="2"/>
      <c r="FY1145" s="2"/>
      <c r="FZ1145" s="2"/>
      <c r="GA1145" s="2"/>
      <c r="GB1145" s="2"/>
      <c r="GC1145" s="2"/>
      <c r="GD1145" s="2"/>
      <c r="GE1145" s="2"/>
      <c r="GF1145" s="2"/>
      <c r="GG1145" s="2"/>
      <c r="GH1145" s="2"/>
      <c r="GI1145" s="2"/>
      <c r="GJ1145" s="2"/>
      <c r="GK1145" s="2"/>
      <c r="GL1145" s="2"/>
      <c r="GM1145" s="2"/>
      <c r="GN1145" s="2"/>
      <c r="GO1145" s="2"/>
      <c r="GP1145" s="2"/>
      <c r="GQ1145" s="2"/>
    </row>
    <row r="1146" spans="1:199" customFormat="1" hidden="1" x14ac:dyDescent="0.2">
      <c r="A1146">
        <f t="shared" si="275"/>
        <v>1</v>
      </c>
      <c r="B1146">
        <f t="shared" si="276"/>
        <v>7</v>
      </c>
      <c r="C1146" s="1">
        <v>35632</v>
      </c>
      <c r="D1146">
        <f t="shared" si="277"/>
        <v>7</v>
      </c>
      <c r="E1146">
        <f t="shared" si="278"/>
        <v>1997</v>
      </c>
      <c r="F1146" s="17">
        <f t="shared" si="281"/>
        <v>0.23173333333333357</v>
      </c>
      <c r="G1146" s="16">
        <f t="shared" si="267"/>
        <v>-1.7416666666665748E-2</v>
      </c>
      <c r="H1146" s="16">
        <f t="shared" si="268"/>
        <v>5.333333333332746E-3</v>
      </c>
      <c r="I1146" s="16">
        <f t="shared" si="269"/>
        <v>-1.2083333333333002E-2</v>
      </c>
      <c r="J1146" s="7">
        <f>VLOOKUP(C1146,'Nymex hist.'!A:B,2,0)</f>
        <v>2.085</v>
      </c>
      <c r="K1146" s="11">
        <f t="shared" si="280"/>
        <v>2.0726666666666667</v>
      </c>
      <c r="L1146" s="11">
        <f t="shared" si="282"/>
        <v>2.3044000000000002</v>
      </c>
      <c r="M1146" s="9">
        <f t="shared" si="270"/>
        <v>2.1540833333333329</v>
      </c>
      <c r="N1146" s="9">
        <f t="shared" si="271"/>
        <v>2.1366666666666672</v>
      </c>
      <c r="O1146" s="9">
        <f t="shared" si="272"/>
        <v>2.1419999999999999</v>
      </c>
      <c r="P1146" s="9">
        <f t="shared" si="273"/>
        <v>2.1619999999999999</v>
      </c>
      <c r="Q1146" s="9">
        <f t="shared" si="274"/>
        <v>2.1820000000000004</v>
      </c>
      <c r="R1146" s="8">
        <v>35632</v>
      </c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3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>
        <v>2.085</v>
      </c>
      <c r="BV1146" s="2">
        <v>2.0579999999999998</v>
      </c>
      <c r="BW1146" s="2">
        <v>2.0750000000000002</v>
      </c>
      <c r="BX1146" s="2">
        <v>2.2200000000000002</v>
      </c>
      <c r="BY1146" s="2">
        <v>2.363</v>
      </c>
      <c r="BZ1146" s="2">
        <v>2.4009999999999998</v>
      </c>
      <c r="CA1146" s="2">
        <v>2.323</v>
      </c>
      <c r="CB1146" s="2">
        <v>2.2149999999999999</v>
      </c>
      <c r="CC1146" s="2">
        <v>2.1</v>
      </c>
      <c r="CD1146" s="2">
        <v>2.0649999999999999</v>
      </c>
      <c r="CE1146" s="2">
        <v>2.0550000000000002</v>
      </c>
      <c r="CF1146" s="2">
        <v>2.0550000000000002</v>
      </c>
      <c r="CG1146" s="2">
        <v>2.0550000000000002</v>
      </c>
      <c r="CH1146" s="2">
        <v>2.0550000000000002</v>
      </c>
      <c r="CI1146" s="2">
        <v>2.069</v>
      </c>
      <c r="CJ1146" s="2">
        <v>2.1760000000000002</v>
      </c>
      <c r="CK1146" s="2">
        <v>2.2799999999999998</v>
      </c>
      <c r="CL1146" s="2">
        <v>2.3149999999999999</v>
      </c>
      <c r="CM1146" s="2">
        <v>2.2530000000000001</v>
      </c>
      <c r="CN1146" s="2">
        <v>2.1560000000000001</v>
      </c>
      <c r="CO1146" s="2">
        <v>2.0630000000000002</v>
      </c>
      <c r="CP1146" s="2">
        <v>2.0470000000000002</v>
      </c>
      <c r="CQ1146" s="2">
        <v>2.0529999999999999</v>
      </c>
      <c r="CR1146" s="2">
        <v>2.0529999999999999</v>
      </c>
      <c r="CS1146" s="2">
        <v>2.056</v>
      </c>
      <c r="CT1146" s="2">
        <v>2.0590000000000002</v>
      </c>
      <c r="CU1146" s="2">
        <v>2.0819999999999999</v>
      </c>
      <c r="CV1146" s="2">
        <v>2.1909999999999998</v>
      </c>
      <c r="CW1146" s="2">
        <v>2.3119999999999998</v>
      </c>
      <c r="CX1146" s="2">
        <v>2.3460000000000001</v>
      </c>
      <c r="CY1146" s="2">
        <v>2.2719999999999998</v>
      </c>
      <c r="CZ1146" s="2">
        <v>2.165</v>
      </c>
      <c r="DA1146" s="2">
        <v>2.0529999999999999</v>
      </c>
      <c r="DB1146" s="2">
        <v>2.0430000000000001</v>
      </c>
      <c r="DC1146" s="2">
        <v>2.0390000000000001</v>
      </c>
      <c r="DD1146" s="2">
        <v>2.036</v>
      </c>
      <c r="DE1146" s="2">
        <v>2.0659999999999998</v>
      </c>
      <c r="DF1146" s="2">
        <v>2.069</v>
      </c>
      <c r="DG1146" s="2">
        <v>2.0920000000000001</v>
      </c>
      <c r="DH1146" s="2">
        <v>2.2010000000000001</v>
      </c>
      <c r="DI1146" s="2">
        <v>2.3220000000000001</v>
      </c>
      <c r="DJ1146" s="2">
        <v>2.3660000000000001</v>
      </c>
      <c r="DK1146" s="2">
        <v>2.2919999999999998</v>
      </c>
      <c r="DL1146" s="2">
        <v>2.1850000000000001</v>
      </c>
      <c r="DM1146" s="2">
        <v>2.073</v>
      </c>
      <c r="DN1146" s="2">
        <v>2.0630000000000002</v>
      </c>
      <c r="DO1146" s="2">
        <v>2.0590000000000002</v>
      </c>
      <c r="DP1146" s="2">
        <v>2.056</v>
      </c>
      <c r="DQ1146" s="2">
        <v>2.0859999999999999</v>
      </c>
      <c r="DR1146" s="2">
        <v>2.089</v>
      </c>
      <c r="DS1146" s="2">
        <v>2.1120000000000001</v>
      </c>
      <c r="DT1146" s="2">
        <v>2.2210000000000001</v>
      </c>
      <c r="DU1146" s="2">
        <v>2.3420000000000001</v>
      </c>
      <c r="DV1146" s="2">
        <v>2.3860000000000001</v>
      </c>
      <c r="DW1146" s="2">
        <v>2.3119999999999998</v>
      </c>
      <c r="DX1146" s="2">
        <v>2.2050000000000001</v>
      </c>
      <c r="DY1146" s="2">
        <v>2.093</v>
      </c>
      <c r="DZ1146" s="2">
        <v>2.0830000000000002</v>
      </c>
      <c r="EA1146" s="2">
        <v>2.0790000000000002</v>
      </c>
      <c r="EB1146" s="2">
        <v>2.0760000000000001</v>
      </c>
      <c r="EC1146" s="2">
        <v>2.1059999999999999</v>
      </c>
      <c r="ED1146" s="2">
        <v>2.109</v>
      </c>
      <c r="EE1146" s="2">
        <v>2.1320000000000001</v>
      </c>
      <c r="EF1146" s="2">
        <v>2.2410000000000001</v>
      </c>
      <c r="EG1146" s="2">
        <v>2.3620000000000001</v>
      </c>
      <c r="EH1146" s="2">
        <v>2.411</v>
      </c>
      <c r="EI1146" s="2">
        <v>2.3370000000000002</v>
      </c>
      <c r="EJ1146" s="2">
        <v>2.23</v>
      </c>
      <c r="EK1146" s="2">
        <v>2.1179999999999999</v>
      </c>
      <c r="EL1146" s="2">
        <v>2.1080000000000001</v>
      </c>
      <c r="EM1146" s="2">
        <v>2.1040000000000001</v>
      </c>
      <c r="EN1146" s="2">
        <v>2.101</v>
      </c>
      <c r="EO1146" s="2"/>
      <c r="EP1146" s="2"/>
      <c r="EQ1146" s="2"/>
      <c r="ER1146" s="2"/>
      <c r="ES1146" s="2"/>
      <c r="ET1146" s="2"/>
      <c r="EU1146" s="2"/>
      <c r="EV1146" s="2"/>
      <c r="EW1146" s="2"/>
      <c r="EX1146" s="2"/>
      <c r="EY1146" s="2"/>
      <c r="EZ1146" s="2"/>
      <c r="FA1146" s="2"/>
      <c r="FB1146" s="2"/>
      <c r="FC1146" s="2"/>
      <c r="FD1146" s="2"/>
      <c r="FE1146" s="2"/>
      <c r="FF1146" s="2"/>
      <c r="FG1146" s="2"/>
      <c r="FH1146" s="2"/>
      <c r="FI1146" s="2"/>
      <c r="FJ1146" s="2"/>
      <c r="FK1146" s="2"/>
      <c r="FL1146" s="2"/>
      <c r="FM1146" s="2"/>
      <c r="FN1146" s="2"/>
      <c r="FO1146" s="2"/>
      <c r="FP1146" s="2"/>
      <c r="FQ1146" s="2"/>
      <c r="FR1146" s="2"/>
      <c r="FS1146" s="2"/>
      <c r="FT1146" s="2"/>
      <c r="FU1146" s="2"/>
      <c r="FV1146" s="2"/>
      <c r="FW1146" s="2"/>
      <c r="FX1146" s="2"/>
      <c r="FY1146" s="2"/>
      <c r="FZ1146" s="2"/>
      <c r="GA1146" s="2"/>
      <c r="GB1146" s="2"/>
      <c r="GC1146" s="2"/>
      <c r="GD1146" s="2"/>
      <c r="GE1146" s="2"/>
      <c r="GF1146" s="2"/>
      <c r="GG1146" s="2"/>
      <c r="GH1146" s="2"/>
      <c r="GI1146" s="2"/>
      <c r="GJ1146" s="2"/>
      <c r="GK1146" s="2"/>
      <c r="GL1146" s="2"/>
      <c r="GM1146" s="2"/>
      <c r="GN1146" s="2"/>
      <c r="GO1146" s="2"/>
      <c r="GP1146" s="2"/>
      <c r="GQ1146" s="2"/>
    </row>
    <row r="1147" spans="1:199" customFormat="1" hidden="1" x14ac:dyDescent="0.2">
      <c r="A1147">
        <f t="shared" si="275"/>
        <v>2</v>
      </c>
      <c r="B1147">
        <f t="shared" si="276"/>
        <v>7</v>
      </c>
      <c r="C1147" s="1">
        <v>35633</v>
      </c>
      <c r="D1147">
        <f t="shared" si="277"/>
        <v>7</v>
      </c>
      <c r="E1147">
        <f t="shared" si="278"/>
        <v>1997</v>
      </c>
      <c r="F1147" s="17">
        <f t="shared" si="281"/>
        <v>0.22766666666666646</v>
      </c>
      <c r="G1147" s="16">
        <f t="shared" si="267"/>
        <v>-2.2916666666666696E-2</v>
      </c>
      <c r="H1147" s="16">
        <f t="shared" si="268"/>
        <v>4.249999999999865E-3</v>
      </c>
      <c r="I1147" s="16">
        <f t="shared" si="269"/>
        <v>-1.8666666666666831E-2</v>
      </c>
      <c r="J1147" s="7">
        <f>VLOOKUP(C1147,'Nymex hist.'!A:B,2,0)</f>
        <v>2.117</v>
      </c>
      <c r="K1147" s="11">
        <f t="shared" si="280"/>
        <v>2.0933333333333333</v>
      </c>
      <c r="L1147" s="11">
        <f t="shared" si="282"/>
        <v>2.3209999999999997</v>
      </c>
      <c r="M1147" s="9">
        <f t="shared" si="270"/>
        <v>2.1657500000000001</v>
      </c>
      <c r="N1147" s="9">
        <f t="shared" si="271"/>
        <v>2.1428333333333334</v>
      </c>
      <c r="O1147" s="9">
        <f t="shared" si="272"/>
        <v>2.1470833333333332</v>
      </c>
      <c r="P1147" s="9">
        <f t="shared" si="273"/>
        <v>2.1670833333333337</v>
      </c>
      <c r="Q1147" s="9">
        <f t="shared" si="274"/>
        <v>2.1870833333333333</v>
      </c>
      <c r="R1147" s="8">
        <v>35633</v>
      </c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3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>
        <v>2.117</v>
      </c>
      <c r="BV1147" s="2">
        <v>2.073</v>
      </c>
      <c r="BW1147" s="2">
        <v>2.09</v>
      </c>
      <c r="BX1147" s="2">
        <v>2.2360000000000002</v>
      </c>
      <c r="BY1147" s="2">
        <v>2.38</v>
      </c>
      <c r="BZ1147" s="2">
        <v>2.4180000000000001</v>
      </c>
      <c r="CA1147" s="2">
        <v>2.34</v>
      </c>
      <c r="CB1147" s="2">
        <v>2.2309999999999999</v>
      </c>
      <c r="CC1147" s="2">
        <v>2.11</v>
      </c>
      <c r="CD1147" s="2">
        <v>2.0750000000000002</v>
      </c>
      <c r="CE1147" s="2">
        <v>2.0649999999999999</v>
      </c>
      <c r="CF1147" s="2">
        <v>2.0649999999999999</v>
      </c>
      <c r="CG1147" s="2">
        <v>2.0649999999999999</v>
      </c>
      <c r="CH1147" s="2">
        <v>2.0649999999999999</v>
      </c>
      <c r="CI1147" s="2">
        <v>2.0790000000000002</v>
      </c>
      <c r="CJ1147" s="2">
        <v>2.1859999999999999</v>
      </c>
      <c r="CK1147" s="2">
        <v>2.29</v>
      </c>
      <c r="CL1147" s="2">
        <v>2.3250000000000002</v>
      </c>
      <c r="CM1147" s="2">
        <v>2.2599999999999998</v>
      </c>
      <c r="CN1147" s="2">
        <v>2.1629999999999998</v>
      </c>
      <c r="CO1147" s="2">
        <v>2.0699999999999998</v>
      </c>
      <c r="CP1147" s="2">
        <v>2.0539999999999998</v>
      </c>
      <c r="CQ1147" s="2">
        <v>2.0590000000000002</v>
      </c>
      <c r="CR1147" s="2">
        <v>2.0579999999999998</v>
      </c>
      <c r="CS1147" s="2">
        <v>2.0609999999999999</v>
      </c>
      <c r="CT1147" s="2">
        <v>2.0640000000000001</v>
      </c>
      <c r="CU1147" s="2">
        <v>2.0870000000000002</v>
      </c>
      <c r="CV1147" s="2">
        <v>2.1960000000000002</v>
      </c>
      <c r="CW1147" s="2">
        <v>2.3170000000000002</v>
      </c>
      <c r="CX1147" s="2">
        <v>2.351</v>
      </c>
      <c r="CY1147" s="2">
        <v>2.2770000000000001</v>
      </c>
      <c r="CZ1147" s="2">
        <v>2.17</v>
      </c>
      <c r="DA1147" s="2">
        <v>2.0579999999999998</v>
      </c>
      <c r="DB1147" s="2">
        <v>2.048</v>
      </c>
      <c r="DC1147" s="2">
        <v>2.044</v>
      </c>
      <c r="DD1147" s="2">
        <v>2.0419999999999998</v>
      </c>
      <c r="DE1147" s="2">
        <v>2.0710000000000002</v>
      </c>
      <c r="DF1147" s="2">
        <v>2.0739999999999998</v>
      </c>
      <c r="DG1147" s="2">
        <v>2.097</v>
      </c>
      <c r="DH1147" s="2">
        <v>2.206</v>
      </c>
      <c r="DI1147" s="2">
        <v>2.327</v>
      </c>
      <c r="DJ1147" s="2">
        <v>2.371</v>
      </c>
      <c r="DK1147" s="2">
        <v>2.2970000000000002</v>
      </c>
      <c r="DL1147" s="2">
        <v>2.19</v>
      </c>
      <c r="DM1147" s="2">
        <v>2.0779999999999998</v>
      </c>
      <c r="DN1147" s="2">
        <v>2.0680000000000001</v>
      </c>
      <c r="DO1147" s="2">
        <v>2.0640000000000001</v>
      </c>
      <c r="DP1147" s="2">
        <v>2.0619999999999998</v>
      </c>
      <c r="DQ1147" s="2">
        <v>2.0910000000000002</v>
      </c>
      <c r="DR1147" s="2">
        <v>2.0939999999999999</v>
      </c>
      <c r="DS1147" s="2">
        <v>2.117</v>
      </c>
      <c r="DT1147" s="2">
        <v>2.226</v>
      </c>
      <c r="DU1147" s="2">
        <v>2.347</v>
      </c>
      <c r="DV1147" s="2">
        <v>2.391</v>
      </c>
      <c r="DW1147" s="2">
        <v>2.3170000000000002</v>
      </c>
      <c r="DX1147" s="2">
        <v>2.21</v>
      </c>
      <c r="DY1147" s="2">
        <v>2.0979999999999999</v>
      </c>
      <c r="DZ1147" s="2">
        <v>2.0880000000000001</v>
      </c>
      <c r="EA1147" s="2">
        <v>2.0840000000000001</v>
      </c>
      <c r="EB1147" s="2">
        <v>2.0819999999999999</v>
      </c>
      <c r="EC1147" s="2">
        <v>2.1110000000000002</v>
      </c>
      <c r="ED1147" s="2">
        <v>2.1139999999999999</v>
      </c>
      <c r="EE1147" s="2">
        <v>2.137</v>
      </c>
      <c r="EF1147" s="2">
        <v>2.246</v>
      </c>
      <c r="EG1147" s="2">
        <v>2.367</v>
      </c>
      <c r="EH1147" s="2">
        <v>2.4159999999999999</v>
      </c>
      <c r="EI1147" s="2">
        <v>2.3420000000000001</v>
      </c>
      <c r="EJ1147" s="2">
        <v>2.2349999999999999</v>
      </c>
      <c r="EK1147" s="2">
        <v>2.1230000000000002</v>
      </c>
      <c r="EL1147" s="2">
        <v>2.113</v>
      </c>
      <c r="EM1147" s="2">
        <v>2.109</v>
      </c>
      <c r="EN1147" s="2">
        <v>2.1070000000000002</v>
      </c>
      <c r="EO1147" s="2"/>
      <c r="EP1147" s="2"/>
      <c r="EQ1147" s="2"/>
      <c r="ER1147" s="2"/>
      <c r="ES1147" s="2"/>
      <c r="ET1147" s="2"/>
      <c r="EU1147" s="2"/>
      <c r="EV1147" s="2"/>
      <c r="EW1147" s="2"/>
      <c r="EX1147" s="2"/>
      <c r="EY1147" s="2"/>
      <c r="EZ1147" s="2"/>
      <c r="FA1147" s="2"/>
      <c r="FB1147" s="2"/>
      <c r="FC1147" s="2"/>
      <c r="FD1147" s="2"/>
      <c r="FE1147" s="2"/>
      <c r="FF1147" s="2"/>
      <c r="FG1147" s="2"/>
      <c r="FH1147" s="2"/>
      <c r="FI1147" s="2"/>
      <c r="FJ1147" s="2"/>
      <c r="FK1147" s="2"/>
      <c r="FL1147" s="2"/>
      <c r="FM1147" s="2"/>
      <c r="FN1147" s="2"/>
      <c r="FO1147" s="2"/>
      <c r="FP1147" s="2"/>
      <c r="FQ1147" s="2"/>
      <c r="FR1147" s="2"/>
      <c r="FS1147" s="2"/>
      <c r="FT1147" s="2"/>
      <c r="FU1147" s="2"/>
      <c r="FV1147" s="2"/>
      <c r="FW1147" s="2"/>
      <c r="FX1147" s="2"/>
      <c r="FY1147" s="2"/>
      <c r="FZ1147" s="2"/>
      <c r="GA1147" s="2"/>
      <c r="GB1147" s="2"/>
      <c r="GC1147" s="2"/>
      <c r="GD1147" s="2"/>
      <c r="GE1147" s="2"/>
      <c r="GF1147" s="2"/>
      <c r="GG1147" s="2"/>
      <c r="GH1147" s="2"/>
      <c r="GI1147" s="2"/>
      <c r="GJ1147" s="2"/>
      <c r="GK1147" s="2"/>
      <c r="GL1147" s="2"/>
      <c r="GM1147" s="2"/>
      <c r="GN1147" s="2"/>
      <c r="GO1147" s="2"/>
      <c r="GP1147" s="2"/>
      <c r="GQ1147" s="2"/>
    </row>
    <row r="1148" spans="1:199" customFormat="1" hidden="1" x14ac:dyDescent="0.2">
      <c r="A1148">
        <f t="shared" si="275"/>
        <v>3</v>
      </c>
      <c r="B1148">
        <f t="shared" si="276"/>
        <v>7</v>
      </c>
      <c r="C1148" s="1">
        <v>35634</v>
      </c>
      <c r="D1148">
        <f t="shared" si="277"/>
        <v>7</v>
      </c>
      <c r="E1148">
        <f t="shared" si="278"/>
        <v>1997</v>
      </c>
      <c r="F1148" s="17">
        <f t="shared" si="281"/>
        <v>0.22286666666666699</v>
      </c>
      <c r="G1148" s="16">
        <f t="shared" si="267"/>
        <v>-3.4333333333333105E-2</v>
      </c>
      <c r="H1148" s="16">
        <f t="shared" si="268"/>
        <v>1.7499999999994742E-3</v>
      </c>
      <c r="I1148" s="16">
        <f t="shared" si="269"/>
        <v>-3.2583333333333631E-2</v>
      </c>
      <c r="J1148" s="7">
        <f>VLOOKUP(C1148,'Nymex hist.'!A:B,2,0)</f>
        <v>2.1480000000000001</v>
      </c>
      <c r="K1148" s="11">
        <f t="shared" si="280"/>
        <v>2.1163333333333334</v>
      </c>
      <c r="L1148" s="11">
        <f t="shared" si="282"/>
        <v>2.3392000000000004</v>
      </c>
      <c r="M1148" s="9">
        <f t="shared" si="270"/>
        <v>2.1795</v>
      </c>
      <c r="N1148" s="9">
        <f t="shared" si="271"/>
        <v>2.1451666666666669</v>
      </c>
      <c r="O1148" s="9">
        <f t="shared" si="272"/>
        <v>2.1469166666666664</v>
      </c>
      <c r="P1148" s="9">
        <f t="shared" si="273"/>
        <v>2.1669166666666664</v>
      </c>
      <c r="Q1148" s="9">
        <f t="shared" si="274"/>
        <v>2.1869166666666668</v>
      </c>
      <c r="R1148" s="8">
        <v>35634</v>
      </c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3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>
        <v>2.1480000000000001</v>
      </c>
      <c r="BV1148" s="2">
        <v>2.093</v>
      </c>
      <c r="BW1148" s="2">
        <v>2.1080000000000001</v>
      </c>
      <c r="BX1148" s="2">
        <v>2.254</v>
      </c>
      <c r="BY1148" s="2">
        <v>2.4</v>
      </c>
      <c r="BZ1148" s="2">
        <v>2.4359999999999999</v>
      </c>
      <c r="CA1148" s="2">
        <v>2.3580000000000001</v>
      </c>
      <c r="CB1148" s="2">
        <v>2.2480000000000002</v>
      </c>
      <c r="CC1148" s="2">
        <v>2.1230000000000002</v>
      </c>
      <c r="CD1148" s="2">
        <v>2.0880000000000001</v>
      </c>
      <c r="CE1148" s="2">
        <v>2.0779999999999998</v>
      </c>
      <c r="CF1148" s="2">
        <v>2.0779999999999998</v>
      </c>
      <c r="CG1148" s="2">
        <v>2.0779999999999998</v>
      </c>
      <c r="CH1148" s="2">
        <v>2.077</v>
      </c>
      <c r="CI1148" s="2">
        <v>2.09</v>
      </c>
      <c r="CJ1148" s="2">
        <v>2.1949999999999998</v>
      </c>
      <c r="CK1148" s="2">
        <v>2.3050000000000002</v>
      </c>
      <c r="CL1148" s="2">
        <v>2.339</v>
      </c>
      <c r="CM1148" s="2">
        <v>2.2709999999999999</v>
      </c>
      <c r="CN1148" s="2">
        <v>2.1709999999999998</v>
      </c>
      <c r="CO1148" s="2">
        <v>2.0750000000000002</v>
      </c>
      <c r="CP1148" s="2">
        <v>2.056</v>
      </c>
      <c r="CQ1148" s="2">
        <v>2.0590000000000002</v>
      </c>
      <c r="CR1148" s="2">
        <v>2.056</v>
      </c>
      <c r="CS1148" s="2">
        <v>2.0590000000000002</v>
      </c>
      <c r="CT1148" s="2">
        <v>2.0619999999999998</v>
      </c>
      <c r="CU1148" s="2">
        <v>2.085</v>
      </c>
      <c r="CV1148" s="2">
        <v>2.194</v>
      </c>
      <c r="CW1148" s="2">
        <v>2.3149999999999999</v>
      </c>
      <c r="CX1148" s="2">
        <v>2.3490000000000002</v>
      </c>
      <c r="CY1148" s="2">
        <v>2.2770000000000001</v>
      </c>
      <c r="CZ1148" s="2">
        <v>2.1720000000000002</v>
      </c>
      <c r="DA1148" s="2">
        <v>2.0609999999999999</v>
      </c>
      <c r="DB1148" s="2">
        <v>2.0489999999999999</v>
      </c>
      <c r="DC1148" s="2">
        <v>2.0449999999999999</v>
      </c>
      <c r="DD1148" s="2">
        <v>2.0449999999999999</v>
      </c>
      <c r="DE1148" s="2">
        <v>2.069</v>
      </c>
      <c r="DF1148" s="2">
        <v>2.0720000000000001</v>
      </c>
      <c r="DG1148" s="2">
        <v>2.0950000000000002</v>
      </c>
      <c r="DH1148" s="2">
        <v>2.2040000000000002</v>
      </c>
      <c r="DI1148" s="2">
        <v>2.3250000000000002</v>
      </c>
      <c r="DJ1148" s="2">
        <v>2.3690000000000002</v>
      </c>
      <c r="DK1148" s="2">
        <v>2.2970000000000002</v>
      </c>
      <c r="DL1148" s="2">
        <v>2.1920000000000002</v>
      </c>
      <c r="DM1148" s="2">
        <v>2.081</v>
      </c>
      <c r="DN1148" s="2">
        <v>2.069</v>
      </c>
      <c r="DO1148" s="2">
        <v>2.0649999999999999</v>
      </c>
      <c r="DP1148" s="2">
        <v>2.0649999999999999</v>
      </c>
      <c r="DQ1148" s="2">
        <v>2.089</v>
      </c>
      <c r="DR1148" s="2">
        <v>2.0920000000000001</v>
      </c>
      <c r="DS1148" s="2">
        <v>2.1150000000000002</v>
      </c>
      <c r="DT1148" s="2">
        <v>2.2240000000000002</v>
      </c>
      <c r="DU1148" s="2">
        <v>2.3450000000000002</v>
      </c>
      <c r="DV1148" s="2">
        <v>2.3889999999999998</v>
      </c>
      <c r="DW1148" s="2">
        <v>2.3170000000000002</v>
      </c>
      <c r="DX1148" s="2">
        <v>2.2120000000000002</v>
      </c>
      <c r="DY1148" s="2">
        <v>2.101</v>
      </c>
      <c r="DZ1148" s="2">
        <v>2.089</v>
      </c>
      <c r="EA1148" s="2">
        <v>2.085</v>
      </c>
      <c r="EB1148" s="2">
        <v>2.085</v>
      </c>
      <c r="EC1148" s="2">
        <v>2.109</v>
      </c>
      <c r="ED1148" s="2">
        <v>2.1120000000000001</v>
      </c>
      <c r="EE1148" s="2">
        <v>2.1349999999999998</v>
      </c>
      <c r="EF1148" s="2">
        <v>2.2440000000000002</v>
      </c>
      <c r="EG1148" s="2">
        <v>2.3650000000000002</v>
      </c>
      <c r="EH1148" s="2">
        <v>2.4140000000000001</v>
      </c>
      <c r="EI1148" s="2">
        <v>2.3420000000000001</v>
      </c>
      <c r="EJ1148" s="2">
        <v>2.2370000000000001</v>
      </c>
      <c r="EK1148" s="2">
        <v>2.1259999999999999</v>
      </c>
      <c r="EL1148" s="2">
        <v>2.1139999999999999</v>
      </c>
      <c r="EM1148" s="2">
        <v>2.11</v>
      </c>
      <c r="EN1148" s="2">
        <v>2.11</v>
      </c>
      <c r="EO1148" s="2"/>
      <c r="EP1148" s="2"/>
      <c r="EQ1148" s="2"/>
      <c r="ER1148" s="2"/>
      <c r="ES1148" s="2"/>
      <c r="ET1148" s="2"/>
      <c r="EU1148" s="2"/>
      <c r="EV1148" s="2"/>
      <c r="EW1148" s="2"/>
      <c r="EX1148" s="2"/>
      <c r="EY1148" s="2"/>
      <c r="EZ1148" s="2"/>
      <c r="FA1148" s="2"/>
      <c r="FB1148" s="2"/>
      <c r="FC1148" s="2"/>
      <c r="FD1148" s="2"/>
      <c r="FE1148" s="2"/>
      <c r="FF1148" s="2"/>
      <c r="FG1148" s="2"/>
      <c r="FH1148" s="2"/>
      <c r="FI1148" s="2"/>
      <c r="FJ1148" s="2"/>
      <c r="FK1148" s="2"/>
      <c r="FL1148" s="2"/>
      <c r="FM1148" s="2"/>
      <c r="FN1148" s="2"/>
      <c r="FO1148" s="2"/>
      <c r="FP1148" s="2"/>
      <c r="FQ1148" s="2"/>
      <c r="FR1148" s="2"/>
      <c r="FS1148" s="2"/>
      <c r="FT1148" s="2"/>
      <c r="FU1148" s="2"/>
      <c r="FV1148" s="2"/>
      <c r="FW1148" s="2"/>
      <c r="FX1148" s="2"/>
      <c r="FY1148" s="2"/>
      <c r="FZ1148" s="2"/>
      <c r="GA1148" s="2"/>
      <c r="GB1148" s="2"/>
      <c r="GC1148" s="2"/>
      <c r="GD1148" s="2"/>
      <c r="GE1148" s="2"/>
      <c r="GF1148" s="2"/>
      <c r="GG1148" s="2"/>
      <c r="GH1148" s="2"/>
      <c r="GI1148" s="2"/>
      <c r="GJ1148" s="2"/>
      <c r="GK1148" s="2"/>
      <c r="GL1148" s="2"/>
      <c r="GM1148" s="2"/>
      <c r="GN1148" s="2"/>
      <c r="GO1148" s="2"/>
      <c r="GP1148" s="2"/>
      <c r="GQ1148" s="2"/>
    </row>
    <row r="1149" spans="1:199" x14ac:dyDescent="0.2">
      <c r="A1149" s="36">
        <f t="shared" si="275"/>
        <v>4</v>
      </c>
      <c r="B1149" s="36">
        <f t="shared" si="276"/>
        <v>7</v>
      </c>
      <c r="C1149" s="1">
        <v>35635</v>
      </c>
      <c r="D1149">
        <f t="shared" si="277"/>
        <v>7</v>
      </c>
      <c r="E1149">
        <f t="shared" si="278"/>
        <v>1997</v>
      </c>
      <c r="F1149" s="21">
        <f t="shared" si="281"/>
        <v>0.2132000000000005</v>
      </c>
      <c r="G1149" s="21">
        <f t="shared" si="267"/>
        <v>-3.458333333333341E-2</v>
      </c>
      <c r="H1149" s="21">
        <f t="shared" si="268"/>
        <v>3.8333333333335773E-3</v>
      </c>
      <c r="I1149" s="21">
        <f t="shared" si="269"/>
        <v>-3.0749999999999833E-2</v>
      </c>
      <c r="J1149" s="23">
        <f>VLOOKUP(C1149,'Nymex hist.'!A:B,2,0)</f>
        <v>2.1749999999999998</v>
      </c>
      <c r="K1149" s="23">
        <f t="shared" si="280"/>
        <v>2.1419999999999999</v>
      </c>
      <c r="L1149" s="23">
        <f t="shared" si="282"/>
        <v>2.3552000000000004</v>
      </c>
      <c r="M1149" s="23">
        <f t="shared" si="270"/>
        <v>2.1906666666666665</v>
      </c>
      <c r="N1149" s="23">
        <f t="shared" si="271"/>
        <v>2.1560833333333331</v>
      </c>
      <c r="O1149" s="23">
        <f t="shared" si="272"/>
        <v>2.1599166666666667</v>
      </c>
      <c r="P1149" s="23">
        <f t="shared" si="273"/>
        <v>2.1799166666666667</v>
      </c>
      <c r="Q1149" s="23">
        <f t="shared" si="274"/>
        <v>2.1999166666666667</v>
      </c>
      <c r="R1149" s="30">
        <v>35635</v>
      </c>
      <c r="S1149" s="32"/>
      <c r="T1149" s="32"/>
      <c r="U1149" s="32"/>
      <c r="V1149" s="32"/>
      <c r="W1149" s="32"/>
      <c r="X1149" s="32"/>
      <c r="Y1149" s="32"/>
      <c r="Z1149" s="32"/>
      <c r="AA1149" s="32"/>
      <c r="AB1149" s="32"/>
      <c r="AC1149" s="32"/>
      <c r="AD1149" s="32"/>
      <c r="AE1149" s="32"/>
      <c r="AF1149" s="32"/>
      <c r="AG1149" s="32"/>
      <c r="AH1149" s="32"/>
      <c r="AI1149" s="32"/>
      <c r="AJ1149" s="34"/>
      <c r="AK1149" s="32"/>
      <c r="AL1149" s="32"/>
      <c r="AM1149" s="32"/>
      <c r="AN1149" s="32"/>
      <c r="AO1149" s="32"/>
      <c r="AP1149" s="32"/>
      <c r="AQ1149" s="32"/>
      <c r="AR1149" s="32"/>
      <c r="AS1149" s="32"/>
      <c r="AT1149" s="32"/>
      <c r="AU1149" s="32"/>
      <c r="AV1149" s="32"/>
      <c r="AW1149" s="32"/>
      <c r="AX1149" s="32"/>
      <c r="AY1149" s="32"/>
      <c r="AZ1149" s="32"/>
      <c r="BA1149" s="32"/>
      <c r="BB1149" s="32"/>
      <c r="BC1149" s="32"/>
      <c r="BD1149" s="32"/>
      <c r="BE1149" s="32"/>
      <c r="BF1149" s="32"/>
      <c r="BG1149" s="32"/>
      <c r="BH1149" s="32"/>
      <c r="BI1149" s="32"/>
      <c r="BJ1149" s="32"/>
      <c r="BK1149" s="32"/>
      <c r="BL1149" s="32"/>
      <c r="BM1149" s="32"/>
      <c r="BN1149" s="32"/>
      <c r="BO1149" s="32"/>
      <c r="BP1149" s="32"/>
      <c r="BQ1149" s="32"/>
      <c r="BR1149" s="32"/>
      <c r="BS1149" s="32"/>
      <c r="BT1149" s="32"/>
      <c r="BU1149" s="32">
        <v>2.1749999999999998</v>
      </c>
      <c r="BV1149" s="32">
        <v>2.1179999999999999</v>
      </c>
      <c r="BW1149" s="32">
        <v>2.133</v>
      </c>
      <c r="BX1149" s="32">
        <v>2.2730000000000001</v>
      </c>
      <c r="BY1149" s="32">
        <v>2.4159999999999999</v>
      </c>
      <c r="BZ1149" s="32">
        <v>2.4510000000000001</v>
      </c>
      <c r="CA1149" s="32">
        <v>2.3730000000000002</v>
      </c>
      <c r="CB1149" s="32">
        <v>2.2629999999999999</v>
      </c>
      <c r="CC1149" s="32">
        <v>2.1349999999999998</v>
      </c>
      <c r="CD1149" s="32">
        <v>2.1</v>
      </c>
      <c r="CE1149" s="32">
        <v>2.0880000000000001</v>
      </c>
      <c r="CF1149" s="32">
        <v>2.0880000000000001</v>
      </c>
      <c r="CG1149" s="32">
        <v>2.0870000000000002</v>
      </c>
      <c r="CH1149" s="32">
        <v>2.085</v>
      </c>
      <c r="CI1149" s="32">
        <v>2.0979999999999999</v>
      </c>
      <c r="CJ1149" s="32">
        <v>2.2050000000000001</v>
      </c>
      <c r="CK1149" s="32">
        <v>2.3149999999999999</v>
      </c>
      <c r="CL1149" s="32">
        <v>2.3490000000000002</v>
      </c>
      <c r="CM1149" s="32">
        <v>2.2789999999999999</v>
      </c>
      <c r="CN1149" s="32">
        <v>2.1789999999999998</v>
      </c>
      <c r="CO1149" s="32">
        <v>2.0830000000000002</v>
      </c>
      <c r="CP1149" s="32">
        <v>2.0649999999999999</v>
      </c>
      <c r="CQ1149" s="32">
        <v>2.069</v>
      </c>
      <c r="CR1149" s="32">
        <v>2.069</v>
      </c>
      <c r="CS1149" s="32">
        <v>2.0720000000000001</v>
      </c>
      <c r="CT1149" s="32">
        <v>2.0750000000000002</v>
      </c>
      <c r="CU1149" s="32">
        <v>2.0979999999999999</v>
      </c>
      <c r="CV1149" s="32">
        <v>2.2069999999999999</v>
      </c>
      <c r="CW1149" s="32">
        <v>2.3279999999999998</v>
      </c>
      <c r="CX1149" s="32">
        <v>2.3620000000000001</v>
      </c>
      <c r="CY1149" s="32">
        <v>2.29</v>
      </c>
      <c r="CZ1149" s="32">
        <v>2.1850000000000001</v>
      </c>
      <c r="DA1149" s="32">
        <v>2.0739999999999998</v>
      </c>
      <c r="DB1149" s="32">
        <v>2.0619999999999998</v>
      </c>
      <c r="DC1149" s="32">
        <v>2.0579999999999998</v>
      </c>
      <c r="DD1149" s="32">
        <v>2.0579999999999998</v>
      </c>
      <c r="DE1149" s="32">
        <v>2.0819999999999999</v>
      </c>
      <c r="DF1149" s="32">
        <v>2.085</v>
      </c>
      <c r="DG1149" s="32">
        <v>2.1080000000000001</v>
      </c>
      <c r="DH1149" s="32">
        <v>2.2170000000000001</v>
      </c>
      <c r="DI1149" s="32">
        <v>2.3380000000000001</v>
      </c>
      <c r="DJ1149" s="32">
        <v>2.3820000000000001</v>
      </c>
      <c r="DK1149" s="32">
        <v>2.31</v>
      </c>
      <c r="DL1149" s="32">
        <v>2.2050000000000001</v>
      </c>
      <c r="DM1149" s="32">
        <v>2.0939999999999999</v>
      </c>
      <c r="DN1149" s="32">
        <v>2.0819999999999999</v>
      </c>
      <c r="DO1149" s="32">
        <v>2.0779999999999998</v>
      </c>
      <c r="DP1149" s="32">
        <v>2.0779999999999998</v>
      </c>
      <c r="DQ1149" s="32">
        <v>2.1019999999999999</v>
      </c>
      <c r="DR1149" s="32">
        <v>2.105</v>
      </c>
      <c r="DS1149" s="32">
        <v>2.1280000000000001</v>
      </c>
      <c r="DT1149" s="32">
        <v>2.2370000000000001</v>
      </c>
      <c r="DU1149" s="32">
        <v>2.3580000000000001</v>
      </c>
      <c r="DV1149" s="32">
        <v>2.4020000000000001</v>
      </c>
      <c r="DW1149" s="32">
        <v>2.33</v>
      </c>
      <c r="DX1149" s="32">
        <v>2.2250000000000001</v>
      </c>
      <c r="DY1149" s="32">
        <v>2.1139999999999999</v>
      </c>
      <c r="DZ1149" s="32">
        <v>2.1019999999999999</v>
      </c>
      <c r="EA1149" s="32">
        <v>2.0979999999999999</v>
      </c>
      <c r="EB1149" s="32">
        <v>2.0979999999999999</v>
      </c>
      <c r="EC1149" s="32">
        <v>2.1219999999999999</v>
      </c>
      <c r="ED1149" s="32">
        <v>2.125</v>
      </c>
      <c r="EE1149" s="32">
        <v>2.1480000000000001</v>
      </c>
      <c r="EF1149" s="32">
        <v>2.2570000000000001</v>
      </c>
      <c r="EG1149" s="32">
        <v>2.3780000000000001</v>
      </c>
      <c r="EH1149" s="32">
        <v>2.427</v>
      </c>
      <c r="EI1149" s="32">
        <v>2.355</v>
      </c>
      <c r="EJ1149" s="32">
        <v>2.25</v>
      </c>
      <c r="EK1149" s="32">
        <v>2.1389999999999998</v>
      </c>
      <c r="EL1149" s="32">
        <v>2.1269999999999998</v>
      </c>
      <c r="EM1149" s="32">
        <v>2.1230000000000002</v>
      </c>
      <c r="EN1149" s="32">
        <v>2.1230000000000002</v>
      </c>
      <c r="EO1149" s="32"/>
      <c r="EP1149" s="32"/>
      <c r="EQ1149" s="32"/>
      <c r="ER1149" s="32"/>
      <c r="ES1149" s="32"/>
      <c r="ET1149" s="32"/>
      <c r="EU1149" s="32"/>
      <c r="EV1149" s="32"/>
      <c r="EW1149" s="32"/>
      <c r="EX1149" s="32"/>
      <c r="EY1149" s="32"/>
      <c r="EZ1149" s="32"/>
      <c r="FA1149" s="32"/>
      <c r="FB1149" s="32"/>
      <c r="FC1149" s="32"/>
      <c r="FD1149" s="32"/>
      <c r="FE1149" s="32"/>
      <c r="FF1149" s="32"/>
      <c r="FG1149" s="32"/>
      <c r="FH1149" s="32"/>
      <c r="FI1149" s="32"/>
      <c r="FJ1149" s="32"/>
      <c r="FK1149" s="32"/>
      <c r="FL1149" s="32"/>
      <c r="FM1149" s="32"/>
      <c r="FN1149" s="32"/>
      <c r="FO1149" s="32"/>
      <c r="FP1149" s="32"/>
      <c r="FQ1149" s="32"/>
      <c r="FR1149" s="32"/>
      <c r="FS1149" s="32"/>
      <c r="FT1149" s="32"/>
      <c r="FU1149" s="32"/>
      <c r="FV1149" s="32"/>
      <c r="FW1149" s="32"/>
      <c r="FX1149" s="32"/>
      <c r="FY1149" s="32"/>
      <c r="FZ1149" s="32"/>
      <c r="GA1149" s="32"/>
      <c r="GB1149" s="32"/>
      <c r="GC1149" s="32"/>
      <c r="GD1149" s="32"/>
      <c r="GE1149" s="32"/>
      <c r="GF1149" s="32"/>
      <c r="GG1149" s="32"/>
      <c r="GH1149" s="32"/>
      <c r="GI1149" s="32"/>
      <c r="GJ1149" s="32"/>
      <c r="GK1149" s="32"/>
      <c r="GL1149" s="32"/>
      <c r="GM1149" s="32"/>
      <c r="GN1149" s="32"/>
      <c r="GO1149" s="32"/>
      <c r="GP1149" s="32"/>
      <c r="GQ1149" s="32"/>
    </row>
    <row r="1150" spans="1:199" customFormat="1" hidden="1" x14ac:dyDescent="0.2">
      <c r="A1150">
        <f t="shared" si="275"/>
        <v>5</v>
      </c>
      <c r="B1150">
        <f t="shared" si="276"/>
        <v>7</v>
      </c>
      <c r="C1150" s="1">
        <v>35636</v>
      </c>
      <c r="D1150">
        <f t="shared" si="277"/>
        <v>7</v>
      </c>
      <c r="E1150">
        <f t="shared" si="278"/>
        <v>1997</v>
      </c>
      <c r="F1150" s="17">
        <f t="shared" si="281"/>
        <v>0.21466666666666701</v>
      </c>
      <c r="G1150" s="16">
        <f t="shared" si="267"/>
        <v>-3.1500000000000306E-2</v>
      </c>
      <c r="H1150" s="16">
        <f t="shared" si="268"/>
        <v>6.6666666666748142E-4</v>
      </c>
      <c r="I1150" s="16">
        <f t="shared" si="269"/>
        <v>-3.0833333333332824E-2</v>
      </c>
      <c r="J1150" s="7">
        <f>VLOOKUP(C1150,'Nymex hist.'!A:B,2,0)</f>
        <v>2.1459999999999999</v>
      </c>
      <c r="K1150" s="11">
        <f t="shared" si="280"/>
        <v>2.1163333333333334</v>
      </c>
      <c r="L1150" s="11">
        <f t="shared" si="282"/>
        <v>2.3310000000000004</v>
      </c>
      <c r="M1150" s="9">
        <f t="shared" si="270"/>
        <v>2.1687499999999997</v>
      </c>
      <c r="N1150" s="9">
        <f t="shared" si="271"/>
        <v>2.1372499999999994</v>
      </c>
      <c r="O1150" s="9">
        <f t="shared" si="272"/>
        <v>2.1379166666666669</v>
      </c>
      <c r="P1150" s="9">
        <f t="shared" si="273"/>
        <v>2.1579166666666665</v>
      </c>
      <c r="Q1150" s="9">
        <f t="shared" si="274"/>
        <v>2.1779166666666665</v>
      </c>
      <c r="R1150" s="8">
        <v>35636</v>
      </c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3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>
        <v>2.1459999999999999</v>
      </c>
      <c r="BV1150" s="2">
        <v>2.0960000000000001</v>
      </c>
      <c r="BW1150" s="2">
        <v>2.1070000000000002</v>
      </c>
      <c r="BX1150" s="2">
        <v>2.246</v>
      </c>
      <c r="BY1150" s="2">
        <v>2.391</v>
      </c>
      <c r="BZ1150" s="2">
        <v>2.4260000000000002</v>
      </c>
      <c r="CA1150" s="2">
        <v>2.351</v>
      </c>
      <c r="CB1150" s="2">
        <v>2.2410000000000001</v>
      </c>
      <c r="CC1150" s="2">
        <v>2.113</v>
      </c>
      <c r="CD1150" s="2">
        <v>2.0779999999999998</v>
      </c>
      <c r="CE1150" s="2">
        <v>2.0680000000000001</v>
      </c>
      <c r="CF1150" s="2">
        <v>2.0670000000000002</v>
      </c>
      <c r="CG1150" s="2">
        <v>2.0659999999999998</v>
      </c>
      <c r="CH1150" s="2">
        <v>2.0640000000000001</v>
      </c>
      <c r="CI1150" s="2">
        <v>2.077</v>
      </c>
      <c r="CJ1150" s="2">
        <v>2.1819999999999999</v>
      </c>
      <c r="CK1150" s="2">
        <v>2.2919999999999998</v>
      </c>
      <c r="CL1150" s="2">
        <v>2.3260000000000001</v>
      </c>
      <c r="CM1150" s="2">
        <v>2.2559999999999998</v>
      </c>
      <c r="CN1150" s="2">
        <v>2.161</v>
      </c>
      <c r="CO1150" s="2">
        <v>2.0649999999999999</v>
      </c>
      <c r="CP1150" s="2">
        <v>2.0470000000000002</v>
      </c>
      <c r="CQ1150" s="2">
        <v>2.0510000000000002</v>
      </c>
      <c r="CR1150" s="2">
        <v>2.0510000000000002</v>
      </c>
      <c r="CS1150" s="2">
        <v>2.0539999999999998</v>
      </c>
      <c r="CT1150" s="2">
        <v>2.0569999999999999</v>
      </c>
      <c r="CU1150" s="2">
        <v>2.08</v>
      </c>
      <c r="CV1150" s="2">
        <v>2.1890000000000001</v>
      </c>
      <c r="CW1150" s="2">
        <v>2.31</v>
      </c>
      <c r="CX1150" s="2">
        <v>2.3410000000000002</v>
      </c>
      <c r="CY1150" s="2">
        <v>2.266</v>
      </c>
      <c r="CZ1150" s="2">
        <v>2.161</v>
      </c>
      <c r="DA1150" s="2">
        <v>2.0499999999999998</v>
      </c>
      <c r="DB1150" s="2">
        <v>2.0350000000000001</v>
      </c>
      <c r="DC1150" s="2">
        <v>2.0310000000000001</v>
      </c>
      <c r="DD1150" s="2">
        <v>2.0310000000000001</v>
      </c>
      <c r="DE1150" s="2">
        <v>2.0640000000000001</v>
      </c>
      <c r="DF1150" s="2">
        <v>2.0670000000000002</v>
      </c>
      <c r="DG1150" s="2">
        <v>2.09</v>
      </c>
      <c r="DH1150" s="2">
        <v>2.1989999999999998</v>
      </c>
      <c r="DI1150" s="2">
        <v>2.3199999999999998</v>
      </c>
      <c r="DJ1150" s="2">
        <v>2.3610000000000002</v>
      </c>
      <c r="DK1150" s="2">
        <v>2.286</v>
      </c>
      <c r="DL1150" s="2">
        <v>2.181</v>
      </c>
      <c r="DM1150" s="2">
        <v>2.0699999999999998</v>
      </c>
      <c r="DN1150" s="2">
        <v>2.0550000000000002</v>
      </c>
      <c r="DO1150" s="2">
        <v>2.0510000000000002</v>
      </c>
      <c r="DP1150" s="2">
        <v>2.0510000000000002</v>
      </c>
      <c r="DQ1150" s="2">
        <v>2.0840000000000001</v>
      </c>
      <c r="DR1150" s="2">
        <v>2.0870000000000002</v>
      </c>
      <c r="DS1150" s="2">
        <v>2.11</v>
      </c>
      <c r="DT1150" s="2">
        <v>2.2189999999999999</v>
      </c>
      <c r="DU1150" s="2">
        <v>2.34</v>
      </c>
      <c r="DV1150" s="2">
        <v>2.3809999999999998</v>
      </c>
      <c r="DW1150" s="2">
        <v>2.306</v>
      </c>
      <c r="DX1150" s="2">
        <v>2.2010000000000001</v>
      </c>
      <c r="DY1150" s="2">
        <v>2.09</v>
      </c>
      <c r="DZ1150" s="2">
        <v>2.0750000000000002</v>
      </c>
      <c r="EA1150" s="2">
        <v>2.0710000000000002</v>
      </c>
      <c r="EB1150" s="2">
        <v>2.0710000000000002</v>
      </c>
      <c r="EC1150" s="2">
        <v>2.1040000000000001</v>
      </c>
      <c r="ED1150" s="2">
        <v>2.1070000000000002</v>
      </c>
      <c r="EE1150" s="2">
        <v>2.13</v>
      </c>
      <c r="EF1150" s="2">
        <v>2.2389999999999999</v>
      </c>
      <c r="EG1150" s="2">
        <v>2.36</v>
      </c>
      <c r="EH1150" s="2">
        <v>2.4060000000000001</v>
      </c>
      <c r="EI1150" s="2">
        <v>2.331</v>
      </c>
      <c r="EJ1150" s="2">
        <v>2.226</v>
      </c>
      <c r="EK1150" s="2">
        <v>2.1150000000000002</v>
      </c>
      <c r="EL1150" s="2">
        <v>2.1</v>
      </c>
      <c r="EM1150" s="2">
        <v>2.0960000000000001</v>
      </c>
      <c r="EN1150" s="2">
        <v>2.0960000000000001</v>
      </c>
      <c r="EO1150" s="2"/>
      <c r="EP1150" s="2"/>
      <c r="EQ1150" s="2"/>
      <c r="ER1150" s="2"/>
      <c r="ES1150" s="2"/>
      <c r="ET1150" s="2"/>
      <c r="EU1150" s="2"/>
      <c r="EV1150" s="2"/>
      <c r="EW1150" s="2"/>
      <c r="EX1150" s="2"/>
      <c r="EY1150" s="2"/>
      <c r="EZ1150" s="2"/>
      <c r="FA1150" s="2"/>
      <c r="FB1150" s="2"/>
      <c r="FC1150" s="2"/>
      <c r="FD1150" s="2"/>
      <c r="FE1150" s="2"/>
      <c r="FF1150" s="2"/>
      <c r="FG1150" s="2"/>
      <c r="FH1150" s="2"/>
      <c r="FI1150" s="2"/>
      <c r="FJ1150" s="2"/>
      <c r="FK1150" s="2"/>
      <c r="FL1150" s="2"/>
      <c r="FM1150" s="2"/>
      <c r="FN1150" s="2"/>
      <c r="FO1150" s="2"/>
      <c r="FP1150" s="2"/>
      <c r="FQ1150" s="2"/>
      <c r="FR1150" s="2"/>
      <c r="FS1150" s="2"/>
      <c r="FT1150" s="2"/>
      <c r="FU1150" s="2"/>
      <c r="FV1150" s="2"/>
      <c r="FW1150" s="2"/>
      <c r="FX1150" s="2"/>
      <c r="FY1150" s="2"/>
      <c r="FZ1150" s="2"/>
      <c r="GA1150" s="2"/>
      <c r="GB1150" s="2"/>
      <c r="GC1150" s="2"/>
      <c r="GD1150" s="2"/>
      <c r="GE1150" s="2"/>
      <c r="GF1150" s="2"/>
      <c r="GG1150" s="2"/>
      <c r="GH1150" s="2"/>
      <c r="GI1150" s="2"/>
      <c r="GJ1150" s="2"/>
      <c r="GK1150" s="2"/>
      <c r="GL1150" s="2"/>
      <c r="GM1150" s="2"/>
      <c r="GN1150" s="2"/>
      <c r="GO1150" s="2"/>
      <c r="GP1150" s="2"/>
      <c r="GQ1150" s="2"/>
    </row>
    <row r="1151" spans="1:199" customFormat="1" hidden="1" x14ac:dyDescent="0.2">
      <c r="A1151">
        <f t="shared" si="275"/>
        <v>1</v>
      </c>
      <c r="B1151">
        <f t="shared" si="276"/>
        <v>7</v>
      </c>
      <c r="C1151" s="1">
        <v>35639</v>
      </c>
      <c r="D1151">
        <f t="shared" si="277"/>
        <v>7</v>
      </c>
      <c r="E1151">
        <f t="shared" si="278"/>
        <v>1997</v>
      </c>
      <c r="F1151" s="17">
        <f t="shared" si="281"/>
        <v>0.19646666666666679</v>
      </c>
      <c r="G1151" s="16">
        <f t="shared" si="267"/>
        <v>-2.908333333333335E-2</v>
      </c>
      <c r="H1151" s="16">
        <f t="shared" si="268"/>
        <v>2.3333333333326323E-3</v>
      </c>
      <c r="I1151" s="16">
        <f t="shared" si="269"/>
        <v>-2.6750000000000718E-2</v>
      </c>
      <c r="J1151" s="7">
        <f>VLOOKUP(C1151,'Nymex hist.'!A:B,2,0)</f>
        <v>2.1829999999999998</v>
      </c>
      <c r="K1151" s="11">
        <f t="shared" si="280"/>
        <v>2.1613333333333333</v>
      </c>
      <c r="L1151" s="11">
        <f t="shared" si="282"/>
        <v>2.3578000000000001</v>
      </c>
      <c r="M1151" s="9">
        <f t="shared" si="270"/>
        <v>2.1837500000000003</v>
      </c>
      <c r="N1151" s="9">
        <f t="shared" si="271"/>
        <v>2.154666666666667</v>
      </c>
      <c r="O1151" s="9">
        <f t="shared" si="272"/>
        <v>2.1569999999999996</v>
      </c>
      <c r="P1151" s="9">
        <f t="shared" si="273"/>
        <v>2.177</v>
      </c>
      <c r="Q1151" s="9">
        <f t="shared" si="274"/>
        <v>2.1970000000000001</v>
      </c>
      <c r="R1151" s="8">
        <v>35639</v>
      </c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3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>
        <v>2.1829999999999998</v>
      </c>
      <c r="BV1151" s="2">
        <v>2.1509999999999998</v>
      </c>
      <c r="BW1151" s="2">
        <v>2.15</v>
      </c>
      <c r="BX1151" s="2">
        <v>2.2799999999999998</v>
      </c>
      <c r="BY1151" s="2">
        <v>2.42</v>
      </c>
      <c r="BZ1151" s="2">
        <v>2.4529999999999998</v>
      </c>
      <c r="CA1151" s="2">
        <v>2.3730000000000002</v>
      </c>
      <c r="CB1151" s="2">
        <v>2.2629999999999999</v>
      </c>
      <c r="CC1151" s="2">
        <v>2.1280000000000001</v>
      </c>
      <c r="CD1151" s="2">
        <v>2.0910000000000002</v>
      </c>
      <c r="CE1151" s="2">
        <v>2.08</v>
      </c>
      <c r="CF1151" s="2">
        <v>2.0790000000000002</v>
      </c>
      <c r="CG1151" s="2">
        <v>2.0779999999999998</v>
      </c>
      <c r="CH1151" s="2">
        <v>2.0760000000000001</v>
      </c>
      <c r="CI1151" s="2">
        <v>2.089</v>
      </c>
      <c r="CJ1151" s="2">
        <v>2.1930000000000001</v>
      </c>
      <c r="CK1151" s="2">
        <v>2.302</v>
      </c>
      <c r="CL1151" s="2">
        <v>2.3359999999999999</v>
      </c>
      <c r="CM1151" s="2">
        <v>2.2650000000000001</v>
      </c>
      <c r="CN1151" s="2">
        <v>2.1800000000000002</v>
      </c>
      <c r="CO1151" s="2">
        <v>2.0840000000000001</v>
      </c>
      <c r="CP1151" s="2">
        <v>2.0659999999999998</v>
      </c>
      <c r="CQ1151" s="2">
        <v>2.0699999999999998</v>
      </c>
      <c r="CR1151" s="2">
        <v>2.0699999999999998</v>
      </c>
      <c r="CS1151" s="2">
        <v>2.073</v>
      </c>
      <c r="CT1151" s="2">
        <v>2.0760000000000001</v>
      </c>
      <c r="CU1151" s="2">
        <v>2.0990000000000002</v>
      </c>
      <c r="CV1151" s="2">
        <v>2.2080000000000002</v>
      </c>
      <c r="CW1151" s="2">
        <v>2.3290000000000002</v>
      </c>
      <c r="CX1151" s="2">
        <v>2.3610000000000002</v>
      </c>
      <c r="CY1151" s="2">
        <v>2.2850000000000001</v>
      </c>
      <c r="CZ1151" s="2">
        <v>2.1800000000000002</v>
      </c>
      <c r="DA1151" s="2">
        <v>2.069</v>
      </c>
      <c r="DB1151" s="2">
        <v>2.0539999999999998</v>
      </c>
      <c r="DC1151" s="2">
        <v>2.0499999999999998</v>
      </c>
      <c r="DD1151" s="2">
        <v>2.0499999999999998</v>
      </c>
      <c r="DE1151" s="2">
        <v>2.0830000000000002</v>
      </c>
      <c r="DF1151" s="2">
        <v>2.0859999999999999</v>
      </c>
      <c r="DG1151" s="2">
        <v>2.109</v>
      </c>
      <c r="DH1151" s="2">
        <v>2.218</v>
      </c>
      <c r="DI1151" s="2">
        <v>2.339</v>
      </c>
      <c r="DJ1151" s="2">
        <v>2.3809999999999998</v>
      </c>
      <c r="DK1151" s="2">
        <v>2.3050000000000002</v>
      </c>
      <c r="DL1151" s="2">
        <v>2.2000000000000002</v>
      </c>
      <c r="DM1151" s="2">
        <v>2.089</v>
      </c>
      <c r="DN1151" s="2">
        <v>2.0739999999999998</v>
      </c>
      <c r="DO1151" s="2">
        <v>2.0699999999999998</v>
      </c>
      <c r="DP1151" s="2">
        <v>2.0699999999999998</v>
      </c>
      <c r="DQ1151" s="2">
        <v>2.1030000000000002</v>
      </c>
      <c r="DR1151" s="2">
        <v>2.1059999999999999</v>
      </c>
      <c r="DS1151" s="2">
        <v>2.129</v>
      </c>
      <c r="DT1151" s="2">
        <v>2.238</v>
      </c>
      <c r="DU1151" s="2">
        <v>2.359</v>
      </c>
      <c r="DV1151" s="2">
        <v>2.4009999999999998</v>
      </c>
      <c r="DW1151" s="2">
        <v>2.3250000000000002</v>
      </c>
      <c r="DX1151" s="2">
        <v>2.2200000000000002</v>
      </c>
      <c r="DY1151" s="2">
        <v>2.109</v>
      </c>
      <c r="DZ1151" s="2">
        <v>2.0939999999999999</v>
      </c>
      <c r="EA1151" s="2">
        <v>2.09</v>
      </c>
      <c r="EB1151" s="2">
        <v>2.09</v>
      </c>
      <c r="EC1151" s="2">
        <v>2.1230000000000002</v>
      </c>
      <c r="ED1151" s="2">
        <v>2.1259999999999999</v>
      </c>
      <c r="EE1151" s="2">
        <v>2.149</v>
      </c>
      <c r="EF1151" s="2">
        <v>2.258</v>
      </c>
      <c r="EG1151" s="2">
        <v>2.379</v>
      </c>
      <c r="EH1151" s="2">
        <v>2.4260000000000002</v>
      </c>
      <c r="EI1151" s="2">
        <v>2.35</v>
      </c>
      <c r="EJ1151" s="2">
        <v>2.2450000000000001</v>
      </c>
      <c r="EK1151" s="2">
        <v>2.1339999999999999</v>
      </c>
      <c r="EL1151" s="2">
        <v>2.1190000000000002</v>
      </c>
      <c r="EM1151" s="2">
        <v>2.1150000000000002</v>
      </c>
      <c r="EN1151" s="2">
        <v>2.1150000000000002</v>
      </c>
      <c r="EO1151" s="2"/>
      <c r="EP1151" s="2"/>
      <c r="EQ1151" s="2"/>
      <c r="ER1151" s="2"/>
      <c r="ES1151" s="2"/>
      <c r="ET1151" s="2"/>
      <c r="EU1151" s="2"/>
      <c r="EV1151" s="2"/>
      <c r="EW1151" s="2"/>
      <c r="EX1151" s="2"/>
      <c r="EY1151" s="2"/>
      <c r="EZ1151" s="2"/>
      <c r="FA1151" s="2"/>
      <c r="FB1151" s="2"/>
      <c r="FC1151" s="2"/>
      <c r="FD1151" s="2"/>
      <c r="FE1151" s="2"/>
      <c r="FF1151" s="2"/>
      <c r="FG1151" s="2"/>
      <c r="FH1151" s="2"/>
      <c r="FI1151" s="2"/>
      <c r="FJ1151" s="2"/>
      <c r="FK1151" s="2"/>
      <c r="FL1151" s="2"/>
      <c r="FM1151" s="2"/>
      <c r="FN1151" s="2"/>
      <c r="FO1151" s="2"/>
      <c r="FP1151" s="2"/>
      <c r="FQ1151" s="2"/>
      <c r="FR1151" s="2"/>
      <c r="FS1151" s="2"/>
      <c r="FT1151" s="2"/>
      <c r="FU1151" s="2"/>
      <c r="FV1151" s="2"/>
      <c r="FW1151" s="2"/>
      <c r="FX1151" s="2"/>
      <c r="FY1151" s="2"/>
      <c r="FZ1151" s="2"/>
      <c r="GA1151" s="2"/>
      <c r="GB1151" s="2"/>
      <c r="GC1151" s="2"/>
      <c r="GD1151" s="2"/>
      <c r="GE1151" s="2"/>
      <c r="GF1151" s="2"/>
      <c r="GG1151" s="2"/>
      <c r="GH1151" s="2"/>
      <c r="GI1151" s="2"/>
      <c r="GJ1151" s="2"/>
      <c r="GK1151" s="2"/>
      <c r="GL1151" s="2"/>
      <c r="GM1151" s="2"/>
      <c r="GN1151" s="2"/>
      <c r="GO1151" s="2"/>
      <c r="GP1151" s="2"/>
      <c r="GQ1151" s="2"/>
    </row>
    <row r="1152" spans="1:199" customFormat="1" hidden="1" x14ac:dyDescent="0.2">
      <c r="A1152">
        <f t="shared" si="275"/>
        <v>2</v>
      </c>
      <c r="B1152">
        <f t="shared" si="276"/>
        <v>7</v>
      </c>
      <c r="C1152" s="1">
        <v>35640</v>
      </c>
      <c r="D1152">
        <f t="shared" si="277"/>
        <v>7</v>
      </c>
      <c r="E1152">
        <f t="shared" si="278"/>
        <v>1997</v>
      </c>
      <c r="F1152" s="17">
        <f t="shared" si="281"/>
        <v>0.20419999999999972</v>
      </c>
      <c r="G1152" s="16">
        <f t="shared" si="267"/>
        <v>-2.1583333333333066E-2</v>
      </c>
      <c r="H1152" s="16">
        <f t="shared" si="268"/>
        <v>-3.6666666666662628E-3</v>
      </c>
      <c r="I1152" s="16">
        <f t="shared" si="269"/>
        <v>-2.5249999999999329E-2</v>
      </c>
      <c r="J1152" s="7">
        <f>VLOOKUP(C1152,'Nymex hist.'!A:B,2,0)</f>
        <v>2.161</v>
      </c>
      <c r="K1152" s="11">
        <f t="shared" si="280"/>
        <v>2.1300000000000003</v>
      </c>
      <c r="L1152" s="11">
        <f t="shared" si="282"/>
        <v>2.3342000000000001</v>
      </c>
      <c r="M1152" s="9">
        <f t="shared" si="270"/>
        <v>2.1700833333333329</v>
      </c>
      <c r="N1152" s="9">
        <f t="shared" si="271"/>
        <v>2.1484999999999999</v>
      </c>
      <c r="O1152" s="9">
        <f t="shared" si="272"/>
        <v>2.1448333333333336</v>
      </c>
      <c r="P1152" s="9">
        <f t="shared" si="273"/>
        <v>2.1648333333333332</v>
      </c>
      <c r="Q1152" s="9">
        <f t="shared" si="274"/>
        <v>2.1848333333333332</v>
      </c>
      <c r="R1152" s="8">
        <v>35640</v>
      </c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3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>
        <v>2.161</v>
      </c>
      <c r="BV1152" s="2">
        <v>2.113</v>
      </c>
      <c r="BW1152" s="2">
        <v>2.1160000000000001</v>
      </c>
      <c r="BX1152" s="2">
        <v>2.2519999999999998</v>
      </c>
      <c r="BY1152" s="2">
        <v>2.3959999999999999</v>
      </c>
      <c r="BZ1152" s="2">
        <v>2.4279999999999999</v>
      </c>
      <c r="CA1152" s="2">
        <v>2.35</v>
      </c>
      <c r="CB1152" s="2">
        <v>2.2450000000000001</v>
      </c>
      <c r="CC1152" s="2">
        <v>2.1150000000000002</v>
      </c>
      <c r="CD1152" s="2">
        <v>2.08</v>
      </c>
      <c r="CE1152" s="2">
        <v>2.0680000000000001</v>
      </c>
      <c r="CF1152" s="2">
        <v>2.0649999999999999</v>
      </c>
      <c r="CG1152" s="2">
        <v>2.0649999999999999</v>
      </c>
      <c r="CH1152" s="2">
        <v>2.0649999999999999</v>
      </c>
      <c r="CI1152" s="2">
        <v>2.08</v>
      </c>
      <c r="CJ1152" s="2">
        <v>2.1850000000000001</v>
      </c>
      <c r="CK1152" s="2">
        <v>2.2949999999999999</v>
      </c>
      <c r="CL1152" s="2">
        <v>2.33</v>
      </c>
      <c r="CM1152" s="2">
        <v>2.2599999999999998</v>
      </c>
      <c r="CN1152" s="2">
        <v>2.1800000000000002</v>
      </c>
      <c r="CO1152" s="2">
        <v>2.0910000000000002</v>
      </c>
      <c r="CP1152" s="2">
        <v>2.0710000000000002</v>
      </c>
      <c r="CQ1152" s="2">
        <v>2.0750000000000002</v>
      </c>
      <c r="CR1152" s="2">
        <v>2.0699999999999998</v>
      </c>
      <c r="CS1152" s="2">
        <v>2.0680000000000001</v>
      </c>
      <c r="CT1152" s="2">
        <v>2.0659999999999998</v>
      </c>
      <c r="CU1152" s="2">
        <v>2.0840000000000001</v>
      </c>
      <c r="CV1152" s="2">
        <v>2.1829999999999998</v>
      </c>
      <c r="CW1152" s="2">
        <v>2.3039999999999998</v>
      </c>
      <c r="CX1152" s="2">
        <v>2.335</v>
      </c>
      <c r="CY1152" s="2">
        <v>2.2599999999999998</v>
      </c>
      <c r="CZ1152" s="2">
        <v>2.1749999999999998</v>
      </c>
      <c r="DA1152" s="2">
        <v>2.0739999999999998</v>
      </c>
      <c r="DB1152" s="2">
        <v>2.0489999999999999</v>
      </c>
      <c r="DC1152" s="2">
        <v>2.0449999999999999</v>
      </c>
      <c r="DD1152" s="2">
        <v>2.0449999999999999</v>
      </c>
      <c r="DE1152" s="2">
        <v>2.0779999999999998</v>
      </c>
      <c r="DF1152" s="2">
        <v>2.0760000000000001</v>
      </c>
      <c r="DG1152" s="2">
        <v>2.0939999999999999</v>
      </c>
      <c r="DH1152" s="2">
        <v>2.1930000000000001</v>
      </c>
      <c r="DI1152" s="2">
        <v>2.3140000000000001</v>
      </c>
      <c r="DJ1152" s="2">
        <v>2.355</v>
      </c>
      <c r="DK1152" s="2">
        <v>2.2799999999999998</v>
      </c>
      <c r="DL1152" s="2">
        <v>2.1949999999999998</v>
      </c>
      <c r="DM1152" s="2">
        <v>2.0939999999999999</v>
      </c>
      <c r="DN1152" s="2">
        <v>2.069</v>
      </c>
      <c r="DO1152" s="2">
        <v>2.0649999999999999</v>
      </c>
      <c r="DP1152" s="2">
        <v>2.0649999999999999</v>
      </c>
      <c r="DQ1152" s="2">
        <v>2.0979999999999999</v>
      </c>
      <c r="DR1152" s="2">
        <v>2.0960000000000001</v>
      </c>
      <c r="DS1152" s="2">
        <v>2.1139999999999999</v>
      </c>
      <c r="DT1152" s="2">
        <v>2.2130000000000001</v>
      </c>
      <c r="DU1152" s="2">
        <v>2.3340000000000001</v>
      </c>
      <c r="DV1152" s="2">
        <v>2.375</v>
      </c>
      <c r="DW1152" s="2">
        <v>2.2999999999999998</v>
      </c>
      <c r="DX1152" s="2">
        <v>2.2149999999999999</v>
      </c>
      <c r="DY1152" s="2">
        <v>2.1139999999999999</v>
      </c>
      <c r="DZ1152" s="2">
        <v>2.089</v>
      </c>
      <c r="EA1152" s="2">
        <v>2.085</v>
      </c>
      <c r="EB1152" s="2">
        <v>2.085</v>
      </c>
      <c r="EC1152" s="2">
        <v>2.1179999999999999</v>
      </c>
      <c r="ED1152" s="2">
        <v>2.1160000000000001</v>
      </c>
      <c r="EE1152" s="2">
        <v>2.1339999999999999</v>
      </c>
      <c r="EF1152" s="2">
        <v>2.2330000000000001</v>
      </c>
      <c r="EG1152" s="2">
        <v>2.3540000000000001</v>
      </c>
      <c r="EH1152" s="2">
        <v>2.4</v>
      </c>
      <c r="EI1152" s="2">
        <v>2.3250000000000002</v>
      </c>
      <c r="EJ1152" s="2">
        <v>2.2400000000000002</v>
      </c>
      <c r="EK1152" s="2">
        <v>2.1389999999999998</v>
      </c>
      <c r="EL1152" s="2">
        <v>2.1139999999999999</v>
      </c>
      <c r="EM1152" s="2">
        <v>2.11</v>
      </c>
      <c r="EN1152" s="2">
        <v>2.11</v>
      </c>
      <c r="EO1152" s="2"/>
      <c r="EP1152" s="2"/>
      <c r="EQ1152" s="2"/>
      <c r="ER1152" s="2"/>
      <c r="ES1152" s="2"/>
      <c r="ET1152" s="2"/>
      <c r="EU1152" s="2"/>
      <c r="EV1152" s="2"/>
      <c r="EW1152" s="2"/>
      <c r="EX1152" s="2"/>
      <c r="EY1152" s="2"/>
      <c r="EZ1152" s="2"/>
      <c r="FA1152" s="2"/>
      <c r="FB1152" s="2"/>
      <c r="FC1152" s="2"/>
      <c r="FD1152" s="2"/>
      <c r="FE1152" s="2"/>
      <c r="FF1152" s="2"/>
      <c r="FG1152" s="2"/>
      <c r="FH1152" s="2"/>
      <c r="FI1152" s="2"/>
      <c r="FJ1152" s="2"/>
      <c r="FK1152" s="2"/>
      <c r="FL1152" s="2"/>
      <c r="FM1152" s="2"/>
      <c r="FN1152" s="2"/>
      <c r="FO1152" s="2"/>
      <c r="FP1152" s="2"/>
      <c r="FQ1152" s="2"/>
      <c r="FR1152" s="2"/>
      <c r="FS1152" s="2"/>
      <c r="FT1152" s="2"/>
      <c r="FU1152" s="2"/>
      <c r="FV1152" s="2"/>
      <c r="FW1152" s="2"/>
      <c r="FX1152" s="2"/>
      <c r="FY1152" s="2"/>
      <c r="FZ1152" s="2"/>
      <c r="GA1152" s="2"/>
      <c r="GB1152" s="2"/>
      <c r="GC1152" s="2"/>
      <c r="GD1152" s="2"/>
      <c r="GE1152" s="2"/>
      <c r="GF1152" s="2"/>
      <c r="GG1152" s="2"/>
      <c r="GH1152" s="2"/>
      <c r="GI1152" s="2"/>
      <c r="GJ1152" s="2"/>
      <c r="GK1152" s="2"/>
      <c r="GL1152" s="2"/>
      <c r="GM1152" s="2"/>
      <c r="GN1152" s="2"/>
      <c r="GO1152" s="2"/>
      <c r="GP1152" s="2"/>
      <c r="GQ1152" s="2"/>
    </row>
    <row r="1153" spans="1:199" customFormat="1" hidden="1" x14ac:dyDescent="0.2">
      <c r="A1153">
        <f t="shared" si="275"/>
        <v>3</v>
      </c>
      <c r="B1153">
        <f t="shared" si="276"/>
        <v>7</v>
      </c>
      <c r="C1153" s="1">
        <v>35641</v>
      </c>
      <c r="D1153">
        <f t="shared" si="277"/>
        <v>7</v>
      </c>
      <c r="E1153">
        <f t="shared" si="278"/>
        <v>1997</v>
      </c>
      <c r="F1153" s="17">
        <f t="shared" si="281"/>
        <v>0.19799999999999995</v>
      </c>
      <c r="G1153" s="16">
        <f t="shared" si="267"/>
        <v>-3.6166666666666458E-2</v>
      </c>
      <c r="H1153" s="16">
        <f t="shared" si="268"/>
        <v>-1.0833333333333695E-2</v>
      </c>
      <c r="I1153" s="16">
        <f t="shared" si="269"/>
        <v>-4.7000000000000153E-2</v>
      </c>
      <c r="J1153" s="7">
        <f>VLOOKUP(C1153,'Nymex hist.'!A:B,2,0)</f>
        <v>2.161</v>
      </c>
      <c r="K1153" s="11">
        <f t="shared" si="280"/>
        <v>2.1590000000000003</v>
      </c>
      <c r="L1153" s="11">
        <f t="shared" si="282"/>
        <v>2.3570000000000002</v>
      </c>
      <c r="M1153" s="9">
        <f t="shared" si="270"/>
        <v>2.1790833333333333</v>
      </c>
      <c r="N1153" s="9">
        <f t="shared" si="271"/>
        <v>2.1429166666666668</v>
      </c>
      <c r="O1153" s="9">
        <f t="shared" si="272"/>
        <v>2.1320833333333331</v>
      </c>
      <c r="P1153" s="9">
        <f t="shared" si="273"/>
        <v>2.1520833333333331</v>
      </c>
      <c r="Q1153" s="9">
        <f t="shared" si="274"/>
        <v>2.1720833333333336</v>
      </c>
      <c r="R1153" s="8">
        <v>35641</v>
      </c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3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>
        <v>2.161</v>
      </c>
      <c r="BV1153" s="2">
        <v>2.161</v>
      </c>
      <c r="BW1153" s="2">
        <v>2.1549999999999998</v>
      </c>
      <c r="BX1153" s="2">
        <v>2.2829999999999999</v>
      </c>
      <c r="BY1153" s="2">
        <v>2.4220000000000002</v>
      </c>
      <c r="BZ1153" s="2">
        <v>2.4500000000000002</v>
      </c>
      <c r="CA1153" s="2">
        <v>2.37</v>
      </c>
      <c r="CB1153" s="2">
        <v>2.2599999999999998</v>
      </c>
      <c r="CC1153" s="2">
        <v>2.13</v>
      </c>
      <c r="CD1153" s="2">
        <v>2.085</v>
      </c>
      <c r="CE1153" s="2">
        <v>2.073</v>
      </c>
      <c r="CF1153" s="2">
        <v>2.0699999999999998</v>
      </c>
      <c r="CG1153" s="2">
        <v>2.0699999999999998</v>
      </c>
      <c r="CH1153" s="2">
        <v>2.0699999999999998</v>
      </c>
      <c r="CI1153" s="2">
        <v>2.085</v>
      </c>
      <c r="CJ1153" s="2">
        <v>2.1880000000000002</v>
      </c>
      <c r="CK1153" s="2">
        <v>2.298</v>
      </c>
      <c r="CL1153" s="2">
        <v>2.3330000000000002</v>
      </c>
      <c r="CM1153" s="2">
        <v>2.2629999999999999</v>
      </c>
      <c r="CN1153" s="2">
        <v>2.181</v>
      </c>
      <c r="CO1153" s="2">
        <v>2.089</v>
      </c>
      <c r="CP1153" s="2">
        <v>2.0659999999999998</v>
      </c>
      <c r="CQ1153" s="2">
        <v>2.0680000000000001</v>
      </c>
      <c r="CR1153" s="2">
        <v>2.06</v>
      </c>
      <c r="CS1153" s="2">
        <v>2.0579999999999998</v>
      </c>
      <c r="CT1153" s="2">
        <v>2.056</v>
      </c>
      <c r="CU1153" s="2">
        <v>2.0739999999999998</v>
      </c>
      <c r="CV1153" s="2">
        <v>2.173</v>
      </c>
      <c r="CW1153" s="2">
        <v>2.294</v>
      </c>
      <c r="CX1153" s="2">
        <v>2.3250000000000002</v>
      </c>
      <c r="CY1153" s="2">
        <v>2.25</v>
      </c>
      <c r="CZ1153" s="2">
        <v>2.165</v>
      </c>
      <c r="DA1153" s="2">
        <v>2.0640000000000001</v>
      </c>
      <c r="DB1153" s="2">
        <v>2.0390000000000001</v>
      </c>
      <c r="DC1153" s="2">
        <v>2.0350000000000001</v>
      </c>
      <c r="DD1153" s="2">
        <v>2.0350000000000001</v>
      </c>
      <c r="DE1153" s="2">
        <v>2.0350000000000001</v>
      </c>
      <c r="DF1153" s="2">
        <v>2.0659999999999998</v>
      </c>
      <c r="DG1153" s="2">
        <v>2.0840000000000001</v>
      </c>
      <c r="DH1153" s="2">
        <v>2.1829999999999998</v>
      </c>
      <c r="DI1153" s="2">
        <v>2.3039999999999998</v>
      </c>
      <c r="DJ1153" s="2">
        <v>2.3450000000000002</v>
      </c>
      <c r="DK1153" s="2">
        <v>2.27</v>
      </c>
      <c r="DL1153" s="2">
        <v>2.1850000000000001</v>
      </c>
      <c r="DM1153" s="2">
        <v>2.0840000000000001</v>
      </c>
      <c r="DN1153" s="2">
        <v>2.0590000000000002</v>
      </c>
      <c r="DO1153" s="2">
        <v>2.0550000000000002</v>
      </c>
      <c r="DP1153" s="2">
        <v>2.0550000000000002</v>
      </c>
      <c r="DQ1153" s="2">
        <v>2.0550000000000002</v>
      </c>
      <c r="DR1153" s="2">
        <v>2.0859999999999999</v>
      </c>
      <c r="DS1153" s="2">
        <v>2.1040000000000001</v>
      </c>
      <c r="DT1153" s="2">
        <v>2.2029999999999998</v>
      </c>
      <c r="DU1153" s="2">
        <v>2.3239999999999998</v>
      </c>
      <c r="DV1153" s="2">
        <v>2.3650000000000002</v>
      </c>
      <c r="DW1153" s="2">
        <v>2.29</v>
      </c>
      <c r="DX1153" s="2">
        <v>2.2050000000000001</v>
      </c>
      <c r="DY1153" s="2">
        <v>2.1040000000000001</v>
      </c>
      <c r="DZ1153" s="2">
        <v>2.0790000000000002</v>
      </c>
      <c r="EA1153" s="2">
        <v>2.0750000000000002</v>
      </c>
      <c r="EB1153" s="2">
        <v>2.0750000000000002</v>
      </c>
      <c r="EC1153" s="2">
        <v>2.0750000000000002</v>
      </c>
      <c r="ED1153" s="2">
        <v>2.1059999999999999</v>
      </c>
      <c r="EE1153" s="2">
        <v>2.1240000000000001</v>
      </c>
      <c r="EF1153" s="2">
        <v>2.2229999999999999</v>
      </c>
      <c r="EG1153" s="2">
        <v>2.3439999999999999</v>
      </c>
      <c r="EH1153" s="2">
        <v>2.39</v>
      </c>
      <c r="EI1153" s="2">
        <v>2.3149999999999999</v>
      </c>
      <c r="EJ1153" s="2">
        <v>2.23</v>
      </c>
      <c r="EK1153" s="2">
        <v>2.129</v>
      </c>
      <c r="EL1153" s="2">
        <v>2.1040000000000001</v>
      </c>
      <c r="EM1153" s="2">
        <v>2.1</v>
      </c>
      <c r="EN1153" s="2">
        <v>2.1</v>
      </c>
      <c r="EO1153" s="2"/>
      <c r="EP1153" s="2"/>
      <c r="EQ1153" s="2"/>
      <c r="ER1153" s="2"/>
      <c r="ES1153" s="2"/>
      <c r="ET1153" s="2"/>
      <c r="EU1153" s="2"/>
      <c r="EV1153" s="2"/>
      <c r="EW1153" s="2"/>
      <c r="EX1153" s="2"/>
      <c r="EY1153" s="2"/>
      <c r="EZ1153" s="2"/>
      <c r="FA1153" s="2"/>
      <c r="FB1153" s="2"/>
      <c r="FC1153" s="2"/>
      <c r="FD1153" s="2"/>
      <c r="FE1153" s="2"/>
      <c r="FF1153" s="2"/>
      <c r="FG1153" s="2"/>
      <c r="FH1153" s="2"/>
      <c r="FI1153" s="2"/>
      <c r="FJ1153" s="2"/>
      <c r="FK1153" s="2"/>
      <c r="FL1153" s="2"/>
      <c r="FM1153" s="2"/>
      <c r="FN1153" s="2"/>
      <c r="FO1153" s="2"/>
      <c r="FP1153" s="2"/>
      <c r="FQ1153" s="2"/>
      <c r="FR1153" s="2"/>
      <c r="FS1153" s="2"/>
      <c r="FT1153" s="2"/>
      <c r="FU1153" s="2"/>
      <c r="FV1153" s="2"/>
      <c r="FW1153" s="2"/>
      <c r="FX1153" s="2"/>
      <c r="FY1153" s="2"/>
      <c r="FZ1153" s="2"/>
      <c r="GA1153" s="2"/>
      <c r="GB1153" s="2"/>
      <c r="GC1153" s="2"/>
      <c r="GD1153" s="2"/>
      <c r="GE1153" s="2"/>
      <c r="GF1153" s="2"/>
      <c r="GG1153" s="2"/>
      <c r="GH1153" s="2"/>
      <c r="GI1153" s="2"/>
      <c r="GJ1153" s="2"/>
      <c r="GK1153" s="2"/>
      <c r="GL1153" s="2"/>
      <c r="GM1153" s="2"/>
      <c r="GN1153" s="2"/>
      <c r="GO1153" s="2"/>
      <c r="GP1153" s="2"/>
      <c r="GQ1153" s="2"/>
    </row>
    <row r="1154" spans="1:199" x14ac:dyDescent="0.2">
      <c r="A1154" s="36">
        <f t="shared" si="275"/>
        <v>4</v>
      </c>
      <c r="B1154" s="36">
        <f t="shared" si="276"/>
        <v>7</v>
      </c>
      <c r="C1154" s="1">
        <v>35642</v>
      </c>
      <c r="D1154">
        <f t="shared" si="277"/>
        <v>7</v>
      </c>
      <c r="E1154">
        <f t="shared" si="278"/>
        <v>1997</v>
      </c>
      <c r="F1154" s="21">
        <f t="shared" si="281"/>
        <v>0.19886666666666608</v>
      </c>
      <c r="G1154" s="21">
        <f t="shared" si="267"/>
        <v>-5.2249999999999908E-2</v>
      </c>
      <c r="H1154" s="21">
        <f t="shared" si="268"/>
        <v>-2.7666666666666728E-2</v>
      </c>
      <c r="I1154" s="21">
        <f t="shared" si="269"/>
        <v>-7.9916666666666636E-2</v>
      </c>
      <c r="J1154" s="23">
        <f>VLOOKUP(C1154,'Nymex hist.'!A:B,2,0)</f>
        <v>2.177</v>
      </c>
      <c r="K1154" s="23">
        <f t="shared" si="280"/>
        <v>2.1713333333333336</v>
      </c>
      <c r="L1154" s="23">
        <f t="shared" si="282"/>
        <v>2.3701999999999996</v>
      </c>
      <c r="M1154" s="23">
        <f t="shared" si="270"/>
        <v>2.1847499999999997</v>
      </c>
      <c r="N1154" s="23">
        <f t="shared" si="271"/>
        <v>2.1324999999999998</v>
      </c>
      <c r="O1154" s="23">
        <f t="shared" si="272"/>
        <v>2.1048333333333331</v>
      </c>
      <c r="P1154" s="23">
        <f t="shared" si="273"/>
        <v>2.1248333333333331</v>
      </c>
      <c r="Q1154" s="23">
        <f t="shared" si="274"/>
        <v>2.1448333333333331</v>
      </c>
      <c r="R1154" s="30">
        <v>35642</v>
      </c>
      <c r="S1154" s="32"/>
      <c r="T1154" s="32"/>
      <c r="U1154" s="32"/>
      <c r="V1154" s="32"/>
      <c r="W1154" s="32"/>
      <c r="X1154" s="32"/>
      <c r="Y1154" s="32"/>
      <c r="Z1154" s="32"/>
      <c r="AA1154" s="32"/>
      <c r="AB1154" s="32"/>
      <c r="AC1154" s="32"/>
      <c r="AD1154" s="32"/>
      <c r="AE1154" s="32"/>
      <c r="AF1154" s="32"/>
      <c r="AG1154" s="32"/>
      <c r="AH1154" s="32"/>
      <c r="AI1154" s="32"/>
      <c r="AJ1154" s="34"/>
      <c r="AK1154" s="32"/>
      <c r="AL1154" s="32"/>
      <c r="AM1154" s="32"/>
      <c r="AN1154" s="32"/>
      <c r="AO1154" s="32"/>
      <c r="AP1154" s="32"/>
      <c r="AQ1154" s="32"/>
      <c r="AR1154" s="32"/>
      <c r="AS1154" s="32"/>
      <c r="AT1154" s="32"/>
      <c r="AU1154" s="32"/>
      <c r="AV1154" s="32"/>
      <c r="AW1154" s="32"/>
      <c r="AX1154" s="32"/>
      <c r="AY1154" s="32"/>
      <c r="AZ1154" s="32"/>
      <c r="BA1154" s="32"/>
      <c r="BB1154" s="32"/>
      <c r="BC1154" s="32"/>
      <c r="BD1154" s="32"/>
      <c r="BE1154" s="32"/>
      <c r="BF1154" s="32"/>
      <c r="BG1154" s="32"/>
      <c r="BH1154" s="32"/>
      <c r="BI1154" s="32"/>
      <c r="BJ1154" s="32"/>
      <c r="BK1154" s="32"/>
      <c r="BL1154" s="32"/>
      <c r="BM1154" s="32"/>
      <c r="BN1154" s="32"/>
      <c r="BO1154" s="32"/>
      <c r="BP1154" s="32"/>
      <c r="BQ1154" s="32"/>
      <c r="BR1154" s="32"/>
      <c r="BS1154" s="32"/>
      <c r="BT1154" s="32"/>
      <c r="BU1154" s="32">
        <v>2.161</v>
      </c>
      <c r="BV1154" s="32">
        <v>2.177</v>
      </c>
      <c r="BW1154" s="32">
        <v>2.1760000000000002</v>
      </c>
      <c r="BX1154" s="32">
        <v>2.3029999999999999</v>
      </c>
      <c r="BY1154" s="32">
        <v>2.4350000000000001</v>
      </c>
      <c r="BZ1154" s="32">
        <v>2.4630000000000001</v>
      </c>
      <c r="CA1154" s="32">
        <v>2.38</v>
      </c>
      <c r="CB1154" s="32">
        <v>2.27</v>
      </c>
      <c r="CC1154" s="32">
        <v>2.14</v>
      </c>
      <c r="CD1154" s="32">
        <v>2.0950000000000002</v>
      </c>
      <c r="CE1154" s="32">
        <v>2.08</v>
      </c>
      <c r="CF1154" s="32">
        <v>2.0750000000000002</v>
      </c>
      <c r="CG1154" s="32">
        <v>2.0750000000000002</v>
      </c>
      <c r="CH1154" s="32">
        <v>2.0750000000000002</v>
      </c>
      <c r="CI1154" s="32">
        <v>2.09</v>
      </c>
      <c r="CJ1154" s="32">
        <v>2.1829999999999998</v>
      </c>
      <c r="CK1154" s="32">
        <v>2.2909999999999999</v>
      </c>
      <c r="CL1154" s="32">
        <v>2.3250000000000002</v>
      </c>
      <c r="CM1154" s="32">
        <v>2.2530000000000001</v>
      </c>
      <c r="CN1154" s="32">
        <v>2.1709999999999998</v>
      </c>
      <c r="CO1154" s="32">
        <v>2.0790000000000002</v>
      </c>
      <c r="CP1154" s="32">
        <v>2.056</v>
      </c>
      <c r="CQ1154" s="32">
        <v>2.0579999999999998</v>
      </c>
      <c r="CR1154" s="32">
        <v>2.0499999999999998</v>
      </c>
      <c r="CS1154" s="32">
        <v>2.048</v>
      </c>
      <c r="CT1154" s="32">
        <v>2.0459999999999998</v>
      </c>
      <c r="CU1154" s="32">
        <v>2.0640000000000001</v>
      </c>
      <c r="CV1154" s="32">
        <v>2.16</v>
      </c>
      <c r="CW1154" s="32">
        <v>2.2799999999999998</v>
      </c>
      <c r="CX1154" s="32">
        <v>2.31</v>
      </c>
      <c r="CY1154" s="32">
        <v>2.2349999999999999</v>
      </c>
      <c r="CZ1154" s="32">
        <v>2.15</v>
      </c>
      <c r="DA1154" s="32">
        <v>2.0489999999999999</v>
      </c>
      <c r="DB1154" s="32">
        <v>2.024</v>
      </c>
      <c r="DC1154" s="32">
        <v>2.02</v>
      </c>
      <c r="DD1154" s="32">
        <v>2.02</v>
      </c>
      <c r="DE1154" s="32">
        <v>2.02</v>
      </c>
      <c r="DF1154" s="32">
        <v>2.016</v>
      </c>
      <c r="DG1154" s="32">
        <v>2.0339999999999998</v>
      </c>
      <c r="DH1154" s="32">
        <v>2.13</v>
      </c>
      <c r="DI1154" s="32">
        <v>2.25</v>
      </c>
      <c r="DJ1154" s="32">
        <v>2.33</v>
      </c>
      <c r="DK1154" s="32">
        <v>2.2549999999999999</v>
      </c>
      <c r="DL1154" s="32">
        <v>2.17</v>
      </c>
      <c r="DM1154" s="32">
        <v>2.069</v>
      </c>
      <c r="DN1154" s="32">
        <v>2.044</v>
      </c>
      <c r="DO1154" s="32">
        <v>2.04</v>
      </c>
      <c r="DP1154" s="32">
        <v>2.04</v>
      </c>
      <c r="DQ1154" s="32">
        <v>2.04</v>
      </c>
      <c r="DR1154" s="32">
        <v>2.036</v>
      </c>
      <c r="DS1154" s="32">
        <v>2.0539999999999998</v>
      </c>
      <c r="DT1154" s="32">
        <v>2.15</v>
      </c>
      <c r="DU1154" s="32">
        <v>2.27</v>
      </c>
      <c r="DV1154" s="32">
        <v>2.35</v>
      </c>
      <c r="DW1154" s="32">
        <v>2.2749999999999999</v>
      </c>
      <c r="DX1154" s="32">
        <v>2.19</v>
      </c>
      <c r="DY1154" s="32">
        <v>2.089</v>
      </c>
      <c r="DZ1154" s="32">
        <v>2.0640000000000001</v>
      </c>
      <c r="EA1154" s="32">
        <v>2.06</v>
      </c>
      <c r="EB1154" s="32">
        <v>2.06</v>
      </c>
      <c r="EC1154" s="32">
        <v>2.06</v>
      </c>
      <c r="ED1154" s="32">
        <v>2.056</v>
      </c>
      <c r="EE1154" s="32">
        <v>2.0739999999999998</v>
      </c>
      <c r="EF1154" s="32">
        <v>2.17</v>
      </c>
      <c r="EG1154" s="32">
        <v>2.29</v>
      </c>
      <c r="EH1154" s="32">
        <v>2.375</v>
      </c>
      <c r="EI1154" s="32">
        <v>2.2999999999999998</v>
      </c>
      <c r="EJ1154" s="32">
        <v>2.2149999999999999</v>
      </c>
      <c r="EK1154" s="32">
        <v>2.1139999999999999</v>
      </c>
      <c r="EL1154" s="32">
        <v>2.089</v>
      </c>
      <c r="EM1154" s="32">
        <v>2.085</v>
      </c>
      <c r="EN1154" s="32">
        <v>2.085</v>
      </c>
      <c r="EO1154" s="32"/>
      <c r="EP1154" s="32"/>
      <c r="EQ1154" s="32"/>
      <c r="ER1154" s="32"/>
      <c r="ES1154" s="32"/>
      <c r="ET1154" s="32"/>
      <c r="EU1154" s="32"/>
      <c r="EV1154" s="32"/>
      <c r="EW1154" s="32"/>
      <c r="EX1154" s="32"/>
      <c r="EY1154" s="32"/>
      <c r="EZ1154" s="32"/>
      <c r="FA1154" s="32"/>
      <c r="FB1154" s="32"/>
      <c r="FC1154" s="32"/>
      <c r="FD1154" s="32"/>
      <c r="FE1154" s="32"/>
      <c r="FF1154" s="32"/>
      <c r="FG1154" s="32"/>
      <c r="FH1154" s="32"/>
      <c r="FI1154" s="32"/>
      <c r="FJ1154" s="32"/>
      <c r="FK1154" s="32"/>
      <c r="FL1154" s="32"/>
      <c r="FM1154" s="32"/>
      <c r="FN1154" s="32"/>
      <c r="FO1154" s="32"/>
      <c r="FP1154" s="32"/>
      <c r="FQ1154" s="32"/>
      <c r="FR1154" s="32"/>
      <c r="FS1154" s="32"/>
      <c r="FT1154" s="32"/>
      <c r="FU1154" s="32"/>
      <c r="FV1154" s="32"/>
      <c r="FW1154" s="32"/>
      <c r="FX1154" s="32"/>
      <c r="FY1154" s="32"/>
      <c r="FZ1154" s="32"/>
      <c r="GA1154" s="32"/>
      <c r="GB1154" s="32"/>
      <c r="GC1154" s="32"/>
      <c r="GD1154" s="32"/>
      <c r="GE1154" s="32"/>
      <c r="GF1154" s="32"/>
      <c r="GG1154" s="32"/>
      <c r="GH1154" s="32"/>
      <c r="GI1154" s="32"/>
      <c r="GJ1154" s="32"/>
      <c r="GK1154" s="32"/>
      <c r="GL1154" s="32"/>
      <c r="GM1154" s="32"/>
      <c r="GN1154" s="32"/>
      <c r="GO1154" s="32"/>
      <c r="GP1154" s="32"/>
      <c r="GQ1154" s="32"/>
    </row>
    <row r="1155" spans="1:199" customFormat="1" hidden="1" x14ac:dyDescent="0.2">
      <c r="A1155">
        <f t="shared" si="275"/>
        <v>5</v>
      </c>
      <c r="B1155">
        <f t="shared" si="276"/>
        <v>8</v>
      </c>
      <c r="C1155" s="1">
        <v>35643</v>
      </c>
      <c r="D1155">
        <f t="shared" si="277"/>
        <v>8</v>
      </c>
      <c r="E1155">
        <f t="shared" si="278"/>
        <v>1997</v>
      </c>
      <c r="F1155" s="17">
        <f t="shared" si="281"/>
        <v>0.17040000000000033</v>
      </c>
      <c r="G1155" s="16">
        <f t="shared" si="267"/>
        <v>-7.5500000000000345E-2</v>
      </c>
      <c r="H1155" s="16">
        <f t="shared" si="268"/>
        <v>-3.2000000000000028E-2</v>
      </c>
      <c r="I1155" s="16">
        <f t="shared" si="269"/>
        <v>-0.10750000000000037</v>
      </c>
      <c r="J1155" s="7">
        <f>VLOOKUP(C1155,'Nymex hist.'!A:B,2,0)</f>
        <v>2.2389999999999999</v>
      </c>
      <c r="K1155" s="11">
        <f t="shared" si="280"/>
        <v>2.242</v>
      </c>
      <c r="L1155" s="11">
        <f t="shared" si="282"/>
        <v>2.4124000000000003</v>
      </c>
      <c r="M1155" s="9">
        <f t="shared" si="270"/>
        <v>2.2025833333333336</v>
      </c>
      <c r="N1155" s="9">
        <f t="shared" si="271"/>
        <v>2.1270833333333332</v>
      </c>
      <c r="O1155" s="9">
        <f t="shared" si="272"/>
        <v>2.0950833333333332</v>
      </c>
      <c r="P1155" s="9">
        <f t="shared" si="273"/>
        <v>2.1150833333333328</v>
      </c>
      <c r="Q1155" s="9">
        <f t="shared" si="274"/>
        <v>2.1350833333333337</v>
      </c>
      <c r="R1155" s="8">
        <v>35643</v>
      </c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3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>
        <v>2.2389999999999999</v>
      </c>
      <c r="BW1155" s="2">
        <v>2.2450000000000001</v>
      </c>
      <c r="BX1155" s="2">
        <v>2.36</v>
      </c>
      <c r="BY1155" s="2">
        <v>2.48</v>
      </c>
      <c r="BZ1155" s="2">
        <v>2.5049999999999999</v>
      </c>
      <c r="CA1155" s="2">
        <v>2.4169999999999998</v>
      </c>
      <c r="CB1155" s="2">
        <v>2.2999999999999998</v>
      </c>
      <c r="CC1155" s="2">
        <v>2.165</v>
      </c>
      <c r="CD1155" s="2">
        <v>2.117</v>
      </c>
      <c r="CE1155" s="2">
        <v>2.1</v>
      </c>
      <c r="CF1155" s="2">
        <v>2.09</v>
      </c>
      <c r="CG1155" s="2">
        <v>2.085</v>
      </c>
      <c r="CH1155" s="2">
        <v>2.0819999999999999</v>
      </c>
      <c r="CI1155" s="2">
        <v>2.0950000000000002</v>
      </c>
      <c r="CJ1155" s="2">
        <v>2.1840000000000002</v>
      </c>
      <c r="CK1155" s="2">
        <v>2.2909999999999999</v>
      </c>
      <c r="CL1155" s="2">
        <v>2.3250000000000002</v>
      </c>
      <c r="CM1155" s="2">
        <v>2.2519999999999998</v>
      </c>
      <c r="CN1155" s="2">
        <v>2.169</v>
      </c>
      <c r="CO1155" s="2">
        <v>2.0760000000000001</v>
      </c>
      <c r="CP1155" s="2">
        <v>2.052</v>
      </c>
      <c r="CQ1155" s="2">
        <v>2.0529999999999999</v>
      </c>
      <c r="CR1155" s="2">
        <v>2.044</v>
      </c>
      <c r="CS1155" s="2">
        <v>2.0409999999999999</v>
      </c>
      <c r="CT1155" s="2">
        <v>2.0379999999999998</v>
      </c>
      <c r="CU1155" s="2">
        <v>2.0550000000000002</v>
      </c>
      <c r="CV1155" s="2">
        <v>2.15</v>
      </c>
      <c r="CW1155" s="2">
        <v>2.27</v>
      </c>
      <c r="CX1155" s="2">
        <v>2.2999999999999998</v>
      </c>
      <c r="CY1155" s="2">
        <v>2.2250000000000001</v>
      </c>
      <c r="CZ1155" s="2">
        <v>2.14</v>
      </c>
      <c r="DA1155" s="2">
        <v>2.0390000000000001</v>
      </c>
      <c r="DB1155" s="2">
        <v>2.0139999999999998</v>
      </c>
      <c r="DC1155" s="2">
        <v>2.0099999999999998</v>
      </c>
      <c r="DD1155" s="2">
        <v>2.0099999999999998</v>
      </c>
      <c r="DE1155" s="2">
        <v>2.0099999999999998</v>
      </c>
      <c r="DF1155" s="2">
        <v>2.008</v>
      </c>
      <c r="DG1155" s="2">
        <v>2.0249999999999999</v>
      </c>
      <c r="DH1155" s="2">
        <v>2.12</v>
      </c>
      <c r="DI1155" s="2">
        <v>2.2400000000000002</v>
      </c>
      <c r="DJ1155" s="2">
        <v>2.3199999999999998</v>
      </c>
      <c r="DK1155" s="2">
        <v>2.2450000000000001</v>
      </c>
      <c r="DL1155" s="2">
        <v>2.16</v>
      </c>
      <c r="DM1155" s="2">
        <v>2.0590000000000002</v>
      </c>
      <c r="DN1155" s="2">
        <v>2.0339999999999998</v>
      </c>
      <c r="DO1155" s="2">
        <v>2.0299999999999998</v>
      </c>
      <c r="DP1155" s="2">
        <v>2.0299999999999998</v>
      </c>
      <c r="DQ1155" s="2">
        <v>2.0299999999999998</v>
      </c>
      <c r="DR1155" s="2">
        <v>2.028</v>
      </c>
      <c r="DS1155" s="2">
        <v>2.0449999999999999</v>
      </c>
      <c r="DT1155" s="2">
        <v>2.14</v>
      </c>
      <c r="DU1155" s="2">
        <v>2.2599999999999998</v>
      </c>
      <c r="DV1155" s="2">
        <v>2.34</v>
      </c>
      <c r="DW1155" s="2">
        <v>2.2650000000000001</v>
      </c>
      <c r="DX1155" s="2">
        <v>2.1800000000000002</v>
      </c>
      <c r="DY1155" s="2">
        <v>2.0790000000000002</v>
      </c>
      <c r="DZ1155" s="2">
        <v>2.0539999999999998</v>
      </c>
      <c r="EA1155" s="2">
        <v>2.0499999999999998</v>
      </c>
      <c r="EB1155" s="2">
        <v>2.0499999999999998</v>
      </c>
      <c r="EC1155" s="2">
        <v>2.0499999999999998</v>
      </c>
      <c r="ED1155" s="2">
        <v>2.048</v>
      </c>
      <c r="EE1155" s="2">
        <v>2.0649999999999999</v>
      </c>
      <c r="EF1155" s="2">
        <v>2.16</v>
      </c>
      <c r="EG1155" s="2">
        <v>2.2799999999999998</v>
      </c>
      <c r="EH1155" s="2">
        <v>2.3650000000000002</v>
      </c>
      <c r="EI1155" s="2">
        <v>2.29</v>
      </c>
      <c r="EJ1155" s="2">
        <v>2.2050000000000001</v>
      </c>
      <c r="EK1155" s="2">
        <v>2.1040000000000001</v>
      </c>
      <c r="EL1155" s="2">
        <v>2.0790000000000002</v>
      </c>
      <c r="EM1155" s="2">
        <v>2.0750000000000002</v>
      </c>
      <c r="EN1155" s="2">
        <v>2.0750000000000002</v>
      </c>
      <c r="EO1155" s="2">
        <v>2.0750000000000002</v>
      </c>
      <c r="EP1155" s="2"/>
      <c r="EQ1155" s="2"/>
      <c r="ER1155" s="2"/>
      <c r="ES1155" s="2"/>
      <c r="ET1155" s="2"/>
      <c r="EU1155" s="2"/>
      <c r="EV1155" s="2"/>
      <c r="EW1155" s="2"/>
      <c r="EX1155" s="2"/>
      <c r="EY1155" s="2"/>
      <c r="EZ1155" s="2"/>
      <c r="FA1155" s="2"/>
      <c r="FB1155" s="2"/>
      <c r="FC1155" s="2"/>
      <c r="FD1155" s="2"/>
      <c r="FE1155" s="2"/>
      <c r="FF1155" s="2"/>
      <c r="FG1155" s="2"/>
      <c r="FH1155" s="2"/>
      <c r="FI1155" s="2"/>
      <c r="FJ1155" s="2"/>
      <c r="FK1155" s="2"/>
      <c r="FL1155" s="2"/>
      <c r="FM1155" s="2"/>
      <c r="FN1155" s="2"/>
      <c r="FO1155" s="2"/>
      <c r="FP1155" s="2"/>
      <c r="FQ1155" s="2"/>
      <c r="FR1155" s="2"/>
      <c r="FS1155" s="2"/>
      <c r="FT1155" s="2"/>
      <c r="FU1155" s="2"/>
      <c r="FV1155" s="2"/>
      <c r="FW1155" s="2"/>
      <c r="FX1155" s="2"/>
      <c r="FY1155" s="2"/>
      <c r="FZ1155" s="2"/>
      <c r="GA1155" s="2"/>
      <c r="GB1155" s="2"/>
      <c r="GC1155" s="2"/>
      <c r="GD1155" s="2"/>
      <c r="GE1155" s="2"/>
      <c r="GF1155" s="2"/>
      <c r="GG1155" s="2"/>
      <c r="GH1155" s="2"/>
      <c r="GI1155" s="2"/>
      <c r="GJ1155" s="2"/>
      <c r="GK1155" s="2"/>
      <c r="GL1155" s="2"/>
      <c r="GM1155" s="2"/>
      <c r="GN1155" s="2"/>
      <c r="GO1155" s="2"/>
      <c r="GP1155" s="2"/>
      <c r="GQ1155" s="2"/>
    </row>
    <row r="1156" spans="1:199" customFormat="1" hidden="1" x14ac:dyDescent="0.2">
      <c r="A1156">
        <f t="shared" si="275"/>
        <v>1</v>
      </c>
      <c r="B1156">
        <f t="shared" si="276"/>
        <v>8</v>
      </c>
      <c r="C1156" s="1">
        <v>35646</v>
      </c>
      <c r="D1156">
        <f t="shared" si="277"/>
        <v>8</v>
      </c>
      <c r="E1156">
        <f t="shared" si="278"/>
        <v>1997</v>
      </c>
      <c r="F1156" s="17">
        <f t="shared" si="281"/>
        <v>0.12060000000000004</v>
      </c>
      <c r="G1156" s="16">
        <f t="shared" si="267"/>
        <v>-0.1110833333333332</v>
      </c>
      <c r="H1156" s="16">
        <f t="shared" si="268"/>
        <v>-3.483333333333416E-2</v>
      </c>
      <c r="I1156" s="16">
        <f t="shared" si="269"/>
        <v>-0.14591666666666736</v>
      </c>
      <c r="J1156" s="7">
        <f>VLOOKUP(C1156,'Nymex hist.'!A:B,2,0)</f>
        <v>2.3740000000000001</v>
      </c>
      <c r="K1156" s="11">
        <f t="shared" si="280"/>
        <v>2.371</v>
      </c>
      <c r="L1156" s="11">
        <f t="shared" si="282"/>
        <v>2.4916</v>
      </c>
      <c r="M1156" s="9">
        <f t="shared" si="270"/>
        <v>2.2360000000000002</v>
      </c>
      <c r="N1156" s="9">
        <f t="shared" si="271"/>
        <v>2.124916666666667</v>
      </c>
      <c r="O1156" s="9">
        <f t="shared" si="272"/>
        <v>2.0900833333333328</v>
      </c>
      <c r="P1156" s="9">
        <f t="shared" si="273"/>
        <v>2.1100833333333329</v>
      </c>
      <c r="Q1156" s="9">
        <f t="shared" si="274"/>
        <v>2.1300833333333329</v>
      </c>
      <c r="R1156" s="8">
        <v>35646</v>
      </c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3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>
        <v>2.3740000000000001</v>
      </c>
      <c r="BW1156" s="2">
        <v>2.3679999999999999</v>
      </c>
      <c r="BX1156" s="2">
        <v>2.4630000000000001</v>
      </c>
      <c r="BY1156" s="2">
        <v>2.5649999999999999</v>
      </c>
      <c r="BZ1156" s="2">
        <v>2.585</v>
      </c>
      <c r="CA1156" s="2">
        <v>2.4849999999999999</v>
      </c>
      <c r="CB1156" s="2">
        <v>2.36</v>
      </c>
      <c r="CC1156" s="2">
        <v>2.2000000000000002</v>
      </c>
      <c r="CD1156" s="2">
        <v>2.1469999999999998</v>
      </c>
      <c r="CE1156" s="2">
        <v>2.12</v>
      </c>
      <c r="CF1156" s="2">
        <v>2.11</v>
      </c>
      <c r="CG1156" s="2">
        <v>2.105</v>
      </c>
      <c r="CH1156" s="2">
        <v>2.1</v>
      </c>
      <c r="CI1156" s="2">
        <v>2.113</v>
      </c>
      <c r="CJ1156" s="2">
        <v>2.202</v>
      </c>
      <c r="CK1156" s="2">
        <v>2.3050000000000002</v>
      </c>
      <c r="CL1156" s="2">
        <v>2.335</v>
      </c>
      <c r="CM1156" s="2">
        <v>2.2570000000000001</v>
      </c>
      <c r="CN1156" s="2">
        <v>2.17</v>
      </c>
      <c r="CO1156" s="2">
        <v>2.0739999999999998</v>
      </c>
      <c r="CP1156" s="2">
        <v>2.0470000000000002</v>
      </c>
      <c r="CQ1156" s="2">
        <v>2.048</v>
      </c>
      <c r="CR1156" s="2">
        <v>2.0390000000000001</v>
      </c>
      <c r="CS1156" s="2">
        <v>2.036</v>
      </c>
      <c r="CT1156" s="2">
        <v>2.0329999999999999</v>
      </c>
      <c r="CU1156" s="2">
        <v>2.0499999999999998</v>
      </c>
      <c r="CV1156" s="2">
        <v>2.145</v>
      </c>
      <c r="CW1156" s="2">
        <v>2.2650000000000001</v>
      </c>
      <c r="CX1156" s="2">
        <v>2.2949999999999999</v>
      </c>
      <c r="CY1156" s="2">
        <v>2.2200000000000002</v>
      </c>
      <c r="CZ1156" s="2">
        <v>2.1349999999999998</v>
      </c>
      <c r="DA1156" s="2">
        <v>2.0339999999999998</v>
      </c>
      <c r="DB1156" s="2">
        <v>2.0089999999999999</v>
      </c>
      <c r="DC1156" s="2">
        <v>2.0049999999999999</v>
      </c>
      <c r="DD1156" s="2">
        <v>2.0049999999999999</v>
      </c>
      <c r="DE1156" s="2">
        <v>2.0049999999999999</v>
      </c>
      <c r="DF1156" s="2">
        <v>2.0030000000000001</v>
      </c>
      <c r="DG1156" s="2">
        <v>2.02</v>
      </c>
      <c r="DH1156" s="2">
        <v>2.1150000000000002</v>
      </c>
      <c r="DI1156" s="2">
        <v>2.2349999999999999</v>
      </c>
      <c r="DJ1156" s="2">
        <v>2.3149999999999999</v>
      </c>
      <c r="DK1156" s="2">
        <v>2.2400000000000002</v>
      </c>
      <c r="DL1156" s="2">
        <v>2.1549999999999998</v>
      </c>
      <c r="DM1156" s="2">
        <v>2.0539999999999998</v>
      </c>
      <c r="DN1156" s="2">
        <v>2.0289999999999999</v>
      </c>
      <c r="DO1156" s="2">
        <v>2.0249999999999999</v>
      </c>
      <c r="DP1156" s="2">
        <v>2.0249999999999999</v>
      </c>
      <c r="DQ1156" s="2">
        <v>2.0249999999999999</v>
      </c>
      <c r="DR1156" s="2">
        <v>2.0230000000000001</v>
      </c>
      <c r="DS1156" s="2">
        <v>2.04</v>
      </c>
      <c r="DT1156" s="2">
        <v>2.1349999999999998</v>
      </c>
      <c r="DU1156" s="2">
        <v>2.2549999999999999</v>
      </c>
      <c r="DV1156" s="2">
        <v>2.335</v>
      </c>
      <c r="DW1156" s="2">
        <v>2.2599999999999998</v>
      </c>
      <c r="DX1156" s="2">
        <v>2.1749999999999998</v>
      </c>
      <c r="DY1156" s="2">
        <v>2.0739999999999998</v>
      </c>
      <c r="DZ1156" s="2">
        <v>2.0489999999999999</v>
      </c>
      <c r="EA1156" s="2">
        <v>2.0449999999999999</v>
      </c>
      <c r="EB1156" s="2">
        <v>2.0449999999999999</v>
      </c>
      <c r="EC1156" s="2">
        <v>2.0449999999999999</v>
      </c>
      <c r="ED1156" s="2">
        <v>2.0430000000000001</v>
      </c>
      <c r="EE1156" s="2">
        <v>2.06</v>
      </c>
      <c r="EF1156" s="2">
        <v>2.1549999999999998</v>
      </c>
      <c r="EG1156" s="2">
        <v>2.2749999999999999</v>
      </c>
      <c r="EH1156" s="2">
        <v>2.355</v>
      </c>
      <c r="EI1156" s="2">
        <v>2.2799999999999998</v>
      </c>
      <c r="EJ1156" s="2">
        <v>2.1949999999999998</v>
      </c>
      <c r="EK1156" s="2">
        <v>2.0939999999999999</v>
      </c>
      <c r="EL1156" s="2">
        <v>2.069</v>
      </c>
      <c r="EM1156" s="2">
        <v>2.0649999999999999</v>
      </c>
      <c r="EN1156" s="2">
        <v>2.0649999999999999</v>
      </c>
      <c r="EO1156" s="2">
        <v>2.0649999999999999</v>
      </c>
      <c r="EP1156" s="2"/>
      <c r="EQ1156" s="2"/>
      <c r="ER1156" s="2"/>
      <c r="ES1156" s="2"/>
      <c r="ET1156" s="2"/>
      <c r="EU1156" s="2"/>
      <c r="EV1156" s="2"/>
      <c r="EW1156" s="2"/>
      <c r="EX1156" s="2"/>
      <c r="EY1156" s="2"/>
      <c r="EZ1156" s="2"/>
      <c r="FA1156" s="2"/>
      <c r="FB1156" s="2"/>
      <c r="FC1156" s="2"/>
      <c r="FD1156" s="2"/>
      <c r="FE1156" s="2"/>
      <c r="FF1156" s="2"/>
      <c r="FG1156" s="2"/>
      <c r="FH1156" s="2"/>
      <c r="FI1156" s="2"/>
      <c r="FJ1156" s="2"/>
      <c r="FK1156" s="2"/>
      <c r="FL1156" s="2"/>
      <c r="FM1156" s="2"/>
      <c r="FN1156" s="2"/>
      <c r="FO1156" s="2"/>
      <c r="FP1156" s="2"/>
      <c r="FQ1156" s="2"/>
      <c r="FR1156" s="2"/>
      <c r="FS1156" s="2"/>
      <c r="FT1156" s="2"/>
      <c r="FU1156" s="2"/>
      <c r="FV1156" s="2"/>
      <c r="FW1156" s="2"/>
      <c r="FX1156" s="2"/>
      <c r="FY1156" s="2"/>
      <c r="FZ1156" s="2"/>
      <c r="GA1156" s="2"/>
      <c r="GB1156" s="2"/>
      <c r="GC1156" s="2"/>
      <c r="GD1156" s="2"/>
      <c r="GE1156" s="2"/>
      <c r="GF1156" s="2"/>
      <c r="GG1156" s="2"/>
      <c r="GH1156" s="2"/>
      <c r="GI1156" s="2"/>
      <c r="GJ1156" s="2"/>
      <c r="GK1156" s="2"/>
      <c r="GL1156" s="2"/>
      <c r="GM1156" s="2"/>
      <c r="GN1156" s="2"/>
      <c r="GO1156" s="2"/>
      <c r="GP1156" s="2"/>
      <c r="GQ1156" s="2"/>
    </row>
    <row r="1157" spans="1:199" customFormat="1" hidden="1" x14ac:dyDescent="0.2">
      <c r="A1157">
        <f t="shared" si="275"/>
        <v>2</v>
      </c>
      <c r="B1157">
        <f t="shared" si="276"/>
        <v>8</v>
      </c>
      <c r="C1157" s="1">
        <v>35647</v>
      </c>
      <c r="D1157">
        <f t="shared" si="277"/>
        <v>8</v>
      </c>
      <c r="E1157">
        <f t="shared" si="278"/>
        <v>1997</v>
      </c>
      <c r="F1157" s="17">
        <f t="shared" si="281"/>
        <v>0.12290000000000001</v>
      </c>
      <c r="G1157" s="16">
        <f t="shared" ref="G1157:G1220" si="283">N1157-M1157</f>
        <v>-0.10474999999999968</v>
      </c>
      <c r="H1157" s="16">
        <f t="shared" ref="H1157:H1220" si="284">O1157-N1157</f>
        <v>-3.441666666666654E-2</v>
      </c>
      <c r="I1157" s="16">
        <f t="shared" ref="I1157:I1220" si="285">O1157-M1157</f>
        <v>-0.13916666666666622</v>
      </c>
      <c r="J1157" s="7">
        <f>VLOOKUP(C1157,'Nymex hist.'!A:B,2,0)</f>
        <v>2.3740000000000001</v>
      </c>
      <c r="K1157" s="11">
        <f t="shared" si="280"/>
        <v>2.3774999999999999</v>
      </c>
      <c r="L1157" s="11">
        <f t="shared" si="282"/>
        <v>2.5004</v>
      </c>
      <c r="M1157" s="9">
        <f t="shared" ref="M1157:M1220" si="286">SUMIF($S$3:$FQ$3,$E1157+1,$S1157:$FQ1157)/COUNTIF($S$3:$FQ$3,$E1157+1)</f>
        <v>2.2485833333333329</v>
      </c>
      <c r="N1157" s="9">
        <f t="shared" ref="N1157:N1220" si="287">SUMIF($S$3:$FQ$3,$E1157+2,$S1157:$FQ1157)/COUNTIF($S$3:$FQ$3,$E1157+2)</f>
        <v>2.1438333333333333</v>
      </c>
      <c r="O1157" s="9">
        <f t="shared" ref="O1157:O1220" si="288">SUMIF($S$3:$FQ$3,$E1157+3,$S1157:$FQ1157)/COUNTIF($S$3:$FQ$3,$E1157+3)</f>
        <v>2.1094166666666667</v>
      </c>
      <c r="P1157" s="9">
        <f t="shared" ref="P1157:P1220" si="289">SUMIF($S$3:$FQ$3,$E1157+4,$S1157:$FQ1157)/COUNTIF($S$3:$FQ$3,$E1157+4)</f>
        <v>2.1194166666666665</v>
      </c>
      <c r="Q1157" s="9">
        <f t="shared" ref="Q1157:Q1220" si="290">SUMIF($S$3:$FQ$3,$E1157+5,$S1157:$FQ1157)/COUNTIF($S$3:$FQ$3,$E1157+5)</f>
        <v>2.139416666666667</v>
      </c>
      <c r="R1157" s="8">
        <v>35647</v>
      </c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3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>
        <v>2.3740000000000001</v>
      </c>
      <c r="BW1157" s="2">
        <v>2.3809999999999998</v>
      </c>
      <c r="BX1157" s="2">
        <v>2.476</v>
      </c>
      <c r="BY1157" s="2">
        <v>2.5760000000000001</v>
      </c>
      <c r="BZ1157" s="2">
        <v>2.5910000000000002</v>
      </c>
      <c r="CA1157" s="2">
        <v>2.4910000000000001</v>
      </c>
      <c r="CB1157" s="2">
        <v>2.3679999999999999</v>
      </c>
      <c r="CC1157" s="2">
        <v>2.2130000000000001</v>
      </c>
      <c r="CD1157" s="2">
        <v>2.16</v>
      </c>
      <c r="CE1157" s="2">
        <v>2.1349999999999998</v>
      </c>
      <c r="CF1157" s="2">
        <v>2.125</v>
      </c>
      <c r="CG1157" s="2">
        <v>2.12</v>
      </c>
      <c r="CH1157" s="2">
        <v>2.1150000000000002</v>
      </c>
      <c r="CI1157" s="2">
        <v>2.1280000000000001</v>
      </c>
      <c r="CJ1157" s="2">
        <v>2.2170000000000001</v>
      </c>
      <c r="CK1157" s="2">
        <v>2.3199999999999998</v>
      </c>
      <c r="CL1157" s="2">
        <v>2.35</v>
      </c>
      <c r="CM1157" s="2">
        <v>2.27</v>
      </c>
      <c r="CN1157" s="2">
        <v>2.1840000000000002</v>
      </c>
      <c r="CO1157" s="2">
        <v>2.089</v>
      </c>
      <c r="CP1157" s="2">
        <v>2.0619999999999998</v>
      </c>
      <c r="CQ1157" s="2">
        <v>2.0649999999999999</v>
      </c>
      <c r="CR1157" s="2">
        <v>2.056</v>
      </c>
      <c r="CS1157" s="2">
        <v>2.0550000000000002</v>
      </c>
      <c r="CT1157" s="2">
        <v>2.0539999999999998</v>
      </c>
      <c r="CU1157" s="2">
        <v>2.0739999999999998</v>
      </c>
      <c r="CV1157" s="2">
        <v>2.1720000000000002</v>
      </c>
      <c r="CW1157" s="2">
        <v>2.2949999999999999</v>
      </c>
      <c r="CX1157" s="2">
        <v>2.3199999999999998</v>
      </c>
      <c r="CY1157" s="2">
        <v>2.2349999999999999</v>
      </c>
      <c r="CZ1157" s="2">
        <v>2.15</v>
      </c>
      <c r="DA1157" s="2">
        <v>2.0489999999999999</v>
      </c>
      <c r="DB1157" s="2">
        <v>2.024</v>
      </c>
      <c r="DC1157" s="2">
        <v>2.02</v>
      </c>
      <c r="DD1157" s="2">
        <v>2.02</v>
      </c>
      <c r="DE1157" s="2">
        <v>2.02</v>
      </c>
      <c r="DF1157" s="2">
        <v>2.024</v>
      </c>
      <c r="DG1157" s="2">
        <v>2.044</v>
      </c>
      <c r="DH1157" s="2">
        <v>2.1419999999999999</v>
      </c>
      <c r="DI1157" s="2">
        <v>2.2650000000000001</v>
      </c>
      <c r="DJ1157" s="2">
        <v>2.33</v>
      </c>
      <c r="DK1157" s="2">
        <v>2.2450000000000001</v>
      </c>
      <c r="DL1157" s="2">
        <v>2.16</v>
      </c>
      <c r="DM1157" s="2">
        <v>2.0590000000000002</v>
      </c>
      <c r="DN1157" s="2">
        <v>2.0339999999999998</v>
      </c>
      <c r="DO1157" s="2">
        <v>2.0299999999999998</v>
      </c>
      <c r="DP1157" s="2">
        <v>2.0299999999999998</v>
      </c>
      <c r="DQ1157" s="2">
        <v>2.0299999999999998</v>
      </c>
      <c r="DR1157" s="2">
        <v>2.0339999999999998</v>
      </c>
      <c r="DS1157" s="2">
        <v>2.0539999999999998</v>
      </c>
      <c r="DT1157" s="2">
        <v>2.1520000000000001</v>
      </c>
      <c r="DU1157" s="2">
        <v>2.2749999999999999</v>
      </c>
      <c r="DV1157" s="2">
        <v>2.35</v>
      </c>
      <c r="DW1157" s="2">
        <v>2.2650000000000001</v>
      </c>
      <c r="DX1157" s="2">
        <v>2.1800000000000002</v>
      </c>
      <c r="DY1157" s="2">
        <v>2.0790000000000002</v>
      </c>
      <c r="DZ1157" s="2">
        <v>2.0539999999999998</v>
      </c>
      <c r="EA1157" s="2">
        <v>2.0499999999999998</v>
      </c>
      <c r="EB1157" s="2">
        <v>2.0499999999999998</v>
      </c>
      <c r="EC1157" s="2">
        <v>2.0499999999999998</v>
      </c>
      <c r="ED1157" s="2">
        <v>2.0539999999999998</v>
      </c>
      <c r="EE1157" s="2">
        <v>2.0739999999999998</v>
      </c>
      <c r="EF1157" s="2">
        <v>2.1720000000000002</v>
      </c>
      <c r="EG1157" s="2">
        <v>2.2949999999999999</v>
      </c>
      <c r="EH1157" s="2">
        <v>2.37</v>
      </c>
      <c r="EI1157" s="2">
        <v>2.2850000000000001</v>
      </c>
      <c r="EJ1157" s="2">
        <v>2.2000000000000002</v>
      </c>
      <c r="EK1157" s="2">
        <v>2.0990000000000002</v>
      </c>
      <c r="EL1157" s="2">
        <v>2.0739999999999998</v>
      </c>
      <c r="EM1157" s="2">
        <v>2.0699999999999998</v>
      </c>
      <c r="EN1157" s="2">
        <v>2.0699999999999998</v>
      </c>
      <c r="EO1157" s="2">
        <v>2.0699999999999998</v>
      </c>
      <c r="EP1157" s="2"/>
      <c r="EQ1157" s="2"/>
      <c r="ER1157" s="2"/>
      <c r="ES1157" s="2"/>
      <c r="ET1157" s="2"/>
      <c r="EU1157" s="2"/>
      <c r="EV1157" s="2"/>
      <c r="EW1157" s="2"/>
      <c r="EX1157" s="2"/>
      <c r="EY1157" s="2"/>
      <c r="EZ1157" s="2"/>
      <c r="FA1157" s="2"/>
      <c r="FB1157" s="2"/>
      <c r="FC1157" s="2"/>
      <c r="FD1157" s="2"/>
      <c r="FE1157" s="2"/>
      <c r="FF1157" s="2"/>
      <c r="FG1157" s="2"/>
      <c r="FH1157" s="2"/>
      <c r="FI1157" s="2"/>
      <c r="FJ1157" s="2"/>
      <c r="FK1157" s="2"/>
      <c r="FL1157" s="2"/>
      <c r="FM1157" s="2"/>
      <c r="FN1157" s="2"/>
      <c r="FO1157" s="2"/>
      <c r="FP1157" s="2"/>
      <c r="FQ1157" s="2"/>
      <c r="FR1157" s="2"/>
      <c r="FS1157" s="2"/>
      <c r="FT1157" s="2"/>
      <c r="FU1157" s="2"/>
      <c r="FV1157" s="2"/>
      <c r="FW1157" s="2"/>
      <c r="FX1157" s="2"/>
      <c r="FY1157" s="2"/>
      <c r="FZ1157" s="2"/>
      <c r="GA1157" s="2"/>
      <c r="GB1157" s="2"/>
      <c r="GC1157" s="2"/>
      <c r="GD1157" s="2"/>
      <c r="GE1157" s="2"/>
      <c r="GF1157" s="2"/>
      <c r="GG1157" s="2"/>
      <c r="GH1157" s="2"/>
      <c r="GI1157" s="2"/>
      <c r="GJ1157" s="2"/>
      <c r="GK1157" s="2"/>
      <c r="GL1157" s="2"/>
      <c r="GM1157" s="2"/>
      <c r="GN1157" s="2"/>
      <c r="GO1157" s="2"/>
      <c r="GP1157" s="2"/>
      <c r="GQ1157" s="2"/>
    </row>
    <row r="1158" spans="1:199" customFormat="1" hidden="1" x14ac:dyDescent="0.2">
      <c r="A1158">
        <f t="shared" ref="A1158:A1221" si="291">WEEKDAY(C1158,2)</f>
        <v>3</v>
      </c>
      <c r="B1158">
        <f t="shared" ref="B1158:B1221" si="292">MONTH(C1158)</f>
        <v>8</v>
      </c>
      <c r="C1158" s="1">
        <v>35648</v>
      </c>
      <c r="D1158">
        <f t="shared" ref="D1158:D1221" si="293">MONTH(R1158)</f>
        <v>8</v>
      </c>
      <c r="E1158">
        <f t="shared" ref="E1158:E1221" si="294">YEAR(R1158)</f>
        <v>1997</v>
      </c>
      <c r="F1158" s="17">
        <f t="shared" si="281"/>
        <v>0.12130000000000063</v>
      </c>
      <c r="G1158" s="16">
        <f t="shared" si="283"/>
        <v>-0.10558333333333403</v>
      </c>
      <c r="H1158" s="16">
        <f t="shared" si="284"/>
        <v>-1.7833333333333368E-2</v>
      </c>
      <c r="I1158" s="16">
        <f t="shared" si="285"/>
        <v>-0.1234166666666674</v>
      </c>
      <c r="J1158" s="7">
        <f>VLOOKUP(C1158,'Nymex hist.'!A:B,2,0)</f>
        <v>2.351</v>
      </c>
      <c r="K1158" s="11">
        <f t="shared" si="280"/>
        <v>2.3534999999999999</v>
      </c>
      <c r="L1158" s="11">
        <f t="shared" si="282"/>
        <v>2.4748000000000006</v>
      </c>
      <c r="M1158" s="9">
        <f t="shared" si="286"/>
        <v>2.2205833333333338</v>
      </c>
      <c r="N1158" s="9">
        <f t="shared" si="287"/>
        <v>2.1149999999999998</v>
      </c>
      <c r="O1158" s="9">
        <f t="shared" si="288"/>
        <v>2.0971666666666664</v>
      </c>
      <c r="P1158" s="9">
        <f t="shared" si="289"/>
        <v>2.1071666666666666</v>
      </c>
      <c r="Q1158" s="9">
        <f t="shared" si="290"/>
        <v>2.1271666666666662</v>
      </c>
      <c r="R1158" s="8">
        <v>35648</v>
      </c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3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>
        <v>2.351</v>
      </c>
      <c r="BW1158" s="2">
        <v>2.3559999999999999</v>
      </c>
      <c r="BX1158" s="2">
        <v>2.4540000000000002</v>
      </c>
      <c r="BY1158" s="2">
        <v>2.5550000000000002</v>
      </c>
      <c r="BZ1158" s="2">
        <v>2.57</v>
      </c>
      <c r="CA1158" s="2">
        <v>2.46</v>
      </c>
      <c r="CB1158" s="2">
        <v>2.335</v>
      </c>
      <c r="CC1158" s="2">
        <v>2.1800000000000002</v>
      </c>
      <c r="CD1158" s="2">
        <v>2.1269999999999998</v>
      </c>
      <c r="CE1158" s="2">
        <v>2.105</v>
      </c>
      <c r="CF1158" s="2">
        <v>2.0950000000000002</v>
      </c>
      <c r="CG1158" s="2">
        <v>2.0950000000000002</v>
      </c>
      <c r="CH1158" s="2">
        <v>2.09</v>
      </c>
      <c r="CI1158" s="2">
        <v>2.1030000000000002</v>
      </c>
      <c r="CJ1158" s="2">
        <v>2.1920000000000002</v>
      </c>
      <c r="CK1158" s="2">
        <v>2.2949999999999999</v>
      </c>
      <c r="CL1158" s="2">
        <v>2.3149999999999999</v>
      </c>
      <c r="CM1158" s="2">
        <v>2.2349999999999999</v>
      </c>
      <c r="CN1158" s="2">
        <v>2.149</v>
      </c>
      <c r="CO1158" s="2">
        <v>2.0539999999999998</v>
      </c>
      <c r="CP1158" s="2">
        <v>2.0270000000000001</v>
      </c>
      <c r="CQ1158" s="2">
        <v>2.0339999999999998</v>
      </c>
      <c r="CR1158" s="2">
        <v>2.0270000000000001</v>
      </c>
      <c r="CS1158" s="2">
        <v>2.028</v>
      </c>
      <c r="CT1158" s="2">
        <v>2.0289999999999999</v>
      </c>
      <c r="CU1158" s="2">
        <v>2.052</v>
      </c>
      <c r="CV1158" s="2">
        <v>2.1520000000000001</v>
      </c>
      <c r="CW1158" s="2">
        <v>2.278</v>
      </c>
      <c r="CX1158" s="2">
        <v>2.3050000000000002</v>
      </c>
      <c r="CY1158" s="2">
        <v>2.2229999999999999</v>
      </c>
      <c r="CZ1158" s="2">
        <v>2.1389999999999998</v>
      </c>
      <c r="DA1158" s="2">
        <v>2.04</v>
      </c>
      <c r="DB1158" s="2">
        <v>2.02</v>
      </c>
      <c r="DC1158" s="2">
        <v>2.016</v>
      </c>
      <c r="DD1158" s="2">
        <v>2.016</v>
      </c>
      <c r="DE1158" s="2">
        <v>2.016</v>
      </c>
      <c r="DF1158" s="2">
        <v>1.9990000000000001</v>
      </c>
      <c r="DG1158" s="2">
        <v>2.0219999999999998</v>
      </c>
      <c r="DH1158" s="2">
        <v>2.1219999999999999</v>
      </c>
      <c r="DI1158" s="2">
        <v>2.2480000000000002</v>
      </c>
      <c r="DJ1158" s="2">
        <v>2.3149999999999999</v>
      </c>
      <c r="DK1158" s="2">
        <v>2.2330000000000001</v>
      </c>
      <c r="DL1158" s="2">
        <v>2.149</v>
      </c>
      <c r="DM1158" s="2">
        <v>2.0499999999999998</v>
      </c>
      <c r="DN1158" s="2">
        <v>2.0299999999999998</v>
      </c>
      <c r="DO1158" s="2">
        <v>2.0259999999999998</v>
      </c>
      <c r="DP1158" s="2">
        <v>2.0259999999999998</v>
      </c>
      <c r="DQ1158" s="2">
        <v>2.0259999999999998</v>
      </c>
      <c r="DR1158" s="2">
        <v>2.0089999999999999</v>
      </c>
      <c r="DS1158" s="2">
        <v>2.032</v>
      </c>
      <c r="DT1158" s="2">
        <v>2.1320000000000001</v>
      </c>
      <c r="DU1158" s="2">
        <v>2.258</v>
      </c>
      <c r="DV1158" s="2">
        <v>2.335</v>
      </c>
      <c r="DW1158" s="2">
        <v>2.2530000000000001</v>
      </c>
      <c r="DX1158" s="2">
        <v>2.169</v>
      </c>
      <c r="DY1158" s="2">
        <v>2.0699999999999998</v>
      </c>
      <c r="DZ1158" s="2">
        <v>2.0499999999999998</v>
      </c>
      <c r="EA1158" s="2">
        <v>2.0459999999999998</v>
      </c>
      <c r="EB1158" s="2">
        <v>2.0459999999999998</v>
      </c>
      <c r="EC1158" s="2">
        <v>2.0459999999999998</v>
      </c>
      <c r="ED1158" s="2">
        <v>2.0289999999999999</v>
      </c>
      <c r="EE1158" s="2">
        <v>2.052</v>
      </c>
      <c r="EF1158" s="2">
        <v>2.1520000000000001</v>
      </c>
      <c r="EG1158" s="2">
        <v>2.278</v>
      </c>
      <c r="EH1158" s="2">
        <v>2.355</v>
      </c>
      <c r="EI1158" s="2">
        <v>2.2730000000000001</v>
      </c>
      <c r="EJ1158" s="2">
        <v>2.1890000000000001</v>
      </c>
      <c r="EK1158" s="2">
        <v>2.09</v>
      </c>
      <c r="EL1158" s="2">
        <v>2.0699999999999998</v>
      </c>
      <c r="EM1158" s="2">
        <v>2.0659999999999998</v>
      </c>
      <c r="EN1158" s="2">
        <v>2.0659999999999998</v>
      </c>
      <c r="EO1158" s="2">
        <v>2.0659999999999998</v>
      </c>
      <c r="EP1158" s="2"/>
      <c r="EQ1158" s="2"/>
      <c r="ER1158" s="2"/>
      <c r="ES1158" s="2"/>
      <c r="ET1158" s="2"/>
      <c r="EU1158" s="2"/>
      <c r="EV1158" s="2"/>
      <c r="EW1158" s="2"/>
      <c r="EX1158" s="2"/>
      <c r="EY1158" s="2"/>
      <c r="EZ1158" s="2"/>
      <c r="FA1158" s="2"/>
      <c r="FB1158" s="2"/>
      <c r="FC1158" s="2"/>
      <c r="FD1158" s="2"/>
      <c r="FE1158" s="2"/>
      <c r="FF1158" s="2"/>
      <c r="FG1158" s="2"/>
      <c r="FH1158" s="2"/>
      <c r="FI1158" s="2"/>
      <c r="FJ1158" s="2"/>
      <c r="FK1158" s="2"/>
      <c r="FL1158" s="2"/>
      <c r="FM1158" s="2"/>
      <c r="FN1158" s="2"/>
      <c r="FO1158" s="2"/>
      <c r="FP1158" s="2"/>
      <c r="FQ1158" s="2"/>
      <c r="FR1158" s="2"/>
      <c r="FS1158" s="2"/>
      <c r="FT1158" s="2"/>
      <c r="FU1158" s="2"/>
      <c r="FV1158" s="2"/>
      <c r="FW1158" s="2"/>
      <c r="FX1158" s="2"/>
      <c r="FY1158" s="2"/>
      <c r="FZ1158" s="2"/>
      <c r="GA1158" s="2"/>
      <c r="GB1158" s="2"/>
      <c r="GC1158" s="2"/>
      <c r="GD1158" s="2"/>
      <c r="GE1158" s="2"/>
      <c r="GF1158" s="2"/>
      <c r="GG1158" s="2"/>
      <c r="GH1158" s="2"/>
      <c r="GI1158" s="2"/>
      <c r="GJ1158" s="2"/>
      <c r="GK1158" s="2"/>
      <c r="GL1158" s="2"/>
      <c r="GM1158" s="2"/>
      <c r="GN1158" s="2"/>
      <c r="GO1158" s="2"/>
      <c r="GP1158" s="2"/>
      <c r="GQ1158" s="2"/>
    </row>
    <row r="1159" spans="1:199" x14ac:dyDescent="0.2">
      <c r="A1159" s="36">
        <f t="shared" si="291"/>
        <v>4</v>
      </c>
      <c r="B1159" s="36">
        <f t="shared" si="292"/>
        <v>8</v>
      </c>
      <c r="C1159" s="1">
        <v>35649</v>
      </c>
      <c r="D1159">
        <f t="shared" si="293"/>
        <v>8</v>
      </c>
      <c r="E1159">
        <f t="shared" si="294"/>
        <v>1997</v>
      </c>
      <c r="F1159" s="21">
        <f t="shared" si="281"/>
        <v>9.1599999999999682E-2</v>
      </c>
      <c r="G1159" s="21">
        <f t="shared" si="283"/>
        <v>-9.1416666666666924E-2</v>
      </c>
      <c r="H1159" s="21">
        <f t="shared" si="284"/>
        <v>-1.2083333333333002E-2</v>
      </c>
      <c r="I1159" s="21">
        <f t="shared" si="285"/>
        <v>-0.10349999999999993</v>
      </c>
      <c r="J1159" s="23">
        <f>VLOOKUP(C1159,'Nymex hist.'!A:B,2,0)</f>
        <v>2.444</v>
      </c>
      <c r="K1159" s="23">
        <f t="shared" si="280"/>
        <v>2.448</v>
      </c>
      <c r="L1159" s="23">
        <f t="shared" si="282"/>
        <v>2.5395999999999996</v>
      </c>
      <c r="M1159" s="23">
        <f t="shared" si="286"/>
        <v>2.2406666666666668</v>
      </c>
      <c r="N1159" s="23">
        <f t="shared" si="287"/>
        <v>2.1492499999999999</v>
      </c>
      <c r="O1159" s="23">
        <f t="shared" si="288"/>
        <v>2.1371666666666669</v>
      </c>
      <c r="P1159" s="23">
        <f t="shared" si="289"/>
        <v>2.1471666666666667</v>
      </c>
      <c r="Q1159" s="23">
        <f t="shared" si="290"/>
        <v>2.1621666666666663</v>
      </c>
      <c r="R1159" s="30">
        <v>35649</v>
      </c>
      <c r="S1159" s="32"/>
      <c r="T1159" s="32"/>
      <c r="U1159" s="32"/>
      <c r="V1159" s="32"/>
      <c r="W1159" s="32"/>
      <c r="X1159" s="32"/>
      <c r="Y1159" s="32"/>
      <c r="Z1159" s="32"/>
      <c r="AA1159" s="32"/>
      <c r="AB1159" s="32"/>
      <c r="AC1159" s="32"/>
      <c r="AD1159" s="32"/>
      <c r="AE1159" s="32"/>
      <c r="AF1159" s="32"/>
      <c r="AG1159" s="32"/>
      <c r="AH1159" s="32"/>
      <c r="AI1159" s="32"/>
      <c r="AJ1159" s="34"/>
      <c r="AK1159" s="32"/>
      <c r="AL1159" s="32"/>
      <c r="AM1159" s="32"/>
      <c r="AN1159" s="32"/>
      <c r="AO1159" s="32"/>
      <c r="AP1159" s="32"/>
      <c r="AQ1159" s="32"/>
      <c r="AR1159" s="32"/>
      <c r="AS1159" s="32"/>
      <c r="AT1159" s="32"/>
      <c r="AU1159" s="32"/>
      <c r="AV1159" s="32"/>
      <c r="AW1159" s="32"/>
      <c r="AX1159" s="32"/>
      <c r="AY1159" s="32"/>
      <c r="AZ1159" s="32"/>
      <c r="BA1159" s="32"/>
      <c r="BB1159" s="32"/>
      <c r="BC1159" s="32"/>
      <c r="BD1159" s="32"/>
      <c r="BE1159" s="32"/>
      <c r="BF1159" s="32"/>
      <c r="BG1159" s="32"/>
      <c r="BH1159" s="32"/>
      <c r="BI1159" s="32"/>
      <c r="BJ1159" s="32"/>
      <c r="BK1159" s="32"/>
      <c r="BL1159" s="32"/>
      <c r="BM1159" s="32"/>
      <c r="BN1159" s="32"/>
      <c r="BO1159" s="32"/>
      <c r="BP1159" s="32"/>
      <c r="BQ1159" s="32"/>
      <c r="BR1159" s="32"/>
      <c r="BS1159" s="32"/>
      <c r="BT1159" s="32"/>
      <c r="BU1159" s="32"/>
      <c r="BV1159" s="32">
        <v>2.444</v>
      </c>
      <c r="BW1159" s="32">
        <v>2.452</v>
      </c>
      <c r="BX1159" s="32">
        <v>2.532</v>
      </c>
      <c r="BY1159" s="32">
        <v>2.6320000000000001</v>
      </c>
      <c r="BZ1159" s="32">
        <v>2.6419999999999999</v>
      </c>
      <c r="CA1159" s="32">
        <v>2.5169999999999999</v>
      </c>
      <c r="CB1159" s="32">
        <v>2.375</v>
      </c>
      <c r="CC1159" s="32">
        <v>2.19</v>
      </c>
      <c r="CD1159" s="32">
        <v>2.1280000000000001</v>
      </c>
      <c r="CE1159" s="32">
        <v>2.1080000000000001</v>
      </c>
      <c r="CF1159" s="32">
        <v>2.1</v>
      </c>
      <c r="CG1159" s="32">
        <v>2.0979999999999999</v>
      </c>
      <c r="CH1159" s="32">
        <v>2.0950000000000002</v>
      </c>
      <c r="CI1159" s="32">
        <v>2.1080000000000001</v>
      </c>
      <c r="CJ1159" s="32">
        <v>2.2069999999999999</v>
      </c>
      <c r="CK1159" s="32">
        <v>2.3199999999999998</v>
      </c>
      <c r="CL1159" s="32">
        <v>2.3410000000000002</v>
      </c>
      <c r="CM1159" s="32">
        <v>2.262</v>
      </c>
      <c r="CN1159" s="32">
        <v>2.177</v>
      </c>
      <c r="CO1159" s="32">
        <v>2.0840000000000001</v>
      </c>
      <c r="CP1159" s="32">
        <v>2.0590000000000002</v>
      </c>
      <c r="CQ1159" s="32">
        <v>2.0680000000000001</v>
      </c>
      <c r="CR1159" s="32">
        <v>2.0630000000000002</v>
      </c>
      <c r="CS1159" s="32">
        <v>2.0659999999999998</v>
      </c>
      <c r="CT1159" s="32">
        <v>2.069</v>
      </c>
      <c r="CU1159" s="32">
        <v>2.0920000000000001</v>
      </c>
      <c r="CV1159" s="32">
        <v>2.1920000000000002</v>
      </c>
      <c r="CW1159" s="32">
        <v>2.3180000000000001</v>
      </c>
      <c r="CX1159" s="32">
        <v>2.3450000000000002</v>
      </c>
      <c r="CY1159" s="32">
        <v>2.2629999999999999</v>
      </c>
      <c r="CZ1159" s="32">
        <v>2.1789999999999998</v>
      </c>
      <c r="DA1159" s="32">
        <v>2.08</v>
      </c>
      <c r="DB1159" s="32">
        <v>2.06</v>
      </c>
      <c r="DC1159" s="32">
        <v>2.056</v>
      </c>
      <c r="DD1159" s="32">
        <v>2.056</v>
      </c>
      <c r="DE1159" s="32">
        <v>2.056</v>
      </c>
      <c r="DF1159" s="32">
        <v>2.0390000000000001</v>
      </c>
      <c r="DG1159" s="32">
        <v>2.0619999999999998</v>
      </c>
      <c r="DH1159" s="32">
        <v>2.1619999999999999</v>
      </c>
      <c r="DI1159" s="32">
        <v>2.2879999999999998</v>
      </c>
      <c r="DJ1159" s="32">
        <v>2.355</v>
      </c>
      <c r="DK1159" s="32">
        <v>2.2730000000000001</v>
      </c>
      <c r="DL1159" s="32">
        <v>2.1890000000000001</v>
      </c>
      <c r="DM1159" s="32">
        <v>2.09</v>
      </c>
      <c r="DN1159" s="32">
        <v>2.0699999999999998</v>
      </c>
      <c r="DO1159" s="32">
        <v>2.0659999999999998</v>
      </c>
      <c r="DP1159" s="32">
        <v>2.0659999999999998</v>
      </c>
      <c r="DQ1159" s="32">
        <v>2.0659999999999998</v>
      </c>
      <c r="DR1159" s="32">
        <v>2.0489999999999999</v>
      </c>
      <c r="DS1159" s="32">
        <v>2.0720000000000001</v>
      </c>
      <c r="DT1159" s="32">
        <v>2.1720000000000002</v>
      </c>
      <c r="DU1159" s="32">
        <v>2.298</v>
      </c>
      <c r="DV1159" s="32">
        <v>2.37</v>
      </c>
      <c r="DW1159" s="32">
        <v>2.2879999999999998</v>
      </c>
      <c r="DX1159" s="32">
        <v>2.2040000000000002</v>
      </c>
      <c r="DY1159" s="32">
        <v>2.105</v>
      </c>
      <c r="DZ1159" s="32">
        <v>2.085</v>
      </c>
      <c r="EA1159" s="32">
        <v>2.081</v>
      </c>
      <c r="EB1159" s="32">
        <v>2.081</v>
      </c>
      <c r="EC1159" s="32">
        <v>2.081</v>
      </c>
      <c r="ED1159" s="32">
        <v>2.0640000000000001</v>
      </c>
      <c r="EE1159" s="32">
        <v>2.0870000000000002</v>
      </c>
      <c r="EF1159" s="32">
        <v>2.1869999999999998</v>
      </c>
      <c r="EG1159" s="32">
        <v>2.3130000000000002</v>
      </c>
      <c r="EH1159" s="32">
        <v>2.39</v>
      </c>
      <c r="EI1159" s="32">
        <v>2.3079999999999998</v>
      </c>
      <c r="EJ1159" s="32">
        <v>2.2240000000000002</v>
      </c>
      <c r="EK1159" s="32">
        <v>2.125</v>
      </c>
      <c r="EL1159" s="32">
        <v>2.105</v>
      </c>
      <c r="EM1159" s="32">
        <v>2.101</v>
      </c>
      <c r="EN1159" s="32">
        <v>2.101</v>
      </c>
      <c r="EO1159" s="32">
        <v>2.101</v>
      </c>
      <c r="EP1159" s="32"/>
      <c r="EQ1159" s="32"/>
      <c r="ER1159" s="32"/>
      <c r="ES1159" s="32"/>
      <c r="ET1159" s="32"/>
      <c r="EU1159" s="32"/>
      <c r="EV1159" s="32"/>
      <c r="EW1159" s="32"/>
      <c r="EX1159" s="32"/>
      <c r="EY1159" s="32"/>
      <c r="EZ1159" s="32"/>
      <c r="FA1159" s="32"/>
      <c r="FB1159" s="32"/>
      <c r="FC1159" s="32"/>
      <c r="FD1159" s="32"/>
      <c r="FE1159" s="32"/>
      <c r="FF1159" s="32"/>
      <c r="FG1159" s="32"/>
      <c r="FH1159" s="32"/>
      <c r="FI1159" s="32"/>
      <c r="FJ1159" s="32"/>
      <c r="FK1159" s="32"/>
      <c r="FL1159" s="32"/>
      <c r="FM1159" s="32"/>
      <c r="FN1159" s="32"/>
      <c r="FO1159" s="32"/>
      <c r="FP1159" s="32"/>
      <c r="FQ1159" s="32"/>
      <c r="FR1159" s="32"/>
      <c r="FS1159" s="32"/>
      <c r="FT1159" s="32"/>
      <c r="FU1159" s="32"/>
      <c r="FV1159" s="32"/>
      <c r="FW1159" s="32"/>
      <c r="FX1159" s="32"/>
      <c r="FY1159" s="32"/>
      <c r="FZ1159" s="32"/>
      <c r="GA1159" s="32"/>
      <c r="GB1159" s="32"/>
      <c r="GC1159" s="32"/>
      <c r="GD1159" s="32"/>
      <c r="GE1159" s="32"/>
      <c r="GF1159" s="32"/>
      <c r="GG1159" s="32"/>
      <c r="GH1159" s="32"/>
      <c r="GI1159" s="32"/>
      <c r="GJ1159" s="32"/>
      <c r="GK1159" s="32"/>
      <c r="GL1159" s="32"/>
      <c r="GM1159" s="32"/>
      <c r="GN1159" s="32"/>
      <c r="GO1159" s="32"/>
      <c r="GP1159" s="32"/>
      <c r="GQ1159" s="32"/>
    </row>
    <row r="1160" spans="1:199" customFormat="1" hidden="1" x14ac:dyDescent="0.2">
      <c r="A1160">
        <f t="shared" si="291"/>
        <v>5</v>
      </c>
      <c r="B1160">
        <f t="shared" si="292"/>
        <v>8</v>
      </c>
      <c r="C1160" s="1">
        <v>35650</v>
      </c>
      <c r="D1160">
        <f t="shared" si="293"/>
        <v>8</v>
      </c>
      <c r="E1160">
        <f t="shared" si="294"/>
        <v>1997</v>
      </c>
      <c r="F1160" s="17">
        <f t="shared" si="281"/>
        <v>8.4200000000000053E-2</v>
      </c>
      <c r="G1160" s="16">
        <f t="shared" si="283"/>
        <v>-0.1024166666666666</v>
      </c>
      <c r="H1160" s="16">
        <f t="shared" si="284"/>
        <v>-7.0833333333335524E-3</v>
      </c>
      <c r="I1160" s="16">
        <f t="shared" si="285"/>
        <v>-0.10950000000000015</v>
      </c>
      <c r="J1160" s="7">
        <f>VLOOKUP(C1160,'Nymex hist.'!A:B,2,0)</f>
        <v>2.5030000000000001</v>
      </c>
      <c r="K1160" s="11">
        <f t="shared" si="280"/>
        <v>2.5090000000000003</v>
      </c>
      <c r="L1160" s="11">
        <f t="shared" si="282"/>
        <v>2.5932000000000004</v>
      </c>
      <c r="M1160" s="9">
        <f t="shared" si="286"/>
        <v>2.2650000000000001</v>
      </c>
      <c r="N1160" s="9">
        <f t="shared" si="287"/>
        <v>2.1625833333333335</v>
      </c>
      <c r="O1160" s="9">
        <f t="shared" si="288"/>
        <v>2.1555</v>
      </c>
      <c r="P1160" s="9">
        <f t="shared" si="289"/>
        <v>2.1655000000000002</v>
      </c>
      <c r="Q1160" s="9">
        <f t="shared" si="290"/>
        <v>2.1804999999999999</v>
      </c>
      <c r="R1160" s="8">
        <v>35650</v>
      </c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3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>
        <v>2.5030000000000001</v>
      </c>
      <c r="BW1160" s="2">
        <v>2.5150000000000001</v>
      </c>
      <c r="BX1160" s="2">
        <v>2.5950000000000002</v>
      </c>
      <c r="BY1160" s="2">
        <v>2.6930000000000001</v>
      </c>
      <c r="BZ1160" s="2">
        <v>2.7029999999999998</v>
      </c>
      <c r="CA1160" s="2">
        <v>2.56</v>
      </c>
      <c r="CB1160" s="2">
        <v>2.415</v>
      </c>
      <c r="CC1160" s="2">
        <v>2.2200000000000002</v>
      </c>
      <c r="CD1160" s="2">
        <v>2.15</v>
      </c>
      <c r="CE1160" s="2">
        <v>2.125</v>
      </c>
      <c r="CF1160" s="2">
        <v>2.1150000000000002</v>
      </c>
      <c r="CG1160" s="2">
        <v>2.113</v>
      </c>
      <c r="CH1160" s="2">
        <v>2.11</v>
      </c>
      <c r="CI1160" s="2">
        <v>2.12</v>
      </c>
      <c r="CJ1160" s="2">
        <v>2.2189999999999999</v>
      </c>
      <c r="CK1160" s="2">
        <v>2.33</v>
      </c>
      <c r="CL1160" s="2">
        <v>2.351</v>
      </c>
      <c r="CM1160" s="2">
        <v>2.2719999999999998</v>
      </c>
      <c r="CN1160" s="2">
        <v>2.1869999999999998</v>
      </c>
      <c r="CO1160" s="2">
        <v>2.0939999999999999</v>
      </c>
      <c r="CP1160" s="2">
        <v>2.0739999999999998</v>
      </c>
      <c r="CQ1160" s="2">
        <v>2.0830000000000002</v>
      </c>
      <c r="CR1160" s="2">
        <v>2.0779999999999998</v>
      </c>
      <c r="CS1160" s="2">
        <v>2.081</v>
      </c>
      <c r="CT1160" s="2">
        <v>2.0840000000000001</v>
      </c>
      <c r="CU1160" s="2">
        <v>2.1070000000000002</v>
      </c>
      <c r="CV1160" s="2">
        <v>2.2069999999999999</v>
      </c>
      <c r="CW1160" s="2">
        <v>2.3330000000000002</v>
      </c>
      <c r="CX1160" s="2">
        <v>2.36</v>
      </c>
      <c r="CY1160" s="2">
        <v>2.278</v>
      </c>
      <c r="CZ1160" s="2">
        <v>2.194</v>
      </c>
      <c r="DA1160" s="2">
        <v>2.0950000000000002</v>
      </c>
      <c r="DB1160" s="2">
        <v>2.0750000000000002</v>
      </c>
      <c r="DC1160" s="2">
        <v>2.0710000000000002</v>
      </c>
      <c r="DD1160" s="2">
        <v>2.0710000000000002</v>
      </c>
      <c r="DE1160" s="2">
        <v>2.0710000000000002</v>
      </c>
      <c r="DF1160" s="2">
        <v>2.0640000000000001</v>
      </c>
      <c r="DG1160" s="2">
        <v>2.0870000000000002</v>
      </c>
      <c r="DH1160" s="2">
        <v>2.1869999999999998</v>
      </c>
      <c r="DI1160" s="2">
        <v>2.3130000000000002</v>
      </c>
      <c r="DJ1160" s="2">
        <v>2.37</v>
      </c>
      <c r="DK1160" s="2">
        <v>2.2879999999999998</v>
      </c>
      <c r="DL1160" s="2">
        <v>2.2040000000000002</v>
      </c>
      <c r="DM1160" s="2">
        <v>2.105</v>
      </c>
      <c r="DN1160" s="2">
        <v>2.085</v>
      </c>
      <c r="DO1160" s="2">
        <v>2.081</v>
      </c>
      <c r="DP1160" s="2">
        <v>2.081</v>
      </c>
      <c r="DQ1160" s="2">
        <v>2.081</v>
      </c>
      <c r="DR1160" s="2">
        <v>2.0739999999999998</v>
      </c>
      <c r="DS1160" s="2">
        <v>2.097</v>
      </c>
      <c r="DT1160" s="2">
        <v>2.1970000000000001</v>
      </c>
      <c r="DU1160" s="2">
        <v>2.323</v>
      </c>
      <c r="DV1160" s="2">
        <v>2.3849999999999998</v>
      </c>
      <c r="DW1160" s="2">
        <v>2.3029999999999999</v>
      </c>
      <c r="DX1160" s="2">
        <v>2.2189999999999999</v>
      </c>
      <c r="DY1160" s="2">
        <v>2.12</v>
      </c>
      <c r="DZ1160" s="2">
        <v>2.1</v>
      </c>
      <c r="EA1160" s="2">
        <v>2.0960000000000001</v>
      </c>
      <c r="EB1160" s="2">
        <v>2.0960000000000001</v>
      </c>
      <c r="EC1160" s="2">
        <v>2.0960000000000001</v>
      </c>
      <c r="ED1160" s="2">
        <v>2.089</v>
      </c>
      <c r="EE1160" s="2">
        <v>2.1120000000000001</v>
      </c>
      <c r="EF1160" s="2">
        <v>2.2120000000000002</v>
      </c>
      <c r="EG1160" s="2">
        <v>2.3380000000000001</v>
      </c>
      <c r="EH1160" s="2">
        <v>2.4049999999999998</v>
      </c>
      <c r="EI1160" s="2">
        <v>2.323</v>
      </c>
      <c r="EJ1160" s="2">
        <v>2.2389999999999999</v>
      </c>
      <c r="EK1160" s="2">
        <v>2.14</v>
      </c>
      <c r="EL1160" s="2">
        <v>2.12</v>
      </c>
      <c r="EM1160" s="2">
        <v>2.1160000000000001</v>
      </c>
      <c r="EN1160" s="2">
        <v>2.1160000000000001</v>
      </c>
      <c r="EO1160" s="2">
        <v>2.1160000000000001</v>
      </c>
      <c r="EP1160" s="2"/>
      <c r="EQ1160" s="2"/>
      <c r="ER1160" s="2"/>
      <c r="ES1160" s="2"/>
      <c r="ET1160" s="2"/>
      <c r="EU1160" s="2"/>
      <c r="EV1160" s="2"/>
      <c r="EW1160" s="2"/>
      <c r="EX1160" s="2"/>
      <c r="EY1160" s="2"/>
      <c r="EZ1160" s="2"/>
      <c r="FA1160" s="2"/>
      <c r="FB1160" s="2"/>
      <c r="FC1160" s="2"/>
      <c r="FD1160" s="2"/>
      <c r="FE1160" s="2"/>
      <c r="FF1160" s="2"/>
      <c r="FG1160" s="2"/>
      <c r="FH1160" s="2"/>
      <c r="FI1160" s="2"/>
      <c r="FJ1160" s="2"/>
      <c r="FK1160" s="2"/>
      <c r="FL1160" s="2"/>
      <c r="FM1160" s="2"/>
      <c r="FN1160" s="2"/>
      <c r="FO1160" s="2"/>
      <c r="FP1160" s="2"/>
      <c r="FQ1160" s="2"/>
      <c r="FR1160" s="2"/>
      <c r="FS1160" s="2"/>
      <c r="FT1160" s="2"/>
      <c r="FU1160" s="2"/>
      <c r="FV1160" s="2"/>
      <c r="FW1160" s="2"/>
      <c r="FX1160" s="2"/>
      <c r="FY1160" s="2"/>
      <c r="FZ1160" s="2"/>
      <c r="GA1160" s="2"/>
      <c r="GB1160" s="2"/>
      <c r="GC1160" s="2"/>
      <c r="GD1160" s="2"/>
      <c r="GE1160" s="2"/>
      <c r="GF1160" s="2"/>
      <c r="GG1160" s="2"/>
      <c r="GH1160" s="2"/>
      <c r="GI1160" s="2"/>
      <c r="GJ1160" s="2"/>
      <c r="GK1160" s="2"/>
      <c r="GL1160" s="2"/>
      <c r="GM1160" s="2"/>
      <c r="GN1160" s="2"/>
      <c r="GO1160" s="2"/>
      <c r="GP1160" s="2"/>
      <c r="GQ1160" s="2"/>
    </row>
    <row r="1161" spans="1:199" customFormat="1" hidden="1" x14ac:dyDescent="0.2">
      <c r="A1161">
        <f t="shared" si="291"/>
        <v>1</v>
      </c>
      <c r="B1161">
        <f t="shared" si="292"/>
        <v>8</v>
      </c>
      <c r="C1161" s="1">
        <v>35653</v>
      </c>
      <c r="D1161">
        <f t="shared" si="293"/>
        <v>8</v>
      </c>
      <c r="E1161">
        <f t="shared" si="294"/>
        <v>1997</v>
      </c>
      <c r="F1161" s="17">
        <f t="shared" si="281"/>
        <v>5.4399999999999782E-2</v>
      </c>
      <c r="G1161" s="16">
        <f t="shared" si="283"/>
        <v>-0.11683333333333357</v>
      </c>
      <c r="H1161" s="16">
        <f t="shared" si="284"/>
        <v>-1.0416666666666963E-2</v>
      </c>
      <c r="I1161" s="16">
        <f t="shared" si="285"/>
        <v>-0.12725000000000053</v>
      </c>
      <c r="J1161" s="7">
        <f>VLOOKUP(C1161,'Nymex hist.'!A:B,2,0)</f>
        <v>2.5859999999999999</v>
      </c>
      <c r="K1161" s="11">
        <f t="shared" si="280"/>
        <v>2.5819999999999999</v>
      </c>
      <c r="L1161" s="11">
        <f t="shared" si="282"/>
        <v>2.6363999999999996</v>
      </c>
      <c r="M1161" s="9">
        <f t="shared" si="286"/>
        <v>2.268416666666667</v>
      </c>
      <c r="N1161" s="9">
        <f t="shared" si="287"/>
        <v>2.1515833333333334</v>
      </c>
      <c r="O1161" s="9">
        <f t="shared" si="288"/>
        <v>2.1411666666666664</v>
      </c>
      <c r="P1161" s="9">
        <f t="shared" si="289"/>
        <v>2.1511666666666667</v>
      </c>
      <c r="Q1161" s="9">
        <f t="shared" si="290"/>
        <v>2.1661666666666668</v>
      </c>
      <c r="R1161" s="8">
        <v>35653</v>
      </c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3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>
        <v>2.5859999999999999</v>
      </c>
      <c r="BW1161" s="2">
        <v>2.5779999999999998</v>
      </c>
      <c r="BX1161" s="2">
        <v>2.65</v>
      </c>
      <c r="BY1161" s="2">
        <v>2.7450000000000001</v>
      </c>
      <c r="BZ1161" s="2">
        <v>2.7570000000000001</v>
      </c>
      <c r="CA1161" s="2">
        <v>2.6</v>
      </c>
      <c r="CB1161" s="2">
        <v>2.4300000000000002</v>
      </c>
      <c r="CC1161" s="2">
        <v>2.2250000000000001</v>
      </c>
      <c r="CD1161" s="2">
        <v>2.1469999999999998</v>
      </c>
      <c r="CE1161" s="2">
        <v>2.1150000000000002</v>
      </c>
      <c r="CF1161" s="2">
        <v>2.105</v>
      </c>
      <c r="CG1161" s="2">
        <v>2.1030000000000002</v>
      </c>
      <c r="CH1161" s="2">
        <v>2.1</v>
      </c>
      <c r="CI1161" s="2">
        <v>2.11</v>
      </c>
      <c r="CJ1161" s="2">
        <v>2.2090000000000001</v>
      </c>
      <c r="CK1161" s="2">
        <v>2.3199999999999998</v>
      </c>
      <c r="CL1161" s="2">
        <v>2.34</v>
      </c>
      <c r="CM1161" s="2">
        <v>2.2610000000000001</v>
      </c>
      <c r="CN1161" s="2">
        <v>2.1760000000000002</v>
      </c>
      <c r="CO1161" s="2">
        <v>2.0830000000000002</v>
      </c>
      <c r="CP1161" s="2">
        <v>2.0630000000000002</v>
      </c>
      <c r="CQ1161" s="2">
        <v>2.0720000000000001</v>
      </c>
      <c r="CR1161" s="2">
        <v>2.0670000000000002</v>
      </c>
      <c r="CS1161" s="2">
        <v>2.0699999999999998</v>
      </c>
      <c r="CT1161" s="2">
        <v>2.073</v>
      </c>
      <c r="CU1161" s="2">
        <v>2.0960000000000001</v>
      </c>
      <c r="CV1161" s="2">
        <v>2.1960000000000002</v>
      </c>
      <c r="CW1161" s="2">
        <v>2.3220000000000001</v>
      </c>
      <c r="CX1161" s="2">
        <v>2.3490000000000002</v>
      </c>
      <c r="CY1161" s="2">
        <v>2.2669999999999999</v>
      </c>
      <c r="CZ1161" s="2">
        <v>2.1829999999999998</v>
      </c>
      <c r="DA1161" s="2">
        <v>2.0840000000000001</v>
      </c>
      <c r="DB1161" s="2">
        <v>2.0640000000000001</v>
      </c>
      <c r="DC1161" s="2">
        <v>2.06</v>
      </c>
      <c r="DD1161" s="2">
        <v>2.06</v>
      </c>
      <c r="DE1161" s="2">
        <v>2.06</v>
      </c>
      <c r="DF1161" s="2">
        <v>2.0430000000000001</v>
      </c>
      <c r="DG1161" s="2">
        <v>2.0659999999999998</v>
      </c>
      <c r="DH1161" s="2">
        <v>2.1659999999999999</v>
      </c>
      <c r="DI1161" s="2">
        <v>2.2919999999999998</v>
      </c>
      <c r="DJ1161" s="2">
        <v>2.359</v>
      </c>
      <c r="DK1161" s="2">
        <v>2.2770000000000001</v>
      </c>
      <c r="DL1161" s="2">
        <v>2.1930000000000001</v>
      </c>
      <c r="DM1161" s="2">
        <v>2.0939999999999999</v>
      </c>
      <c r="DN1161" s="2">
        <v>2.0739999999999998</v>
      </c>
      <c r="DO1161" s="2">
        <v>2.0699999999999998</v>
      </c>
      <c r="DP1161" s="2">
        <v>2.0699999999999998</v>
      </c>
      <c r="DQ1161" s="2">
        <v>2.0699999999999998</v>
      </c>
      <c r="DR1161" s="2">
        <v>2.0529999999999999</v>
      </c>
      <c r="DS1161" s="2">
        <v>2.0760000000000001</v>
      </c>
      <c r="DT1161" s="2">
        <v>2.1760000000000002</v>
      </c>
      <c r="DU1161" s="2">
        <v>2.302</v>
      </c>
      <c r="DV1161" s="2">
        <v>2.3740000000000001</v>
      </c>
      <c r="DW1161" s="2">
        <v>2.2919999999999998</v>
      </c>
      <c r="DX1161" s="2">
        <v>2.2080000000000002</v>
      </c>
      <c r="DY1161" s="2">
        <v>2.109</v>
      </c>
      <c r="DZ1161" s="2">
        <v>2.089</v>
      </c>
      <c r="EA1161" s="2">
        <v>2.085</v>
      </c>
      <c r="EB1161" s="2">
        <v>2.085</v>
      </c>
      <c r="EC1161" s="2">
        <v>2.085</v>
      </c>
      <c r="ED1161" s="2">
        <v>2.0680000000000001</v>
      </c>
      <c r="EE1161" s="2">
        <v>2.0910000000000002</v>
      </c>
      <c r="EF1161" s="2">
        <v>2.1909999999999998</v>
      </c>
      <c r="EG1161" s="2">
        <v>2.3170000000000002</v>
      </c>
      <c r="EH1161" s="2">
        <v>2.3940000000000001</v>
      </c>
      <c r="EI1161" s="2">
        <v>2.3119999999999998</v>
      </c>
      <c r="EJ1161" s="2">
        <v>2.2280000000000002</v>
      </c>
      <c r="EK1161" s="2">
        <v>2.129</v>
      </c>
      <c r="EL1161" s="2">
        <v>2.109</v>
      </c>
      <c r="EM1161" s="2">
        <v>2.105</v>
      </c>
      <c r="EN1161" s="2">
        <v>2.105</v>
      </c>
      <c r="EO1161" s="2">
        <v>2.105</v>
      </c>
      <c r="EP1161" s="2"/>
      <c r="EQ1161" s="2"/>
      <c r="ER1161" s="2"/>
      <c r="ES1161" s="2"/>
      <c r="ET1161" s="2"/>
      <c r="EU1161" s="2"/>
      <c r="EV1161" s="2"/>
      <c r="EW1161" s="2"/>
      <c r="EX1161" s="2"/>
      <c r="EY1161" s="2"/>
      <c r="EZ1161" s="2"/>
      <c r="FA1161" s="2"/>
      <c r="FB1161" s="2"/>
      <c r="FC1161" s="2"/>
      <c r="FD1161" s="2"/>
      <c r="FE1161" s="2"/>
      <c r="FF1161" s="2"/>
      <c r="FG1161" s="2"/>
      <c r="FH1161" s="2"/>
      <c r="FI1161" s="2"/>
      <c r="FJ1161" s="2"/>
      <c r="FK1161" s="2"/>
      <c r="FL1161" s="2"/>
      <c r="FM1161" s="2"/>
      <c r="FN1161" s="2"/>
      <c r="FO1161" s="2"/>
      <c r="FP1161" s="2"/>
      <c r="FQ1161" s="2"/>
      <c r="FR1161" s="2"/>
      <c r="FS1161" s="2"/>
      <c r="FT1161" s="2"/>
      <c r="FU1161" s="2"/>
      <c r="FV1161" s="2"/>
      <c r="FW1161" s="2"/>
      <c r="FX1161" s="2"/>
      <c r="FY1161" s="2"/>
      <c r="FZ1161" s="2"/>
      <c r="GA1161" s="2"/>
      <c r="GB1161" s="2"/>
      <c r="GC1161" s="2"/>
      <c r="GD1161" s="2"/>
      <c r="GE1161" s="2"/>
      <c r="GF1161" s="2"/>
      <c r="GG1161" s="2"/>
      <c r="GH1161" s="2"/>
      <c r="GI1161" s="2"/>
      <c r="GJ1161" s="2"/>
      <c r="GK1161" s="2"/>
      <c r="GL1161" s="2"/>
      <c r="GM1161" s="2"/>
      <c r="GN1161" s="2"/>
      <c r="GO1161" s="2"/>
      <c r="GP1161" s="2"/>
      <c r="GQ1161" s="2"/>
    </row>
    <row r="1162" spans="1:199" customFormat="1" hidden="1" x14ac:dyDescent="0.2">
      <c r="A1162">
        <f t="shared" si="291"/>
        <v>2</v>
      </c>
      <c r="B1162">
        <f t="shared" si="292"/>
        <v>8</v>
      </c>
      <c r="C1162" s="1">
        <v>35654</v>
      </c>
      <c r="D1162">
        <f t="shared" si="293"/>
        <v>8</v>
      </c>
      <c r="E1162">
        <f t="shared" si="294"/>
        <v>1997</v>
      </c>
      <c r="F1162" s="17">
        <f t="shared" si="281"/>
        <v>9.8099999999999632E-2</v>
      </c>
      <c r="G1162" s="16">
        <f t="shared" si="283"/>
        <v>-8.841666666666681E-2</v>
      </c>
      <c r="H1162" s="16">
        <f t="shared" si="284"/>
        <v>6.5833333333333854E-3</v>
      </c>
      <c r="I1162" s="16">
        <f t="shared" si="285"/>
        <v>-8.1833333333333425E-2</v>
      </c>
      <c r="J1162" s="7">
        <f>VLOOKUP(C1162,'Nymex hist.'!A:B,2,0)</f>
        <v>2.4750000000000001</v>
      </c>
      <c r="K1162" s="11">
        <f t="shared" si="280"/>
        <v>2.4765000000000001</v>
      </c>
      <c r="L1162" s="11">
        <f t="shared" si="282"/>
        <v>2.5745999999999998</v>
      </c>
      <c r="M1162" s="9">
        <f t="shared" si="286"/>
        <v>2.2231666666666667</v>
      </c>
      <c r="N1162" s="9">
        <f t="shared" si="287"/>
        <v>2.1347499999999999</v>
      </c>
      <c r="O1162" s="9">
        <f t="shared" si="288"/>
        <v>2.1413333333333333</v>
      </c>
      <c r="P1162" s="9">
        <f t="shared" si="289"/>
        <v>2.1513333333333335</v>
      </c>
      <c r="Q1162" s="9">
        <f t="shared" si="290"/>
        <v>2.1663333333333337</v>
      </c>
      <c r="R1162" s="8">
        <v>35654</v>
      </c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3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>
        <v>2.4750000000000001</v>
      </c>
      <c r="BW1162" s="2">
        <v>2.4780000000000002</v>
      </c>
      <c r="BX1162" s="2">
        <v>2.573</v>
      </c>
      <c r="BY1162" s="2">
        <v>2.6840000000000002</v>
      </c>
      <c r="BZ1162" s="2">
        <v>2.6960000000000002</v>
      </c>
      <c r="CA1162" s="2">
        <v>2.5449999999999999</v>
      </c>
      <c r="CB1162" s="2">
        <v>2.375</v>
      </c>
      <c r="CC1162" s="2">
        <v>2.1749999999999998</v>
      </c>
      <c r="CD1162" s="2">
        <v>2.1</v>
      </c>
      <c r="CE1162" s="2">
        <v>2.0699999999999998</v>
      </c>
      <c r="CF1162" s="2">
        <v>2.06</v>
      </c>
      <c r="CG1162" s="2">
        <v>2.06</v>
      </c>
      <c r="CH1162" s="2">
        <v>2.06</v>
      </c>
      <c r="CI1162" s="2">
        <v>2.073</v>
      </c>
      <c r="CJ1162" s="2">
        <v>2.1749999999999998</v>
      </c>
      <c r="CK1162" s="2">
        <v>2.2890000000000001</v>
      </c>
      <c r="CL1162" s="2">
        <v>2.3119999999999998</v>
      </c>
      <c r="CM1162" s="2">
        <v>2.2360000000000002</v>
      </c>
      <c r="CN1162" s="2">
        <v>2.1539999999999999</v>
      </c>
      <c r="CO1162" s="2">
        <v>2.0649999999999999</v>
      </c>
      <c r="CP1162" s="2">
        <v>2.044</v>
      </c>
      <c r="CQ1162" s="2">
        <v>2.052</v>
      </c>
      <c r="CR1162" s="2">
        <v>2.052</v>
      </c>
      <c r="CS1162" s="2">
        <v>2.0550000000000002</v>
      </c>
      <c r="CT1162" s="2">
        <v>2.0579999999999998</v>
      </c>
      <c r="CU1162" s="2">
        <v>2.081</v>
      </c>
      <c r="CV1162" s="2">
        <v>2.1909999999999998</v>
      </c>
      <c r="CW1162" s="2">
        <v>2.3170000000000002</v>
      </c>
      <c r="CX1162" s="2">
        <v>2.3439999999999999</v>
      </c>
      <c r="CY1162" s="2">
        <v>2.2719999999999998</v>
      </c>
      <c r="CZ1162" s="2">
        <v>2.1880000000000002</v>
      </c>
      <c r="DA1162" s="2">
        <v>2.089</v>
      </c>
      <c r="DB1162" s="2">
        <v>2.069</v>
      </c>
      <c r="DC1162" s="2">
        <v>2.069</v>
      </c>
      <c r="DD1162" s="2">
        <v>2.069</v>
      </c>
      <c r="DE1162" s="2">
        <v>2.069</v>
      </c>
      <c r="DF1162" s="2">
        <v>2.028</v>
      </c>
      <c r="DG1162" s="2">
        <v>2.0510000000000002</v>
      </c>
      <c r="DH1162" s="2">
        <v>2.161</v>
      </c>
      <c r="DI1162" s="2">
        <v>2.2869999999999999</v>
      </c>
      <c r="DJ1162" s="2">
        <v>2.3540000000000001</v>
      </c>
      <c r="DK1162" s="2">
        <v>2.282</v>
      </c>
      <c r="DL1162" s="2">
        <v>2.198</v>
      </c>
      <c r="DM1162" s="2">
        <v>2.0990000000000002</v>
      </c>
      <c r="DN1162" s="2">
        <v>2.0790000000000002</v>
      </c>
      <c r="DO1162" s="2">
        <v>2.0790000000000002</v>
      </c>
      <c r="DP1162" s="2">
        <v>2.0790000000000002</v>
      </c>
      <c r="DQ1162" s="2">
        <v>2.0790000000000002</v>
      </c>
      <c r="DR1162" s="2">
        <v>2.0379999999999998</v>
      </c>
      <c r="DS1162" s="2">
        <v>2.0609999999999999</v>
      </c>
      <c r="DT1162" s="2">
        <v>2.1709999999999998</v>
      </c>
      <c r="DU1162" s="2">
        <v>2.2970000000000002</v>
      </c>
      <c r="DV1162" s="2">
        <v>2.3690000000000002</v>
      </c>
      <c r="DW1162" s="2">
        <v>2.2970000000000002</v>
      </c>
      <c r="DX1162" s="2">
        <v>2.2130000000000001</v>
      </c>
      <c r="DY1162" s="2">
        <v>2.1139999999999999</v>
      </c>
      <c r="DZ1162" s="2">
        <v>2.0939999999999999</v>
      </c>
      <c r="EA1162" s="2">
        <v>2.0939999999999999</v>
      </c>
      <c r="EB1162" s="2">
        <v>2.0939999999999999</v>
      </c>
      <c r="EC1162" s="2">
        <v>2.0939999999999999</v>
      </c>
      <c r="ED1162" s="2">
        <v>2.0529999999999999</v>
      </c>
      <c r="EE1162" s="2">
        <v>2.0760000000000001</v>
      </c>
      <c r="EF1162" s="2">
        <v>2.1859999999999999</v>
      </c>
      <c r="EG1162" s="2">
        <v>2.3119999999999998</v>
      </c>
      <c r="EH1162" s="2">
        <v>2.3889999999999998</v>
      </c>
      <c r="EI1162" s="2">
        <v>2.3170000000000002</v>
      </c>
      <c r="EJ1162" s="2">
        <v>2.2330000000000001</v>
      </c>
      <c r="EK1162" s="2">
        <v>2.1339999999999999</v>
      </c>
      <c r="EL1162" s="2">
        <v>2.1139999999999999</v>
      </c>
      <c r="EM1162" s="2">
        <v>2.1139999999999999</v>
      </c>
      <c r="EN1162" s="2">
        <v>2.1139999999999999</v>
      </c>
      <c r="EO1162" s="2">
        <v>2.1139999999999999</v>
      </c>
      <c r="EP1162" s="2"/>
      <c r="EQ1162" s="2"/>
      <c r="ER1162" s="2"/>
      <c r="ES1162" s="2"/>
      <c r="ET1162" s="2"/>
      <c r="EU1162" s="2"/>
      <c r="EV1162" s="2"/>
      <c r="EW1162" s="2"/>
      <c r="EX1162" s="2"/>
      <c r="EY1162" s="2"/>
      <c r="EZ1162" s="2"/>
      <c r="FA1162" s="2"/>
      <c r="FB1162" s="2"/>
      <c r="FC1162" s="2"/>
      <c r="FD1162" s="2"/>
      <c r="FE1162" s="2"/>
      <c r="FF1162" s="2"/>
      <c r="FG1162" s="2"/>
      <c r="FH1162" s="2"/>
      <c r="FI1162" s="2"/>
      <c r="FJ1162" s="2"/>
      <c r="FK1162" s="2"/>
      <c r="FL1162" s="2"/>
      <c r="FM1162" s="2"/>
      <c r="FN1162" s="2"/>
      <c r="FO1162" s="2"/>
      <c r="FP1162" s="2"/>
      <c r="FQ1162" s="2"/>
      <c r="FR1162" s="2"/>
      <c r="FS1162" s="2"/>
      <c r="FT1162" s="2"/>
      <c r="FU1162" s="2"/>
      <c r="FV1162" s="2"/>
      <c r="FW1162" s="2"/>
      <c r="FX1162" s="2"/>
      <c r="FY1162" s="2"/>
      <c r="FZ1162" s="2"/>
      <c r="GA1162" s="2"/>
      <c r="GB1162" s="2"/>
      <c r="GC1162" s="2"/>
      <c r="GD1162" s="2"/>
      <c r="GE1162" s="2"/>
      <c r="GF1162" s="2"/>
      <c r="GG1162" s="2"/>
      <c r="GH1162" s="2"/>
      <c r="GI1162" s="2"/>
      <c r="GJ1162" s="2"/>
      <c r="GK1162" s="2"/>
      <c r="GL1162" s="2"/>
      <c r="GM1162" s="2"/>
      <c r="GN1162" s="2"/>
      <c r="GO1162" s="2"/>
      <c r="GP1162" s="2"/>
      <c r="GQ1162" s="2"/>
    </row>
    <row r="1163" spans="1:199" customFormat="1" hidden="1" x14ac:dyDescent="0.2">
      <c r="A1163">
        <f t="shared" si="291"/>
        <v>3</v>
      </c>
      <c r="B1163">
        <f t="shared" si="292"/>
        <v>8</v>
      </c>
      <c r="C1163" s="1">
        <v>35655</v>
      </c>
      <c r="D1163">
        <f t="shared" si="293"/>
        <v>8</v>
      </c>
      <c r="E1163">
        <f t="shared" si="294"/>
        <v>1997</v>
      </c>
      <c r="F1163" s="17">
        <f t="shared" si="281"/>
        <v>0.1001000000000003</v>
      </c>
      <c r="G1163" s="16">
        <f t="shared" si="283"/>
        <v>-8.3499999999999908E-2</v>
      </c>
      <c r="H1163" s="16">
        <f t="shared" si="284"/>
        <v>8.2500000000003126E-3</v>
      </c>
      <c r="I1163" s="16">
        <f t="shared" si="285"/>
        <v>-7.5249999999999595E-2</v>
      </c>
      <c r="J1163" s="7">
        <f>VLOOKUP(C1163,'Nymex hist.'!A:B,2,0)</f>
        <v>2.472</v>
      </c>
      <c r="K1163" s="11">
        <f t="shared" si="280"/>
        <v>2.4824999999999999</v>
      </c>
      <c r="L1163" s="11">
        <f t="shared" si="282"/>
        <v>2.5826000000000002</v>
      </c>
      <c r="M1163" s="9">
        <f t="shared" si="286"/>
        <v>2.2245833333333329</v>
      </c>
      <c r="N1163" s="9">
        <f t="shared" si="287"/>
        <v>2.141083333333333</v>
      </c>
      <c r="O1163" s="9">
        <f t="shared" si="288"/>
        <v>2.1493333333333333</v>
      </c>
      <c r="P1163" s="9">
        <f t="shared" si="289"/>
        <v>2.1593333333333331</v>
      </c>
      <c r="Q1163" s="9">
        <f t="shared" si="290"/>
        <v>2.1743333333333332</v>
      </c>
      <c r="R1163" s="8">
        <v>35655</v>
      </c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3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>
        <v>2.472</v>
      </c>
      <c r="BW1163" s="2">
        <v>2.4929999999999999</v>
      </c>
      <c r="BX1163" s="2">
        <v>2.5880000000000001</v>
      </c>
      <c r="BY1163" s="2">
        <v>2.6930000000000001</v>
      </c>
      <c r="BZ1163" s="2">
        <v>2.7050000000000001</v>
      </c>
      <c r="CA1163" s="2">
        <v>2.5499999999999998</v>
      </c>
      <c r="CB1163" s="2">
        <v>2.3769999999999998</v>
      </c>
      <c r="CC1163" s="2">
        <v>2.1749999999999998</v>
      </c>
      <c r="CD1163" s="2">
        <v>2.1</v>
      </c>
      <c r="CE1163" s="2">
        <v>2.0699999999999998</v>
      </c>
      <c r="CF1163" s="2">
        <v>2.06</v>
      </c>
      <c r="CG1163" s="2">
        <v>2.06</v>
      </c>
      <c r="CH1163" s="2">
        <v>2.06</v>
      </c>
      <c r="CI1163" s="2">
        <v>2.073</v>
      </c>
      <c r="CJ1163" s="2">
        <v>2.1749999999999998</v>
      </c>
      <c r="CK1163" s="2">
        <v>2.29</v>
      </c>
      <c r="CL1163" s="2">
        <v>2.3140000000000001</v>
      </c>
      <c r="CM1163" s="2">
        <v>2.2389999999999999</v>
      </c>
      <c r="CN1163" s="2">
        <v>2.1579999999999999</v>
      </c>
      <c r="CO1163" s="2">
        <v>2.0699999999999998</v>
      </c>
      <c r="CP1163" s="2">
        <v>2.0499999999999998</v>
      </c>
      <c r="CQ1163" s="2">
        <v>2.06</v>
      </c>
      <c r="CR1163" s="2">
        <v>2.06</v>
      </c>
      <c r="CS1163" s="2">
        <v>2.0630000000000002</v>
      </c>
      <c r="CT1163" s="2">
        <v>2.0659999999999998</v>
      </c>
      <c r="CU1163" s="2">
        <v>2.089</v>
      </c>
      <c r="CV1163" s="2">
        <v>2.1989999999999998</v>
      </c>
      <c r="CW1163" s="2">
        <v>2.3250000000000002</v>
      </c>
      <c r="CX1163" s="2">
        <v>2.3519999999999999</v>
      </c>
      <c r="CY1163" s="2">
        <v>2.2799999999999998</v>
      </c>
      <c r="CZ1163" s="2">
        <v>2.1960000000000002</v>
      </c>
      <c r="DA1163" s="2">
        <v>2.097</v>
      </c>
      <c r="DB1163" s="2">
        <v>2.077</v>
      </c>
      <c r="DC1163" s="2">
        <v>2.077</v>
      </c>
      <c r="DD1163" s="2">
        <v>2.077</v>
      </c>
      <c r="DE1163" s="2">
        <v>2.077</v>
      </c>
      <c r="DF1163" s="2">
        <v>2.036</v>
      </c>
      <c r="DG1163" s="2">
        <v>2.0590000000000002</v>
      </c>
      <c r="DH1163" s="2">
        <v>2.169</v>
      </c>
      <c r="DI1163" s="2">
        <v>2.2949999999999999</v>
      </c>
      <c r="DJ1163" s="2">
        <v>2.3620000000000001</v>
      </c>
      <c r="DK1163" s="2">
        <v>2.29</v>
      </c>
      <c r="DL1163" s="2">
        <v>2.206</v>
      </c>
      <c r="DM1163" s="2">
        <v>2.1070000000000002</v>
      </c>
      <c r="DN1163" s="2">
        <v>2.0870000000000002</v>
      </c>
      <c r="DO1163" s="2">
        <v>2.0870000000000002</v>
      </c>
      <c r="DP1163" s="2">
        <v>2.0870000000000002</v>
      </c>
      <c r="DQ1163" s="2">
        <v>2.0870000000000002</v>
      </c>
      <c r="DR1163" s="2">
        <v>2.0459999999999998</v>
      </c>
      <c r="DS1163" s="2">
        <v>2.069</v>
      </c>
      <c r="DT1163" s="2">
        <v>2.1789999999999998</v>
      </c>
      <c r="DU1163" s="2">
        <v>2.3050000000000002</v>
      </c>
      <c r="DV1163" s="2">
        <v>2.3769999999999998</v>
      </c>
      <c r="DW1163" s="2">
        <v>2.3050000000000002</v>
      </c>
      <c r="DX1163" s="2">
        <v>2.2210000000000001</v>
      </c>
      <c r="DY1163" s="2">
        <v>2.1219999999999999</v>
      </c>
      <c r="DZ1163" s="2">
        <v>2.1019999999999999</v>
      </c>
      <c r="EA1163" s="2">
        <v>2.1019999999999999</v>
      </c>
      <c r="EB1163" s="2">
        <v>2.1019999999999999</v>
      </c>
      <c r="EC1163" s="2">
        <v>2.1019999999999999</v>
      </c>
      <c r="ED1163" s="2">
        <v>2.0609999999999999</v>
      </c>
      <c r="EE1163" s="2">
        <v>2.0840000000000001</v>
      </c>
      <c r="EF1163" s="2">
        <v>2.194</v>
      </c>
      <c r="EG1163" s="2">
        <v>2.3199999999999998</v>
      </c>
      <c r="EH1163" s="2">
        <v>2.3969999999999998</v>
      </c>
      <c r="EI1163" s="2">
        <v>2.3250000000000002</v>
      </c>
      <c r="EJ1163" s="2">
        <v>2.2410000000000001</v>
      </c>
      <c r="EK1163" s="2">
        <v>2.1419999999999999</v>
      </c>
      <c r="EL1163" s="2">
        <v>2.1219999999999999</v>
      </c>
      <c r="EM1163" s="2">
        <v>2.1219999999999999</v>
      </c>
      <c r="EN1163" s="2">
        <v>2.1219999999999999</v>
      </c>
      <c r="EO1163" s="2">
        <v>2.1219999999999999</v>
      </c>
      <c r="EP1163" s="2"/>
      <c r="EQ1163" s="2"/>
      <c r="ER1163" s="2"/>
      <c r="ES1163" s="2"/>
      <c r="ET1163" s="2"/>
      <c r="EU1163" s="2"/>
      <c r="EV1163" s="2"/>
      <c r="EW1163" s="2"/>
      <c r="EX1163" s="2"/>
      <c r="EY1163" s="2"/>
      <c r="EZ1163" s="2"/>
      <c r="FA1163" s="2"/>
      <c r="FB1163" s="2"/>
      <c r="FC1163" s="2"/>
      <c r="FD1163" s="2"/>
      <c r="FE1163" s="2"/>
      <c r="FF1163" s="2"/>
      <c r="FG1163" s="2"/>
      <c r="FH1163" s="2"/>
      <c r="FI1163" s="2"/>
      <c r="FJ1163" s="2"/>
      <c r="FK1163" s="2"/>
      <c r="FL1163" s="2"/>
      <c r="FM1163" s="2"/>
      <c r="FN1163" s="2"/>
      <c r="FO1163" s="2"/>
      <c r="FP1163" s="2"/>
      <c r="FQ1163" s="2"/>
      <c r="FR1163" s="2"/>
      <c r="FS1163" s="2"/>
      <c r="FT1163" s="2"/>
      <c r="FU1163" s="2"/>
      <c r="FV1163" s="2"/>
      <c r="FW1163" s="2"/>
      <c r="FX1163" s="2"/>
      <c r="FY1163" s="2"/>
      <c r="FZ1163" s="2"/>
      <c r="GA1163" s="2"/>
      <c r="GB1163" s="2"/>
      <c r="GC1163" s="2"/>
      <c r="GD1163" s="2"/>
      <c r="GE1163" s="2"/>
      <c r="GF1163" s="2"/>
      <c r="GG1163" s="2"/>
      <c r="GH1163" s="2"/>
      <c r="GI1163" s="2"/>
      <c r="GJ1163" s="2"/>
      <c r="GK1163" s="2"/>
      <c r="GL1163" s="2"/>
      <c r="GM1163" s="2"/>
      <c r="GN1163" s="2"/>
      <c r="GO1163" s="2"/>
      <c r="GP1163" s="2"/>
      <c r="GQ1163" s="2"/>
    </row>
    <row r="1164" spans="1:199" x14ac:dyDescent="0.2">
      <c r="A1164" s="36">
        <f t="shared" si="291"/>
        <v>4</v>
      </c>
      <c r="B1164" s="36">
        <f t="shared" si="292"/>
        <v>8</v>
      </c>
      <c r="C1164" s="1">
        <v>35656</v>
      </c>
      <c r="D1164">
        <f t="shared" si="293"/>
        <v>8</v>
      </c>
      <c r="E1164">
        <f t="shared" si="294"/>
        <v>1997</v>
      </c>
      <c r="F1164" s="21">
        <f t="shared" si="281"/>
        <v>0.11050000000000004</v>
      </c>
      <c r="G1164" s="21">
        <f t="shared" si="283"/>
        <v>-6.7833333333333634E-2</v>
      </c>
      <c r="H1164" s="21">
        <f t="shared" si="284"/>
        <v>1.3583333333333947E-2</v>
      </c>
      <c r="I1164" s="21">
        <f t="shared" si="285"/>
        <v>-5.4249999999999687E-2</v>
      </c>
      <c r="J1164" s="23">
        <f>VLOOKUP(C1164,'Nymex hist.'!A:B,2,0)</f>
        <v>2.4279999999999999</v>
      </c>
      <c r="K1164" s="23">
        <f t="shared" si="280"/>
        <v>2.4424999999999999</v>
      </c>
      <c r="L1164" s="23">
        <f t="shared" si="282"/>
        <v>2.5529999999999999</v>
      </c>
      <c r="M1164" s="23">
        <f t="shared" si="286"/>
        <v>2.2059166666666665</v>
      </c>
      <c r="N1164" s="23">
        <f t="shared" si="287"/>
        <v>2.1380833333333329</v>
      </c>
      <c r="O1164" s="23">
        <f t="shared" si="288"/>
        <v>2.1516666666666668</v>
      </c>
      <c r="P1164" s="23">
        <f t="shared" si="289"/>
        <v>2.1666666666666665</v>
      </c>
      <c r="Q1164" s="23">
        <f t="shared" si="290"/>
        <v>2.1816666666666666</v>
      </c>
      <c r="R1164" s="30">
        <v>35656</v>
      </c>
      <c r="S1164" s="32"/>
      <c r="T1164" s="32"/>
      <c r="U1164" s="32"/>
      <c r="V1164" s="32"/>
      <c r="W1164" s="32"/>
      <c r="X1164" s="32"/>
      <c r="Y1164" s="32"/>
      <c r="Z1164" s="32"/>
      <c r="AA1164" s="32"/>
      <c r="AB1164" s="32"/>
      <c r="AC1164" s="32"/>
      <c r="AD1164" s="32"/>
      <c r="AE1164" s="32"/>
      <c r="AF1164" s="32"/>
      <c r="AG1164" s="32"/>
      <c r="AH1164" s="32"/>
      <c r="AI1164" s="32"/>
      <c r="AJ1164" s="34"/>
      <c r="AK1164" s="32"/>
      <c r="AL1164" s="32"/>
      <c r="AM1164" s="32"/>
      <c r="AN1164" s="32"/>
      <c r="AO1164" s="32"/>
      <c r="AP1164" s="32"/>
      <c r="AQ1164" s="32"/>
      <c r="AR1164" s="32"/>
      <c r="AS1164" s="32"/>
      <c r="AT1164" s="32"/>
      <c r="AU1164" s="32"/>
      <c r="AV1164" s="32"/>
      <c r="AW1164" s="32"/>
      <c r="AX1164" s="32"/>
      <c r="AY1164" s="32"/>
      <c r="AZ1164" s="32"/>
      <c r="BA1164" s="32"/>
      <c r="BB1164" s="32"/>
      <c r="BC1164" s="32"/>
      <c r="BD1164" s="32"/>
      <c r="BE1164" s="32"/>
      <c r="BF1164" s="32"/>
      <c r="BG1164" s="32"/>
      <c r="BH1164" s="32"/>
      <c r="BI1164" s="32"/>
      <c r="BJ1164" s="32"/>
      <c r="BK1164" s="32"/>
      <c r="BL1164" s="32"/>
      <c r="BM1164" s="32"/>
      <c r="BN1164" s="32"/>
      <c r="BO1164" s="32"/>
      <c r="BP1164" s="32"/>
      <c r="BQ1164" s="32"/>
      <c r="BR1164" s="32"/>
      <c r="BS1164" s="32"/>
      <c r="BT1164" s="32"/>
      <c r="BU1164" s="32"/>
      <c r="BV1164" s="32">
        <v>2.4279999999999999</v>
      </c>
      <c r="BW1164" s="32">
        <v>2.4569999999999999</v>
      </c>
      <c r="BX1164" s="32">
        <v>2.56</v>
      </c>
      <c r="BY1164" s="32">
        <v>2.665</v>
      </c>
      <c r="BZ1164" s="32">
        <v>2.6749999999999998</v>
      </c>
      <c r="CA1164" s="32">
        <v>2.52</v>
      </c>
      <c r="CB1164" s="32">
        <v>2.3450000000000002</v>
      </c>
      <c r="CC1164" s="32">
        <v>2.15</v>
      </c>
      <c r="CD1164" s="32">
        <v>2.08</v>
      </c>
      <c r="CE1164" s="32">
        <v>2.0550000000000002</v>
      </c>
      <c r="CF1164" s="32">
        <v>2.0449999999999999</v>
      </c>
      <c r="CG1164" s="32">
        <v>2.0449999999999999</v>
      </c>
      <c r="CH1164" s="32">
        <v>2.0449999999999999</v>
      </c>
      <c r="CI1164" s="32">
        <v>2.06</v>
      </c>
      <c r="CJ1164" s="32">
        <v>2.1659999999999999</v>
      </c>
      <c r="CK1164" s="32">
        <v>2.2850000000000001</v>
      </c>
      <c r="CL1164" s="32">
        <v>2.3090000000000002</v>
      </c>
      <c r="CM1164" s="32">
        <v>2.234</v>
      </c>
      <c r="CN1164" s="32">
        <v>2.153</v>
      </c>
      <c r="CO1164" s="32">
        <v>2.0649999999999999</v>
      </c>
      <c r="CP1164" s="32">
        <v>2.0449999999999999</v>
      </c>
      <c r="CQ1164" s="32">
        <v>2.056</v>
      </c>
      <c r="CR1164" s="32">
        <v>2.0569999999999999</v>
      </c>
      <c r="CS1164" s="32">
        <v>2.0609999999999999</v>
      </c>
      <c r="CT1164" s="32">
        <v>2.0649999999999999</v>
      </c>
      <c r="CU1164" s="32">
        <v>2.089</v>
      </c>
      <c r="CV1164" s="32">
        <v>2.2000000000000002</v>
      </c>
      <c r="CW1164" s="32">
        <v>2.323</v>
      </c>
      <c r="CX1164" s="32">
        <v>2.347</v>
      </c>
      <c r="CY1164" s="32">
        <v>2.2850000000000001</v>
      </c>
      <c r="CZ1164" s="32">
        <v>2.2010000000000001</v>
      </c>
      <c r="DA1164" s="32">
        <v>2.1019999999999999</v>
      </c>
      <c r="DB1164" s="32">
        <v>2.0819999999999999</v>
      </c>
      <c r="DC1164" s="32">
        <v>2.0819999999999999</v>
      </c>
      <c r="DD1164" s="32">
        <v>2.0819999999999999</v>
      </c>
      <c r="DE1164" s="32">
        <v>2.0819999999999999</v>
      </c>
      <c r="DF1164" s="32">
        <v>2.0350000000000001</v>
      </c>
      <c r="DG1164" s="32">
        <v>2.0590000000000002</v>
      </c>
      <c r="DH1164" s="32">
        <v>2.17</v>
      </c>
      <c r="DI1164" s="32">
        <v>2.2930000000000001</v>
      </c>
      <c r="DJ1164" s="32">
        <v>2.3620000000000001</v>
      </c>
      <c r="DK1164" s="32">
        <v>2.2999999999999998</v>
      </c>
      <c r="DL1164" s="32">
        <v>2.2160000000000002</v>
      </c>
      <c r="DM1164" s="32">
        <v>2.117</v>
      </c>
      <c r="DN1164" s="32">
        <v>2.097</v>
      </c>
      <c r="DO1164" s="32">
        <v>2.097</v>
      </c>
      <c r="DP1164" s="32">
        <v>2.097</v>
      </c>
      <c r="DQ1164" s="32">
        <v>2.097</v>
      </c>
      <c r="DR1164" s="32">
        <v>2.0499999999999998</v>
      </c>
      <c r="DS1164" s="32">
        <v>2.0739999999999998</v>
      </c>
      <c r="DT1164" s="32">
        <v>2.1850000000000001</v>
      </c>
      <c r="DU1164" s="32">
        <v>2.3079999999999998</v>
      </c>
      <c r="DV1164" s="32">
        <v>2.3769999999999998</v>
      </c>
      <c r="DW1164" s="32">
        <v>2.3149999999999999</v>
      </c>
      <c r="DX1164" s="32">
        <v>2.2309999999999999</v>
      </c>
      <c r="DY1164" s="32">
        <v>2.1320000000000001</v>
      </c>
      <c r="DZ1164" s="32">
        <v>2.1120000000000001</v>
      </c>
      <c r="EA1164" s="32">
        <v>2.1120000000000001</v>
      </c>
      <c r="EB1164" s="32">
        <v>2.1120000000000001</v>
      </c>
      <c r="EC1164" s="32">
        <v>2.1120000000000001</v>
      </c>
      <c r="ED1164" s="32">
        <v>2.0649999999999999</v>
      </c>
      <c r="EE1164" s="32">
        <v>2.089</v>
      </c>
      <c r="EF1164" s="32">
        <v>2.2000000000000002</v>
      </c>
      <c r="EG1164" s="32">
        <v>2.323</v>
      </c>
      <c r="EH1164" s="32">
        <v>2.3969999999999998</v>
      </c>
      <c r="EI1164" s="32">
        <v>2.335</v>
      </c>
      <c r="EJ1164" s="32">
        <v>2.2509999999999999</v>
      </c>
      <c r="EK1164" s="32">
        <v>2.1520000000000001</v>
      </c>
      <c r="EL1164" s="32">
        <v>2.1320000000000001</v>
      </c>
      <c r="EM1164" s="32">
        <v>2.1320000000000001</v>
      </c>
      <c r="EN1164" s="32">
        <v>2.1320000000000001</v>
      </c>
      <c r="EO1164" s="32">
        <v>2.1320000000000001</v>
      </c>
      <c r="EP1164" s="32"/>
      <c r="EQ1164" s="32"/>
      <c r="ER1164" s="32"/>
      <c r="ES1164" s="32"/>
      <c r="ET1164" s="32"/>
      <c r="EU1164" s="32"/>
      <c r="EV1164" s="32"/>
      <c r="EW1164" s="32"/>
      <c r="EX1164" s="32"/>
      <c r="EY1164" s="32"/>
      <c r="EZ1164" s="32"/>
      <c r="FA1164" s="32"/>
      <c r="FB1164" s="32"/>
      <c r="FC1164" s="32"/>
      <c r="FD1164" s="32"/>
      <c r="FE1164" s="32"/>
      <c r="FF1164" s="32"/>
      <c r="FG1164" s="32"/>
      <c r="FH1164" s="32"/>
      <c r="FI1164" s="32"/>
      <c r="FJ1164" s="32"/>
      <c r="FK1164" s="32"/>
      <c r="FL1164" s="32"/>
      <c r="FM1164" s="32"/>
      <c r="FN1164" s="32"/>
      <c r="FO1164" s="32"/>
      <c r="FP1164" s="32"/>
      <c r="FQ1164" s="32"/>
      <c r="FR1164" s="32"/>
      <c r="FS1164" s="32"/>
      <c r="FT1164" s="32"/>
      <c r="FU1164" s="32"/>
      <c r="FV1164" s="32"/>
      <c r="FW1164" s="32"/>
      <c r="FX1164" s="32"/>
      <c r="FY1164" s="32"/>
      <c r="FZ1164" s="32"/>
      <c r="GA1164" s="32"/>
      <c r="GB1164" s="32"/>
      <c r="GC1164" s="32"/>
      <c r="GD1164" s="32"/>
      <c r="GE1164" s="32"/>
      <c r="GF1164" s="32"/>
      <c r="GG1164" s="32"/>
      <c r="GH1164" s="32"/>
      <c r="GI1164" s="32"/>
      <c r="GJ1164" s="32"/>
      <c r="GK1164" s="32"/>
      <c r="GL1164" s="32"/>
      <c r="GM1164" s="32"/>
      <c r="GN1164" s="32"/>
      <c r="GO1164" s="32"/>
      <c r="GP1164" s="32"/>
      <c r="GQ1164" s="32"/>
    </row>
    <row r="1165" spans="1:199" customFormat="1" hidden="1" x14ac:dyDescent="0.2">
      <c r="A1165">
        <f t="shared" si="291"/>
        <v>5</v>
      </c>
      <c r="B1165">
        <f t="shared" si="292"/>
        <v>8</v>
      </c>
      <c r="C1165" s="1">
        <v>35657</v>
      </c>
      <c r="D1165">
        <f t="shared" si="293"/>
        <v>8</v>
      </c>
      <c r="E1165">
        <f t="shared" si="294"/>
        <v>1997</v>
      </c>
      <c r="F1165" s="17">
        <f t="shared" si="281"/>
        <v>0.13480000000000025</v>
      </c>
      <c r="G1165" s="16">
        <f t="shared" si="283"/>
        <v>-7.2999999999999954E-2</v>
      </c>
      <c r="H1165" s="16">
        <f t="shared" si="284"/>
        <v>1.2250000000000316E-2</v>
      </c>
      <c r="I1165" s="16">
        <f t="shared" si="285"/>
        <v>-6.0749999999999638E-2</v>
      </c>
      <c r="J1165" s="7">
        <f>VLOOKUP(C1165,'Nymex hist.'!A:B,2,0)</f>
        <v>2.4319999999999999</v>
      </c>
      <c r="K1165" s="11">
        <f t="shared" si="280"/>
        <v>2.448</v>
      </c>
      <c r="L1165" s="11">
        <f t="shared" si="282"/>
        <v>2.5828000000000002</v>
      </c>
      <c r="M1165" s="9">
        <f t="shared" si="286"/>
        <v>2.2204999999999999</v>
      </c>
      <c r="N1165" s="9">
        <f t="shared" si="287"/>
        <v>2.1475</v>
      </c>
      <c r="O1165" s="9">
        <f t="shared" si="288"/>
        <v>2.1597500000000003</v>
      </c>
      <c r="P1165" s="9">
        <f t="shared" si="289"/>
        <v>2.1747500000000004</v>
      </c>
      <c r="Q1165" s="9">
        <f t="shared" si="290"/>
        <v>2.1897500000000005</v>
      </c>
      <c r="R1165" s="8">
        <v>35657</v>
      </c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3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>
        <v>2.4319999999999999</v>
      </c>
      <c r="BW1165" s="2">
        <v>2.464</v>
      </c>
      <c r="BX1165" s="2">
        <v>2.5939999999999999</v>
      </c>
      <c r="BY1165" s="2">
        <v>2.7</v>
      </c>
      <c r="BZ1165" s="2">
        <v>2.71</v>
      </c>
      <c r="CA1165" s="2">
        <v>2.5449999999999999</v>
      </c>
      <c r="CB1165" s="2">
        <v>2.3650000000000002</v>
      </c>
      <c r="CC1165" s="2">
        <v>2.165</v>
      </c>
      <c r="CD1165" s="2">
        <v>2.09</v>
      </c>
      <c r="CE1165" s="2">
        <v>2.0649999999999999</v>
      </c>
      <c r="CF1165" s="2">
        <v>2.0550000000000002</v>
      </c>
      <c r="CG1165" s="2">
        <v>2.0550000000000002</v>
      </c>
      <c r="CH1165" s="2">
        <v>2.0550000000000002</v>
      </c>
      <c r="CI1165" s="2">
        <v>2.0699999999999998</v>
      </c>
      <c r="CJ1165" s="2">
        <v>2.1760000000000002</v>
      </c>
      <c r="CK1165" s="2">
        <v>2.2949999999999999</v>
      </c>
      <c r="CL1165" s="2">
        <v>2.319</v>
      </c>
      <c r="CM1165" s="2">
        <v>2.2440000000000002</v>
      </c>
      <c r="CN1165" s="2">
        <v>2.1629999999999998</v>
      </c>
      <c r="CO1165" s="2">
        <v>2.0750000000000002</v>
      </c>
      <c r="CP1165" s="2">
        <v>2.0550000000000002</v>
      </c>
      <c r="CQ1165" s="2">
        <v>2.0659999999999998</v>
      </c>
      <c r="CR1165" s="2">
        <v>2.0670000000000002</v>
      </c>
      <c r="CS1165" s="2">
        <v>2.0710000000000002</v>
      </c>
      <c r="CT1165" s="2">
        <v>2.0739999999999998</v>
      </c>
      <c r="CU1165" s="2">
        <v>2.097</v>
      </c>
      <c r="CV1165" s="2">
        <v>2.2080000000000002</v>
      </c>
      <c r="CW1165" s="2">
        <v>2.331</v>
      </c>
      <c r="CX1165" s="2">
        <v>2.355</v>
      </c>
      <c r="CY1165" s="2">
        <v>2.2930000000000001</v>
      </c>
      <c r="CZ1165" s="2">
        <v>2.2090000000000001</v>
      </c>
      <c r="DA1165" s="2">
        <v>2.11</v>
      </c>
      <c r="DB1165" s="2">
        <v>2.09</v>
      </c>
      <c r="DC1165" s="2">
        <v>2.09</v>
      </c>
      <c r="DD1165" s="2">
        <v>2.09</v>
      </c>
      <c r="DE1165" s="2">
        <v>2.09</v>
      </c>
      <c r="DF1165" s="2">
        <v>2.044</v>
      </c>
      <c r="DG1165" s="2">
        <v>2.0670000000000002</v>
      </c>
      <c r="DH1165" s="2">
        <v>2.1779999999999999</v>
      </c>
      <c r="DI1165" s="2">
        <v>2.3010000000000002</v>
      </c>
      <c r="DJ1165" s="2">
        <v>2.37</v>
      </c>
      <c r="DK1165" s="2">
        <v>2.3079999999999998</v>
      </c>
      <c r="DL1165" s="2">
        <v>2.2240000000000002</v>
      </c>
      <c r="DM1165" s="2">
        <v>2.125</v>
      </c>
      <c r="DN1165" s="2">
        <v>2.105</v>
      </c>
      <c r="DO1165" s="2">
        <v>2.105</v>
      </c>
      <c r="DP1165" s="2">
        <v>2.105</v>
      </c>
      <c r="DQ1165" s="2">
        <v>2.105</v>
      </c>
      <c r="DR1165" s="2">
        <v>2.0590000000000002</v>
      </c>
      <c r="DS1165" s="2">
        <v>2.0819999999999999</v>
      </c>
      <c r="DT1165" s="2">
        <v>2.1930000000000001</v>
      </c>
      <c r="DU1165" s="2">
        <v>2.3159999999999998</v>
      </c>
      <c r="DV1165" s="2">
        <v>2.3849999999999998</v>
      </c>
      <c r="DW1165" s="2">
        <v>2.323</v>
      </c>
      <c r="DX1165" s="2">
        <v>2.2389999999999999</v>
      </c>
      <c r="DY1165" s="2">
        <v>2.14</v>
      </c>
      <c r="DZ1165" s="2">
        <v>2.12</v>
      </c>
      <c r="EA1165" s="2">
        <v>2.12</v>
      </c>
      <c r="EB1165" s="2">
        <v>2.12</v>
      </c>
      <c r="EC1165" s="2">
        <v>2.12</v>
      </c>
      <c r="ED1165" s="2">
        <v>2.0739999999999998</v>
      </c>
      <c r="EE1165" s="2">
        <v>2.097</v>
      </c>
      <c r="EF1165" s="2">
        <v>2.2080000000000002</v>
      </c>
      <c r="EG1165" s="2">
        <v>2.331</v>
      </c>
      <c r="EH1165" s="2">
        <v>2.4049999999999998</v>
      </c>
      <c r="EI1165" s="2">
        <v>2.343</v>
      </c>
      <c r="EJ1165" s="2">
        <v>2.2589999999999999</v>
      </c>
      <c r="EK1165" s="2">
        <v>2.16</v>
      </c>
      <c r="EL1165" s="2">
        <v>2.14</v>
      </c>
      <c r="EM1165" s="2">
        <v>2.14</v>
      </c>
      <c r="EN1165" s="2">
        <v>2.14</v>
      </c>
      <c r="EO1165" s="2">
        <v>2.14</v>
      </c>
      <c r="EP1165" s="2"/>
      <c r="EQ1165" s="2"/>
      <c r="ER1165" s="2"/>
      <c r="ES1165" s="2"/>
      <c r="ET1165" s="2"/>
      <c r="EU1165" s="2"/>
      <c r="EV1165" s="2"/>
      <c r="EW1165" s="2"/>
      <c r="EX1165" s="2"/>
      <c r="EY1165" s="2"/>
      <c r="EZ1165" s="2"/>
      <c r="FA1165" s="2"/>
      <c r="FB1165" s="2"/>
      <c r="FC1165" s="2"/>
      <c r="FD1165" s="2"/>
      <c r="FE1165" s="2"/>
      <c r="FF1165" s="2"/>
      <c r="FG1165" s="2"/>
      <c r="FH1165" s="2"/>
      <c r="FI1165" s="2"/>
      <c r="FJ1165" s="2"/>
      <c r="FK1165" s="2"/>
      <c r="FL1165" s="2"/>
      <c r="FM1165" s="2"/>
      <c r="FN1165" s="2"/>
      <c r="FO1165" s="2"/>
      <c r="FP1165" s="2"/>
      <c r="FQ1165" s="2"/>
      <c r="FR1165" s="2"/>
      <c r="FS1165" s="2"/>
      <c r="FT1165" s="2"/>
      <c r="FU1165" s="2"/>
      <c r="FV1165" s="2"/>
      <c r="FW1165" s="2"/>
      <c r="FX1165" s="2"/>
      <c r="FY1165" s="2"/>
      <c r="FZ1165" s="2"/>
      <c r="GA1165" s="2"/>
      <c r="GB1165" s="2"/>
      <c r="GC1165" s="2"/>
      <c r="GD1165" s="2"/>
      <c r="GE1165" s="2"/>
      <c r="GF1165" s="2"/>
      <c r="GG1165" s="2"/>
      <c r="GH1165" s="2"/>
      <c r="GI1165" s="2"/>
      <c r="GJ1165" s="2"/>
      <c r="GK1165" s="2"/>
      <c r="GL1165" s="2"/>
      <c r="GM1165" s="2"/>
      <c r="GN1165" s="2"/>
      <c r="GO1165" s="2"/>
      <c r="GP1165" s="2"/>
      <c r="GQ1165" s="2"/>
    </row>
    <row r="1166" spans="1:199" customFormat="1" hidden="1" x14ac:dyDescent="0.2">
      <c r="A1166">
        <f t="shared" si="291"/>
        <v>1</v>
      </c>
      <c r="B1166">
        <f t="shared" si="292"/>
        <v>8</v>
      </c>
      <c r="C1166" s="1">
        <v>35660</v>
      </c>
      <c r="D1166">
        <f t="shared" si="293"/>
        <v>8</v>
      </c>
      <c r="E1166">
        <f t="shared" si="294"/>
        <v>1997</v>
      </c>
      <c r="F1166" s="17">
        <f t="shared" si="281"/>
        <v>0.14649999999999963</v>
      </c>
      <c r="G1166" s="16">
        <f t="shared" si="283"/>
        <v>-6.5166666666667261E-2</v>
      </c>
      <c r="H1166" s="16">
        <f t="shared" si="284"/>
        <v>6.0000000000002274E-3</v>
      </c>
      <c r="I1166" s="16">
        <f t="shared" si="285"/>
        <v>-5.9166666666667034E-2</v>
      </c>
      <c r="J1166" s="7">
        <f>VLOOKUP(C1166,'Nymex hist.'!A:B,2,0)</f>
        <v>2.4260000000000002</v>
      </c>
      <c r="K1166" s="11">
        <f t="shared" si="280"/>
        <v>2.4355000000000002</v>
      </c>
      <c r="L1166" s="11">
        <f t="shared" si="282"/>
        <v>2.5819999999999999</v>
      </c>
      <c r="M1166" s="9">
        <f t="shared" si="286"/>
        <v>2.2281666666666671</v>
      </c>
      <c r="N1166" s="9">
        <f t="shared" si="287"/>
        <v>2.1629999999999998</v>
      </c>
      <c r="O1166" s="9">
        <f t="shared" si="288"/>
        <v>2.169</v>
      </c>
      <c r="P1166" s="9">
        <f t="shared" si="289"/>
        <v>2.1839999999999997</v>
      </c>
      <c r="Q1166" s="9">
        <f t="shared" si="290"/>
        <v>2.1989999999999994</v>
      </c>
      <c r="R1166" s="8">
        <v>35660</v>
      </c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3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>
        <v>2.4260000000000002</v>
      </c>
      <c r="BW1166" s="2">
        <v>2.4449999999999998</v>
      </c>
      <c r="BX1166" s="2">
        <v>2.58</v>
      </c>
      <c r="BY1166" s="2">
        <v>2.7050000000000001</v>
      </c>
      <c r="BZ1166" s="2">
        <v>2.7149999999999999</v>
      </c>
      <c r="CA1166" s="2">
        <v>2.5449999999999999</v>
      </c>
      <c r="CB1166" s="2">
        <v>2.3650000000000002</v>
      </c>
      <c r="CC1166" s="2">
        <v>2.165</v>
      </c>
      <c r="CD1166" s="2">
        <v>2.089</v>
      </c>
      <c r="CE1166" s="2">
        <v>2.069</v>
      </c>
      <c r="CF1166" s="2">
        <v>2.0649999999999999</v>
      </c>
      <c r="CG1166" s="2">
        <v>2.0649999999999999</v>
      </c>
      <c r="CH1166" s="2">
        <v>2.0649999999999999</v>
      </c>
      <c r="CI1166" s="2">
        <v>2.08</v>
      </c>
      <c r="CJ1166" s="2">
        <v>2.2000000000000002</v>
      </c>
      <c r="CK1166" s="2">
        <v>2.3149999999999999</v>
      </c>
      <c r="CL1166" s="2">
        <v>2.339</v>
      </c>
      <c r="CM1166" s="2">
        <v>2.2629999999999999</v>
      </c>
      <c r="CN1166" s="2">
        <v>2.1819999999999999</v>
      </c>
      <c r="CO1166" s="2">
        <v>2.0939999999999999</v>
      </c>
      <c r="CP1166" s="2">
        <v>2.0739999999999998</v>
      </c>
      <c r="CQ1166" s="2">
        <v>2.0840000000000001</v>
      </c>
      <c r="CR1166" s="2">
        <v>2.0830000000000002</v>
      </c>
      <c r="CS1166" s="2">
        <v>2.085</v>
      </c>
      <c r="CT1166" s="2">
        <v>2.0859999999999999</v>
      </c>
      <c r="CU1166" s="2">
        <v>2.1070000000000002</v>
      </c>
      <c r="CV1166" s="2">
        <v>2.218</v>
      </c>
      <c r="CW1166" s="2">
        <v>2.3410000000000002</v>
      </c>
      <c r="CX1166" s="2">
        <v>2.36</v>
      </c>
      <c r="CY1166" s="2">
        <v>2.2999999999999998</v>
      </c>
      <c r="CZ1166" s="2">
        <v>2.2170000000000001</v>
      </c>
      <c r="DA1166" s="2">
        <v>2.1190000000000002</v>
      </c>
      <c r="DB1166" s="2">
        <v>2.1</v>
      </c>
      <c r="DC1166" s="2">
        <v>2.1</v>
      </c>
      <c r="DD1166" s="2">
        <v>2.1</v>
      </c>
      <c r="DE1166" s="2">
        <v>2.1</v>
      </c>
      <c r="DF1166" s="2">
        <v>2.056</v>
      </c>
      <c r="DG1166" s="2">
        <v>2.077</v>
      </c>
      <c r="DH1166" s="2">
        <v>2.1880000000000002</v>
      </c>
      <c r="DI1166" s="2">
        <v>2.3109999999999999</v>
      </c>
      <c r="DJ1166" s="2">
        <v>2.375</v>
      </c>
      <c r="DK1166" s="2">
        <v>2.3149999999999999</v>
      </c>
      <c r="DL1166" s="2">
        <v>2.2320000000000002</v>
      </c>
      <c r="DM1166" s="2">
        <v>2.1339999999999999</v>
      </c>
      <c r="DN1166" s="2">
        <v>2.1150000000000002</v>
      </c>
      <c r="DO1166" s="2">
        <v>2.1150000000000002</v>
      </c>
      <c r="DP1166" s="2">
        <v>2.1150000000000002</v>
      </c>
      <c r="DQ1166" s="2">
        <v>2.1150000000000002</v>
      </c>
      <c r="DR1166" s="2">
        <v>2.0710000000000002</v>
      </c>
      <c r="DS1166" s="2">
        <v>2.0920000000000001</v>
      </c>
      <c r="DT1166" s="2">
        <v>2.2029999999999998</v>
      </c>
      <c r="DU1166" s="2">
        <v>2.3260000000000001</v>
      </c>
      <c r="DV1166" s="2">
        <v>2.39</v>
      </c>
      <c r="DW1166" s="2">
        <v>2.33</v>
      </c>
      <c r="DX1166" s="2">
        <v>2.2469999999999999</v>
      </c>
      <c r="DY1166" s="2">
        <v>2.149</v>
      </c>
      <c r="DZ1166" s="2">
        <v>2.13</v>
      </c>
      <c r="EA1166" s="2">
        <v>2.13</v>
      </c>
      <c r="EB1166" s="2">
        <v>2.13</v>
      </c>
      <c r="EC1166" s="2">
        <v>2.13</v>
      </c>
      <c r="ED1166" s="2">
        <v>2.0859999999999999</v>
      </c>
      <c r="EE1166" s="2">
        <v>2.1070000000000002</v>
      </c>
      <c r="EF1166" s="2">
        <v>2.218</v>
      </c>
      <c r="EG1166" s="2">
        <v>2.3410000000000002</v>
      </c>
      <c r="EH1166" s="2">
        <v>2.41</v>
      </c>
      <c r="EI1166" s="2">
        <v>2.35</v>
      </c>
      <c r="EJ1166" s="2">
        <v>2.2669999999999999</v>
      </c>
      <c r="EK1166" s="2">
        <v>2.169</v>
      </c>
      <c r="EL1166" s="2">
        <v>2.15</v>
      </c>
      <c r="EM1166" s="2">
        <v>2.15</v>
      </c>
      <c r="EN1166" s="2">
        <v>2.15</v>
      </c>
      <c r="EO1166" s="2">
        <v>2.15</v>
      </c>
      <c r="EP1166" s="2"/>
      <c r="EQ1166" s="2"/>
      <c r="ER1166" s="2"/>
      <c r="ES1166" s="2"/>
      <c r="ET1166" s="2"/>
      <c r="EU1166" s="2"/>
      <c r="EV1166" s="2"/>
      <c r="EW1166" s="2"/>
      <c r="EX1166" s="2"/>
      <c r="EY1166" s="2"/>
      <c r="EZ1166" s="2"/>
      <c r="FA1166" s="2"/>
      <c r="FB1166" s="2"/>
      <c r="FC1166" s="2"/>
      <c r="FD1166" s="2"/>
      <c r="FE1166" s="2"/>
      <c r="FF1166" s="2"/>
      <c r="FG1166" s="2"/>
      <c r="FH1166" s="2"/>
      <c r="FI1166" s="2"/>
      <c r="FJ1166" s="2"/>
      <c r="FK1166" s="2"/>
      <c r="FL1166" s="2"/>
      <c r="FM1166" s="2"/>
      <c r="FN1166" s="2"/>
      <c r="FO1166" s="2"/>
      <c r="FP1166" s="2"/>
      <c r="FQ1166" s="2"/>
      <c r="FR1166" s="2"/>
      <c r="FS1166" s="2"/>
      <c r="FT1166" s="2"/>
      <c r="FU1166" s="2"/>
      <c r="FV1166" s="2"/>
      <c r="FW1166" s="2"/>
      <c r="FX1166" s="2"/>
      <c r="FY1166" s="2"/>
      <c r="FZ1166" s="2"/>
      <c r="GA1166" s="2"/>
      <c r="GB1166" s="2"/>
      <c r="GC1166" s="2"/>
      <c r="GD1166" s="2"/>
      <c r="GE1166" s="2"/>
      <c r="GF1166" s="2"/>
      <c r="GG1166" s="2"/>
      <c r="GH1166" s="2"/>
      <c r="GI1166" s="2"/>
      <c r="GJ1166" s="2"/>
      <c r="GK1166" s="2"/>
      <c r="GL1166" s="2"/>
      <c r="GM1166" s="2"/>
      <c r="GN1166" s="2"/>
      <c r="GO1166" s="2"/>
      <c r="GP1166" s="2"/>
      <c r="GQ1166" s="2"/>
    </row>
    <row r="1167" spans="1:199" customFormat="1" hidden="1" x14ac:dyDescent="0.2">
      <c r="A1167">
        <f t="shared" si="291"/>
        <v>2</v>
      </c>
      <c r="B1167">
        <f t="shared" si="292"/>
        <v>8</v>
      </c>
      <c r="C1167" s="1">
        <v>35661</v>
      </c>
      <c r="D1167">
        <f t="shared" si="293"/>
        <v>8</v>
      </c>
      <c r="E1167">
        <f t="shared" si="294"/>
        <v>1997</v>
      </c>
      <c r="F1167" s="17">
        <f t="shared" si="281"/>
        <v>0.12019999999999964</v>
      </c>
      <c r="G1167" s="16">
        <f t="shared" si="283"/>
        <v>-7.8166666666666273E-2</v>
      </c>
      <c r="H1167" s="16">
        <f t="shared" si="284"/>
        <v>7.5833333333328312E-3</v>
      </c>
      <c r="I1167" s="16">
        <f t="shared" si="285"/>
        <v>-7.0583333333333442E-2</v>
      </c>
      <c r="J1167" s="7">
        <f>VLOOKUP(C1167,'Nymex hist.'!A:B,2,0)</f>
        <v>2.528</v>
      </c>
      <c r="K1167" s="11">
        <f t="shared" si="280"/>
        <v>2.5300000000000002</v>
      </c>
      <c r="L1167" s="11">
        <f t="shared" si="282"/>
        <v>2.6501999999999999</v>
      </c>
      <c r="M1167" s="9">
        <f t="shared" si="286"/>
        <v>2.25325</v>
      </c>
      <c r="N1167" s="9">
        <f t="shared" si="287"/>
        <v>2.1750833333333337</v>
      </c>
      <c r="O1167" s="9">
        <f t="shared" si="288"/>
        <v>2.1826666666666665</v>
      </c>
      <c r="P1167" s="9">
        <f t="shared" si="289"/>
        <v>2.202666666666667</v>
      </c>
      <c r="Q1167" s="9">
        <f t="shared" si="290"/>
        <v>2.2176666666666667</v>
      </c>
      <c r="R1167" s="8">
        <v>35661</v>
      </c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3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>
        <v>2.528</v>
      </c>
      <c r="BW1167" s="2">
        <v>2.532</v>
      </c>
      <c r="BX1167" s="2">
        <v>2.6619999999999999</v>
      </c>
      <c r="BY1167" s="2">
        <v>2.7919999999999998</v>
      </c>
      <c r="BZ1167" s="2">
        <v>2.7970000000000002</v>
      </c>
      <c r="CA1167" s="2">
        <v>2.6</v>
      </c>
      <c r="CB1167" s="2">
        <v>2.4</v>
      </c>
      <c r="CC1167" s="2">
        <v>2.1829999999999998</v>
      </c>
      <c r="CD1167" s="2">
        <v>2.1030000000000002</v>
      </c>
      <c r="CE1167" s="2">
        <v>2.0830000000000002</v>
      </c>
      <c r="CF1167" s="2">
        <v>2.0779999999999998</v>
      </c>
      <c r="CG1167" s="2">
        <v>2.0779999999999998</v>
      </c>
      <c r="CH1167" s="2">
        <v>2.0779999999999998</v>
      </c>
      <c r="CI1167" s="2">
        <v>2.093</v>
      </c>
      <c r="CJ1167" s="2">
        <v>2.2130000000000001</v>
      </c>
      <c r="CK1167" s="2">
        <v>2.3330000000000002</v>
      </c>
      <c r="CL1167" s="2">
        <v>2.355</v>
      </c>
      <c r="CM1167" s="2">
        <v>2.2770000000000001</v>
      </c>
      <c r="CN1167" s="2">
        <v>2.1960000000000002</v>
      </c>
      <c r="CO1167" s="2">
        <v>2.1080000000000001</v>
      </c>
      <c r="CP1167" s="2">
        <v>2.0880000000000001</v>
      </c>
      <c r="CQ1167" s="2">
        <v>2.097</v>
      </c>
      <c r="CR1167" s="2">
        <v>2.0950000000000002</v>
      </c>
      <c r="CS1167" s="2">
        <v>2.0960000000000001</v>
      </c>
      <c r="CT1167" s="2">
        <v>2.0960000000000001</v>
      </c>
      <c r="CU1167" s="2">
        <v>2.1160000000000001</v>
      </c>
      <c r="CV1167" s="2">
        <v>2.2269999999999999</v>
      </c>
      <c r="CW1167" s="2">
        <v>2.35</v>
      </c>
      <c r="CX1167" s="2">
        <v>2.367</v>
      </c>
      <c r="CY1167" s="2">
        <v>2.2850000000000001</v>
      </c>
      <c r="CZ1167" s="2">
        <v>2.2069999999999999</v>
      </c>
      <c r="DA1167" s="2">
        <v>2.1139999999999999</v>
      </c>
      <c r="DB1167" s="2">
        <v>2.1</v>
      </c>
      <c r="DC1167" s="2">
        <v>2.1059999999999999</v>
      </c>
      <c r="DD1167" s="2">
        <v>2.1120000000000001</v>
      </c>
      <c r="DE1167" s="2">
        <v>2.1120000000000001</v>
      </c>
      <c r="DF1167" s="2">
        <v>2.0960000000000001</v>
      </c>
      <c r="DG1167" s="2">
        <v>2.1160000000000001</v>
      </c>
      <c r="DH1167" s="2">
        <v>2.2269999999999999</v>
      </c>
      <c r="DI1167" s="2">
        <v>2.35</v>
      </c>
      <c r="DJ1167" s="2">
        <v>2.387</v>
      </c>
      <c r="DK1167" s="2">
        <v>2.3050000000000002</v>
      </c>
      <c r="DL1167" s="2">
        <v>2.2269999999999999</v>
      </c>
      <c r="DM1167" s="2">
        <v>2.1339999999999999</v>
      </c>
      <c r="DN1167" s="2">
        <v>2.12</v>
      </c>
      <c r="DO1167" s="2">
        <v>2.1259999999999999</v>
      </c>
      <c r="DP1167" s="2">
        <v>2.1320000000000001</v>
      </c>
      <c r="DQ1167" s="2">
        <v>2.1320000000000001</v>
      </c>
      <c r="DR1167" s="2">
        <v>2.1160000000000001</v>
      </c>
      <c r="DS1167" s="2">
        <v>2.1360000000000001</v>
      </c>
      <c r="DT1167" s="2">
        <v>2.2469999999999999</v>
      </c>
      <c r="DU1167" s="2">
        <v>2.37</v>
      </c>
      <c r="DV1167" s="2">
        <v>2.4020000000000001</v>
      </c>
      <c r="DW1167" s="2">
        <v>2.3199999999999998</v>
      </c>
      <c r="DX1167" s="2">
        <v>2.242</v>
      </c>
      <c r="DY1167" s="2">
        <v>2.149</v>
      </c>
      <c r="DZ1167" s="2">
        <v>2.1349999999999998</v>
      </c>
      <c r="EA1167" s="2">
        <v>2.141</v>
      </c>
      <c r="EB1167" s="2">
        <v>2.1469999999999998</v>
      </c>
      <c r="EC1167" s="2">
        <v>2.1469999999999998</v>
      </c>
      <c r="ED1167" s="2">
        <v>2.1309999999999998</v>
      </c>
      <c r="EE1167" s="2">
        <v>2.1509999999999998</v>
      </c>
      <c r="EF1167" s="2">
        <v>2.262</v>
      </c>
      <c r="EG1167" s="2">
        <v>2.3849999999999998</v>
      </c>
      <c r="EH1167" s="2">
        <v>2.4220000000000002</v>
      </c>
      <c r="EI1167" s="2">
        <v>2.34</v>
      </c>
      <c r="EJ1167" s="2">
        <v>2.262</v>
      </c>
      <c r="EK1167" s="2">
        <v>2.169</v>
      </c>
      <c r="EL1167" s="2">
        <v>2.1549999999999998</v>
      </c>
      <c r="EM1167" s="2">
        <v>2.161</v>
      </c>
      <c r="EN1167" s="2">
        <v>2.1669999999999998</v>
      </c>
      <c r="EO1167" s="2">
        <v>2.1669999999999998</v>
      </c>
      <c r="EP1167" s="2"/>
      <c r="EQ1167" s="2"/>
      <c r="ER1167" s="2"/>
      <c r="ES1167" s="2"/>
      <c r="ET1167" s="2"/>
      <c r="EU1167" s="2"/>
      <c r="EV1167" s="2"/>
      <c r="EW1167" s="2"/>
      <c r="EX1167" s="2"/>
      <c r="EY1167" s="2"/>
      <c r="EZ1167" s="2"/>
      <c r="FA1167" s="2"/>
      <c r="FB1167" s="2"/>
      <c r="FC1167" s="2"/>
      <c r="FD1167" s="2"/>
      <c r="FE1167" s="2"/>
      <c r="FF1167" s="2"/>
      <c r="FG1167" s="2"/>
      <c r="FH1167" s="2"/>
      <c r="FI1167" s="2"/>
      <c r="FJ1167" s="2"/>
      <c r="FK1167" s="2"/>
      <c r="FL1167" s="2"/>
      <c r="FM1167" s="2"/>
      <c r="FN1167" s="2"/>
      <c r="FO1167" s="2"/>
      <c r="FP1167" s="2"/>
      <c r="FQ1167" s="2"/>
      <c r="FR1167" s="2"/>
      <c r="FS1167" s="2"/>
      <c r="FT1167" s="2"/>
      <c r="FU1167" s="2"/>
      <c r="FV1167" s="2"/>
      <c r="FW1167" s="2"/>
      <c r="FX1167" s="2"/>
      <c r="FY1167" s="2"/>
      <c r="FZ1167" s="2"/>
      <c r="GA1167" s="2"/>
      <c r="GB1167" s="2"/>
      <c r="GC1167" s="2"/>
      <c r="GD1167" s="2"/>
      <c r="GE1167" s="2"/>
      <c r="GF1167" s="2"/>
      <c r="GG1167" s="2"/>
      <c r="GH1167" s="2"/>
      <c r="GI1167" s="2"/>
      <c r="GJ1167" s="2"/>
      <c r="GK1167" s="2"/>
      <c r="GL1167" s="2"/>
      <c r="GM1167" s="2"/>
      <c r="GN1167" s="2"/>
      <c r="GO1167" s="2"/>
      <c r="GP1167" s="2"/>
      <c r="GQ1167" s="2"/>
    </row>
    <row r="1168" spans="1:199" customFormat="1" hidden="1" x14ac:dyDescent="0.2">
      <c r="A1168">
        <f t="shared" si="291"/>
        <v>3</v>
      </c>
      <c r="B1168">
        <f t="shared" si="292"/>
        <v>8</v>
      </c>
      <c r="C1168" s="1">
        <v>35662</v>
      </c>
      <c r="D1168">
        <f t="shared" si="293"/>
        <v>8</v>
      </c>
      <c r="E1168">
        <f t="shared" si="294"/>
        <v>1997</v>
      </c>
      <c r="F1168" s="17">
        <f t="shared" si="281"/>
        <v>0.13529999999999998</v>
      </c>
      <c r="G1168" s="16">
        <f t="shared" si="283"/>
        <v>-6.0000000000000053E-2</v>
      </c>
      <c r="H1168" s="16">
        <f t="shared" si="284"/>
        <v>7.5833333333328312E-3</v>
      </c>
      <c r="I1168" s="16">
        <f t="shared" si="285"/>
        <v>-5.2416666666667222E-2</v>
      </c>
      <c r="J1168" s="7">
        <f>VLOOKUP(C1168,'Nymex hist.'!A:B,2,0)</f>
        <v>2.4489999999999998</v>
      </c>
      <c r="K1168" s="11">
        <f t="shared" ref="K1168:K1196" si="295">AVERAGE(BQ1168:BW1168)</f>
        <v>2.4634999999999998</v>
      </c>
      <c r="L1168" s="11">
        <f t="shared" si="282"/>
        <v>2.5987999999999998</v>
      </c>
      <c r="M1168" s="9">
        <f t="shared" si="286"/>
        <v>2.2350833333333338</v>
      </c>
      <c r="N1168" s="9">
        <f t="shared" si="287"/>
        <v>2.1750833333333337</v>
      </c>
      <c r="O1168" s="9">
        <f t="shared" si="288"/>
        <v>2.1826666666666665</v>
      </c>
      <c r="P1168" s="9">
        <f t="shared" si="289"/>
        <v>2.202666666666667</v>
      </c>
      <c r="Q1168" s="9">
        <f t="shared" si="290"/>
        <v>2.2176666666666667</v>
      </c>
      <c r="R1168" s="8">
        <v>35662</v>
      </c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3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>
        <v>2.4489999999999998</v>
      </c>
      <c r="BW1168" s="2">
        <v>2.4780000000000002</v>
      </c>
      <c r="BX1168" s="2">
        <v>2.6040000000000001</v>
      </c>
      <c r="BY1168" s="2">
        <v>2.73</v>
      </c>
      <c r="BZ1168" s="2">
        <v>2.74</v>
      </c>
      <c r="CA1168" s="2">
        <v>2.5499999999999998</v>
      </c>
      <c r="CB1168" s="2">
        <v>2.37</v>
      </c>
      <c r="CC1168" s="2">
        <v>2.165</v>
      </c>
      <c r="CD1168" s="2">
        <v>2.09</v>
      </c>
      <c r="CE1168" s="2">
        <v>2.0699999999999998</v>
      </c>
      <c r="CF1168" s="2">
        <v>2.0670000000000002</v>
      </c>
      <c r="CG1168" s="2">
        <v>2.0680000000000001</v>
      </c>
      <c r="CH1168" s="2">
        <v>2.0699999999999998</v>
      </c>
      <c r="CI1168" s="2">
        <v>2.0880000000000001</v>
      </c>
      <c r="CJ1168" s="2">
        <v>2.21</v>
      </c>
      <c r="CK1168" s="2">
        <v>2.3330000000000002</v>
      </c>
      <c r="CL1168" s="2">
        <v>2.355</v>
      </c>
      <c r="CM1168" s="2">
        <v>2.2770000000000001</v>
      </c>
      <c r="CN1168" s="2">
        <v>2.1960000000000002</v>
      </c>
      <c r="CO1168" s="2">
        <v>2.1080000000000001</v>
      </c>
      <c r="CP1168" s="2">
        <v>2.0880000000000001</v>
      </c>
      <c r="CQ1168" s="2">
        <v>2.097</v>
      </c>
      <c r="CR1168" s="2">
        <v>2.0950000000000002</v>
      </c>
      <c r="CS1168" s="2">
        <v>2.0960000000000001</v>
      </c>
      <c r="CT1168" s="2">
        <v>2.0960000000000001</v>
      </c>
      <c r="CU1168" s="2">
        <v>2.1160000000000001</v>
      </c>
      <c r="CV1168" s="2">
        <v>2.2269999999999999</v>
      </c>
      <c r="CW1168" s="2">
        <v>2.35</v>
      </c>
      <c r="CX1168" s="2">
        <v>2.367</v>
      </c>
      <c r="CY1168" s="2">
        <v>2.2850000000000001</v>
      </c>
      <c r="CZ1168" s="2">
        <v>2.2069999999999999</v>
      </c>
      <c r="DA1168" s="2">
        <v>2.1139999999999999</v>
      </c>
      <c r="DB1168" s="2">
        <v>2.1</v>
      </c>
      <c r="DC1168" s="2">
        <v>2.1059999999999999</v>
      </c>
      <c r="DD1168" s="2">
        <v>2.1120000000000001</v>
      </c>
      <c r="DE1168" s="2">
        <v>2.1120000000000001</v>
      </c>
      <c r="DF1168" s="2">
        <v>2.0960000000000001</v>
      </c>
      <c r="DG1168" s="2">
        <v>2.1160000000000001</v>
      </c>
      <c r="DH1168" s="2">
        <v>2.2269999999999999</v>
      </c>
      <c r="DI1168" s="2">
        <v>2.35</v>
      </c>
      <c r="DJ1168" s="2">
        <v>2.387</v>
      </c>
      <c r="DK1168" s="2">
        <v>2.3050000000000002</v>
      </c>
      <c r="DL1168" s="2">
        <v>2.2269999999999999</v>
      </c>
      <c r="DM1168" s="2">
        <v>2.1339999999999999</v>
      </c>
      <c r="DN1168" s="2">
        <v>2.12</v>
      </c>
      <c r="DO1168" s="2">
        <v>2.1259999999999999</v>
      </c>
      <c r="DP1168" s="2">
        <v>2.1320000000000001</v>
      </c>
      <c r="DQ1168" s="2">
        <v>2.1320000000000001</v>
      </c>
      <c r="DR1168" s="2">
        <v>2.1160000000000001</v>
      </c>
      <c r="DS1168" s="2">
        <v>2.1360000000000001</v>
      </c>
      <c r="DT1168" s="2">
        <v>2.2469999999999999</v>
      </c>
      <c r="DU1168" s="2">
        <v>2.37</v>
      </c>
      <c r="DV1168" s="2">
        <v>2.4020000000000001</v>
      </c>
      <c r="DW1168" s="2">
        <v>2.3199999999999998</v>
      </c>
      <c r="DX1168" s="2">
        <v>2.242</v>
      </c>
      <c r="DY1168" s="2">
        <v>2.149</v>
      </c>
      <c r="DZ1168" s="2">
        <v>2.1349999999999998</v>
      </c>
      <c r="EA1168" s="2">
        <v>2.141</v>
      </c>
      <c r="EB1168" s="2">
        <v>2.1469999999999998</v>
      </c>
      <c r="EC1168" s="2">
        <v>2.1469999999999998</v>
      </c>
      <c r="ED1168" s="2">
        <v>2.1309999999999998</v>
      </c>
      <c r="EE1168" s="2">
        <v>2.1509999999999998</v>
      </c>
      <c r="EF1168" s="2">
        <v>2.262</v>
      </c>
      <c r="EG1168" s="2">
        <v>2.3849999999999998</v>
      </c>
      <c r="EH1168" s="2">
        <v>2.4220000000000002</v>
      </c>
      <c r="EI1168" s="2">
        <v>2.34</v>
      </c>
      <c r="EJ1168" s="2">
        <v>2.262</v>
      </c>
      <c r="EK1168" s="2">
        <v>2.169</v>
      </c>
      <c r="EL1168" s="2">
        <v>2.1549999999999998</v>
      </c>
      <c r="EM1168" s="2">
        <v>2.161</v>
      </c>
      <c r="EN1168" s="2">
        <v>2.1669999999999998</v>
      </c>
      <c r="EO1168" s="2">
        <v>2.1669999999999998</v>
      </c>
      <c r="EP1168" s="2"/>
      <c r="EQ1168" s="2"/>
      <c r="ER1168" s="2"/>
      <c r="ES1168" s="2"/>
      <c r="ET1168" s="2"/>
      <c r="EU1168" s="2"/>
      <c r="EV1168" s="2"/>
      <c r="EW1168" s="2"/>
      <c r="EX1168" s="2"/>
      <c r="EY1168" s="2"/>
      <c r="EZ1168" s="2"/>
      <c r="FA1168" s="2"/>
      <c r="FB1168" s="2"/>
      <c r="FC1168" s="2"/>
      <c r="FD1168" s="2"/>
      <c r="FE1168" s="2"/>
      <c r="FF1168" s="2"/>
      <c r="FG1168" s="2"/>
      <c r="FH1168" s="2"/>
      <c r="FI1168" s="2"/>
      <c r="FJ1168" s="2"/>
      <c r="FK1168" s="2"/>
      <c r="FL1168" s="2"/>
      <c r="FM1168" s="2"/>
      <c r="FN1168" s="2"/>
      <c r="FO1168" s="2"/>
      <c r="FP1168" s="2"/>
      <c r="FQ1168" s="2"/>
      <c r="FR1168" s="2"/>
      <c r="FS1168" s="2"/>
      <c r="FT1168" s="2"/>
      <c r="FU1168" s="2"/>
      <c r="FV1168" s="2"/>
      <c r="FW1168" s="2"/>
      <c r="FX1168" s="2"/>
      <c r="FY1168" s="2"/>
      <c r="FZ1168" s="2"/>
      <c r="GA1168" s="2"/>
      <c r="GB1168" s="2"/>
      <c r="GC1168" s="2"/>
      <c r="GD1168" s="2"/>
      <c r="GE1168" s="2"/>
      <c r="GF1168" s="2"/>
      <c r="GG1168" s="2"/>
      <c r="GH1168" s="2"/>
      <c r="GI1168" s="2"/>
      <c r="GJ1168" s="2"/>
      <c r="GK1168" s="2"/>
      <c r="GL1168" s="2"/>
      <c r="GM1168" s="2"/>
      <c r="GN1168" s="2"/>
      <c r="GO1168" s="2"/>
      <c r="GP1168" s="2"/>
      <c r="GQ1168" s="2"/>
    </row>
    <row r="1169" spans="1:199" x14ac:dyDescent="0.2">
      <c r="A1169" s="36">
        <f t="shared" si="291"/>
        <v>4</v>
      </c>
      <c r="B1169" s="36">
        <f t="shared" si="292"/>
        <v>8</v>
      </c>
      <c r="C1169" s="1">
        <v>35663</v>
      </c>
      <c r="D1169">
        <f t="shared" si="293"/>
        <v>8</v>
      </c>
      <c r="E1169">
        <f t="shared" si="294"/>
        <v>1997</v>
      </c>
      <c r="F1169" s="21">
        <f t="shared" si="281"/>
        <v>0.1538999999999997</v>
      </c>
      <c r="G1169" s="21">
        <f t="shared" si="283"/>
        <v>-3.7750000000000394E-2</v>
      </c>
      <c r="H1169" s="21">
        <f t="shared" si="284"/>
        <v>9.9999999999997868E-3</v>
      </c>
      <c r="I1169" s="21">
        <f t="shared" si="285"/>
        <v>-2.7750000000000608E-2</v>
      </c>
      <c r="J1169" s="23">
        <f>VLOOKUP(C1169,'Nymex hist.'!A:B,2,0)</f>
        <v>2.367</v>
      </c>
      <c r="K1169" s="23">
        <f t="shared" si="295"/>
        <v>2.3825000000000003</v>
      </c>
      <c r="L1169" s="23">
        <f t="shared" si="282"/>
        <v>2.5364</v>
      </c>
      <c r="M1169" s="23">
        <f t="shared" si="286"/>
        <v>2.215416666666667</v>
      </c>
      <c r="N1169" s="23">
        <f t="shared" si="287"/>
        <v>2.1776666666666666</v>
      </c>
      <c r="O1169" s="23">
        <f t="shared" si="288"/>
        <v>2.1876666666666664</v>
      </c>
      <c r="P1169" s="23">
        <f t="shared" si="289"/>
        <v>2.2076666666666669</v>
      </c>
      <c r="Q1169" s="23">
        <f t="shared" si="290"/>
        <v>2.2226666666666666</v>
      </c>
      <c r="R1169" s="30">
        <v>35663</v>
      </c>
      <c r="S1169" s="32"/>
      <c r="T1169" s="32"/>
      <c r="U1169" s="32"/>
      <c r="V1169" s="32"/>
      <c r="W1169" s="32"/>
      <c r="X1169" s="32"/>
      <c r="Y1169" s="32"/>
      <c r="Z1169" s="32"/>
      <c r="AA1169" s="32"/>
      <c r="AB1169" s="32"/>
      <c r="AC1169" s="32"/>
      <c r="AD1169" s="32"/>
      <c r="AE1169" s="32"/>
      <c r="AF1169" s="32"/>
      <c r="AG1169" s="32"/>
      <c r="AH1169" s="32"/>
      <c r="AI1169" s="32"/>
      <c r="AJ1169" s="34"/>
      <c r="AK1169" s="32"/>
      <c r="AL1169" s="32"/>
      <c r="AM1169" s="32"/>
      <c r="AN1169" s="32"/>
      <c r="AO1169" s="32"/>
      <c r="AP1169" s="32"/>
      <c r="AQ1169" s="32"/>
      <c r="AR1169" s="32"/>
      <c r="AS1169" s="32"/>
      <c r="AT1169" s="32"/>
      <c r="AU1169" s="32"/>
      <c r="AV1169" s="32"/>
      <c r="AW1169" s="32"/>
      <c r="AX1169" s="32"/>
      <c r="AY1169" s="32"/>
      <c r="AZ1169" s="32"/>
      <c r="BA1169" s="32"/>
      <c r="BB1169" s="32"/>
      <c r="BC1169" s="32"/>
      <c r="BD1169" s="32"/>
      <c r="BE1169" s="32"/>
      <c r="BF1169" s="32"/>
      <c r="BG1169" s="32"/>
      <c r="BH1169" s="32"/>
      <c r="BI1169" s="32"/>
      <c r="BJ1169" s="32"/>
      <c r="BK1169" s="32"/>
      <c r="BL1169" s="32"/>
      <c r="BM1169" s="32"/>
      <c r="BN1169" s="32"/>
      <c r="BO1169" s="32"/>
      <c r="BP1169" s="32"/>
      <c r="BQ1169" s="32"/>
      <c r="BR1169" s="32"/>
      <c r="BS1169" s="32"/>
      <c r="BT1169" s="32"/>
      <c r="BU1169" s="32"/>
      <c r="BV1169" s="32">
        <v>2.367</v>
      </c>
      <c r="BW1169" s="32">
        <v>2.3980000000000001</v>
      </c>
      <c r="BX1169" s="32">
        <v>2.532</v>
      </c>
      <c r="BY1169" s="32">
        <v>2.6619999999999999</v>
      </c>
      <c r="BZ1169" s="32">
        <v>2.6749999999999998</v>
      </c>
      <c r="CA1169" s="32">
        <v>2.4950000000000001</v>
      </c>
      <c r="CB1169" s="32">
        <v>2.3180000000000001</v>
      </c>
      <c r="CC1169" s="32">
        <v>2.145</v>
      </c>
      <c r="CD1169" s="32">
        <v>2.08</v>
      </c>
      <c r="CE1169" s="32">
        <v>2.06</v>
      </c>
      <c r="CF1169" s="32">
        <v>2.06</v>
      </c>
      <c r="CG1169" s="32">
        <v>2.0630000000000002</v>
      </c>
      <c r="CH1169" s="32">
        <v>2.0649999999999999</v>
      </c>
      <c r="CI1169" s="32">
        <v>2.085</v>
      </c>
      <c r="CJ1169" s="32">
        <v>2.2069999999999999</v>
      </c>
      <c r="CK1169" s="32">
        <v>2.3319999999999999</v>
      </c>
      <c r="CL1169" s="32">
        <v>2.3540000000000001</v>
      </c>
      <c r="CM1169" s="32">
        <v>2.2759999999999998</v>
      </c>
      <c r="CN1169" s="32">
        <v>2.1949999999999998</v>
      </c>
      <c r="CO1169" s="32">
        <v>2.1070000000000002</v>
      </c>
      <c r="CP1169" s="32">
        <v>2.0920000000000001</v>
      </c>
      <c r="CQ1169" s="32">
        <v>2.101</v>
      </c>
      <c r="CR1169" s="32">
        <v>2.0990000000000002</v>
      </c>
      <c r="CS1169" s="32">
        <v>2.0990000000000002</v>
      </c>
      <c r="CT1169" s="32">
        <v>2.101</v>
      </c>
      <c r="CU1169" s="32">
        <v>2.121</v>
      </c>
      <c r="CV1169" s="32">
        <v>2.2320000000000002</v>
      </c>
      <c r="CW1169" s="32">
        <v>2.355</v>
      </c>
      <c r="CX1169" s="32">
        <v>2.3719999999999999</v>
      </c>
      <c r="CY1169" s="32">
        <v>2.29</v>
      </c>
      <c r="CZ1169" s="32">
        <v>2.2120000000000002</v>
      </c>
      <c r="DA1169" s="32">
        <v>2.1190000000000002</v>
      </c>
      <c r="DB1169" s="32">
        <v>2.105</v>
      </c>
      <c r="DC1169" s="32">
        <v>2.1110000000000002</v>
      </c>
      <c r="DD1169" s="32">
        <v>2.117</v>
      </c>
      <c r="DE1169" s="32">
        <v>2.117</v>
      </c>
      <c r="DF1169" s="32">
        <v>2.101</v>
      </c>
      <c r="DG1169" s="32">
        <v>2.121</v>
      </c>
      <c r="DH1169" s="32">
        <v>2.2320000000000002</v>
      </c>
      <c r="DI1169" s="32">
        <v>2.355</v>
      </c>
      <c r="DJ1169" s="32">
        <v>2.3919999999999999</v>
      </c>
      <c r="DK1169" s="32">
        <v>2.31</v>
      </c>
      <c r="DL1169" s="32">
        <v>2.2320000000000002</v>
      </c>
      <c r="DM1169" s="32">
        <v>2.1389999999999998</v>
      </c>
      <c r="DN1169" s="32">
        <v>2.125</v>
      </c>
      <c r="DO1169" s="32">
        <v>2.1309999999999998</v>
      </c>
      <c r="DP1169" s="32">
        <v>2.137</v>
      </c>
      <c r="DQ1169" s="32">
        <v>2.137</v>
      </c>
      <c r="DR1169" s="32">
        <v>2.121</v>
      </c>
      <c r="DS1169" s="32">
        <v>2.141</v>
      </c>
      <c r="DT1169" s="32">
        <v>2.2519999999999998</v>
      </c>
      <c r="DU1169" s="32">
        <v>2.375</v>
      </c>
      <c r="DV1169" s="32">
        <v>2.407</v>
      </c>
      <c r="DW1169" s="32">
        <v>2.3250000000000002</v>
      </c>
      <c r="DX1169" s="32">
        <v>2.2469999999999999</v>
      </c>
      <c r="DY1169" s="32">
        <v>2.1539999999999999</v>
      </c>
      <c r="DZ1169" s="32">
        <v>2.14</v>
      </c>
      <c r="EA1169" s="32">
        <v>2.1459999999999999</v>
      </c>
      <c r="EB1169" s="32">
        <v>2.1520000000000001</v>
      </c>
      <c r="EC1169" s="32">
        <v>2.1520000000000001</v>
      </c>
      <c r="ED1169" s="32">
        <v>2.1360000000000001</v>
      </c>
      <c r="EE1169" s="32">
        <v>2.1560000000000001</v>
      </c>
      <c r="EF1169" s="32">
        <v>2.2669999999999999</v>
      </c>
      <c r="EG1169" s="32">
        <v>2.39</v>
      </c>
      <c r="EH1169" s="32">
        <v>2.427</v>
      </c>
      <c r="EI1169" s="32">
        <v>2.3450000000000002</v>
      </c>
      <c r="EJ1169" s="32">
        <v>2.2669999999999999</v>
      </c>
      <c r="EK1169" s="32">
        <v>2.1739999999999999</v>
      </c>
      <c r="EL1169" s="32">
        <v>2.16</v>
      </c>
      <c r="EM1169" s="32">
        <v>2.1659999999999999</v>
      </c>
      <c r="EN1169" s="32">
        <v>2.1720000000000002</v>
      </c>
      <c r="EO1169" s="32">
        <v>2.1720000000000002</v>
      </c>
      <c r="EP1169" s="32"/>
      <c r="EQ1169" s="32"/>
      <c r="ER1169" s="32"/>
      <c r="ES1169" s="32"/>
      <c r="ET1169" s="32"/>
      <c r="EU1169" s="32"/>
      <c r="EV1169" s="32"/>
      <c r="EW1169" s="32"/>
      <c r="EX1169" s="32"/>
      <c r="EY1169" s="32"/>
      <c r="EZ1169" s="32"/>
      <c r="FA1169" s="32"/>
      <c r="FB1169" s="32"/>
      <c r="FC1169" s="32"/>
      <c r="FD1169" s="32"/>
      <c r="FE1169" s="32"/>
      <c r="FF1169" s="32"/>
      <c r="FG1169" s="32"/>
      <c r="FH1169" s="32"/>
      <c r="FI1169" s="32"/>
      <c r="FJ1169" s="32"/>
      <c r="FK1169" s="32"/>
      <c r="FL1169" s="32"/>
      <c r="FM1169" s="32"/>
      <c r="FN1169" s="32"/>
      <c r="FO1169" s="32"/>
      <c r="FP1169" s="32"/>
      <c r="FQ1169" s="32"/>
      <c r="FR1169" s="32"/>
      <c r="FS1169" s="32"/>
      <c r="FT1169" s="32"/>
      <c r="FU1169" s="32"/>
      <c r="FV1169" s="32"/>
      <c r="FW1169" s="32"/>
      <c r="FX1169" s="32"/>
      <c r="FY1169" s="32"/>
      <c r="FZ1169" s="32"/>
      <c r="GA1169" s="32"/>
      <c r="GB1169" s="32"/>
      <c r="GC1169" s="32"/>
      <c r="GD1169" s="32"/>
      <c r="GE1169" s="32"/>
      <c r="GF1169" s="32"/>
      <c r="GG1169" s="32"/>
      <c r="GH1169" s="32"/>
      <c r="GI1169" s="32"/>
      <c r="GJ1169" s="32"/>
      <c r="GK1169" s="32"/>
      <c r="GL1169" s="32"/>
      <c r="GM1169" s="32"/>
      <c r="GN1169" s="32"/>
      <c r="GO1169" s="32"/>
      <c r="GP1169" s="32"/>
      <c r="GQ1169" s="32"/>
    </row>
    <row r="1170" spans="1:199" customFormat="1" hidden="1" x14ac:dyDescent="0.2">
      <c r="A1170">
        <f t="shared" si="291"/>
        <v>5</v>
      </c>
      <c r="B1170">
        <f t="shared" si="292"/>
        <v>8</v>
      </c>
      <c r="C1170" s="1">
        <v>35664</v>
      </c>
      <c r="D1170">
        <f t="shared" si="293"/>
        <v>8</v>
      </c>
      <c r="E1170">
        <f t="shared" si="294"/>
        <v>1997</v>
      </c>
      <c r="F1170" s="17">
        <f t="shared" si="281"/>
        <v>0.13319999999999999</v>
      </c>
      <c r="G1170" s="16">
        <f t="shared" si="283"/>
        <v>-4.5749999999999957E-2</v>
      </c>
      <c r="H1170" s="16">
        <f t="shared" si="284"/>
        <v>1.0999999999999677E-2</v>
      </c>
      <c r="I1170" s="16">
        <f t="shared" si="285"/>
        <v>-3.4750000000000281E-2</v>
      </c>
      <c r="J1170" s="7">
        <f>VLOOKUP(C1170,'Nymex hist.'!A:B,2,0)</f>
        <v>2.4529999999999998</v>
      </c>
      <c r="K1170" s="11">
        <f t="shared" si="295"/>
        <v>2.464</v>
      </c>
      <c r="L1170" s="11">
        <f t="shared" si="282"/>
        <v>2.5972</v>
      </c>
      <c r="M1170" s="9">
        <f t="shared" si="286"/>
        <v>2.2444166666666669</v>
      </c>
      <c r="N1170" s="9">
        <f t="shared" si="287"/>
        <v>2.198666666666667</v>
      </c>
      <c r="O1170" s="9">
        <f t="shared" si="288"/>
        <v>2.2096666666666667</v>
      </c>
      <c r="P1170" s="9">
        <f t="shared" si="289"/>
        <v>2.2296666666666667</v>
      </c>
      <c r="Q1170" s="9">
        <f t="shared" si="290"/>
        <v>2.2496666666666667</v>
      </c>
      <c r="R1170" s="8">
        <v>35664</v>
      </c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3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>
        <v>2.4529999999999998</v>
      </c>
      <c r="BW1170" s="2">
        <v>2.4750000000000001</v>
      </c>
      <c r="BX1170" s="2">
        <v>2.61</v>
      </c>
      <c r="BY1170" s="2">
        <v>2.7250000000000001</v>
      </c>
      <c r="BZ1170" s="2">
        <v>2.7360000000000002</v>
      </c>
      <c r="CA1170" s="2">
        <v>2.5499999999999998</v>
      </c>
      <c r="CB1170" s="2">
        <v>2.3650000000000002</v>
      </c>
      <c r="CC1170" s="2">
        <v>2.17</v>
      </c>
      <c r="CD1170" s="2">
        <v>2.1</v>
      </c>
      <c r="CE1170" s="2">
        <v>2.08</v>
      </c>
      <c r="CF1170" s="2">
        <v>2.08</v>
      </c>
      <c r="CG1170" s="2">
        <v>2.0830000000000002</v>
      </c>
      <c r="CH1170" s="2">
        <v>2.085</v>
      </c>
      <c r="CI1170" s="2">
        <v>2.105</v>
      </c>
      <c r="CJ1170" s="2">
        <v>2.2269999999999999</v>
      </c>
      <c r="CK1170" s="2">
        <v>2.3519999999999999</v>
      </c>
      <c r="CL1170" s="2">
        <v>2.3740000000000001</v>
      </c>
      <c r="CM1170" s="2">
        <v>2.2959999999999998</v>
      </c>
      <c r="CN1170" s="2">
        <v>2.2149999999999999</v>
      </c>
      <c r="CO1170" s="2">
        <v>2.1269999999999998</v>
      </c>
      <c r="CP1170" s="2">
        <v>2.1120000000000001</v>
      </c>
      <c r="CQ1170" s="2">
        <v>2.121</v>
      </c>
      <c r="CR1170" s="2">
        <v>2.121</v>
      </c>
      <c r="CS1170" s="2">
        <v>2.121</v>
      </c>
      <c r="CT1170" s="2">
        <v>2.1230000000000002</v>
      </c>
      <c r="CU1170" s="2">
        <v>2.1429999999999998</v>
      </c>
      <c r="CV1170" s="2">
        <v>2.254</v>
      </c>
      <c r="CW1170" s="2">
        <v>2.3769999999999998</v>
      </c>
      <c r="CX1170" s="2">
        <v>2.3940000000000001</v>
      </c>
      <c r="CY1170" s="2">
        <v>2.3119999999999998</v>
      </c>
      <c r="CZ1170" s="2">
        <v>2.234</v>
      </c>
      <c r="DA1170" s="2">
        <v>2.141</v>
      </c>
      <c r="DB1170" s="2">
        <v>2.1269999999999998</v>
      </c>
      <c r="DC1170" s="2">
        <v>2.133</v>
      </c>
      <c r="DD1170" s="2">
        <v>2.1389999999999998</v>
      </c>
      <c r="DE1170" s="2">
        <v>2.1389999999999998</v>
      </c>
      <c r="DF1170" s="2">
        <v>2.1230000000000002</v>
      </c>
      <c r="DG1170" s="2">
        <v>2.1429999999999998</v>
      </c>
      <c r="DH1170" s="2">
        <v>2.254</v>
      </c>
      <c r="DI1170" s="2">
        <v>2.3769999999999998</v>
      </c>
      <c r="DJ1170" s="2">
        <v>2.4140000000000001</v>
      </c>
      <c r="DK1170" s="2">
        <v>2.3319999999999999</v>
      </c>
      <c r="DL1170" s="2">
        <v>2.254</v>
      </c>
      <c r="DM1170" s="2">
        <v>2.161</v>
      </c>
      <c r="DN1170" s="2">
        <v>2.1469999999999998</v>
      </c>
      <c r="DO1170" s="2">
        <v>2.153</v>
      </c>
      <c r="DP1170" s="2">
        <v>2.1589999999999998</v>
      </c>
      <c r="DQ1170" s="2">
        <v>2.1589999999999998</v>
      </c>
      <c r="DR1170" s="2">
        <v>2.1429999999999998</v>
      </c>
      <c r="DS1170" s="2">
        <v>2.1629999999999998</v>
      </c>
      <c r="DT1170" s="2">
        <v>2.274</v>
      </c>
      <c r="DU1170" s="2">
        <v>2.3969999999999998</v>
      </c>
      <c r="DV1170" s="2">
        <v>2.4340000000000002</v>
      </c>
      <c r="DW1170" s="2">
        <v>2.3519999999999999</v>
      </c>
      <c r="DX1170" s="2">
        <v>2.274</v>
      </c>
      <c r="DY1170" s="2">
        <v>2.181</v>
      </c>
      <c r="DZ1170" s="2">
        <v>2.1669999999999998</v>
      </c>
      <c r="EA1170" s="2">
        <v>2.173</v>
      </c>
      <c r="EB1170" s="2">
        <v>2.1789999999999998</v>
      </c>
      <c r="EC1170" s="2">
        <v>2.1789999999999998</v>
      </c>
      <c r="ED1170" s="2">
        <v>2.1629999999999998</v>
      </c>
      <c r="EE1170" s="2">
        <v>2.1829999999999998</v>
      </c>
      <c r="EF1170" s="2">
        <v>2.294</v>
      </c>
      <c r="EG1170" s="2">
        <v>2.4169999999999998</v>
      </c>
      <c r="EH1170" s="2">
        <v>2.4540000000000002</v>
      </c>
      <c r="EI1170" s="2">
        <v>2.3719999999999999</v>
      </c>
      <c r="EJ1170" s="2">
        <v>2.294</v>
      </c>
      <c r="EK1170" s="2">
        <v>2.2010000000000001</v>
      </c>
      <c r="EL1170" s="2">
        <v>2.1869999999999998</v>
      </c>
      <c r="EM1170" s="2">
        <v>2.1930000000000001</v>
      </c>
      <c r="EN1170" s="2">
        <v>2.1989999999999998</v>
      </c>
      <c r="EO1170" s="2">
        <v>2.1989999999999998</v>
      </c>
      <c r="EP1170" s="2"/>
      <c r="EQ1170" s="2"/>
      <c r="ER1170" s="2"/>
      <c r="ES1170" s="2"/>
      <c r="ET1170" s="2"/>
      <c r="EU1170" s="2"/>
      <c r="EV1170" s="2"/>
      <c r="EW1170" s="2"/>
      <c r="EX1170" s="2"/>
      <c r="EY1170" s="2"/>
      <c r="EZ1170" s="2"/>
      <c r="FA1170" s="2"/>
      <c r="FB1170" s="2"/>
      <c r="FC1170" s="2"/>
      <c r="FD1170" s="2"/>
      <c r="FE1170" s="2"/>
      <c r="FF1170" s="2"/>
      <c r="FG1170" s="2"/>
      <c r="FH1170" s="2"/>
      <c r="FI1170" s="2"/>
      <c r="FJ1170" s="2"/>
      <c r="FK1170" s="2"/>
      <c r="FL1170" s="2"/>
      <c r="FM1170" s="2"/>
      <c r="FN1170" s="2"/>
      <c r="FO1170" s="2"/>
      <c r="FP1170" s="2"/>
      <c r="FQ1170" s="2"/>
      <c r="FR1170" s="2"/>
      <c r="FS1170" s="2"/>
      <c r="FT1170" s="2"/>
      <c r="FU1170" s="2"/>
      <c r="FV1170" s="2"/>
      <c r="FW1170" s="2"/>
      <c r="FX1170" s="2"/>
      <c r="FY1170" s="2"/>
      <c r="FZ1170" s="2"/>
      <c r="GA1170" s="2"/>
      <c r="GB1170" s="2"/>
      <c r="GC1170" s="2"/>
      <c r="GD1170" s="2"/>
      <c r="GE1170" s="2"/>
      <c r="GF1170" s="2"/>
      <c r="GG1170" s="2"/>
      <c r="GH1170" s="2"/>
      <c r="GI1170" s="2"/>
      <c r="GJ1170" s="2"/>
      <c r="GK1170" s="2"/>
      <c r="GL1170" s="2"/>
      <c r="GM1170" s="2"/>
      <c r="GN1170" s="2"/>
      <c r="GO1170" s="2"/>
      <c r="GP1170" s="2"/>
      <c r="GQ1170" s="2"/>
    </row>
    <row r="1171" spans="1:199" customFormat="1" hidden="1" x14ac:dyDescent="0.2">
      <c r="A1171">
        <f t="shared" si="291"/>
        <v>1</v>
      </c>
      <c r="B1171">
        <f t="shared" si="292"/>
        <v>8</v>
      </c>
      <c r="C1171" s="1">
        <v>35667</v>
      </c>
      <c r="D1171">
        <f t="shared" si="293"/>
        <v>8</v>
      </c>
      <c r="E1171">
        <f t="shared" si="294"/>
        <v>1997</v>
      </c>
      <c r="F1171" s="17">
        <f t="shared" si="281"/>
        <v>0.1126999999999998</v>
      </c>
      <c r="G1171" s="16">
        <f t="shared" si="283"/>
        <v>-4.741666666666644E-2</v>
      </c>
      <c r="H1171" s="16">
        <f t="shared" si="284"/>
        <v>1.2333333333333307E-2</v>
      </c>
      <c r="I1171" s="16">
        <f t="shared" si="285"/>
        <v>-3.5083333333333133E-2</v>
      </c>
      <c r="J1171" s="7">
        <f>VLOOKUP(C1171,'Nymex hist.'!A:B,2,0)</f>
        <v>2.4889999999999999</v>
      </c>
      <c r="K1171" s="11">
        <f t="shared" si="295"/>
        <v>2.4895</v>
      </c>
      <c r="L1171" s="11">
        <f t="shared" si="282"/>
        <v>2.6021999999999998</v>
      </c>
      <c r="M1171" s="9">
        <f t="shared" si="286"/>
        <v>2.2387499999999996</v>
      </c>
      <c r="N1171" s="9">
        <f t="shared" si="287"/>
        <v>2.1913333333333331</v>
      </c>
      <c r="O1171" s="9">
        <f t="shared" si="288"/>
        <v>2.2036666666666664</v>
      </c>
      <c r="P1171" s="9">
        <f t="shared" si="289"/>
        <v>2.223666666666666</v>
      </c>
      <c r="Q1171" s="9">
        <f t="shared" si="290"/>
        <v>2.2436666666666665</v>
      </c>
      <c r="R1171" s="8">
        <v>35667</v>
      </c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3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>
        <v>2.4889999999999999</v>
      </c>
      <c r="BW1171" s="2">
        <v>2.4900000000000002</v>
      </c>
      <c r="BX1171" s="2">
        <v>2.6230000000000002</v>
      </c>
      <c r="BY1171" s="2">
        <v>2.7349999999999999</v>
      </c>
      <c r="BZ1171" s="2">
        <v>2.7429999999999999</v>
      </c>
      <c r="CA1171" s="2">
        <v>2.5499999999999998</v>
      </c>
      <c r="CB1171" s="2">
        <v>2.36</v>
      </c>
      <c r="CC1171" s="2">
        <v>2.1549999999999998</v>
      </c>
      <c r="CD1171" s="2">
        <v>2.0880000000000001</v>
      </c>
      <c r="CE1171" s="2">
        <v>2.073</v>
      </c>
      <c r="CF1171" s="2">
        <v>2.073</v>
      </c>
      <c r="CG1171" s="2">
        <v>2.0760000000000001</v>
      </c>
      <c r="CH1171" s="2">
        <v>2.0779999999999998</v>
      </c>
      <c r="CI1171" s="2">
        <v>2.0979999999999999</v>
      </c>
      <c r="CJ1171" s="2">
        <v>2.2229999999999999</v>
      </c>
      <c r="CK1171" s="2">
        <v>2.3479999999999999</v>
      </c>
      <c r="CL1171" s="2">
        <v>2.3730000000000002</v>
      </c>
      <c r="CM1171" s="2">
        <v>2.2890000000000001</v>
      </c>
      <c r="CN1171" s="2">
        <v>2.2069999999999999</v>
      </c>
      <c r="CO1171" s="2">
        <v>2.1190000000000002</v>
      </c>
      <c r="CP1171" s="2">
        <v>2.1040000000000001</v>
      </c>
      <c r="CQ1171" s="2">
        <v>2.113</v>
      </c>
      <c r="CR1171" s="2">
        <v>2.113</v>
      </c>
      <c r="CS1171" s="2">
        <v>2.113</v>
      </c>
      <c r="CT1171" s="2">
        <v>2.1150000000000002</v>
      </c>
      <c r="CU1171" s="2">
        <v>2.1349999999999998</v>
      </c>
      <c r="CV1171" s="2">
        <v>2.246</v>
      </c>
      <c r="CW1171" s="2">
        <v>2.3690000000000002</v>
      </c>
      <c r="CX1171" s="2">
        <v>2.3889999999999998</v>
      </c>
      <c r="CY1171" s="2">
        <v>2.3069999999999999</v>
      </c>
      <c r="CZ1171" s="2">
        <v>2.2290000000000001</v>
      </c>
      <c r="DA1171" s="2">
        <v>2.1360000000000001</v>
      </c>
      <c r="DB1171" s="2">
        <v>2.1219999999999999</v>
      </c>
      <c r="DC1171" s="2">
        <v>2.1280000000000001</v>
      </c>
      <c r="DD1171" s="2">
        <v>2.1339999999999999</v>
      </c>
      <c r="DE1171" s="2">
        <v>2.1339999999999999</v>
      </c>
      <c r="DF1171" s="2">
        <v>2.1150000000000002</v>
      </c>
      <c r="DG1171" s="2">
        <v>2.1349999999999998</v>
      </c>
      <c r="DH1171" s="2">
        <v>2.246</v>
      </c>
      <c r="DI1171" s="2">
        <v>2.3690000000000002</v>
      </c>
      <c r="DJ1171" s="2">
        <v>2.4089999999999998</v>
      </c>
      <c r="DK1171" s="2">
        <v>2.327</v>
      </c>
      <c r="DL1171" s="2">
        <v>2.2490000000000001</v>
      </c>
      <c r="DM1171" s="2">
        <v>2.1560000000000001</v>
      </c>
      <c r="DN1171" s="2">
        <v>2.1419999999999999</v>
      </c>
      <c r="DO1171" s="2">
        <v>2.1480000000000001</v>
      </c>
      <c r="DP1171" s="2">
        <v>2.1539999999999999</v>
      </c>
      <c r="DQ1171" s="2">
        <v>2.1539999999999999</v>
      </c>
      <c r="DR1171" s="2">
        <v>2.1349999999999998</v>
      </c>
      <c r="DS1171" s="2">
        <v>2.1549999999999998</v>
      </c>
      <c r="DT1171" s="2">
        <v>2.266</v>
      </c>
      <c r="DU1171" s="2">
        <v>2.3889999999999998</v>
      </c>
      <c r="DV1171" s="2">
        <v>2.4289999999999998</v>
      </c>
      <c r="DW1171" s="2">
        <v>2.347</v>
      </c>
      <c r="DX1171" s="2">
        <v>2.2690000000000001</v>
      </c>
      <c r="DY1171" s="2">
        <v>2.1760000000000002</v>
      </c>
      <c r="DZ1171" s="2">
        <v>2.1619999999999999</v>
      </c>
      <c r="EA1171" s="2">
        <v>2.1680000000000001</v>
      </c>
      <c r="EB1171" s="2">
        <v>2.1739999999999999</v>
      </c>
      <c r="EC1171" s="2">
        <v>2.1739999999999999</v>
      </c>
      <c r="ED1171" s="2">
        <v>2.1549999999999998</v>
      </c>
      <c r="EE1171" s="2">
        <v>2.1749999999999998</v>
      </c>
      <c r="EF1171" s="2">
        <v>2.286</v>
      </c>
      <c r="EG1171" s="2">
        <v>2.4089999999999998</v>
      </c>
      <c r="EH1171" s="2">
        <v>2.4489999999999998</v>
      </c>
      <c r="EI1171" s="2">
        <v>2.367</v>
      </c>
      <c r="EJ1171" s="2">
        <v>2.2890000000000001</v>
      </c>
      <c r="EK1171" s="2">
        <v>2.1960000000000002</v>
      </c>
      <c r="EL1171" s="2">
        <v>2.1819999999999999</v>
      </c>
      <c r="EM1171" s="2">
        <v>2.1880000000000002</v>
      </c>
      <c r="EN1171" s="2">
        <v>2.194</v>
      </c>
      <c r="EO1171" s="2">
        <v>2.194</v>
      </c>
      <c r="EP1171" s="2"/>
      <c r="EQ1171" s="2"/>
      <c r="ER1171" s="2"/>
      <c r="ES1171" s="2"/>
      <c r="ET1171" s="2"/>
      <c r="EU1171" s="2"/>
      <c r="EV1171" s="2"/>
      <c r="EW1171" s="2"/>
      <c r="EX1171" s="2"/>
      <c r="EY1171" s="2"/>
      <c r="EZ1171" s="2"/>
      <c r="FA1171" s="2"/>
      <c r="FB1171" s="2"/>
      <c r="FC1171" s="2"/>
      <c r="FD1171" s="2"/>
      <c r="FE1171" s="2"/>
      <c r="FF1171" s="2"/>
      <c r="FG1171" s="2"/>
      <c r="FH1171" s="2"/>
      <c r="FI1171" s="2"/>
      <c r="FJ1171" s="2"/>
      <c r="FK1171" s="2"/>
      <c r="FL1171" s="2"/>
      <c r="FM1171" s="2"/>
      <c r="FN1171" s="2"/>
      <c r="FO1171" s="2"/>
      <c r="FP1171" s="2"/>
      <c r="FQ1171" s="2"/>
      <c r="FR1171" s="2"/>
      <c r="FS1171" s="2"/>
      <c r="FT1171" s="2"/>
      <c r="FU1171" s="2"/>
      <c r="FV1171" s="2"/>
      <c r="FW1171" s="2"/>
      <c r="FX1171" s="2"/>
      <c r="FY1171" s="2"/>
      <c r="FZ1171" s="2"/>
      <c r="GA1171" s="2"/>
      <c r="GB1171" s="2"/>
      <c r="GC1171" s="2"/>
      <c r="GD1171" s="2"/>
      <c r="GE1171" s="2"/>
      <c r="GF1171" s="2"/>
      <c r="GG1171" s="2"/>
      <c r="GH1171" s="2"/>
      <c r="GI1171" s="2"/>
      <c r="GJ1171" s="2"/>
      <c r="GK1171" s="2"/>
      <c r="GL1171" s="2"/>
      <c r="GM1171" s="2"/>
      <c r="GN1171" s="2"/>
      <c r="GO1171" s="2"/>
      <c r="GP1171" s="2"/>
      <c r="GQ1171" s="2"/>
    </row>
    <row r="1172" spans="1:199" customFormat="1" hidden="1" x14ac:dyDescent="0.2">
      <c r="A1172">
        <f t="shared" si="291"/>
        <v>2</v>
      </c>
      <c r="B1172">
        <f t="shared" si="292"/>
        <v>8</v>
      </c>
      <c r="C1172" s="1">
        <v>35668</v>
      </c>
      <c r="D1172">
        <f t="shared" si="293"/>
        <v>8</v>
      </c>
      <c r="E1172">
        <f t="shared" si="294"/>
        <v>1997</v>
      </c>
      <c r="F1172" s="17">
        <f t="shared" si="281"/>
        <v>0.10230000000000006</v>
      </c>
      <c r="G1172" s="16">
        <f t="shared" si="283"/>
        <v>-4.8000000000000487E-2</v>
      </c>
      <c r="H1172" s="16">
        <f t="shared" si="284"/>
        <v>1.9166666666666998E-2</v>
      </c>
      <c r="I1172" s="16">
        <f t="shared" si="285"/>
        <v>-2.8833333333333488E-2</v>
      </c>
      <c r="J1172" s="7">
        <f>VLOOKUP(C1172,'Nymex hist.'!A:B,2,0)</f>
        <v>2.5139999999999998</v>
      </c>
      <c r="K1172" s="11">
        <f t="shared" si="295"/>
        <v>2.5084999999999997</v>
      </c>
      <c r="L1172" s="11">
        <f t="shared" si="282"/>
        <v>2.6107999999999998</v>
      </c>
      <c r="M1172" s="9">
        <f t="shared" si="286"/>
        <v>2.2415000000000003</v>
      </c>
      <c r="N1172" s="9">
        <f t="shared" si="287"/>
        <v>2.1934999999999998</v>
      </c>
      <c r="O1172" s="9">
        <f t="shared" si="288"/>
        <v>2.2126666666666668</v>
      </c>
      <c r="P1172" s="9">
        <f t="shared" si="289"/>
        <v>2.2336666666666667</v>
      </c>
      <c r="Q1172" s="9">
        <f t="shared" si="290"/>
        <v>2.2536666666666667</v>
      </c>
      <c r="R1172" s="8">
        <v>35668</v>
      </c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3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>
        <v>2.5139999999999998</v>
      </c>
      <c r="BW1172" s="2">
        <v>2.5030000000000001</v>
      </c>
      <c r="BX1172" s="2">
        <v>2.64</v>
      </c>
      <c r="BY1172" s="2">
        <v>2.7469999999999999</v>
      </c>
      <c r="BZ1172" s="2">
        <v>2.7549999999999999</v>
      </c>
      <c r="CA1172" s="2">
        <v>2.552</v>
      </c>
      <c r="CB1172" s="2">
        <v>2.36</v>
      </c>
      <c r="CC1172" s="2">
        <v>2.15</v>
      </c>
      <c r="CD1172" s="2">
        <v>2.0880000000000001</v>
      </c>
      <c r="CE1172" s="2">
        <v>2.0750000000000002</v>
      </c>
      <c r="CF1172" s="2">
        <v>2.0750000000000002</v>
      </c>
      <c r="CG1172" s="2">
        <v>2.0779999999999998</v>
      </c>
      <c r="CH1172" s="2">
        <v>2.08</v>
      </c>
      <c r="CI1172" s="2">
        <v>2.1</v>
      </c>
      <c r="CJ1172" s="2">
        <v>2.23</v>
      </c>
      <c r="CK1172" s="2">
        <v>2.355</v>
      </c>
      <c r="CL1172" s="2">
        <v>2.3769999999999998</v>
      </c>
      <c r="CM1172" s="2">
        <v>2.2909999999999999</v>
      </c>
      <c r="CN1172" s="2">
        <v>2.2090000000000001</v>
      </c>
      <c r="CO1172" s="2">
        <v>2.121</v>
      </c>
      <c r="CP1172" s="2">
        <v>2.1059999999999999</v>
      </c>
      <c r="CQ1172" s="2">
        <v>2.1150000000000002</v>
      </c>
      <c r="CR1172" s="2">
        <v>2.1150000000000002</v>
      </c>
      <c r="CS1172" s="2">
        <v>2.1150000000000002</v>
      </c>
      <c r="CT1172" s="2">
        <v>2.117</v>
      </c>
      <c r="CU1172" s="2">
        <v>2.137</v>
      </c>
      <c r="CV1172" s="2">
        <v>2.2480000000000002</v>
      </c>
      <c r="CW1172" s="2">
        <v>2.371</v>
      </c>
      <c r="CX1172" s="2">
        <v>2.391</v>
      </c>
      <c r="CY1172" s="2">
        <v>2.3210000000000002</v>
      </c>
      <c r="CZ1172" s="2">
        <v>2.2429999999999999</v>
      </c>
      <c r="DA1172" s="2">
        <v>2.15</v>
      </c>
      <c r="DB1172" s="2">
        <v>2.1360000000000001</v>
      </c>
      <c r="DC1172" s="2">
        <v>2.1419999999999999</v>
      </c>
      <c r="DD1172" s="2">
        <v>2.1480000000000001</v>
      </c>
      <c r="DE1172" s="2">
        <v>2.1480000000000001</v>
      </c>
      <c r="DF1172" s="2">
        <v>2.117</v>
      </c>
      <c r="DG1172" s="2">
        <v>2.137</v>
      </c>
      <c r="DH1172" s="2">
        <v>2.2480000000000002</v>
      </c>
      <c r="DI1172" s="2">
        <v>2.371</v>
      </c>
      <c r="DJ1172" s="2">
        <v>2.423</v>
      </c>
      <c r="DK1172" s="2">
        <v>2.3410000000000002</v>
      </c>
      <c r="DL1172" s="2">
        <v>2.2629999999999999</v>
      </c>
      <c r="DM1172" s="2">
        <v>2.17</v>
      </c>
      <c r="DN1172" s="2">
        <v>2.1560000000000001</v>
      </c>
      <c r="DO1172" s="2">
        <v>2.1619999999999999</v>
      </c>
      <c r="DP1172" s="2">
        <v>2.1680000000000001</v>
      </c>
      <c r="DQ1172" s="2">
        <v>2.1680000000000001</v>
      </c>
      <c r="DR1172" s="2">
        <v>2.137</v>
      </c>
      <c r="DS1172" s="2">
        <v>2.157</v>
      </c>
      <c r="DT1172" s="2">
        <v>2.2679999999999998</v>
      </c>
      <c r="DU1172" s="2">
        <v>2.391</v>
      </c>
      <c r="DV1172" s="2">
        <v>2.4430000000000001</v>
      </c>
      <c r="DW1172" s="2">
        <v>2.3610000000000002</v>
      </c>
      <c r="DX1172" s="2">
        <v>2.2829999999999999</v>
      </c>
      <c r="DY1172" s="2">
        <v>2.19</v>
      </c>
      <c r="DZ1172" s="2">
        <v>2.1760000000000002</v>
      </c>
      <c r="EA1172" s="2">
        <v>2.1819999999999999</v>
      </c>
      <c r="EB1172" s="2">
        <v>2.1880000000000002</v>
      </c>
      <c r="EC1172" s="2">
        <v>2.1880000000000002</v>
      </c>
      <c r="ED1172" s="2">
        <v>2.157</v>
      </c>
      <c r="EE1172" s="2">
        <v>2.177</v>
      </c>
      <c r="EF1172" s="2">
        <v>2.2879999999999998</v>
      </c>
      <c r="EG1172" s="2">
        <v>2.411</v>
      </c>
      <c r="EH1172" s="2">
        <v>2.4630000000000001</v>
      </c>
      <c r="EI1172" s="2">
        <v>2.3809999999999998</v>
      </c>
      <c r="EJ1172" s="2">
        <v>2.3029999999999999</v>
      </c>
      <c r="EK1172" s="2">
        <v>2.21</v>
      </c>
      <c r="EL1172" s="2">
        <v>2.1960000000000002</v>
      </c>
      <c r="EM1172" s="2">
        <v>2.202</v>
      </c>
      <c r="EN1172" s="2">
        <v>2.2080000000000002</v>
      </c>
      <c r="EO1172" s="2">
        <v>2.2080000000000002</v>
      </c>
      <c r="EP1172" s="2"/>
      <c r="EQ1172" s="2"/>
      <c r="ER1172" s="2"/>
      <c r="ES1172" s="2"/>
      <c r="ET1172" s="2"/>
      <c r="EU1172" s="2"/>
      <c r="EV1172" s="2"/>
      <c r="EW1172" s="2"/>
      <c r="EX1172" s="2"/>
      <c r="EY1172" s="2"/>
      <c r="EZ1172" s="2"/>
      <c r="FA1172" s="2"/>
      <c r="FB1172" s="2"/>
      <c r="FC1172" s="2"/>
      <c r="FD1172" s="2"/>
      <c r="FE1172" s="2"/>
      <c r="FF1172" s="2"/>
      <c r="FG1172" s="2"/>
      <c r="FH1172" s="2"/>
      <c r="FI1172" s="2"/>
      <c r="FJ1172" s="2"/>
      <c r="FK1172" s="2"/>
      <c r="FL1172" s="2"/>
      <c r="FM1172" s="2"/>
      <c r="FN1172" s="2"/>
      <c r="FO1172" s="2"/>
      <c r="FP1172" s="2"/>
      <c r="FQ1172" s="2"/>
      <c r="FR1172" s="2"/>
      <c r="FS1172" s="2"/>
      <c r="FT1172" s="2"/>
      <c r="FU1172" s="2"/>
      <c r="FV1172" s="2"/>
      <c r="FW1172" s="2"/>
      <c r="FX1172" s="2"/>
      <c r="FY1172" s="2"/>
      <c r="FZ1172" s="2"/>
      <c r="GA1172" s="2"/>
      <c r="GB1172" s="2"/>
      <c r="GC1172" s="2"/>
      <c r="GD1172" s="2"/>
      <c r="GE1172" s="2"/>
      <c r="GF1172" s="2"/>
      <c r="GG1172" s="2"/>
      <c r="GH1172" s="2"/>
      <c r="GI1172" s="2"/>
      <c r="GJ1172" s="2"/>
      <c r="GK1172" s="2"/>
      <c r="GL1172" s="2"/>
      <c r="GM1172" s="2"/>
      <c r="GN1172" s="2"/>
      <c r="GO1172" s="2"/>
      <c r="GP1172" s="2"/>
      <c r="GQ1172" s="2"/>
    </row>
    <row r="1173" spans="1:199" customFormat="1" hidden="1" x14ac:dyDescent="0.2">
      <c r="A1173">
        <f t="shared" si="291"/>
        <v>3</v>
      </c>
      <c r="B1173">
        <f t="shared" si="292"/>
        <v>8</v>
      </c>
      <c r="C1173" s="1">
        <v>35669</v>
      </c>
      <c r="D1173">
        <f t="shared" si="293"/>
        <v>8</v>
      </c>
      <c r="E1173">
        <f t="shared" si="294"/>
        <v>1997</v>
      </c>
      <c r="F1173" s="17">
        <f t="shared" si="281"/>
        <v>0.1019000000000001</v>
      </c>
      <c r="G1173" s="16">
        <f t="shared" si="283"/>
        <v>-4.9499999999999655E-2</v>
      </c>
      <c r="H1173" s="16">
        <f t="shared" si="284"/>
        <v>1.7333333333333645E-2</v>
      </c>
      <c r="I1173" s="16">
        <f t="shared" si="285"/>
        <v>-3.2166666666666011E-2</v>
      </c>
      <c r="J1173" s="7">
        <f>VLOOKUP(C1173,'Nymex hist.'!A:B,2,0)</f>
        <v>2.5150000000000001</v>
      </c>
      <c r="K1173" s="11">
        <f t="shared" si="295"/>
        <v>2.4984999999999999</v>
      </c>
      <c r="L1173" s="11">
        <f t="shared" si="282"/>
        <v>2.6004</v>
      </c>
      <c r="M1173" s="9">
        <f t="shared" si="286"/>
        <v>2.2434999999999996</v>
      </c>
      <c r="N1173" s="9">
        <f t="shared" si="287"/>
        <v>2.194</v>
      </c>
      <c r="O1173" s="9">
        <f t="shared" si="288"/>
        <v>2.2113333333333336</v>
      </c>
      <c r="P1173" s="9">
        <f t="shared" si="289"/>
        <v>2.2313333333333336</v>
      </c>
      <c r="Q1173" s="9">
        <f t="shared" si="290"/>
        <v>2.2513333333333336</v>
      </c>
      <c r="R1173" s="8">
        <v>35669</v>
      </c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3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>
        <v>2.5150000000000001</v>
      </c>
      <c r="BW1173" s="2">
        <v>2.4820000000000002</v>
      </c>
      <c r="BX1173" s="2">
        <v>2.625</v>
      </c>
      <c r="BY1173" s="2">
        <v>2.7320000000000002</v>
      </c>
      <c r="BZ1173" s="2">
        <v>2.74</v>
      </c>
      <c r="CA1173" s="2">
        <v>2.5449999999999999</v>
      </c>
      <c r="CB1173" s="2">
        <v>2.36</v>
      </c>
      <c r="CC1173" s="2">
        <v>2.16</v>
      </c>
      <c r="CD1173" s="2">
        <v>2.09</v>
      </c>
      <c r="CE1173" s="2">
        <v>2.0779999999999998</v>
      </c>
      <c r="CF1173" s="2">
        <v>2.08</v>
      </c>
      <c r="CG1173" s="2">
        <v>2.0830000000000002</v>
      </c>
      <c r="CH1173" s="2">
        <v>2.085</v>
      </c>
      <c r="CI1173" s="2">
        <v>2.105</v>
      </c>
      <c r="CJ1173" s="2">
        <v>2.2330000000000001</v>
      </c>
      <c r="CK1173" s="2">
        <v>2.363</v>
      </c>
      <c r="CL1173" s="2">
        <v>2.38</v>
      </c>
      <c r="CM1173" s="2">
        <v>2.2930000000000001</v>
      </c>
      <c r="CN1173" s="2">
        <v>2.21</v>
      </c>
      <c r="CO1173" s="2">
        <v>2.121</v>
      </c>
      <c r="CP1173" s="2">
        <v>2.1059999999999999</v>
      </c>
      <c r="CQ1173" s="2">
        <v>2.1150000000000002</v>
      </c>
      <c r="CR1173" s="2">
        <v>2.1150000000000002</v>
      </c>
      <c r="CS1173" s="2">
        <v>2.1150000000000002</v>
      </c>
      <c r="CT1173" s="2">
        <v>2.117</v>
      </c>
      <c r="CU1173" s="2">
        <v>2.137</v>
      </c>
      <c r="CV1173" s="2">
        <v>2.2480000000000002</v>
      </c>
      <c r="CW1173" s="2">
        <v>2.371</v>
      </c>
      <c r="CX1173" s="2">
        <v>2.3889999999999998</v>
      </c>
      <c r="CY1173" s="2">
        <v>2.319</v>
      </c>
      <c r="CZ1173" s="2">
        <v>2.2410000000000001</v>
      </c>
      <c r="DA1173" s="2">
        <v>2.1480000000000001</v>
      </c>
      <c r="DB1173" s="2">
        <v>2.1339999999999999</v>
      </c>
      <c r="DC1173" s="2">
        <v>2.14</v>
      </c>
      <c r="DD1173" s="2">
        <v>2.1459999999999999</v>
      </c>
      <c r="DE1173" s="2">
        <v>2.1459999999999999</v>
      </c>
      <c r="DF1173" s="2">
        <v>2.117</v>
      </c>
      <c r="DG1173" s="2">
        <v>2.137</v>
      </c>
      <c r="DH1173" s="2">
        <v>2.2480000000000002</v>
      </c>
      <c r="DI1173" s="2">
        <v>2.371</v>
      </c>
      <c r="DJ1173" s="2">
        <v>2.4089999999999998</v>
      </c>
      <c r="DK1173" s="2">
        <v>2.339</v>
      </c>
      <c r="DL1173" s="2">
        <v>2.2610000000000001</v>
      </c>
      <c r="DM1173" s="2">
        <v>2.1680000000000001</v>
      </c>
      <c r="DN1173" s="2">
        <v>2.1539999999999999</v>
      </c>
      <c r="DO1173" s="2">
        <v>2.16</v>
      </c>
      <c r="DP1173" s="2">
        <v>2.1659999999999999</v>
      </c>
      <c r="DQ1173" s="2">
        <v>2.1659999999999999</v>
      </c>
      <c r="DR1173" s="2">
        <v>2.137</v>
      </c>
      <c r="DS1173" s="2">
        <v>2.157</v>
      </c>
      <c r="DT1173" s="2">
        <v>2.2679999999999998</v>
      </c>
      <c r="DU1173" s="2">
        <v>2.391</v>
      </c>
      <c r="DV1173" s="2">
        <v>2.4289999999999998</v>
      </c>
      <c r="DW1173" s="2">
        <v>2.359</v>
      </c>
      <c r="DX1173" s="2">
        <v>2.2810000000000001</v>
      </c>
      <c r="DY1173" s="2">
        <v>2.1880000000000002</v>
      </c>
      <c r="DZ1173" s="2">
        <v>2.1739999999999999</v>
      </c>
      <c r="EA1173" s="2">
        <v>2.1800000000000002</v>
      </c>
      <c r="EB1173" s="2">
        <v>2.1859999999999999</v>
      </c>
      <c r="EC1173" s="2">
        <v>2.1859999999999999</v>
      </c>
      <c r="ED1173" s="2">
        <v>2.157</v>
      </c>
      <c r="EE1173" s="2">
        <v>2.177</v>
      </c>
      <c r="EF1173" s="2">
        <v>2.2879999999999998</v>
      </c>
      <c r="EG1173" s="2">
        <v>2.411</v>
      </c>
      <c r="EH1173" s="2">
        <v>2.4489999999999998</v>
      </c>
      <c r="EI1173" s="2">
        <v>2.379</v>
      </c>
      <c r="EJ1173" s="2">
        <v>2.3010000000000002</v>
      </c>
      <c r="EK1173" s="2">
        <v>2.2080000000000002</v>
      </c>
      <c r="EL1173" s="2">
        <v>2.194</v>
      </c>
      <c r="EM1173" s="2">
        <v>2.2000000000000002</v>
      </c>
      <c r="EN1173" s="2">
        <v>2.206</v>
      </c>
      <c r="EO1173" s="2">
        <v>2.206</v>
      </c>
      <c r="EP1173" s="2"/>
      <c r="EQ1173" s="2"/>
      <c r="ER1173" s="2"/>
      <c r="ES1173" s="2"/>
      <c r="ET1173" s="2"/>
      <c r="EU1173" s="2"/>
      <c r="EV1173" s="2"/>
      <c r="EW1173" s="2"/>
      <c r="EX1173" s="2"/>
      <c r="EY1173" s="2"/>
      <c r="EZ1173" s="2"/>
      <c r="FA1173" s="2"/>
      <c r="FB1173" s="2"/>
      <c r="FC1173" s="2"/>
      <c r="FD1173" s="2"/>
      <c r="FE1173" s="2"/>
      <c r="FF1173" s="2"/>
      <c r="FG1173" s="2"/>
      <c r="FH1173" s="2"/>
      <c r="FI1173" s="2"/>
      <c r="FJ1173" s="2"/>
      <c r="FK1173" s="2"/>
      <c r="FL1173" s="2"/>
      <c r="FM1173" s="2"/>
      <c r="FN1173" s="2"/>
      <c r="FO1173" s="2"/>
      <c r="FP1173" s="2"/>
      <c r="FQ1173" s="2"/>
      <c r="FR1173" s="2"/>
      <c r="FS1173" s="2"/>
      <c r="FT1173" s="2"/>
      <c r="FU1173" s="2"/>
      <c r="FV1173" s="2"/>
      <c r="FW1173" s="2"/>
      <c r="FX1173" s="2"/>
      <c r="FY1173" s="2"/>
      <c r="FZ1173" s="2"/>
      <c r="GA1173" s="2"/>
      <c r="GB1173" s="2"/>
      <c r="GC1173" s="2"/>
      <c r="GD1173" s="2"/>
      <c r="GE1173" s="2"/>
      <c r="GF1173" s="2"/>
      <c r="GG1173" s="2"/>
      <c r="GH1173" s="2"/>
      <c r="GI1173" s="2"/>
      <c r="GJ1173" s="2"/>
      <c r="GK1173" s="2"/>
      <c r="GL1173" s="2"/>
      <c r="GM1173" s="2"/>
      <c r="GN1173" s="2"/>
      <c r="GO1173" s="2"/>
      <c r="GP1173" s="2"/>
      <c r="GQ1173" s="2"/>
    </row>
    <row r="1174" spans="1:199" x14ac:dyDescent="0.2">
      <c r="A1174" s="36">
        <f t="shared" si="291"/>
        <v>4</v>
      </c>
      <c r="B1174" s="36">
        <f t="shared" si="292"/>
        <v>8</v>
      </c>
      <c r="C1174" s="1">
        <v>35670</v>
      </c>
      <c r="D1174">
        <f t="shared" si="293"/>
        <v>8</v>
      </c>
      <c r="E1174">
        <f t="shared" si="294"/>
        <v>1997</v>
      </c>
      <c r="F1174" s="21">
        <f t="shared" si="281"/>
        <v>0.1234999999999995</v>
      </c>
      <c r="G1174" s="21">
        <f t="shared" si="283"/>
        <v>-7.0249999999999702E-2</v>
      </c>
      <c r="H1174" s="21">
        <f t="shared" si="284"/>
        <v>1.4166666666666661E-2</v>
      </c>
      <c r="I1174" s="21">
        <f t="shared" si="285"/>
        <v>-5.6083333333333041E-2</v>
      </c>
      <c r="J1174" s="23">
        <f>VLOOKUP(C1174,'Nymex hist.'!A:B,2,0)</f>
        <v>2.6560000000000001</v>
      </c>
      <c r="K1174" s="23">
        <f t="shared" si="295"/>
        <v>2.5855000000000001</v>
      </c>
      <c r="L1174" s="23">
        <f t="shared" si="282"/>
        <v>2.7089999999999996</v>
      </c>
      <c r="M1174" s="23">
        <f t="shared" si="286"/>
        <v>2.293333333333333</v>
      </c>
      <c r="N1174" s="23">
        <f t="shared" si="287"/>
        <v>2.2230833333333333</v>
      </c>
      <c r="O1174" s="23">
        <f t="shared" si="288"/>
        <v>2.23725</v>
      </c>
      <c r="P1174" s="23">
        <f t="shared" si="289"/>
        <v>2.2572500000000004</v>
      </c>
      <c r="Q1174" s="23">
        <f t="shared" si="290"/>
        <v>2.27725</v>
      </c>
      <c r="R1174" s="30">
        <v>35670</v>
      </c>
      <c r="S1174" s="32"/>
      <c r="T1174" s="32"/>
      <c r="U1174" s="32"/>
      <c r="V1174" s="32"/>
      <c r="W1174" s="32"/>
      <c r="X1174" s="32"/>
      <c r="Y1174" s="32"/>
      <c r="Z1174" s="32"/>
      <c r="AA1174" s="32"/>
      <c r="AB1174" s="32"/>
      <c r="AC1174" s="32"/>
      <c r="AD1174" s="32"/>
      <c r="AE1174" s="32"/>
      <c r="AF1174" s="32"/>
      <c r="AG1174" s="32"/>
      <c r="AH1174" s="32"/>
      <c r="AI1174" s="32"/>
      <c r="AJ1174" s="34"/>
      <c r="AK1174" s="32"/>
      <c r="AL1174" s="32"/>
      <c r="AM1174" s="32"/>
      <c r="AN1174" s="32"/>
      <c r="AO1174" s="32"/>
      <c r="AP1174" s="32"/>
      <c r="AQ1174" s="32"/>
      <c r="AR1174" s="32"/>
      <c r="AS1174" s="32"/>
      <c r="AT1174" s="32"/>
      <c r="AU1174" s="32"/>
      <c r="AV1174" s="32"/>
      <c r="AW1174" s="32"/>
      <c r="AX1174" s="32"/>
      <c r="AY1174" s="32"/>
      <c r="AZ1174" s="32"/>
      <c r="BA1174" s="32"/>
      <c r="BB1174" s="32"/>
      <c r="BC1174" s="32"/>
      <c r="BD1174" s="32"/>
      <c r="BE1174" s="32"/>
      <c r="BF1174" s="32"/>
      <c r="BG1174" s="32"/>
      <c r="BH1174" s="32"/>
      <c r="BI1174" s="32"/>
      <c r="BJ1174" s="32"/>
      <c r="BK1174" s="32"/>
      <c r="BL1174" s="32"/>
      <c r="BM1174" s="32"/>
      <c r="BN1174" s="32"/>
      <c r="BO1174" s="32"/>
      <c r="BP1174" s="32"/>
      <c r="BQ1174" s="32"/>
      <c r="BR1174" s="32"/>
      <c r="BS1174" s="32"/>
      <c r="BT1174" s="32"/>
      <c r="BU1174" s="32"/>
      <c r="BV1174" s="32">
        <v>2.5150000000000001</v>
      </c>
      <c r="BW1174" s="32">
        <v>2.6560000000000001</v>
      </c>
      <c r="BX1174" s="32">
        <v>2.7650000000000001</v>
      </c>
      <c r="BY1174" s="32">
        <v>2.86</v>
      </c>
      <c r="BZ1174" s="32">
        <v>2.86</v>
      </c>
      <c r="CA1174" s="32">
        <v>2.6349999999999998</v>
      </c>
      <c r="CB1174" s="32">
        <v>2.4249999999999998</v>
      </c>
      <c r="CC1174" s="32">
        <v>2.21</v>
      </c>
      <c r="CD1174" s="32">
        <v>2.13</v>
      </c>
      <c r="CE1174" s="32">
        <v>2.1150000000000002</v>
      </c>
      <c r="CF1174" s="32">
        <v>2.1150000000000002</v>
      </c>
      <c r="CG1174" s="32">
        <v>2.1150000000000002</v>
      </c>
      <c r="CH1174" s="32">
        <v>2.1150000000000002</v>
      </c>
      <c r="CI1174" s="32">
        <v>2.1349999999999998</v>
      </c>
      <c r="CJ1174" s="32">
        <v>2.2650000000000001</v>
      </c>
      <c r="CK1174" s="32">
        <v>2.4</v>
      </c>
      <c r="CL1174" s="32">
        <v>2.4169999999999998</v>
      </c>
      <c r="CM1174" s="32">
        <v>2.327</v>
      </c>
      <c r="CN1174" s="32">
        <v>2.2330000000000001</v>
      </c>
      <c r="CO1174" s="32">
        <v>2.15</v>
      </c>
      <c r="CP1174" s="32">
        <v>2.1360000000000001</v>
      </c>
      <c r="CQ1174" s="32">
        <v>2.145</v>
      </c>
      <c r="CR1174" s="32">
        <v>2.1440000000000001</v>
      </c>
      <c r="CS1174" s="32">
        <v>2.1440000000000001</v>
      </c>
      <c r="CT1174" s="32">
        <v>2.145</v>
      </c>
      <c r="CU1174" s="32">
        <v>2.1640000000000001</v>
      </c>
      <c r="CV1174" s="32">
        <v>2.2749999999999999</v>
      </c>
      <c r="CW1174" s="32">
        <v>2.3969999999999998</v>
      </c>
      <c r="CX1174" s="32">
        <v>2.4140000000000001</v>
      </c>
      <c r="CY1174" s="32">
        <v>2.343</v>
      </c>
      <c r="CZ1174" s="32">
        <v>2.2639999999999998</v>
      </c>
      <c r="DA1174" s="32">
        <v>2.169</v>
      </c>
      <c r="DB1174" s="32">
        <v>2.1589999999999998</v>
      </c>
      <c r="DC1174" s="32">
        <v>2.165</v>
      </c>
      <c r="DD1174" s="32">
        <v>2.1709999999999998</v>
      </c>
      <c r="DE1174" s="32">
        <v>2.1709999999999998</v>
      </c>
      <c r="DF1174" s="32">
        <v>2.1549999999999998</v>
      </c>
      <c r="DG1174" s="32">
        <v>2.1640000000000001</v>
      </c>
      <c r="DH1174" s="32">
        <v>2.2749999999999999</v>
      </c>
      <c r="DI1174" s="32">
        <v>2.3969999999999998</v>
      </c>
      <c r="DJ1174" s="32">
        <v>2.4340000000000002</v>
      </c>
      <c r="DK1174" s="32">
        <v>2.363</v>
      </c>
      <c r="DL1174" s="32">
        <v>2.2839999999999998</v>
      </c>
      <c r="DM1174" s="32">
        <v>2.1890000000000001</v>
      </c>
      <c r="DN1174" s="32">
        <v>2.1789999999999998</v>
      </c>
      <c r="DO1174" s="32">
        <v>2.1850000000000001</v>
      </c>
      <c r="DP1174" s="32">
        <v>2.1909999999999998</v>
      </c>
      <c r="DQ1174" s="32">
        <v>2.1909999999999998</v>
      </c>
      <c r="DR1174" s="32">
        <v>2.1749999999999998</v>
      </c>
      <c r="DS1174" s="32">
        <v>2.1840000000000002</v>
      </c>
      <c r="DT1174" s="32">
        <v>2.2949999999999999</v>
      </c>
      <c r="DU1174" s="32">
        <v>2.4169999999999998</v>
      </c>
      <c r="DV1174" s="32">
        <v>2.4540000000000002</v>
      </c>
      <c r="DW1174" s="32">
        <v>2.383</v>
      </c>
      <c r="DX1174" s="32">
        <v>2.3039999999999998</v>
      </c>
      <c r="DY1174" s="32">
        <v>2.2090000000000001</v>
      </c>
      <c r="DZ1174" s="32">
        <v>2.1989999999999998</v>
      </c>
      <c r="EA1174" s="32">
        <v>2.2050000000000001</v>
      </c>
      <c r="EB1174" s="32">
        <v>2.2109999999999999</v>
      </c>
      <c r="EC1174" s="32">
        <v>2.2109999999999999</v>
      </c>
      <c r="ED1174" s="32">
        <v>2.1949999999999998</v>
      </c>
      <c r="EE1174" s="32">
        <v>2.2040000000000002</v>
      </c>
      <c r="EF1174" s="32">
        <v>2.3149999999999999</v>
      </c>
      <c r="EG1174" s="32">
        <v>2.4369999999999998</v>
      </c>
      <c r="EH1174" s="32">
        <v>2.4740000000000002</v>
      </c>
      <c r="EI1174" s="32">
        <v>2.403</v>
      </c>
      <c r="EJ1174" s="32">
        <v>2.3239999999999998</v>
      </c>
      <c r="EK1174" s="32">
        <v>2.2290000000000001</v>
      </c>
      <c r="EL1174" s="32">
        <v>2.2189999999999999</v>
      </c>
      <c r="EM1174" s="32">
        <v>2.2250000000000001</v>
      </c>
      <c r="EN1174" s="32">
        <v>2.2309999999999999</v>
      </c>
      <c r="EO1174" s="32">
        <v>2.2309999999999999</v>
      </c>
      <c r="EP1174" s="32"/>
      <c r="EQ1174" s="32"/>
      <c r="ER1174" s="32"/>
      <c r="ES1174" s="32"/>
      <c r="ET1174" s="32"/>
      <c r="EU1174" s="32"/>
      <c r="EV1174" s="32"/>
      <c r="EW1174" s="32"/>
      <c r="EX1174" s="32"/>
      <c r="EY1174" s="32"/>
      <c r="EZ1174" s="32"/>
      <c r="FA1174" s="32"/>
      <c r="FB1174" s="32"/>
      <c r="FC1174" s="32"/>
      <c r="FD1174" s="32"/>
      <c r="FE1174" s="32"/>
      <c r="FF1174" s="32"/>
      <c r="FG1174" s="32"/>
      <c r="FH1174" s="32"/>
      <c r="FI1174" s="32"/>
      <c r="FJ1174" s="32"/>
      <c r="FK1174" s="32"/>
      <c r="FL1174" s="32"/>
      <c r="FM1174" s="32"/>
      <c r="FN1174" s="32"/>
      <c r="FO1174" s="32"/>
      <c r="FP1174" s="32"/>
      <c r="FQ1174" s="32"/>
      <c r="FR1174" s="32"/>
      <c r="FS1174" s="32"/>
      <c r="FT1174" s="32"/>
      <c r="FU1174" s="32"/>
      <c r="FV1174" s="32"/>
      <c r="FW1174" s="32"/>
      <c r="FX1174" s="32"/>
      <c r="FY1174" s="32"/>
      <c r="FZ1174" s="32"/>
      <c r="GA1174" s="32"/>
      <c r="GB1174" s="32"/>
      <c r="GC1174" s="32"/>
      <c r="GD1174" s="32"/>
      <c r="GE1174" s="32"/>
      <c r="GF1174" s="32"/>
      <c r="GG1174" s="32"/>
      <c r="GH1174" s="32"/>
      <c r="GI1174" s="32"/>
      <c r="GJ1174" s="32"/>
      <c r="GK1174" s="32"/>
      <c r="GL1174" s="32"/>
      <c r="GM1174" s="32"/>
      <c r="GN1174" s="32"/>
      <c r="GO1174" s="32"/>
      <c r="GP1174" s="32"/>
      <c r="GQ1174" s="32"/>
    </row>
    <row r="1175" spans="1:199" customFormat="1" hidden="1" x14ac:dyDescent="0.2">
      <c r="A1175">
        <f t="shared" si="291"/>
        <v>5</v>
      </c>
      <c r="B1175">
        <f t="shared" si="292"/>
        <v>8</v>
      </c>
      <c r="C1175" s="1">
        <v>35671</v>
      </c>
      <c r="D1175">
        <f t="shared" si="293"/>
        <v>8</v>
      </c>
      <c r="E1175">
        <f t="shared" si="294"/>
        <v>1997</v>
      </c>
      <c r="F1175" s="17">
        <f t="shared" si="281"/>
        <v>0.1408999999999998</v>
      </c>
      <c r="G1175" s="16">
        <f t="shared" si="283"/>
        <v>-7.6833333333333087E-2</v>
      </c>
      <c r="H1175" s="16">
        <f t="shared" si="284"/>
        <v>7.9166666666665719E-3</v>
      </c>
      <c r="I1175" s="16">
        <f t="shared" si="285"/>
        <v>-6.8916666666666515E-2</v>
      </c>
      <c r="J1175" s="7">
        <f>VLOOKUP(C1175,'Nymex hist.'!A:B,2,0)</f>
        <v>2.714</v>
      </c>
      <c r="K1175" s="11">
        <f t="shared" si="295"/>
        <v>2.6145</v>
      </c>
      <c r="L1175" s="11">
        <f t="shared" si="282"/>
        <v>2.7553999999999998</v>
      </c>
      <c r="M1175" s="9">
        <f t="shared" si="286"/>
        <v>2.3148333333333331</v>
      </c>
      <c r="N1175" s="9">
        <f t="shared" si="287"/>
        <v>2.238</v>
      </c>
      <c r="O1175" s="9">
        <f t="shared" si="288"/>
        <v>2.2459166666666666</v>
      </c>
      <c r="P1175" s="9">
        <f t="shared" si="289"/>
        <v>2.2659166666666666</v>
      </c>
      <c r="Q1175" s="9">
        <f t="shared" si="290"/>
        <v>2.2859166666666666</v>
      </c>
      <c r="R1175" s="8">
        <v>35671</v>
      </c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3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>
        <v>2.5150000000000001</v>
      </c>
      <c r="BW1175" s="2">
        <v>2.714</v>
      </c>
      <c r="BX1175" s="2">
        <v>2.8220000000000001</v>
      </c>
      <c r="BY1175" s="2">
        <v>2.92</v>
      </c>
      <c r="BZ1175" s="2">
        <v>2.92</v>
      </c>
      <c r="CA1175" s="2">
        <v>2.67</v>
      </c>
      <c r="CB1175" s="2">
        <v>2.4449999999999998</v>
      </c>
      <c r="CC1175" s="2">
        <v>2.2250000000000001</v>
      </c>
      <c r="CD1175" s="2">
        <v>2.145</v>
      </c>
      <c r="CE1175" s="2">
        <v>2.13</v>
      </c>
      <c r="CF1175" s="2">
        <v>2.13</v>
      </c>
      <c r="CG1175" s="2">
        <v>2.13</v>
      </c>
      <c r="CH1175" s="2">
        <v>2.13</v>
      </c>
      <c r="CI1175" s="2">
        <v>2.15</v>
      </c>
      <c r="CJ1175" s="2">
        <v>2.2829999999999999</v>
      </c>
      <c r="CK1175" s="2">
        <v>2.42</v>
      </c>
      <c r="CL1175" s="2">
        <v>2.4369999999999998</v>
      </c>
      <c r="CM1175" s="2">
        <v>2.3420000000000001</v>
      </c>
      <c r="CN1175" s="2">
        <v>2.2480000000000002</v>
      </c>
      <c r="CO1175" s="2">
        <v>2.165</v>
      </c>
      <c r="CP1175" s="2">
        <v>2.1509999999999998</v>
      </c>
      <c r="CQ1175" s="2">
        <v>2.16</v>
      </c>
      <c r="CR1175" s="2">
        <v>2.1589999999999998</v>
      </c>
      <c r="CS1175" s="2">
        <v>2.1589999999999998</v>
      </c>
      <c r="CT1175" s="2">
        <v>2.16</v>
      </c>
      <c r="CU1175" s="2">
        <v>2.1779999999999999</v>
      </c>
      <c r="CV1175" s="2">
        <v>2.2879999999999998</v>
      </c>
      <c r="CW1175" s="2">
        <v>2.4089999999999998</v>
      </c>
      <c r="CX1175" s="2">
        <v>2.4249999999999998</v>
      </c>
      <c r="CY1175" s="2">
        <v>2.3530000000000002</v>
      </c>
      <c r="CZ1175" s="2">
        <v>2.2730000000000001</v>
      </c>
      <c r="DA1175" s="2">
        <v>2.177</v>
      </c>
      <c r="DB1175" s="2">
        <v>2.165</v>
      </c>
      <c r="DC1175" s="2">
        <v>2.1709999999999998</v>
      </c>
      <c r="DD1175" s="2">
        <v>2.1760000000000002</v>
      </c>
      <c r="DE1175" s="2">
        <v>2.1760000000000002</v>
      </c>
      <c r="DF1175" s="2">
        <v>2.16</v>
      </c>
      <c r="DG1175" s="2">
        <v>2.1779999999999999</v>
      </c>
      <c r="DH1175" s="2">
        <v>2.2879999999999998</v>
      </c>
      <c r="DI1175" s="2">
        <v>2.4089999999999998</v>
      </c>
      <c r="DJ1175" s="2">
        <v>2.4449999999999998</v>
      </c>
      <c r="DK1175" s="2">
        <v>2.3730000000000002</v>
      </c>
      <c r="DL1175" s="2">
        <v>2.2930000000000001</v>
      </c>
      <c r="DM1175" s="2">
        <v>2.1970000000000001</v>
      </c>
      <c r="DN1175" s="2">
        <v>2.1850000000000001</v>
      </c>
      <c r="DO1175" s="2">
        <v>2.1909999999999998</v>
      </c>
      <c r="DP1175" s="2">
        <v>2.1960000000000002</v>
      </c>
      <c r="DQ1175" s="2">
        <v>2.1960000000000002</v>
      </c>
      <c r="DR1175" s="2">
        <v>2.1800000000000002</v>
      </c>
      <c r="DS1175" s="2">
        <v>2.198</v>
      </c>
      <c r="DT1175" s="2">
        <v>2.3079999999999998</v>
      </c>
      <c r="DU1175" s="2">
        <v>2.4289999999999998</v>
      </c>
      <c r="DV1175" s="2">
        <v>2.4649999999999999</v>
      </c>
      <c r="DW1175" s="2">
        <v>2.3929999999999998</v>
      </c>
      <c r="DX1175" s="2">
        <v>2.3130000000000002</v>
      </c>
      <c r="DY1175" s="2">
        <v>2.2170000000000001</v>
      </c>
      <c r="DZ1175" s="2">
        <v>2.2050000000000001</v>
      </c>
      <c r="EA1175" s="2">
        <v>2.2109999999999999</v>
      </c>
      <c r="EB1175" s="2">
        <v>2.2160000000000002</v>
      </c>
      <c r="EC1175" s="2">
        <v>2.2160000000000002</v>
      </c>
      <c r="ED1175" s="2">
        <v>2.2000000000000002</v>
      </c>
      <c r="EE1175" s="2">
        <v>2.218</v>
      </c>
      <c r="EF1175" s="2">
        <v>2.3279999999999998</v>
      </c>
      <c r="EG1175" s="2">
        <v>2.4489999999999998</v>
      </c>
      <c r="EH1175" s="2">
        <v>2.4849999999999999</v>
      </c>
      <c r="EI1175" s="2">
        <v>2.4129999999999998</v>
      </c>
      <c r="EJ1175" s="2">
        <v>2.3330000000000002</v>
      </c>
      <c r="EK1175" s="2">
        <v>2.2370000000000001</v>
      </c>
      <c r="EL1175" s="2">
        <v>2.2250000000000001</v>
      </c>
      <c r="EM1175" s="2">
        <v>2.2309999999999999</v>
      </c>
      <c r="EN1175" s="2">
        <v>2.2360000000000002</v>
      </c>
      <c r="EO1175" s="2">
        <v>2.2360000000000002</v>
      </c>
      <c r="EP1175" s="2"/>
      <c r="EQ1175" s="2"/>
      <c r="ER1175" s="2"/>
      <c r="ES1175" s="2"/>
      <c r="ET1175" s="2"/>
      <c r="EU1175" s="2"/>
      <c r="EV1175" s="2"/>
      <c r="EW1175" s="2"/>
      <c r="EX1175" s="2"/>
      <c r="EY1175" s="2"/>
      <c r="EZ1175" s="2"/>
      <c r="FA1175" s="2"/>
      <c r="FB1175" s="2"/>
      <c r="FC1175" s="2"/>
      <c r="FD1175" s="2"/>
      <c r="FE1175" s="2"/>
      <c r="FF1175" s="2"/>
      <c r="FG1175" s="2"/>
      <c r="FH1175" s="2"/>
      <c r="FI1175" s="2"/>
      <c r="FJ1175" s="2"/>
      <c r="FK1175" s="2"/>
      <c r="FL1175" s="2"/>
      <c r="FM1175" s="2"/>
      <c r="FN1175" s="2"/>
      <c r="FO1175" s="2"/>
      <c r="FP1175" s="2"/>
      <c r="FQ1175" s="2"/>
      <c r="FR1175" s="2"/>
      <c r="FS1175" s="2"/>
      <c r="FT1175" s="2"/>
      <c r="FU1175" s="2"/>
      <c r="FV1175" s="2"/>
      <c r="FW1175" s="2"/>
      <c r="FX1175" s="2"/>
      <c r="FY1175" s="2"/>
      <c r="FZ1175" s="2"/>
      <c r="GA1175" s="2"/>
      <c r="GB1175" s="2"/>
      <c r="GC1175" s="2"/>
      <c r="GD1175" s="2"/>
      <c r="GE1175" s="2"/>
      <c r="GF1175" s="2"/>
      <c r="GG1175" s="2"/>
      <c r="GH1175" s="2"/>
      <c r="GI1175" s="2"/>
      <c r="GJ1175" s="2"/>
      <c r="GK1175" s="2"/>
      <c r="GL1175" s="2"/>
      <c r="GM1175" s="2"/>
      <c r="GN1175" s="2"/>
      <c r="GO1175" s="2"/>
      <c r="GP1175" s="2"/>
      <c r="GQ1175" s="2"/>
    </row>
    <row r="1176" spans="1:199" customFormat="1" hidden="1" x14ac:dyDescent="0.2">
      <c r="A1176">
        <f t="shared" si="291"/>
        <v>2</v>
      </c>
      <c r="B1176">
        <f t="shared" si="292"/>
        <v>9</v>
      </c>
      <c r="C1176" s="1">
        <v>35675</v>
      </c>
      <c r="D1176">
        <f t="shared" si="293"/>
        <v>9</v>
      </c>
      <c r="E1176">
        <f t="shared" si="294"/>
        <v>1997</v>
      </c>
      <c r="F1176" s="17">
        <f t="shared" si="281"/>
        <v>2.4799999999999933E-2</v>
      </c>
      <c r="G1176" s="16">
        <f t="shared" si="283"/>
        <v>-9.7249999999999837E-2</v>
      </c>
      <c r="H1176" s="16">
        <f t="shared" si="284"/>
        <v>2.8333333333332433E-3</v>
      </c>
      <c r="I1176" s="16">
        <f t="shared" si="285"/>
        <v>-9.4416666666666593E-2</v>
      </c>
      <c r="J1176" s="7">
        <f>VLOOKUP(C1176,'Nymex hist.'!A:B,2,0)</f>
        <v>2.7930000000000001</v>
      </c>
      <c r="K1176" s="11">
        <f t="shared" si="295"/>
        <v>2.7930000000000001</v>
      </c>
      <c r="L1176" s="11">
        <f t="shared" si="282"/>
        <v>2.8178000000000001</v>
      </c>
      <c r="M1176" s="9">
        <f t="shared" si="286"/>
        <v>2.3405</v>
      </c>
      <c r="N1176" s="9">
        <f t="shared" si="287"/>
        <v>2.2432500000000002</v>
      </c>
      <c r="O1176" s="9">
        <f t="shared" si="288"/>
        <v>2.2460833333333334</v>
      </c>
      <c r="P1176" s="9">
        <f t="shared" si="289"/>
        <v>2.266083333333333</v>
      </c>
      <c r="Q1176" s="9">
        <f t="shared" si="290"/>
        <v>2.2860833333333335</v>
      </c>
      <c r="R1176" s="8">
        <v>35675</v>
      </c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3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>
        <v>2.7930000000000001</v>
      </c>
      <c r="BX1176" s="2">
        <v>2.9020000000000001</v>
      </c>
      <c r="BY1176" s="2">
        <v>2.992</v>
      </c>
      <c r="BZ1176" s="2">
        <v>2.99</v>
      </c>
      <c r="CA1176" s="2">
        <v>2.7250000000000001</v>
      </c>
      <c r="CB1176" s="2">
        <v>2.48</v>
      </c>
      <c r="CC1176" s="2">
        <v>2.25</v>
      </c>
      <c r="CD1176" s="2">
        <v>2.165</v>
      </c>
      <c r="CE1176" s="2">
        <v>2.145</v>
      </c>
      <c r="CF1176" s="2">
        <v>2.145</v>
      </c>
      <c r="CG1176" s="2">
        <v>2.145</v>
      </c>
      <c r="CH1176" s="2">
        <v>2.145</v>
      </c>
      <c r="CI1176" s="2">
        <v>2.165</v>
      </c>
      <c r="CJ1176" s="2">
        <v>2.298</v>
      </c>
      <c r="CK1176" s="2">
        <v>2.4329999999999998</v>
      </c>
      <c r="CL1176" s="2">
        <v>2.448</v>
      </c>
      <c r="CM1176" s="2">
        <v>2.351</v>
      </c>
      <c r="CN1176" s="2">
        <v>2.2549999999999999</v>
      </c>
      <c r="CO1176" s="2">
        <v>2.1709999999999998</v>
      </c>
      <c r="CP1176" s="2">
        <v>2.157</v>
      </c>
      <c r="CQ1176" s="2">
        <v>2.1659999999999999</v>
      </c>
      <c r="CR1176" s="2">
        <v>2.165</v>
      </c>
      <c r="CS1176" s="2">
        <v>2.165</v>
      </c>
      <c r="CT1176" s="2">
        <v>2.1640000000000001</v>
      </c>
      <c r="CU1176" s="2">
        <v>2.1800000000000002</v>
      </c>
      <c r="CV1176" s="2">
        <v>2.2879999999999998</v>
      </c>
      <c r="CW1176" s="2">
        <v>2.4089999999999998</v>
      </c>
      <c r="CX1176" s="2">
        <v>2.4249999999999998</v>
      </c>
      <c r="CY1176" s="2">
        <v>2.3530000000000002</v>
      </c>
      <c r="CZ1176" s="2">
        <v>2.2730000000000001</v>
      </c>
      <c r="DA1176" s="2">
        <v>2.177</v>
      </c>
      <c r="DB1176" s="2">
        <v>2.165</v>
      </c>
      <c r="DC1176" s="2">
        <v>2.1709999999999998</v>
      </c>
      <c r="DD1176" s="2">
        <v>2.1760000000000002</v>
      </c>
      <c r="DE1176" s="2">
        <v>2.1760000000000002</v>
      </c>
      <c r="DF1176" s="2">
        <v>2.16</v>
      </c>
      <c r="DG1176" s="2">
        <v>2.1800000000000002</v>
      </c>
      <c r="DH1176" s="2">
        <v>2.2879999999999998</v>
      </c>
      <c r="DI1176" s="2">
        <v>2.4089999999999998</v>
      </c>
      <c r="DJ1176" s="2">
        <v>2.4449999999999998</v>
      </c>
      <c r="DK1176" s="2">
        <v>2.3730000000000002</v>
      </c>
      <c r="DL1176" s="2">
        <v>2.2930000000000001</v>
      </c>
      <c r="DM1176" s="2">
        <v>2.1970000000000001</v>
      </c>
      <c r="DN1176" s="2">
        <v>2.1850000000000001</v>
      </c>
      <c r="DO1176" s="2">
        <v>2.1909999999999998</v>
      </c>
      <c r="DP1176" s="2">
        <v>2.1960000000000002</v>
      </c>
      <c r="DQ1176" s="2">
        <v>2.1960000000000002</v>
      </c>
      <c r="DR1176" s="2">
        <v>2.1800000000000002</v>
      </c>
      <c r="DS1176" s="2">
        <v>2.2000000000000002</v>
      </c>
      <c r="DT1176" s="2">
        <v>2.3079999999999998</v>
      </c>
      <c r="DU1176" s="2">
        <v>2.4289999999999998</v>
      </c>
      <c r="DV1176" s="2">
        <v>2.4649999999999999</v>
      </c>
      <c r="DW1176" s="2">
        <v>2.3929999999999998</v>
      </c>
      <c r="DX1176" s="2">
        <v>2.3130000000000002</v>
      </c>
      <c r="DY1176" s="2">
        <v>2.2170000000000001</v>
      </c>
      <c r="DZ1176" s="2">
        <v>2.2050000000000001</v>
      </c>
      <c r="EA1176" s="2">
        <v>2.2109999999999999</v>
      </c>
      <c r="EB1176" s="2">
        <v>2.2160000000000002</v>
      </c>
      <c r="EC1176" s="2">
        <v>2.2160000000000002</v>
      </c>
      <c r="ED1176" s="2">
        <v>2.2000000000000002</v>
      </c>
      <c r="EE1176" s="2">
        <v>2.2200000000000002</v>
      </c>
      <c r="EF1176" s="2">
        <v>2.3279999999999998</v>
      </c>
      <c r="EG1176" s="2">
        <v>2.4489999999999998</v>
      </c>
      <c r="EH1176" s="2">
        <v>2.4849999999999999</v>
      </c>
      <c r="EI1176" s="2">
        <v>2.4129999999999998</v>
      </c>
      <c r="EJ1176" s="2">
        <v>2.3330000000000002</v>
      </c>
      <c r="EK1176" s="2">
        <v>2.2370000000000001</v>
      </c>
      <c r="EL1176" s="2">
        <v>2.2250000000000001</v>
      </c>
      <c r="EM1176" s="2">
        <v>2.2309999999999999</v>
      </c>
      <c r="EN1176" s="2">
        <v>2.2360000000000002</v>
      </c>
      <c r="EO1176" s="2">
        <v>2.2360000000000002</v>
      </c>
      <c r="EP1176" s="2">
        <v>2.2200000000000002</v>
      </c>
      <c r="EQ1176" s="2"/>
      <c r="ER1176" s="2"/>
      <c r="ES1176" s="2"/>
      <c r="ET1176" s="2"/>
      <c r="EU1176" s="2"/>
      <c r="EV1176" s="2"/>
      <c r="EW1176" s="2"/>
      <c r="EX1176" s="2"/>
      <c r="EY1176" s="2"/>
      <c r="EZ1176" s="2"/>
      <c r="FA1176" s="2"/>
      <c r="FB1176" s="2"/>
      <c r="FC1176" s="2"/>
      <c r="FD1176" s="2"/>
      <c r="FE1176" s="2"/>
      <c r="FF1176" s="2"/>
      <c r="FG1176" s="2"/>
      <c r="FH1176" s="2"/>
      <c r="FI1176" s="2"/>
      <c r="FJ1176" s="2"/>
      <c r="FK1176" s="2"/>
      <c r="FL1176" s="2"/>
      <c r="FM1176" s="2"/>
      <c r="FN1176" s="2"/>
      <c r="FO1176" s="2"/>
      <c r="FP1176" s="2"/>
      <c r="FQ1176" s="2"/>
      <c r="FR1176" s="2"/>
      <c r="FS1176" s="2"/>
      <c r="FT1176" s="2"/>
      <c r="FU1176" s="2"/>
      <c r="FV1176" s="2"/>
      <c r="FW1176" s="2"/>
      <c r="FX1176" s="2"/>
      <c r="FY1176" s="2"/>
      <c r="FZ1176" s="2"/>
      <c r="GA1176" s="2"/>
      <c r="GB1176" s="2"/>
      <c r="GC1176" s="2"/>
      <c r="GD1176" s="2"/>
      <c r="GE1176" s="2"/>
      <c r="GF1176" s="2"/>
      <c r="GG1176" s="2"/>
      <c r="GH1176" s="2"/>
      <c r="GI1176" s="2"/>
      <c r="GJ1176" s="2"/>
      <c r="GK1176" s="2"/>
      <c r="GL1176" s="2"/>
      <c r="GM1176" s="2"/>
      <c r="GN1176" s="2"/>
      <c r="GO1176" s="2"/>
      <c r="GP1176" s="2"/>
      <c r="GQ1176" s="2"/>
    </row>
    <row r="1177" spans="1:199" customFormat="1" hidden="1" x14ac:dyDescent="0.2">
      <c r="A1177">
        <f t="shared" si="291"/>
        <v>3</v>
      </c>
      <c r="B1177">
        <f t="shared" si="292"/>
        <v>9</v>
      </c>
      <c r="C1177" s="1">
        <v>35676</v>
      </c>
      <c r="D1177">
        <f t="shared" si="293"/>
        <v>9</v>
      </c>
      <c r="E1177">
        <f t="shared" si="294"/>
        <v>1997</v>
      </c>
      <c r="F1177" s="17">
        <f t="shared" si="281"/>
        <v>2.8999999999999915E-2</v>
      </c>
      <c r="G1177" s="16">
        <f t="shared" si="283"/>
        <v>-0.10508333333333342</v>
      </c>
      <c r="H1177" s="16">
        <f t="shared" si="284"/>
        <v>1.083333333333325E-3</v>
      </c>
      <c r="I1177" s="16">
        <f t="shared" si="285"/>
        <v>-0.10400000000000009</v>
      </c>
      <c r="J1177" s="7">
        <f>VLOOKUP(C1177,'Nymex hist.'!A:B,2,0)</f>
        <v>2.8069999999999999</v>
      </c>
      <c r="K1177" s="11">
        <f t="shared" si="295"/>
        <v>2.8069999999999999</v>
      </c>
      <c r="L1177" s="11">
        <f t="shared" si="282"/>
        <v>2.8359999999999999</v>
      </c>
      <c r="M1177" s="9">
        <f t="shared" si="286"/>
        <v>2.3450833333333336</v>
      </c>
      <c r="N1177" s="9">
        <f t="shared" si="287"/>
        <v>2.2400000000000002</v>
      </c>
      <c r="O1177" s="9">
        <f t="shared" si="288"/>
        <v>2.2410833333333335</v>
      </c>
      <c r="P1177" s="9">
        <f t="shared" si="289"/>
        <v>2.2610833333333331</v>
      </c>
      <c r="Q1177" s="9">
        <f t="shared" si="290"/>
        <v>2.2810833333333336</v>
      </c>
      <c r="R1177" s="8">
        <v>35676</v>
      </c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3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>
        <v>2.8069999999999999</v>
      </c>
      <c r="BX1177" s="2">
        <v>2.9249999999999998</v>
      </c>
      <c r="BY1177" s="2">
        <v>3.0150000000000001</v>
      </c>
      <c r="BZ1177" s="2">
        <v>3.0150000000000001</v>
      </c>
      <c r="CA1177" s="2">
        <v>2.74</v>
      </c>
      <c r="CB1177" s="2">
        <v>2.4849999999999999</v>
      </c>
      <c r="CC1177" s="2">
        <v>2.25</v>
      </c>
      <c r="CD1177" s="2">
        <v>2.165</v>
      </c>
      <c r="CE1177" s="2">
        <v>2.145</v>
      </c>
      <c r="CF1177" s="2">
        <v>2.145</v>
      </c>
      <c r="CG1177" s="2">
        <v>2.145</v>
      </c>
      <c r="CH1177" s="2">
        <v>2.145</v>
      </c>
      <c r="CI1177" s="2">
        <v>2.165</v>
      </c>
      <c r="CJ1177" s="2">
        <v>2.3010000000000002</v>
      </c>
      <c r="CK1177" s="2">
        <v>2.44</v>
      </c>
      <c r="CL1177" s="2">
        <v>2.4550000000000001</v>
      </c>
      <c r="CM1177" s="2">
        <v>2.3530000000000002</v>
      </c>
      <c r="CN1177" s="2">
        <v>2.254</v>
      </c>
      <c r="CO1177" s="2">
        <v>2.1680000000000001</v>
      </c>
      <c r="CP1177" s="2">
        <v>2.1520000000000001</v>
      </c>
      <c r="CQ1177" s="2">
        <v>2.16</v>
      </c>
      <c r="CR1177" s="2">
        <v>2.1589999999999998</v>
      </c>
      <c r="CS1177" s="2">
        <v>2.1589999999999998</v>
      </c>
      <c r="CT1177" s="2">
        <v>2.1579999999999999</v>
      </c>
      <c r="CU1177" s="2">
        <v>2.1749999999999998</v>
      </c>
      <c r="CV1177" s="2">
        <v>2.2829999999999999</v>
      </c>
      <c r="CW1177" s="2">
        <v>2.4039999999999999</v>
      </c>
      <c r="CX1177" s="2">
        <v>2.42</v>
      </c>
      <c r="CY1177" s="2">
        <v>2.3479999999999999</v>
      </c>
      <c r="CZ1177" s="2">
        <v>2.2679999999999998</v>
      </c>
      <c r="DA1177" s="2">
        <v>2.1720000000000002</v>
      </c>
      <c r="DB1177" s="2">
        <v>2.16</v>
      </c>
      <c r="DC1177" s="2">
        <v>2.1659999999999999</v>
      </c>
      <c r="DD1177" s="2">
        <v>2.1709999999999998</v>
      </c>
      <c r="DE1177" s="2">
        <v>2.1709999999999998</v>
      </c>
      <c r="DF1177" s="2">
        <v>2.1549999999999998</v>
      </c>
      <c r="DG1177" s="2">
        <v>2.1749999999999998</v>
      </c>
      <c r="DH1177" s="2">
        <v>2.2829999999999999</v>
      </c>
      <c r="DI1177" s="2">
        <v>2.4039999999999999</v>
      </c>
      <c r="DJ1177" s="2">
        <v>2.44</v>
      </c>
      <c r="DK1177" s="2">
        <v>2.3679999999999999</v>
      </c>
      <c r="DL1177" s="2">
        <v>2.2879999999999998</v>
      </c>
      <c r="DM1177" s="2">
        <v>2.1920000000000002</v>
      </c>
      <c r="DN1177" s="2">
        <v>2.1800000000000002</v>
      </c>
      <c r="DO1177" s="2">
        <v>2.1859999999999999</v>
      </c>
      <c r="DP1177" s="2">
        <v>2.1909999999999998</v>
      </c>
      <c r="DQ1177" s="2">
        <v>2.1909999999999998</v>
      </c>
      <c r="DR1177" s="2">
        <v>2.1749999999999998</v>
      </c>
      <c r="DS1177" s="2">
        <v>2.1949999999999998</v>
      </c>
      <c r="DT1177" s="2">
        <v>2.3029999999999999</v>
      </c>
      <c r="DU1177" s="2">
        <v>2.4239999999999999</v>
      </c>
      <c r="DV1177" s="2">
        <v>2.46</v>
      </c>
      <c r="DW1177" s="2">
        <v>2.3879999999999999</v>
      </c>
      <c r="DX1177" s="2">
        <v>2.3079999999999998</v>
      </c>
      <c r="DY1177" s="2">
        <v>2.2120000000000002</v>
      </c>
      <c r="DZ1177" s="2">
        <v>2.2000000000000002</v>
      </c>
      <c r="EA1177" s="2">
        <v>2.206</v>
      </c>
      <c r="EB1177" s="2">
        <v>2.2109999999999999</v>
      </c>
      <c r="EC1177" s="2">
        <v>2.2109999999999999</v>
      </c>
      <c r="ED1177" s="2">
        <v>2.1949999999999998</v>
      </c>
      <c r="EE1177" s="2">
        <v>2.2149999999999999</v>
      </c>
      <c r="EF1177" s="2">
        <v>2.323</v>
      </c>
      <c r="EG1177" s="2">
        <v>2.444</v>
      </c>
      <c r="EH1177" s="2">
        <v>2.48</v>
      </c>
      <c r="EI1177" s="2">
        <v>2.4079999999999999</v>
      </c>
      <c r="EJ1177" s="2">
        <v>2.3279999999999998</v>
      </c>
      <c r="EK1177" s="2">
        <v>2.2320000000000002</v>
      </c>
      <c r="EL1177" s="2">
        <v>2.2200000000000002</v>
      </c>
      <c r="EM1177" s="2">
        <v>2.226</v>
      </c>
      <c r="EN1177" s="2">
        <v>2.2309999999999999</v>
      </c>
      <c r="EO1177" s="2">
        <v>2.2309999999999999</v>
      </c>
      <c r="EP1177" s="2">
        <v>2.2149999999999999</v>
      </c>
      <c r="EQ1177" s="2"/>
      <c r="ER1177" s="2"/>
      <c r="ES1177" s="2"/>
      <c r="ET1177" s="2"/>
      <c r="EU1177" s="2"/>
      <c r="EV1177" s="2"/>
      <c r="EW1177" s="2"/>
      <c r="EX1177" s="2"/>
      <c r="EY1177" s="2"/>
      <c r="EZ1177" s="2"/>
      <c r="FA1177" s="2"/>
      <c r="FB1177" s="2"/>
      <c r="FC1177" s="2"/>
      <c r="FD1177" s="2"/>
      <c r="FE1177" s="2"/>
      <c r="FF1177" s="2"/>
      <c r="FG1177" s="2"/>
      <c r="FH1177" s="2"/>
      <c r="FI1177" s="2"/>
      <c r="FJ1177" s="2"/>
      <c r="FK1177" s="2"/>
      <c r="FL1177" s="2"/>
      <c r="FM1177" s="2"/>
      <c r="FN1177" s="2"/>
      <c r="FO1177" s="2"/>
      <c r="FP1177" s="2"/>
      <c r="FQ1177" s="2"/>
      <c r="FR1177" s="2"/>
      <c r="FS1177" s="2"/>
      <c r="FT1177" s="2"/>
      <c r="FU1177" s="2"/>
      <c r="FV1177" s="2"/>
      <c r="FW1177" s="2"/>
      <c r="FX1177" s="2"/>
      <c r="FY1177" s="2"/>
      <c r="FZ1177" s="2"/>
      <c r="GA1177" s="2"/>
      <c r="GB1177" s="2"/>
      <c r="GC1177" s="2"/>
      <c r="GD1177" s="2"/>
      <c r="GE1177" s="2"/>
      <c r="GF1177" s="2"/>
      <c r="GG1177" s="2"/>
      <c r="GH1177" s="2"/>
      <c r="GI1177" s="2"/>
      <c r="GJ1177" s="2"/>
      <c r="GK1177" s="2"/>
      <c r="GL1177" s="2"/>
      <c r="GM1177" s="2"/>
      <c r="GN1177" s="2"/>
      <c r="GO1177" s="2"/>
      <c r="GP1177" s="2"/>
      <c r="GQ1177" s="2"/>
    </row>
    <row r="1178" spans="1:199" x14ac:dyDescent="0.2">
      <c r="A1178" s="36">
        <f t="shared" si="291"/>
        <v>4</v>
      </c>
      <c r="B1178" s="36">
        <f t="shared" si="292"/>
        <v>9</v>
      </c>
      <c r="C1178" s="1">
        <v>35677</v>
      </c>
      <c r="D1178">
        <f t="shared" si="293"/>
        <v>9</v>
      </c>
      <c r="E1178">
        <f t="shared" si="294"/>
        <v>1997</v>
      </c>
      <c r="F1178" s="21">
        <f t="shared" si="281"/>
        <v>5.8999999999999719E-2</v>
      </c>
      <c r="G1178" s="21">
        <f t="shared" si="283"/>
        <v>-7.5000000000000178E-2</v>
      </c>
      <c r="H1178" s="21">
        <f t="shared" si="284"/>
        <v>1.3499999999999623E-2</v>
      </c>
      <c r="I1178" s="21">
        <f t="shared" si="285"/>
        <v>-6.1500000000000554E-2</v>
      </c>
      <c r="J1178" s="23">
        <f>VLOOKUP(C1178,'Nymex hist.'!A:B,2,0)</f>
        <v>2.677</v>
      </c>
      <c r="K1178" s="23">
        <f t="shared" si="295"/>
        <v>2.677</v>
      </c>
      <c r="L1178" s="23">
        <f t="shared" si="282"/>
        <v>2.7359999999999998</v>
      </c>
      <c r="M1178" s="23">
        <f t="shared" si="286"/>
        <v>2.2965833333333339</v>
      </c>
      <c r="N1178" s="23">
        <f t="shared" si="287"/>
        <v>2.2215833333333337</v>
      </c>
      <c r="O1178" s="23">
        <f t="shared" si="288"/>
        <v>2.2350833333333333</v>
      </c>
      <c r="P1178" s="23">
        <f t="shared" si="289"/>
        <v>2.2550833333333329</v>
      </c>
      <c r="Q1178" s="23">
        <f t="shared" si="290"/>
        <v>2.2750833333333333</v>
      </c>
      <c r="R1178" s="30">
        <v>35677</v>
      </c>
      <c r="S1178" s="32"/>
      <c r="T1178" s="32"/>
      <c r="U1178" s="32"/>
      <c r="V1178" s="32"/>
      <c r="W1178" s="32"/>
      <c r="X1178" s="32"/>
      <c r="Y1178" s="32"/>
      <c r="Z1178" s="32"/>
      <c r="AA1178" s="32"/>
      <c r="AB1178" s="32"/>
      <c r="AC1178" s="32"/>
      <c r="AD1178" s="32"/>
      <c r="AE1178" s="32"/>
      <c r="AF1178" s="32"/>
      <c r="AG1178" s="32"/>
      <c r="AH1178" s="32"/>
      <c r="AI1178" s="32"/>
      <c r="AJ1178" s="34"/>
      <c r="AK1178" s="32"/>
      <c r="AL1178" s="32"/>
      <c r="AM1178" s="32"/>
      <c r="AN1178" s="32"/>
      <c r="AO1178" s="32"/>
      <c r="AP1178" s="32"/>
      <c r="AQ1178" s="32"/>
      <c r="AR1178" s="32"/>
      <c r="AS1178" s="32"/>
      <c r="AT1178" s="32"/>
      <c r="AU1178" s="32"/>
      <c r="AV1178" s="32"/>
      <c r="AW1178" s="32"/>
      <c r="AX1178" s="32"/>
      <c r="AY1178" s="32"/>
      <c r="AZ1178" s="32"/>
      <c r="BA1178" s="32"/>
      <c r="BB1178" s="32"/>
      <c r="BC1178" s="32"/>
      <c r="BD1178" s="32"/>
      <c r="BE1178" s="32"/>
      <c r="BF1178" s="32"/>
      <c r="BG1178" s="32"/>
      <c r="BH1178" s="32"/>
      <c r="BI1178" s="32"/>
      <c r="BJ1178" s="32"/>
      <c r="BK1178" s="32"/>
      <c r="BL1178" s="32"/>
      <c r="BM1178" s="32"/>
      <c r="BN1178" s="32"/>
      <c r="BO1178" s="32"/>
      <c r="BP1178" s="32"/>
      <c r="BQ1178" s="32"/>
      <c r="BR1178" s="32"/>
      <c r="BS1178" s="32"/>
      <c r="BT1178" s="32"/>
      <c r="BU1178" s="32"/>
      <c r="BV1178" s="32"/>
      <c r="BW1178" s="32">
        <v>2.677</v>
      </c>
      <c r="BX1178" s="32">
        <v>2.8079999999999998</v>
      </c>
      <c r="BY1178" s="32">
        <v>2.911</v>
      </c>
      <c r="BZ1178" s="32">
        <v>2.9129999999999998</v>
      </c>
      <c r="CA1178" s="32">
        <v>2.6480000000000001</v>
      </c>
      <c r="CB1178" s="32">
        <v>2.4</v>
      </c>
      <c r="CC1178" s="32">
        <v>2.198</v>
      </c>
      <c r="CD1178" s="32">
        <v>2.125</v>
      </c>
      <c r="CE1178" s="32">
        <v>2.11</v>
      </c>
      <c r="CF1178" s="32">
        <v>2.11</v>
      </c>
      <c r="CG1178" s="32">
        <v>2.11</v>
      </c>
      <c r="CH1178" s="32">
        <v>2.11</v>
      </c>
      <c r="CI1178" s="32">
        <v>2.1349999999999998</v>
      </c>
      <c r="CJ1178" s="32">
        <v>2.2799999999999998</v>
      </c>
      <c r="CK1178" s="32">
        <v>2.42</v>
      </c>
      <c r="CL1178" s="32">
        <v>2.44</v>
      </c>
      <c r="CM1178" s="32">
        <v>2.335</v>
      </c>
      <c r="CN1178" s="32">
        <v>2.234</v>
      </c>
      <c r="CO1178" s="32">
        <v>2.1459999999999999</v>
      </c>
      <c r="CP1178" s="32">
        <v>2.129</v>
      </c>
      <c r="CQ1178" s="32">
        <v>2.137</v>
      </c>
      <c r="CR1178" s="32">
        <v>2.1360000000000001</v>
      </c>
      <c r="CS1178" s="32">
        <v>2.1339999999999999</v>
      </c>
      <c r="CT1178" s="32">
        <v>2.133</v>
      </c>
      <c r="CU1178" s="32">
        <v>2.1549999999999998</v>
      </c>
      <c r="CV1178" s="32">
        <v>2.2810000000000001</v>
      </c>
      <c r="CW1178" s="32">
        <v>2.399</v>
      </c>
      <c r="CX1178" s="32">
        <v>2.415</v>
      </c>
      <c r="CY1178" s="32">
        <v>2.343</v>
      </c>
      <c r="CZ1178" s="32">
        <v>2.2629999999999999</v>
      </c>
      <c r="DA1178" s="32">
        <v>2.1669999999999998</v>
      </c>
      <c r="DB1178" s="32">
        <v>2.1549999999999998</v>
      </c>
      <c r="DC1178" s="32">
        <v>2.161</v>
      </c>
      <c r="DD1178" s="32">
        <v>2.1659999999999999</v>
      </c>
      <c r="DE1178" s="32">
        <v>2.1659999999999999</v>
      </c>
      <c r="DF1178" s="32">
        <v>2.15</v>
      </c>
      <c r="DG1178" s="32">
        <v>2.1549999999999998</v>
      </c>
      <c r="DH1178" s="32">
        <v>2.2810000000000001</v>
      </c>
      <c r="DI1178" s="32">
        <v>2.399</v>
      </c>
      <c r="DJ1178" s="32">
        <v>2.4350000000000001</v>
      </c>
      <c r="DK1178" s="32">
        <v>2.363</v>
      </c>
      <c r="DL1178" s="32">
        <v>2.2829999999999999</v>
      </c>
      <c r="DM1178" s="32">
        <v>2.1869999999999998</v>
      </c>
      <c r="DN1178" s="32">
        <v>2.1749999999999998</v>
      </c>
      <c r="DO1178" s="32">
        <v>2.181</v>
      </c>
      <c r="DP1178" s="32">
        <v>2.1859999999999999</v>
      </c>
      <c r="DQ1178" s="32">
        <v>2.1859999999999999</v>
      </c>
      <c r="DR1178" s="32">
        <v>2.17</v>
      </c>
      <c r="DS1178" s="32">
        <v>2.1749999999999998</v>
      </c>
      <c r="DT1178" s="32">
        <v>2.3010000000000002</v>
      </c>
      <c r="DU1178" s="32">
        <v>2.419</v>
      </c>
      <c r="DV1178" s="32">
        <v>2.4550000000000001</v>
      </c>
      <c r="DW1178" s="32">
        <v>2.383</v>
      </c>
      <c r="DX1178" s="32">
        <v>2.3029999999999999</v>
      </c>
      <c r="DY1178" s="32">
        <v>2.2069999999999999</v>
      </c>
      <c r="DZ1178" s="32">
        <v>2.1949999999999998</v>
      </c>
      <c r="EA1178" s="32">
        <v>2.2010000000000001</v>
      </c>
      <c r="EB1178" s="32">
        <v>2.206</v>
      </c>
      <c r="EC1178" s="32">
        <v>2.206</v>
      </c>
      <c r="ED1178" s="32">
        <v>2.19</v>
      </c>
      <c r="EE1178" s="32">
        <v>2.1949999999999998</v>
      </c>
      <c r="EF1178" s="32">
        <v>2.3210000000000002</v>
      </c>
      <c r="EG1178" s="32">
        <v>2.4390000000000001</v>
      </c>
      <c r="EH1178" s="32">
        <v>2.4750000000000001</v>
      </c>
      <c r="EI1178" s="32">
        <v>2.403</v>
      </c>
      <c r="EJ1178" s="32">
        <v>2.323</v>
      </c>
      <c r="EK1178" s="32">
        <v>2.2269999999999999</v>
      </c>
      <c r="EL1178" s="32">
        <v>2.2149999999999999</v>
      </c>
      <c r="EM1178" s="32">
        <v>2.2210000000000001</v>
      </c>
      <c r="EN1178" s="32">
        <v>2.226</v>
      </c>
      <c r="EO1178" s="32">
        <v>2.226</v>
      </c>
      <c r="EP1178" s="32">
        <v>2.21</v>
      </c>
      <c r="EQ1178" s="32"/>
      <c r="ER1178" s="32"/>
      <c r="ES1178" s="32"/>
      <c r="ET1178" s="32"/>
      <c r="EU1178" s="32"/>
      <c r="EV1178" s="32"/>
      <c r="EW1178" s="32"/>
      <c r="EX1178" s="32"/>
      <c r="EY1178" s="32"/>
      <c r="EZ1178" s="32"/>
      <c r="FA1178" s="32"/>
      <c r="FB1178" s="32"/>
      <c r="FC1178" s="32"/>
      <c r="FD1178" s="32"/>
      <c r="FE1178" s="32"/>
      <c r="FF1178" s="32"/>
      <c r="FG1178" s="32"/>
      <c r="FH1178" s="32"/>
      <c r="FI1178" s="32"/>
      <c r="FJ1178" s="32"/>
      <c r="FK1178" s="32"/>
      <c r="FL1178" s="32"/>
      <c r="FM1178" s="32"/>
      <c r="FN1178" s="32"/>
      <c r="FO1178" s="32"/>
      <c r="FP1178" s="32"/>
      <c r="FQ1178" s="32"/>
      <c r="FR1178" s="32"/>
      <c r="FS1178" s="32"/>
      <c r="FT1178" s="32"/>
      <c r="FU1178" s="32"/>
      <c r="FV1178" s="32"/>
      <c r="FW1178" s="32"/>
      <c r="FX1178" s="32"/>
      <c r="FY1178" s="32"/>
      <c r="FZ1178" s="32"/>
      <c r="GA1178" s="32"/>
      <c r="GB1178" s="32"/>
      <c r="GC1178" s="32"/>
      <c r="GD1178" s="32"/>
      <c r="GE1178" s="32"/>
      <c r="GF1178" s="32"/>
      <c r="GG1178" s="32"/>
      <c r="GH1178" s="32"/>
      <c r="GI1178" s="32"/>
      <c r="GJ1178" s="32"/>
      <c r="GK1178" s="32"/>
      <c r="GL1178" s="32"/>
      <c r="GM1178" s="32"/>
      <c r="GN1178" s="32"/>
      <c r="GO1178" s="32"/>
      <c r="GP1178" s="32"/>
      <c r="GQ1178" s="32"/>
    </row>
    <row r="1179" spans="1:199" customFormat="1" hidden="1" x14ac:dyDescent="0.2">
      <c r="A1179">
        <f t="shared" si="291"/>
        <v>5</v>
      </c>
      <c r="B1179">
        <f t="shared" si="292"/>
        <v>9</v>
      </c>
      <c r="C1179" s="1">
        <v>35678</v>
      </c>
      <c r="D1179">
        <f t="shared" si="293"/>
        <v>9</v>
      </c>
      <c r="E1179">
        <f t="shared" si="294"/>
        <v>1997</v>
      </c>
      <c r="F1179" s="17">
        <f t="shared" si="281"/>
        <v>4.4799999999999951E-2</v>
      </c>
      <c r="G1179" s="16">
        <f t="shared" si="283"/>
        <v>-7.7333333333333254E-2</v>
      </c>
      <c r="H1179" s="16">
        <f t="shared" si="284"/>
        <v>1.3499999999999623E-2</v>
      </c>
      <c r="I1179" s="16">
        <f t="shared" si="285"/>
        <v>-6.3833333333333631E-2</v>
      </c>
      <c r="J1179" s="7">
        <f>VLOOKUP(C1179,'Nymex hist.'!A:B,2,0)</f>
        <v>2.6970000000000001</v>
      </c>
      <c r="K1179" s="11">
        <f t="shared" si="295"/>
        <v>2.6970000000000001</v>
      </c>
      <c r="L1179" s="11">
        <f t="shared" si="282"/>
        <v>2.7418</v>
      </c>
      <c r="M1179" s="9">
        <f t="shared" si="286"/>
        <v>2.2989166666666669</v>
      </c>
      <c r="N1179" s="9">
        <f t="shared" si="287"/>
        <v>2.2215833333333337</v>
      </c>
      <c r="O1179" s="9">
        <f t="shared" si="288"/>
        <v>2.2350833333333333</v>
      </c>
      <c r="P1179" s="9">
        <f t="shared" si="289"/>
        <v>2.2550833333333329</v>
      </c>
      <c r="Q1179" s="9">
        <f t="shared" si="290"/>
        <v>2.2750833333333333</v>
      </c>
      <c r="R1179" s="8">
        <v>35678</v>
      </c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3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>
        <v>2.6970000000000001</v>
      </c>
      <c r="BX1179" s="2">
        <v>2.8220000000000001</v>
      </c>
      <c r="BY1179" s="2">
        <v>2.9140000000000001</v>
      </c>
      <c r="BZ1179" s="2">
        <v>2.9140000000000001</v>
      </c>
      <c r="CA1179" s="2">
        <v>2.657</v>
      </c>
      <c r="CB1179" s="2">
        <v>2.4020000000000001</v>
      </c>
      <c r="CC1179" s="2">
        <v>2.202</v>
      </c>
      <c r="CD1179" s="2">
        <v>2.1269999999999998</v>
      </c>
      <c r="CE1179" s="2">
        <v>2.1120000000000001</v>
      </c>
      <c r="CF1179" s="2">
        <v>2.1120000000000001</v>
      </c>
      <c r="CG1179" s="2">
        <v>2.1120000000000001</v>
      </c>
      <c r="CH1179" s="2">
        <v>2.1120000000000001</v>
      </c>
      <c r="CI1179" s="2">
        <v>2.137</v>
      </c>
      <c r="CJ1179" s="2">
        <v>2.2799999999999998</v>
      </c>
      <c r="CK1179" s="2">
        <v>2.42</v>
      </c>
      <c r="CL1179" s="2">
        <v>2.44</v>
      </c>
      <c r="CM1179" s="2">
        <v>2.335</v>
      </c>
      <c r="CN1179" s="2">
        <v>2.234</v>
      </c>
      <c r="CO1179" s="2">
        <v>2.1459999999999999</v>
      </c>
      <c r="CP1179" s="2">
        <v>2.129</v>
      </c>
      <c r="CQ1179" s="2">
        <v>2.137</v>
      </c>
      <c r="CR1179" s="2">
        <v>2.1360000000000001</v>
      </c>
      <c r="CS1179" s="2">
        <v>2.1339999999999999</v>
      </c>
      <c r="CT1179" s="2">
        <v>2.133</v>
      </c>
      <c r="CU1179" s="2">
        <v>2.1549999999999998</v>
      </c>
      <c r="CV1179" s="2">
        <v>2.2810000000000001</v>
      </c>
      <c r="CW1179" s="2">
        <v>2.399</v>
      </c>
      <c r="CX1179" s="2">
        <v>2.415</v>
      </c>
      <c r="CY1179" s="2">
        <v>2.343</v>
      </c>
      <c r="CZ1179" s="2">
        <v>2.2629999999999999</v>
      </c>
      <c r="DA1179" s="2">
        <v>2.1669999999999998</v>
      </c>
      <c r="DB1179" s="2">
        <v>2.1549999999999998</v>
      </c>
      <c r="DC1179" s="2">
        <v>2.161</v>
      </c>
      <c r="DD1179" s="2">
        <v>2.1659999999999999</v>
      </c>
      <c r="DE1179" s="2">
        <v>2.1659999999999999</v>
      </c>
      <c r="DF1179" s="2">
        <v>2.15</v>
      </c>
      <c r="DG1179" s="2">
        <v>2.1549999999999998</v>
      </c>
      <c r="DH1179" s="2">
        <v>2.2810000000000001</v>
      </c>
      <c r="DI1179" s="2">
        <v>2.399</v>
      </c>
      <c r="DJ1179" s="2">
        <v>2.4350000000000001</v>
      </c>
      <c r="DK1179" s="2">
        <v>2.363</v>
      </c>
      <c r="DL1179" s="2">
        <v>2.2829999999999999</v>
      </c>
      <c r="DM1179" s="2">
        <v>2.1869999999999998</v>
      </c>
      <c r="DN1179" s="2">
        <v>2.1749999999999998</v>
      </c>
      <c r="DO1179" s="2">
        <v>2.181</v>
      </c>
      <c r="DP1179" s="2">
        <v>2.1859999999999999</v>
      </c>
      <c r="DQ1179" s="2">
        <v>2.1859999999999999</v>
      </c>
      <c r="DR1179" s="2">
        <v>2.17</v>
      </c>
      <c r="DS1179" s="2">
        <v>2.1749999999999998</v>
      </c>
      <c r="DT1179" s="2">
        <v>2.3010000000000002</v>
      </c>
      <c r="DU1179" s="2">
        <v>2.419</v>
      </c>
      <c r="DV1179" s="2">
        <v>2.4550000000000001</v>
      </c>
      <c r="DW1179" s="2">
        <v>2.383</v>
      </c>
      <c r="DX1179" s="2">
        <v>2.3029999999999999</v>
      </c>
      <c r="DY1179" s="2">
        <v>2.2069999999999999</v>
      </c>
      <c r="DZ1179" s="2">
        <v>2.1949999999999998</v>
      </c>
      <c r="EA1179" s="2">
        <v>2.2010000000000001</v>
      </c>
      <c r="EB1179" s="2">
        <v>2.206</v>
      </c>
      <c r="EC1179" s="2">
        <v>2.206</v>
      </c>
      <c r="ED1179" s="2">
        <v>2.19</v>
      </c>
      <c r="EE1179" s="2">
        <v>2.1949999999999998</v>
      </c>
      <c r="EF1179" s="2">
        <v>2.3210000000000002</v>
      </c>
      <c r="EG1179" s="2">
        <v>2.4390000000000001</v>
      </c>
      <c r="EH1179" s="2">
        <v>2.4750000000000001</v>
      </c>
      <c r="EI1179" s="2">
        <v>2.403</v>
      </c>
      <c r="EJ1179" s="2">
        <v>2.323</v>
      </c>
      <c r="EK1179" s="2">
        <v>2.2269999999999999</v>
      </c>
      <c r="EL1179" s="2">
        <v>2.2149999999999999</v>
      </c>
      <c r="EM1179" s="2">
        <v>2.2210000000000001</v>
      </c>
      <c r="EN1179" s="2">
        <v>2.226</v>
      </c>
      <c r="EO1179" s="2">
        <v>2.226</v>
      </c>
      <c r="EP1179" s="2">
        <v>2.21</v>
      </c>
      <c r="EQ1179" s="2"/>
      <c r="ER1179" s="2"/>
      <c r="ES1179" s="2"/>
      <c r="ET1179" s="2"/>
      <c r="EU1179" s="2"/>
      <c r="EV1179" s="2"/>
      <c r="EW1179" s="2"/>
      <c r="EX1179" s="2"/>
      <c r="EY1179" s="2"/>
      <c r="EZ1179" s="2"/>
      <c r="FA1179" s="2"/>
      <c r="FB1179" s="2"/>
      <c r="FC1179" s="2"/>
      <c r="FD1179" s="2"/>
      <c r="FE1179" s="2"/>
      <c r="FF1179" s="2"/>
      <c r="FG1179" s="2"/>
      <c r="FH1179" s="2"/>
      <c r="FI1179" s="2"/>
      <c r="FJ1179" s="2"/>
      <c r="FK1179" s="2"/>
      <c r="FL1179" s="2"/>
      <c r="FM1179" s="2"/>
      <c r="FN1179" s="2"/>
      <c r="FO1179" s="2"/>
      <c r="FP1179" s="2"/>
      <c r="FQ1179" s="2"/>
      <c r="FR1179" s="2"/>
      <c r="FS1179" s="2"/>
      <c r="FT1179" s="2"/>
      <c r="FU1179" s="2"/>
      <c r="FV1179" s="2"/>
      <c r="FW1179" s="2"/>
      <c r="FX1179" s="2"/>
      <c r="FY1179" s="2"/>
      <c r="FZ1179" s="2"/>
      <c r="GA1179" s="2"/>
      <c r="GB1179" s="2"/>
      <c r="GC1179" s="2"/>
      <c r="GD1179" s="2"/>
      <c r="GE1179" s="2"/>
      <c r="GF1179" s="2"/>
      <c r="GG1179" s="2"/>
      <c r="GH1179" s="2"/>
      <c r="GI1179" s="2"/>
      <c r="GJ1179" s="2"/>
      <c r="GK1179" s="2"/>
      <c r="GL1179" s="2"/>
      <c r="GM1179" s="2"/>
      <c r="GN1179" s="2"/>
      <c r="GO1179" s="2"/>
      <c r="GP1179" s="2"/>
      <c r="GQ1179" s="2"/>
    </row>
    <row r="1180" spans="1:199" customFormat="1" hidden="1" x14ac:dyDescent="0.2">
      <c r="A1180">
        <f t="shared" si="291"/>
        <v>1</v>
      </c>
      <c r="B1180">
        <f t="shared" si="292"/>
        <v>9</v>
      </c>
      <c r="C1180" s="1">
        <v>35681</v>
      </c>
      <c r="D1180">
        <f t="shared" si="293"/>
        <v>9</v>
      </c>
      <c r="E1180">
        <f t="shared" si="294"/>
        <v>1997</v>
      </c>
      <c r="F1180" s="17">
        <f t="shared" si="281"/>
        <v>5.2599999999999536E-2</v>
      </c>
      <c r="G1180" s="16">
        <f t="shared" si="283"/>
        <v>-7.3166666666667268E-2</v>
      </c>
      <c r="H1180" s="16">
        <f t="shared" si="284"/>
        <v>1.4250000000000096E-2</v>
      </c>
      <c r="I1180" s="16">
        <f t="shared" si="285"/>
        <v>-5.8916666666667172E-2</v>
      </c>
      <c r="J1180" s="7">
        <f>VLOOKUP(C1180,'Nymex hist.'!A:B,2,0)</f>
        <v>2.6880000000000002</v>
      </c>
      <c r="K1180" s="11">
        <f t="shared" si="295"/>
        <v>2.6880000000000002</v>
      </c>
      <c r="L1180" s="11">
        <f t="shared" si="282"/>
        <v>2.7405999999999997</v>
      </c>
      <c r="M1180" s="9">
        <f t="shared" si="286"/>
        <v>2.2978333333333336</v>
      </c>
      <c r="N1180" s="9">
        <f t="shared" si="287"/>
        <v>2.2246666666666663</v>
      </c>
      <c r="O1180" s="9">
        <f t="shared" si="288"/>
        <v>2.2389166666666664</v>
      </c>
      <c r="P1180" s="9">
        <f t="shared" si="289"/>
        <v>2.2689166666666667</v>
      </c>
      <c r="Q1180" s="9">
        <f t="shared" si="290"/>
        <v>2.2989166666666665</v>
      </c>
      <c r="R1180" s="8">
        <v>35681</v>
      </c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3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>
        <v>2.6880000000000002</v>
      </c>
      <c r="BX1180" s="2">
        <v>2.8279999999999998</v>
      </c>
      <c r="BY1180" s="2">
        <v>2.9129999999999998</v>
      </c>
      <c r="BZ1180" s="2">
        <v>2.911</v>
      </c>
      <c r="CA1180" s="2">
        <v>2.653</v>
      </c>
      <c r="CB1180" s="2">
        <v>2.3980000000000001</v>
      </c>
      <c r="CC1180" s="2">
        <v>2.1960000000000002</v>
      </c>
      <c r="CD1180" s="2">
        <v>2.1150000000000002</v>
      </c>
      <c r="CE1180" s="2">
        <v>2.11</v>
      </c>
      <c r="CF1180" s="2">
        <v>2.1150000000000002</v>
      </c>
      <c r="CG1180" s="2">
        <v>2.1150000000000002</v>
      </c>
      <c r="CH1180" s="2">
        <v>2.1150000000000002</v>
      </c>
      <c r="CI1180" s="2">
        <v>2.14</v>
      </c>
      <c r="CJ1180" s="2">
        <v>2.2829999999999999</v>
      </c>
      <c r="CK1180" s="2">
        <v>2.423</v>
      </c>
      <c r="CL1180" s="2">
        <v>2.4430000000000001</v>
      </c>
      <c r="CM1180" s="2">
        <v>2.3380000000000001</v>
      </c>
      <c r="CN1180" s="2">
        <v>2.2370000000000001</v>
      </c>
      <c r="CO1180" s="2">
        <v>2.149</v>
      </c>
      <c r="CP1180" s="2">
        <v>2.1320000000000001</v>
      </c>
      <c r="CQ1180" s="2">
        <v>2.14</v>
      </c>
      <c r="CR1180" s="2">
        <v>2.1389999999999998</v>
      </c>
      <c r="CS1180" s="2">
        <v>2.137</v>
      </c>
      <c r="CT1180" s="2">
        <v>2.1360000000000001</v>
      </c>
      <c r="CU1180" s="2">
        <v>2.1579999999999999</v>
      </c>
      <c r="CV1180" s="2">
        <v>2.2839999999999998</v>
      </c>
      <c r="CW1180" s="2">
        <v>2.403</v>
      </c>
      <c r="CX1180" s="2">
        <v>2.419</v>
      </c>
      <c r="CY1180" s="2">
        <v>2.347</v>
      </c>
      <c r="CZ1180" s="2">
        <v>2.2669999999999999</v>
      </c>
      <c r="DA1180" s="2">
        <v>2.1709999999999998</v>
      </c>
      <c r="DB1180" s="2">
        <v>2.1589999999999998</v>
      </c>
      <c r="DC1180" s="2">
        <v>2.165</v>
      </c>
      <c r="DD1180" s="2">
        <v>2.17</v>
      </c>
      <c r="DE1180" s="2">
        <v>2.17</v>
      </c>
      <c r="DF1180" s="2">
        <v>2.1539999999999999</v>
      </c>
      <c r="DG1180" s="2">
        <v>2.1579999999999999</v>
      </c>
      <c r="DH1180" s="2">
        <v>2.2839999999999998</v>
      </c>
      <c r="DI1180" s="2">
        <v>2.403</v>
      </c>
      <c r="DJ1180" s="2">
        <v>2.4489999999999998</v>
      </c>
      <c r="DK1180" s="2">
        <v>2.3769999999999998</v>
      </c>
      <c r="DL1180" s="2">
        <v>2.2970000000000002</v>
      </c>
      <c r="DM1180" s="2">
        <v>2.2010000000000001</v>
      </c>
      <c r="DN1180" s="2">
        <v>2.1890000000000001</v>
      </c>
      <c r="DO1180" s="2">
        <v>2.1949999999999998</v>
      </c>
      <c r="DP1180" s="2">
        <v>2.2000000000000002</v>
      </c>
      <c r="DQ1180" s="2">
        <v>2.2000000000000002</v>
      </c>
      <c r="DR1180" s="2">
        <v>2.1840000000000002</v>
      </c>
      <c r="DS1180" s="2">
        <v>2.1880000000000002</v>
      </c>
      <c r="DT1180" s="2">
        <v>2.3140000000000001</v>
      </c>
      <c r="DU1180" s="2">
        <v>2.4329999999999998</v>
      </c>
      <c r="DV1180" s="2">
        <v>2.4790000000000001</v>
      </c>
      <c r="DW1180" s="2">
        <v>2.407</v>
      </c>
      <c r="DX1180" s="2">
        <v>2.327</v>
      </c>
      <c r="DY1180" s="2">
        <v>2.2309999999999999</v>
      </c>
      <c r="DZ1180" s="2">
        <v>2.2189999999999999</v>
      </c>
      <c r="EA1180" s="2">
        <v>2.2250000000000001</v>
      </c>
      <c r="EB1180" s="2">
        <v>2.23</v>
      </c>
      <c r="EC1180" s="2">
        <v>2.23</v>
      </c>
      <c r="ED1180" s="2">
        <v>2.214</v>
      </c>
      <c r="EE1180" s="2">
        <v>2.218</v>
      </c>
      <c r="EF1180" s="2">
        <v>2.3439999999999999</v>
      </c>
      <c r="EG1180" s="2">
        <v>2.4630000000000001</v>
      </c>
      <c r="EH1180" s="2">
        <v>2.4990000000000001</v>
      </c>
      <c r="EI1180" s="2">
        <v>2.427</v>
      </c>
      <c r="EJ1180" s="2">
        <v>2.347</v>
      </c>
      <c r="EK1180" s="2">
        <v>2.2509999999999999</v>
      </c>
      <c r="EL1180" s="2">
        <v>2.2389999999999999</v>
      </c>
      <c r="EM1180" s="2">
        <v>2.2450000000000001</v>
      </c>
      <c r="EN1180" s="2">
        <v>2.25</v>
      </c>
      <c r="EO1180" s="2">
        <v>2.25</v>
      </c>
      <c r="EP1180" s="2">
        <v>2.234</v>
      </c>
      <c r="EQ1180" s="2"/>
      <c r="ER1180" s="2"/>
      <c r="ES1180" s="2"/>
      <c r="ET1180" s="2"/>
      <c r="EU1180" s="2"/>
      <c r="EV1180" s="2"/>
      <c r="EW1180" s="2"/>
      <c r="EX1180" s="2"/>
      <c r="EY1180" s="2"/>
      <c r="EZ1180" s="2"/>
      <c r="FA1180" s="2"/>
      <c r="FB1180" s="2"/>
      <c r="FC1180" s="2"/>
      <c r="FD1180" s="2"/>
      <c r="FE1180" s="2"/>
      <c r="FF1180" s="2"/>
      <c r="FG1180" s="2"/>
      <c r="FH1180" s="2"/>
      <c r="FI1180" s="2"/>
      <c r="FJ1180" s="2"/>
      <c r="FK1180" s="2"/>
      <c r="FL1180" s="2"/>
      <c r="FM1180" s="2"/>
      <c r="FN1180" s="2"/>
      <c r="FO1180" s="2"/>
      <c r="FP1180" s="2"/>
      <c r="FQ1180" s="2"/>
      <c r="FR1180" s="2"/>
      <c r="FS1180" s="2"/>
      <c r="FT1180" s="2"/>
      <c r="FU1180" s="2"/>
      <c r="FV1180" s="2"/>
      <c r="FW1180" s="2"/>
      <c r="FX1180" s="2"/>
      <c r="FY1180" s="2"/>
      <c r="FZ1180" s="2"/>
      <c r="GA1180" s="2"/>
      <c r="GB1180" s="2"/>
      <c r="GC1180" s="2"/>
      <c r="GD1180" s="2"/>
      <c r="GE1180" s="2"/>
      <c r="GF1180" s="2"/>
      <c r="GG1180" s="2"/>
      <c r="GH1180" s="2"/>
      <c r="GI1180" s="2"/>
      <c r="GJ1180" s="2"/>
      <c r="GK1180" s="2"/>
      <c r="GL1180" s="2"/>
      <c r="GM1180" s="2"/>
      <c r="GN1180" s="2"/>
      <c r="GO1180" s="2"/>
      <c r="GP1180" s="2"/>
      <c r="GQ1180" s="2"/>
    </row>
    <row r="1181" spans="1:199" customFormat="1" hidden="1" x14ac:dyDescent="0.2">
      <c r="A1181">
        <f t="shared" si="291"/>
        <v>2</v>
      </c>
      <c r="B1181">
        <f t="shared" si="292"/>
        <v>9</v>
      </c>
      <c r="C1181" s="1">
        <v>35682</v>
      </c>
      <c r="D1181">
        <f t="shared" si="293"/>
        <v>9</v>
      </c>
      <c r="E1181">
        <f t="shared" si="294"/>
        <v>1997</v>
      </c>
      <c r="F1181" s="17">
        <f t="shared" si="281"/>
        <v>5.1200000000000134E-2</v>
      </c>
      <c r="G1181" s="16">
        <f t="shared" si="283"/>
        <v>-7.5666666666666327E-2</v>
      </c>
      <c r="H1181" s="16">
        <f t="shared" si="284"/>
        <v>1.1999999999999567E-2</v>
      </c>
      <c r="I1181" s="16">
        <f t="shared" si="285"/>
        <v>-6.366666666666676E-2</v>
      </c>
      <c r="J1181" s="7">
        <f>VLOOKUP(C1181,'Nymex hist.'!A:B,2,0)</f>
        <v>2.6989999999999998</v>
      </c>
      <c r="K1181" s="11">
        <f t="shared" si="295"/>
        <v>2.6989999999999998</v>
      </c>
      <c r="L1181" s="11">
        <f t="shared" si="282"/>
        <v>2.7502</v>
      </c>
      <c r="M1181" s="9">
        <f t="shared" si="286"/>
        <v>2.3015833333333333</v>
      </c>
      <c r="N1181" s="9">
        <f t="shared" si="287"/>
        <v>2.225916666666667</v>
      </c>
      <c r="O1181" s="9">
        <f t="shared" si="288"/>
        <v>2.2379166666666666</v>
      </c>
      <c r="P1181" s="9">
        <f t="shared" si="289"/>
        <v>2.2679166666666668</v>
      </c>
      <c r="Q1181" s="9">
        <f t="shared" si="290"/>
        <v>2.2979166666666666</v>
      </c>
      <c r="R1181" s="8">
        <v>35682</v>
      </c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3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>
        <v>2.6989999999999998</v>
      </c>
      <c r="BX1181" s="2">
        <v>2.8420000000000001</v>
      </c>
      <c r="BY1181" s="2">
        <v>2.9279999999999999</v>
      </c>
      <c r="BZ1181" s="2">
        <v>2.9209999999999998</v>
      </c>
      <c r="CA1181" s="2">
        <v>2.66</v>
      </c>
      <c r="CB1181" s="2">
        <v>2.4</v>
      </c>
      <c r="CC1181" s="2">
        <v>2.198</v>
      </c>
      <c r="CD1181" s="2">
        <v>2.1179999999999999</v>
      </c>
      <c r="CE1181" s="2">
        <v>2.113</v>
      </c>
      <c r="CF1181" s="2">
        <v>2.1179999999999999</v>
      </c>
      <c r="CG1181" s="2">
        <v>2.1179999999999999</v>
      </c>
      <c r="CH1181" s="2">
        <v>2.1179999999999999</v>
      </c>
      <c r="CI1181" s="2">
        <v>2.1429999999999998</v>
      </c>
      <c r="CJ1181" s="2">
        <v>2.286</v>
      </c>
      <c r="CK1181" s="2">
        <v>2.4260000000000002</v>
      </c>
      <c r="CL1181" s="2">
        <v>2.4460000000000002</v>
      </c>
      <c r="CM1181" s="2">
        <v>2.3410000000000002</v>
      </c>
      <c r="CN1181" s="2">
        <v>2.2400000000000002</v>
      </c>
      <c r="CO1181" s="2">
        <v>2.1509999999999998</v>
      </c>
      <c r="CP1181" s="2">
        <v>2.1339999999999999</v>
      </c>
      <c r="CQ1181" s="2">
        <v>2.1419999999999999</v>
      </c>
      <c r="CR1181" s="2">
        <v>2.14</v>
      </c>
      <c r="CS1181" s="2">
        <v>2.14</v>
      </c>
      <c r="CT1181" s="2">
        <v>2.1349999999999998</v>
      </c>
      <c r="CU1181" s="2">
        <v>2.157</v>
      </c>
      <c r="CV1181" s="2">
        <v>2.2829999999999999</v>
      </c>
      <c r="CW1181" s="2">
        <v>2.4020000000000001</v>
      </c>
      <c r="CX1181" s="2">
        <v>2.4180000000000001</v>
      </c>
      <c r="CY1181" s="2">
        <v>2.3460000000000001</v>
      </c>
      <c r="CZ1181" s="2">
        <v>2.266</v>
      </c>
      <c r="DA1181" s="2">
        <v>2.17</v>
      </c>
      <c r="DB1181" s="2">
        <v>2.1579999999999999</v>
      </c>
      <c r="DC1181" s="2">
        <v>2.1640000000000001</v>
      </c>
      <c r="DD1181" s="2">
        <v>2.169</v>
      </c>
      <c r="DE1181" s="2">
        <v>2.169</v>
      </c>
      <c r="DF1181" s="2">
        <v>2.153</v>
      </c>
      <c r="DG1181" s="2">
        <v>2.157</v>
      </c>
      <c r="DH1181" s="2">
        <v>2.2829999999999999</v>
      </c>
      <c r="DI1181" s="2">
        <v>2.4020000000000001</v>
      </c>
      <c r="DJ1181" s="2">
        <v>2.448</v>
      </c>
      <c r="DK1181" s="2">
        <v>2.3759999999999999</v>
      </c>
      <c r="DL1181" s="2">
        <v>2.2959999999999998</v>
      </c>
      <c r="DM1181" s="2">
        <v>2.2000000000000002</v>
      </c>
      <c r="DN1181" s="2">
        <v>2.1880000000000002</v>
      </c>
      <c r="DO1181" s="2">
        <v>2.194</v>
      </c>
      <c r="DP1181" s="2">
        <v>2.1989999999999998</v>
      </c>
      <c r="DQ1181" s="2">
        <v>2.1989999999999998</v>
      </c>
      <c r="DR1181" s="2">
        <v>2.1829999999999998</v>
      </c>
      <c r="DS1181" s="2">
        <v>2.1869999999999998</v>
      </c>
      <c r="DT1181" s="2">
        <v>2.3130000000000002</v>
      </c>
      <c r="DU1181" s="2">
        <v>2.4319999999999999</v>
      </c>
      <c r="DV1181" s="2">
        <v>2.4780000000000002</v>
      </c>
      <c r="DW1181" s="2">
        <v>2.4060000000000001</v>
      </c>
      <c r="DX1181" s="2">
        <v>2.3260000000000001</v>
      </c>
      <c r="DY1181" s="2">
        <v>2.23</v>
      </c>
      <c r="DZ1181" s="2">
        <v>2.218</v>
      </c>
      <c r="EA1181" s="2">
        <v>2.2240000000000002</v>
      </c>
      <c r="EB1181" s="2">
        <v>2.2290000000000001</v>
      </c>
      <c r="EC1181" s="2">
        <v>2.2290000000000001</v>
      </c>
      <c r="ED1181" s="2">
        <v>2.2130000000000001</v>
      </c>
      <c r="EE1181" s="2">
        <v>2.2170000000000001</v>
      </c>
      <c r="EF1181" s="2">
        <v>2.343</v>
      </c>
      <c r="EG1181" s="2">
        <v>2.4620000000000002</v>
      </c>
      <c r="EH1181" s="2">
        <v>2.4980000000000002</v>
      </c>
      <c r="EI1181" s="2">
        <v>2.4260000000000002</v>
      </c>
      <c r="EJ1181" s="2">
        <v>2.3460000000000001</v>
      </c>
      <c r="EK1181" s="2">
        <v>2.25</v>
      </c>
      <c r="EL1181" s="2">
        <v>2.238</v>
      </c>
      <c r="EM1181" s="2">
        <v>2.2440000000000002</v>
      </c>
      <c r="EN1181" s="2">
        <v>2.2490000000000001</v>
      </c>
      <c r="EO1181" s="2">
        <v>2.2490000000000001</v>
      </c>
      <c r="EP1181" s="2">
        <v>2.2330000000000001</v>
      </c>
      <c r="EQ1181" s="2"/>
      <c r="ER1181" s="2"/>
      <c r="ES1181" s="2"/>
      <c r="ET1181" s="2"/>
      <c r="EU1181" s="2"/>
      <c r="EV1181" s="2"/>
      <c r="EW1181" s="2"/>
      <c r="EX1181" s="2"/>
      <c r="EY1181" s="2"/>
      <c r="EZ1181" s="2"/>
      <c r="FA1181" s="2"/>
      <c r="FB1181" s="2"/>
      <c r="FC1181" s="2"/>
      <c r="FD1181" s="2"/>
      <c r="FE1181" s="2"/>
      <c r="FF1181" s="2"/>
      <c r="FG1181" s="2"/>
      <c r="FH1181" s="2"/>
      <c r="FI1181" s="2"/>
      <c r="FJ1181" s="2"/>
      <c r="FK1181" s="2"/>
      <c r="FL1181" s="2"/>
      <c r="FM1181" s="2"/>
      <c r="FN1181" s="2"/>
      <c r="FO1181" s="2"/>
      <c r="FP1181" s="2"/>
      <c r="FQ1181" s="2"/>
      <c r="FR1181" s="2"/>
      <c r="FS1181" s="2"/>
      <c r="FT1181" s="2"/>
      <c r="FU1181" s="2"/>
      <c r="FV1181" s="2"/>
      <c r="FW1181" s="2"/>
      <c r="FX1181" s="2"/>
      <c r="FY1181" s="2"/>
      <c r="FZ1181" s="2"/>
      <c r="GA1181" s="2"/>
      <c r="GB1181" s="2"/>
      <c r="GC1181" s="2"/>
      <c r="GD1181" s="2"/>
      <c r="GE1181" s="2"/>
      <c r="GF1181" s="2"/>
      <c r="GG1181" s="2"/>
      <c r="GH1181" s="2"/>
      <c r="GI1181" s="2"/>
      <c r="GJ1181" s="2"/>
      <c r="GK1181" s="2"/>
      <c r="GL1181" s="2"/>
      <c r="GM1181" s="2"/>
      <c r="GN1181" s="2"/>
      <c r="GO1181" s="2"/>
      <c r="GP1181" s="2"/>
      <c r="GQ1181" s="2"/>
    </row>
    <row r="1182" spans="1:199" customFormat="1" hidden="1" x14ac:dyDescent="0.2">
      <c r="A1182">
        <f t="shared" si="291"/>
        <v>3</v>
      </c>
      <c r="B1182">
        <f t="shared" si="292"/>
        <v>9</v>
      </c>
      <c r="C1182" s="1">
        <v>35683</v>
      </c>
      <c r="D1182">
        <f t="shared" si="293"/>
        <v>9</v>
      </c>
      <c r="E1182">
        <f t="shared" si="294"/>
        <v>1997</v>
      </c>
      <c r="F1182" s="17">
        <f t="shared" si="281"/>
        <v>4.6600000000000197E-2</v>
      </c>
      <c r="G1182" s="16">
        <f t="shared" si="283"/>
        <v>-6.6583333333333883E-2</v>
      </c>
      <c r="H1182" s="16">
        <f t="shared" si="284"/>
        <v>1.2250000000000316E-2</v>
      </c>
      <c r="I1182" s="16">
        <f t="shared" si="285"/>
        <v>-5.4333333333333567E-2</v>
      </c>
      <c r="J1182" s="7">
        <f>VLOOKUP(C1182,'Nymex hist.'!A:B,2,0)</f>
        <v>2.702</v>
      </c>
      <c r="K1182" s="11">
        <f t="shared" si="295"/>
        <v>2.702</v>
      </c>
      <c r="L1182" s="11">
        <f t="shared" si="282"/>
        <v>2.7486000000000002</v>
      </c>
      <c r="M1182" s="9">
        <f t="shared" si="286"/>
        <v>2.3022500000000004</v>
      </c>
      <c r="N1182" s="9">
        <f t="shared" si="287"/>
        <v>2.2356666666666665</v>
      </c>
      <c r="O1182" s="9">
        <f t="shared" si="288"/>
        <v>2.2479166666666668</v>
      </c>
      <c r="P1182" s="9">
        <f t="shared" si="289"/>
        <v>2.2779166666666666</v>
      </c>
      <c r="Q1182" s="9">
        <f t="shared" si="290"/>
        <v>2.3079166666666668</v>
      </c>
      <c r="R1182" s="8">
        <v>35683</v>
      </c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3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>
        <v>2.702</v>
      </c>
      <c r="BX1182" s="2">
        <v>2.8450000000000002</v>
      </c>
      <c r="BY1182" s="2">
        <v>2.9279999999999999</v>
      </c>
      <c r="BZ1182" s="2">
        <v>2.9159999999999999</v>
      </c>
      <c r="CA1182" s="2">
        <v>2.657</v>
      </c>
      <c r="CB1182" s="2">
        <v>2.3969999999999998</v>
      </c>
      <c r="CC1182" s="2">
        <v>2.1949999999999998</v>
      </c>
      <c r="CD1182" s="2">
        <v>2.12</v>
      </c>
      <c r="CE1182" s="2">
        <v>2.1150000000000002</v>
      </c>
      <c r="CF1182" s="2">
        <v>2.12</v>
      </c>
      <c r="CG1182" s="2">
        <v>2.12</v>
      </c>
      <c r="CH1182" s="2">
        <v>2.12</v>
      </c>
      <c r="CI1182" s="2">
        <v>2.1480000000000001</v>
      </c>
      <c r="CJ1182" s="2">
        <v>2.2879999999999998</v>
      </c>
      <c r="CK1182" s="2">
        <v>2.431</v>
      </c>
      <c r="CL1182" s="2">
        <v>2.4540000000000002</v>
      </c>
      <c r="CM1182" s="2">
        <v>2.35</v>
      </c>
      <c r="CN1182" s="2">
        <v>2.25</v>
      </c>
      <c r="CO1182" s="2">
        <v>2.161</v>
      </c>
      <c r="CP1182" s="2">
        <v>2.1440000000000001</v>
      </c>
      <c r="CQ1182" s="2">
        <v>2.1520000000000001</v>
      </c>
      <c r="CR1182" s="2">
        <v>2.15</v>
      </c>
      <c r="CS1182" s="2">
        <v>2.15</v>
      </c>
      <c r="CT1182" s="2">
        <v>2.145</v>
      </c>
      <c r="CU1182" s="2">
        <v>2.1669999999999998</v>
      </c>
      <c r="CV1182" s="2">
        <v>2.2930000000000001</v>
      </c>
      <c r="CW1182" s="2">
        <v>2.4119999999999999</v>
      </c>
      <c r="CX1182" s="2">
        <v>2.4279999999999999</v>
      </c>
      <c r="CY1182" s="2">
        <v>2.3559999999999999</v>
      </c>
      <c r="CZ1182" s="2">
        <v>2.2759999999999998</v>
      </c>
      <c r="DA1182" s="2">
        <v>2.1800000000000002</v>
      </c>
      <c r="DB1182" s="2">
        <v>2.1680000000000001</v>
      </c>
      <c r="DC1182" s="2">
        <v>2.1739999999999999</v>
      </c>
      <c r="DD1182" s="2">
        <v>2.1789999999999998</v>
      </c>
      <c r="DE1182" s="2">
        <v>2.1789999999999998</v>
      </c>
      <c r="DF1182" s="2">
        <v>2.1629999999999998</v>
      </c>
      <c r="DG1182" s="2">
        <v>2.1669999999999998</v>
      </c>
      <c r="DH1182" s="2">
        <v>2.2930000000000001</v>
      </c>
      <c r="DI1182" s="2">
        <v>2.4119999999999999</v>
      </c>
      <c r="DJ1182" s="2">
        <v>2.4580000000000002</v>
      </c>
      <c r="DK1182" s="2">
        <v>2.3860000000000001</v>
      </c>
      <c r="DL1182" s="2">
        <v>2.306</v>
      </c>
      <c r="DM1182" s="2">
        <v>2.21</v>
      </c>
      <c r="DN1182" s="2">
        <v>2.198</v>
      </c>
      <c r="DO1182" s="2">
        <v>2.2040000000000002</v>
      </c>
      <c r="DP1182" s="2">
        <v>2.2090000000000001</v>
      </c>
      <c r="DQ1182" s="2">
        <v>2.2090000000000001</v>
      </c>
      <c r="DR1182" s="2">
        <v>2.1930000000000001</v>
      </c>
      <c r="DS1182" s="2">
        <v>2.1970000000000001</v>
      </c>
      <c r="DT1182" s="2">
        <v>2.323</v>
      </c>
      <c r="DU1182" s="2">
        <v>2.4420000000000002</v>
      </c>
      <c r="DV1182" s="2">
        <v>2.488</v>
      </c>
      <c r="DW1182" s="2">
        <v>2.4159999999999999</v>
      </c>
      <c r="DX1182" s="2">
        <v>2.3359999999999999</v>
      </c>
      <c r="DY1182" s="2">
        <v>2.2400000000000002</v>
      </c>
      <c r="DZ1182" s="2">
        <v>2.2280000000000002</v>
      </c>
      <c r="EA1182" s="2">
        <v>2.234</v>
      </c>
      <c r="EB1182" s="2">
        <v>2.2389999999999999</v>
      </c>
      <c r="EC1182" s="2">
        <v>2.2389999999999999</v>
      </c>
      <c r="ED1182" s="2">
        <v>2.2229999999999999</v>
      </c>
      <c r="EE1182" s="2">
        <v>2.2269999999999999</v>
      </c>
      <c r="EF1182" s="2">
        <v>2.3530000000000002</v>
      </c>
      <c r="EG1182" s="2">
        <v>2.472</v>
      </c>
      <c r="EH1182" s="2">
        <v>2.508</v>
      </c>
      <c r="EI1182" s="2">
        <v>2.4359999999999999</v>
      </c>
      <c r="EJ1182" s="2">
        <v>2.3559999999999999</v>
      </c>
      <c r="EK1182" s="2">
        <v>2.2599999999999998</v>
      </c>
      <c r="EL1182" s="2">
        <v>2.2480000000000002</v>
      </c>
      <c r="EM1182" s="2">
        <v>2.254</v>
      </c>
      <c r="EN1182" s="2">
        <v>2.2589999999999999</v>
      </c>
      <c r="EO1182" s="2">
        <v>2.2589999999999999</v>
      </c>
      <c r="EP1182" s="2">
        <v>2.2429999999999999</v>
      </c>
      <c r="EQ1182" s="2"/>
      <c r="ER1182" s="2"/>
      <c r="ES1182" s="2"/>
      <c r="ET1182" s="2"/>
      <c r="EU1182" s="2"/>
      <c r="EV1182" s="2"/>
      <c r="EW1182" s="2"/>
      <c r="EX1182" s="2"/>
      <c r="EY1182" s="2"/>
      <c r="EZ1182" s="2"/>
      <c r="FA1182" s="2"/>
      <c r="FB1182" s="2"/>
      <c r="FC1182" s="2"/>
      <c r="FD1182" s="2"/>
      <c r="FE1182" s="2"/>
      <c r="FF1182" s="2"/>
      <c r="FG1182" s="2"/>
      <c r="FH1182" s="2"/>
      <c r="FI1182" s="2"/>
      <c r="FJ1182" s="2"/>
      <c r="FK1182" s="2"/>
      <c r="FL1182" s="2"/>
      <c r="FM1182" s="2"/>
      <c r="FN1182" s="2"/>
      <c r="FO1182" s="2"/>
      <c r="FP1182" s="2"/>
      <c r="FQ1182" s="2"/>
      <c r="FR1182" s="2"/>
      <c r="FS1182" s="2"/>
      <c r="FT1182" s="2"/>
      <c r="FU1182" s="2"/>
      <c r="FV1182" s="2"/>
      <c r="FW1182" s="2"/>
      <c r="FX1182" s="2"/>
      <c r="FY1182" s="2"/>
      <c r="FZ1182" s="2"/>
      <c r="GA1182" s="2"/>
      <c r="GB1182" s="2"/>
      <c r="GC1182" s="2"/>
      <c r="GD1182" s="2"/>
      <c r="GE1182" s="2"/>
      <c r="GF1182" s="2"/>
      <c r="GG1182" s="2"/>
      <c r="GH1182" s="2"/>
      <c r="GI1182" s="2"/>
      <c r="GJ1182" s="2"/>
      <c r="GK1182" s="2"/>
      <c r="GL1182" s="2"/>
      <c r="GM1182" s="2"/>
      <c r="GN1182" s="2"/>
      <c r="GO1182" s="2"/>
      <c r="GP1182" s="2"/>
      <c r="GQ1182" s="2"/>
    </row>
    <row r="1183" spans="1:199" x14ac:dyDescent="0.2">
      <c r="A1183" s="36">
        <f t="shared" si="291"/>
        <v>4</v>
      </c>
      <c r="B1183" s="36">
        <f t="shared" si="292"/>
        <v>9</v>
      </c>
      <c r="C1183" s="1">
        <v>35684</v>
      </c>
      <c r="D1183">
        <f t="shared" si="293"/>
        <v>9</v>
      </c>
      <c r="E1183">
        <f t="shared" si="294"/>
        <v>1997</v>
      </c>
      <c r="F1183" s="21">
        <f t="shared" si="281"/>
        <v>3.620000000000001E-2</v>
      </c>
      <c r="G1183" s="21">
        <f t="shared" si="283"/>
        <v>-8.408333333333351E-2</v>
      </c>
      <c r="H1183" s="21">
        <f t="shared" si="284"/>
        <v>8.8333333333330266E-3</v>
      </c>
      <c r="I1183" s="21">
        <f t="shared" si="285"/>
        <v>-7.5250000000000483E-2</v>
      </c>
      <c r="J1183" s="23">
        <f>VLOOKUP(C1183,'Nymex hist.'!A:B,2,0)</f>
        <v>2.766</v>
      </c>
      <c r="K1183" s="23">
        <f t="shared" si="295"/>
        <v>2.766</v>
      </c>
      <c r="L1183" s="23">
        <f t="shared" si="282"/>
        <v>2.8022</v>
      </c>
      <c r="M1183" s="23">
        <f t="shared" si="286"/>
        <v>2.3160833333333337</v>
      </c>
      <c r="N1183" s="23">
        <f t="shared" si="287"/>
        <v>2.2320000000000002</v>
      </c>
      <c r="O1183" s="23">
        <f t="shared" si="288"/>
        <v>2.2408333333333332</v>
      </c>
      <c r="P1183" s="23">
        <f t="shared" si="289"/>
        <v>2.2708333333333335</v>
      </c>
      <c r="Q1183" s="23">
        <f t="shared" si="290"/>
        <v>2.3008333333333328</v>
      </c>
      <c r="R1183" s="30">
        <v>35684</v>
      </c>
      <c r="S1183" s="32"/>
      <c r="T1183" s="32"/>
      <c r="U1183" s="32"/>
      <c r="V1183" s="32"/>
      <c r="W1183" s="32"/>
      <c r="X1183" s="32"/>
      <c r="Y1183" s="32"/>
      <c r="Z1183" s="32"/>
      <c r="AA1183" s="32"/>
      <c r="AB1183" s="32"/>
      <c r="AC1183" s="32"/>
      <c r="AD1183" s="32"/>
      <c r="AE1183" s="32"/>
      <c r="AF1183" s="32"/>
      <c r="AG1183" s="32"/>
      <c r="AH1183" s="32"/>
      <c r="AI1183" s="32"/>
      <c r="AJ1183" s="34"/>
      <c r="AK1183" s="32"/>
      <c r="AL1183" s="32"/>
      <c r="AM1183" s="32"/>
      <c r="AN1183" s="32"/>
      <c r="AO1183" s="32"/>
      <c r="AP1183" s="32"/>
      <c r="AQ1183" s="32"/>
      <c r="AR1183" s="32"/>
      <c r="AS1183" s="32"/>
      <c r="AT1183" s="32"/>
      <c r="AU1183" s="32"/>
      <c r="AV1183" s="32"/>
      <c r="AW1183" s="32"/>
      <c r="AX1183" s="32"/>
      <c r="AY1183" s="32"/>
      <c r="AZ1183" s="32"/>
      <c r="BA1183" s="32"/>
      <c r="BB1183" s="32"/>
      <c r="BC1183" s="32"/>
      <c r="BD1183" s="32"/>
      <c r="BE1183" s="32"/>
      <c r="BF1183" s="32"/>
      <c r="BG1183" s="32"/>
      <c r="BH1183" s="32"/>
      <c r="BI1183" s="32"/>
      <c r="BJ1183" s="32"/>
      <c r="BK1183" s="32"/>
      <c r="BL1183" s="32"/>
      <c r="BM1183" s="32"/>
      <c r="BN1183" s="32"/>
      <c r="BO1183" s="32"/>
      <c r="BP1183" s="32"/>
      <c r="BQ1183" s="32"/>
      <c r="BR1183" s="32"/>
      <c r="BS1183" s="32"/>
      <c r="BT1183" s="32"/>
      <c r="BU1183" s="32"/>
      <c r="BV1183" s="32"/>
      <c r="BW1183" s="32">
        <v>2.766</v>
      </c>
      <c r="BX1183" s="32">
        <v>2.9079999999999999</v>
      </c>
      <c r="BY1183" s="32">
        <v>2.9969999999999999</v>
      </c>
      <c r="BZ1183" s="32">
        <v>2.9790000000000001</v>
      </c>
      <c r="CA1183" s="32">
        <v>2.702</v>
      </c>
      <c r="CB1183" s="32">
        <v>2.4249999999999998</v>
      </c>
      <c r="CC1183" s="32">
        <v>2.21</v>
      </c>
      <c r="CD1183" s="32">
        <v>2.13</v>
      </c>
      <c r="CE1183" s="32">
        <v>2.12</v>
      </c>
      <c r="CF1183" s="32">
        <v>2.12</v>
      </c>
      <c r="CG1183" s="32">
        <v>2.12</v>
      </c>
      <c r="CH1183" s="32">
        <v>2.12</v>
      </c>
      <c r="CI1183" s="32">
        <v>2.1480000000000001</v>
      </c>
      <c r="CJ1183" s="32">
        <v>2.2879999999999998</v>
      </c>
      <c r="CK1183" s="32">
        <v>2.431</v>
      </c>
      <c r="CL1183" s="32">
        <v>2.4540000000000002</v>
      </c>
      <c r="CM1183" s="32">
        <v>2.35</v>
      </c>
      <c r="CN1183" s="32">
        <v>2.25</v>
      </c>
      <c r="CO1183" s="32">
        <v>2.161</v>
      </c>
      <c r="CP1183" s="32">
        <v>2.1389999999999998</v>
      </c>
      <c r="CQ1183" s="32">
        <v>2.145</v>
      </c>
      <c r="CR1183" s="32">
        <v>2.1429999999999998</v>
      </c>
      <c r="CS1183" s="32">
        <v>2.1429999999999998</v>
      </c>
      <c r="CT1183" s="32">
        <v>2.1379999999999999</v>
      </c>
      <c r="CU1183" s="32">
        <v>2.16</v>
      </c>
      <c r="CV1183" s="32">
        <v>2.2909999999999999</v>
      </c>
      <c r="CW1183" s="32">
        <v>2.41</v>
      </c>
      <c r="CX1183" s="32">
        <v>2.4220000000000002</v>
      </c>
      <c r="CY1183" s="32">
        <v>2.3490000000000002</v>
      </c>
      <c r="CZ1183" s="32">
        <v>2.2679999999999998</v>
      </c>
      <c r="DA1183" s="32">
        <v>2.1709999999999998</v>
      </c>
      <c r="DB1183" s="32">
        <v>2.1579999999999999</v>
      </c>
      <c r="DC1183" s="32">
        <v>2.1640000000000001</v>
      </c>
      <c r="DD1183" s="32">
        <v>2.169</v>
      </c>
      <c r="DE1183" s="32">
        <v>2.169</v>
      </c>
      <c r="DF1183" s="32">
        <v>2.1589999999999998</v>
      </c>
      <c r="DG1183" s="32">
        <v>2.16</v>
      </c>
      <c r="DH1183" s="32">
        <v>2.2909999999999999</v>
      </c>
      <c r="DI1183" s="32">
        <v>2.41</v>
      </c>
      <c r="DJ1183" s="32">
        <v>2.452</v>
      </c>
      <c r="DK1183" s="32">
        <v>2.379</v>
      </c>
      <c r="DL1183" s="32">
        <v>2.298</v>
      </c>
      <c r="DM1183" s="32">
        <v>2.2010000000000001</v>
      </c>
      <c r="DN1183" s="32">
        <v>2.1880000000000002</v>
      </c>
      <c r="DO1183" s="32">
        <v>2.194</v>
      </c>
      <c r="DP1183" s="32">
        <v>2.1989999999999998</v>
      </c>
      <c r="DQ1183" s="32">
        <v>2.1989999999999998</v>
      </c>
      <c r="DR1183" s="32">
        <v>2.1890000000000001</v>
      </c>
      <c r="DS1183" s="32">
        <v>2.19</v>
      </c>
      <c r="DT1183" s="32">
        <v>2.3210000000000002</v>
      </c>
      <c r="DU1183" s="32">
        <v>2.44</v>
      </c>
      <c r="DV1183" s="32">
        <v>2.4820000000000002</v>
      </c>
      <c r="DW1183" s="32">
        <v>2.4089999999999998</v>
      </c>
      <c r="DX1183" s="32">
        <v>2.3279999999999998</v>
      </c>
      <c r="DY1183" s="32">
        <v>2.2309999999999999</v>
      </c>
      <c r="DZ1183" s="32">
        <v>2.218</v>
      </c>
      <c r="EA1183" s="32">
        <v>2.2240000000000002</v>
      </c>
      <c r="EB1183" s="32">
        <v>2.2290000000000001</v>
      </c>
      <c r="EC1183" s="32">
        <v>2.2290000000000001</v>
      </c>
      <c r="ED1183" s="32">
        <v>2.2189999999999999</v>
      </c>
      <c r="EE1183" s="32">
        <v>2.2200000000000002</v>
      </c>
      <c r="EF1183" s="32">
        <v>2.351</v>
      </c>
      <c r="EG1183" s="32">
        <v>2.4700000000000002</v>
      </c>
      <c r="EH1183" s="32">
        <v>2.5019999999999998</v>
      </c>
      <c r="EI1183" s="32">
        <v>2.4289999999999998</v>
      </c>
      <c r="EJ1183" s="32">
        <v>2.3479999999999999</v>
      </c>
      <c r="EK1183" s="32">
        <v>2.2509999999999999</v>
      </c>
      <c r="EL1183" s="32">
        <v>2.238</v>
      </c>
      <c r="EM1183" s="32">
        <v>2.2440000000000002</v>
      </c>
      <c r="EN1183" s="32">
        <v>2.2490000000000001</v>
      </c>
      <c r="EO1183" s="32">
        <v>2.2490000000000001</v>
      </c>
      <c r="EP1183" s="32">
        <v>2.2389999999999999</v>
      </c>
      <c r="EQ1183" s="32"/>
      <c r="ER1183" s="32"/>
      <c r="ES1183" s="32"/>
      <c r="ET1183" s="32"/>
      <c r="EU1183" s="32"/>
      <c r="EV1183" s="32"/>
      <c r="EW1183" s="32"/>
      <c r="EX1183" s="32"/>
      <c r="EY1183" s="32"/>
      <c r="EZ1183" s="32"/>
      <c r="FA1183" s="32"/>
      <c r="FB1183" s="32"/>
      <c r="FC1183" s="32"/>
      <c r="FD1183" s="32"/>
      <c r="FE1183" s="32"/>
      <c r="FF1183" s="32"/>
      <c r="FG1183" s="32"/>
      <c r="FH1183" s="32"/>
      <c r="FI1183" s="32"/>
      <c r="FJ1183" s="32"/>
      <c r="FK1183" s="32"/>
      <c r="FL1183" s="32"/>
      <c r="FM1183" s="32"/>
      <c r="FN1183" s="32"/>
      <c r="FO1183" s="32"/>
      <c r="FP1183" s="32"/>
      <c r="FQ1183" s="32"/>
      <c r="FR1183" s="32"/>
      <c r="FS1183" s="32"/>
      <c r="FT1183" s="32"/>
      <c r="FU1183" s="32"/>
      <c r="FV1183" s="32"/>
      <c r="FW1183" s="32"/>
      <c r="FX1183" s="32"/>
      <c r="FY1183" s="32"/>
      <c r="FZ1183" s="32"/>
      <c r="GA1183" s="32"/>
      <c r="GB1183" s="32"/>
      <c r="GC1183" s="32"/>
      <c r="GD1183" s="32"/>
      <c r="GE1183" s="32"/>
      <c r="GF1183" s="32"/>
      <c r="GG1183" s="32"/>
      <c r="GH1183" s="32"/>
      <c r="GI1183" s="32"/>
      <c r="GJ1183" s="32"/>
      <c r="GK1183" s="32"/>
      <c r="GL1183" s="32"/>
      <c r="GM1183" s="32"/>
      <c r="GN1183" s="32"/>
      <c r="GO1183" s="32"/>
      <c r="GP1183" s="32"/>
      <c r="GQ1183" s="32"/>
    </row>
    <row r="1184" spans="1:199" customFormat="1" hidden="1" x14ac:dyDescent="0.2">
      <c r="A1184">
        <f t="shared" si="291"/>
        <v>5</v>
      </c>
      <c r="B1184">
        <f t="shared" si="292"/>
        <v>9</v>
      </c>
      <c r="C1184" s="1">
        <v>35685</v>
      </c>
      <c r="D1184">
        <f t="shared" si="293"/>
        <v>9</v>
      </c>
      <c r="E1184">
        <f t="shared" si="294"/>
        <v>1997</v>
      </c>
      <c r="F1184" s="17">
        <f t="shared" si="281"/>
        <v>2.6399999999999757E-2</v>
      </c>
      <c r="G1184" s="16">
        <f t="shared" si="283"/>
        <v>-8.7916666666666643E-2</v>
      </c>
      <c r="H1184" s="16">
        <f t="shared" si="284"/>
        <v>6.5833333333333854E-3</v>
      </c>
      <c r="I1184" s="16">
        <f t="shared" si="285"/>
        <v>-8.1333333333333258E-2</v>
      </c>
      <c r="J1184" s="7">
        <f>VLOOKUP(C1184,'Nymex hist.'!A:B,2,0)</f>
        <v>2.7949999999999999</v>
      </c>
      <c r="K1184" s="11">
        <f t="shared" si="295"/>
        <v>2.7949999999999999</v>
      </c>
      <c r="L1184" s="11">
        <f t="shared" si="282"/>
        <v>2.8213999999999997</v>
      </c>
      <c r="M1184" s="9">
        <f t="shared" si="286"/>
        <v>2.3245833333333334</v>
      </c>
      <c r="N1184" s="9">
        <f t="shared" si="287"/>
        <v>2.2366666666666668</v>
      </c>
      <c r="O1184" s="9">
        <f t="shared" si="288"/>
        <v>2.2432500000000002</v>
      </c>
      <c r="P1184" s="9">
        <f t="shared" si="289"/>
        <v>2.27325</v>
      </c>
      <c r="Q1184" s="9">
        <f t="shared" si="290"/>
        <v>2.3032499999999998</v>
      </c>
      <c r="R1184" s="8">
        <v>35685</v>
      </c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3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>
        <v>2.7949999999999999</v>
      </c>
      <c r="BX1184" s="2">
        <v>2.93</v>
      </c>
      <c r="BY1184" s="2">
        <v>3.0169999999999999</v>
      </c>
      <c r="BZ1184" s="2">
        <v>3</v>
      </c>
      <c r="CA1184" s="2">
        <v>2.7250000000000001</v>
      </c>
      <c r="CB1184" s="2">
        <v>2.4350000000000001</v>
      </c>
      <c r="CC1184" s="2">
        <v>2.2149999999999999</v>
      </c>
      <c r="CD1184" s="2">
        <v>2.137</v>
      </c>
      <c r="CE1184" s="2">
        <v>2.1269999999999998</v>
      </c>
      <c r="CF1184" s="2">
        <v>2.1269999999999998</v>
      </c>
      <c r="CG1184" s="2">
        <v>2.1269999999999998</v>
      </c>
      <c r="CH1184" s="2">
        <v>2.1269999999999998</v>
      </c>
      <c r="CI1184" s="2">
        <v>2.1520000000000001</v>
      </c>
      <c r="CJ1184" s="2">
        <v>2.2890000000000001</v>
      </c>
      <c r="CK1184" s="2">
        <v>2.4340000000000002</v>
      </c>
      <c r="CL1184" s="2">
        <v>2.4590000000000001</v>
      </c>
      <c r="CM1184" s="2">
        <v>2.3570000000000002</v>
      </c>
      <c r="CN1184" s="2">
        <v>2.2589999999999999</v>
      </c>
      <c r="CO1184" s="2">
        <v>2.1720000000000002</v>
      </c>
      <c r="CP1184" s="2">
        <v>2.1419999999999999</v>
      </c>
      <c r="CQ1184" s="2">
        <v>2.1480000000000001</v>
      </c>
      <c r="CR1184" s="2">
        <v>2.1459999999999999</v>
      </c>
      <c r="CS1184" s="2">
        <v>2.1459999999999999</v>
      </c>
      <c r="CT1184" s="2">
        <v>2.141</v>
      </c>
      <c r="CU1184" s="2">
        <v>2.1629999999999998</v>
      </c>
      <c r="CV1184" s="2">
        <v>2.294</v>
      </c>
      <c r="CW1184" s="2">
        <v>2.4129999999999998</v>
      </c>
      <c r="CX1184" s="2">
        <v>2.4249999999999998</v>
      </c>
      <c r="CY1184" s="2">
        <v>2.3519999999999999</v>
      </c>
      <c r="CZ1184" s="2">
        <v>2.27</v>
      </c>
      <c r="DA1184" s="2">
        <v>2.173</v>
      </c>
      <c r="DB1184" s="2">
        <v>2.16</v>
      </c>
      <c r="DC1184" s="2">
        <v>2.1659999999999999</v>
      </c>
      <c r="DD1184" s="2">
        <v>2.1709999999999998</v>
      </c>
      <c r="DE1184" s="2">
        <v>2.1709999999999998</v>
      </c>
      <c r="DF1184" s="2">
        <v>2.161</v>
      </c>
      <c r="DG1184" s="2">
        <v>2.1629999999999998</v>
      </c>
      <c r="DH1184" s="2">
        <v>2.294</v>
      </c>
      <c r="DI1184" s="2">
        <v>2.4129999999999998</v>
      </c>
      <c r="DJ1184" s="2">
        <v>2.4550000000000001</v>
      </c>
      <c r="DK1184" s="2">
        <v>2.3820000000000001</v>
      </c>
      <c r="DL1184" s="2">
        <v>2.2999999999999998</v>
      </c>
      <c r="DM1184" s="2">
        <v>2.2029999999999998</v>
      </c>
      <c r="DN1184" s="2">
        <v>2.19</v>
      </c>
      <c r="DO1184" s="2">
        <v>2.1960000000000002</v>
      </c>
      <c r="DP1184" s="2">
        <v>2.2010000000000001</v>
      </c>
      <c r="DQ1184" s="2">
        <v>2.2010000000000001</v>
      </c>
      <c r="DR1184" s="2">
        <v>2.1909999999999998</v>
      </c>
      <c r="DS1184" s="2">
        <v>2.1930000000000001</v>
      </c>
      <c r="DT1184" s="2">
        <v>2.3239999999999998</v>
      </c>
      <c r="DU1184" s="2">
        <v>2.4430000000000001</v>
      </c>
      <c r="DV1184" s="2">
        <v>2.4849999999999999</v>
      </c>
      <c r="DW1184" s="2">
        <v>2.4119999999999999</v>
      </c>
      <c r="DX1184" s="2">
        <v>2.33</v>
      </c>
      <c r="DY1184" s="2">
        <v>2.2330000000000001</v>
      </c>
      <c r="DZ1184" s="2">
        <v>2.2200000000000002</v>
      </c>
      <c r="EA1184" s="2">
        <v>2.226</v>
      </c>
      <c r="EB1184" s="2">
        <v>2.2309999999999999</v>
      </c>
      <c r="EC1184" s="2">
        <v>2.2309999999999999</v>
      </c>
      <c r="ED1184" s="2">
        <v>2.2210000000000001</v>
      </c>
      <c r="EE1184" s="2">
        <v>2.2229999999999999</v>
      </c>
      <c r="EF1184" s="2">
        <v>2.3540000000000001</v>
      </c>
      <c r="EG1184" s="2">
        <v>2.4729999999999999</v>
      </c>
      <c r="EH1184" s="2">
        <v>2.5049999999999999</v>
      </c>
      <c r="EI1184" s="2">
        <v>2.4319999999999999</v>
      </c>
      <c r="EJ1184" s="2">
        <v>2.35</v>
      </c>
      <c r="EK1184" s="2">
        <v>2.2530000000000001</v>
      </c>
      <c r="EL1184" s="2">
        <v>2.2400000000000002</v>
      </c>
      <c r="EM1184" s="2">
        <v>2.246</v>
      </c>
      <c r="EN1184" s="2">
        <v>2.2509999999999999</v>
      </c>
      <c r="EO1184" s="2">
        <v>2.2509999999999999</v>
      </c>
      <c r="EP1184" s="2">
        <v>2.2410000000000001</v>
      </c>
      <c r="EQ1184" s="2"/>
      <c r="ER1184" s="2"/>
      <c r="ES1184" s="2"/>
      <c r="ET1184" s="2"/>
      <c r="EU1184" s="2"/>
      <c r="EV1184" s="2"/>
      <c r="EW1184" s="2"/>
      <c r="EX1184" s="2"/>
      <c r="EY1184" s="2"/>
      <c r="EZ1184" s="2"/>
      <c r="FA1184" s="2"/>
      <c r="FB1184" s="2"/>
      <c r="FC1184" s="2"/>
      <c r="FD1184" s="2"/>
      <c r="FE1184" s="2"/>
      <c r="FF1184" s="2"/>
      <c r="FG1184" s="2"/>
      <c r="FH1184" s="2"/>
      <c r="FI1184" s="2"/>
      <c r="FJ1184" s="2"/>
      <c r="FK1184" s="2"/>
      <c r="FL1184" s="2"/>
      <c r="FM1184" s="2"/>
      <c r="FN1184" s="2"/>
      <c r="FO1184" s="2"/>
      <c r="FP1184" s="2"/>
      <c r="FQ1184" s="2"/>
      <c r="FR1184" s="2"/>
      <c r="FS1184" s="2"/>
      <c r="FT1184" s="2"/>
      <c r="FU1184" s="2"/>
      <c r="FV1184" s="2"/>
      <c r="FW1184" s="2"/>
      <c r="FX1184" s="2"/>
      <c r="FY1184" s="2"/>
      <c r="FZ1184" s="2"/>
      <c r="GA1184" s="2"/>
      <c r="GB1184" s="2"/>
      <c r="GC1184" s="2"/>
      <c r="GD1184" s="2"/>
      <c r="GE1184" s="2"/>
      <c r="GF1184" s="2"/>
      <c r="GG1184" s="2"/>
      <c r="GH1184" s="2"/>
      <c r="GI1184" s="2"/>
      <c r="GJ1184" s="2"/>
      <c r="GK1184" s="2"/>
      <c r="GL1184" s="2"/>
      <c r="GM1184" s="2"/>
      <c r="GN1184" s="2"/>
      <c r="GO1184" s="2"/>
      <c r="GP1184" s="2"/>
      <c r="GQ1184" s="2"/>
    </row>
    <row r="1185" spans="1:199" customFormat="1" hidden="1" x14ac:dyDescent="0.2">
      <c r="A1185">
        <f t="shared" si="291"/>
        <v>1</v>
      </c>
      <c r="B1185">
        <f t="shared" si="292"/>
        <v>9</v>
      </c>
      <c r="C1185" s="1">
        <v>35688</v>
      </c>
      <c r="D1185">
        <f t="shared" si="293"/>
        <v>9</v>
      </c>
      <c r="E1185">
        <f t="shared" si="294"/>
        <v>1997</v>
      </c>
      <c r="F1185" s="17">
        <f t="shared" si="281"/>
        <v>2.8799999999999493E-2</v>
      </c>
      <c r="G1185" s="16">
        <f t="shared" si="283"/>
        <v>-9.2250000000000387E-2</v>
      </c>
      <c r="H1185" s="16">
        <f t="shared" si="284"/>
        <v>9.583333333333055E-3</v>
      </c>
      <c r="I1185" s="16">
        <f t="shared" si="285"/>
        <v>-8.2666666666667332E-2</v>
      </c>
      <c r="J1185" s="7">
        <f>VLOOKUP(C1185,'Nymex hist.'!A:B,2,0)</f>
        <v>2.786</v>
      </c>
      <c r="K1185" s="11">
        <f t="shared" si="295"/>
        <v>2.786</v>
      </c>
      <c r="L1185" s="11">
        <f t="shared" si="282"/>
        <v>2.8147999999999995</v>
      </c>
      <c r="M1185" s="9">
        <f t="shared" si="286"/>
        <v>2.3263333333333338</v>
      </c>
      <c r="N1185" s="9">
        <f t="shared" si="287"/>
        <v>2.2340833333333334</v>
      </c>
      <c r="O1185" s="9">
        <f t="shared" si="288"/>
        <v>2.2436666666666665</v>
      </c>
      <c r="P1185" s="9">
        <f t="shared" si="289"/>
        <v>2.2736666666666667</v>
      </c>
      <c r="Q1185" s="9">
        <f t="shared" si="290"/>
        <v>2.3036666666666665</v>
      </c>
      <c r="R1185" s="8">
        <v>35688</v>
      </c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3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>
        <v>2.786</v>
      </c>
      <c r="BX1185" s="2">
        <v>2.9119999999999999</v>
      </c>
      <c r="BY1185" s="2">
        <v>3.008</v>
      </c>
      <c r="BZ1185" s="2">
        <v>2.9950000000000001</v>
      </c>
      <c r="CA1185" s="2">
        <v>2.722</v>
      </c>
      <c r="CB1185" s="2">
        <v>2.4369999999999998</v>
      </c>
      <c r="CC1185" s="2">
        <v>2.2200000000000002</v>
      </c>
      <c r="CD1185" s="2">
        <v>2.145</v>
      </c>
      <c r="CE1185" s="2">
        <v>2.1349999999999998</v>
      </c>
      <c r="CF1185" s="2">
        <v>2.1309999999999998</v>
      </c>
      <c r="CG1185" s="2">
        <v>2.129</v>
      </c>
      <c r="CH1185" s="2">
        <v>2.1269999999999998</v>
      </c>
      <c r="CI1185" s="2">
        <v>2.1520000000000001</v>
      </c>
      <c r="CJ1185" s="2">
        <v>2.2890000000000001</v>
      </c>
      <c r="CK1185" s="2">
        <v>2.4340000000000002</v>
      </c>
      <c r="CL1185" s="2">
        <v>2.4590000000000001</v>
      </c>
      <c r="CM1185" s="2">
        <v>2.355</v>
      </c>
      <c r="CN1185" s="2">
        <v>2.2549999999999999</v>
      </c>
      <c r="CO1185" s="2">
        <v>2.1669999999999998</v>
      </c>
      <c r="CP1185" s="2">
        <v>2.137</v>
      </c>
      <c r="CQ1185" s="2">
        <v>2.1429999999999998</v>
      </c>
      <c r="CR1185" s="2">
        <v>2.141</v>
      </c>
      <c r="CS1185" s="2">
        <v>2.141</v>
      </c>
      <c r="CT1185" s="2">
        <v>2.141</v>
      </c>
      <c r="CU1185" s="2">
        <v>2.1629999999999998</v>
      </c>
      <c r="CV1185" s="2">
        <v>2.294</v>
      </c>
      <c r="CW1185" s="2">
        <v>2.4129999999999998</v>
      </c>
      <c r="CX1185" s="2">
        <v>2.4249999999999998</v>
      </c>
      <c r="CY1185" s="2">
        <v>2.3519999999999999</v>
      </c>
      <c r="CZ1185" s="2">
        <v>2.27</v>
      </c>
      <c r="DA1185" s="2">
        <v>2.173</v>
      </c>
      <c r="DB1185" s="2">
        <v>2.16</v>
      </c>
      <c r="DC1185" s="2">
        <v>2.1659999999999999</v>
      </c>
      <c r="DD1185" s="2">
        <v>2.1709999999999998</v>
      </c>
      <c r="DE1185" s="2">
        <v>2.1709999999999998</v>
      </c>
      <c r="DF1185" s="2">
        <v>2.1659999999999999</v>
      </c>
      <c r="DG1185" s="2">
        <v>2.1629999999999998</v>
      </c>
      <c r="DH1185" s="2">
        <v>2.294</v>
      </c>
      <c r="DI1185" s="2">
        <v>2.4129999999999998</v>
      </c>
      <c r="DJ1185" s="2">
        <v>2.4550000000000001</v>
      </c>
      <c r="DK1185" s="2">
        <v>2.3820000000000001</v>
      </c>
      <c r="DL1185" s="2">
        <v>2.2999999999999998</v>
      </c>
      <c r="DM1185" s="2">
        <v>2.2029999999999998</v>
      </c>
      <c r="DN1185" s="2">
        <v>2.19</v>
      </c>
      <c r="DO1185" s="2">
        <v>2.1960000000000002</v>
      </c>
      <c r="DP1185" s="2">
        <v>2.2010000000000001</v>
      </c>
      <c r="DQ1185" s="2">
        <v>2.2010000000000001</v>
      </c>
      <c r="DR1185" s="2">
        <v>2.1960000000000002</v>
      </c>
      <c r="DS1185" s="2">
        <v>2.1930000000000001</v>
      </c>
      <c r="DT1185" s="2">
        <v>2.3239999999999998</v>
      </c>
      <c r="DU1185" s="2">
        <v>2.4430000000000001</v>
      </c>
      <c r="DV1185" s="2">
        <v>2.4849999999999999</v>
      </c>
      <c r="DW1185" s="2">
        <v>2.4119999999999999</v>
      </c>
      <c r="DX1185" s="2">
        <v>2.33</v>
      </c>
      <c r="DY1185" s="2">
        <v>2.2330000000000001</v>
      </c>
      <c r="DZ1185" s="2">
        <v>2.2200000000000002</v>
      </c>
      <c r="EA1185" s="2">
        <v>2.226</v>
      </c>
      <c r="EB1185" s="2">
        <v>2.2309999999999999</v>
      </c>
      <c r="EC1185" s="2">
        <v>2.2309999999999999</v>
      </c>
      <c r="ED1185" s="2">
        <v>2.226</v>
      </c>
      <c r="EE1185" s="2">
        <v>2.2229999999999999</v>
      </c>
      <c r="EF1185" s="2">
        <v>2.3540000000000001</v>
      </c>
      <c r="EG1185" s="2">
        <v>2.4729999999999999</v>
      </c>
      <c r="EH1185" s="2">
        <v>2.5049999999999999</v>
      </c>
      <c r="EI1185" s="2">
        <v>2.4319999999999999</v>
      </c>
      <c r="EJ1185" s="2">
        <v>2.35</v>
      </c>
      <c r="EK1185" s="2">
        <v>2.2530000000000001</v>
      </c>
      <c r="EL1185" s="2">
        <v>2.2400000000000002</v>
      </c>
      <c r="EM1185" s="2">
        <v>2.246</v>
      </c>
      <c r="EN1185" s="2">
        <v>2.2509999999999999</v>
      </c>
      <c r="EO1185" s="2">
        <v>2.2509999999999999</v>
      </c>
      <c r="EP1185" s="2">
        <v>2.246</v>
      </c>
      <c r="EQ1185" s="2"/>
      <c r="ER1185" s="2"/>
      <c r="ES1185" s="2"/>
      <c r="ET1185" s="2"/>
      <c r="EU1185" s="2"/>
      <c r="EV1185" s="2"/>
      <c r="EW1185" s="2"/>
      <c r="EX1185" s="2"/>
      <c r="EY1185" s="2"/>
      <c r="EZ1185" s="2"/>
      <c r="FA1185" s="2"/>
      <c r="FB1185" s="2"/>
      <c r="FC1185" s="2"/>
      <c r="FD1185" s="2"/>
      <c r="FE1185" s="2"/>
      <c r="FF1185" s="2"/>
      <c r="FG1185" s="2"/>
      <c r="FH1185" s="2"/>
      <c r="FI1185" s="2"/>
      <c r="FJ1185" s="2"/>
      <c r="FK1185" s="2"/>
      <c r="FL1185" s="2"/>
      <c r="FM1185" s="2"/>
      <c r="FN1185" s="2"/>
      <c r="FO1185" s="2"/>
      <c r="FP1185" s="2"/>
      <c r="FQ1185" s="2"/>
      <c r="FR1185" s="2"/>
      <c r="FS1185" s="2"/>
      <c r="FT1185" s="2"/>
      <c r="FU1185" s="2"/>
      <c r="FV1185" s="2"/>
      <c r="FW1185" s="2"/>
      <c r="FX1185" s="2"/>
      <c r="FY1185" s="2"/>
      <c r="FZ1185" s="2"/>
      <c r="GA1185" s="2"/>
      <c r="GB1185" s="2"/>
      <c r="GC1185" s="2"/>
      <c r="GD1185" s="2"/>
      <c r="GE1185" s="2"/>
      <c r="GF1185" s="2"/>
      <c r="GG1185" s="2"/>
      <c r="GH1185" s="2"/>
      <c r="GI1185" s="2"/>
      <c r="GJ1185" s="2"/>
      <c r="GK1185" s="2"/>
      <c r="GL1185" s="2"/>
      <c r="GM1185" s="2"/>
      <c r="GN1185" s="2"/>
      <c r="GO1185" s="2"/>
      <c r="GP1185" s="2"/>
      <c r="GQ1185" s="2"/>
    </row>
    <row r="1186" spans="1:199" customFormat="1" hidden="1" x14ac:dyDescent="0.2">
      <c r="A1186">
        <f t="shared" si="291"/>
        <v>2</v>
      </c>
      <c r="B1186">
        <f t="shared" si="292"/>
        <v>9</v>
      </c>
      <c r="C1186" s="1">
        <v>35689</v>
      </c>
      <c r="D1186">
        <f t="shared" si="293"/>
        <v>9</v>
      </c>
      <c r="E1186">
        <f t="shared" si="294"/>
        <v>1997</v>
      </c>
      <c r="F1186" s="17">
        <f t="shared" si="281"/>
        <v>4.0200000000000014E-2</v>
      </c>
      <c r="G1186" s="16">
        <f t="shared" si="283"/>
        <v>-8.0750000000000099E-2</v>
      </c>
      <c r="H1186" s="16">
        <f t="shared" si="284"/>
        <v>1.3833333333333808E-2</v>
      </c>
      <c r="I1186" s="16">
        <f t="shared" si="285"/>
        <v>-6.6916666666666291E-2</v>
      </c>
      <c r="J1186" s="7">
        <f>VLOOKUP(C1186,'Nymex hist.'!A:B,2,0)</f>
        <v>2.722</v>
      </c>
      <c r="K1186" s="11">
        <f t="shared" si="295"/>
        <v>2.722</v>
      </c>
      <c r="L1186" s="11">
        <f t="shared" si="282"/>
        <v>2.7622</v>
      </c>
      <c r="M1186" s="9">
        <f t="shared" si="286"/>
        <v>2.3075833333333331</v>
      </c>
      <c r="N1186" s="9">
        <f t="shared" si="287"/>
        <v>2.226833333333333</v>
      </c>
      <c r="O1186" s="9">
        <f t="shared" si="288"/>
        <v>2.2406666666666668</v>
      </c>
      <c r="P1186" s="9">
        <f t="shared" si="289"/>
        <v>2.2706666666666671</v>
      </c>
      <c r="Q1186" s="9">
        <f t="shared" si="290"/>
        <v>2.3006666666666669</v>
      </c>
      <c r="R1186" s="8">
        <v>35689</v>
      </c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3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>
        <v>2.722</v>
      </c>
      <c r="BX1186" s="2">
        <v>2.839</v>
      </c>
      <c r="BY1186" s="2">
        <v>2.944</v>
      </c>
      <c r="BZ1186" s="2">
        <v>2.9380000000000002</v>
      </c>
      <c r="CA1186" s="2">
        <v>2.68</v>
      </c>
      <c r="CB1186" s="2">
        <v>2.41</v>
      </c>
      <c r="CC1186" s="2">
        <v>2.21</v>
      </c>
      <c r="CD1186" s="2">
        <v>2.14</v>
      </c>
      <c r="CE1186" s="2">
        <v>2.13</v>
      </c>
      <c r="CF1186" s="2">
        <v>2.125</v>
      </c>
      <c r="CG1186" s="2">
        <v>2.1230000000000002</v>
      </c>
      <c r="CH1186" s="2">
        <v>2.121</v>
      </c>
      <c r="CI1186" s="2">
        <v>2.137</v>
      </c>
      <c r="CJ1186" s="2">
        <v>2.2669999999999999</v>
      </c>
      <c r="CK1186" s="2">
        <v>2.41</v>
      </c>
      <c r="CL1186" s="2">
        <v>2.4300000000000002</v>
      </c>
      <c r="CM1186" s="2">
        <v>2.3450000000000002</v>
      </c>
      <c r="CN1186" s="2">
        <v>2.2450000000000001</v>
      </c>
      <c r="CO1186" s="2">
        <v>2.1589999999999998</v>
      </c>
      <c r="CP1186" s="2">
        <v>2.13</v>
      </c>
      <c r="CQ1186" s="2">
        <v>2.1379999999999999</v>
      </c>
      <c r="CR1186" s="2">
        <v>2.1379999999999999</v>
      </c>
      <c r="CS1186" s="2">
        <v>2.1379999999999999</v>
      </c>
      <c r="CT1186" s="2">
        <v>2.1379999999999999</v>
      </c>
      <c r="CU1186" s="2">
        <v>2.16</v>
      </c>
      <c r="CV1186" s="2">
        <v>2.2909999999999999</v>
      </c>
      <c r="CW1186" s="2">
        <v>2.41</v>
      </c>
      <c r="CX1186" s="2">
        <v>2.4220000000000002</v>
      </c>
      <c r="CY1186" s="2">
        <v>2.3490000000000002</v>
      </c>
      <c r="CZ1186" s="2">
        <v>2.2669999999999999</v>
      </c>
      <c r="DA1186" s="2">
        <v>2.17</v>
      </c>
      <c r="DB1186" s="2">
        <v>2.157</v>
      </c>
      <c r="DC1186" s="2">
        <v>2.1629999999999998</v>
      </c>
      <c r="DD1186" s="2">
        <v>2.1680000000000001</v>
      </c>
      <c r="DE1186" s="2">
        <v>2.1680000000000001</v>
      </c>
      <c r="DF1186" s="2">
        <v>2.1629999999999998</v>
      </c>
      <c r="DG1186" s="2">
        <v>2.16</v>
      </c>
      <c r="DH1186" s="2">
        <v>2.2909999999999999</v>
      </c>
      <c r="DI1186" s="2">
        <v>2.41</v>
      </c>
      <c r="DJ1186" s="2">
        <v>2.452</v>
      </c>
      <c r="DK1186" s="2">
        <v>2.379</v>
      </c>
      <c r="DL1186" s="2">
        <v>2.2970000000000002</v>
      </c>
      <c r="DM1186" s="2">
        <v>2.2000000000000002</v>
      </c>
      <c r="DN1186" s="2">
        <v>2.1869999999999998</v>
      </c>
      <c r="DO1186" s="2">
        <v>2.1930000000000001</v>
      </c>
      <c r="DP1186" s="2">
        <v>2.198</v>
      </c>
      <c r="DQ1186" s="2">
        <v>2.198</v>
      </c>
      <c r="DR1186" s="2">
        <v>2.1930000000000001</v>
      </c>
      <c r="DS1186" s="2">
        <v>2.19</v>
      </c>
      <c r="DT1186" s="2">
        <v>2.3210000000000002</v>
      </c>
      <c r="DU1186" s="2">
        <v>2.44</v>
      </c>
      <c r="DV1186" s="2">
        <v>2.4820000000000002</v>
      </c>
      <c r="DW1186" s="2">
        <v>2.4089999999999998</v>
      </c>
      <c r="DX1186" s="2">
        <v>2.327</v>
      </c>
      <c r="DY1186" s="2">
        <v>2.23</v>
      </c>
      <c r="DZ1186" s="2">
        <v>2.2170000000000001</v>
      </c>
      <c r="EA1186" s="2">
        <v>2.2229999999999999</v>
      </c>
      <c r="EB1186" s="2">
        <v>2.2280000000000002</v>
      </c>
      <c r="EC1186" s="2">
        <v>2.2280000000000002</v>
      </c>
      <c r="ED1186" s="2">
        <v>2.2229999999999999</v>
      </c>
      <c r="EE1186" s="2">
        <v>2.2200000000000002</v>
      </c>
      <c r="EF1186" s="2">
        <v>2.351</v>
      </c>
      <c r="EG1186" s="2">
        <v>2.4700000000000002</v>
      </c>
      <c r="EH1186" s="2">
        <v>2.5019999999999998</v>
      </c>
      <c r="EI1186" s="2">
        <v>2.4289999999999998</v>
      </c>
      <c r="EJ1186" s="2">
        <v>2.347</v>
      </c>
      <c r="EK1186" s="2">
        <v>2.25</v>
      </c>
      <c r="EL1186" s="2">
        <v>2.2370000000000001</v>
      </c>
      <c r="EM1186" s="2">
        <v>2.2429999999999999</v>
      </c>
      <c r="EN1186" s="2">
        <v>2.2480000000000002</v>
      </c>
      <c r="EO1186" s="2">
        <v>2.2480000000000002</v>
      </c>
      <c r="EP1186" s="2">
        <v>2.2429999999999999</v>
      </c>
      <c r="EQ1186" s="2"/>
      <c r="ER1186" s="2"/>
      <c r="ES1186" s="2"/>
      <c r="ET1186" s="2"/>
      <c r="EU1186" s="2"/>
      <c r="EV1186" s="2"/>
      <c r="EW1186" s="2"/>
      <c r="EX1186" s="2"/>
      <c r="EY1186" s="2"/>
      <c r="EZ1186" s="2"/>
      <c r="FA1186" s="2"/>
      <c r="FB1186" s="2"/>
      <c r="FC1186" s="2"/>
      <c r="FD1186" s="2"/>
      <c r="FE1186" s="2"/>
      <c r="FF1186" s="2"/>
      <c r="FG1186" s="2"/>
      <c r="FH1186" s="2"/>
      <c r="FI1186" s="2"/>
      <c r="FJ1186" s="2"/>
      <c r="FK1186" s="2"/>
      <c r="FL1186" s="2"/>
      <c r="FM1186" s="2"/>
      <c r="FN1186" s="2"/>
      <c r="FO1186" s="2"/>
      <c r="FP1186" s="2"/>
      <c r="FQ1186" s="2"/>
      <c r="FR1186" s="2"/>
      <c r="FS1186" s="2"/>
      <c r="FT1186" s="2"/>
      <c r="FU1186" s="2"/>
      <c r="FV1186" s="2"/>
      <c r="FW1186" s="2"/>
      <c r="FX1186" s="2"/>
      <c r="FY1186" s="2"/>
      <c r="FZ1186" s="2"/>
      <c r="GA1186" s="2"/>
      <c r="GB1186" s="2"/>
      <c r="GC1186" s="2"/>
      <c r="GD1186" s="2"/>
      <c r="GE1186" s="2"/>
      <c r="GF1186" s="2"/>
      <c r="GG1186" s="2"/>
      <c r="GH1186" s="2"/>
      <c r="GI1186" s="2"/>
      <c r="GJ1186" s="2"/>
      <c r="GK1186" s="2"/>
      <c r="GL1186" s="2"/>
      <c r="GM1186" s="2"/>
      <c r="GN1186" s="2"/>
      <c r="GO1186" s="2"/>
      <c r="GP1186" s="2"/>
      <c r="GQ1186" s="2"/>
    </row>
    <row r="1187" spans="1:199" customFormat="1" hidden="1" x14ac:dyDescent="0.2">
      <c r="A1187">
        <f t="shared" si="291"/>
        <v>3</v>
      </c>
      <c r="B1187">
        <f t="shared" si="292"/>
        <v>9</v>
      </c>
      <c r="C1187" s="1">
        <v>35690</v>
      </c>
      <c r="D1187">
        <f t="shared" si="293"/>
        <v>9</v>
      </c>
      <c r="E1187">
        <f t="shared" si="294"/>
        <v>1997</v>
      </c>
      <c r="F1187" s="17">
        <f t="shared" si="281"/>
        <v>5.4600000000000204E-2</v>
      </c>
      <c r="G1187" s="16">
        <f t="shared" si="283"/>
        <v>-8.0749999999999655E-2</v>
      </c>
      <c r="H1187" s="16">
        <f t="shared" si="284"/>
        <v>1.3833333333333808E-2</v>
      </c>
      <c r="I1187" s="16">
        <f t="shared" si="285"/>
        <v>-6.6916666666665847E-2</v>
      </c>
      <c r="J1187" s="7">
        <f>VLOOKUP(C1187,'Nymex hist.'!A:B,2,0)</f>
        <v>2.6829999999999998</v>
      </c>
      <c r="K1187" s="11">
        <f t="shared" si="295"/>
        <v>2.6829999999999998</v>
      </c>
      <c r="L1187" s="11">
        <f t="shared" si="282"/>
        <v>2.7376</v>
      </c>
      <c r="M1187" s="9">
        <f t="shared" si="286"/>
        <v>2.2995833333333331</v>
      </c>
      <c r="N1187" s="9">
        <f t="shared" si="287"/>
        <v>2.2188333333333334</v>
      </c>
      <c r="O1187" s="9">
        <f t="shared" si="288"/>
        <v>2.2326666666666672</v>
      </c>
      <c r="P1187" s="9">
        <f t="shared" si="289"/>
        <v>2.2626666666666662</v>
      </c>
      <c r="Q1187" s="9">
        <f t="shared" si="290"/>
        <v>2.2926666666666664</v>
      </c>
      <c r="R1187" s="8">
        <v>35690</v>
      </c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3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>
        <v>2.6829999999999998</v>
      </c>
      <c r="BX1187" s="2">
        <v>2.8050000000000002</v>
      </c>
      <c r="BY1187" s="2">
        <v>2.9129999999999998</v>
      </c>
      <c r="BZ1187" s="2">
        <v>2.91</v>
      </c>
      <c r="CA1187" s="2">
        <v>2.66</v>
      </c>
      <c r="CB1187" s="2">
        <v>2.4</v>
      </c>
      <c r="CC1187" s="2">
        <v>2.202</v>
      </c>
      <c r="CD1187" s="2">
        <v>2.1339999999999999</v>
      </c>
      <c r="CE1187" s="2">
        <v>2.1240000000000001</v>
      </c>
      <c r="CF1187" s="2">
        <v>2.1219999999999999</v>
      </c>
      <c r="CG1187" s="2">
        <v>2.1219999999999999</v>
      </c>
      <c r="CH1187" s="2">
        <v>2.1219999999999999</v>
      </c>
      <c r="CI1187" s="2">
        <v>2.1349999999999998</v>
      </c>
      <c r="CJ1187" s="2">
        <v>2.262</v>
      </c>
      <c r="CK1187" s="2">
        <v>2.4020000000000001</v>
      </c>
      <c r="CL1187" s="2">
        <v>2.4220000000000002</v>
      </c>
      <c r="CM1187" s="2">
        <v>2.3370000000000002</v>
      </c>
      <c r="CN1187" s="2">
        <v>2.2370000000000001</v>
      </c>
      <c r="CO1187" s="2">
        <v>2.1509999999999998</v>
      </c>
      <c r="CP1187" s="2">
        <v>2.1219999999999999</v>
      </c>
      <c r="CQ1187" s="2">
        <v>2.13</v>
      </c>
      <c r="CR1187" s="2">
        <v>2.13</v>
      </c>
      <c r="CS1187" s="2">
        <v>2.13</v>
      </c>
      <c r="CT1187" s="2">
        <v>2.13</v>
      </c>
      <c r="CU1187" s="2">
        <v>2.1520000000000001</v>
      </c>
      <c r="CV1187" s="2">
        <v>2.2829999999999999</v>
      </c>
      <c r="CW1187" s="2">
        <v>2.4020000000000001</v>
      </c>
      <c r="CX1187" s="2">
        <v>2.4140000000000001</v>
      </c>
      <c r="CY1187" s="2">
        <v>2.3410000000000002</v>
      </c>
      <c r="CZ1187" s="2">
        <v>2.2589999999999999</v>
      </c>
      <c r="DA1187" s="2">
        <v>2.1619999999999999</v>
      </c>
      <c r="DB1187" s="2">
        <v>2.149</v>
      </c>
      <c r="DC1187" s="2">
        <v>2.1549999999999998</v>
      </c>
      <c r="DD1187" s="2">
        <v>2.16</v>
      </c>
      <c r="DE1187" s="2">
        <v>2.16</v>
      </c>
      <c r="DF1187" s="2">
        <v>2.1549999999999998</v>
      </c>
      <c r="DG1187" s="2">
        <v>2.1520000000000001</v>
      </c>
      <c r="DH1187" s="2">
        <v>2.2829999999999999</v>
      </c>
      <c r="DI1187" s="2">
        <v>2.4020000000000001</v>
      </c>
      <c r="DJ1187" s="2">
        <v>2.444</v>
      </c>
      <c r="DK1187" s="2">
        <v>2.371</v>
      </c>
      <c r="DL1187" s="2">
        <v>2.2890000000000001</v>
      </c>
      <c r="DM1187" s="2">
        <v>2.1920000000000002</v>
      </c>
      <c r="DN1187" s="2">
        <v>2.1789999999999998</v>
      </c>
      <c r="DO1187" s="2">
        <v>2.1850000000000001</v>
      </c>
      <c r="DP1187" s="2">
        <v>2.19</v>
      </c>
      <c r="DQ1187" s="2">
        <v>2.19</v>
      </c>
      <c r="DR1187" s="2">
        <v>2.1850000000000001</v>
      </c>
      <c r="DS1187" s="2">
        <v>2.1819999999999999</v>
      </c>
      <c r="DT1187" s="2">
        <v>2.3130000000000002</v>
      </c>
      <c r="DU1187" s="2">
        <v>2.4319999999999999</v>
      </c>
      <c r="DV1187" s="2">
        <v>2.4740000000000002</v>
      </c>
      <c r="DW1187" s="2">
        <v>2.4009999999999998</v>
      </c>
      <c r="DX1187" s="2">
        <v>2.319</v>
      </c>
      <c r="DY1187" s="2">
        <v>2.222</v>
      </c>
      <c r="DZ1187" s="2">
        <v>2.2090000000000001</v>
      </c>
      <c r="EA1187" s="2">
        <v>2.2149999999999999</v>
      </c>
      <c r="EB1187" s="2">
        <v>2.2200000000000002</v>
      </c>
      <c r="EC1187" s="2">
        <v>2.2200000000000002</v>
      </c>
      <c r="ED1187" s="2">
        <v>2.2149999999999999</v>
      </c>
      <c r="EE1187" s="2">
        <v>2.2120000000000002</v>
      </c>
      <c r="EF1187" s="2">
        <v>2.343</v>
      </c>
      <c r="EG1187" s="2">
        <v>2.4620000000000002</v>
      </c>
      <c r="EH1187" s="2">
        <v>2.4940000000000002</v>
      </c>
      <c r="EI1187" s="2">
        <v>2.4209999999999998</v>
      </c>
      <c r="EJ1187" s="2">
        <v>2.339</v>
      </c>
      <c r="EK1187" s="2">
        <v>2.242</v>
      </c>
      <c r="EL1187" s="2">
        <v>2.2290000000000001</v>
      </c>
      <c r="EM1187" s="2">
        <v>2.2349999999999999</v>
      </c>
      <c r="EN1187" s="2">
        <v>2.2400000000000002</v>
      </c>
      <c r="EO1187" s="2">
        <v>2.2400000000000002</v>
      </c>
      <c r="EP1187" s="2">
        <v>2.2349999999999999</v>
      </c>
      <c r="EQ1187" s="2"/>
      <c r="ER1187" s="2"/>
      <c r="ES1187" s="2"/>
      <c r="ET1187" s="2"/>
      <c r="EU1187" s="2"/>
      <c r="EV1187" s="2"/>
      <c r="EW1187" s="2"/>
      <c r="EX1187" s="2"/>
      <c r="EY1187" s="2"/>
      <c r="EZ1187" s="2"/>
      <c r="FA1187" s="2"/>
      <c r="FB1187" s="2"/>
      <c r="FC1187" s="2"/>
      <c r="FD1187" s="2"/>
      <c r="FE1187" s="2"/>
      <c r="FF1187" s="2"/>
      <c r="FG1187" s="2"/>
      <c r="FH1187" s="2"/>
      <c r="FI1187" s="2"/>
      <c r="FJ1187" s="2"/>
      <c r="FK1187" s="2"/>
      <c r="FL1187" s="2"/>
      <c r="FM1187" s="2"/>
      <c r="FN1187" s="2"/>
      <c r="FO1187" s="2"/>
      <c r="FP1187" s="2"/>
      <c r="FQ1187" s="2"/>
      <c r="FR1187" s="2"/>
      <c r="FS1187" s="2"/>
      <c r="FT1187" s="2"/>
      <c r="FU1187" s="2"/>
      <c r="FV1187" s="2"/>
      <c r="FW1187" s="2"/>
      <c r="FX1187" s="2"/>
      <c r="FY1187" s="2"/>
      <c r="FZ1187" s="2"/>
      <c r="GA1187" s="2"/>
      <c r="GB1187" s="2"/>
      <c r="GC1187" s="2"/>
      <c r="GD1187" s="2"/>
      <c r="GE1187" s="2"/>
      <c r="GF1187" s="2"/>
      <c r="GG1187" s="2"/>
      <c r="GH1187" s="2"/>
      <c r="GI1187" s="2"/>
      <c r="GJ1187" s="2"/>
      <c r="GK1187" s="2"/>
      <c r="GL1187" s="2"/>
      <c r="GM1187" s="2"/>
      <c r="GN1187" s="2"/>
      <c r="GO1187" s="2"/>
      <c r="GP1187" s="2"/>
      <c r="GQ1187" s="2"/>
    </row>
    <row r="1188" spans="1:199" x14ac:dyDescent="0.2">
      <c r="A1188" s="36">
        <f t="shared" si="291"/>
        <v>4</v>
      </c>
      <c r="B1188" s="36">
        <f t="shared" si="292"/>
        <v>9</v>
      </c>
      <c r="C1188" s="1">
        <v>35691</v>
      </c>
      <c r="D1188">
        <f t="shared" si="293"/>
        <v>9</v>
      </c>
      <c r="E1188">
        <f t="shared" si="294"/>
        <v>1997</v>
      </c>
      <c r="F1188" s="21">
        <f t="shared" si="281"/>
        <v>-2.220000000000022E-2</v>
      </c>
      <c r="G1188" s="21">
        <f t="shared" si="283"/>
        <v>-0.11116666666666708</v>
      </c>
      <c r="H1188" s="21">
        <f t="shared" si="284"/>
        <v>1.2166666666666881E-2</v>
      </c>
      <c r="I1188" s="21">
        <f t="shared" si="285"/>
        <v>-9.9000000000000199E-2</v>
      </c>
      <c r="J1188" s="23">
        <f>VLOOKUP(C1188,'Nymex hist.'!A:B,2,0)</f>
        <v>2.887</v>
      </c>
      <c r="K1188" s="23">
        <f t="shared" si="295"/>
        <v>2.887</v>
      </c>
      <c r="L1188" s="23">
        <f t="shared" si="282"/>
        <v>2.8647999999999998</v>
      </c>
      <c r="M1188" s="23">
        <f t="shared" si="286"/>
        <v>2.351666666666667</v>
      </c>
      <c r="N1188" s="23">
        <f t="shared" si="287"/>
        <v>2.2404999999999999</v>
      </c>
      <c r="O1188" s="23">
        <f t="shared" si="288"/>
        <v>2.2526666666666668</v>
      </c>
      <c r="P1188" s="23">
        <f t="shared" si="289"/>
        <v>2.2826666666666662</v>
      </c>
      <c r="Q1188" s="23">
        <f t="shared" si="290"/>
        <v>2.3126666666666664</v>
      </c>
      <c r="R1188" s="30">
        <v>35691</v>
      </c>
      <c r="S1188" s="32"/>
      <c r="T1188" s="32"/>
      <c r="U1188" s="32"/>
      <c r="V1188" s="32"/>
      <c r="W1188" s="32"/>
      <c r="X1188" s="32"/>
      <c r="Y1188" s="32"/>
      <c r="Z1188" s="32"/>
      <c r="AA1188" s="32"/>
      <c r="AB1188" s="32"/>
      <c r="AC1188" s="32"/>
      <c r="AD1188" s="32"/>
      <c r="AE1188" s="32"/>
      <c r="AF1188" s="32"/>
      <c r="AG1188" s="32"/>
      <c r="AH1188" s="32"/>
      <c r="AI1188" s="32"/>
      <c r="AJ1188" s="34"/>
      <c r="AK1188" s="32"/>
      <c r="AL1188" s="32"/>
      <c r="AM1188" s="32"/>
      <c r="AN1188" s="32"/>
      <c r="AO1188" s="32"/>
      <c r="AP1188" s="32"/>
      <c r="AQ1188" s="32"/>
      <c r="AR1188" s="32"/>
      <c r="AS1188" s="32"/>
      <c r="AT1188" s="32"/>
      <c r="AU1188" s="32"/>
      <c r="AV1188" s="32"/>
      <c r="AW1188" s="32"/>
      <c r="AX1188" s="32"/>
      <c r="AY1188" s="32"/>
      <c r="AZ1188" s="32"/>
      <c r="BA1188" s="32"/>
      <c r="BB1188" s="32"/>
      <c r="BC1188" s="32"/>
      <c r="BD1188" s="32"/>
      <c r="BE1188" s="32"/>
      <c r="BF1188" s="32"/>
      <c r="BG1188" s="32"/>
      <c r="BH1188" s="32"/>
      <c r="BI1188" s="32"/>
      <c r="BJ1188" s="32"/>
      <c r="BK1188" s="32"/>
      <c r="BL1188" s="32"/>
      <c r="BM1188" s="32"/>
      <c r="BN1188" s="32"/>
      <c r="BO1188" s="32"/>
      <c r="BP1188" s="32"/>
      <c r="BQ1188" s="32"/>
      <c r="BR1188" s="32"/>
      <c r="BS1188" s="32"/>
      <c r="BT1188" s="32"/>
      <c r="BU1188" s="32"/>
      <c r="BV1188" s="32"/>
      <c r="BW1188" s="32">
        <v>2.887</v>
      </c>
      <c r="BX1188" s="32">
        <v>2.9889999999999999</v>
      </c>
      <c r="BY1188" s="32">
        <v>3.0630000000000002</v>
      </c>
      <c r="BZ1188" s="32">
        <v>3.0449999999999999</v>
      </c>
      <c r="CA1188" s="32">
        <v>2.76</v>
      </c>
      <c r="CB1188" s="32">
        <v>2.4670000000000001</v>
      </c>
      <c r="CC1188" s="32">
        <v>2.2469999999999999</v>
      </c>
      <c r="CD1188" s="32">
        <v>2.1720000000000002</v>
      </c>
      <c r="CE1188" s="32">
        <v>2.16</v>
      </c>
      <c r="CF1188" s="32">
        <v>2.1579999999999999</v>
      </c>
      <c r="CG1188" s="32">
        <v>2.1579999999999999</v>
      </c>
      <c r="CH1188" s="32">
        <v>2.1579999999999999</v>
      </c>
      <c r="CI1188" s="32">
        <v>2.169</v>
      </c>
      <c r="CJ1188" s="32">
        <v>2.294</v>
      </c>
      <c r="CK1188" s="32">
        <v>2.4319999999999999</v>
      </c>
      <c r="CL1188" s="32">
        <v>2.4500000000000002</v>
      </c>
      <c r="CM1188" s="32">
        <v>2.363</v>
      </c>
      <c r="CN1188" s="32">
        <v>2.2610000000000001</v>
      </c>
      <c r="CO1188" s="32">
        <v>2.173</v>
      </c>
      <c r="CP1188" s="32">
        <v>2.1419999999999999</v>
      </c>
      <c r="CQ1188" s="32">
        <v>2.15</v>
      </c>
      <c r="CR1188" s="32">
        <v>2.15</v>
      </c>
      <c r="CS1188" s="32">
        <v>2.15</v>
      </c>
      <c r="CT1188" s="32">
        <v>2.15</v>
      </c>
      <c r="CU1188" s="32">
        <v>2.1720000000000002</v>
      </c>
      <c r="CV1188" s="32">
        <v>2.3029999999999999</v>
      </c>
      <c r="CW1188" s="32">
        <v>2.4220000000000002</v>
      </c>
      <c r="CX1188" s="32">
        <v>2.4340000000000002</v>
      </c>
      <c r="CY1188" s="32">
        <v>2.3610000000000002</v>
      </c>
      <c r="CZ1188" s="32">
        <v>2.2789999999999999</v>
      </c>
      <c r="DA1188" s="32">
        <v>2.1819999999999999</v>
      </c>
      <c r="DB1188" s="32">
        <v>2.169</v>
      </c>
      <c r="DC1188" s="32">
        <v>2.1749999999999998</v>
      </c>
      <c r="DD1188" s="32">
        <v>2.1800000000000002</v>
      </c>
      <c r="DE1188" s="32">
        <v>2.1800000000000002</v>
      </c>
      <c r="DF1188" s="32">
        <v>2.1749999999999998</v>
      </c>
      <c r="DG1188" s="32">
        <v>2.1720000000000002</v>
      </c>
      <c r="DH1188" s="32">
        <v>2.3029999999999999</v>
      </c>
      <c r="DI1188" s="32">
        <v>2.4220000000000002</v>
      </c>
      <c r="DJ1188" s="32">
        <v>2.464</v>
      </c>
      <c r="DK1188" s="32">
        <v>2.391</v>
      </c>
      <c r="DL1188" s="32">
        <v>2.3090000000000002</v>
      </c>
      <c r="DM1188" s="32">
        <v>2.2120000000000002</v>
      </c>
      <c r="DN1188" s="32">
        <v>2.1989999999999998</v>
      </c>
      <c r="DO1188" s="32">
        <v>2.2050000000000001</v>
      </c>
      <c r="DP1188" s="32">
        <v>2.21</v>
      </c>
      <c r="DQ1188" s="32">
        <v>2.21</v>
      </c>
      <c r="DR1188" s="32">
        <v>2.2050000000000001</v>
      </c>
      <c r="DS1188" s="32">
        <v>2.202</v>
      </c>
      <c r="DT1188" s="32">
        <v>2.3330000000000002</v>
      </c>
      <c r="DU1188" s="32">
        <v>2.452</v>
      </c>
      <c r="DV1188" s="32">
        <v>2.4940000000000002</v>
      </c>
      <c r="DW1188" s="32">
        <v>2.4209999999999998</v>
      </c>
      <c r="DX1188" s="32">
        <v>2.339</v>
      </c>
      <c r="DY1188" s="32">
        <v>2.242</v>
      </c>
      <c r="DZ1188" s="32">
        <v>2.2290000000000001</v>
      </c>
      <c r="EA1188" s="32">
        <v>2.2349999999999999</v>
      </c>
      <c r="EB1188" s="32">
        <v>2.2400000000000002</v>
      </c>
      <c r="EC1188" s="32">
        <v>2.2400000000000002</v>
      </c>
      <c r="ED1188" s="32">
        <v>2.2349999999999999</v>
      </c>
      <c r="EE1188" s="32">
        <v>2.2320000000000002</v>
      </c>
      <c r="EF1188" s="32">
        <v>2.363</v>
      </c>
      <c r="EG1188" s="32">
        <v>2.4820000000000002</v>
      </c>
      <c r="EH1188" s="32">
        <v>2.5139999999999998</v>
      </c>
      <c r="EI1188" s="32">
        <v>2.4409999999999998</v>
      </c>
      <c r="EJ1188" s="32">
        <v>2.359</v>
      </c>
      <c r="EK1188" s="32">
        <v>2.262</v>
      </c>
      <c r="EL1188" s="32">
        <v>2.2490000000000001</v>
      </c>
      <c r="EM1188" s="32">
        <v>2.2549999999999999</v>
      </c>
      <c r="EN1188" s="32">
        <v>2.2599999999999998</v>
      </c>
      <c r="EO1188" s="32">
        <v>2.2599999999999998</v>
      </c>
      <c r="EP1188" s="32">
        <v>2.2549999999999999</v>
      </c>
      <c r="EQ1188" s="32"/>
      <c r="ER1188" s="32"/>
      <c r="ES1188" s="32"/>
      <c r="ET1188" s="32"/>
      <c r="EU1188" s="32"/>
      <c r="EV1188" s="32"/>
      <c r="EW1188" s="32"/>
      <c r="EX1188" s="32"/>
      <c r="EY1188" s="32"/>
      <c r="EZ1188" s="32"/>
      <c r="FA1188" s="32"/>
      <c r="FB1188" s="32"/>
      <c r="FC1188" s="32"/>
      <c r="FD1188" s="32"/>
      <c r="FE1188" s="32"/>
      <c r="FF1188" s="32"/>
      <c r="FG1188" s="32"/>
      <c r="FH1188" s="32"/>
      <c r="FI1188" s="32"/>
      <c r="FJ1188" s="32"/>
      <c r="FK1188" s="32"/>
      <c r="FL1188" s="32"/>
      <c r="FM1188" s="32"/>
      <c r="FN1188" s="32"/>
      <c r="FO1188" s="32"/>
      <c r="FP1188" s="32"/>
      <c r="FQ1188" s="32"/>
      <c r="FR1188" s="32"/>
      <c r="FS1188" s="32"/>
      <c r="FT1188" s="32"/>
      <c r="FU1188" s="32"/>
      <c r="FV1188" s="32"/>
      <c r="FW1188" s="32"/>
      <c r="FX1188" s="32"/>
      <c r="FY1188" s="32"/>
      <c r="FZ1188" s="32"/>
      <c r="GA1188" s="32"/>
      <c r="GB1188" s="32"/>
      <c r="GC1188" s="32"/>
      <c r="GD1188" s="32"/>
      <c r="GE1188" s="32"/>
      <c r="GF1188" s="32"/>
      <c r="GG1188" s="32"/>
      <c r="GH1188" s="32"/>
      <c r="GI1188" s="32"/>
      <c r="GJ1188" s="32"/>
      <c r="GK1188" s="32"/>
      <c r="GL1188" s="32"/>
      <c r="GM1188" s="32"/>
      <c r="GN1188" s="32"/>
      <c r="GO1188" s="32"/>
      <c r="GP1188" s="32"/>
      <c r="GQ1188" s="32"/>
    </row>
    <row r="1189" spans="1:199" customFormat="1" hidden="1" x14ac:dyDescent="0.2">
      <c r="A1189">
        <f t="shared" si="291"/>
        <v>5</v>
      </c>
      <c r="B1189">
        <f t="shared" si="292"/>
        <v>9</v>
      </c>
      <c r="C1189" s="1">
        <v>35692</v>
      </c>
      <c r="D1189">
        <f t="shared" si="293"/>
        <v>9</v>
      </c>
      <c r="E1189">
        <f t="shared" si="294"/>
        <v>1997</v>
      </c>
      <c r="F1189" s="17">
        <f t="shared" si="281"/>
        <v>-1.8600000000000172E-2</v>
      </c>
      <c r="G1189" s="16">
        <f t="shared" si="283"/>
        <v>-0.11083333333333378</v>
      </c>
      <c r="H1189" s="16">
        <f t="shared" si="284"/>
        <v>1.0750000000000703E-2</v>
      </c>
      <c r="I1189" s="16">
        <f t="shared" si="285"/>
        <v>-0.10008333333333308</v>
      </c>
      <c r="J1189" s="7">
        <f>VLOOKUP(C1189,'Nymex hist.'!A:B,2,0)</f>
        <v>2.8370000000000002</v>
      </c>
      <c r="K1189" s="11">
        <f t="shared" si="295"/>
        <v>2.8370000000000002</v>
      </c>
      <c r="L1189" s="11">
        <f t="shared" si="282"/>
        <v>2.8184</v>
      </c>
      <c r="M1189" s="9">
        <f t="shared" si="286"/>
        <v>2.3297500000000002</v>
      </c>
      <c r="N1189" s="9">
        <f t="shared" si="287"/>
        <v>2.2189166666666664</v>
      </c>
      <c r="O1189" s="9">
        <f t="shared" si="288"/>
        <v>2.2296666666666671</v>
      </c>
      <c r="P1189" s="9">
        <f t="shared" si="289"/>
        <v>2.259666666666666</v>
      </c>
      <c r="Q1189" s="9">
        <f t="shared" si="290"/>
        <v>2.2896666666666663</v>
      </c>
      <c r="R1189" s="8">
        <v>35692</v>
      </c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3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>
        <v>2.8370000000000002</v>
      </c>
      <c r="BX1189" s="2">
        <v>2.93</v>
      </c>
      <c r="BY1189" s="2">
        <v>3.02</v>
      </c>
      <c r="BZ1189" s="2">
        <v>3.004</v>
      </c>
      <c r="CA1189" s="2">
        <v>2.714</v>
      </c>
      <c r="CB1189" s="2">
        <v>2.4239999999999999</v>
      </c>
      <c r="CC1189" s="2">
        <v>2.2280000000000002</v>
      </c>
      <c r="CD1189" s="2">
        <v>2.157</v>
      </c>
      <c r="CE1189" s="2">
        <v>2.145</v>
      </c>
      <c r="CF1189" s="2">
        <v>2.145</v>
      </c>
      <c r="CG1189" s="2">
        <v>2.145</v>
      </c>
      <c r="CH1189" s="2">
        <v>2.145</v>
      </c>
      <c r="CI1189" s="2">
        <v>2.1549999999999998</v>
      </c>
      <c r="CJ1189" s="2">
        <v>2.2789999999999999</v>
      </c>
      <c r="CK1189" s="2">
        <v>2.4159999999999999</v>
      </c>
      <c r="CL1189" s="2">
        <v>2.4340000000000002</v>
      </c>
      <c r="CM1189" s="2">
        <v>2.3450000000000002</v>
      </c>
      <c r="CN1189" s="2">
        <v>2.2410000000000001</v>
      </c>
      <c r="CO1189" s="2">
        <v>2.1520000000000001</v>
      </c>
      <c r="CP1189" s="2">
        <v>2.1190000000000002</v>
      </c>
      <c r="CQ1189" s="2">
        <v>2.1269999999999998</v>
      </c>
      <c r="CR1189" s="2">
        <v>2.1269999999999998</v>
      </c>
      <c r="CS1189" s="2">
        <v>2.1269999999999998</v>
      </c>
      <c r="CT1189" s="2">
        <v>2.1269999999999998</v>
      </c>
      <c r="CU1189" s="2">
        <v>2.149</v>
      </c>
      <c r="CV1189" s="2">
        <v>2.2799999999999998</v>
      </c>
      <c r="CW1189" s="2">
        <v>2.399</v>
      </c>
      <c r="CX1189" s="2">
        <v>2.411</v>
      </c>
      <c r="CY1189" s="2">
        <v>2.3380000000000001</v>
      </c>
      <c r="CZ1189" s="2">
        <v>2.2559999999999998</v>
      </c>
      <c r="DA1189" s="2">
        <v>2.1589999999999998</v>
      </c>
      <c r="DB1189" s="2">
        <v>2.1459999999999999</v>
      </c>
      <c r="DC1189" s="2">
        <v>2.1520000000000001</v>
      </c>
      <c r="DD1189" s="2">
        <v>2.157</v>
      </c>
      <c r="DE1189" s="2">
        <v>2.157</v>
      </c>
      <c r="DF1189" s="2">
        <v>2.1520000000000001</v>
      </c>
      <c r="DG1189" s="2">
        <v>2.149</v>
      </c>
      <c r="DH1189" s="2">
        <v>2.2799999999999998</v>
      </c>
      <c r="DI1189" s="2">
        <v>2.399</v>
      </c>
      <c r="DJ1189" s="2">
        <v>2.4409999999999998</v>
      </c>
      <c r="DK1189" s="2">
        <v>2.3679999999999999</v>
      </c>
      <c r="DL1189" s="2">
        <v>2.286</v>
      </c>
      <c r="DM1189" s="2">
        <v>2.1890000000000001</v>
      </c>
      <c r="DN1189" s="2">
        <v>2.1760000000000002</v>
      </c>
      <c r="DO1189" s="2">
        <v>2.1819999999999999</v>
      </c>
      <c r="DP1189" s="2">
        <v>2.1869999999999998</v>
      </c>
      <c r="DQ1189" s="2">
        <v>2.1869999999999998</v>
      </c>
      <c r="DR1189" s="2">
        <v>2.1819999999999999</v>
      </c>
      <c r="DS1189" s="2">
        <v>2.1789999999999998</v>
      </c>
      <c r="DT1189" s="2">
        <v>2.31</v>
      </c>
      <c r="DU1189" s="2">
        <v>2.4289999999999998</v>
      </c>
      <c r="DV1189" s="2">
        <v>2.4710000000000001</v>
      </c>
      <c r="DW1189" s="2">
        <v>2.3980000000000001</v>
      </c>
      <c r="DX1189" s="2">
        <v>2.3159999999999998</v>
      </c>
      <c r="DY1189" s="2">
        <v>2.2189999999999999</v>
      </c>
      <c r="DZ1189" s="2">
        <v>2.206</v>
      </c>
      <c r="EA1189" s="2">
        <v>2.2120000000000002</v>
      </c>
      <c r="EB1189" s="2">
        <v>2.2170000000000001</v>
      </c>
      <c r="EC1189" s="2">
        <v>2.2170000000000001</v>
      </c>
      <c r="ED1189" s="2">
        <v>2.2120000000000002</v>
      </c>
      <c r="EE1189" s="2">
        <v>2.2090000000000001</v>
      </c>
      <c r="EF1189" s="2">
        <v>2.34</v>
      </c>
      <c r="EG1189" s="2">
        <v>2.4590000000000001</v>
      </c>
      <c r="EH1189" s="2">
        <v>2.4910000000000001</v>
      </c>
      <c r="EI1189" s="2">
        <v>2.4180000000000001</v>
      </c>
      <c r="EJ1189" s="2">
        <v>2.3359999999999999</v>
      </c>
      <c r="EK1189" s="2">
        <v>2.2389999999999999</v>
      </c>
      <c r="EL1189" s="2">
        <v>2.226</v>
      </c>
      <c r="EM1189" s="2">
        <v>2.2320000000000002</v>
      </c>
      <c r="EN1189" s="2">
        <v>2.2370000000000001</v>
      </c>
      <c r="EO1189" s="2">
        <v>2.2370000000000001</v>
      </c>
      <c r="EP1189" s="2">
        <v>2.2320000000000002</v>
      </c>
      <c r="EQ1189" s="2"/>
      <c r="ER1189" s="2"/>
      <c r="ES1189" s="2"/>
      <c r="ET1189" s="2"/>
      <c r="EU1189" s="2"/>
      <c r="EV1189" s="2"/>
      <c r="EW1189" s="2"/>
      <c r="EX1189" s="2"/>
      <c r="EY1189" s="2"/>
      <c r="EZ1189" s="2"/>
      <c r="FA1189" s="2"/>
      <c r="FB1189" s="2"/>
      <c r="FC1189" s="2"/>
      <c r="FD1189" s="2"/>
      <c r="FE1189" s="2"/>
      <c r="FF1189" s="2"/>
      <c r="FG1189" s="2"/>
      <c r="FH1189" s="2"/>
      <c r="FI1189" s="2"/>
      <c r="FJ1189" s="2"/>
      <c r="FK1189" s="2"/>
      <c r="FL1189" s="2"/>
      <c r="FM1189" s="2"/>
      <c r="FN1189" s="2"/>
      <c r="FO1189" s="2"/>
      <c r="FP1189" s="2"/>
      <c r="FQ1189" s="2"/>
      <c r="FR1189" s="2"/>
      <c r="FS1189" s="2"/>
      <c r="FT1189" s="2"/>
      <c r="FU1189" s="2"/>
      <c r="FV1189" s="2"/>
      <c r="FW1189" s="2"/>
      <c r="FX1189" s="2"/>
      <c r="FY1189" s="2"/>
      <c r="FZ1189" s="2"/>
      <c r="GA1189" s="2"/>
      <c r="GB1189" s="2"/>
      <c r="GC1189" s="2"/>
      <c r="GD1189" s="2"/>
      <c r="GE1189" s="2"/>
      <c r="GF1189" s="2"/>
      <c r="GG1189" s="2"/>
      <c r="GH1189" s="2"/>
      <c r="GI1189" s="2"/>
      <c r="GJ1189" s="2"/>
      <c r="GK1189" s="2"/>
      <c r="GL1189" s="2"/>
      <c r="GM1189" s="2"/>
      <c r="GN1189" s="2"/>
      <c r="GO1189" s="2"/>
      <c r="GP1189" s="2"/>
      <c r="GQ1189" s="2"/>
    </row>
    <row r="1190" spans="1:199" customFormat="1" hidden="1" x14ac:dyDescent="0.2">
      <c r="A1190">
        <f t="shared" si="291"/>
        <v>1</v>
      </c>
      <c r="B1190">
        <f t="shared" si="292"/>
        <v>9</v>
      </c>
      <c r="C1190" s="1">
        <v>35695</v>
      </c>
      <c r="D1190">
        <f t="shared" si="293"/>
        <v>9</v>
      </c>
      <c r="E1190">
        <f t="shared" si="294"/>
        <v>1997</v>
      </c>
      <c r="F1190" s="17">
        <f t="shared" si="281"/>
        <v>-7.9599999999999671E-2</v>
      </c>
      <c r="G1190" s="16">
        <f t="shared" si="283"/>
        <v>-0.13316666666666643</v>
      </c>
      <c r="H1190" s="16">
        <f t="shared" si="284"/>
        <v>8.0833333333329982E-3</v>
      </c>
      <c r="I1190" s="16">
        <f t="shared" si="285"/>
        <v>-0.12508333333333344</v>
      </c>
      <c r="J1190" s="7">
        <f>VLOOKUP(C1190,'Nymex hist.'!A:B,2,0)</f>
        <v>2.9929999999999999</v>
      </c>
      <c r="K1190" s="11">
        <f t="shared" si="295"/>
        <v>2.9929999999999999</v>
      </c>
      <c r="L1190" s="11">
        <f t="shared" si="282"/>
        <v>2.9134000000000002</v>
      </c>
      <c r="M1190" s="9">
        <f t="shared" si="286"/>
        <v>2.37175</v>
      </c>
      <c r="N1190" s="9">
        <f t="shared" si="287"/>
        <v>2.2385833333333336</v>
      </c>
      <c r="O1190" s="9">
        <f t="shared" si="288"/>
        <v>2.2466666666666666</v>
      </c>
      <c r="P1190" s="9">
        <f t="shared" si="289"/>
        <v>2.2766666666666668</v>
      </c>
      <c r="Q1190" s="9">
        <f t="shared" si="290"/>
        <v>2.3066666666666666</v>
      </c>
      <c r="R1190" s="8">
        <v>35695</v>
      </c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3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>
        <v>2.9929999999999999</v>
      </c>
      <c r="BX1190" s="2">
        <v>3.0619999999999998</v>
      </c>
      <c r="BY1190" s="2">
        <v>3.1429999999999998</v>
      </c>
      <c r="BZ1190" s="2">
        <v>3.1139999999999999</v>
      </c>
      <c r="CA1190" s="2">
        <v>2.778</v>
      </c>
      <c r="CB1190" s="2">
        <v>2.4700000000000002</v>
      </c>
      <c r="CC1190" s="2">
        <v>2.2599999999999998</v>
      </c>
      <c r="CD1190" s="2">
        <v>2.1869999999999998</v>
      </c>
      <c r="CE1190" s="2">
        <v>2.1749999999999998</v>
      </c>
      <c r="CF1190" s="2">
        <v>2.1749999999999998</v>
      </c>
      <c r="CG1190" s="2">
        <v>2.1749999999999998</v>
      </c>
      <c r="CH1190" s="2">
        <v>2.1749999999999998</v>
      </c>
      <c r="CI1190" s="2">
        <v>2.1880000000000002</v>
      </c>
      <c r="CJ1190" s="2">
        <v>2.3149999999999999</v>
      </c>
      <c r="CK1190" s="2">
        <v>2.4489999999999998</v>
      </c>
      <c r="CL1190" s="2">
        <v>2.464</v>
      </c>
      <c r="CM1190" s="2">
        <v>2.3719999999999999</v>
      </c>
      <c r="CN1190" s="2">
        <v>2.2639999999999998</v>
      </c>
      <c r="CO1190" s="2">
        <v>2.1720000000000002</v>
      </c>
      <c r="CP1190" s="2">
        <v>2.1360000000000001</v>
      </c>
      <c r="CQ1190" s="2">
        <v>2.1440000000000001</v>
      </c>
      <c r="CR1190" s="2">
        <v>2.1440000000000001</v>
      </c>
      <c r="CS1190" s="2">
        <v>2.1440000000000001</v>
      </c>
      <c r="CT1190" s="2">
        <v>2.1440000000000001</v>
      </c>
      <c r="CU1190" s="2">
        <v>2.1659999999999999</v>
      </c>
      <c r="CV1190" s="2">
        <v>2.2970000000000002</v>
      </c>
      <c r="CW1190" s="2">
        <v>2.4159999999999999</v>
      </c>
      <c r="CX1190" s="2">
        <v>2.4279999999999999</v>
      </c>
      <c r="CY1190" s="2">
        <v>2.355</v>
      </c>
      <c r="CZ1190" s="2">
        <v>2.2730000000000001</v>
      </c>
      <c r="DA1190" s="2">
        <v>2.1760000000000002</v>
      </c>
      <c r="DB1190" s="2">
        <v>2.1629999999999998</v>
      </c>
      <c r="DC1190" s="2">
        <v>2.169</v>
      </c>
      <c r="DD1190" s="2">
        <v>2.1739999999999999</v>
      </c>
      <c r="DE1190" s="2">
        <v>2.1739999999999999</v>
      </c>
      <c r="DF1190" s="2">
        <v>2.169</v>
      </c>
      <c r="DG1190" s="2">
        <v>2.1659999999999999</v>
      </c>
      <c r="DH1190" s="2">
        <v>2.2970000000000002</v>
      </c>
      <c r="DI1190" s="2">
        <v>2.4159999999999999</v>
      </c>
      <c r="DJ1190" s="2">
        <v>2.4580000000000002</v>
      </c>
      <c r="DK1190" s="2">
        <v>2.3849999999999998</v>
      </c>
      <c r="DL1190" s="2">
        <v>2.3029999999999999</v>
      </c>
      <c r="DM1190" s="2">
        <v>2.206</v>
      </c>
      <c r="DN1190" s="2">
        <v>2.1930000000000001</v>
      </c>
      <c r="DO1190" s="2">
        <v>2.1989999999999998</v>
      </c>
      <c r="DP1190" s="2">
        <v>2.2040000000000002</v>
      </c>
      <c r="DQ1190" s="2">
        <v>2.2040000000000002</v>
      </c>
      <c r="DR1190" s="2">
        <v>2.1989999999999998</v>
      </c>
      <c r="DS1190" s="2">
        <v>2.1960000000000002</v>
      </c>
      <c r="DT1190" s="2">
        <v>2.327</v>
      </c>
      <c r="DU1190" s="2">
        <v>2.4460000000000002</v>
      </c>
      <c r="DV1190" s="2">
        <v>2.488</v>
      </c>
      <c r="DW1190" s="2">
        <v>2.415</v>
      </c>
      <c r="DX1190" s="2">
        <v>2.3330000000000002</v>
      </c>
      <c r="DY1190" s="2">
        <v>2.2360000000000002</v>
      </c>
      <c r="DZ1190" s="2">
        <v>2.2229999999999999</v>
      </c>
      <c r="EA1190" s="2">
        <v>2.2290000000000001</v>
      </c>
      <c r="EB1190" s="2">
        <v>2.234</v>
      </c>
      <c r="EC1190" s="2">
        <v>2.234</v>
      </c>
      <c r="ED1190" s="2">
        <v>2.2290000000000001</v>
      </c>
      <c r="EE1190" s="2">
        <v>2.226</v>
      </c>
      <c r="EF1190" s="2">
        <v>2.3570000000000002</v>
      </c>
      <c r="EG1190" s="2">
        <v>2.476</v>
      </c>
      <c r="EH1190" s="2">
        <v>2.508</v>
      </c>
      <c r="EI1190" s="2">
        <v>2.4350000000000001</v>
      </c>
      <c r="EJ1190" s="2">
        <v>2.3530000000000002</v>
      </c>
      <c r="EK1190" s="2">
        <v>2.2559999999999998</v>
      </c>
      <c r="EL1190" s="2">
        <v>2.2429999999999999</v>
      </c>
      <c r="EM1190" s="2">
        <v>2.2490000000000001</v>
      </c>
      <c r="EN1190" s="2">
        <v>2.254</v>
      </c>
      <c r="EO1190" s="2">
        <v>2.254</v>
      </c>
      <c r="EP1190" s="2">
        <v>2.2490000000000001</v>
      </c>
      <c r="EQ1190" s="2"/>
      <c r="ER1190" s="2"/>
      <c r="ES1190" s="2"/>
      <c r="ET1190" s="2"/>
      <c r="EU1190" s="2"/>
      <c r="EV1190" s="2"/>
      <c r="EW1190" s="2"/>
      <c r="EX1190" s="2"/>
      <c r="EY1190" s="2"/>
      <c r="EZ1190" s="2"/>
      <c r="FA1190" s="2"/>
      <c r="FB1190" s="2"/>
      <c r="FC1190" s="2"/>
      <c r="FD1190" s="2"/>
      <c r="FE1190" s="2"/>
      <c r="FF1190" s="2"/>
      <c r="FG1190" s="2"/>
      <c r="FH1190" s="2"/>
      <c r="FI1190" s="2"/>
      <c r="FJ1190" s="2"/>
      <c r="FK1190" s="2"/>
      <c r="FL1190" s="2"/>
      <c r="FM1190" s="2"/>
      <c r="FN1190" s="2"/>
      <c r="FO1190" s="2"/>
      <c r="FP1190" s="2"/>
      <c r="FQ1190" s="2"/>
      <c r="FR1190" s="2"/>
      <c r="FS1190" s="2"/>
      <c r="FT1190" s="2"/>
      <c r="FU1190" s="2"/>
      <c r="FV1190" s="2"/>
      <c r="FW1190" s="2"/>
      <c r="FX1190" s="2"/>
      <c r="FY1190" s="2"/>
      <c r="FZ1190" s="2"/>
      <c r="GA1190" s="2"/>
      <c r="GB1190" s="2"/>
      <c r="GC1190" s="2"/>
      <c r="GD1190" s="2"/>
      <c r="GE1190" s="2"/>
      <c r="GF1190" s="2"/>
      <c r="GG1190" s="2"/>
      <c r="GH1190" s="2"/>
      <c r="GI1190" s="2"/>
      <c r="GJ1190" s="2"/>
      <c r="GK1190" s="2"/>
      <c r="GL1190" s="2"/>
      <c r="GM1190" s="2"/>
      <c r="GN1190" s="2"/>
      <c r="GO1190" s="2"/>
      <c r="GP1190" s="2"/>
      <c r="GQ1190" s="2"/>
    </row>
    <row r="1191" spans="1:199" customFormat="1" hidden="1" x14ac:dyDescent="0.2">
      <c r="A1191">
        <f t="shared" si="291"/>
        <v>2</v>
      </c>
      <c r="B1191">
        <f t="shared" si="292"/>
        <v>9</v>
      </c>
      <c r="C1191" s="1">
        <v>35696</v>
      </c>
      <c r="D1191">
        <f t="shared" si="293"/>
        <v>9</v>
      </c>
      <c r="E1191">
        <f t="shared" si="294"/>
        <v>1997</v>
      </c>
      <c r="F1191" s="17">
        <f t="shared" si="281"/>
        <v>-0.10579999999999989</v>
      </c>
      <c r="G1191" s="16">
        <f t="shared" si="283"/>
        <v>-0.12833333333333341</v>
      </c>
      <c r="H1191" s="16">
        <f t="shared" si="284"/>
        <v>5.3333333333336341E-3</v>
      </c>
      <c r="I1191" s="16">
        <f t="shared" si="285"/>
        <v>-0.12299999999999978</v>
      </c>
      <c r="J1191" s="7">
        <f>VLOOKUP(C1191,'Nymex hist.'!A:B,2,0)</f>
        <v>3.048</v>
      </c>
      <c r="K1191" s="11">
        <f t="shared" si="295"/>
        <v>3.048</v>
      </c>
      <c r="L1191" s="11">
        <f t="shared" si="282"/>
        <v>2.9422000000000001</v>
      </c>
      <c r="M1191" s="9">
        <f t="shared" si="286"/>
        <v>2.38375</v>
      </c>
      <c r="N1191" s="9">
        <f t="shared" si="287"/>
        <v>2.2554166666666666</v>
      </c>
      <c r="O1191" s="9">
        <f t="shared" si="288"/>
        <v>2.2607500000000003</v>
      </c>
      <c r="P1191" s="9">
        <f t="shared" si="289"/>
        <v>2.2907500000000005</v>
      </c>
      <c r="Q1191" s="9">
        <f t="shared" si="290"/>
        <v>2.3207499999999999</v>
      </c>
      <c r="R1191" s="8">
        <v>35696</v>
      </c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3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>
        <v>3.048</v>
      </c>
      <c r="BX1191" s="2">
        <v>3.0990000000000002</v>
      </c>
      <c r="BY1191" s="2">
        <v>3.1890000000000001</v>
      </c>
      <c r="BZ1191" s="2">
        <v>3.1539999999999999</v>
      </c>
      <c r="CA1191" s="2">
        <v>2.7890000000000001</v>
      </c>
      <c r="CB1191" s="2">
        <v>2.48</v>
      </c>
      <c r="CC1191" s="2">
        <v>2.2650000000000001</v>
      </c>
      <c r="CD1191" s="2">
        <v>2.1920000000000002</v>
      </c>
      <c r="CE1191" s="2">
        <v>2.1800000000000002</v>
      </c>
      <c r="CF1191" s="2">
        <v>2.1800000000000002</v>
      </c>
      <c r="CG1191" s="2">
        <v>2.1800000000000002</v>
      </c>
      <c r="CH1191" s="2">
        <v>2.1800000000000002</v>
      </c>
      <c r="CI1191" s="2">
        <v>2.2000000000000002</v>
      </c>
      <c r="CJ1191" s="2">
        <v>2.335</v>
      </c>
      <c r="CK1191" s="2">
        <v>2.4700000000000002</v>
      </c>
      <c r="CL1191" s="2">
        <v>2.4849999999999999</v>
      </c>
      <c r="CM1191" s="2">
        <v>2.3919999999999999</v>
      </c>
      <c r="CN1191" s="2">
        <v>2.2829999999999999</v>
      </c>
      <c r="CO1191" s="2">
        <v>2.19</v>
      </c>
      <c r="CP1191" s="2">
        <v>2.153</v>
      </c>
      <c r="CQ1191" s="2">
        <v>2.16</v>
      </c>
      <c r="CR1191" s="2">
        <v>2.16</v>
      </c>
      <c r="CS1191" s="2">
        <v>2.16</v>
      </c>
      <c r="CT1191" s="2">
        <v>2.16</v>
      </c>
      <c r="CU1191" s="2">
        <v>2.181</v>
      </c>
      <c r="CV1191" s="2">
        <v>2.3109999999999999</v>
      </c>
      <c r="CW1191" s="2">
        <v>2.4300000000000002</v>
      </c>
      <c r="CX1191" s="2">
        <v>2.4420000000000002</v>
      </c>
      <c r="CY1191" s="2">
        <v>2.3690000000000002</v>
      </c>
      <c r="CZ1191" s="2">
        <v>2.2869999999999999</v>
      </c>
      <c r="DA1191" s="2">
        <v>2.19</v>
      </c>
      <c r="DB1191" s="2">
        <v>2.177</v>
      </c>
      <c r="DC1191" s="2">
        <v>2.1829999999999998</v>
      </c>
      <c r="DD1191" s="2">
        <v>2.1880000000000002</v>
      </c>
      <c r="DE1191" s="2">
        <v>2.1880000000000002</v>
      </c>
      <c r="DF1191" s="2">
        <v>2.1829999999999998</v>
      </c>
      <c r="DG1191" s="2">
        <v>2.181</v>
      </c>
      <c r="DH1191" s="2">
        <v>2.3109999999999999</v>
      </c>
      <c r="DI1191" s="2">
        <v>2.4300000000000002</v>
      </c>
      <c r="DJ1191" s="2">
        <v>2.472</v>
      </c>
      <c r="DK1191" s="2">
        <v>2.399</v>
      </c>
      <c r="DL1191" s="2">
        <v>2.3170000000000002</v>
      </c>
      <c r="DM1191" s="2">
        <v>2.2200000000000002</v>
      </c>
      <c r="DN1191" s="2">
        <v>2.2069999999999999</v>
      </c>
      <c r="DO1191" s="2">
        <v>2.2130000000000001</v>
      </c>
      <c r="DP1191" s="2">
        <v>2.218</v>
      </c>
      <c r="DQ1191" s="2">
        <v>2.218</v>
      </c>
      <c r="DR1191" s="2">
        <v>2.2130000000000001</v>
      </c>
      <c r="DS1191" s="2">
        <v>2.2109999999999999</v>
      </c>
      <c r="DT1191" s="2">
        <v>2.3410000000000002</v>
      </c>
      <c r="DU1191" s="2">
        <v>2.46</v>
      </c>
      <c r="DV1191" s="2">
        <v>2.5019999999999998</v>
      </c>
      <c r="DW1191" s="2">
        <v>2.4289999999999998</v>
      </c>
      <c r="DX1191" s="2">
        <v>2.347</v>
      </c>
      <c r="DY1191" s="2">
        <v>2.25</v>
      </c>
      <c r="DZ1191" s="2">
        <v>2.2370000000000001</v>
      </c>
      <c r="EA1191" s="2">
        <v>2.2429999999999999</v>
      </c>
      <c r="EB1191" s="2">
        <v>2.2480000000000002</v>
      </c>
      <c r="EC1191" s="2">
        <v>2.2480000000000002</v>
      </c>
      <c r="ED1191" s="2">
        <v>2.2429999999999999</v>
      </c>
      <c r="EE1191" s="2">
        <v>2.2410000000000001</v>
      </c>
      <c r="EF1191" s="2">
        <v>2.371</v>
      </c>
      <c r="EG1191" s="2">
        <v>2.4900000000000002</v>
      </c>
      <c r="EH1191" s="2">
        <v>2.5219999999999998</v>
      </c>
      <c r="EI1191" s="2">
        <v>2.4489999999999998</v>
      </c>
      <c r="EJ1191" s="2">
        <v>2.367</v>
      </c>
      <c r="EK1191" s="2">
        <v>2.27</v>
      </c>
      <c r="EL1191" s="2">
        <v>2.2570000000000001</v>
      </c>
      <c r="EM1191" s="2">
        <v>2.2629999999999999</v>
      </c>
      <c r="EN1191" s="2">
        <v>2.2679999999999998</v>
      </c>
      <c r="EO1191" s="2">
        <v>2.2679999999999998</v>
      </c>
      <c r="EP1191" s="2">
        <v>2.2629999999999999</v>
      </c>
      <c r="EQ1191" s="2"/>
      <c r="ER1191" s="2"/>
      <c r="ES1191" s="2"/>
      <c r="ET1191" s="2"/>
      <c r="EU1191" s="2"/>
      <c r="EV1191" s="2"/>
      <c r="EW1191" s="2"/>
      <c r="EX1191" s="2"/>
      <c r="EY1191" s="2"/>
      <c r="EZ1191" s="2"/>
      <c r="FA1191" s="2"/>
      <c r="FB1191" s="2"/>
      <c r="FC1191" s="2"/>
      <c r="FD1191" s="2"/>
      <c r="FE1191" s="2"/>
      <c r="FF1191" s="2"/>
      <c r="FG1191" s="2"/>
      <c r="FH1191" s="2"/>
      <c r="FI1191" s="2"/>
      <c r="FJ1191" s="2"/>
      <c r="FK1191" s="2"/>
      <c r="FL1191" s="2"/>
      <c r="FM1191" s="2"/>
      <c r="FN1191" s="2"/>
      <c r="FO1191" s="2"/>
      <c r="FP1191" s="2"/>
      <c r="FQ1191" s="2"/>
      <c r="FR1191" s="2"/>
      <c r="FS1191" s="2"/>
      <c r="FT1191" s="2"/>
      <c r="FU1191" s="2"/>
      <c r="FV1191" s="2"/>
      <c r="FW1191" s="2"/>
      <c r="FX1191" s="2"/>
      <c r="FY1191" s="2"/>
      <c r="FZ1191" s="2"/>
      <c r="GA1191" s="2"/>
      <c r="GB1191" s="2"/>
      <c r="GC1191" s="2"/>
      <c r="GD1191" s="2"/>
      <c r="GE1191" s="2"/>
      <c r="GF1191" s="2"/>
      <c r="GG1191" s="2"/>
      <c r="GH1191" s="2"/>
      <c r="GI1191" s="2"/>
      <c r="GJ1191" s="2"/>
      <c r="GK1191" s="2"/>
      <c r="GL1191" s="2"/>
      <c r="GM1191" s="2"/>
      <c r="GN1191" s="2"/>
      <c r="GO1191" s="2"/>
      <c r="GP1191" s="2"/>
      <c r="GQ1191" s="2"/>
    </row>
    <row r="1192" spans="1:199" customFormat="1" hidden="1" x14ac:dyDescent="0.2">
      <c r="A1192">
        <f t="shared" si="291"/>
        <v>3</v>
      </c>
      <c r="B1192">
        <f t="shared" si="292"/>
        <v>9</v>
      </c>
      <c r="C1192" s="1">
        <v>35697</v>
      </c>
      <c r="D1192">
        <f t="shared" si="293"/>
        <v>9</v>
      </c>
      <c r="E1192">
        <f t="shared" si="294"/>
        <v>1997</v>
      </c>
      <c r="F1192" s="17">
        <f t="shared" si="281"/>
        <v>-8.78000000000001E-2</v>
      </c>
      <c r="G1192" s="16">
        <f t="shared" si="283"/>
        <v>-0.12950000000000017</v>
      </c>
      <c r="H1192" s="16">
        <f t="shared" si="284"/>
        <v>1.6666666666642627E-4</v>
      </c>
      <c r="I1192" s="16">
        <f t="shared" si="285"/>
        <v>-0.12933333333333374</v>
      </c>
      <c r="J1192" s="7">
        <f>VLOOKUP(C1192,'Nymex hist.'!A:B,2,0)</f>
        <v>3.0190000000000001</v>
      </c>
      <c r="K1192" s="11">
        <f t="shared" si="295"/>
        <v>3.0190000000000001</v>
      </c>
      <c r="L1192" s="11">
        <f t="shared" si="282"/>
        <v>2.9312</v>
      </c>
      <c r="M1192" s="9">
        <f t="shared" si="286"/>
        <v>2.3890833333333332</v>
      </c>
      <c r="N1192" s="9">
        <f t="shared" si="287"/>
        <v>2.2595833333333331</v>
      </c>
      <c r="O1192" s="9">
        <f t="shared" si="288"/>
        <v>2.2597499999999995</v>
      </c>
      <c r="P1192" s="9">
        <f t="shared" si="289"/>
        <v>2.2897499999999997</v>
      </c>
      <c r="Q1192" s="9">
        <f t="shared" si="290"/>
        <v>2.3197500000000004</v>
      </c>
      <c r="R1192" s="8">
        <v>35697</v>
      </c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3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>
        <v>3.0190000000000001</v>
      </c>
      <c r="BX1192" s="2">
        <v>3.085</v>
      </c>
      <c r="BY1192" s="2">
        <v>3.1760000000000002</v>
      </c>
      <c r="BZ1192" s="2">
        <v>3.14</v>
      </c>
      <c r="CA1192" s="2">
        <v>2.7749999999999999</v>
      </c>
      <c r="CB1192" s="2">
        <v>2.48</v>
      </c>
      <c r="CC1192" s="2">
        <v>2.2730000000000001</v>
      </c>
      <c r="CD1192" s="2">
        <v>2.2000000000000002</v>
      </c>
      <c r="CE1192" s="2">
        <v>2.19</v>
      </c>
      <c r="CF1192" s="2">
        <v>2.19</v>
      </c>
      <c r="CG1192" s="2">
        <v>2.19</v>
      </c>
      <c r="CH1192" s="2">
        <v>2.19</v>
      </c>
      <c r="CI1192" s="2">
        <v>2.21</v>
      </c>
      <c r="CJ1192" s="2">
        <v>2.3479999999999999</v>
      </c>
      <c r="CK1192" s="2">
        <v>2.4830000000000001</v>
      </c>
      <c r="CL1192" s="2">
        <v>2.4950000000000001</v>
      </c>
      <c r="CM1192" s="2">
        <v>2.4020000000000001</v>
      </c>
      <c r="CN1192" s="2">
        <v>2.298</v>
      </c>
      <c r="CO1192" s="2">
        <v>2.2000000000000002</v>
      </c>
      <c r="CP1192" s="2">
        <v>2.1579999999999999</v>
      </c>
      <c r="CQ1192" s="2">
        <v>2.1629999999999998</v>
      </c>
      <c r="CR1192" s="2">
        <v>2.16</v>
      </c>
      <c r="CS1192" s="2">
        <v>2.16</v>
      </c>
      <c r="CT1192" s="2">
        <v>2.16</v>
      </c>
      <c r="CU1192" s="2">
        <v>2.1800000000000002</v>
      </c>
      <c r="CV1192" s="2">
        <v>2.31</v>
      </c>
      <c r="CW1192" s="2">
        <v>2.4289999999999998</v>
      </c>
      <c r="CX1192" s="2">
        <v>2.4409999999999998</v>
      </c>
      <c r="CY1192" s="2">
        <v>2.3679999999999999</v>
      </c>
      <c r="CZ1192" s="2">
        <v>2.286</v>
      </c>
      <c r="DA1192" s="2">
        <v>2.1890000000000001</v>
      </c>
      <c r="DB1192" s="2">
        <v>2.1760000000000002</v>
      </c>
      <c r="DC1192" s="2">
        <v>2.1819999999999999</v>
      </c>
      <c r="DD1192" s="2">
        <v>2.1869999999999998</v>
      </c>
      <c r="DE1192" s="2">
        <v>2.1869999999999998</v>
      </c>
      <c r="DF1192" s="2">
        <v>2.1819999999999999</v>
      </c>
      <c r="DG1192" s="2">
        <v>2.1800000000000002</v>
      </c>
      <c r="DH1192" s="2">
        <v>2.31</v>
      </c>
      <c r="DI1192" s="2">
        <v>2.4289999999999998</v>
      </c>
      <c r="DJ1192" s="2">
        <v>2.4710000000000001</v>
      </c>
      <c r="DK1192" s="2">
        <v>2.3980000000000001</v>
      </c>
      <c r="DL1192" s="2">
        <v>2.3159999999999998</v>
      </c>
      <c r="DM1192" s="2">
        <v>2.2189999999999999</v>
      </c>
      <c r="DN1192" s="2">
        <v>2.206</v>
      </c>
      <c r="DO1192" s="2">
        <v>2.2120000000000002</v>
      </c>
      <c r="DP1192" s="2">
        <v>2.2170000000000001</v>
      </c>
      <c r="DQ1192" s="2">
        <v>2.2170000000000001</v>
      </c>
      <c r="DR1192" s="2">
        <v>2.2120000000000002</v>
      </c>
      <c r="DS1192" s="2">
        <v>2.21</v>
      </c>
      <c r="DT1192" s="2">
        <v>2.34</v>
      </c>
      <c r="DU1192" s="2">
        <v>2.4590000000000001</v>
      </c>
      <c r="DV1192" s="2">
        <v>2.5009999999999999</v>
      </c>
      <c r="DW1192" s="2">
        <v>2.4279999999999999</v>
      </c>
      <c r="DX1192" s="2">
        <v>2.3460000000000001</v>
      </c>
      <c r="DY1192" s="2">
        <v>2.2490000000000001</v>
      </c>
      <c r="DZ1192" s="2">
        <v>2.2360000000000002</v>
      </c>
      <c r="EA1192" s="2">
        <v>2.242</v>
      </c>
      <c r="EB1192" s="2">
        <v>2.2469999999999999</v>
      </c>
      <c r="EC1192" s="2">
        <v>2.2469999999999999</v>
      </c>
      <c r="ED1192" s="2">
        <v>2.242</v>
      </c>
      <c r="EE1192" s="2">
        <v>2.2400000000000002</v>
      </c>
      <c r="EF1192" s="2">
        <v>2.37</v>
      </c>
      <c r="EG1192" s="2">
        <v>2.4889999999999999</v>
      </c>
      <c r="EH1192" s="2">
        <v>2.5209999999999999</v>
      </c>
      <c r="EI1192" s="2">
        <v>2.448</v>
      </c>
      <c r="EJ1192" s="2">
        <v>2.3660000000000001</v>
      </c>
      <c r="EK1192" s="2">
        <v>2.2690000000000001</v>
      </c>
      <c r="EL1192" s="2">
        <v>2.2559999999999998</v>
      </c>
      <c r="EM1192" s="2">
        <v>2.262</v>
      </c>
      <c r="EN1192" s="2">
        <v>2.2669999999999999</v>
      </c>
      <c r="EO1192" s="2">
        <v>2.2669999999999999</v>
      </c>
      <c r="EP1192" s="2">
        <v>2.262</v>
      </c>
      <c r="EQ1192" s="2"/>
      <c r="ER1192" s="2"/>
      <c r="ES1192" s="2"/>
      <c r="ET1192" s="2"/>
      <c r="EU1192" s="2"/>
      <c r="EV1192" s="2"/>
      <c r="EW1192" s="2"/>
      <c r="EX1192" s="2"/>
      <c r="EY1192" s="2"/>
      <c r="EZ1192" s="2"/>
      <c r="FA1192" s="2"/>
      <c r="FB1192" s="2"/>
      <c r="FC1192" s="2"/>
      <c r="FD1192" s="2"/>
      <c r="FE1192" s="2"/>
      <c r="FF1192" s="2"/>
      <c r="FG1192" s="2"/>
      <c r="FH1192" s="2"/>
      <c r="FI1192" s="2"/>
      <c r="FJ1192" s="2"/>
      <c r="FK1192" s="2"/>
      <c r="FL1192" s="2"/>
      <c r="FM1192" s="2"/>
      <c r="FN1192" s="2"/>
      <c r="FO1192" s="2"/>
      <c r="FP1192" s="2"/>
      <c r="FQ1192" s="2"/>
      <c r="FR1192" s="2"/>
      <c r="FS1192" s="2"/>
      <c r="FT1192" s="2"/>
      <c r="FU1192" s="2"/>
      <c r="FV1192" s="2"/>
      <c r="FW1192" s="2"/>
      <c r="FX1192" s="2"/>
      <c r="FY1192" s="2"/>
      <c r="FZ1192" s="2"/>
      <c r="GA1192" s="2"/>
      <c r="GB1192" s="2"/>
      <c r="GC1192" s="2"/>
      <c r="GD1192" s="2"/>
      <c r="GE1192" s="2"/>
      <c r="GF1192" s="2"/>
      <c r="GG1192" s="2"/>
      <c r="GH1192" s="2"/>
      <c r="GI1192" s="2"/>
      <c r="GJ1192" s="2"/>
      <c r="GK1192" s="2"/>
      <c r="GL1192" s="2"/>
      <c r="GM1192" s="2"/>
      <c r="GN1192" s="2"/>
      <c r="GO1192" s="2"/>
      <c r="GP1192" s="2"/>
      <c r="GQ1192" s="2"/>
    </row>
    <row r="1193" spans="1:199" x14ac:dyDescent="0.2">
      <c r="A1193" s="36">
        <f t="shared" si="291"/>
        <v>4</v>
      </c>
      <c r="B1193" s="36">
        <f t="shared" si="292"/>
        <v>9</v>
      </c>
      <c r="C1193" s="1">
        <v>35698</v>
      </c>
      <c r="D1193">
        <f t="shared" si="293"/>
        <v>9</v>
      </c>
      <c r="E1193">
        <f t="shared" si="294"/>
        <v>1997</v>
      </c>
      <c r="F1193" s="21">
        <f t="shared" si="281"/>
        <v>-0.20940000000000003</v>
      </c>
      <c r="G1193" s="21">
        <f t="shared" si="283"/>
        <v>-0.17650000000000032</v>
      </c>
      <c r="H1193" s="21">
        <f t="shared" si="284"/>
        <v>-3.5749999999999726E-2</v>
      </c>
      <c r="I1193" s="21">
        <f t="shared" si="285"/>
        <v>-0.21225000000000005</v>
      </c>
      <c r="J1193" s="23">
        <f>VLOOKUP(C1193,'Nymex hist.'!A:B,2,0)</f>
        <v>3.298</v>
      </c>
      <c r="K1193" s="23">
        <f t="shared" si="295"/>
        <v>3.298</v>
      </c>
      <c r="L1193" s="23">
        <f t="shared" si="282"/>
        <v>3.0886</v>
      </c>
      <c r="M1193" s="23">
        <f t="shared" si="286"/>
        <v>2.4829166666666667</v>
      </c>
      <c r="N1193" s="23">
        <f t="shared" si="287"/>
        <v>2.3064166666666663</v>
      </c>
      <c r="O1193" s="23">
        <f t="shared" si="288"/>
        <v>2.2706666666666666</v>
      </c>
      <c r="P1193" s="23">
        <f t="shared" si="289"/>
        <v>2.3006666666666669</v>
      </c>
      <c r="Q1193" s="23">
        <f t="shared" si="290"/>
        <v>2.3206666666666664</v>
      </c>
      <c r="R1193" s="30">
        <v>35698</v>
      </c>
      <c r="S1193" s="32"/>
      <c r="T1193" s="32"/>
      <c r="U1193" s="32"/>
      <c r="V1193" s="32"/>
      <c r="W1193" s="32"/>
      <c r="X1193" s="32"/>
      <c r="Y1193" s="32"/>
      <c r="Z1193" s="32"/>
      <c r="AA1193" s="32"/>
      <c r="AB1193" s="32"/>
      <c r="AC1193" s="32"/>
      <c r="AD1193" s="32"/>
      <c r="AE1193" s="32"/>
      <c r="AF1193" s="32"/>
      <c r="AG1193" s="32"/>
      <c r="AH1193" s="32"/>
      <c r="AI1193" s="32"/>
      <c r="AJ1193" s="34"/>
      <c r="AK1193" s="32"/>
      <c r="AL1193" s="32"/>
      <c r="AM1193" s="32"/>
      <c r="AN1193" s="32"/>
      <c r="AO1193" s="32"/>
      <c r="AP1193" s="32"/>
      <c r="AQ1193" s="32"/>
      <c r="AR1193" s="32"/>
      <c r="AS1193" s="32"/>
      <c r="AT1193" s="32"/>
      <c r="AU1193" s="32"/>
      <c r="AV1193" s="32"/>
      <c r="AW1193" s="32"/>
      <c r="AX1193" s="32"/>
      <c r="AY1193" s="32"/>
      <c r="AZ1193" s="32"/>
      <c r="BA1193" s="32"/>
      <c r="BB1193" s="32"/>
      <c r="BC1193" s="32"/>
      <c r="BD1193" s="32"/>
      <c r="BE1193" s="32"/>
      <c r="BF1193" s="32"/>
      <c r="BG1193" s="32"/>
      <c r="BH1193" s="32"/>
      <c r="BI1193" s="32"/>
      <c r="BJ1193" s="32"/>
      <c r="BK1193" s="32"/>
      <c r="BL1193" s="32"/>
      <c r="BM1193" s="32"/>
      <c r="BN1193" s="32"/>
      <c r="BO1193" s="32"/>
      <c r="BP1193" s="32"/>
      <c r="BQ1193" s="32"/>
      <c r="BR1193" s="32"/>
      <c r="BS1193" s="32"/>
      <c r="BT1193" s="32"/>
      <c r="BU1193" s="32"/>
      <c r="BV1193" s="32"/>
      <c r="BW1193" s="32">
        <v>3.298</v>
      </c>
      <c r="BX1193" s="32">
        <v>3.3370000000000002</v>
      </c>
      <c r="BY1193" s="32">
        <v>3.3260000000000001</v>
      </c>
      <c r="BZ1193" s="32">
        <v>3.29</v>
      </c>
      <c r="CA1193" s="32">
        <v>2.9</v>
      </c>
      <c r="CB1193" s="32">
        <v>2.59</v>
      </c>
      <c r="CC1193" s="32">
        <v>2.37</v>
      </c>
      <c r="CD1193" s="32">
        <v>2.29</v>
      </c>
      <c r="CE1193" s="32">
        <v>2.2749999999999999</v>
      </c>
      <c r="CF1193" s="32">
        <v>2.27</v>
      </c>
      <c r="CG1193" s="32">
        <v>2.27</v>
      </c>
      <c r="CH1193" s="32">
        <v>2.27</v>
      </c>
      <c r="CI1193" s="32">
        <v>2.29</v>
      </c>
      <c r="CJ1193" s="32">
        <v>2.42</v>
      </c>
      <c r="CK1193" s="32">
        <v>2.56</v>
      </c>
      <c r="CL1193" s="32">
        <v>2.5750000000000002</v>
      </c>
      <c r="CM1193" s="32">
        <v>2.4750000000000001</v>
      </c>
      <c r="CN1193" s="32">
        <v>2.3650000000000002</v>
      </c>
      <c r="CO1193" s="32">
        <v>2.2450000000000001</v>
      </c>
      <c r="CP1193" s="32">
        <v>2.2000000000000002</v>
      </c>
      <c r="CQ1193" s="32">
        <v>2.2029999999999998</v>
      </c>
      <c r="CR1193" s="32">
        <v>2.2000000000000002</v>
      </c>
      <c r="CS1193" s="32">
        <v>2.2000000000000002</v>
      </c>
      <c r="CT1193" s="32">
        <v>2.2000000000000002</v>
      </c>
      <c r="CU1193" s="32">
        <v>2.2200000000000002</v>
      </c>
      <c r="CV1193" s="32">
        <v>2.34</v>
      </c>
      <c r="CW1193" s="32">
        <v>2.4540000000000002</v>
      </c>
      <c r="CX1193" s="32">
        <v>2.4660000000000002</v>
      </c>
      <c r="CY1193" s="32">
        <v>2.3929999999999998</v>
      </c>
      <c r="CZ1193" s="32">
        <v>2.3109999999999999</v>
      </c>
      <c r="DA1193" s="32">
        <v>2.214</v>
      </c>
      <c r="DB1193" s="32">
        <v>2.194</v>
      </c>
      <c r="DC1193" s="32">
        <v>2.194</v>
      </c>
      <c r="DD1193" s="32">
        <v>2.194</v>
      </c>
      <c r="DE1193" s="32">
        <v>2.194</v>
      </c>
      <c r="DF1193" s="32">
        <v>2.194</v>
      </c>
      <c r="DG1193" s="32">
        <v>2.1800000000000002</v>
      </c>
      <c r="DH1193" s="32">
        <v>2.2999999999999998</v>
      </c>
      <c r="DI1193" s="32">
        <v>2.4140000000000001</v>
      </c>
      <c r="DJ1193" s="32">
        <v>2.496</v>
      </c>
      <c r="DK1193" s="32">
        <v>2.423</v>
      </c>
      <c r="DL1193" s="32">
        <v>2.3410000000000002</v>
      </c>
      <c r="DM1193" s="32">
        <v>2.2440000000000002</v>
      </c>
      <c r="DN1193" s="32">
        <v>2.2240000000000002</v>
      </c>
      <c r="DO1193" s="32">
        <v>2.2240000000000002</v>
      </c>
      <c r="DP1193" s="32">
        <v>2.2240000000000002</v>
      </c>
      <c r="DQ1193" s="32">
        <v>2.2240000000000002</v>
      </c>
      <c r="DR1193" s="32">
        <v>2.2240000000000002</v>
      </c>
      <c r="DS1193" s="32">
        <v>2.21</v>
      </c>
      <c r="DT1193" s="32">
        <v>2.33</v>
      </c>
      <c r="DU1193" s="32">
        <v>2.444</v>
      </c>
      <c r="DV1193" s="32">
        <v>2.516</v>
      </c>
      <c r="DW1193" s="32">
        <v>2.4430000000000001</v>
      </c>
      <c r="DX1193" s="32">
        <v>2.3610000000000002</v>
      </c>
      <c r="DY1193" s="32">
        <v>2.2639999999999998</v>
      </c>
      <c r="DZ1193" s="32">
        <v>2.2440000000000002</v>
      </c>
      <c r="EA1193" s="32">
        <v>2.2440000000000002</v>
      </c>
      <c r="EB1193" s="32">
        <v>2.2440000000000002</v>
      </c>
      <c r="EC1193" s="32">
        <v>2.2440000000000002</v>
      </c>
      <c r="ED1193" s="32">
        <v>2.2440000000000002</v>
      </c>
      <c r="EE1193" s="32">
        <v>2.23</v>
      </c>
      <c r="EF1193" s="32">
        <v>2.35</v>
      </c>
      <c r="EG1193" s="32">
        <v>2.464</v>
      </c>
      <c r="EH1193" s="32">
        <v>2.536</v>
      </c>
      <c r="EI1193" s="32">
        <v>2.4630000000000001</v>
      </c>
      <c r="EJ1193" s="32">
        <v>2.3809999999999998</v>
      </c>
      <c r="EK1193" s="32">
        <v>2.2839999999999998</v>
      </c>
      <c r="EL1193" s="32">
        <v>2.2639999999999998</v>
      </c>
      <c r="EM1193" s="32">
        <v>2.2639999999999998</v>
      </c>
      <c r="EN1193" s="32">
        <v>2.2639999999999998</v>
      </c>
      <c r="EO1193" s="32">
        <v>2.2639999999999998</v>
      </c>
      <c r="EP1193" s="32">
        <v>2.2639999999999998</v>
      </c>
      <c r="EQ1193" s="32"/>
      <c r="ER1193" s="32"/>
      <c r="ES1193" s="32"/>
      <c r="ET1193" s="32"/>
      <c r="EU1193" s="32"/>
      <c r="EV1193" s="32"/>
      <c r="EW1193" s="32"/>
      <c r="EX1193" s="32"/>
      <c r="EY1193" s="32"/>
      <c r="EZ1193" s="32"/>
      <c r="FA1193" s="32"/>
      <c r="FB1193" s="32"/>
      <c r="FC1193" s="32"/>
      <c r="FD1193" s="32"/>
      <c r="FE1193" s="32"/>
      <c r="FF1193" s="32"/>
      <c r="FG1193" s="32"/>
      <c r="FH1193" s="32"/>
      <c r="FI1193" s="32"/>
      <c r="FJ1193" s="32"/>
      <c r="FK1193" s="32"/>
      <c r="FL1193" s="32"/>
      <c r="FM1193" s="32"/>
      <c r="FN1193" s="32"/>
      <c r="FO1193" s="32"/>
      <c r="FP1193" s="32"/>
      <c r="FQ1193" s="32"/>
      <c r="FR1193" s="32"/>
      <c r="FS1193" s="32"/>
      <c r="FT1193" s="32"/>
      <c r="FU1193" s="32"/>
      <c r="FV1193" s="32"/>
      <c r="FW1193" s="32"/>
      <c r="FX1193" s="32"/>
      <c r="FY1193" s="32"/>
      <c r="FZ1193" s="32"/>
      <c r="GA1193" s="32"/>
      <c r="GB1193" s="32"/>
      <c r="GC1193" s="32"/>
      <c r="GD1193" s="32"/>
      <c r="GE1193" s="32"/>
      <c r="GF1193" s="32"/>
      <c r="GG1193" s="32"/>
      <c r="GH1193" s="32"/>
      <c r="GI1193" s="32"/>
      <c r="GJ1193" s="32"/>
      <c r="GK1193" s="32"/>
      <c r="GL1193" s="32"/>
      <c r="GM1193" s="32"/>
      <c r="GN1193" s="32"/>
      <c r="GO1193" s="32"/>
      <c r="GP1193" s="32"/>
      <c r="GQ1193" s="32"/>
    </row>
    <row r="1194" spans="1:199" customFormat="1" hidden="1" x14ac:dyDescent="0.2">
      <c r="A1194">
        <f t="shared" si="291"/>
        <v>5</v>
      </c>
      <c r="B1194">
        <f t="shared" si="292"/>
        <v>9</v>
      </c>
      <c r="C1194" s="1">
        <v>35699</v>
      </c>
      <c r="D1194">
        <f t="shared" si="293"/>
        <v>9</v>
      </c>
      <c r="E1194">
        <f t="shared" si="294"/>
        <v>1997</v>
      </c>
      <c r="F1194" s="17">
        <f t="shared" si="281"/>
        <v>-0.29040000000000044</v>
      </c>
      <c r="G1194" s="16">
        <f t="shared" si="283"/>
        <v>-0.18791666666666673</v>
      </c>
      <c r="H1194" s="16">
        <f t="shared" si="284"/>
        <v>-3.8250000000000117E-2</v>
      </c>
      <c r="I1194" s="16">
        <f t="shared" si="285"/>
        <v>-0.22616666666666685</v>
      </c>
      <c r="J1194" s="7">
        <f>VLOOKUP(C1194,'Nymex hist.'!A:B,2,0)</f>
        <v>3.3460000000000001</v>
      </c>
      <c r="K1194" s="11">
        <f t="shared" si="295"/>
        <v>3.3460000000000001</v>
      </c>
      <c r="L1194" s="11">
        <f t="shared" si="282"/>
        <v>3.0555999999999996</v>
      </c>
      <c r="M1194" s="9">
        <f t="shared" si="286"/>
        <v>2.4755833333333332</v>
      </c>
      <c r="N1194" s="9">
        <f t="shared" si="287"/>
        <v>2.2876666666666665</v>
      </c>
      <c r="O1194" s="9">
        <f t="shared" si="288"/>
        <v>2.2494166666666664</v>
      </c>
      <c r="P1194" s="9">
        <f t="shared" si="289"/>
        <v>2.2794166666666662</v>
      </c>
      <c r="Q1194" s="9">
        <f t="shared" si="290"/>
        <v>2.2994166666666671</v>
      </c>
      <c r="R1194" s="8">
        <v>35699</v>
      </c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3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>
        <v>3.3460000000000001</v>
      </c>
      <c r="BX1194" s="2">
        <v>3.2639999999999998</v>
      </c>
      <c r="BY1194" s="2">
        <v>3.3039999999999998</v>
      </c>
      <c r="BZ1194" s="2">
        <v>3.27</v>
      </c>
      <c r="CA1194" s="2">
        <v>2.87</v>
      </c>
      <c r="CB1194" s="2">
        <v>2.57</v>
      </c>
      <c r="CC1194" s="2">
        <v>2.36</v>
      </c>
      <c r="CD1194" s="2">
        <v>2.2799999999999998</v>
      </c>
      <c r="CE1194" s="2">
        <v>2.27</v>
      </c>
      <c r="CF1194" s="2">
        <v>2.27</v>
      </c>
      <c r="CG1194" s="2">
        <v>2.27</v>
      </c>
      <c r="CH1194" s="2">
        <v>2.27</v>
      </c>
      <c r="CI1194" s="2">
        <v>2.29</v>
      </c>
      <c r="CJ1194" s="2">
        <v>2.4220000000000002</v>
      </c>
      <c r="CK1194" s="2">
        <v>2.5649999999999999</v>
      </c>
      <c r="CL1194" s="2">
        <v>2.5750000000000002</v>
      </c>
      <c r="CM1194" s="2">
        <v>2.4649999999999999</v>
      </c>
      <c r="CN1194" s="2">
        <v>2.3450000000000002</v>
      </c>
      <c r="CO1194" s="2">
        <v>2.2250000000000001</v>
      </c>
      <c r="CP1194" s="2">
        <v>2.1800000000000002</v>
      </c>
      <c r="CQ1194" s="2">
        <v>2.1829999999999998</v>
      </c>
      <c r="CR1194" s="2">
        <v>2.1800000000000002</v>
      </c>
      <c r="CS1194" s="2">
        <v>2.1800000000000002</v>
      </c>
      <c r="CT1194" s="2">
        <v>2.1800000000000002</v>
      </c>
      <c r="CU1194" s="2">
        <v>2.1949999999999998</v>
      </c>
      <c r="CV1194" s="2">
        <v>2.3149999999999999</v>
      </c>
      <c r="CW1194" s="2">
        <v>2.4289999999999998</v>
      </c>
      <c r="CX1194" s="2">
        <v>2.4409999999999998</v>
      </c>
      <c r="CY1194" s="2">
        <v>2.3679999999999999</v>
      </c>
      <c r="CZ1194" s="2">
        <v>2.286</v>
      </c>
      <c r="DA1194" s="2">
        <v>2.1890000000000001</v>
      </c>
      <c r="DB1194" s="2">
        <v>2.169</v>
      </c>
      <c r="DC1194" s="2">
        <v>2.169</v>
      </c>
      <c r="DD1194" s="2">
        <v>2.169</v>
      </c>
      <c r="DE1194" s="2">
        <v>2.169</v>
      </c>
      <c r="DF1194" s="2">
        <v>2.169</v>
      </c>
      <c r="DG1194" s="2">
        <v>2.17</v>
      </c>
      <c r="DH1194" s="2">
        <v>2.29</v>
      </c>
      <c r="DI1194" s="2">
        <v>2.4039999999999999</v>
      </c>
      <c r="DJ1194" s="2">
        <v>2.4710000000000001</v>
      </c>
      <c r="DK1194" s="2">
        <v>2.3980000000000001</v>
      </c>
      <c r="DL1194" s="2">
        <v>2.3159999999999998</v>
      </c>
      <c r="DM1194" s="2">
        <v>2.2189999999999999</v>
      </c>
      <c r="DN1194" s="2">
        <v>2.1989999999999998</v>
      </c>
      <c r="DO1194" s="2">
        <v>2.1989999999999998</v>
      </c>
      <c r="DP1194" s="2">
        <v>2.1989999999999998</v>
      </c>
      <c r="DQ1194" s="2">
        <v>2.1989999999999998</v>
      </c>
      <c r="DR1194" s="2">
        <v>2.1989999999999998</v>
      </c>
      <c r="DS1194" s="2">
        <v>2.2000000000000002</v>
      </c>
      <c r="DT1194" s="2">
        <v>2.3199999999999998</v>
      </c>
      <c r="DU1194" s="2">
        <v>2.4340000000000002</v>
      </c>
      <c r="DV1194" s="2">
        <v>2.4910000000000001</v>
      </c>
      <c r="DW1194" s="2">
        <v>2.4180000000000001</v>
      </c>
      <c r="DX1194" s="2">
        <v>2.3359999999999999</v>
      </c>
      <c r="DY1194" s="2">
        <v>2.2389999999999999</v>
      </c>
      <c r="DZ1194" s="2">
        <v>2.2189999999999999</v>
      </c>
      <c r="EA1194" s="2">
        <v>2.2189999999999999</v>
      </c>
      <c r="EB1194" s="2">
        <v>2.2189999999999999</v>
      </c>
      <c r="EC1194" s="2">
        <v>2.2189999999999999</v>
      </c>
      <c r="ED1194" s="2">
        <v>2.2189999999999999</v>
      </c>
      <c r="EE1194" s="2">
        <v>2.2200000000000002</v>
      </c>
      <c r="EF1194" s="2">
        <v>2.34</v>
      </c>
      <c r="EG1194" s="2">
        <v>2.4540000000000002</v>
      </c>
      <c r="EH1194" s="2">
        <v>2.5110000000000001</v>
      </c>
      <c r="EI1194" s="2">
        <v>2.4380000000000002</v>
      </c>
      <c r="EJ1194" s="2">
        <v>2.3559999999999999</v>
      </c>
      <c r="EK1194" s="2">
        <v>2.2589999999999999</v>
      </c>
      <c r="EL1194" s="2">
        <v>2.2389999999999999</v>
      </c>
      <c r="EM1194" s="2">
        <v>2.2389999999999999</v>
      </c>
      <c r="EN1194" s="2">
        <v>2.2389999999999999</v>
      </c>
      <c r="EO1194" s="2">
        <v>2.2389999999999999</v>
      </c>
      <c r="EP1194" s="2">
        <v>2.2389999999999999</v>
      </c>
      <c r="EQ1194" s="2"/>
      <c r="ER1194" s="2"/>
      <c r="ES1194" s="2"/>
      <c r="ET1194" s="2"/>
      <c r="EU1194" s="2"/>
      <c r="EV1194" s="2"/>
      <c r="EW1194" s="2"/>
      <c r="EX1194" s="2"/>
      <c r="EY1194" s="2"/>
      <c r="EZ1194" s="2"/>
      <c r="FA1194" s="2"/>
      <c r="FB1194" s="2"/>
      <c r="FC1194" s="2"/>
      <c r="FD1194" s="2"/>
      <c r="FE1194" s="2"/>
      <c r="FF1194" s="2"/>
      <c r="FG1194" s="2"/>
      <c r="FH1194" s="2"/>
      <c r="FI1194" s="2"/>
      <c r="FJ1194" s="2"/>
      <c r="FK1194" s="2"/>
      <c r="FL1194" s="2"/>
      <c r="FM1194" s="2"/>
      <c r="FN1194" s="2"/>
      <c r="FO1194" s="2"/>
      <c r="FP1194" s="2"/>
      <c r="FQ1194" s="2"/>
      <c r="FR1194" s="2"/>
      <c r="FS1194" s="2"/>
      <c r="FT1194" s="2"/>
      <c r="FU1194" s="2"/>
      <c r="FV1194" s="2"/>
      <c r="FW1194" s="2"/>
      <c r="FX1194" s="2"/>
      <c r="FY1194" s="2"/>
      <c r="FZ1194" s="2"/>
      <c r="GA1194" s="2"/>
      <c r="GB1194" s="2"/>
      <c r="GC1194" s="2"/>
      <c r="GD1194" s="2"/>
      <c r="GE1194" s="2"/>
      <c r="GF1194" s="2"/>
      <c r="GG1194" s="2"/>
      <c r="GH1194" s="2"/>
      <c r="GI1194" s="2"/>
      <c r="GJ1194" s="2"/>
      <c r="GK1194" s="2"/>
      <c r="GL1194" s="2"/>
      <c r="GM1194" s="2"/>
      <c r="GN1194" s="2"/>
      <c r="GO1194" s="2"/>
      <c r="GP1194" s="2"/>
      <c r="GQ1194" s="2"/>
    </row>
    <row r="1195" spans="1:199" customFormat="1" hidden="1" x14ac:dyDescent="0.2">
      <c r="A1195">
        <f t="shared" si="291"/>
        <v>1</v>
      </c>
      <c r="B1195">
        <f t="shared" si="292"/>
        <v>9</v>
      </c>
      <c r="C1195" s="1">
        <v>35702</v>
      </c>
      <c r="D1195">
        <f t="shared" si="293"/>
        <v>9</v>
      </c>
      <c r="E1195">
        <f t="shared" si="294"/>
        <v>1997</v>
      </c>
      <c r="F1195" s="17">
        <f t="shared" si="281"/>
        <v>-0.45100000000000051</v>
      </c>
      <c r="G1195" s="16">
        <f t="shared" si="283"/>
        <v>-0.16683333333333294</v>
      </c>
      <c r="H1195" s="16">
        <f t="shared" si="284"/>
        <v>-5.5916666666666615E-2</v>
      </c>
      <c r="I1195" s="16">
        <f t="shared" si="285"/>
        <v>-0.22274999999999956</v>
      </c>
      <c r="J1195" s="7">
        <f>VLOOKUP(C1195,'Nymex hist.'!A:B,2,0)</f>
        <v>3.0150000000000001</v>
      </c>
      <c r="K1195" s="11">
        <f t="shared" si="295"/>
        <v>3.3460000000000001</v>
      </c>
      <c r="L1195" s="11">
        <f t="shared" si="282"/>
        <v>2.8949999999999996</v>
      </c>
      <c r="M1195" s="9">
        <f t="shared" si="286"/>
        <v>2.4158333333333331</v>
      </c>
      <c r="N1195" s="9">
        <f t="shared" si="287"/>
        <v>2.2490000000000001</v>
      </c>
      <c r="O1195" s="9">
        <f t="shared" si="288"/>
        <v>2.1930833333333335</v>
      </c>
      <c r="P1195" s="9">
        <f t="shared" si="289"/>
        <v>2.2230833333333333</v>
      </c>
      <c r="Q1195" s="9">
        <f t="shared" si="290"/>
        <v>2.2430833333333333</v>
      </c>
      <c r="R1195" s="8">
        <v>35702</v>
      </c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3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>
        <v>3.3460000000000001</v>
      </c>
      <c r="BX1195" s="2">
        <v>3.0150000000000001</v>
      </c>
      <c r="BY1195" s="2">
        <v>3.0979999999999999</v>
      </c>
      <c r="BZ1195" s="2">
        <v>3.0840000000000001</v>
      </c>
      <c r="CA1195" s="2">
        <v>2.754</v>
      </c>
      <c r="CB1195" s="2">
        <v>2.524</v>
      </c>
      <c r="CC1195" s="2">
        <v>2.3149999999999999</v>
      </c>
      <c r="CD1195" s="2">
        <v>2.2400000000000002</v>
      </c>
      <c r="CE1195" s="2">
        <v>2.23</v>
      </c>
      <c r="CF1195" s="2">
        <v>2.23</v>
      </c>
      <c r="CG1195" s="2">
        <v>2.23</v>
      </c>
      <c r="CH1195" s="2">
        <v>2.23</v>
      </c>
      <c r="CI1195" s="2">
        <v>2.25</v>
      </c>
      <c r="CJ1195" s="2">
        <v>2.38</v>
      </c>
      <c r="CK1195" s="2">
        <v>2.5230000000000001</v>
      </c>
      <c r="CL1195" s="2">
        <v>2.5329999999999999</v>
      </c>
      <c r="CM1195" s="2">
        <v>2.4279999999999999</v>
      </c>
      <c r="CN1195" s="2">
        <v>2.3079999999999998</v>
      </c>
      <c r="CO1195" s="2">
        <v>2.1880000000000002</v>
      </c>
      <c r="CP1195" s="2">
        <v>2.1429999999999998</v>
      </c>
      <c r="CQ1195" s="2">
        <v>2.1459999999999999</v>
      </c>
      <c r="CR1195" s="2">
        <v>2.1429999999999998</v>
      </c>
      <c r="CS1195" s="2">
        <v>2.1429999999999998</v>
      </c>
      <c r="CT1195" s="2">
        <v>2.1429999999999998</v>
      </c>
      <c r="CU1195" s="2">
        <v>2.153</v>
      </c>
      <c r="CV1195" s="2">
        <v>2.2730000000000001</v>
      </c>
      <c r="CW1195" s="2">
        <v>2.387</v>
      </c>
      <c r="CX1195" s="2">
        <v>2.3969999999999998</v>
      </c>
      <c r="CY1195" s="2">
        <v>2.3239999999999998</v>
      </c>
      <c r="CZ1195" s="2">
        <v>2.242</v>
      </c>
      <c r="DA1195" s="2">
        <v>2.1219999999999999</v>
      </c>
      <c r="DB1195" s="2">
        <v>2.1019999999999999</v>
      </c>
      <c r="DC1195" s="2">
        <v>2.1019999999999999</v>
      </c>
      <c r="DD1195" s="2">
        <v>2.1019999999999999</v>
      </c>
      <c r="DE1195" s="2">
        <v>2.1019999999999999</v>
      </c>
      <c r="DF1195" s="2">
        <v>2.1019999999999999</v>
      </c>
      <c r="DG1195" s="2">
        <v>2.1120000000000001</v>
      </c>
      <c r="DH1195" s="2">
        <v>2.2480000000000002</v>
      </c>
      <c r="DI1195" s="2">
        <v>2.3620000000000001</v>
      </c>
      <c r="DJ1195" s="2">
        <v>2.427</v>
      </c>
      <c r="DK1195" s="2">
        <v>2.3540000000000001</v>
      </c>
      <c r="DL1195" s="2">
        <v>2.2719999999999998</v>
      </c>
      <c r="DM1195" s="2">
        <v>2.1520000000000001</v>
      </c>
      <c r="DN1195" s="2">
        <v>2.1320000000000001</v>
      </c>
      <c r="DO1195" s="2">
        <v>2.1320000000000001</v>
      </c>
      <c r="DP1195" s="2">
        <v>2.1320000000000001</v>
      </c>
      <c r="DQ1195" s="2">
        <v>2.1320000000000001</v>
      </c>
      <c r="DR1195" s="2">
        <v>2.1320000000000001</v>
      </c>
      <c r="DS1195" s="2">
        <v>2.1419999999999999</v>
      </c>
      <c r="DT1195" s="2">
        <v>2.278</v>
      </c>
      <c r="DU1195" s="2">
        <v>2.3919999999999999</v>
      </c>
      <c r="DV1195" s="2">
        <v>2.4470000000000001</v>
      </c>
      <c r="DW1195" s="2">
        <v>2.3740000000000001</v>
      </c>
      <c r="DX1195" s="2">
        <v>2.2919999999999998</v>
      </c>
      <c r="DY1195" s="2">
        <v>2.1720000000000002</v>
      </c>
      <c r="DZ1195" s="2">
        <v>2.1520000000000001</v>
      </c>
      <c r="EA1195" s="2">
        <v>2.1520000000000001</v>
      </c>
      <c r="EB1195" s="2">
        <v>2.1520000000000001</v>
      </c>
      <c r="EC1195" s="2">
        <v>2.1520000000000001</v>
      </c>
      <c r="ED1195" s="2">
        <v>2.1520000000000001</v>
      </c>
      <c r="EE1195" s="2">
        <v>2.1619999999999999</v>
      </c>
      <c r="EF1195" s="2">
        <v>2.298</v>
      </c>
      <c r="EG1195" s="2">
        <v>2.4119999999999999</v>
      </c>
      <c r="EH1195" s="2">
        <v>2.4670000000000001</v>
      </c>
      <c r="EI1195" s="2">
        <v>2.3940000000000001</v>
      </c>
      <c r="EJ1195" s="2">
        <v>2.3119999999999998</v>
      </c>
      <c r="EK1195" s="2">
        <v>2.1920000000000002</v>
      </c>
      <c r="EL1195" s="2">
        <v>2.1720000000000002</v>
      </c>
      <c r="EM1195" s="2">
        <v>2.1720000000000002</v>
      </c>
      <c r="EN1195" s="2">
        <v>2.1720000000000002</v>
      </c>
      <c r="EO1195" s="2">
        <v>2.1720000000000002</v>
      </c>
      <c r="EP1195" s="2">
        <v>2.1720000000000002</v>
      </c>
      <c r="EQ1195" s="2"/>
      <c r="ER1195" s="2"/>
      <c r="ES1195" s="2"/>
      <c r="ET1195" s="2"/>
      <c r="EU1195" s="2"/>
      <c r="EV1195" s="2"/>
      <c r="EW1195" s="2"/>
      <c r="EX1195" s="2"/>
      <c r="EY1195" s="2"/>
      <c r="EZ1195" s="2"/>
      <c r="FA1195" s="2"/>
      <c r="FB1195" s="2"/>
      <c r="FC1195" s="2"/>
      <c r="FD1195" s="2"/>
      <c r="FE1195" s="2"/>
      <c r="FF1195" s="2"/>
      <c r="FG1195" s="2"/>
      <c r="FH1195" s="2"/>
      <c r="FI1195" s="2"/>
      <c r="FJ1195" s="2"/>
      <c r="FK1195" s="2"/>
      <c r="FL1195" s="2"/>
      <c r="FM1195" s="2"/>
      <c r="FN1195" s="2"/>
      <c r="FO1195" s="2"/>
      <c r="FP1195" s="2"/>
      <c r="FQ1195" s="2"/>
      <c r="FR1195" s="2"/>
      <c r="FS1195" s="2"/>
      <c r="FT1195" s="2"/>
      <c r="FU1195" s="2"/>
      <c r="FV1195" s="2"/>
      <c r="FW1195" s="2"/>
      <c r="FX1195" s="2"/>
      <c r="FY1195" s="2"/>
      <c r="FZ1195" s="2"/>
      <c r="GA1195" s="2"/>
      <c r="GB1195" s="2"/>
      <c r="GC1195" s="2"/>
      <c r="GD1195" s="2"/>
      <c r="GE1195" s="2"/>
      <c r="GF1195" s="2"/>
      <c r="GG1195" s="2"/>
      <c r="GH1195" s="2"/>
      <c r="GI1195" s="2"/>
      <c r="GJ1195" s="2"/>
      <c r="GK1195" s="2"/>
      <c r="GL1195" s="2"/>
      <c r="GM1195" s="2"/>
      <c r="GN1195" s="2"/>
      <c r="GO1195" s="2"/>
      <c r="GP1195" s="2"/>
      <c r="GQ1195" s="2"/>
    </row>
    <row r="1196" spans="1:199" customFormat="1" hidden="1" x14ac:dyDescent="0.2">
      <c r="A1196">
        <f t="shared" si="291"/>
        <v>2</v>
      </c>
      <c r="B1196">
        <f t="shared" si="292"/>
        <v>9</v>
      </c>
      <c r="C1196" s="1">
        <v>35703</v>
      </c>
      <c r="D1196">
        <f t="shared" si="293"/>
        <v>9</v>
      </c>
      <c r="E1196">
        <f t="shared" si="294"/>
        <v>1997</v>
      </c>
      <c r="F1196" s="17">
        <f t="shared" si="281"/>
        <v>-0.41400000000000015</v>
      </c>
      <c r="G1196" s="16">
        <f t="shared" si="283"/>
        <v>-0.16308333333333325</v>
      </c>
      <c r="H1196" s="16">
        <f t="shared" si="284"/>
        <v>-5.3749999999999964E-2</v>
      </c>
      <c r="I1196" s="16">
        <f t="shared" si="285"/>
        <v>-0.21683333333333321</v>
      </c>
      <c r="J1196" s="7">
        <f>VLOOKUP(C1196,'Nymex hist.'!A:B,2,0)</f>
        <v>3.0819999999999999</v>
      </c>
      <c r="K1196" s="11">
        <f t="shared" si="295"/>
        <v>3.3460000000000001</v>
      </c>
      <c r="L1196" s="11">
        <f t="shared" si="282"/>
        <v>2.9319999999999999</v>
      </c>
      <c r="M1196" s="9">
        <f t="shared" si="286"/>
        <v>2.4301666666666666</v>
      </c>
      <c r="N1196" s="9">
        <f t="shared" si="287"/>
        <v>2.2670833333333333</v>
      </c>
      <c r="O1196" s="9">
        <f t="shared" si="288"/>
        <v>2.2133333333333334</v>
      </c>
      <c r="P1196" s="9">
        <f t="shared" si="289"/>
        <v>2.2333333333333329</v>
      </c>
      <c r="Q1196" s="9">
        <f t="shared" si="290"/>
        <v>2.2533333333333334</v>
      </c>
      <c r="R1196" s="8">
        <v>35703</v>
      </c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3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>
        <v>3.3460000000000001</v>
      </c>
      <c r="BX1196" s="2">
        <v>3.0819999999999999</v>
      </c>
      <c r="BY1196" s="2">
        <v>3.1560000000000001</v>
      </c>
      <c r="BZ1196" s="2">
        <v>3.12</v>
      </c>
      <c r="CA1196" s="2">
        <v>2.7719999999999998</v>
      </c>
      <c r="CB1196" s="2">
        <v>2.5299999999999998</v>
      </c>
      <c r="CC1196" s="2">
        <v>2.3260000000000001</v>
      </c>
      <c r="CD1196" s="2">
        <v>2.2509999999999999</v>
      </c>
      <c r="CE1196" s="2">
        <v>2.2389999999999999</v>
      </c>
      <c r="CF1196" s="2">
        <v>2.2389999999999999</v>
      </c>
      <c r="CG1196" s="2">
        <v>2.2389999999999999</v>
      </c>
      <c r="CH1196" s="2">
        <v>2.2429999999999999</v>
      </c>
      <c r="CI1196" s="2">
        <v>2.258</v>
      </c>
      <c r="CJ1196" s="2">
        <v>2.395</v>
      </c>
      <c r="CK1196" s="2">
        <v>2.5499999999999998</v>
      </c>
      <c r="CL1196" s="2">
        <v>2.5649999999999999</v>
      </c>
      <c r="CM1196" s="2">
        <v>2.4550000000000001</v>
      </c>
      <c r="CN1196" s="2">
        <v>2.33</v>
      </c>
      <c r="CO1196" s="2">
        <v>2.21</v>
      </c>
      <c r="CP1196" s="2">
        <v>2.1629999999999998</v>
      </c>
      <c r="CQ1196" s="2">
        <v>2.1640000000000001</v>
      </c>
      <c r="CR1196" s="2">
        <v>2.1589999999999998</v>
      </c>
      <c r="CS1196" s="2">
        <v>2.157</v>
      </c>
      <c r="CT1196" s="2">
        <v>2.1549999999999998</v>
      </c>
      <c r="CU1196" s="2">
        <v>2.1659999999999999</v>
      </c>
      <c r="CV1196" s="2">
        <v>2.2759999999999998</v>
      </c>
      <c r="CW1196" s="2">
        <v>2.4049999999999998</v>
      </c>
      <c r="CX1196" s="2">
        <v>2.42</v>
      </c>
      <c r="CY1196" s="2">
        <v>2.3570000000000002</v>
      </c>
      <c r="CZ1196" s="2">
        <v>2.2570000000000001</v>
      </c>
      <c r="DA1196" s="2">
        <v>2.14</v>
      </c>
      <c r="DB1196" s="2">
        <v>2.121</v>
      </c>
      <c r="DC1196" s="2">
        <v>2.1219999999999999</v>
      </c>
      <c r="DD1196" s="2">
        <v>2.1230000000000002</v>
      </c>
      <c r="DE1196" s="2">
        <v>2.1240000000000001</v>
      </c>
      <c r="DF1196" s="2">
        <v>2.125</v>
      </c>
      <c r="DG1196" s="2">
        <v>2.14</v>
      </c>
      <c r="DH1196" s="2">
        <v>2.2509999999999999</v>
      </c>
      <c r="DI1196" s="2">
        <v>2.38</v>
      </c>
      <c r="DJ1196" s="2">
        <v>2.44</v>
      </c>
      <c r="DK1196" s="2">
        <v>2.3769999999999998</v>
      </c>
      <c r="DL1196" s="2">
        <v>2.2770000000000001</v>
      </c>
      <c r="DM1196" s="2">
        <v>2.16</v>
      </c>
      <c r="DN1196" s="2">
        <v>2.141</v>
      </c>
      <c r="DO1196" s="2">
        <v>2.1419999999999999</v>
      </c>
      <c r="DP1196" s="2">
        <v>2.1429999999999998</v>
      </c>
      <c r="DQ1196" s="2">
        <v>2.1440000000000001</v>
      </c>
      <c r="DR1196" s="2">
        <v>2.145</v>
      </c>
      <c r="DS1196" s="2">
        <v>2.16</v>
      </c>
      <c r="DT1196" s="2">
        <v>2.2709999999999999</v>
      </c>
      <c r="DU1196" s="2">
        <v>2.4</v>
      </c>
      <c r="DV1196" s="2">
        <v>2.46</v>
      </c>
      <c r="DW1196" s="2">
        <v>2.3969999999999998</v>
      </c>
      <c r="DX1196" s="2">
        <v>2.2970000000000002</v>
      </c>
      <c r="DY1196" s="2">
        <v>2.1800000000000002</v>
      </c>
      <c r="DZ1196" s="2">
        <v>2.161</v>
      </c>
      <c r="EA1196" s="2">
        <v>2.1619999999999999</v>
      </c>
      <c r="EB1196" s="2">
        <v>2.1629999999999998</v>
      </c>
      <c r="EC1196" s="2">
        <v>2.1640000000000001</v>
      </c>
      <c r="ED1196" s="2">
        <v>2.165</v>
      </c>
      <c r="EE1196" s="2">
        <v>2.1800000000000002</v>
      </c>
      <c r="EF1196" s="2">
        <v>2.2909999999999999</v>
      </c>
      <c r="EG1196" s="2">
        <v>2.42</v>
      </c>
      <c r="EH1196" s="2">
        <v>2.48</v>
      </c>
      <c r="EI1196" s="2">
        <v>2.4169999999999998</v>
      </c>
      <c r="EJ1196" s="2">
        <v>2.3170000000000002</v>
      </c>
      <c r="EK1196" s="2">
        <v>2.2000000000000002</v>
      </c>
      <c r="EL1196" s="2">
        <v>2.181</v>
      </c>
      <c r="EM1196" s="2">
        <v>2.1819999999999999</v>
      </c>
      <c r="EN1196" s="2">
        <v>2.1829999999999998</v>
      </c>
      <c r="EO1196" s="2">
        <v>2.1840000000000002</v>
      </c>
      <c r="EP1196" s="2">
        <v>2.1850000000000001</v>
      </c>
      <c r="EQ1196" s="2"/>
      <c r="ER1196" s="2"/>
      <c r="ES1196" s="2"/>
      <c r="ET1196" s="2"/>
      <c r="EU1196" s="2"/>
      <c r="EV1196" s="2"/>
      <c r="EW1196" s="2"/>
      <c r="EX1196" s="2"/>
      <c r="EY1196" s="2"/>
      <c r="EZ1196" s="2"/>
      <c r="FA1196" s="2"/>
      <c r="FB1196" s="2"/>
      <c r="FC1196" s="2"/>
      <c r="FD1196" s="2"/>
      <c r="FE1196" s="2"/>
      <c r="FF1196" s="2"/>
      <c r="FG1196" s="2"/>
      <c r="FH1196" s="2"/>
      <c r="FI1196" s="2"/>
      <c r="FJ1196" s="2"/>
      <c r="FK1196" s="2"/>
      <c r="FL1196" s="2"/>
      <c r="FM1196" s="2"/>
      <c r="FN1196" s="2"/>
      <c r="FO1196" s="2"/>
      <c r="FP1196" s="2"/>
      <c r="FQ1196" s="2"/>
      <c r="FR1196" s="2"/>
      <c r="FS1196" s="2"/>
      <c r="FT1196" s="2"/>
      <c r="FU1196" s="2"/>
      <c r="FV1196" s="2"/>
      <c r="FW1196" s="2"/>
      <c r="FX1196" s="2"/>
      <c r="FY1196" s="2"/>
      <c r="FZ1196" s="2"/>
      <c r="GA1196" s="2"/>
      <c r="GB1196" s="2"/>
      <c r="GC1196" s="2"/>
      <c r="GD1196" s="2"/>
      <c r="GE1196" s="2"/>
      <c r="GF1196" s="2"/>
      <c r="GG1196" s="2"/>
      <c r="GH1196" s="2"/>
      <c r="GI1196" s="2"/>
      <c r="GJ1196" s="2"/>
      <c r="GK1196" s="2"/>
      <c r="GL1196" s="2"/>
      <c r="GM1196" s="2"/>
      <c r="GN1196" s="2"/>
      <c r="GO1196" s="2"/>
      <c r="GP1196" s="2"/>
      <c r="GQ1196" s="2"/>
    </row>
    <row r="1197" spans="1:199" customFormat="1" hidden="1" x14ac:dyDescent="0.2">
      <c r="A1197">
        <f t="shared" si="291"/>
        <v>3</v>
      </c>
      <c r="B1197">
        <f t="shared" si="292"/>
        <v>10</v>
      </c>
      <c r="C1197" s="1">
        <v>35704</v>
      </c>
      <c r="D1197">
        <f t="shared" si="293"/>
        <v>10</v>
      </c>
      <c r="E1197">
        <f t="shared" si="294"/>
        <v>1997</v>
      </c>
      <c r="F1197" s="15"/>
      <c r="G1197" s="16">
        <f t="shared" si="283"/>
        <v>-0.17475000000000041</v>
      </c>
      <c r="H1197" s="16">
        <f t="shared" si="284"/>
        <v>-5.3749999999999964E-2</v>
      </c>
      <c r="I1197" s="16">
        <f t="shared" si="285"/>
        <v>-0.22850000000000037</v>
      </c>
      <c r="J1197" s="7">
        <f>VLOOKUP(C1197,'Nymex hist.'!A:B,2,0)</f>
        <v>3.1240000000000001</v>
      </c>
      <c r="K1197" s="7"/>
      <c r="L1197" s="7"/>
      <c r="M1197" s="9">
        <f t="shared" si="286"/>
        <v>2.4418333333333337</v>
      </c>
      <c r="N1197" s="9">
        <f t="shared" si="287"/>
        <v>2.2670833333333333</v>
      </c>
      <c r="O1197" s="9">
        <f t="shared" si="288"/>
        <v>2.2133333333333334</v>
      </c>
      <c r="P1197" s="9">
        <f t="shared" si="289"/>
        <v>2.2333333333333329</v>
      </c>
      <c r="Q1197" s="9">
        <f t="shared" si="290"/>
        <v>2.2533333333333334</v>
      </c>
      <c r="R1197" s="8">
        <v>35704</v>
      </c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3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>
        <v>3.1240000000000001</v>
      </c>
      <c r="BY1197" s="2">
        <v>3.1880000000000002</v>
      </c>
      <c r="BZ1197" s="2">
        <v>3.1459999999999999</v>
      </c>
      <c r="CA1197" s="2">
        <v>2.8050000000000002</v>
      </c>
      <c r="CB1197" s="2">
        <v>2.57</v>
      </c>
      <c r="CC1197" s="2">
        <v>2.35</v>
      </c>
      <c r="CD1197" s="2">
        <v>2.2599999999999998</v>
      </c>
      <c r="CE1197" s="2">
        <v>2.2450000000000001</v>
      </c>
      <c r="CF1197" s="2">
        <v>2.2429999999999999</v>
      </c>
      <c r="CG1197" s="2">
        <v>2.2400000000000002</v>
      </c>
      <c r="CH1197" s="2">
        <v>2.2400000000000002</v>
      </c>
      <c r="CI1197" s="2">
        <v>2.258</v>
      </c>
      <c r="CJ1197" s="2">
        <v>2.395</v>
      </c>
      <c r="CK1197" s="2">
        <v>2.5499999999999998</v>
      </c>
      <c r="CL1197" s="2">
        <v>2.5649999999999999</v>
      </c>
      <c r="CM1197" s="2">
        <v>2.4550000000000001</v>
      </c>
      <c r="CN1197" s="2">
        <v>2.33</v>
      </c>
      <c r="CO1197" s="2">
        <v>2.21</v>
      </c>
      <c r="CP1197" s="2">
        <v>2.1629999999999998</v>
      </c>
      <c r="CQ1197" s="2">
        <v>2.1640000000000001</v>
      </c>
      <c r="CR1197" s="2">
        <v>2.1589999999999998</v>
      </c>
      <c r="CS1197" s="2">
        <v>2.157</v>
      </c>
      <c r="CT1197" s="2">
        <v>2.1549999999999998</v>
      </c>
      <c r="CU1197" s="2">
        <v>2.1659999999999999</v>
      </c>
      <c r="CV1197" s="2">
        <v>2.2759999999999998</v>
      </c>
      <c r="CW1197" s="2">
        <v>2.4049999999999998</v>
      </c>
      <c r="CX1197" s="2">
        <v>2.42</v>
      </c>
      <c r="CY1197" s="2">
        <v>2.3570000000000002</v>
      </c>
      <c r="CZ1197" s="2">
        <v>2.2570000000000001</v>
      </c>
      <c r="DA1197" s="2">
        <v>2.14</v>
      </c>
      <c r="DB1197" s="2">
        <v>2.121</v>
      </c>
      <c r="DC1197" s="2">
        <v>2.1219999999999999</v>
      </c>
      <c r="DD1197" s="2">
        <v>2.1230000000000002</v>
      </c>
      <c r="DE1197" s="2">
        <v>2.1240000000000001</v>
      </c>
      <c r="DF1197" s="2">
        <v>2.125</v>
      </c>
      <c r="DG1197" s="2">
        <v>2.14</v>
      </c>
      <c r="DH1197" s="2">
        <v>2.2509999999999999</v>
      </c>
      <c r="DI1197" s="2">
        <v>2.38</v>
      </c>
      <c r="DJ1197" s="2">
        <v>2.44</v>
      </c>
      <c r="DK1197" s="2">
        <v>2.3769999999999998</v>
      </c>
      <c r="DL1197" s="2">
        <v>2.2770000000000001</v>
      </c>
      <c r="DM1197" s="2">
        <v>2.16</v>
      </c>
      <c r="DN1197" s="2">
        <v>2.141</v>
      </c>
      <c r="DO1197" s="2">
        <v>2.1419999999999999</v>
      </c>
      <c r="DP1197" s="2">
        <v>2.1429999999999998</v>
      </c>
      <c r="DQ1197" s="2">
        <v>2.1440000000000001</v>
      </c>
      <c r="DR1197" s="2">
        <v>2.145</v>
      </c>
      <c r="DS1197" s="2">
        <v>2.16</v>
      </c>
      <c r="DT1197" s="2">
        <v>2.2709999999999999</v>
      </c>
      <c r="DU1197" s="2">
        <v>2.4</v>
      </c>
      <c r="DV1197" s="2">
        <v>2.46</v>
      </c>
      <c r="DW1197" s="2">
        <v>2.3969999999999998</v>
      </c>
      <c r="DX1197" s="2">
        <v>2.2970000000000002</v>
      </c>
      <c r="DY1197" s="2">
        <v>2.1800000000000002</v>
      </c>
      <c r="DZ1197" s="2">
        <v>2.161</v>
      </c>
      <c r="EA1197" s="2">
        <v>2.1619999999999999</v>
      </c>
      <c r="EB1197" s="2">
        <v>2.1629999999999998</v>
      </c>
      <c r="EC1197" s="2">
        <v>2.1640000000000001</v>
      </c>
      <c r="ED1197" s="2">
        <v>2.165</v>
      </c>
      <c r="EE1197" s="2">
        <v>2.1800000000000002</v>
      </c>
      <c r="EF1197" s="2">
        <v>2.2909999999999999</v>
      </c>
      <c r="EG1197" s="2">
        <v>2.42</v>
      </c>
      <c r="EH1197" s="2">
        <v>2.48</v>
      </c>
      <c r="EI1197" s="2">
        <v>2.4169999999999998</v>
      </c>
      <c r="EJ1197" s="2">
        <v>2.3170000000000002</v>
      </c>
      <c r="EK1197" s="2">
        <v>2.2000000000000002</v>
      </c>
      <c r="EL1197" s="2">
        <v>2.181</v>
      </c>
      <c r="EM1197" s="2">
        <v>2.1819999999999999</v>
      </c>
      <c r="EN1197" s="2">
        <v>2.1829999999999998</v>
      </c>
      <c r="EO1197" s="2">
        <v>2.1840000000000002</v>
      </c>
      <c r="EP1197" s="2">
        <v>2.1850000000000001</v>
      </c>
      <c r="EQ1197" s="2">
        <v>2.2000000000000002</v>
      </c>
      <c r="ER1197" s="2"/>
      <c r="ES1197" s="2"/>
      <c r="ET1197" s="2"/>
      <c r="EU1197" s="2"/>
      <c r="EV1197" s="2"/>
      <c r="EW1197" s="2"/>
      <c r="EX1197" s="2"/>
      <c r="EY1197" s="2"/>
      <c r="EZ1197" s="2"/>
      <c r="FA1197" s="2"/>
      <c r="FB1197" s="2"/>
      <c r="FC1197" s="2"/>
      <c r="FD1197" s="2"/>
      <c r="FE1197" s="2"/>
      <c r="FF1197" s="2"/>
      <c r="FG1197" s="2"/>
      <c r="FH1197" s="2"/>
      <c r="FI1197" s="2"/>
      <c r="FJ1197" s="2"/>
      <c r="FK1197" s="2"/>
      <c r="FL1197" s="2"/>
      <c r="FM1197" s="2"/>
      <c r="FN1197" s="2"/>
      <c r="FO1197" s="2"/>
      <c r="FP1197" s="2"/>
      <c r="FQ1197" s="2"/>
      <c r="FR1197" s="2"/>
      <c r="FS1197" s="2"/>
      <c r="FT1197" s="2"/>
      <c r="FU1197" s="2"/>
      <c r="FV1197" s="2"/>
      <c r="FW1197" s="2"/>
      <c r="FX1197" s="2"/>
      <c r="FY1197" s="2"/>
      <c r="FZ1197" s="2"/>
      <c r="GA1197" s="2"/>
      <c r="GB1197" s="2"/>
      <c r="GC1197" s="2"/>
      <c r="GD1197" s="2"/>
      <c r="GE1197" s="2"/>
      <c r="GF1197" s="2"/>
      <c r="GG1197" s="2"/>
      <c r="GH1197" s="2"/>
      <c r="GI1197" s="2"/>
      <c r="GJ1197" s="2"/>
      <c r="GK1197" s="2"/>
      <c r="GL1197" s="2"/>
      <c r="GM1197" s="2"/>
      <c r="GN1197" s="2"/>
      <c r="GO1197" s="2"/>
      <c r="GP1197" s="2"/>
      <c r="GQ1197" s="2"/>
    </row>
    <row r="1198" spans="1:199" customFormat="1" hidden="1" x14ac:dyDescent="0.2">
      <c r="A1198">
        <f t="shared" si="291"/>
        <v>4</v>
      </c>
      <c r="B1198">
        <f t="shared" si="292"/>
        <v>10</v>
      </c>
      <c r="C1198" s="1">
        <v>35705</v>
      </c>
      <c r="D1198">
        <f t="shared" si="293"/>
        <v>10</v>
      </c>
      <c r="E1198">
        <f t="shared" si="294"/>
        <v>1997</v>
      </c>
      <c r="F1198" s="15"/>
      <c r="G1198" s="16">
        <f t="shared" si="283"/>
        <v>-0.1735833333333332</v>
      </c>
      <c r="H1198" s="16">
        <f t="shared" si="284"/>
        <v>-5.3749999999999964E-2</v>
      </c>
      <c r="I1198" s="16">
        <f t="shared" si="285"/>
        <v>-0.22733333333333317</v>
      </c>
      <c r="J1198" s="7">
        <f>VLOOKUP(C1198,'Nymex hist.'!A:B,2,0)</f>
        <v>3.113</v>
      </c>
      <c r="K1198" s="7"/>
      <c r="L1198" s="7"/>
      <c r="M1198" s="9">
        <f t="shared" si="286"/>
        <v>2.4456666666666664</v>
      </c>
      <c r="N1198" s="9">
        <f t="shared" si="287"/>
        <v>2.2720833333333332</v>
      </c>
      <c r="O1198" s="9">
        <f t="shared" si="288"/>
        <v>2.2183333333333333</v>
      </c>
      <c r="P1198" s="9">
        <f t="shared" si="289"/>
        <v>2.2383333333333333</v>
      </c>
      <c r="Q1198" s="9">
        <f t="shared" si="290"/>
        <v>2.2583333333333333</v>
      </c>
      <c r="R1198" s="8">
        <v>35705</v>
      </c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3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>
        <v>3.113</v>
      </c>
      <c r="BY1198" s="2">
        <v>3.1880000000000002</v>
      </c>
      <c r="BZ1198" s="2">
        <v>3.145</v>
      </c>
      <c r="CA1198" s="2">
        <v>2.8069999999999999</v>
      </c>
      <c r="CB1198" s="2">
        <v>2.57</v>
      </c>
      <c r="CC1198" s="2">
        <v>2.355</v>
      </c>
      <c r="CD1198" s="2">
        <v>2.2650000000000001</v>
      </c>
      <c r="CE1198" s="2">
        <v>2.25</v>
      </c>
      <c r="CF1198" s="2">
        <v>2.2480000000000002</v>
      </c>
      <c r="CG1198" s="2">
        <v>2.2450000000000001</v>
      </c>
      <c r="CH1198" s="2">
        <v>2.2450000000000001</v>
      </c>
      <c r="CI1198" s="2">
        <v>2.2629999999999999</v>
      </c>
      <c r="CJ1198" s="2">
        <v>2.4</v>
      </c>
      <c r="CK1198" s="2">
        <v>2.5550000000000002</v>
      </c>
      <c r="CL1198" s="2">
        <v>2.57</v>
      </c>
      <c r="CM1198" s="2">
        <v>2.46</v>
      </c>
      <c r="CN1198" s="2">
        <v>2.335</v>
      </c>
      <c r="CO1198" s="2">
        <v>2.2149999999999999</v>
      </c>
      <c r="CP1198" s="2">
        <v>2.1680000000000001</v>
      </c>
      <c r="CQ1198" s="2">
        <v>2.169</v>
      </c>
      <c r="CR1198" s="2">
        <v>2.1640000000000001</v>
      </c>
      <c r="CS1198" s="2">
        <v>2.1619999999999999</v>
      </c>
      <c r="CT1198" s="2">
        <v>2.16</v>
      </c>
      <c r="CU1198" s="2">
        <v>2.1709999999999998</v>
      </c>
      <c r="CV1198" s="2">
        <v>2.2810000000000001</v>
      </c>
      <c r="CW1198" s="2">
        <v>2.41</v>
      </c>
      <c r="CX1198" s="2">
        <v>2.4249999999999998</v>
      </c>
      <c r="CY1198" s="2">
        <v>2.3620000000000001</v>
      </c>
      <c r="CZ1198" s="2">
        <v>2.262</v>
      </c>
      <c r="DA1198" s="2">
        <v>2.145</v>
      </c>
      <c r="DB1198" s="2">
        <v>2.1259999999999999</v>
      </c>
      <c r="DC1198" s="2">
        <v>2.1269999999999998</v>
      </c>
      <c r="DD1198" s="2">
        <v>2.1280000000000001</v>
      </c>
      <c r="DE1198" s="2">
        <v>2.129</v>
      </c>
      <c r="DF1198" s="2">
        <v>2.13</v>
      </c>
      <c r="DG1198" s="2">
        <v>2.145</v>
      </c>
      <c r="DH1198" s="2">
        <v>2.2559999999999998</v>
      </c>
      <c r="DI1198" s="2">
        <v>2.3849999999999998</v>
      </c>
      <c r="DJ1198" s="2">
        <v>2.4449999999999998</v>
      </c>
      <c r="DK1198" s="2">
        <v>2.3820000000000001</v>
      </c>
      <c r="DL1198" s="2">
        <v>2.282</v>
      </c>
      <c r="DM1198" s="2">
        <v>2.165</v>
      </c>
      <c r="DN1198" s="2">
        <v>2.1459999999999999</v>
      </c>
      <c r="DO1198" s="2">
        <v>2.1469999999999998</v>
      </c>
      <c r="DP1198" s="2">
        <v>2.1480000000000001</v>
      </c>
      <c r="DQ1198" s="2">
        <v>2.149</v>
      </c>
      <c r="DR1198" s="2">
        <v>2.15</v>
      </c>
      <c r="DS1198" s="2">
        <v>2.165</v>
      </c>
      <c r="DT1198" s="2">
        <v>2.2759999999999998</v>
      </c>
      <c r="DU1198" s="2">
        <v>2.4049999999999998</v>
      </c>
      <c r="DV1198" s="2">
        <v>2.4649999999999999</v>
      </c>
      <c r="DW1198" s="2">
        <v>2.4020000000000001</v>
      </c>
      <c r="DX1198" s="2">
        <v>2.302</v>
      </c>
      <c r="DY1198" s="2">
        <v>2.1850000000000001</v>
      </c>
      <c r="DZ1198" s="2">
        <v>2.1659999999999999</v>
      </c>
      <c r="EA1198" s="2">
        <v>2.1669999999999998</v>
      </c>
      <c r="EB1198" s="2">
        <v>2.1680000000000001</v>
      </c>
      <c r="EC1198" s="2">
        <v>2.169</v>
      </c>
      <c r="ED1198" s="2">
        <v>2.17</v>
      </c>
      <c r="EE1198" s="2">
        <v>2.1850000000000001</v>
      </c>
      <c r="EF1198" s="2">
        <v>2.2959999999999998</v>
      </c>
      <c r="EG1198" s="2">
        <v>2.4249999999999998</v>
      </c>
      <c r="EH1198" s="2">
        <v>2.4849999999999999</v>
      </c>
      <c r="EI1198" s="2">
        <v>2.4220000000000002</v>
      </c>
      <c r="EJ1198" s="2">
        <v>2.3220000000000001</v>
      </c>
      <c r="EK1198" s="2">
        <v>2.2050000000000001</v>
      </c>
      <c r="EL1198" s="2">
        <v>2.1859999999999999</v>
      </c>
      <c r="EM1198" s="2">
        <v>2.1869999999999998</v>
      </c>
      <c r="EN1198" s="2">
        <v>2.1880000000000002</v>
      </c>
      <c r="EO1198" s="2">
        <v>2.1890000000000001</v>
      </c>
      <c r="EP1198" s="2">
        <v>2.19</v>
      </c>
      <c r="EQ1198" s="2">
        <v>2.2050000000000001</v>
      </c>
      <c r="ER1198" s="2"/>
      <c r="ES1198" s="2"/>
      <c r="ET1198" s="2"/>
      <c r="EU1198" s="2"/>
      <c r="EV1198" s="2"/>
      <c r="EW1198" s="2"/>
      <c r="EX1198" s="2"/>
      <c r="EY1198" s="2"/>
      <c r="EZ1198" s="2"/>
      <c r="FA1198" s="2"/>
      <c r="FB1198" s="2"/>
      <c r="FC1198" s="2"/>
      <c r="FD1198" s="2"/>
      <c r="FE1198" s="2"/>
      <c r="FF1198" s="2"/>
      <c r="FG1198" s="2"/>
      <c r="FH1198" s="2"/>
      <c r="FI1198" s="2"/>
      <c r="FJ1198" s="2"/>
      <c r="FK1198" s="2"/>
      <c r="FL1198" s="2"/>
      <c r="FM1198" s="2"/>
      <c r="FN1198" s="2"/>
      <c r="FO1198" s="2"/>
      <c r="FP1198" s="2"/>
      <c r="FQ1198" s="2"/>
      <c r="FR1198" s="2"/>
      <c r="FS1198" s="2"/>
      <c r="FT1198" s="2"/>
      <c r="FU1198" s="2"/>
      <c r="FV1198" s="2"/>
      <c r="FW1198" s="2"/>
      <c r="FX1198" s="2"/>
      <c r="FY1198" s="2"/>
      <c r="FZ1198" s="2"/>
      <c r="GA1198" s="2"/>
      <c r="GB1198" s="2"/>
      <c r="GC1198" s="2"/>
      <c r="GD1198" s="2"/>
      <c r="GE1198" s="2"/>
      <c r="GF1198" s="2"/>
      <c r="GG1198" s="2"/>
      <c r="GH1198" s="2"/>
      <c r="GI1198" s="2"/>
      <c r="GJ1198" s="2"/>
      <c r="GK1198" s="2"/>
      <c r="GL1198" s="2"/>
      <c r="GM1198" s="2"/>
      <c r="GN1198" s="2"/>
      <c r="GO1198" s="2"/>
      <c r="GP1198" s="2"/>
      <c r="GQ1198" s="2"/>
    </row>
    <row r="1199" spans="1:199" customFormat="1" hidden="1" x14ac:dyDescent="0.2">
      <c r="A1199">
        <f t="shared" si="291"/>
        <v>5</v>
      </c>
      <c r="B1199">
        <f t="shared" si="292"/>
        <v>10</v>
      </c>
      <c r="C1199" s="1">
        <v>35706</v>
      </c>
      <c r="D1199">
        <f t="shared" si="293"/>
        <v>10</v>
      </c>
      <c r="E1199">
        <f t="shared" si="294"/>
        <v>1997</v>
      </c>
      <c r="F1199" s="15"/>
      <c r="G1199" s="16">
        <f t="shared" si="283"/>
        <v>-0.17425000000000024</v>
      </c>
      <c r="H1199" s="16">
        <f t="shared" si="284"/>
        <v>-5.3749999999999964E-2</v>
      </c>
      <c r="I1199" s="16">
        <f t="shared" si="285"/>
        <v>-0.2280000000000002</v>
      </c>
      <c r="J1199" s="7">
        <f>VLOOKUP(C1199,'Nymex hist.'!A:B,2,0)</f>
        <v>3.125</v>
      </c>
      <c r="K1199" s="7"/>
      <c r="L1199" s="7"/>
      <c r="M1199" s="9">
        <f t="shared" si="286"/>
        <v>2.4463333333333335</v>
      </c>
      <c r="N1199" s="9">
        <f t="shared" si="287"/>
        <v>2.2720833333333332</v>
      </c>
      <c r="O1199" s="9">
        <f t="shared" si="288"/>
        <v>2.2183333333333333</v>
      </c>
      <c r="P1199" s="9">
        <f t="shared" si="289"/>
        <v>2.2383333333333333</v>
      </c>
      <c r="Q1199" s="9">
        <f t="shared" si="290"/>
        <v>2.2583333333333333</v>
      </c>
      <c r="R1199" s="8">
        <v>35706</v>
      </c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3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>
        <v>3.125</v>
      </c>
      <c r="BY1199" s="2">
        <v>3.2040000000000002</v>
      </c>
      <c r="BZ1199" s="2">
        <v>3.153</v>
      </c>
      <c r="CA1199" s="2">
        <v>2.8069999999999999</v>
      </c>
      <c r="CB1199" s="2">
        <v>2.57</v>
      </c>
      <c r="CC1199" s="2">
        <v>2.355</v>
      </c>
      <c r="CD1199" s="2">
        <v>2.2650000000000001</v>
      </c>
      <c r="CE1199" s="2">
        <v>2.25</v>
      </c>
      <c r="CF1199" s="2">
        <v>2.2480000000000002</v>
      </c>
      <c r="CG1199" s="2">
        <v>2.2450000000000001</v>
      </c>
      <c r="CH1199" s="2">
        <v>2.2450000000000001</v>
      </c>
      <c r="CI1199" s="2">
        <v>2.2629999999999999</v>
      </c>
      <c r="CJ1199" s="2">
        <v>2.4</v>
      </c>
      <c r="CK1199" s="2">
        <v>2.5550000000000002</v>
      </c>
      <c r="CL1199" s="2">
        <v>2.57</v>
      </c>
      <c r="CM1199" s="2">
        <v>2.46</v>
      </c>
      <c r="CN1199" s="2">
        <v>2.335</v>
      </c>
      <c r="CO1199" s="2">
        <v>2.2149999999999999</v>
      </c>
      <c r="CP1199" s="2">
        <v>2.1680000000000001</v>
      </c>
      <c r="CQ1199" s="2">
        <v>2.169</v>
      </c>
      <c r="CR1199" s="2">
        <v>2.1640000000000001</v>
      </c>
      <c r="CS1199" s="2">
        <v>2.1619999999999999</v>
      </c>
      <c r="CT1199" s="2">
        <v>2.16</v>
      </c>
      <c r="CU1199" s="2">
        <v>2.1709999999999998</v>
      </c>
      <c r="CV1199" s="2">
        <v>2.2810000000000001</v>
      </c>
      <c r="CW1199" s="2">
        <v>2.41</v>
      </c>
      <c r="CX1199" s="2">
        <v>2.4249999999999998</v>
      </c>
      <c r="CY1199" s="2">
        <v>2.3620000000000001</v>
      </c>
      <c r="CZ1199" s="2">
        <v>2.262</v>
      </c>
      <c r="DA1199" s="2">
        <v>2.145</v>
      </c>
      <c r="DB1199" s="2">
        <v>2.1259999999999999</v>
      </c>
      <c r="DC1199" s="2">
        <v>2.1269999999999998</v>
      </c>
      <c r="DD1199" s="2">
        <v>2.1280000000000001</v>
      </c>
      <c r="DE1199" s="2">
        <v>2.129</v>
      </c>
      <c r="DF1199" s="2">
        <v>2.13</v>
      </c>
      <c r="DG1199" s="2">
        <v>2.145</v>
      </c>
      <c r="DH1199" s="2">
        <v>2.2559999999999998</v>
      </c>
      <c r="DI1199" s="2">
        <v>2.3849999999999998</v>
      </c>
      <c r="DJ1199" s="2">
        <v>2.4449999999999998</v>
      </c>
      <c r="DK1199" s="2">
        <v>2.3820000000000001</v>
      </c>
      <c r="DL1199" s="2">
        <v>2.282</v>
      </c>
      <c r="DM1199" s="2">
        <v>2.165</v>
      </c>
      <c r="DN1199" s="2">
        <v>2.1459999999999999</v>
      </c>
      <c r="DO1199" s="2">
        <v>2.1469999999999998</v>
      </c>
      <c r="DP1199" s="2">
        <v>2.1480000000000001</v>
      </c>
      <c r="DQ1199" s="2">
        <v>2.149</v>
      </c>
      <c r="DR1199" s="2">
        <v>2.15</v>
      </c>
      <c r="DS1199" s="2">
        <v>2.165</v>
      </c>
      <c r="DT1199" s="2">
        <v>2.2759999999999998</v>
      </c>
      <c r="DU1199" s="2">
        <v>2.4049999999999998</v>
      </c>
      <c r="DV1199" s="2">
        <v>2.4649999999999999</v>
      </c>
      <c r="DW1199" s="2">
        <v>2.4020000000000001</v>
      </c>
      <c r="DX1199" s="2">
        <v>2.302</v>
      </c>
      <c r="DY1199" s="2">
        <v>2.1850000000000001</v>
      </c>
      <c r="DZ1199" s="2">
        <v>2.1659999999999999</v>
      </c>
      <c r="EA1199" s="2">
        <v>2.1669999999999998</v>
      </c>
      <c r="EB1199" s="2">
        <v>2.1680000000000001</v>
      </c>
      <c r="EC1199" s="2">
        <v>2.169</v>
      </c>
      <c r="ED1199" s="2">
        <v>2.17</v>
      </c>
      <c r="EE1199" s="2">
        <v>2.1850000000000001</v>
      </c>
      <c r="EF1199" s="2">
        <v>2.2959999999999998</v>
      </c>
      <c r="EG1199" s="2">
        <v>2.4249999999999998</v>
      </c>
      <c r="EH1199" s="2">
        <v>2.4849999999999999</v>
      </c>
      <c r="EI1199" s="2">
        <v>2.4220000000000002</v>
      </c>
      <c r="EJ1199" s="2">
        <v>2.3220000000000001</v>
      </c>
      <c r="EK1199" s="2">
        <v>2.2050000000000001</v>
      </c>
      <c r="EL1199" s="2">
        <v>2.1859999999999999</v>
      </c>
      <c r="EM1199" s="2">
        <v>2.1869999999999998</v>
      </c>
      <c r="EN1199" s="2">
        <v>2.1880000000000002</v>
      </c>
      <c r="EO1199" s="2">
        <v>2.1890000000000001</v>
      </c>
      <c r="EP1199" s="2">
        <v>2.19</v>
      </c>
      <c r="EQ1199" s="2">
        <v>2.2050000000000001</v>
      </c>
      <c r="ER1199" s="2"/>
      <c r="ES1199" s="2"/>
      <c r="ET1199" s="2"/>
      <c r="EU1199" s="2"/>
      <c r="EV1199" s="2"/>
      <c r="EW1199" s="2"/>
      <c r="EX1199" s="2"/>
      <c r="EY1199" s="2"/>
      <c r="EZ1199" s="2"/>
      <c r="FA1199" s="2"/>
      <c r="FB1199" s="2"/>
      <c r="FC1199" s="2"/>
      <c r="FD1199" s="2"/>
      <c r="FE1199" s="2"/>
      <c r="FF1199" s="2"/>
      <c r="FG1199" s="2"/>
      <c r="FH1199" s="2"/>
      <c r="FI1199" s="2"/>
      <c r="FJ1199" s="2"/>
      <c r="FK1199" s="2"/>
      <c r="FL1199" s="2"/>
      <c r="FM1199" s="2"/>
      <c r="FN1199" s="2"/>
      <c r="FO1199" s="2"/>
      <c r="FP1199" s="2"/>
      <c r="FQ1199" s="2"/>
      <c r="FR1199" s="2"/>
      <c r="FS1199" s="2"/>
      <c r="FT1199" s="2"/>
      <c r="FU1199" s="2"/>
      <c r="FV1199" s="2"/>
      <c r="FW1199" s="2"/>
      <c r="FX1199" s="2"/>
      <c r="FY1199" s="2"/>
      <c r="FZ1199" s="2"/>
      <c r="GA1199" s="2"/>
      <c r="GB1199" s="2"/>
      <c r="GC1199" s="2"/>
      <c r="GD1199" s="2"/>
      <c r="GE1199" s="2"/>
      <c r="GF1199" s="2"/>
      <c r="GG1199" s="2"/>
      <c r="GH1199" s="2"/>
      <c r="GI1199" s="2"/>
      <c r="GJ1199" s="2"/>
      <c r="GK1199" s="2"/>
      <c r="GL1199" s="2"/>
      <c r="GM1199" s="2"/>
      <c r="GN1199" s="2"/>
      <c r="GO1199" s="2"/>
      <c r="GP1199" s="2"/>
      <c r="GQ1199" s="2"/>
    </row>
    <row r="1200" spans="1:199" customFormat="1" hidden="1" x14ac:dyDescent="0.2">
      <c r="A1200">
        <f t="shared" si="291"/>
        <v>1</v>
      </c>
      <c r="B1200">
        <f t="shared" si="292"/>
        <v>10</v>
      </c>
      <c r="C1200" s="1">
        <v>35709</v>
      </c>
      <c r="D1200">
        <f t="shared" si="293"/>
        <v>10</v>
      </c>
      <c r="E1200">
        <f t="shared" si="294"/>
        <v>1997</v>
      </c>
      <c r="F1200" s="15"/>
      <c r="G1200" s="16">
        <f t="shared" si="283"/>
        <v>-0.13216666666666654</v>
      </c>
      <c r="H1200" s="16">
        <f t="shared" si="284"/>
        <v>-5.0416666666666554E-2</v>
      </c>
      <c r="I1200" s="16">
        <f t="shared" si="285"/>
        <v>-0.1825833333333331</v>
      </c>
      <c r="J1200" s="7">
        <f>VLOOKUP(C1200,'Nymex hist.'!A:B,2,0)</f>
        <v>2.9790000000000001</v>
      </c>
      <c r="K1200" s="7"/>
      <c r="L1200" s="7"/>
      <c r="M1200" s="9">
        <f t="shared" si="286"/>
        <v>2.3789166666666666</v>
      </c>
      <c r="N1200" s="9">
        <f t="shared" si="287"/>
        <v>2.24675</v>
      </c>
      <c r="O1200" s="9">
        <f t="shared" si="288"/>
        <v>2.1963333333333335</v>
      </c>
      <c r="P1200" s="9">
        <f t="shared" si="289"/>
        <v>2.2163333333333335</v>
      </c>
      <c r="Q1200" s="9">
        <f t="shared" si="290"/>
        <v>2.2363333333333331</v>
      </c>
      <c r="R1200" s="8">
        <v>35709</v>
      </c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3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>
        <v>2.9790000000000001</v>
      </c>
      <c r="BY1200" s="2">
        <v>3.0739999999999998</v>
      </c>
      <c r="BZ1200" s="2">
        <v>3.0329999999999999</v>
      </c>
      <c r="CA1200" s="2">
        <v>2.7170000000000001</v>
      </c>
      <c r="CB1200" s="2">
        <v>2.4969999999999999</v>
      </c>
      <c r="CC1200" s="2">
        <v>2.282</v>
      </c>
      <c r="CD1200" s="2">
        <v>2.202</v>
      </c>
      <c r="CE1200" s="2">
        <v>2.1869999999999998</v>
      </c>
      <c r="CF1200" s="2">
        <v>2.1850000000000001</v>
      </c>
      <c r="CG1200" s="2">
        <v>2.1850000000000001</v>
      </c>
      <c r="CH1200" s="2">
        <v>2.1850000000000001</v>
      </c>
      <c r="CI1200" s="2">
        <v>2.2090000000000001</v>
      </c>
      <c r="CJ1200" s="2">
        <v>2.3519999999999999</v>
      </c>
      <c r="CK1200" s="2">
        <v>2.5129999999999999</v>
      </c>
      <c r="CL1200" s="2">
        <v>2.528</v>
      </c>
      <c r="CM1200" s="2">
        <v>2.423</v>
      </c>
      <c r="CN1200" s="2">
        <v>2.3029999999999999</v>
      </c>
      <c r="CO1200" s="2">
        <v>2.198</v>
      </c>
      <c r="CP1200" s="2">
        <v>2.1459999999999999</v>
      </c>
      <c r="CQ1200" s="2">
        <v>2.1469999999999998</v>
      </c>
      <c r="CR1200" s="2">
        <v>2.1419999999999999</v>
      </c>
      <c r="CS1200" s="2">
        <v>2.14</v>
      </c>
      <c r="CT1200" s="2">
        <v>2.1379999999999999</v>
      </c>
      <c r="CU1200" s="2">
        <v>2.149</v>
      </c>
      <c r="CV1200" s="2">
        <v>2.2589999999999999</v>
      </c>
      <c r="CW1200" s="2">
        <v>2.3879999999999999</v>
      </c>
      <c r="CX1200" s="2">
        <v>2.403</v>
      </c>
      <c r="CY1200" s="2">
        <v>2.34</v>
      </c>
      <c r="CZ1200" s="2">
        <v>2.2400000000000002</v>
      </c>
      <c r="DA1200" s="2">
        <v>2.1230000000000002</v>
      </c>
      <c r="DB1200" s="2">
        <v>2.1040000000000001</v>
      </c>
      <c r="DC1200" s="2">
        <v>2.105</v>
      </c>
      <c r="DD1200" s="2">
        <v>2.1059999999999999</v>
      </c>
      <c r="DE1200" s="2">
        <v>2.1070000000000002</v>
      </c>
      <c r="DF1200" s="2">
        <v>2.1080000000000001</v>
      </c>
      <c r="DG1200" s="2">
        <v>2.1230000000000002</v>
      </c>
      <c r="DH1200" s="2">
        <v>2.234</v>
      </c>
      <c r="DI1200" s="2">
        <v>2.363</v>
      </c>
      <c r="DJ1200" s="2">
        <v>2.423</v>
      </c>
      <c r="DK1200" s="2">
        <v>2.36</v>
      </c>
      <c r="DL1200" s="2">
        <v>2.2599999999999998</v>
      </c>
      <c r="DM1200" s="2">
        <v>2.1429999999999998</v>
      </c>
      <c r="DN1200" s="2">
        <v>2.1240000000000001</v>
      </c>
      <c r="DO1200" s="2">
        <v>2.125</v>
      </c>
      <c r="DP1200" s="2">
        <v>2.1259999999999999</v>
      </c>
      <c r="DQ1200" s="2">
        <v>2.1269999999999998</v>
      </c>
      <c r="DR1200" s="2">
        <v>2.1280000000000001</v>
      </c>
      <c r="DS1200" s="2">
        <v>2.1429999999999998</v>
      </c>
      <c r="DT1200" s="2">
        <v>2.254</v>
      </c>
      <c r="DU1200" s="2">
        <v>2.383</v>
      </c>
      <c r="DV1200" s="2">
        <v>2.4430000000000001</v>
      </c>
      <c r="DW1200" s="2">
        <v>2.38</v>
      </c>
      <c r="DX1200" s="2">
        <v>2.2799999999999998</v>
      </c>
      <c r="DY1200" s="2">
        <v>2.1629999999999998</v>
      </c>
      <c r="DZ1200" s="2">
        <v>2.1440000000000001</v>
      </c>
      <c r="EA1200" s="2">
        <v>2.145</v>
      </c>
      <c r="EB1200" s="2">
        <v>2.1459999999999999</v>
      </c>
      <c r="EC1200" s="2">
        <v>2.1469999999999998</v>
      </c>
      <c r="ED1200" s="2">
        <v>2.1480000000000001</v>
      </c>
      <c r="EE1200" s="2">
        <v>2.1629999999999998</v>
      </c>
      <c r="EF1200" s="2">
        <v>2.274</v>
      </c>
      <c r="EG1200" s="2">
        <v>2.403</v>
      </c>
      <c r="EH1200" s="2">
        <v>2.4630000000000001</v>
      </c>
      <c r="EI1200" s="2">
        <v>2.4</v>
      </c>
      <c r="EJ1200" s="2">
        <v>2.2999999999999998</v>
      </c>
      <c r="EK1200" s="2">
        <v>2.1829999999999998</v>
      </c>
      <c r="EL1200" s="2">
        <v>2.1640000000000001</v>
      </c>
      <c r="EM1200" s="2">
        <v>2.165</v>
      </c>
      <c r="EN1200" s="2">
        <v>2.1659999999999999</v>
      </c>
      <c r="EO1200" s="2">
        <v>2.1669999999999998</v>
      </c>
      <c r="EP1200" s="2">
        <v>2.1680000000000001</v>
      </c>
      <c r="EQ1200" s="2">
        <v>2.1829999999999998</v>
      </c>
      <c r="ER1200" s="2"/>
      <c r="ES1200" s="2"/>
      <c r="ET1200" s="2"/>
      <c r="EU1200" s="2"/>
      <c r="EV1200" s="2"/>
      <c r="EW1200" s="2"/>
      <c r="EX1200" s="2"/>
      <c r="EY1200" s="2"/>
      <c r="EZ1200" s="2"/>
      <c r="FA1200" s="2"/>
      <c r="FB1200" s="2"/>
      <c r="FC1200" s="2"/>
      <c r="FD1200" s="2"/>
      <c r="FE1200" s="2"/>
      <c r="FF1200" s="2"/>
      <c r="FG1200" s="2"/>
      <c r="FH1200" s="2"/>
      <c r="FI1200" s="2"/>
      <c r="FJ1200" s="2"/>
      <c r="FK1200" s="2"/>
      <c r="FL1200" s="2"/>
      <c r="FM1200" s="2"/>
      <c r="FN1200" s="2"/>
      <c r="FO1200" s="2"/>
      <c r="FP1200" s="2"/>
      <c r="FQ1200" s="2"/>
      <c r="FR1200" s="2"/>
      <c r="FS1200" s="2"/>
      <c r="FT1200" s="2"/>
      <c r="FU1200" s="2"/>
      <c r="FV1200" s="2"/>
      <c r="FW1200" s="2"/>
      <c r="FX1200" s="2"/>
      <c r="FY1200" s="2"/>
      <c r="FZ1200" s="2"/>
      <c r="GA1200" s="2"/>
      <c r="GB1200" s="2"/>
      <c r="GC1200" s="2"/>
      <c r="GD1200" s="2"/>
      <c r="GE1200" s="2"/>
      <c r="GF1200" s="2"/>
      <c r="GG1200" s="2"/>
      <c r="GH1200" s="2"/>
      <c r="GI1200" s="2"/>
      <c r="GJ1200" s="2"/>
      <c r="GK1200" s="2"/>
      <c r="GL1200" s="2"/>
      <c r="GM1200" s="2"/>
      <c r="GN1200" s="2"/>
      <c r="GO1200" s="2"/>
      <c r="GP1200" s="2"/>
      <c r="GQ1200" s="2"/>
    </row>
    <row r="1201" spans="1:199" customFormat="1" hidden="1" x14ac:dyDescent="0.2">
      <c r="A1201">
        <f t="shared" si="291"/>
        <v>2</v>
      </c>
      <c r="B1201">
        <f t="shared" si="292"/>
        <v>10</v>
      </c>
      <c r="C1201" s="1">
        <v>35710</v>
      </c>
      <c r="D1201">
        <f t="shared" si="293"/>
        <v>10</v>
      </c>
      <c r="E1201">
        <f t="shared" si="294"/>
        <v>1997</v>
      </c>
      <c r="F1201" s="15"/>
      <c r="G1201" s="16">
        <f t="shared" si="283"/>
        <v>-0.10208333333333375</v>
      </c>
      <c r="H1201" s="16">
        <f t="shared" si="284"/>
        <v>-4.2333333333333112E-2</v>
      </c>
      <c r="I1201" s="16">
        <f t="shared" si="285"/>
        <v>-0.14441666666666686</v>
      </c>
      <c r="J1201" s="7">
        <f>VLOOKUP(C1201,'Nymex hist.'!A:B,2,0)</f>
        <v>2.8769999999999998</v>
      </c>
      <c r="K1201" s="7"/>
      <c r="L1201" s="7"/>
      <c r="M1201" s="9">
        <f t="shared" si="286"/>
        <v>2.3407500000000003</v>
      </c>
      <c r="N1201" s="9">
        <f t="shared" si="287"/>
        <v>2.2386666666666666</v>
      </c>
      <c r="O1201" s="9">
        <f t="shared" si="288"/>
        <v>2.1963333333333335</v>
      </c>
      <c r="P1201" s="9">
        <f t="shared" si="289"/>
        <v>2.2263333333333333</v>
      </c>
      <c r="Q1201" s="9">
        <f t="shared" si="290"/>
        <v>2.2563333333333335</v>
      </c>
      <c r="R1201" s="8">
        <v>35710</v>
      </c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3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>
        <v>2.8769999999999998</v>
      </c>
      <c r="BY1201" s="2">
        <v>2.9809999999999999</v>
      </c>
      <c r="BZ1201" s="2">
        <v>2.9550000000000001</v>
      </c>
      <c r="CA1201" s="2">
        <v>2.65</v>
      </c>
      <c r="CB1201" s="2">
        <v>2.4449999999999998</v>
      </c>
      <c r="CC1201" s="2">
        <v>2.2400000000000002</v>
      </c>
      <c r="CD1201" s="2">
        <v>2.17</v>
      </c>
      <c r="CE1201" s="2">
        <v>2.16</v>
      </c>
      <c r="CF1201" s="2">
        <v>2.16</v>
      </c>
      <c r="CG1201" s="2">
        <v>2.16</v>
      </c>
      <c r="CH1201" s="2">
        <v>2.16</v>
      </c>
      <c r="CI1201" s="2">
        <v>2.1840000000000002</v>
      </c>
      <c r="CJ1201" s="2">
        <v>2.3250000000000002</v>
      </c>
      <c r="CK1201" s="2">
        <v>2.48</v>
      </c>
      <c r="CL1201" s="2">
        <v>2.4950000000000001</v>
      </c>
      <c r="CM1201" s="2">
        <v>2.403</v>
      </c>
      <c r="CN1201" s="2">
        <v>2.286</v>
      </c>
      <c r="CO1201" s="2">
        <v>2.1859999999999999</v>
      </c>
      <c r="CP1201" s="2">
        <v>2.14</v>
      </c>
      <c r="CQ1201" s="2">
        <v>2.1429999999999998</v>
      </c>
      <c r="CR1201" s="2">
        <v>2.1389999999999998</v>
      </c>
      <c r="CS1201" s="2">
        <v>2.1379999999999999</v>
      </c>
      <c r="CT1201" s="2">
        <v>2.1379999999999999</v>
      </c>
      <c r="CU1201" s="2">
        <v>2.149</v>
      </c>
      <c r="CV1201" s="2">
        <v>2.2589999999999999</v>
      </c>
      <c r="CW1201" s="2">
        <v>2.3879999999999999</v>
      </c>
      <c r="CX1201" s="2">
        <v>2.403</v>
      </c>
      <c r="CY1201" s="2">
        <v>2.34</v>
      </c>
      <c r="CZ1201" s="2">
        <v>2.2400000000000002</v>
      </c>
      <c r="DA1201" s="2">
        <v>2.1230000000000002</v>
      </c>
      <c r="DB1201" s="2">
        <v>2.1040000000000001</v>
      </c>
      <c r="DC1201" s="2">
        <v>2.105</v>
      </c>
      <c r="DD1201" s="2">
        <v>2.1059999999999999</v>
      </c>
      <c r="DE1201" s="2">
        <v>2.1070000000000002</v>
      </c>
      <c r="DF1201" s="2">
        <v>2.1080000000000001</v>
      </c>
      <c r="DG1201" s="2">
        <v>2.1230000000000002</v>
      </c>
      <c r="DH1201" s="2">
        <v>2.234</v>
      </c>
      <c r="DI1201" s="2">
        <v>2.363</v>
      </c>
      <c r="DJ1201" s="2">
        <v>2.4329999999999998</v>
      </c>
      <c r="DK1201" s="2">
        <v>2.37</v>
      </c>
      <c r="DL1201" s="2">
        <v>2.27</v>
      </c>
      <c r="DM1201" s="2">
        <v>2.153</v>
      </c>
      <c r="DN1201" s="2">
        <v>2.1339999999999999</v>
      </c>
      <c r="DO1201" s="2">
        <v>2.1349999999999998</v>
      </c>
      <c r="DP1201" s="2">
        <v>2.1360000000000001</v>
      </c>
      <c r="DQ1201" s="2">
        <v>2.137</v>
      </c>
      <c r="DR1201" s="2">
        <v>2.1379999999999999</v>
      </c>
      <c r="DS1201" s="2">
        <v>2.153</v>
      </c>
      <c r="DT1201" s="2">
        <v>2.2639999999999998</v>
      </c>
      <c r="DU1201" s="2">
        <v>2.3929999999999998</v>
      </c>
      <c r="DV1201" s="2">
        <v>2.4630000000000001</v>
      </c>
      <c r="DW1201" s="2">
        <v>2.4</v>
      </c>
      <c r="DX1201" s="2">
        <v>2.2999999999999998</v>
      </c>
      <c r="DY1201" s="2">
        <v>2.1829999999999998</v>
      </c>
      <c r="DZ1201" s="2">
        <v>2.1640000000000001</v>
      </c>
      <c r="EA1201" s="2">
        <v>2.165</v>
      </c>
      <c r="EB1201" s="2">
        <v>2.1659999999999999</v>
      </c>
      <c r="EC1201" s="2">
        <v>2.1669999999999998</v>
      </c>
      <c r="ED1201" s="2">
        <v>2.1680000000000001</v>
      </c>
      <c r="EE1201" s="2">
        <v>2.1829999999999998</v>
      </c>
      <c r="EF1201" s="2">
        <v>2.294</v>
      </c>
      <c r="EG1201" s="2">
        <v>2.423</v>
      </c>
      <c r="EH1201" s="2">
        <v>2.4830000000000001</v>
      </c>
      <c r="EI1201" s="2">
        <v>2.42</v>
      </c>
      <c r="EJ1201" s="2">
        <v>2.3199999999999998</v>
      </c>
      <c r="EK1201" s="2">
        <v>2.2029999999999998</v>
      </c>
      <c r="EL1201" s="2">
        <v>2.1840000000000002</v>
      </c>
      <c r="EM1201" s="2">
        <v>2.1850000000000001</v>
      </c>
      <c r="EN1201" s="2">
        <v>2.1859999999999999</v>
      </c>
      <c r="EO1201" s="2">
        <v>2.1869999999999998</v>
      </c>
      <c r="EP1201" s="2">
        <v>2.1880000000000002</v>
      </c>
      <c r="EQ1201" s="2">
        <v>2.2029999999999998</v>
      </c>
      <c r="ER1201" s="2"/>
      <c r="ES1201" s="2"/>
      <c r="ET1201" s="2"/>
      <c r="EU1201" s="2"/>
      <c r="EV1201" s="2"/>
      <c r="EW1201" s="2"/>
      <c r="EX1201" s="2"/>
      <c r="EY1201" s="2"/>
      <c r="EZ1201" s="2"/>
      <c r="FA1201" s="2"/>
      <c r="FB1201" s="2"/>
      <c r="FC1201" s="2"/>
      <c r="FD1201" s="2"/>
      <c r="FE1201" s="2"/>
      <c r="FF1201" s="2"/>
      <c r="FG1201" s="2"/>
      <c r="FH1201" s="2"/>
      <c r="FI1201" s="2"/>
      <c r="FJ1201" s="2"/>
      <c r="FK1201" s="2"/>
      <c r="FL1201" s="2"/>
      <c r="FM1201" s="2"/>
      <c r="FN1201" s="2"/>
      <c r="FO1201" s="2"/>
      <c r="FP1201" s="2"/>
      <c r="FQ1201" s="2"/>
      <c r="FR1201" s="2"/>
      <c r="FS1201" s="2"/>
      <c r="FT1201" s="2"/>
      <c r="FU1201" s="2"/>
      <c r="FV1201" s="2"/>
      <c r="FW1201" s="2"/>
      <c r="FX1201" s="2"/>
      <c r="FY1201" s="2"/>
      <c r="FZ1201" s="2"/>
      <c r="GA1201" s="2"/>
      <c r="GB1201" s="2"/>
      <c r="GC1201" s="2"/>
      <c r="GD1201" s="2"/>
      <c r="GE1201" s="2"/>
      <c r="GF1201" s="2"/>
      <c r="GG1201" s="2"/>
      <c r="GH1201" s="2"/>
      <c r="GI1201" s="2"/>
      <c r="GJ1201" s="2"/>
      <c r="GK1201" s="2"/>
      <c r="GL1201" s="2"/>
      <c r="GM1201" s="2"/>
      <c r="GN1201" s="2"/>
      <c r="GO1201" s="2"/>
      <c r="GP1201" s="2"/>
      <c r="GQ1201" s="2"/>
    </row>
    <row r="1202" spans="1:199" customFormat="1" hidden="1" x14ac:dyDescent="0.2">
      <c r="A1202">
        <f t="shared" si="291"/>
        <v>3</v>
      </c>
      <c r="B1202">
        <f t="shared" si="292"/>
        <v>10</v>
      </c>
      <c r="C1202" s="1">
        <v>35711</v>
      </c>
      <c r="D1202">
        <f t="shared" si="293"/>
        <v>10</v>
      </c>
      <c r="E1202">
        <f t="shared" si="294"/>
        <v>1997</v>
      </c>
      <c r="F1202" s="15"/>
      <c r="G1202" s="16">
        <f t="shared" si="283"/>
        <v>-0.10924999999999985</v>
      </c>
      <c r="H1202" s="16">
        <f t="shared" si="284"/>
        <v>-3.7916666666666821E-2</v>
      </c>
      <c r="I1202" s="16">
        <f t="shared" si="285"/>
        <v>-0.14716666666666667</v>
      </c>
      <c r="J1202" s="7">
        <f>VLOOKUP(C1202,'Nymex hist.'!A:B,2,0)</f>
        <v>2.915</v>
      </c>
      <c r="K1202" s="7"/>
      <c r="L1202" s="7"/>
      <c r="M1202" s="9">
        <f t="shared" si="286"/>
        <v>2.3633333333333333</v>
      </c>
      <c r="N1202" s="9">
        <f t="shared" si="287"/>
        <v>2.2540833333333334</v>
      </c>
      <c r="O1202" s="9">
        <f t="shared" si="288"/>
        <v>2.2161666666666666</v>
      </c>
      <c r="P1202" s="9">
        <f t="shared" si="289"/>
        <v>2.2461666666666669</v>
      </c>
      <c r="Q1202" s="9">
        <f t="shared" si="290"/>
        <v>2.2761666666666667</v>
      </c>
      <c r="R1202" s="8">
        <v>35711</v>
      </c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3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>
        <v>2.915</v>
      </c>
      <c r="BY1202" s="2">
        <v>3.012</v>
      </c>
      <c r="BZ1202" s="2">
        <v>2.99</v>
      </c>
      <c r="CA1202" s="2">
        <v>2.68</v>
      </c>
      <c r="CB1202" s="2">
        <v>2.4700000000000002</v>
      </c>
      <c r="CC1202" s="2">
        <v>2.2599999999999998</v>
      </c>
      <c r="CD1202" s="2">
        <v>2.19</v>
      </c>
      <c r="CE1202" s="2">
        <v>2.1800000000000002</v>
      </c>
      <c r="CF1202" s="2">
        <v>2.1800000000000002</v>
      </c>
      <c r="CG1202" s="2">
        <v>2.1800000000000002</v>
      </c>
      <c r="CH1202" s="2">
        <v>2.1800000000000002</v>
      </c>
      <c r="CI1202" s="2">
        <v>2.2050000000000001</v>
      </c>
      <c r="CJ1202" s="2">
        <v>2.3450000000000002</v>
      </c>
      <c r="CK1202" s="2">
        <v>2.5</v>
      </c>
      <c r="CL1202" s="2">
        <v>2.5150000000000001</v>
      </c>
      <c r="CM1202" s="2">
        <v>2.4220000000000002</v>
      </c>
      <c r="CN1202" s="2">
        <v>2.3050000000000002</v>
      </c>
      <c r="CO1202" s="2">
        <v>2.1949999999999998</v>
      </c>
      <c r="CP1202" s="2">
        <v>2.1549999999999998</v>
      </c>
      <c r="CQ1202" s="2">
        <v>2.15</v>
      </c>
      <c r="CR1202" s="2">
        <v>2.15</v>
      </c>
      <c r="CS1202" s="2">
        <v>2.1520000000000001</v>
      </c>
      <c r="CT1202" s="2">
        <v>2.1539999999999999</v>
      </c>
      <c r="CU1202" s="2">
        <v>2.1659999999999999</v>
      </c>
      <c r="CV1202" s="2">
        <v>2.2770000000000001</v>
      </c>
      <c r="CW1202" s="2">
        <v>2.4079999999999999</v>
      </c>
      <c r="CX1202" s="2">
        <v>2.423</v>
      </c>
      <c r="CY1202" s="2">
        <v>2.36</v>
      </c>
      <c r="CZ1202" s="2">
        <v>2.2599999999999998</v>
      </c>
      <c r="DA1202" s="2">
        <v>2.1429999999999998</v>
      </c>
      <c r="DB1202" s="2">
        <v>2.1240000000000001</v>
      </c>
      <c r="DC1202" s="2">
        <v>2.125</v>
      </c>
      <c r="DD1202" s="2">
        <v>2.1259999999999999</v>
      </c>
      <c r="DE1202" s="2">
        <v>2.1269999999999998</v>
      </c>
      <c r="DF1202" s="2">
        <v>2.1280000000000001</v>
      </c>
      <c r="DG1202" s="2">
        <v>2.1429999999999998</v>
      </c>
      <c r="DH1202" s="2">
        <v>2.2519999999999998</v>
      </c>
      <c r="DI1202" s="2">
        <v>2.383</v>
      </c>
      <c r="DJ1202" s="2">
        <v>2.4529999999999998</v>
      </c>
      <c r="DK1202" s="2">
        <v>2.39</v>
      </c>
      <c r="DL1202" s="2">
        <v>2.29</v>
      </c>
      <c r="DM1202" s="2">
        <v>2.173</v>
      </c>
      <c r="DN1202" s="2">
        <v>2.1539999999999999</v>
      </c>
      <c r="DO1202" s="2">
        <v>2.1549999999999998</v>
      </c>
      <c r="DP1202" s="2">
        <v>2.1560000000000001</v>
      </c>
      <c r="DQ1202" s="2">
        <v>2.157</v>
      </c>
      <c r="DR1202" s="2">
        <v>2.1579999999999999</v>
      </c>
      <c r="DS1202" s="2">
        <v>2.173</v>
      </c>
      <c r="DT1202" s="2">
        <v>2.282</v>
      </c>
      <c r="DU1202" s="2">
        <v>2.4129999999999998</v>
      </c>
      <c r="DV1202" s="2">
        <v>2.4830000000000001</v>
      </c>
      <c r="DW1202" s="2">
        <v>2.42</v>
      </c>
      <c r="DX1202" s="2">
        <v>2.3199999999999998</v>
      </c>
      <c r="DY1202" s="2">
        <v>2.2029999999999998</v>
      </c>
      <c r="DZ1202" s="2">
        <v>2.1840000000000002</v>
      </c>
      <c r="EA1202" s="2">
        <v>2.1850000000000001</v>
      </c>
      <c r="EB1202" s="2">
        <v>2.1859999999999999</v>
      </c>
      <c r="EC1202" s="2">
        <v>2.1869999999999998</v>
      </c>
      <c r="ED1202" s="2">
        <v>2.1880000000000002</v>
      </c>
      <c r="EE1202" s="2">
        <v>2.2029999999999998</v>
      </c>
      <c r="EF1202" s="2">
        <v>2.3119999999999998</v>
      </c>
      <c r="EG1202" s="2">
        <v>2.4430000000000001</v>
      </c>
      <c r="EH1202" s="2">
        <v>2.5030000000000001</v>
      </c>
      <c r="EI1202" s="2">
        <v>2.44</v>
      </c>
      <c r="EJ1202" s="2">
        <v>2.34</v>
      </c>
      <c r="EK1202" s="2">
        <v>2.2229999999999999</v>
      </c>
      <c r="EL1202" s="2">
        <v>2.2040000000000002</v>
      </c>
      <c r="EM1202" s="2">
        <v>2.2050000000000001</v>
      </c>
      <c r="EN1202" s="2">
        <v>2.206</v>
      </c>
      <c r="EO1202" s="2">
        <v>2.2069999999999999</v>
      </c>
      <c r="EP1202" s="2">
        <v>2.2080000000000002</v>
      </c>
      <c r="EQ1202" s="2">
        <v>2.2229999999999999</v>
      </c>
      <c r="ER1202" s="2"/>
      <c r="ES1202" s="2"/>
      <c r="ET1202" s="2"/>
      <c r="EU1202" s="2"/>
      <c r="EV1202" s="2"/>
      <c r="EW1202" s="2"/>
      <c r="EX1202" s="2"/>
      <c r="EY1202" s="2"/>
      <c r="EZ1202" s="2"/>
      <c r="FA1202" s="2"/>
      <c r="FB1202" s="2"/>
      <c r="FC1202" s="2"/>
      <c r="FD1202" s="2"/>
      <c r="FE1202" s="2"/>
      <c r="FF1202" s="2"/>
      <c r="FG1202" s="2"/>
      <c r="FH1202" s="2"/>
      <c r="FI1202" s="2"/>
      <c r="FJ1202" s="2"/>
      <c r="FK1202" s="2"/>
      <c r="FL1202" s="2"/>
      <c r="FM1202" s="2"/>
      <c r="FN1202" s="2"/>
      <c r="FO1202" s="2"/>
      <c r="FP1202" s="2"/>
      <c r="FQ1202" s="2"/>
      <c r="FR1202" s="2"/>
      <c r="FS1202" s="2"/>
      <c r="FT1202" s="2"/>
      <c r="FU1202" s="2"/>
      <c r="FV1202" s="2"/>
      <c r="FW1202" s="2"/>
      <c r="FX1202" s="2"/>
      <c r="FY1202" s="2"/>
      <c r="FZ1202" s="2"/>
      <c r="GA1202" s="2"/>
      <c r="GB1202" s="2"/>
      <c r="GC1202" s="2"/>
      <c r="GD1202" s="2"/>
      <c r="GE1202" s="2"/>
      <c r="GF1202" s="2"/>
      <c r="GG1202" s="2"/>
      <c r="GH1202" s="2"/>
      <c r="GI1202" s="2"/>
      <c r="GJ1202" s="2"/>
      <c r="GK1202" s="2"/>
      <c r="GL1202" s="2"/>
      <c r="GM1202" s="2"/>
      <c r="GN1202" s="2"/>
      <c r="GO1202" s="2"/>
      <c r="GP1202" s="2"/>
      <c r="GQ1202" s="2"/>
    </row>
    <row r="1203" spans="1:199" customFormat="1" hidden="1" x14ac:dyDescent="0.2">
      <c r="A1203">
        <f t="shared" si="291"/>
        <v>4</v>
      </c>
      <c r="B1203">
        <f t="shared" si="292"/>
        <v>10</v>
      </c>
      <c r="C1203" s="1">
        <v>35712</v>
      </c>
      <c r="D1203">
        <f t="shared" si="293"/>
        <v>10</v>
      </c>
      <c r="E1203">
        <f t="shared" si="294"/>
        <v>1997</v>
      </c>
      <c r="F1203" s="15"/>
      <c r="G1203" s="16">
        <f t="shared" si="283"/>
        <v>-0.10841666666666727</v>
      </c>
      <c r="H1203" s="16">
        <f t="shared" si="284"/>
        <v>-3.7916666666666821E-2</v>
      </c>
      <c r="I1203" s="16">
        <f t="shared" si="285"/>
        <v>-0.14633333333333409</v>
      </c>
      <c r="J1203" s="7">
        <f>VLOOKUP(C1203,'Nymex hist.'!A:B,2,0)</f>
        <v>2.9260000000000002</v>
      </c>
      <c r="K1203" s="7"/>
      <c r="L1203" s="7"/>
      <c r="M1203" s="9">
        <f t="shared" si="286"/>
        <v>2.3725000000000005</v>
      </c>
      <c r="N1203" s="9">
        <f t="shared" si="287"/>
        <v>2.2640833333333332</v>
      </c>
      <c r="O1203" s="9">
        <f t="shared" si="288"/>
        <v>2.2261666666666664</v>
      </c>
      <c r="P1203" s="9">
        <f t="shared" si="289"/>
        <v>2.2561666666666671</v>
      </c>
      <c r="Q1203" s="9">
        <f t="shared" si="290"/>
        <v>2.2861666666666669</v>
      </c>
      <c r="R1203" s="8">
        <v>35712</v>
      </c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3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>
        <v>2.9260000000000002</v>
      </c>
      <c r="BY1203" s="2">
        <v>3.0270000000000001</v>
      </c>
      <c r="BZ1203" s="2">
        <v>3.0030000000000001</v>
      </c>
      <c r="CA1203" s="2">
        <v>2.7</v>
      </c>
      <c r="CB1203" s="2">
        <v>2.4750000000000001</v>
      </c>
      <c r="CC1203" s="2">
        <v>2.2650000000000001</v>
      </c>
      <c r="CD1203" s="2">
        <v>2.1970000000000001</v>
      </c>
      <c r="CE1203" s="2">
        <v>2.1850000000000001</v>
      </c>
      <c r="CF1203" s="2">
        <v>2.1850000000000001</v>
      </c>
      <c r="CG1203" s="2">
        <v>2.19</v>
      </c>
      <c r="CH1203" s="2">
        <v>2.19</v>
      </c>
      <c r="CI1203" s="2">
        <v>2.2149999999999999</v>
      </c>
      <c r="CJ1203" s="2">
        <v>2.355</v>
      </c>
      <c r="CK1203" s="2">
        <v>2.5099999999999998</v>
      </c>
      <c r="CL1203" s="2">
        <v>2.5249999999999999</v>
      </c>
      <c r="CM1203" s="2">
        <v>2.4319999999999999</v>
      </c>
      <c r="CN1203" s="2">
        <v>2.3149999999999999</v>
      </c>
      <c r="CO1203" s="2">
        <v>2.2050000000000001</v>
      </c>
      <c r="CP1203" s="2">
        <v>2.165</v>
      </c>
      <c r="CQ1203" s="2">
        <v>2.16</v>
      </c>
      <c r="CR1203" s="2">
        <v>2.16</v>
      </c>
      <c r="CS1203" s="2">
        <v>2.1619999999999999</v>
      </c>
      <c r="CT1203" s="2">
        <v>2.1640000000000001</v>
      </c>
      <c r="CU1203" s="2">
        <v>2.1760000000000002</v>
      </c>
      <c r="CV1203" s="2">
        <v>2.2869999999999999</v>
      </c>
      <c r="CW1203" s="2">
        <v>2.4180000000000001</v>
      </c>
      <c r="CX1203" s="2">
        <v>2.4329999999999998</v>
      </c>
      <c r="CY1203" s="2">
        <v>2.37</v>
      </c>
      <c r="CZ1203" s="2">
        <v>2.27</v>
      </c>
      <c r="DA1203" s="2">
        <v>2.153</v>
      </c>
      <c r="DB1203" s="2">
        <v>2.1339999999999999</v>
      </c>
      <c r="DC1203" s="2">
        <v>2.1349999999999998</v>
      </c>
      <c r="DD1203" s="2">
        <v>2.1360000000000001</v>
      </c>
      <c r="DE1203" s="2">
        <v>2.137</v>
      </c>
      <c r="DF1203" s="2">
        <v>2.1379999999999999</v>
      </c>
      <c r="DG1203" s="2">
        <v>2.153</v>
      </c>
      <c r="DH1203" s="2">
        <v>2.262</v>
      </c>
      <c r="DI1203" s="2">
        <v>2.3929999999999998</v>
      </c>
      <c r="DJ1203" s="2">
        <v>2.4630000000000001</v>
      </c>
      <c r="DK1203" s="2">
        <v>2.4</v>
      </c>
      <c r="DL1203" s="2">
        <v>2.2999999999999998</v>
      </c>
      <c r="DM1203" s="2">
        <v>2.1829999999999998</v>
      </c>
      <c r="DN1203" s="2">
        <v>2.1640000000000001</v>
      </c>
      <c r="DO1203" s="2">
        <v>2.165</v>
      </c>
      <c r="DP1203" s="2">
        <v>2.1659999999999999</v>
      </c>
      <c r="DQ1203" s="2">
        <v>2.1669999999999998</v>
      </c>
      <c r="DR1203" s="2">
        <v>2.1680000000000001</v>
      </c>
      <c r="DS1203" s="2">
        <v>2.1829999999999998</v>
      </c>
      <c r="DT1203" s="2">
        <v>2.2919999999999998</v>
      </c>
      <c r="DU1203" s="2">
        <v>2.423</v>
      </c>
      <c r="DV1203" s="2">
        <v>2.4929999999999999</v>
      </c>
      <c r="DW1203" s="2">
        <v>2.4300000000000002</v>
      </c>
      <c r="DX1203" s="2">
        <v>2.33</v>
      </c>
      <c r="DY1203" s="2">
        <v>2.2130000000000001</v>
      </c>
      <c r="DZ1203" s="2">
        <v>2.194</v>
      </c>
      <c r="EA1203" s="2">
        <v>2.1949999999999998</v>
      </c>
      <c r="EB1203" s="2">
        <v>2.1960000000000002</v>
      </c>
      <c r="EC1203" s="2">
        <v>2.1970000000000001</v>
      </c>
      <c r="ED1203" s="2">
        <v>2.198</v>
      </c>
      <c r="EE1203" s="2">
        <v>2.2130000000000001</v>
      </c>
      <c r="EF1203" s="2">
        <v>2.3220000000000001</v>
      </c>
      <c r="EG1203" s="2">
        <v>2.4529999999999998</v>
      </c>
      <c r="EH1203" s="2">
        <v>2.5129999999999999</v>
      </c>
      <c r="EI1203" s="2">
        <v>2.4500000000000002</v>
      </c>
      <c r="EJ1203" s="2">
        <v>2.35</v>
      </c>
      <c r="EK1203" s="2">
        <v>2.2330000000000001</v>
      </c>
      <c r="EL1203" s="2">
        <v>2.214</v>
      </c>
      <c r="EM1203" s="2">
        <v>2.2149999999999999</v>
      </c>
      <c r="EN1203" s="2">
        <v>2.2160000000000002</v>
      </c>
      <c r="EO1203" s="2">
        <v>2.2170000000000001</v>
      </c>
      <c r="EP1203" s="2">
        <v>2.218</v>
      </c>
      <c r="EQ1203" s="2">
        <v>2.2330000000000001</v>
      </c>
      <c r="ER1203" s="2"/>
      <c r="ES1203" s="2"/>
      <c r="ET1203" s="2"/>
      <c r="EU1203" s="2"/>
      <c r="EV1203" s="2"/>
      <c r="EW1203" s="2"/>
      <c r="EX1203" s="2"/>
      <c r="EY1203" s="2"/>
      <c r="EZ1203" s="2"/>
      <c r="FA1203" s="2"/>
      <c r="FB1203" s="2"/>
      <c r="FC1203" s="2"/>
      <c r="FD1203" s="2"/>
      <c r="FE1203" s="2"/>
      <c r="FF1203" s="2"/>
      <c r="FG1203" s="2"/>
      <c r="FH1203" s="2"/>
      <c r="FI1203" s="2"/>
      <c r="FJ1203" s="2"/>
      <c r="FK1203" s="2"/>
      <c r="FL1203" s="2"/>
      <c r="FM1203" s="2"/>
      <c r="FN1203" s="2"/>
      <c r="FO1203" s="2"/>
      <c r="FP1203" s="2"/>
      <c r="FQ1203" s="2"/>
      <c r="FR1203" s="2"/>
      <c r="FS1203" s="2"/>
      <c r="FT1203" s="2"/>
      <c r="FU1203" s="2"/>
      <c r="FV1203" s="2"/>
      <c r="FW1203" s="2"/>
      <c r="FX1203" s="2"/>
      <c r="FY1203" s="2"/>
      <c r="FZ1203" s="2"/>
      <c r="GA1203" s="2"/>
      <c r="GB1203" s="2"/>
      <c r="GC1203" s="2"/>
      <c r="GD1203" s="2"/>
      <c r="GE1203" s="2"/>
      <c r="GF1203" s="2"/>
      <c r="GG1203" s="2"/>
      <c r="GH1203" s="2"/>
      <c r="GI1203" s="2"/>
      <c r="GJ1203" s="2"/>
      <c r="GK1203" s="2"/>
      <c r="GL1203" s="2"/>
      <c r="GM1203" s="2"/>
      <c r="GN1203" s="2"/>
      <c r="GO1203" s="2"/>
      <c r="GP1203" s="2"/>
      <c r="GQ1203" s="2"/>
    </row>
    <row r="1204" spans="1:199" customFormat="1" hidden="1" x14ac:dyDescent="0.2">
      <c r="A1204">
        <f t="shared" si="291"/>
        <v>5</v>
      </c>
      <c r="B1204">
        <f t="shared" si="292"/>
        <v>10</v>
      </c>
      <c r="C1204" s="1">
        <v>35713</v>
      </c>
      <c r="D1204">
        <f t="shared" si="293"/>
        <v>10</v>
      </c>
      <c r="E1204">
        <f t="shared" si="294"/>
        <v>1997</v>
      </c>
      <c r="F1204" s="15"/>
      <c r="G1204" s="16">
        <f t="shared" si="283"/>
        <v>-0.12799999999999923</v>
      </c>
      <c r="H1204" s="16">
        <f t="shared" si="284"/>
        <v>-3.7916666666666821E-2</v>
      </c>
      <c r="I1204" s="16">
        <f t="shared" si="285"/>
        <v>-0.16591666666666605</v>
      </c>
      <c r="J1204" s="7">
        <f>VLOOKUP(C1204,'Nymex hist.'!A:B,2,0)</f>
        <v>3.0819999999999999</v>
      </c>
      <c r="K1204" s="7"/>
      <c r="L1204" s="7"/>
      <c r="M1204" s="9">
        <f t="shared" si="286"/>
        <v>2.4270833333333326</v>
      </c>
      <c r="N1204" s="9">
        <f t="shared" si="287"/>
        <v>2.2990833333333334</v>
      </c>
      <c r="O1204" s="9">
        <f t="shared" si="288"/>
        <v>2.2611666666666665</v>
      </c>
      <c r="P1204" s="9">
        <f t="shared" si="289"/>
        <v>2.2911666666666668</v>
      </c>
      <c r="Q1204" s="9">
        <f t="shared" si="290"/>
        <v>2.3211666666666666</v>
      </c>
      <c r="R1204" s="8">
        <v>35713</v>
      </c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3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>
        <v>3.0819999999999999</v>
      </c>
      <c r="BY1204" s="2">
        <v>3.1859999999999999</v>
      </c>
      <c r="BZ1204" s="2">
        <v>3.141</v>
      </c>
      <c r="CA1204" s="2">
        <v>2.8140000000000001</v>
      </c>
      <c r="CB1204" s="2">
        <v>2.5499999999999998</v>
      </c>
      <c r="CC1204" s="2">
        <v>2.3250000000000002</v>
      </c>
      <c r="CD1204" s="2">
        <v>2.2400000000000002</v>
      </c>
      <c r="CE1204" s="2">
        <v>2.222</v>
      </c>
      <c r="CF1204" s="2">
        <v>2.2200000000000002</v>
      </c>
      <c r="CG1204" s="2">
        <v>2.2200000000000002</v>
      </c>
      <c r="CH1204" s="2">
        <v>2.2200000000000002</v>
      </c>
      <c r="CI1204" s="2">
        <v>2.2450000000000001</v>
      </c>
      <c r="CJ1204" s="2">
        <v>2.3849999999999998</v>
      </c>
      <c r="CK1204" s="2">
        <v>2.5430000000000001</v>
      </c>
      <c r="CL1204" s="2">
        <v>2.56</v>
      </c>
      <c r="CM1204" s="2">
        <v>2.4670000000000001</v>
      </c>
      <c r="CN1204" s="2">
        <v>2.35</v>
      </c>
      <c r="CO1204" s="2">
        <v>2.2400000000000002</v>
      </c>
      <c r="CP1204" s="2">
        <v>2.2000000000000002</v>
      </c>
      <c r="CQ1204" s="2">
        <v>2.1949999999999998</v>
      </c>
      <c r="CR1204" s="2">
        <v>2.1949999999999998</v>
      </c>
      <c r="CS1204" s="2">
        <v>2.1970000000000001</v>
      </c>
      <c r="CT1204" s="2">
        <v>2.1989999999999998</v>
      </c>
      <c r="CU1204" s="2">
        <v>2.2109999999999999</v>
      </c>
      <c r="CV1204" s="2">
        <v>2.3220000000000001</v>
      </c>
      <c r="CW1204" s="2">
        <v>2.4529999999999998</v>
      </c>
      <c r="CX1204" s="2">
        <v>2.468</v>
      </c>
      <c r="CY1204" s="2">
        <v>2.4049999999999998</v>
      </c>
      <c r="CZ1204" s="2">
        <v>2.3050000000000002</v>
      </c>
      <c r="DA1204" s="2">
        <v>2.1880000000000002</v>
      </c>
      <c r="DB1204" s="2">
        <v>2.169</v>
      </c>
      <c r="DC1204" s="2">
        <v>2.17</v>
      </c>
      <c r="DD1204" s="2">
        <v>2.1709999999999998</v>
      </c>
      <c r="DE1204" s="2">
        <v>2.1720000000000002</v>
      </c>
      <c r="DF1204" s="2">
        <v>2.173</v>
      </c>
      <c r="DG1204" s="2">
        <v>2.1880000000000002</v>
      </c>
      <c r="DH1204" s="2">
        <v>2.2970000000000002</v>
      </c>
      <c r="DI1204" s="2">
        <v>2.4279999999999999</v>
      </c>
      <c r="DJ1204" s="2">
        <v>2.4980000000000002</v>
      </c>
      <c r="DK1204" s="2">
        <v>2.4350000000000001</v>
      </c>
      <c r="DL1204" s="2">
        <v>2.335</v>
      </c>
      <c r="DM1204" s="2">
        <v>2.218</v>
      </c>
      <c r="DN1204" s="2">
        <v>2.1989999999999998</v>
      </c>
      <c r="DO1204" s="2">
        <v>2.2000000000000002</v>
      </c>
      <c r="DP1204" s="2">
        <v>2.2010000000000001</v>
      </c>
      <c r="DQ1204" s="2">
        <v>2.202</v>
      </c>
      <c r="DR1204" s="2">
        <v>2.2029999999999998</v>
      </c>
      <c r="DS1204" s="2">
        <v>2.218</v>
      </c>
      <c r="DT1204" s="2">
        <v>2.327</v>
      </c>
      <c r="DU1204" s="2">
        <v>2.4580000000000002</v>
      </c>
      <c r="DV1204" s="2">
        <v>2.528</v>
      </c>
      <c r="DW1204" s="2">
        <v>2.4649999999999999</v>
      </c>
      <c r="DX1204" s="2">
        <v>2.3650000000000002</v>
      </c>
      <c r="DY1204" s="2">
        <v>2.2480000000000002</v>
      </c>
      <c r="DZ1204" s="2">
        <v>2.2290000000000001</v>
      </c>
      <c r="EA1204" s="2">
        <v>2.23</v>
      </c>
      <c r="EB1204" s="2">
        <v>2.2309999999999999</v>
      </c>
      <c r="EC1204" s="2">
        <v>2.2320000000000002</v>
      </c>
      <c r="ED1204" s="2">
        <v>2.2330000000000001</v>
      </c>
      <c r="EE1204" s="2">
        <v>2.2480000000000002</v>
      </c>
      <c r="EF1204" s="2">
        <v>2.3570000000000002</v>
      </c>
      <c r="EG1204" s="2">
        <v>2.488</v>
      </c>
      <c r="EH1204" s="2">
        <v>2.548</v>
      </c>
      <c r="EI1204" s="2">
        <v>2.4849999999999999</v>
      </c>
      <c r="EJ1204" s="2">
        <v>2.3849999999999998</v>
      </c>
      <c r="EK1204" s="2">
        <v>2.2679999999999998</v>
      </c>
      <c r="EL1204" s="2">
        <v>2.2490000000000001</v>
      </c>
      <c r="EM1204" s="2">
        <v>2.25</v>
      </c>
      <c r="EN1204" s="2">
        <v>2.2509999999999999</v>
      </c>
      <c r="EO1204" s="2">
        <v>2.2519999999999998</v>
      </c>
      <c r="EP1204" s="2">
        <v>2.2530000000000001</v>
      </c>
      <c r="EQ1204" s="2">
        <v>2.2679999999999998</v>
      </c>
      <c r="ER1204" s="2"/>
      <c r="ES1204" s="2"/>
      <c r="ET1204" s="2"/>
      <c r="EU1204" s="2"/>
      <c r="EV1204" s="2"/>
      <c r="EW1204" s="2"/>
      <c r="EX1204" s="2"/>
      <c r="EY1204" s="2"/>
      <c r="EZ1204" s="2"/>
      <c r="FA1204" s="2"/>
      <c r="FB1204" s="2"/>
      <c r="FC1204" s="2"/>
      <c r="FD1204" s="2"/>
      <c r="FE1204" s="2"/>
      <c r="FF1204" s="2"/>
      <c r="FG1204" s="2"/>
      <c r="FH1204" s="2"/>
      <c r="FI1204" s="2"/>
      <c r="FJ1204" s="2"/>
      <c r="FK1204" s="2"/>
      <c r="FL1204" s="2"/>
      <c r="FM1204" s="2"/>
      <c r="FN1204" s="2"/>
      <c r="FO1204" s="2"/>
      <c r="FP1204" s="2"/>
      <c r="FQ1204" s="2"/>
      <c r="FR1204" s="2"/>
      <c r="FS1204" s="2"/>
      <c r="FT1204" s="2"/>
      <c r="FU1204" s="2"/>
      <c r="FV1204" s="2"/>
      <c r="FW1204" s="2"/>
      <c r="FX1204" s="2"/>
      <c r="FY1204" s="2"/>
      <c r="FZ1204" s="2"/>
      <c r="GA1204" s="2"/>
      <c r="GB1204" s="2"/>
      <c r="GC1204" s="2"/>
      <c r="GD1204" s="2"/>
      <c r="GE1204" s="2"/>
      <c r="GF1204" s="2"/>
      <c r="GG1204" s="2"/>
      <c r="GH1204" s="2"/>
      <c r="GI1204" s="2"/>
      <c r="GJ1204" s="2"/>
      <c r="GK1204" s="2"/>
      <c r="GL1204" s="2"/>
      <c r="GM1204" s="2"/>
      <c r="GN1204" s="2"/>
      <c r="GO1204" s="2"/>
      <c r="GP1204" s="2"/>
      <c r="GQ1204" s="2"/>
    </row>
    <row r="1205" spans="1:199" customFormat="1" hidden="1" x14ac:dyDescent="0.2">
      <c r="A1205">
        <f t="shared" si="291"/>
        <v>1</v>
      </c>
      <c r="B1205">
        <f t="shared" si="292"/>
        <v>10</v>
      </c>
      <c r="C1205" s="1">
        <v>35716</v>
      </c>
      <c r="D1205">
        <f t="shared" si="293"/>
        <v>10</v>
      </c>
      <c r="E1205">
        <f t="shared" si="294"/>
        <v>1997</v>
      </c>
      <c r="F1205" s="15"/>
      <c r="G1205" s="16">
        <f t="shared" si="283"/>
        <v>-0.1181666666666672</v>
      </c>
      <c r="H1205" s="16">
        <f t="shared" si="284"/>
        <v>-3.7916666666666821E-2</v>
      </c>
      <c r="I1205" s="16">
        <f t="shared" si="285"/>
        <v>-0.15608333333333402</v>
      </c>
      <c r="J1205" s="7">
        <f>VLOOKUP(C1205,'Nymex hist.'!A:B,2,0)</f>
        <v>3.0329999999999999</v>
      </c>
      <c r="K1205" s="7"/>
      <c r="L1205" s="7"/>
      <c r="M1205" s="9">
        <f t="shared" si="286"/>
        <v>2.4172500000000006</v>
      </c>
      <c r="N1205" s="9">
        <f t="shared" si="287"/>
        <v>2.2990833333333334</v>
      </c>
      <c r="O1205" s="9">
        <f t="shared" si="288"/>
        <v>2.2611666666666665</v>
      </c>
      <c r="P1205" s="9">
        <f t="shared" si="289"/>
        <v>2.2911666666666668</v>
      </c>
      <c r="Q1205" s="9">
        <f t="shared" si="290"/>
        <v>2.3211666666666666</v>
      </c>
      <c r="R1205" s="8">
        <v>35716</v>
      </c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3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>
        <v>3.0329999999999999</v>
      </c>
      <c r="BY1205" s="2">
        <v>3.14</v>
      </c>
      <c r="BZ1205" s="2">
        <v>3.1139999999999999</v>
      </c>
      <c r="CA1205" s="2">
        <v>2.7839999999999998</v>
      </c>
      <c r="CB1205" s="2">
        <v>2.5299999999999998</v>
      </c>
      <c r="CC1205" s="2">
        <v>2.31</v>
      </c>
      <c r="CD1205" s="2">
        <v>2.2320000000000002</v>
      </c>
      <c r="CE1205" s="2">
        <v>2.2160000000000002</v>
      </c>
      <c r="CF1205" s="2">
        <v>2.2160000000000002</v>
      </c>
      <c r="CG1205" s="2">
        <v>2.2160000000000002</v>
      </c>
      <c r="CH1205" s="2">
        <v>2.2160000000000002</v>
      </c>
      <c r="CI1205" s="2">
        <v>2.2450000000000001</v>
      </c>
      <c r="CJ1205" s="2">
        <v>2.3849999999999998</v>
      </c>
      <c r="CK1205" s="2">
        <v>2.5430000000000001</v>
      </c>
      <c r="CL1205" s="2">
        <v>2.56</v>
      </c>
      <c r="CM1205" s="2">
        <v>2.4670000000000001</v>
      </c>
      <c r="CN1205" s="2">
        <v>2.35</v>
      </c>
      <c r="CO1205" s="2">
        <v>2.2400000000000002</v>
      </c>
      <c r="CP1205" s="2">
        <v>2.2000000000000002</v>
      </c>
      <c r="CQ1205" s="2">
        <v>2.1949999999999998</v>
      </c>
      <c r="CR1205" s="2">
        <v>2.1949999999999998</v>
      </c>
      <c r="CS1205" s="2">
        <v>2.1970000000000001</v>
      </c>
      <c r="CT1205" s="2">
        <v>2.1989999999999998</v>
      </c>
      <c r="CU1205" s="2">
        <v>2.2109999999999999</v>
      </c>
      <c r="CV1205" s="2">
        <v>2.3220000000000001</v>
      </c>
      <c r="CW1205" s="2">
        <v>2.4529999999999998</v>
      </c>
      <c r="CX1205" s="2">
        <v>2.468</v>
      </c>
      <c r="CY1205" s="2">
        <v>2.4049999999999998</v>
      </c>
      <c r="CZ1205" s="2">
        <v>2.3050000000000002</v>
      </c>
      <c r="DA1205" s="2">
        <v>2.1880000000000002</v>
      </c>
      <c r="DB1205" s="2">
        <v>2.169</v>
      </c>
      <c r="DC1205" s="2">
        <v>2.17</v>
      </c>
      <c r="DD1205" s="2">
        <v>2.1709999999999998</v>
      </c>
      <c r="DE1205" s="2">
        <v>2.1720000000000002</v>
      </c>
      <c r="DF1205" s="2">
        <v>2.173</v>
      </c>
      <c r="DG1205" s="2">
        <v>2.1880000000000002</v>
      </c>
      <c r="DH1205" s="2">
        <v>2.2970000000000002</v>
      </c>
      <c r="DI1205" s="2">
        <v>2.4279999999999999</v>
      </c>
      <c r="DJ1205" s="2">
        <v>2.4980000000000002</v>
      </c>
      <c r="DK1205" s="2">
        <v>2.4350000000000001</v>
      </c>
      <c r="DL1205" s="2">
        <v>2.335</v>
      </c>
      <c r="DM1205" s="2">
        <v>2.218</v>
      </c>
      <c r="DN1205" s="2">
        <v>2.1989999999999998</v>
      </c>
      <c r="DO1205" s="2">
        <v>2.2000000000000002</v>
      </c>
      <c r="DP1205" s="2">
        <v>2.2010000000000001</v>
      </c>
      <c r="DQ1205" s="2">
        <v>2.202</v>
      </c>
      <c r="DR1205" s="2">
        <v>2.2029999999999998</v>
      </c>
      <c r="DS1205" s="2">
        <v>2.218</v>
      </c>
      <c r="DT1205" s="2">
        <v>2.327</v>
      </c>
      <c r="DU1205" s="2">
        <v>2.4580000000000002</v>
      </c>
      <c r="DV1205" s="2">
        <v>2.528</v>
      </c>
      <c r="DW1205" s="2">
        <v>2.4649999999999999</v>
      </c>
      <c r="DX1205" s="2">
        <v>2.3650000000000002</v>
      </c>
      <c r="DY1205" s="2">
        <v>2.2480000000000002</v>
      </c>
      <c r="DZ1205" s="2">
        <v>2.2290000000000001</v>
      </c>
      <c r="EA1205" s="2">
        <v>2.23</v>
      </c>
      <c r="EB1205" s="2">
        <v>2.2309999999999999</v>
      </c>
      <c r="EC1205" s="2">
        <v>2.2320000000000002</v>
      </c>
      <c r="ED1205" s="2">
        <v>2.2330000000000001</v>
      </c>
      <c r="EE1205" s="2">
        <v>2.2480000000000002</v>
      </c>
      <c r="EF1205" s="2">
        <v>2.3570000000000002</v>
      </c>
      <c r="EG1205" s="2">
        <v>2.488</v>
      </c>
      <c r="EH1205" s="2">
        <v>2.548</v>
      </c>
      <c r="EI1205" s="2">
        <v>2.4849999999999999</v>
      </c>
      <c r="EJ1205" s="2">
        <v>2.3849999999999998</v>
      </c>
      <c r="EK1205" s="2">
        <v>2.2679999999999998</v>
      </c>
      <c r="EL1205" s="2">
        <v>2.2490000000000001</v>
      </c>
      <c r="EM1205" s="2">
        <v>2.25</v>
      </c>
      <c r="EN1205" s="2">
        <v>2.2509999999999999</v>
      </c>
      <c r="EO1205" s="2">
        <v>2.2519999999999998</v>
      </c>
      <c r="EP1205" s="2">
        <v>2.2530000000000001</v>
      </c>
      <c r="EQ1205" s="2">
        <v>2.2679999999999998</v>
      </c>
      <c r="ER1205" s="2"/>
      <c r="ES1205" s="2"/>
      <c r="ET1205" s="2"/>
      <c r="EU1205" s="2"/>
      <c r="EV1205" s="2"/>
      <c r="EW1205" s="2"/>
      <c r="EX1205" s="2"/>
      <c r="EY1205" s="2"/>
      <c r="EZ1205" s="2"/>
      <c r="FA1205" s="2"/>
      <c r="FB1205" s="2"/>
      <c r="FC1205" s="2"/>
      <c r="FD1205" s="2"/>
      <c r="FE1205" s="2"/>
      <c r="FF1205" s="2"/>
      <c r="FG1205" s="2"/>
      <c r="FH1205" s="2"/>
      <c r="FI1205" s="2"/>
      <c r="FJ1205" s="2"/>
      <c r="FK1205" s="2"/>
      <c r="FL1205" s="2"/>
      <c r="FM1205" s="2"/>
      <c r="FN1205" s="2"/>
      <c r="FO1205" s="2"/>
      <c r="FP1205" s="2"/>
      <c r="FQ1205" s="2"/>
      <c r="FR1205" s="2"/>
      <c r="FS1205" s="2"/>
      <c r="FT1205" s="2"/>
      <c r="FU1205" s="2"/>
      <c r="FV1205" s="2"/>
      <c r="FW1205" s="2"/>
      <c r="FX1205" s="2"/>
      <c r="FY1205" s="2"/>
      <c r="FZ1205" s="2"/>
      <c r="GA1205" s="2"/>
      <c r="GB1205" s="2"/>
      <c r="GC1205" s="2"/>
      <c r="GD1205" s="2"/>
      <c r="GE1205" s="2"/>
      <c r="GF1205" s="2"/>
      <c r="GG1205" s="2"/>
      <c r="GH1205" s="2"/>
      <c r="GI1205" s="2"/>
      <c r="GJ1205" s="2"/>
      <c r="GK1205" s="2"/>
      <c r="GL1205" s="2"/>
      <c r="GM1205" s="2"/>
      <c r="GN1205" s="2"/>
      <c r="GO1205" s="2"/>
      <c r="GP1205" s="2"/>
      <c r="GQ1205" s="2"/>
    </row>
    <row r="1206" spans="1:199" customFormat="1" hidden="1" x14ac:dyDescent="0.2">
      <c r="A1206">
        <f t="shared" si="291"/>
        <v>2</v>
      </c>
      <c r="B1206">
        <f t="shared" si="292"/>
        <v>10</v>
      </c>
      <c r="C1206" s="1">
        <v>35717</v>
      </c>
      <c r="D1206">
        <f t="shared" si="293"/>
        <v>10</v>
      </c>
      <c r="E1206">
        <f t="shared" si="294"/>
        <v>1997</v>
      </c>
      <c r="F1206" s="15"/>
      <c r="G1206" s="16">
        <f t="shared" si="283"/>
        <v>-0.1033333333333335</v>
      </c>
      <c r="H1206" s="16">
        <f t="shared" si="284"/>
        <v>-3.7333333333332774E-2</v>
      </c>
      <c r="I1206" s="16">
        <f t="shared" si="285"/>
        <v>-0.14066666666666627</v>
      </c>
      <c r="J1206" s="7">
        <f>VLOOKUP(C1206,'Nymex hist.'!A:B,2,0)</f>
        <v>3.0059999999999998</v>
      </c>
      <c r="K1206" s="7"/>
      <c r="L1206" s="7"/>
      <c r="M1206" s="9">
        <f t="shared" si="286"/>
        <v>2.4138333333333333</v>
      </c>
      <c r="N1206" s="9">
        <f t="shared" si="287"/>
        <v>2.3104999999999998</v>
      </c>
      <c r="O1206" s="9">
        <f t="shared" si="288"/>
        <v>2.273166666666667</v>
      </c>
      <c r="P1206" s="9">
        <f t="shared" si="289"/>
        <v>2.3031666666666664</v>
      </c>
      <c r="Q1206" s="9">
        <f t="shared" si="290"/>
        <v>2.3331666666666666</v>
      </c>
      <c r="R1206" s="8">
        <v>35717</v>
      </c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3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>
        <v>3.0059999999999998</v>
      </c>
      <c r="BY1206" s="2">
        <v>3.1080000000000001</v>
      </c>
      <c r="BZ1206" s="2">
        <v>3.0840000000000001</v>
      </c>
      <c r="CA1206" s="2">
        <v>2.7749999999999999</v>
      </c>
      <c r="CB1206" s="2">
        <v>2.52</v>
      </c>
      <c r="CC1206" s="2">
        <v>2.3079999999999998</v>
      </c>
      <c r="CD1206" s="2">
        <v>2.2320000000000002</v>
      </c>
      <c r="CE1206" s="2">
        <v>2.2170000000000001</v>
      </c>
      <c r="CF1206" s="2">
        <v>2.2170000000000001</v>
      </c>
      <c r="CG1206" s="2">
        <v>2.2170000000000001</v>
      </c>
      <c r="CH1206" s="2">
        <v>2.2170000000000001</v>
      </c>
      <c r="CI1206" s="2">
        <v>2.2469999999999999</v>
      </c>
      <c r="CJ1206" s="2">
        <v>2.387</v>
      </c>
      <c r="CK1206" s="2">
        <v>2.5449999999999999</v>
      </c>
      <c r="CL1206" s="2">
        <v>2.5670000000000002</v>
      </c>
      <c r="CM1206" s="2">
        <v>2.4769999999999999</v>
      </c>
      <c r="CN1206" s="2">
        <v>2.3620000000000001</v>
      </c>
      <c r="CO1206" s="2">
        <v>2.2519999999999998</v>
      </c>
      <c r="CP1206" s="2">
        <v>2.2120000000000002</v>
      </c>
      <c r="CQ1206" s="2">
        <v>2.2069999999999999</v>
      </c>
      <c r="CR1206" s="2">
        <v>2.2069999999999999</v>
      </c>
      <c r="CS1206" s="2">
        <v>2.2090000000000001</v>
      </c>
      <c r="CT1206" s="2">
        <v>2.2109999999999999</v>
      </c>
      <c r="CU1206" s="2">
        <v>2.2229999999999999</v>
      </c>
      <c r="CV1206" s="2">
        <v>2.3340000000000001</v>
      </c>
      <c r="CW1206" s="2">
        <v>2.4649999999999999</v>
      </c>
      <c r="CX1206" s="2">
        <v>2.48</v>
      </c>
      <c r="CY1206" s="2">
        <v>2.4169999999999998</v>
      </c>
      <c r="CZ1206" s="2">
        <v>2.3170000000000002</v>
      </c>
      <c r="DA1206" s="2">
        <v>2.2000000000000002</v>
      </c>
      <c r="DB1206" s="2">
        <v>2.181</v>
      </c>
      <c r="DC1206" s="2">
        <v>2.1819999999999999</v>
      </c>
      <c r="DD1206" s="2">
        <v>2.1829999999999998</v>
      </c>
      <c r="DE1206" s="2">
        <v>2.1840000000000002</v>
      </c>
      <c r="DF1206" s="2">
        <v>2.1850000000000001</v>
      </c>
      <c r="DG1206" s="2">
        <v>2.2000000000000002</v>
      </c>
      <c r="DH1206" s="2">
        <v>2.3090000000000002</v>
      </c>
      <c r="DI1206" s="2">
        <v>2.44</v>
      </c>
      <c r="DJ1206" s="2">
        <v>2.5099999999999998</v>
      </c>
      <c r="DK1206" s="2">
        <v>2.4470000000000001</v>
      </c>
      <c r="DL1206" s="2">
        <v>2.347</v>
      </c>
      <c r="DM1206" s="2">
        <v>2.23</v>
      </c>
      <c r="DN1206" s="2">
        <v>2.2109999999999999</v>
      </c>
      <c r="DO1206" s="2">
        <v>2.2120000000000002</v>
      </c>
      <c r="DP1206" s="2">
        <v>2.2130000000000001</v>
      </c>
      <c r="DQ1206" s="2">
        <v>2.214</v>
      </c>
      <c r="DR1206" s="2">
        <v>2.2149999999999999</v>
      </c>
      <c r="DS1206" s="2">
        <v>2.23</v>
      </c>
      <c r="DT1206" s="2">
        <v>2.339</v>
      </c>
      <c r="DU1206" s="2">
        <v>2.4700000000000002</v>
      </c>
      <c r="DV1206" s="2">
        <v>2.54</v>
      </c>
      <c r="DW1206" s="2">
        <v>2.4769999999999999</v>
      </c>
      <c r="DX1206" s="2">
        <v>2.3769999999999998</v>
      </c>
      <c r="DY1206" s="2">
        <v>2.2599999999999998</v>
      </c>
      <c r="DZ1206" s="2">
        <v>2.2410000000000001</v>
      </c>
      <c r="EA1206" s="2">
        <v>2.242</v>
      </c>
      <c r="EB1206" s="2">
        <v>2.2429999999999999</v>
      </c>
      <c r="EC1206" s="2">
        <v>2.2440000000000002</v>
      </c>
      <c r="ED1206" s="2">
        <v>2.2450000000000001</v>
      </c>
      <c r="EE1206" s="2">
        <v>2.2599999999999998</v>
      </c>
      <c r="EF1206" s="2">
        <v>2.3690000000000002</v>
      </c>
      <c r="EG1206" s="2">
        <v>2.5</v>
      </c>
      <c r="EH1206" s="2">
        <v>2.56</v>
      </c>
      <c r="EI1206" s="2">
        <v>2.4969999999999999</v>
      </c>
      <c r="EJ1206" s="2">
        <v>2.3969999999999998</v>
      </c>
      <c r="EK1206" s="2">
        <v>2.2799999999999998</v>
      </c>
      <c r="EL1206" s="2">
        <v>2.2610000000000001</v>
      </c>
      <c r="EM1206" s="2">
        <v>2.262</v>
      </c>
      <c r="EN1206" s="2">
        <v>2.2629999999999999</v>
      </c>
      <c r="EO1206" s="2">
        <v>2.2639999999999998</v>
      </c>
      <c r="EP1206" s="2">
        <v>2.2650000000000001</v>
      </c>
      <c r="EQ1206" s="2">
        <v>2.2799999999999998</v>
      </c>
      <c r="ER1206" s="2"/>
      <c r="ES1206" s="2"/>
      <c r="ET1206" s="2"/>
      <c r="EU1206" s="2"/>
      <c r="EV1206" s="2"/>
      <c r="EW1206" s="2"/>
      <c r="EX1206" s="2"/>
      <c r="EY1206" s="2"/>
      <c r="EZ1206" s="2"/>
      <c r="FA1206" s="2"/>
      <c r="FB1206" s="2"/>
      <c r="FC1206" s="2"/>
      <c r="FD1206" s="2"/>
      <c r="FE1206" s="2"/>
      <c r="FF1206" s="2"/>
      <c r="FG1206" s="2"/>
      <c r="FH1206" s="2"/>
      <c r="FI1206" s="2"/>
      <c r="FJ1206" s="2"/>
      <c r="FK1206" s="2"/>
      <c r="FL1206" s="2"/>
      <c r="FM1206" s="2"/>
      <c r="FN1206" s="2"/>
      <c r="FO1206" s="2"/>
      <c r="FP1206" s="2"/>
      <c r="FQ1206" s="2"/>
      <c r="FR1206" s="2"/>
      <c r="FS1206" s="2"/>
      <c r="FT1206" s="2"/>
      <c r="FU1206" s="2"/>
      <c r="FV1206" s="2"/>
      <c r="FW1206" s="2"/>
      <c r="FX1206" s="2"/>
      <c r="FY1206" s="2"/>
      <c r="FZ1206" s="2"/>
      <c r="GA1206" s="2"/>
      <c r="GB1206" s="2"/>
      <c r="GC1206" s="2"/>
      <c r="GD1206" s="2"/>
      <c r="GE1206" s="2"/>
      <c r="GF1206" s="2"/>
      <c r="GG1206" s="2"/>
      <c r="GH1206" s="2"/>
      <c r="GI1206" s="2"/>
      <c r="GJ1206" s="2"/>
      <c r="GK1206" s="2"/>
      <c r="GL1206" s="2"/>
      <c r="GM1206" s="2"/>
      <c r="GN1206" s="2"/>
      <c r="GO1206" s="2"/>
      <c r="GP1206" s="2"/>
      <c r="GQ1206" s="2"/>
    </row>
    <row r="1207" spans="1:199" customFormat="1" hidden="1" x14ac:dyDescent="0.2">
      <c r="A1207">
        <f t="shared" si="291"/>
        <v>3</v>
      </c>
      <c r="B1207">
        <f t="shared" si="292"/>
        <v>10</v>
      </c>
      <c r="C1207" s="1">
        <v>35718</v>
      </c>
      <c r="D1207">
        <f t="shared" si="293"/>
        <v>10</v>
      </c>
      <c r="E1207">
        <f t="shared" si="294"/>
        <v>1997</v>
      </c>
      <c r="F1207" s="15"/>
      <c r="G1207" s="16">
        <f t="shared" si="283"/>
        <v>-0.10849999999999982</v>
      </c>
      <c r="H1207" s="16">
        <f t="shared" si="284"/>
        <v>-4.4000000000000483E-2</v>
      </c>
      <c r="I1207" s="16">
        <f t="shared" si="285"/>
        <v>-0.1525000000000003</v>
      </c>
      <c r="J1207" s="7">
        <f>VLOOKUP(C1207,'Nymex hist.'!A:B,2,0)</f>
        <v>3.0390000000000001</v>
      </c>
      <c r="K1207" s="7"/>
      <c r="L1207" s="7"/>
      <c r="M1207" s="9">
        <f t="shared" si="286"/>
        <v>2.4267500000000002</v>
      </c>
      <c r="N1207" s="9">
        <f t="shared" si="287"/>
        <v>2.3182500000000004</v>
      </c>
      <c r="O1207" s="9">
        <f t="shared" si="288"/>
        <v>2.2742499999999999</v>
      </c>
      <c r="P1207" s="9">
        <f t="shared" si="289"/>
        <v>2.3042500000000001</v>
      </c>
      <c r="Q1207" s="9">
        <f t="shared" si="290"/>
        <v>2.3342499999999995</v>
      </c>
      <c r="R1207" s="8">
        <v>35718</v>
      </c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3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>
        <v>3.0390000000000001</v>
      </c>
      <c r="BY1207" s="2">
        <v>3.1309999999999998</v>
      </c>
      <c r="BZ1207" s="2">
        <v>3.1139999999999999</v>
      </c>
      <c r="CA1207" s="2">
        <v>2.8079999999999998</v>
      </c>
      <c r="CB1207" s="2">
        <v>2.54</v>
      </c>
      <c r="CC1207" s="2">
        <v>2.3159999999999998</v>
      </c>
      <c r="CD1207" s="2">
        <v>2.2400000000000002</v>
      </c>
      <c r="CE1207" s="2">
        <v>2.2250000000000001</v>
      </c>
      <c r="CF1207" s="2">
        <v>2.2250000000000001</v>
      </c>
      <c r="CG1207" s="2">
        <v>2.2250000000000001</v>
      </c>
      <c r="CH1207" s="2">
        <v>2.2250000000000001</v>
      </c>
      <c r="CI1207" s="2">
        <v>2.2549999999999999</v>
      </c>
      <c r="CJ1207" s="2">
        <v>2.395</v>
      </c>
      <c r="CK1207" s="2">
        <v>2.5529999999999999</v>
      </c>
      <c r="CL1207" s="2">
        <v>2.5750000000000002</v>
      </c>
      <c r="CM1207" s="2">
        <v>2.4849999999999999</v>
      </c>
      <c r="CN1207" s="2">
        <v>2.37</v>
      </c>
      <c r="CO1207" s="2">
        <v>2.2599999999999998</v>
      </c>
      <c r="CP1207" s="2">
        <v>2.2200000000000002</v>
      </c>
      <c r="CQ1207" s="2">
        <v>2.2149999999999999</v>
      </c>
      <c r="CR1207" s="2">
        <v>2.2149999999999999</v>
      </c>
      <c r="CS1207" s="2">
        <v>2.2170000000000001</v>
      </c>
      <c r="CT1207" s="2">
        <v>2.2189999999999999</v>
      </c>
      <c r="CU1207" s="2">
        <v>2.2309999999999999</v>
      </c>
      <c r="CV1207" s="2">
        <v>2.3420000000000001</v>
      </c>
      <c r="CW1207" s="2">
        <v>2.4700000000000002</v>
      </c>
      <c r="CX1207" s="2">
        <v>2.48</v>
      </c>
      <c r="CY1207" s="2">
        <v>2.4169999999999998</v>
      </c>
      <c r="CZ1207" s="2">
        <v>2.3170000000000002</v>
      </c>
      <c r="DA1207" s="2">
        <v>2.2000000000000002</v>
      </c>
      <c r="DB1207" s="2">
        <v>2.181</v>
      </c>
      <c r="DC1207" s="2">
        <v>2.1819999999999999</v>
      </c>
      <c r="DD1207" s="2">
        <v>2.1829999999999998</v>
      </c>
      <c r="DE1207" s="2">
        <v>2.1840000000000002</v>
      </c>
      <c r="DF1207" s="2">
        <v>2.1850000000000001</v>
      </c>
      <c r="DG1207" s="2">
        <v>2.2000000000000002</v>
      </c>
      <c r="DH1207" s="2">
        <v>2.3170000000000002</v>
      </c>
      <c r="DI1207" s="2">
        <v>2.4449999999999998</v>
      </c>
      <c r="DJ1207" s="2">
        <v>2.5099999999999998</v>
      </c>
      <c r="DK1207" s="2">
        <v>2.4470000000000001</v>
      </c>
      <c r="DL1207" s="2">
        <v>2.347</v>
      </c>
      <c r="DM1207" s="2">
        <v>2.23</v>
      </c>
      <c r="DN1207" s="2">
        <v>2.2109999999999999</v>
      </c>
      <c r="DO1207" s="2">
        <v>2.2120000000000002</v>
      </c>
      <c r="DP1207" s="2">
        <v>2.2130000000000001</v>
      </c>
      <c r="DQ1207" s="2">
        <v>2.214</v>
      </c>
      <c r="DR1207" s="2">
        <v>2.2149999999999999</v>
      </c>
      <c r="DS1207" s="2">
        <v>2.23</v>
      </c>
      <c r="DT1207" s="2">
        <v>2.347</v>
      </c>
      <c r="DU1207" s="2">
        <v>2.4750000000000001</v>
      </c>
      <c r="DV1207" s="2">
        <v>2.54</v>
      </c>
      <c r="DW1207" s="2">
        <v>2.4769999999999999</v>
      </c>
      <c r="DX1207" s="2">
        <v>2.3769999999999998</v>
      </c>
      <c r="DY1207" s="2">
        <v>2.2599999999999998</v>
      </c>
      <c r="DZ1207" s="2">
        <v>2.2410000000000001</v>
      </c>
      <c r="EA1207" s="2">
        <v>2.242</v>
      </c>
      <c r="EB1207" s="2">
        <v>2.2429999999999999</v>
      </c>
      <c r="EC1207" s="2">
        <v>2.2440000000000002</v>
      </c>
      <c r="ED1207" s="2">
        <v>2.2450000000000001</v>
      </c>
      <c r="EE1207" s="2">
        <v>2.2599999999999998</v>
      </c>
      <c r="EF1207" s="2">
        <v>2.3769999999999998</v>
      </c>
      <c r="EG1207" s="2">
        <v>2.5049999999999999</v>
      </c>
      <c r="EH1207" s="2">
        <v>2.56</v>
      </c>
      <c r="EI1207" s="2">
        <v>2.4969999999999999</v>
      </c>
      <c r="EJ1207" s="2">
        <v>2.3969999999999998</v>
      </c>
      <c r="EK1207" s="2">
        <v>2.2799999999999998</v>
      </c>
      <c r="EL1207" s="2">
        <v>2.2610000000000001</v>
      </c>
      <c r="EM1207" s="2">
        <v>2.262</v>
      </c>
      <c r="EN1207" s="2">
        <v>2.2629999999999999</v>
      </c>
      <c r="EO1207" s="2">
        <v>2.2639999999999998</v>
      </c>
      <c r="EP1207" s="2">
        <v>2.2650000000000001</v>
      </c>
      <c r="EQ1207" s="2">
        <v>2.2799999999999998</v>
      </c>
      <c r="ER1207" s="2"/>
      <c r="ES1207" s="2"/>
      <c r="ET1207" s="2"/>
      <c r="EU1207" s="2"/>
      <c r="EV1207" s="2"/>
      <c r="EW1207" s="2"/>
      <c r="EX1207" s="2"/>
      <c r="EY1207" s="2"/>
      <c r="EZ1207" s="2"/>
      <c r="FA1207" s="2"/>
      <c r="FB1207" s="2"/>
      <c r="FC1207" s="2"/>
      <c r="FD1207" s="2"/>
      <c r="FE1207" s="2"/>
      <c r="FF1207" s="2"/>
      <c r="FG1207" s="2"/>
      <c r="FH1207" s="2"/>
      <c r="FI1207" s="2"/>
      <c r="FJ1207" s="2"/>
      <c r="FK1207" s="2"/>
      <c r="FL1207" s="2"/>
      <c r="FM1207" s="2"/>
      <c r="FN1207" s="2"/>
      <c r="FO1207" s="2"/>
      <c r="FP1207" s="2"/>
      <c r="FQ1207" s="2"/>
      <c r="FR1207" s="2"/>
      <c r="FS1207" s="2"/>
      <c r="FT1207" s="2"/>
      <c r="FU1207" s="2"/>
      <c r="FV1207" s="2"/>
      <c r="FW1207" s="2"/>
      <c r="FX1207" s="2"/>
      <c r="FY1207" s="2"/>
      <c r="FZ1207" s="2"/>
      <c r="GA1207" s="2"/>
      <c r="GB1207" s="2"/>
      <c r="GC1207" s="2"/>
      <c r="GD1207" s="2"/>
      <c r="GE1207" s="2"/>
      <c r="GF1207" s="2"/>
      <c r="GG1207" s="2"/>
      <c r="GH1207" s="2"/>
      <c r="GI1207" s="2"/>
      <c r="GJ1207" s="2"/>
      <c r="GK1207" s="2"/>
      <c r="GL1207" s="2"/>
      <c r="GM1207" s="2"/>
      <c r="GN1207" s="2"/>
      <c r="GO1207" s="2"/>
      <c r="GP1207" s="2"/>
      <c r="GQ1207" s="2"/>
    </row>
    <row r="1208" spans="1:199" customFormat="1" hidden="1" x14ac:dyDescent="0.2">
      <c r="A1208">
        <f t="shared" si="291"/>
        <v>4</v>
      </c>
      <c r="B1208">
        <f t="shared" si="292"/>
        <v>10</v>
      </c>
      <c r="C1208" s="1">
        <v>35719</v>
      </c>
      <c r="D1208">
        <f t="shared" si="293"/>
        <v>10</v>
      </c>
      <c r="E1208">
        <f t="shared" si="294"/>
        <v>1997</v>
      </c>
      <c r="F1208" s="15"/>
      <c r="G1208" s="16">
        <f t="shared" si="283"/>
        <v>-0.14749999999999996</v>
      </c>
      <c r="H1208" s="16">
        <f t="shared" si="284"/>
        <v>-4.4416666666666771E-2</v>
      </c>
      <c r="I1208" s="16">
        <f t="shared" si="285"/>
        <v>-0.19191666666666674</v>
      </c>
      <c r="J1208" s="7">
        <f>VLOOKUP(C1208,'Nymex hist.'!A:B,2,0)</f>
        <v>3.2469999999999999</v>
      </c>
      <c r="K1208" s="7"/>
      <c r="L1208" s="7"/>
      <c r="M1208" s="9">
        <f t="shared" si="286"/>
        <v>2.4917500000000001</v>
      </c>
      <c r="N1208" s="9">
        <f t="shared" si="287"/>
        <v>2.3442500000000002</v>
      </c>
      <c r="O1208" s="9">
        <f t="shared" si="288"/>
        <v>2.2998333333333334</v>
      </c>
      <c r="P1208" s="9">
        <f t="shared" si="289"/>
        <v>2.3298333333333332</v>
      </c>
      <c r="Q1208" s="9">
        <f t="shared" si="290"/>
        <v>2.3598333333333334</v>
      </c>
      <c r="R1208" s="8">
        <v>35719</v>
      </c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3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>
        <v>3.2469999999999999</v>
      </c>
      <c r="BY1208" s="2">
        <v>3.3290000000000002</v>
      </c>
      <c r="BZ1208" s="2">
        <v>3.2639999999999998</v>
      </c>
      <c r="CA1208" s="2">
        <v>2.94</v>
      </c>
      <c r="CB1208" s="2">
        <v>2.64</v>
      </c>
      <c r="CC1208" s="2">
        <v>2.375</v>
      </c>
      <c r="CD1208" s="2">
        <v>2.29</v>
      </c>
      <c r="CE1208" s="2">
        <v>2.2719999999999998</v>
      </c>
      <c r="CF1208" s="2">
        <v>2.27</v>
      </c>
      <c r="CG1208" s="2">
        <v>2.27</v>
      </c>
      <c r="CH1208" s="2">
        <v>2.27</v>
      </c>
      <c r="CI1208" s="2">
        <v>2.2949999999999999</v>
      </c>
      <c r="CJ1208" s="2">
        <v>2.4300000000000002</v>
      </c>
      <c r="CK1208" s="2">
        <v>2.585</v>
      </c>
      <c r="CL1208" s="2">
        <v>2.605</v>
      </c>
      <c r="CM1208" s="2">
        <v>2.512</v>
      </c>
      <c r="CN1208" s="2">
        <v>2.395</v>
      </c>
      <c r="CO1208" s="2">
        <v>2.2850000000000001</v>
      </c>
      <c r="CP1208" s="2">
        <v>2.2450000000000001</v>
      </c>
      <c r="CQ1208" s="2">
        <v>2.2400000000000002</v>
      </c>
      <c r="CR1208" s="2">
        <v>2.2400000000000002</v>
      </c>
      <c r="CS1208" s="2">
        <v>2.242</v>
      </c>
      <c r="CT1208" s="2">
        <v>2.2440000000000002</v>
      </c>
      <c r="CU1208" s="2">
        <v>2.2559999999999998</v>
      </c>
      <c r="CV1208" s="2">
        <v>2.367</v>
      </c>
      <c r="CW1208" s="2">
        <v>2.5</v>
      </c>
      <c r="CX1208" s="2">
        <v>2.5099999999999998</v>
      </c>
      <c r="CY1208" s="2">
        <v>2.44</v>
      </c>
      <c r="CZ1208" s="2">
        <v>2.3410000000000002</v>
      </c>
      <c r="DA1208" s="2">
        <v>2.2250000000000001</v>
      </c>
      <c r="DB1208" s="2">
        <v>2.206</v>
      </c>
      <c r="DC1208" s="2">
        <v>2.2069999999999999</v>
      </c>
      <c r="DD1208" s="2">
        <v>2.2080000000000002</v>
      </c>
      <c r="DE1208" s="2">
        <v>2.2090000000000001</v>
      </c>
      <c r="DF1208" s="2">
        <v>2.21</v>
      </c>
      <c r="DG1208" s="2">
        <v>2.2250000000000001</v>
      </c>
      <c r="DH1208" s="2">
        <v>2.3420000000000001</v>
      </c>
      <c r="DI1208" s="2">
        <v>2.4750000000000001</v>
      </c>
      <c r="DJ1208" s="2">
        <v>2.54</v>
      </c>
      <c r="DK1208" s="2">
        <v>2.4700000000000002</v>
      </c>
      <c r="DL1208" s="2">
        <v>2.371</v>
      </c>
      <c r="DM1208" s="2">
        <v>2.2549999999999999</v>
      </c>
      <c r="DN1208" s="2">
        <v>2.2360000000000002</v>
      </c>
      <c r="DO1208" s="2">
        <v>2.2370000000000001</v>
      </c>
      <c r="DP1208" s="2">
        <v>2.238</v>
      </c>
      <c r="DQ1208" s="2">
        <v>2.2389999999999999</v>
      </c>
      <c r="DR1208" s="2">
        <v>2.2400000000000002</v>
      </c>
      <c r="DS1208" s="2">
        <v>2.2549999999999999</v>
      </c>
      <c r="DT1208" s="2">
        <v>2.3719999999999999</v>
      </c>
      <c r="DU1208" s="2">
        <v>2.5049999999999999</v>
      </c>
      <c r="DV1208" s="2">
        <v>2.57</v>
      </c>
      <c r="DW1208" s="2">
        <v>2.5</v>
      </c>
      <c r="DX1208" s="2">
        <v>2.4009999999999998</v>
      </c>
      <c r="DY1208" s="2">
        <v>2.2850000000000001</v>
      </c>
      <c r="DZ1208" s="2">
        <v>2.266</v>
      </c>
      <c r="EA1208" s="2">
        <v>2.2669999999999999</v>
      </c>
      <c r="EB1208" s="2">
        <v>2.2679999999999998</v>
      </c>
      <c r="EC1208" s="2">
        <v>2.2690000000000001</v>
      </c>
      <c r="ED1208" s="2">
        <v>2.27</v>
      </c>
      <c r="EE1208" s="2">
        <v>2.2850000000000001</v>
      </c>
      <c r="EF1208" s="2">
        <v>2.4020000000000001</v>
      </c>
      <c r="EG1208" s="2">
        <v>2.5350000000000001</v>
      </c>
      <c r="EH1208" s="2">
        <v>2.59</v>
      </c>
      <c r="EI1208" s="2">
        <v>2.52</v>
      </c>
      <c r="EJ1208" s="2">
        <v>2.4209999999999998</v>
      </c>
      <c r="EK1208" s="2">
        <v>2.3050000000000002</v>
      </c>
      <c r="EL1208" s="2">
        <v>2.286</v>
      </c>
      <c r="EM1208" s="2">
        <v>2.2869999999999999</v>
      </c>
      <c r="EN1208" s="2">
        <v>2.2879999999999998</v>
      </c>
      <c r="EO1208" s="2">
        <v>2.2890000000000001</v>
      </c>
      <c r="EP1208" s="2">
        <v>2.29</v>
      </c>
      <c r="EQ1208" s="2">
        <v>2.3050000000000002</v>
      </c>
      <c r="ER1208" s="2"/>
      <c r="ES1208" s="2"/>
      <c r="ET1208" s="2"/>
      <c r="EU1208" s="2"/>
      <c r="EV1208" s="2"/>
      <c r="EW1208" s="2"/>
      <c r="EX1208" s="2"/>
      <c r="EY1208" s="2"/>
      <c r="EZ1208" s="2"/>
      <c r="FA1208" s="2"/>
      <c r="FB1208" s="2"/>
      <c r="FC1208" s="2"/>
      <c r="FD1208" s="2"/>
      <c r="FE1208" s="2"/>
      <c r="FF1208" s="2"/>
      <c r="FG1208" s="2"/>
      <c r="FH1208" s="2"/>
      <c r="FI1208" s="2"/>
      <c r="FJ1208" s="2"/>
      <c r="FK1208" s="2"/>
      <c r="FL1208" s="2"/>
      <c r="FM1208" s="2"/>
      <c r="FN1208" s="2"/>
      <c r="FO1208" s="2"/>
      <c r="FP1208" s="2"/>
      <c r="FQ1208" s="2"/>
      <c r="FR1208" s="2"/>
      <c r="FS1208" s="2"/>
      <c r="FT1208" s="2"/>
      <c r="FU1208" s="2"/>
      <c r="FV1208" s="2"/>
      <c r="FW1208" s="2"/>
      <c r="FX1208" s="2"/>
      <c r="FY1208" s="2"/>
      <c r="FZ1208" s="2"/>
      <c r="GA1208" s="2"/>
      <c r="GB1208" s="2"/>
      <c r="GC1208" s="2"/>
      <c r="GD1208" s="2"/>
      <c r="GE1208" s="2"/>
      <c r="GF1208" s="2"/>
      <c r="GG1208" s="2"/>
      <c r="GH1208" s="2"/>
      <c r="GI1208" s="2"/>
      <c r="GJ1208" s="2"/>
      <c r="GK1208" s="2"/>
      <c r="GL1208" s="2"/>
      <c r="GM1208" s="2"/>
      <c r="GN1208" s="2"/>
      <c r="GO1208" s="2"/>
      <c r="GP1208" s="2"/>
      <c r="GQ1208" s="2"/>
    </row>
    <row r="1209" spans="1:199" customFormat="1" hidden="1" x14ac:dyDescent="0.2">
      <c r="A1209">
        <f t="shared" si="291"/>
        <v>5</v>
      </c>
      <c r="B1209">
        <f t="shared" si="292"/>
        <v>10</v>
      </c>
      <c r="C1209" s="1">
        <v>35720</v>
      </c>
      <c r="D1209">
        <f t="shared" si="293"/>
        <v>10</v>
      </c>
      <c r="E1209">
        <f t="shared" si="294"/>
        <v>1997</v>
      </c>
      <c r="F1209" s="15"/>
      <c r="G1209" s="16">
        <f t="shared" si="283"/>
        <v>-0.15824999999999978</v>
      </c>
      <c r="H1209" s="16">
        <f t="shared" si="284"/>
        <v>-4.4583333333333641E-2</v>
      </c>
      <c r="I1209" s="16">
        <f t="shared" si="285"/>
        <v>-0.20283333333333342</v>
      </c>
      <c r="J1209" s="7">
        <f>VLOOKUP(C1209,'Nymex hist.'!A:B,2,0)</f>
        <v>3.2879999999999998</v>
      </c>
      <c r="K1209" s="7"/>
      <c r="L1209" s="7"/>
      <c r="M1209" s="9">
        <f t="shared" si="286"/>
        <v>2.500666666666667</v>
      </c>
      <c r="N1209" s="9">
        <f t="shared" si="287"/>
        <v>2.3424166666666673</v>
      </c>
      <c r="O1209" s="9">
        <f t="shared" si="288"/>
        <v>2.2978333333333336</v>
      </c>
      <c r="P1209" s="9">
        <f t="shared" si="289"/>
        <v>2.3278333333333334</v>
      </c>
      <c r="Q1209" s="9">
        <f t="shared" si="290"/>
        <v>2.3578333333333332</v>
      </c>
      <c r="R1209" s="8">
        <v>35720</v>
      </c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3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>
        <v>3.2879999999999998</v>
      </c>
      <c r="BY1209" s="2">
        <v>3.3530000000000002</v>
      </c>
      <c r="BZ1209" s="2">
        <v>3.3140000000000001</v>
      </c>
      <c r="CA1209" s="2">
        <v>2.964</v>
      </c>
      <c r="CB1209" s="2">
        <v>2.665</v>
      </c>
      <c r="CC1209" s="2">
        <v>2.383</v>
      </c>
      <c r="CD1209" s="2">
        <v>2.29</v>
      </c>
      <c r="CE1209" s="2">
        <v>2.2719999999999998</v>
      </c>
      <c r="CF1209" s="2">
        <v>2.27</v>
      </c>
      <c r="CG1209" s="2">
        <v>2.27</v>
      </c>
      <c r="CH1209" s="2">
        <v>2.27</v>
      </c>
      <c r="CI1209" s="2">
        <v>2.2949999999999999</v>
      </c>
      <c r="CJ1209" s="2">
        <v>2.4300000000000002</v>
      </c>
      <c r="CK1209" s="2">
        <v>2.585</v>
      </c>
      <c r="CL1209" s="2">
        <v>2.605</v>
      </c>
      <c r="CM1209" s="2">
        <v>2.5099999999999998</v>
      </c>
      <c r="CN1209" s="2">
        <v>2.3929999999999998</v>
      </c>
      <c r="CO1209" s="2">
        <v>2.2829999999999999</v>
      </c>
      <c r="CP1209" s="2">
        <v>2.2429999999999999</v>
      </c>
      <c r="CQ1209" s="2">
        <v>2.238</v>
      </c>
      <c r="CR1209" s="2">
        <v>2.238</v>
      </c>
      <c r="CS1209" s="2">
        <v>2.2400000000000002</v>
      </c>
      <c r="CT1209" s="2">
        <v>2.242</v>
      </c>
      <c r="CU1209" s="2">
        <v>2.254</v>
      </c>
      <c r="CV1209" s="2">
        <v>2.3650000000000002</v>
      </c>
      <c r="CW1209" s="2">
        <v>2.4980000000000002</v>
      </c>
      <c r="CX1209" s="2">
        <v>2.508</v>
      </c>
      <c r="CY1209" s="2">
        <v>2.4380000000000002</v>
      </c>
      <c r="CZ1209" s="2">
        <v>2.339</v>
      </c>
      <c r="DA1209" s="2">
        <v>2.2229999999999999</v>
      </c>
      <c r="DB1209" s="2">
        <v>2.2040000000000002</v>
      </c>
      <c r="DC1209" s="2">
        <v>2.2050000000000001</v>
      </c>
      <c r="DD1209" s="2">
        <v>2.206</v>
      </c>
      <c r="DE1209" s="2">
        <v>2.2069999999999999</v>
      </c>
      <c r="DF1209" s="2">
        <v>2.2080000000000002</v>
      </c>
      <c r="DG1209" s="2">
        <v>2.2229999999999999</v>
      </c>
      <c r="DH1209" s="2">
        <v>2.34</v>
      </c>
      <c r="DI1209" s="2">
        <v>2.4729999999999999</v>
      </c>
      <c r="DJ1209" s="2">
        <v>2.5379999999999998</v>
      </c>
      <c r="DK1209" s="2">
        <v>2.468</v>
      </c>
      <c r="DL1209" s="2">
        <v>2.3690000000000002</v>
      </c>
      <c r="DM1209" s="2">
        <v>2.2530000000000001</v>
      </c>
      <c r="DN1209" s="2">
        <v>2.234</v>
      </c>
      <c r="DO1209" s="2">
        <v>2.2349999999999999</v>
      </c>
      <c r="DP1209" s="2">
        <v>2.2360000000000002</v>
      </c>
      <c r="DQ1209" s="2">
        <v>2.2370000000000001</v>
      </c>
      <c r="DR1209" s="2">
        <v>2.238</v>
      </c>
      <c r="DS1209" s="2">
        <v>2.2530000000000001</v>
      </c>
      <c r="DT1209" s="2">
        <v>2.37</v>
      </c>
      <c r="DU1209" s="2">
        <v>2.5030000000000001</v>
      </c>
      <c r="DV1209" s="2">
        <v>2.5680000000000001</v>
      </c>
      <c r="DW1209" s="2">
        <v>2.4980000000000002</v>
      </c>
      <c r="DX1209" s="2">
        <v>2.399</v>
      </c>
      <c r="DY1209" s="2">
        <v>2.2829999999999999</v>
      </c>
      <c r="DZ1209" s="2">
        <v>2.2639999999999998</v>
      </c>
      <c r="EA1209" s="2">
        <v>2.2650000000000001</v>
      </c>
      <c r="EB1209" s="2">
        <v>2.266</v>
      </c>
      <c r="EC1209" s="2">
        <v>2.2669999999999999</v>
      </c>
      <c r="ED1209" s="2">
        <v>2.2679999999999998</v>
      </c>
      <c r="EE1209" s="2">
        <v>2.2829999999999999</v>
      </c>
      <c r="EF1209" s="2">
        <v>2.4</v>
      </c>
      <c r="EG1209" s="2">
        <v>2.5329999999999999</v>
      </c>
      <c r="EH1209" s="2">
        <v>2.5880000000000001</v>
      </c>
      <c r="EI1209" s="2">
        <v>2.5179999999999998</v>
      </c>
      <c r="EJ1209" s="2">
        <v>2.419</v>
      </c>
      <c r="EK1209" s="2">
        <v>2.3029999999999999</v>
      </c>
      <c r="EL1209" s="2">
        <v>2.2839999999999998</v>
      </c>
      <c r="EM1209" s="2">
        <v>2.2850000000000001</v>
      </c>
      <c r="EN1209" s="2">
        <v>2.286</v>
      </c>
      <c r="EO1209" s="2">
        <v>2.2869999999999999</v>
      </c>
      <c r="EP1209" s="2">
        <v>2.2879999999999998</v>
      </c>
      <c r="EQ1209" s="2">
        <v>2.3029999999999999</v>
      </c>
      <c r="ER1209" s="2"/>
      <c r="ES1209" s="2"/>
      <c r="ET1209" s="2"/>
      <c r="EU1209" s="2"/>
      <c r="EV1209" s="2"/>
      <c r="EW1209" s="2"/>
      <c r="EX1209" s="2"/>
      <c r="EY1209" s="2"/>
      <c r="EZ1209" s="2"/>
      <c r="FA1209" s="2"/>
      <c r="FB1209" s="2"/>
      <c r="FC1209" s="2"/>
      <c r="FD1209" s="2"/>
      <c r="FE1209" s="2"/>
      <c r="FF1209" s="2"/>
      <c r="FG1209" s="2"/>
      <c r="FH1209" s="2"/>
      <c r="FI1209" s="2"/>
      <c r="FJ1209" s="2"/>
      <c r="FK1209" s="2"/>
      <c r="FL1209" s="2"/>
      <c r="FM1209" s="2"/>
      <c r="FN1209" s="2"/>
      <c r="FO1209" s="2"/>
      <c r="FP1209" s="2"/>
      <c r="FQ1209" s="2"/>
      <c r="FR1209" s="2"/>
      <c r="FS1209" s="2"/>
      <c r="FT1209" s="2"/>
      <c r="FU1209" s="2"/>
      <c r="FV1209" s="2"/>
      <c r="FW1209" s="2"/>
      <c r="FX1209" s="2"/>
      <c r="FY1209" s="2"/>
      <c r="FZ1209" s="2"/>
      <c r="GA1209" s="2"/>
      <c r="GB1209" s="2"/>
      <c r="GC1209" s="2"/>
      <c r="GD1209" s="2"/>
      <c r="GE1209" s="2"/>
      <c r="GF1209" s="2"/>
      <c r="GG1209" s="2"/>
      <c r="GH1209" s="2"/>
      <c r="GI1209" s="2"/>
      <c r="GJ1209" s="2"/>
      <c r="GK1209" s="2"/>
      <c r="GL1209" s="2"/>
      <c r="GM1209" s="2"/>
      <c r="GN1209" s="2"/>
      <c r="GO1209" s="2"/>
      <c r="GP1209" s="2"/>
      <c r="GQ1209" s="2"/>
    </row>
    <row r="1210" spans="1:199" customFormat="1" hidden="1" x14ac:dyDescent="0.2">
      <c r="A1210">
        <f t="shared" si="291"/>
        <v>1</v>
      </c>
      <c r="B1210">
        <f t="shared" si="292"/>
        <v>10</v>
      </c>
      <c r="C1210" s="1">
        <v>35723</v>
      </c>
      <c r="D1210">
        <f t="shared" si="293"/>
        <v>10</v>
      </c>
      <c r="E1210">
        <f t="shared" si="294"/>
        <v>1997</v>
      </c>
      <c r="F1210" s="15"/>
      <c r="G1210" s="16">
        <f t="shared" si="283"/>
        <v>-0.18800000000000017</v>
      </c>
      <c r="H1210" s="16">
        <f t="shared" si="284"/>
        <v>-4.3749999999999734E-2</v>
      </c>
      <c r="I1210" s="16">
        <f t="shared" si="285"/>
        <v>-0.2317499999999999</v>
      </c>
      <c r="J1210" s="7">
        <f>VLOOKUP(C1210,'Nymex hist.'!A:B,2,0)</f>
        <v>3.39</v>
      </c>
      <c r="K1210" s="7"/>
      <c r="L1210" s="7"/>
      <c r="M1210" s="9">
        <f t="shared" si="286"/>
        <v>2.5395833333333333</v>
      </c>
      <c r="N1210" s="9">
        <f t="shared" si="287"/>
        <v>2.3515833333333331</v>
      </c>
      <c r="O1210" s="9">
        <f t="shared" si="288"/>
        <v>2.3078333333333334</v>
      </c>
      <c r="P1210" s="9">
        <f t="shared" si="289"/>
        <v>2.3378333333333337</v>
      </c>
      <c r="Q1210" s="9">
        <f t="shared" si="290"/>
        <v>2.367833333333333</v>
      </c>
      <c r="R1210" s="8">
        <v>35723</v>
      </c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3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>
        <v>3.39</v>
      </c>
      <c r="BY1210" s="2">
        <v>3.4750000000000001</v>
      </c>
      <c r="BZ1210" s="2">
        <v>3.4350000000000001</v>
      </c>
      <c r="CA1210" s="2">
        <v>3.05</v>
      </c>
      <c r="CB1210" s="2">
        <v>2.73</v>
      </c>
      <c r="CC1210" s="2">
        <v>2.415</v>
      </c>
      <c r="CD1210" s="2">
        <v>2.3149999999999999</v>
      </c>
      <c r="CE1210" s="2">
        <v>2.2949999999999999</v>
      </c>
      <c r="CF1210" s="2">
        <v>2.2919999999999998</v>
      </c>
      <c r="CG1210" s="2">
        <v>2.2909999999999999</v>
      </c>
      <c r="CH1210" s="2">
        <v>2.29</v>
      </c>
      <c r="CI1210" s="2">
        <v>2.3149999999999999</v>
      </c>
      <c r="CJ1210" s="2">
        <v>2.4500000000000002</v>
      </c>
      <c r="CK1210" s="2">
        <v>2.597</v>
      </c>
      <c r="CL1210" s="2">
        <v>2.6150000000000002</v>
      </c>
      <c r="CM1210" s="2">
        <v>2.5190000000000001</v>
      </c>
      <c r="CN1210" s="2">
        <v>2.4009999999999998</v>
      </c>
      <c r="CO1210" s="2">
        <v>2.29</v>
      </c>
      <c r="CP1210" s="2">
        <v>2.2490000000000001</v>
      </c>
      <c r="CQ1210" s="2">
        <v>2.2480000000000002</v>
      </c>
      <c r="CR1210" s="2">
        <v>2.2480000000000002</v>
      </c>
      <c r="CS1210" s="2">
        <v>2.25</v>
      </c>
      <c r="CT1210" s="2">
        <v>2.2519999999999998</v>
      </c>
      <c r="CU1210" s="2">
        <v>2.2639999999999998</v>
      </c>
      <c r="CV1210" s="2">
        <v>2.375</v>
      </c>
      <c r="CW1210" s="2">
        <v>2.508</v>
      </c>
      <c r="CX1210" s="2">
        <v>2.5179999999999998</v>
      </c>
      <c r="CY1210" s="2">
        <v>2.448</v>
      </c>
      <c r="CZ1210" s="2">
        <v>2.3490000000000002</v>
      </c>
      <c r="DA1210" s="2">
        <v>2.2330000000000001</v>
      </c>
      <c r="DB1210" s="2">
        <v>2.214</v>
      </c>
      <c r="DC1210" s="2">
        <v>2.2149999999999999</v>
      </c>
      <c r="DD1210" s="2">
        <v>2.2160000000000002</v>
      </c>
      <c r="DE1210" s="2">
        <v>2.2170000000000001</v>
      </c>
      <c r="DF1210" s="2">
        <v>2.218</v>
      </c>
      <c r="DG1210" s="2">
        <v>2.2330000000000001</v>
      </c>
      <c r="DH1210" s="2">
        <v>2.35</v>
      </c>
      <c r="DI1210" s="2">
        <v>2.4830000000000001</v>
      </c>
      <c r="DJ1210" s="2">
        <v>2.548</v>
      </c>
      <c r="DK1210" s="2">
        <v>2.4780000000000002</v>
      </c>
      <c r="DL1210" s="2">
        <v>2.379</v>
      </c>
      <c r="DM1210" s="2">
        <v>2.2629999999999999</v>
      </c>
      <c r="DN1210" s="2">
        <v>2.2440000000000002</v>
      </c>
      <c r="DO1210" s="2">
        <v>2.2450000000000001</v>
      </c>
      <c r="DP1210" s="2">
        <v>2.246</v>
      </c>
      <c r="DQ1210" s="2">
        <v>2.2469999999999999</v>
      </c>
      <c r="DR1210" s="2">
        <v>2.2480000000000002</v>
      </c>
      <c r="DS1210" s="2">
        <v>2.2629999999999999</v>
      </c>
      <c r="DT1210" s="2">
        <v>2.38</v>
      </c>
      <c r="DU1210" s="2">
        <v>2.5129999999999999</v>
      </c>
      <c r="DV1210" s="2">
        <v>2.5779999999999998</v>
      </c>
      <c r="DW1210" s="2">
        <v>2.508</v>
      </c>
      <c r="DX1210" s="2">
        <v>2.4089999999999998</v>
      </c>
      <c r="DY1210" s="2">
        <v>2.2930000000000001</v>
      </c>
      <c r="DZ1210" s="2">
        <v>2.274</v>
      </c>
      <c r="EA1210" s="2">
        <v>2.2749999999999999</v>
      </c>
      <c r="EB1210" s="2">
        <v>2.2759999999999998</v>
      </c>
      <c r="EC1210" s="2">
        <v>2.2770000000000001</v>
      </c>
      <c r="ED1210" s="2">
        <v>2.278</v>
      </c>
      <c r="EE1210" s="2">
        <v>2.2930000000000001</v>
      </c>
      <c r="EF1210" s="2">
        <v>2.41</v>
      </c>
      <c r="EG1210" s="2">
        <v>2.5430000000000001</v>
      </c>
      <c r="EH1210" s="2">
        <v>2.5979999999999999</v>
      </c>
      <c r="EI1210" s="2">
        <v>2.528</v>
      </c>
      <c r="EJ1210" s="2">
        <v>2.4289999999999998</v>
      </c>
      <c r="EK1210" s="2">
        <v>2.3130000000000002</v>
      </c>
      <c r="EL1210" s="2">
        <v>2.294</v>
      </c>
      <c r="EM1210" s="2">
        <v>2.2949999999999999</v>
      </c>
      <c r="EN1210" s="2">
        <v>2.2959999999999998</v>
      </c>
      <c r="EO1210" s="2">
        <v>2.2970000000000002</v>
      </c>
      <c r="EP1210" s="2">
        <v>2.298</v>
      </c>
      <c r="EQ1210" s="2">
        <v>2.3130000000000002</v>
      </c>
      <c r="ER1210" s="2"/>
      <c r="ES1210" s="2"/>
      <c r="ET1210" s="2"/>
      <c r="EU1210" s="2"/>
      <c r="EV1210" s="2"/>
      <c r="EW1210" s="2"/>
      <c r="EX1210" s="2"/>
      <c r="EY1210" s="2"/>
      <c r="EZ1210" s="2"/>
      <c r="FA1210" s="2"/>
      <c r="FB1210" s="2"/>
      <c r="FC1210" s="2"/>
      <c r="FD1210" s="2"/>
      <c r="FE1210" s="2"/>
      <c r="FF1210" s="2"/>
      <c r="FG1210" s="2"/>
      <c r="FH1210" s="2"/>
      <c r="FI1210" s="2"/>
      <c r="FJ1210" s="2"/>
      <c r="FK1210" s="2"/>
      <c r="FL1210" s="2"/>
      <c r="FM1210" s="2"/>
      <c r="FN1210" s="2"/>
      <c r="FO1210" s="2"/>
      <c r="FP1210" s="2"/>
      <c r="FQ1210" s="2"/>
      <c r="FR1210" s="2"/>
      <c r="FS1210" s="2"/>
      <c r="FT1210" s="2"/>
      <c r="FU1210" s="2"/>
      <c r="FV1210" s="2"/>
      <c r="FW1210" s="2"/>
      <c r="FX1210" s="2"/>
      <c r="FY1210" s="2"/>
      <c r="FZ1210" s="2"/>
      <c r="GA1210" s="2"/>
      <c r="GB1210" s="2"/>
      <c r="GC1210" s="2"/>
      <c r="GD1210" s="2"/>
      <c r="GE1210" s="2"/>
      <c r="GF1210" s="2"/>
      <c r="GG1210" s="2"/>
      <c r="GH1210" s="2"/>
      <c r="GI1210" s="2"/>
      <c r="GJ1210" s="2"/>
      <c r="GK1210" s="2"/>
      <c r="GL1210" s="2"/>
      <c r="GM1210" s="2"/>
      <c r="GN1210" s="2"/>
      <c r="GO1210" s="2"/>
      <c r="GP1210" s="2"/>
      <c r="GQ1210" s="2"/>
    </row>
    <row r="1211" spans="1:199" customFormat="1" hidden="1" x14ac:dyDescent="0.2">
      <c r="A1211">
        <f t="shared" si="291"/>
        <v>2</v>
      </c>
      <c r="B1211">
        <f t="shared" si="292"/>
        <v>10</v>
      </c>
      <c r="C1211" s="1">
        <v>35724</v>
      </c>
      <c r="D1211">
        <f t="shared" si="293"/>
        <v>10</v>
      </c>
      <c r="E1211">
        <f t="shared" si="294"/>
        <v>1997</v>
      </c>
      <c r="F1211" s="15"/>
      <c r="G1211" s="16">
        <f t="shared" si="283"/>
        <v>-0.19349999999999978</v>
      </c>
      <c r="H1211" s="16">
        <f t="shared" si="284"/>
        <v>-3.5416666666667318E-2</v>
      </c>
      <c r="I1211" s="16">
        <f t="shared" si="285"/>
        <v>-0.2289166666666671</v>
      </c>
      <c r="J1211" s="7">
        <f>VLOOKUP(C1211,'Nymex hist.'!A:B,2,0)</f>
        <v>3.4039999999999999</v>
      </c>
      <c r="K1211" s="7"/>
      <c r="L1211" s="7"/>
      <c r="M1211" s="9">
        <f t="shared" si="286"/>
        <v>2.5467500000000003</v>
      </c>
      <c r="N1211" s="9">
        <f t="shared" si="287"/>
        <v>2.3532500000000005</v>
      </c>
      <c r="O1211" s="9">
        <f t="shared" si="288"/>
        <v>2.3178333333333332</v>
      </c>
      <c r="P1211" s="9">
        <f t="shared" si="289"/>
        <v>2.3478333333333334</v>
      </c>
      <c r="Q1211" s="9">
        <f t="shared" si="290"/>
        <v>2.3778333333333337</v>
      </c>
      <c r="R1211" s="8">
        <v>35724</v>
      </c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3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>
        <v>3.4039999999999999</v>
      </c>
      <c r="BY1211" s="2">
        <v>3.4940000000000002</v>
      </c>
      <c r="BZ1211" s="2">
        <v>3.468</v>
      </c>
      <c r="CA1211" s="2">
        <v>3.073</v>
      </c>
      <c r="CB1211" s="2">
        <v>2.7450000000000001</v>
      </c>
      <c r="CC1211" s="2">
        <v>2.4249999999999998</v>
      </c>
      <c r="CD1211" s="2">
        <v>2.3199999999999998</v>
      </c>
      <c r="CE1211" s="2">
        <v>2.2949999999999999</v>
      </c>
      <c r="CF1211" s="2">
        <v>2.2919999999999998</v>
      </c>
      <c r="CG1211" s="2">
        <v>2.2909999999999999</v>
      </c>
      <c r="CH1211" s="2">
        <v>2.29</v>
      </c>
      <c r="CI1211" s="2">
        <v>2.3149999999999999</v>
      </c>
      <c r="CJ1211" s="2">
        <v>2.4500000000000002</v>
      </c>
      <c r="CK1211" s="2">
        <v>2.597</v>
      </c>
      <c r="CL1211" s="2">
        <v>2.6150000000000002</v>
      </c>
      <c r="CM1211" s="2">
        <v>2.5190000000000001</v>
      </c>
      <c r="CN1211" s="2">
        <v>2.4009999999999998</v>
      </c>
      <c r="CO1211" s="2">
        <v>2.2879999999999998</v>
      </c>
      <c r="CP1211" s="2">
        <v>2.2450000000000001</v>
      </c>
      <c r="CQ1211" s="2">
        <v>2.2450000000000001</v>
      </c>
      <c r="CR1211" s="2">
        <v>2.2450000000000001</v>
      </c>
      <c r="CS1211" s="2">
        <v>2.25</v>
      </c>
      <c r="CT1211" s="2">
        <v>2.254</v>
      </c>
      <c r="CU1211" s="2">
        <v>2.274</v>
      </c>
      <c r="CV1211" s="2">
        <v>2.3849999999999998</v>
      </c>
      <c r="CW1211" s="2">
        <v>2.5179999999999998</v>
      </c>
      <c r="CX1211" s="2">
        <v>2.528</v>
      </c>
      <c r="CY1211" s="2">
        <v>2.4580000000000002</v>
      </c>
      <c r="CZ1211" s="2">
        <v>2.359</v>
      </c>
      <c r="DA1211" s="2">
        <v>2.2429999999999999</v>
      </c>
      <c r="DB1211" s="2">
        <v>2.2240000000000002</v>
      </c>
      <c r="DC1211" s="2">
        <v>2.2250000000000001</v>
      </c>
      <c r="DD1211" s="2">
        <v>2.226</v>
      </c>
      <c r="DE1211" s="2">
        <v>2.2269999999999999</v>
      </c>
      <c r="DF1211" s="2">
        <v>2.2280000000000002</v>
      </c>
      <c r="DG1211" s="2">
        <v>2.2429999999999999</v>
      </c>
      <c r="DH1211" s="2">
        <v>2.36</v>
      </c>
      <c r="DI1211" s="2">
        <v>2.4929999999999999</v>
      </c>
      <c r="DJ1211" s="2">
        <v>2.5579999999999998</v>
      </c>
      <c r="DK1211" s="2">
        <v>2.488</v>
      </c>
      <c r="DL1211" s="2">
        <v>2.3889999999999998</v>
      </c>
      <c r="DM1211" s="2">
        <v>2.2730000000000001</v>
      </c>
      <c r="DN1211" s="2">
        <v>2.254</v>
      </c>
      <c r="DO1211" s="2">
        <v>2.2549999999999999</v>
      </c>
      <c r="DP1211" s="2">
        <v>2.2559999999999998</v>
      </c>
      <c r="DQ1211" s="2">
        <v>2.2570000000000001</v>
      </c>
      <c r="DR1211" s="2">
        <v>2.258</v>
      </c>
      <c r="DS1211" s="2">
        <v>2.2730000000000001</v>
      </c>
      <c r="DT1211" s="2">
        <v>2.39</v>
      </c>
      <c r="DU1211" s="2">
        <v>2.5230000000000001</v>
      </c>
      <c r="DV1211" s="2">
        <v>2.5880000000000001</v>
      </c>
      <c r="DW1211" s="2">
        <v>2.5179999999999998</v>
      </c>
      <c r="DX1211" s="2">
        <v>2.419</v>
      </c>
      <c r="DY1211" s="2">
        <v>2.3029999999999999</v>
      </c>
      <c r="DZ1211" s="2">
        <v>2.2839999999999998</v>
      </c>
      <c r="EA1211" s="2">
        <v>2.2850000000000001</v>
      </c>
      <c r="EB1211" s="2">
        <v>2.286</v>
      </c>
      <c r="EC1211" s="2">
        <v>2.2869999999999999</v>
      </c>
      <c r="ED1211" s="2">
        <v>2.2879999999999998</v>
      </c>
      <c r="EE1211" s="2">
        <v>2.3029999999999999</v>
      </c>
      <c r="EF1211" s="2">
        <v>2.42</v>
      </c>
      <c r="EG1211" s="2">
        <v>2.5529999999999999</v>
      </c>
      <c r="EH1211" s="2">
        <v>2.6080000000000001</v>
      </c>
      <c r="EI1211" s="2">
        <v>2.5379999999999998</v>
      </c>
      <c r="EJ1211" s="2">
        <v>2.4390000000000001</v>
      </c>
      <c r="EK1211" s="2">
        <v>2.323</v>
      </c>
      <c r="EL1211" s="2">
        <v>2.3039999999999998</v>
      </c>
      <c r="EM1211" s="2">
        <v>2.3050000000000002</v>
      </c>
      <c r="EN1211" s="2">
        <v>2.306</v>
      </c>
      <c r="EO1211" s="2">
        <v>2.3069999999999999</v>
      </c>
      <c r="EP1211" s="2">
        <v>2.3079999999999998</v>
      </c>
      <c r="EQ1211" s="2">
        <v>2.323</v>
      </c>
      <c r="ER1211" s="2"/>
      <c r="ES1211" s="2"/>
      <c r="ET1211" s="2"/>
      <c r="EU1211" s="2"/>
      <c r="EV1211" s="2"/>
      <c r="EW1211" s="2"/>
      <c r="EX1211" s="2"/>
      <c r="EY1211" s="2"/>
      <c r="EZ1211" s="2"/>
      <c r="FA1211" s="2"/>
      <c r="FB1211" s="2"/>
      <c r="FC1211" s="2"/>
      <c r="FD1211" s="2"/>
      <c r="FE1211" s="2"/>
      <c r="FF1211" s="2"/>
      <c r="FG1211" s="2"/>
      <c r="FH1211" s="2"/>
      <c r="FI1211" s="2"/>
      <c r="FJ1211" s="2"/>
      <c r="FK1211" s="2"/>
      <c r="FL1211" s="2"/>
      <c r="FM1211" s="2"/>
      <c r="FN1211" s="2"/>
      <c r="FO1211" s="2"/>
      <c r="FP1211" s="2"/>
      <c r="FQ1211" s="2"/>
      <c r="FR1211" s="2"/>
      <c r="FS1211" s="2"/>
      <c r="FT1211" s="2"/>
      <c r="FU1211" s="2"/>
      <c r="FV1211" s="2"/>
      <c r="FW1211" s="2"/>
      <c r="FX1211" s="2"/>
      <c r="FY1211" s="2"/>
      <c r="FZ1211" s="2"/>
      <c r="GA1211" s="2"/>
      <c r="GB1211" s="2"/>
      <c r="GC1211" s="2"/>
      <c r="GD1211" s="2"/>
      <c r="GE1211" s="2"/>
      <c r="GF1211" s="2"/>
      <c r="GG1211" s="2"/>
      <c r="GH1211" s="2"/>
      <c r="GI1211" s="2"/>
      <c r="GJ1211" s="2"/>
      <c r="GK1211" s="2"/>
      <c r="GL1211" s="2"/>
      <c r="GM1211" s="2"/>
      <c r="GN1211" s="2"/>
      <c r="GO1211" s="2"/>
      <c r="GP1211" s="2"/>
      <c r="GQ1211" s="2"/>
    </row>
    <row r="1212" spans="1:199" customFormat="1" hidden="1" x14ac:dyDescent="0.2">
      <c r="A1212">
        <f t="shared" si="291"/>
        <v>3</v>
      </c>
      <c r="B1212">
        <f t="shared" si="292"/>
        <v>10</v>
      </c>
      <c r="C1212" s="1">
        <v>35725</v>
      </c>
      <c r="D1212">
        <f t="shared" si="293"/>
        <v>10</v>
      </c>
      <c r="E1212">
        <f t="shared" si="294"/>
        <v>1997</v>
      </c>
      <c r="F1212" s="15"/>
      <c r="G1212" s="16">
        <f t="shared" si="283"/>
        <v>-0.20733333333333315</v>
      </c>
      <c r="H1212" s="16">
        <f t="shared" si="284"/>
        <v>-3.4416666666667428E-2</v>
      </c>
      <c r="I1212" s="16">
        <f t="shared" si="285"/>
        <v>-0.24175000000000058</v>
      </c>
      <c r="J1212" s="7">
        <f>VLOOKUP(C1212,'Nymex hist.'!A:B,2,0)</f>
        <v>3.5369999999999999</v>
      </c>
      <c r="K1212" s="7"/>
      <c r="L1212" s="7"/>
      <c r="M1212" s="9">
        <f t="shared" si="286"/>
        <v>2.5625833333333334</v>
      </c>
      <c r="N1212" s="9">
        <f t="shared" si="287"/>
        <v>2.3552500000000003</v>
      </c>
      <c r="O1212" s="9">
        <f t="shared" si="288"/>
        <v>2.3208333333333329</v>
      </c>
      <c r="P1212" s="9">
        <f t="shared" si="289"/>
        <v>2.3508333333333331</v>
      </c>
      <c r="Q1212" s="9">
        <f t="shared" si="290"/>
        <v>2.3808333333333338</v>
      </c>
      <c r="R1212" s="8">
        <v>35725</v>
      </c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3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>
        <v>3.5369999999999999</v>
      </c>
      <c r="BY1212" s="2">
        <v>3.633</v>
      </c>
      <c r="BZ1212" s="2">
        <v>3.5579999999999998</v>
      </c>
      <c r="CA1212" s="2">
        <v>3.1379999999999999</v>
      </c>
      <c r="CB1212" s="2">
        <v>2.7749999999999999</v>
      </c>
      <c r="CC1212" s="2">
        <v>2.4300000000000002</v>
      </c>
      <c r="CD1212" s="2">
        <v>2.3199999999999998</v>
      </c>
      <c r="CE1212" s="2">
        <v>2.2949999999999999</v>
      </c>
      <c r="CF1212" s="2">
        <v>2.2919999999999998</v>
      </c>
      <c r="CG1212" s="2">
        <v>2.2909999999999999</v>
      </c>
      <c r="CH1212" s="2">
        <v>2.29</v>
      </c>
      <c r="CI1212" s="2">
        <v>2.3149999999999999</v>
      </c>
      <c r="CJ1212" s="2">
        <v>2.4500000000000002</v>
      </c>
      <c r="CK1212" s="2">
        <v>2.597</v>
      </c>
      <c r="CL1212" s="2">
        <v>2.6150000000000002</v>
      </c>
      <c r="CM1212" s="2">
        <v>2.5190000000000001</v>
      </c>
      <c r="CN1212" s="2">
        <v>2.4009999999999998</v>
      </c>
      <c r="CO1212" s="2">
        <v>2.2879999999999998</v>
      </c>
      <c r="CP1212" s="2">
        <v>2.2480000000000002</v>
      </c>
      <c r="CQ1212" s="2">
        <v>2.2480000000000002</v>
      </c>
      <c r="CR1212" s="2">
        <v>2.2480000000000002</v>
      </c>
      <c r="CS1212" s="2">
        <v>2.2530000000000001</v>
      </c>
      <c r="CT1212" s="2">
        <v>2.2570000000000001</v>
      </c>
      <c r="CU1212" s="2">
        <v>2.2770000000000001</v>
      </c>
      <c r="CV1212" s="2">
        <v>2.3879999999999999</v>
      </c>
      <c r="CW1212" s="2">
        <v>2.5209999999999999</v>
      </c>
      <c r="CX1212" s="2">
        <v>2.5310000000000001</v>
      </c>
      <c r="CY1212" s="2">
        <v>2.4609999999999999</v>
      </c>
      <c r="CZ1212" s="2">
        <v>2.3620000000000001</v>
      </c>
      <c r="DA1212" s="2">
        <v>2.246</v>
      </c>
      <c r="DB1212" s="2">
        <v>2.2269999999999999</v>
      </c>
      <c r="DC1212" s="2">
        <v>2.2280000000000002</v>
      </c>
      <c r="DD1212" s="2">
        <v>2.2290000000000001</v>
      </c>
      <c r="DE1212" s="2">
        <v>2.23</v>
      </c>
      <c r="DF1212" s="2">
        <v>2.2309999999999999</v>
      </c>
      <c r="DG1212" s="2">
        <v>2.246</v>
      </c>
      <c r="DH1212" s="2">
        <v>2.363</v>
      </c>
      <c r="DI1212" s="2">
        <v>2.496</v>
      </c>
      <c r="DJ1212" s="2">
        <v>2.5609999999999999</v>
      </c>
      <c r="DK1212" s="2">
        <v>2.4910000000000001</v>
      </c>
      <c r="DL1212" s="2">
        <v>2.3919999999999999</v>
      </c>
      <c r="DM1212" s="2">
        <v>2.2759999999999998</v>
      </c>
      <c r="DN1212" s="2">
        <v>2.2570000000000001</v>
      </c>
      <c r="DO1212" s="2">
        <v>2.258</v>
      </c>
      <c r="DP1212" s="2">
        <v>2.2589999999999999</v>
      </c>
      <c r="DQ1212" s="2">
        <v>2.2599999999999998</v>
      </c>
      <c r="DR1212" s="2">
        <v>2.2610000000000001</v>
      </c>
      <c r="DS1212" s="2">
        <v>2.2759999999999998</v>
      </c>
      <c r="DT1212" s="2">
        <v>2.3929999999999998</v>
      </c>
      <c r="DU1212" s="2">
        <v>2.5259999999999998</v>
      </c>
      <c r="DV1212" s="2">
        <v>2.5910000000000002</v>
      </c>
      <c r="DW1212" s="2">
        <v>2.5209999999999999</v>
      </c>
      <c r="DX1212" s="2">
        <v>2.4220000000000002</v>
      </c>
      <c r="DY1212" s="2">
        <v>2.306</v>
      </c>
      <c r="DZ1212" s="2">
        <v>2.2869999999999999</v>
      </c>
      <c r="EA1212" s="2">
        <v>2.2879999999999998</v>
      </c>
      <c r="EB1212" s="2">
        <v>2.2890000000000001</v>
      </c>
      <c r="EC1212" s="2">
        <v>2.29</v>
      </c>
      <c r="ED1212" s="2">
        <v>2.2909999999999999</v>
      </c>
      <c r="EE1212" s="2">
        <v>2.306</v>
      </c>
      <c r="EF1212" s="2">
        <v>2.423</v>
      </c>
      <c r="EG1212" s="2">
        <v>2.556</v>
      </c>
      <c r="EH1212" s="2">
        <v>2.6110000000000002</v>
      </c>
      <c r="EI1212" s="2">
        <v>2.5409999999999999</v>
      </c>
      <c r="EJ1212" s="2">
        <v>2.4420000000000002</v>
      </c>
      <c r="EK1212" s="2">
        <v>2.3260000000000001</v>
      </c>
      <c r="EL1212" s="2">
        <v>2.3069999999999999</v>
      </c>
      <c r="EM1212" s="2">
        <v>2.3079999999999998</v>
      </c>
      <c r="EN1212" s="2">
        <v>2.3090000000000002</v>
      </c>
      <c r="EO1212" s="2">
        <v>2.31</v>
      </c>
      <c r="EP1212" s="2">
        <v>2.3109999999999999</v>
      </c>
      <c r="EQ1212" s="2">
        <v>2.3260000000000001</v>
      </c>
      <c r="ER1212" s="2"/>
      <c r="ES1212" s="2"/>
      <c r="ET1212" s="2"/>
      <c r="EU1212" s="2"/>
      <c r="EV1212" s="2"/>
      <c r="EW1212" s="2"/>
      <c r="EX1212" s="2"/>
      <c r="EY1212" s="2"/>
      <c r="EZ1212" s="2"/>
      <c r="FA1212" s="2"/>
      <c r="FB1212" s="2"/>
      <c r="FC1212" s="2"/>
      <c r="FD1212" s="2"/>
      <c r="FE1212" s="2"/>
      <c r="FF1212" s="2"/>
      <c r="FG1212" s="2"/>
      <c r="FH1212" s="2"/>
      <c r="FI1212" s="2"/>
      <c r="FJ1212" s="2"/>
      <c r="FK1212" s="2"/>
      <c r="FL1212" s="2"/>
      <c r="FM1212" s="2"/>
      <c r="FN1212" s="2"/>
      <c r="FO1212" s="2"/>
      <c r="FP1212" s="2"/>
      <c r="FQ1212" s="2"/>
      <c r="FR1212" s="2"/>
      <c r="FS1212" s="2"/>
      <c r="FT1212" s="2"/>
      <c r="FU1212" s="2"/>
      <c r="FV1212" s="2"/>
      <c r="FW1212" s="2"/>
      <c r="FX1212" s="2"/>
      <c r="FY1212" s="2"/>
      <c r="FZ1212" s="2"/>
      <c r="GA1212" s="2"/>
      <c r="GB1212" s="2"/>
      <c r="GC1212" s="2"/>
      <c r="GD1212" s="2"/>
      <c r="GE1212" s="2"/>
      <c r="GF1212" s="2"/>
      <c r="GG1212" s="2"/>
      <c r="GH1212" s="2"/>
      <c r="GI1212" s="2"/>
      <c r="GJ1212" s="2"/>
      <c r="GK1212" s="2"/>
      <c r="GL1212" s="2"/>
      <c r="GM1212" s="2"/>
      <c r="GN1212" s="2"/>
      <c r="GO1212" s="2"/>
      <c r="GP1212" s="2"/>
      <c r="GQ1212" s="2"/>
    </row>
    <row r="1213" spans="1:199" customFormat="1" hidden="1" x14ac:dyDescent="0.2">
      <c r="A1213">
        <f t="shared" si="291"/>
        <v>4</v>
      </c>
      <c r="B1213">
        <f t="shared" si="292"/>
        <v>10</v>
      </c>
      <c r="C1213" s="1">
        <v>35726</v>
      </c>
      <c r="D1213">
        <f t="shared" si="293"/>
        <v>10</v>
      </c>
      <c r="E1213">
        <f t="shared" si="294"/>
        <v>1997</v>
      </c>
      <c r="F1213" s="15"/>
      <c r="G1213" s="16">
        <f t="shared" si="283"/>
        <v>-0.18566666666666665</v>
      </c>
      <c r="H1213" s="16">
        <f t="shared" si="284"/>
        <v>-3.1833333333333158E-2</v>
      </c>
      <c r="I1213" s="16">
        <f t="shared" si="285"/>
        <v>-0.2174999999999998</v>
      </c>
      <c r="J1213" s="7">
        <f>VLOOKUP(C1213,'Nymex hist.'!A:B,2,0)</f>
        <v>3.4289999999999998</v>
      </c>
      <c r="K1213" s="7"/>
      <c r="L1213" s="7"/>
      <c r="M1213" s="9">
        <f t="shared" si="286"/>
        <v>2.5121666666666664</v>
      </c>
      <c r="N1213" s="9">
        <f t="shared" si="287"/>
        <v>2.3264999999999998</v>
      </c>
      <c r="O1213" s="9">
        <f t="shared" si="288"/>
        <v>2.2946666666666666</v>
      </c>
      <c r="P1213" s="9">
        <f t="shared" si="289"/>
        <v>2.3246666666666664</v>
      </c>
      <c r="Q1213" s="9">
        <f t="shared" si="290"/>
        <v>2.3546666666666667</v>
      </c>
      <c r="R1213" s="8">
        <v>35726</v>
      </c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3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>
        <v>3.4289999999999998</v>
      </c>
      <c r="BY1213" s="2">
        <v>3.5270000000000001</v>
      </c>
      <c r="BZ1213" s="2">
        <v>3.4489999999999998</v>
      </c>
      <c r="CA1213" s="2">
        <v>3.0539999999999998</v>
      </c>
      <c r="CB1213" s="2">
        <v>2.694</v>
      </c>
      <c r="CC1213" s="2">
        <v>2.3849999999999998</v>
      </c>
      <c r="CD1213" s="2">
        <v>2.2799999999999998</v>
      </c>
      <c r="CE1213" s="2">
        <v>2.2570000000000001</v>
      </c>
      <c r="CF1213" s="2">
        <v>2.2549999999999999</v>
      </c>
      <c r="CG1213" s="2">
        <v>2.2549999999999999</v>
      </c>
      <c r="CH1213" s="2">
        <v>2.2549999999999999</v>
      </c>
      <c r="CI1213" s="2">
        <v>2.2799999999999998</v>
      </c>
      <c r="CJ1213" s="2">
        <v>2.4169999999999998</v>
      </c>
      <c r="CK1213" s="2">
        <v>2.5649999999999999</v>
      </c>
      <c r="CL1213" s="2">
        <v>2.585</v>
      </c>
      <c r="CM1213" s="2">
        <v>2.4889999999999999</v>
      </c>
      <c r="CN1213" s="2">
        <v>2.371</v>
      </c>
      <c r="CO1213" s="2">
        <v>2.258</v>
      </c>
      <c r="CP1213" s="2">
        <v>2.218</v>
      </c>
      <c r="CQ1213" s="2">
        <v>2.218</v>
      </c>
      <c r="CR1213" s="2">
        <v>2.2189999999999999</v>
      </c>
      <c r="CS1213" s="2">
        <v>2.2200000000000002</v>
      </c>
      <c r="CT1213" s="2">
        <v>2.23</v>
      </c>
      <c r="CU1213" s="2">
        <v>2.2509999999999999</v>
      </c>
      <c r="CV1213" s="2">
        <v>2.363</v>
      </c>
      <c r="CW1213" s="2">
        <v>2.496</v>
      </c>
      <c r="CX1213" s="2">
        <v>2.5059999999999998</v>
      </c>
      <c r="CY1213" s="2">
        <v>2.4359999999999999</v>
      </c>
      <c r="CZ1213" s="2">
        <v>2.3370000000000002</v>
      </c>
      <c r="DA1213" s="2">
        <v>2.2210000000000001</v>
      </c>
      <c r="DB1213" s="2">
        <v>2.202</v>
      </c>
      <c r="DC1213" s="2">
        <v>2.202</v>
      </c>
      <c r="DD1213" s="2">
        <v>2.202</v>
      </c>
      <c r="DE1213" s="2">
        <v>2.202</v>
      </c>
      <c r="DF1213" s="2">
        <v>2.202</v>
      </c>
      <c r="DG1213" s="2">
        <v>2.2170000000000001</v>
      </c>
      <c r="DH1213" s="2">
        <v>2.3380000000000001</v>
      </c>
      <c r="DI1213" s="2">
        <v>2.4710000000000001</v>
      </c>
      <c r="DJ1213" s="2">
        <v>2.536</v>
      </c>
      <c r="DK1213" s="2">
        <v>2.4660000000000002</v>
      </c>
      <c r="DL1213" s="2">
        <v>2.367</v>
      </c>
      <c r="DM1213" s="2">
        <v>2.2509999999999999</v>
      </c>
      <c r="DN1213" s="2">
        <v>2.2320000000000002</v>
      </c>
      <c r="DO1213" s="2">
        <v>2.2320000000000002</v>
      </c>
      <c r="DP1213" s="2">
        <v>2.2320000000000002</v>
      </c>
      <c r="DQ1213" s="2">
        <v>2.2320000000000002</v>
      </c>
      <c r="DR1213" s="2">
        <v>2.2320000000000002</v>
      </c>
      <c r="DS1213" s="2">
        <v>2.2469999999999999</v>
      </c>
      <c r="DT1213" s="2">
        <v>2.3679999999999999</v>
      </c>
      <c r="DU1213" s="2">
        <v>2.5009999999999999</v>
      </c>
      <c r="DV1213" s="2">
        <v>2.5659999999999998</v>
      </c>
      <c r="DW1213" s="2">
        <v>2.496</v>
      </c>
      <c r="DX1213" s="2">
        <v>2.3969999999999998</v>
      </c>
      <c r="DY1213" s="2">
        <v>2.2810000000000001</v>
      </c>
      <c r="DZ1213" s="2">
        <v>2.262</v>
      </c>
      <c r="EA1213" s="2">
        <v>2.262</v>
      </c>
      <c r="EB1213" s="2">
        <v>2.262</v>
      </c>
      <c r="EC1213" s="2">
        <v>2.262</v>
      </c>
      <c r="ED1213" s="2">
        <v>2.262</v>
      </c>
      <c r="EE1213" s="2">
        <v>2.2770000000000001</v>
      </c>
      <c r="EF1213" s="2">
        <v>2.3980000000000001</v>
      </c>
      <c r="EG1213" s="2">
        <v>2.5310000000000001</v>
      </c>
      <c r="EH1213" s="2">
        <v>2.5859999999999999</v>
      </c>
      <c r="EI1213" s="2">
        <v>2.516</v>
      </c>
      <c r="EJ1213" s="2">
        <v>2.4169999999999998</v>
      </c>
      <c r="EK1213" s="2">
        <v>2.3010000000000002</v>
      </c>
      <c r="EL1213" s="2">
        <v>2.282</v>
      </c>
      <c r="EM1213" s="2">
        <v>2.282</v>
      </c>
      <c r="EN1213" s="2">
        <v>2.282</v>
      </c>
      <c r="EO1213" s="2">
        <v>2.282</v>
      </c>
      <c r="EP1213" s="2">
        <v>2.282</v>
      </c>
      <c r="EQ1213" s="2">
        <v>2.2970000000000002</v>
      </c>
      <c r="ER1213" s="2"/>
      <c r="ES1213" s="2"/>
      <c r="ET1213" s="2"/>
      <c r="EU1213" s="2"/>
      <c r="EV1213" s="2"/>
      <c r="EW1213" s="2"/>
      <c r="EX1213" s="2"/>
      <c r="EY1213" s="2"/>
      <c r="EZ1213" s="2"/>
      <c r="FA1213" s="2"/>
      <c r="FB1213" s="2"/>
      <c r="FC1213" s="2"/>
      <c r="FD1213" s="2"/>
      <c r="FE1213" s="2"/>
      <c r="FF1213" s="2"/>
      <c r="FG1213" s="2"/>
      <c r="FH1213" s="2"/>
      <c r="FI1213" s="2"/>
      <c r="FJ1213" s="2"/>
      <c r="FK1213" s="2"/>
      <c r="FL1213" s="2"/>
      <c r="FM1213" s="2"/>
      <c r="FN1213" s="2"/>
      <c r="FO1213" s="2"/>
      <c r="FP1213" s="2"/>
      <c r="FQ1213" s="2"/>
      <c r="FR1213" s="2"/>
      <c r="FS1213" s="2"/>
      <c r="FT1213" s="2"/>
      <c r="FU1213" s="2"/>
      <c r="FV1213" s="2"/>
      <c r="FW1213" s="2"/>
      <c r="FX1213" s="2"/>
      <c r="FY1213" s="2"/>
      <c r="FZ1213" s="2"/>
      <c r="GA1213" s="2"/>
      <c r="GB1213" s="2"/>
      <c r="GC1213" s="2"/>
      <c r="GD1213" s="2"/>
      <c r="GE1213" s="2"/>
      <c r="GF1213" s="2"/>
      <c r="GG1213" s="2"/>
      <c r="GH1213" s="2"/>
      <c r="GI1213" s="2"/>
      <c r="GJ1213" s="2"/>
      <c r="GK1213" s="2"/>
      <c r="GL1213" s="2"/>
      <c r="GM1213" s="2"/>
      <c r="GN1213" s="2"/>
      <c r="GO1213" s="2"/>
      <c r="GP1213" s="2"/>
      <c r="GQ1213" s="2"/>
    </row>
    <row r="1214" spans="1:199" customFormat="1" hidden="1" x14ac:dyDescent="0.2">
      <c r="A1214">
        <f t="shared" si="291"/>
        <v>5</v>
      </c>
      <c r="B1214">
        <f t="shared" si="292"/>
        <v>10</v>
      </c>
      <c r="C1214" s="1">
        <v>35727</v>
      </c>
      <c r="D1214">
        <f t="shared" si="293"/>
        <v>10</v>
      </c>
      <c r="E1214">
        <f t="shared" si="294"/>
        <v>1997</v>
      </c>
      <c r="F1214" s="15"/>
      <c r="G1214" s="16">
        <f t="shared" si="283"/>
        <v>-0.19633333333333347</v>
      </c>
      <c r="H1214" s="16">
        <f t="shared" si="284"/>
        <v>-3.2166666666666899E-2</v>
      </c>
      <c r="I1214" s="16">
        <f t="shared" si="285"/>
        <v>-0.22850000000000037</v>
      </c>
      <c r="J1214" s="7">
        <f>VLOOKUP(C1214,'Nymex hist.'!A:B,2,0)</f>
        <v>3.548</v>
      </c>
      <c r="K1214" s="7"/>
      <c r="L1214" s="7"/>
      <c r="M1214" s="9">
        <f t="shared" si="286"/>
        <v>2.523166666666667</v>
      </c>
      <c r="N1214" s="9">
        <f t="shared" si="287"/>
        <v>2.3268333333333335</v>
      </c>
      <c r="O1214" s="9">
        <f t="shared" si="288"/>
        <v>2.2946666666666666</v>
      </c>
      <c r="P1214" s="9">
        <f t="shared" si="289"/>
        <v>2.3246666666666664</v>
      </c>
      <c r="Q1214" s="9">
        <f t="shared" si="290"/>
        <v>2.3546666666666667</v>
      </c>
      <c r="R1214" s="8">
        <v>35727</v>
      </c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3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>
        <v>3.548</v>
      </c>
      <c r="BY1214" s="2">
        <v>3.6419999999999999</v>
      </c>
      <c r="BZ1214" s="2">
        <v>3.5390000000000001</v>
      </c>
      <c r="CA1214" s="2">
        <v>3.09</v>
      </c>
      <c r="CB1214" s="2">
        <v>2.694</v>
      </c>
      <c r="CC1214" s="2">
        <v>2.3849999999999998</v>
      </c>
      <c r="CD1214" s="2">
        <v>2.2799999999999998</v>
      </c>
      <c r="CE1214" s="2">
        <v>2.2570000000000001</v>
      </c>
      <c r="CF1214" s="2">
        <v>2.2549999999999999</v>
      </c>
      <c r="CG1214" s="2">
        <v>2.2549999999999999</v>
      </c>
      <c r="CH1214" s="2">
        <v>2.2549999999999999</v>
      </c>
      <c r="CI1214" s="2">
        <v>2.2799999999999998</v>
      </c>
      <c r="CJ1214" s="2">
        <v>2.42</v>
      </c>
      <c r="CK1214" s="2">
        <v>2.5680000000000001</v>
      </c>
      <c r="CL1214" s="2">
        <v>2.589</v>
      </c>
      <c r="CM1214" s="2">
        <v>2.4889999999999999</v>
      </c>
      <c r="CN1214" s="2">
        <v>2.371</v>
      </c>
      <c r="CO1214" s="2">
        <v>2.258</v>
      </c>
      <c r="CP1214" s="2">
        <v>2.218</v>
      </c>
      <c r="CQ1214" s="2">
        <v>2.218</v>
      </c>
      <c r="CR1214" s="2">
        <v>2.2189999999999999</v>
      </c>
      <c r="CS1214" s="2">
        <v>2.2200000000000002</v>
      </c>
      <c r="CT1214" s="2">
        <v>2.23</v>
      </c>
      <c r="CU1214" s="2">
        <v>2.2509999999999999</v>
      </c>
      <c r="CV1214" s="2">
        <v>2.363</v>
      </c>
      <c r="CW1214" s="2">
        <v>2.496</v>
      </c>
      <c r="CX1214" s="2">
        <v>2.5059999999999998</v>
      </c>
      <c r="CY1214" s="2">
        <v>2.4359999999999999</v>
      </c>
      <c r="CZ1214" s="2">
        <v>2.3370000000000002</v>
      </c>
      <c r="DA1214" s="2">
        <v>2.2210000000000001</v>
      </c>
      <c r="DB1214" s="2">
        <v>2.202</v>
      </c>
      <c r="DC1214" s="2">
        <v>2.202</v>
      </c>
      <c r="DD1214" s="2">
        <v>2.202</v>
      </c>
      <c r="DE1214" s="2">
        <v>2.202</v>
      </c>
      <c r="DF1214" s="2">
        <v>2.202</v>
      </c>
      <c r="DG1214" s="2">
        <v>2.2170000000000001</v>
      </c>
      <c r="DH1214" s="2">
        <v>2.3380000000000001</v>
      </c>
      <c r="DI1214" s="2">
        <v>2.4710000000000001</v>
      </c>
      <c r="DJ1214" s="2">
        <v>2.536</v>
      </c>
      <c r="DK1214" s="2">
        <v>2.4660000000000002</v>
      </c>
      <c r="DL1214" s="2">
        <v>2.367</v>
      </c>
      <c r="DM1214" s="2">
        <v>2.2509999999999999</v>
      </c>
      <c r="DN1214" s="2">
        <v>2.2320000000000002</v>
      </c>
      <c r="DO1214" s="2">
        <v>2.2320000000000002</v>
      </c>
      <c r="DP1214" s="2">
        <v>2.2320000000000002</v>
      </c>
      <c r="DQ1214" s="2">
        <v>2.2320000000000002</v>
      </c>
      <c r="DR1214" s="2">
        <v>2.2320000000000002</v>
      </c>
      <c r="DS1214" s="2">
        <v>2.2469999999999999</v>
      </c>
      <c r="DT1214" s="2">
        <v>2.3679999999999999</v>
      </c>
      <c r="DU1214" s="2">
        <v>2.5009999999999999</v>
      </c>
      <c r="DV1214" s="2">
        <v>2.5659999999999998</v>
      </c>
      <c r="DW1214" s="2">
        <v>2.496</v>
      </c>
      <c r="DX1214" s="2">
        <v>2.3969999999999998</v>
      </c>
      <c r="DY1214" s="2">
        <v>2.2810000000000001</v>
      </c>
      <c r="DZ1214" s="2">
        <v>2.262</v>
      </c>
      <c r="EA1214" s="2">
        <v>2.262</v>
      </c>
      <c r="EB1214" s="2">
        <v>2.262</v>
      </c>
      <c r="EC1214" s="2">
        <v>2.262</v>
      </c>
      <c r="ED1214" s="2">
        <v>2.262</v>
      </c>
      <c r="EE1214" s="2">
        <v>2.2770000000000001</v>
      </c>
      <c r="EF1214" s="2">
        <v>2.3980000000000001</v>
      </c>
      <c r="EG1214" s="2">
        <v>2.5310000000000001</v>
      </c>
      <c r="EH1214" s="2">
        <v>2.5859999999999999</v>
      </c>
      <c r="EI1214" s="2">
        <v>2.516</v>
      </c>
      <c r="EJ1214" s="2">
        <v>2.4169999999999998</v>
      </c>
      <c r="EK1214" s="2">
        <v>2.3010000000000002</v>
      </c>
      <c r="EL1214" s="2">
        <v>2.282</v>
      </c>
      <c r="EM1214" s="2">
        <v>2.282</v>
      </c>
      <c r="EN1214" s="2">
        <v>2.282</v>
      </c>
      <c r="EO1214" s="2">
        <v>2.282</v>
      </c>
      <c r="EP1214" s="2">
        <v>2.282</v>
      </c>
      <c r="EQ1214" s="2">
        <v>2.2970000000000002</v>
      </c>
      <c r="ER1214" s="2"/>
      <c r="ES1214" s="2"/>
      <c r="ET1214" s="2"/>
      <c r="EU1214" s="2"/>
      <c r="EV1214" s="2"/>
      <c r="EW1214" s="2"/>
      <c r="EX1214" s="2"/>
      <c r="EY1214" s="2"/>
      <c r="EZ1214" s="2"/>
      <c r="FA1214" s="2"/>
      <c r="FB1214" s="2"/>
      <c r="FC1214" s="2"/>
      <c r="FD1214" s="2"/>
      <c r="FE1214" s="2"/>
      <c r="FF1214" s="2"/>
      <c r="FG1214" s="2"/>
      <c r="FH1214" s="2"/>
      <c r="FI1214" s="2"/>
      <c r="FJ1214" s="2"/>
      <c r="FK1214" s="2"/>
      <c r="FL1214" s="2"/>
      <c r="FM1214" s="2"/>
      <c r="FN1214" s="2"/>
      <c r="FO1214" s="2"/>
      <c r="FP1214" s="2"/>
      <c r="FQ1214" s="2"/>
      <c r="FR1214" s="2"/>
      <c r="FS1214" s="2"/>
      <c r="FT1214" s="2"/>
      <c r="FU1214" s="2"/>
      <c r="FV1214" s="2"/>
      <c r="FW1214" s="2"/>
      <c r="FX1214" s="2"/>
      <c r="FY1214" s="2"/>
      <c r="FZ1214" s="2"/>
      <c r="GA1214" s="2"/>
      <c r="GB1214" s="2"/>
      <c r="GC1214" s="2"/>
      <c r="GD1214" s="2"/>
      <c r="GE1214" s="2"/>
      <c r="GF1214" s="2"/>
      <c r="GG1214" s="2"/>
      <c r="GH1214" s="2"/>
      <c r="GI1214" s="2"/>
      <c r="GJ1214" s="2"/>
      <c r="GK1214" s="2"/>
      <c r="GL1214" s="2"/>
      <c r="GM1214" s="2"/>
      <c r="GN1214" s="2"/>
      <c r="GO1214" s="2"/>
      <c r="GP1214" s="2"/>
      <c r="GQ1214" s="2"/>
    </row>
    <row r="1215" spans="1:199" customFormat="1" hidden="1" x14ac:dyDescent="0.2">
      <c r="A1215">
        <f t="shared" si="291"/>
        <v>1</v>
      </c>
      <c r="B1215">
        <f t="shared" si="292"/>
        <v>10</v>
      </c>
      <c r="C1215" s="1">
        <v>35730</v>
      </c>
      <c r="D1215">
        <f t="shared" si="293"/>
        <v>10</v>
      </c>
      <c r="E1215">
        <f t="shared" si="294"/>
        <v>1997</v>
      </c>
      <c r="F1215" s="15"/>
      <c r="G1215" s="16">
        <f t="shared" si="283"/>
        <v>-0.23649999999999993</v>
      </c>
      <c r="H1215" s="16">
        <f t="shared" si="284"/>
        <v>-3.358333333333352E-2</v>
      </c>
      <c r="I1215" s="16">
        <f t="shared" si="285"/>
        <v>-0.27008333333333345</v>
      </c>
      <c r="J1215" s="7">
        <f>VLOOKUP(C1215,'Nymex hist.'!A:B,2,0)</f>
        <v>3.7850000000000001</v>
      </c>
      <c r="K1215" s="7"/>
      <c r="L1215" s="7"/>
      <c r="M1215" s="9">
        <f t="shared" si="286"/>
        <v>2.5747499999999999</v>
      </c>
      <c r="N1215" s="9">
        <f t="shared" si="287"/>
        <v>2.3382499999999999</v>
      </c>
      <c r="O1215" s="9">
        <f t="shared" si="288"/>
        <v>2.3046666666666664</v>
      </c>
      <c r="P1215" s="9">
        <f t="shared" si="289"/>
        <v>2.3346666666666671</v>
      </c>
      <c r="Q1215" s="9">
        <f t="shared" si="290"/>
        <v>2.3646666666666665</v>
      </c>
      <c r="R1215" s="8">
        <v>35730</v>
      </c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3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>
        <v>3.7850000000000001</v>
      </c>
      <c r="BY1215" s="2">
        <v>3.8359999999999999</v>
      </c>
      <c r="BZ1215" s="2">
        <v>3.6890000000000001</v>
      </c>
      <c r="CA1215" s="2">
        <v>3.1890000000000001</v>
      </c>
      <c r="CB1215" s="2">
        <v>2.7679999999999998</v>
      </c>
      <c r="CC1215" s="2">
        <v>2.44</v>
      </c>
      <c r="CD1215" s="2">
        <v>2.3250000000000002</v>
      </c>
      <c r="CE1215" s="2">
        <v>2.29</v>
      </c>
      <c r="CF1215" s="2">
        <v>2.2850000000000001</v>
      </c>
      <c r="CG1215" s="2">
        <v>2.2850000000000001</v>
      </c>
      <c r="CH1215" s="2">
        <v>2.2850000000000001</v>
      </c>
      <c r="CI1215" s="2">
        <v>2.3069999999999999</v>
      </c>
      <c r="CJ1215" s="2">
        <v>2.444</v>
      </c>
      <c r="CK1215" s="2">
        <v>2.59</v>
      </c>
      <c r="CL1215" s="2">
        <v>2.6110000000000002</v>
      </c>
      <c r="CM1215" s="2">
        <v>2.504</v>
      </c>
      <c r="CN1215" s="2">
        <v>2.3809999999999998</v>
      </c>
      <c r="CO1215" s="2">
        <v>2.2679999999999998</v>
      </c>
      <c r="CP1215" s="2">
        <v>2.2280000000000002</v>
      </c>
      <c r="CQ1215" s="2">
        <v>2.2280000000000002</v>
      </c>
      <c r="CR1215" s="2">
        <v>2.2290000000000001</v>
      </c>
      <c r="CS1215" s="2">
        <v>2.23</v>
      </c>
      <c r="CT1215" s="2">
        <v>2.2400000000000002</v>
      </c>
      <c r="CU1215" s="2">
        <v>2.2610000000000001</v>
      </c>
      <c r="CV1215" s="2">
        <v>2.3730000000000002</v>
      </c>
      <c r="CW1215" s="2">
        <v>2.5059999999999998</v>
      </c>
      <c r="CX1215" s="2">
        <v>2.516</v>
      </c>
      <c r="CY1215" s="2">
        <v>2.4460000000000002</v>
      </c>
      <c r="CZ1215" s="2">
        <v>2.347</v>
      </c>
      <c r="DA1215" s="2">
        <v>2.2309999999999999</v>
      </c>
      <c r="DB1215" s="2">
        <v>2.2120000000000002</v>
      </c>
      <c r="DC1215" s="2">
        <v>2.2120000000000002</v>
      </c>
      <c r="DD1215" s="2">
        <v>2.2120000000000002</v>
      </c>
      <c r="DE1215" s="2">
        <v>2.2120000000000002</v>
      </c>
      <c r="DF1215" s="2">
        <v>2.2120000000000002</v>
      </c>
      <c r="DG1215" s="2">
        <v>2.2269999999999999</v>
      </c>
      <c r="DH1215" s="2">
        <v>2.3479999999999999</v>
      </c>
      <c r="DI1215" s="2">
        <v>2.4809999999999999</v>
      </c>
      <c r="DJ1215" s="2">
        <v>2.5459999999999998</v>
      </c>
      <c r="DK1215" s="2">
        <v>2.476</v>
      </c>
      <c r="DL1215" s="2">
        <v>2.3769999999999998</v>
      </c>
      <c r="DM1215" s="2">
        <v>2.2610000000000001</v>
      </c>
      <c r="DN1215" s="2">
        <v>2.242</v>
      </c>
      <c r="DO1215" s="2">
        <v>2.242</v>
      </c>
      <c r="DP1215" s="2">
        <v>2.242</v>
      </c>
      <c r="DQ1215" s="2">
        <v>2.242</v>
      </c>
      <c r="DR1215" s="2">
        <v>2.242</v>
      </c>
      <c r="DS1215" s="2">
        <v>2.2570000000000001</v>
      </c>
      <c r="DT1215" s="2">
        <v>2.3780000000000001</v>
      </c>
      <c r="DU1215" s="2">
        <v>2.5110000000000001</v>
      </c>
      <c r="DV1215" s="2">
        <v>2.5760000000000001</v>
      </c>
      <c r="DW1215" s="2">
        <v>2.5059999999999998</v>
      </c>
      <c r="DX1215" s="2">
        <v>2.407</v>
      </c>
      <c r="DY1215" s="2">
        <v>2.2909999999999999</v>
      </c>
      <c r="DZ1215" s="2">
        <v>2.2719999999999998</v>
      </c>
      <c r="EA1215" s="2">
        <v>2.2719999999999998</v>
      </c>
      <c r="EB1215" s="2">
        <v>2.2719999999999998</v>
      </c>
      <c r="EC1215" s="2">
        <v>2.2719999999999998</v>
      </c>
      <c r="ED1215" s="2">
        <v>2.2719999999999998</v>
      </c>
      <c r="EE1215" s="2">
        <v>2.2869999999999999</v>
      </c>
      <c r="EF1215" s="2">
        <v>2.4079999999999999</v>
      </c>
      <c r="EG1215" s="2">
        <v>2.5409999999999999</v>
      </c>
      <c r="EH1215" s="2">
        <v>2.5960000000000001</v>
      </c>
      <c r="EI1215" s="2">
        <v>2.5259999999999998</v>
      </c>
      <c r="EJ1215" s="2">
        <v>2.427</v>
      </c>
      <c r="EK1215" s="2">
        <v>2.3109999999999999</v>
      </c>
      <c r="EL1215" s="2">
        <v>2.2919999999999998</v>
      </c>
      <c r="EM1215" s="2">
        <v>2.2919999999999998</v>
      </c>
      <c r="EN1215" s="2">
        <v>2.2919999999999998</v>
      </c>
      <c r="EO1215" s="2">
        <v>2.2919999999999998</v>
      </c>
      <c r="EP1215" s="2">
        <v>2.2919999999999998</v>
      </c>
      <c r="EQ1215" s="2">
        <v>2.3069999999999999</v>
      </c>
      <c r="ER1215" s="2"/>
      <c r="ES1215" s="2"/>
      <c r="ET1215" s="2"/>
      <c r="EU1215" s="2"/>
      <c r="EV1215" s="2"/>
      <c r="EW1215" s="2"/>
      <c r="EX1215" s="2"/>
      <c r="EY1215" s="2"/>
      <c r="EZ1215" s="2"/>
      <c r="FA1215" s="2"/>
      <c r="FB1215" s="2"/>
      <c r="FC1215" s="2"/>
      <c r="FD1215" s="2"/>
      <c r="FE1215" s="2"/>
      <c r="FF1215" s="2"/>
      <c r="FG1215" s="2"/>
      <c r="FH1215" s="2"/>
      <c r="FI1215" s="2"/>
      <c r="FJ1215" s="2"/>
      <c r="FK1215" s="2"/>
      <c r="FL1215" s="2"/>
      <c r="FM1215" s="2"/>
      <c r="FN1215" s="2"/>
      <c r="FO1215" s="2"/>
      <c r="FP1215" s="2"/>
      <c r="FQ1215" s="2"/>
      <c r="FR1215" s="2"/>
      <c r="FS1215" s="2"/>
      <c r="FT1215" s="2"/>
      <c r="FU1215" s="2"/>
      <c r="FV1215" s="2"/>
      <c r="FW1215" s="2"/>
      <c r="FX1215" s="2"/>
      <c r="FY1215" s="2"/>
      <c r="FZ1215" s="2"/>
      <c r="GA1215" s="2"/>
      <c r="GB1215" s="2"/>
      <c r="GC1215" s="2"/>
      <c r="GD1215" s="2"/>
      <c r="GE1215" s="2"/>
      <c r="GF1215" s="2"/>
      <c r="GG1215" s="2"/>
      <c r="GH1215" s="2"/>
      <c r="GI1215" s="2"/>
      <c r="GJ1215" s="2"/>
      <c r="GK1215" s="2"/>
      <c r="GL1215" s="2"/>
      <c r="GM1215" s="2"/>
      <c r="GN1215" s="2"/>
      <c r="GO1215" s="2"/>
      <c r="GP1215" s="2"/>
      <c r="GQ1215" s="2"/>
    </row>
    <row r="1216" spans="1:199" customFormat="1" hidden="1" x14ac:dyDescent="0.2">
      <c r="A1216">
        <f t="shared" si="291"/>
        <v>2</v>
      </c>
      <c r="B1216">
        <f t="shared" si="292"/>
        <v>10</v>
      </c>
      <c r="C1216" s="1">
        <v>35731</v>
      </c>
      <c r="D1216">
        <f t="shared" si="293"/>
        <v>10</v>
      </c>
      <c r="E1216">
        <f t="shared" si="294"/>
        <v>1997</v>
      </c>
      <c r="F1216" s="15"/>
      <c r="G1216" s="16">
        <f t="shared" si="283"/>
        <v>-0.16900000000000004</v>
      </c>
      <c r="H1216" s="16">
        <f t="shared" si="284"/>
        <v>-2.9833333333333822E-2</v>
      </c>
      <c r="I1216" s="16">
        <f t="shared" si="285"/>
        <v>-0.19883333333333386</v>
      </c>
      <c r="J1216" s="7">
        <f>VLOOKUP(C1216,'Nymex hist.'!A:B,2,0)</f>
        <v>3.4670000000000001</v>
      </c>
      <c r="K1216" s="7"/>
      <c r="L1216" s="7"/>
      <c r="M1216" s="9">
        <f t="shared" si="286"/>
        <v>2.4730833333333337</v>
      </c>
      <c r="N1216" s="9">
        <f t="shared" si="287"/>
        <v>2.3040833333333337</v>
      </c>
      <c r="O1216" s="9">
        <f t="shared" si="288"/>
        <v>2.2742499999999999</v>
      </c>
      <c r="P1216" s="9">
        <f t="shared" si="289"/>
        <v>2.2942499999999995</v>
      </c>
      <c r="Q1216" s="9">
        <f t="shared" si="290"/>
        <v>2.3142499999999999</v>
      </c>
      <c r="R1216" s="8">
        <v>35731</v>
      </c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3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>
        <v>3.4670000000000001</v>
      </c>
      <c r="BY1216" s="2">
        <v>3.4860000000000002</v>
      </c>
      <c r="BZ1216" s="2">
        <v>3.3889999999999998</v>
      </c>
      <c r="CA1216" s="2">
        <v>2.96</v>
      </c>
      <c r="CB1216" s="2">
        <v>2.585</v>
      </c>
      <c r="CC1216" s="2">
        <v>2.335</v>
      </c>
      <c r="CD1216" s="2">
        <v>2.2400000000000002</v>
      </c>
      <c r="CE1216" s="2">
        <v>2.23</v>
      </c>
      <c r="CF1216" s="2">
        <v>2.23</v>
      </c>
      <c r="CG1216" s="2">
        <v>2.2349999999999999</v>
      </c>
      <c r="CH1216" s="2">
        <v>2.2400000000000002</v>
      </c>
      <c r="CI1216" s="2">
        <v>2.27</v>
      </c>
      <c r="CJ1216" s="2">
        <v>2.4079999999999999</v>
      </c>
      <c r="CK1216" s="2">
        <v>2.5550000000000002</v>
      </c>
      <c r="CL1216" s="2">
        <v>2.5760000000000001</v>
      </c>
      <c r="CM1216" s="2">
        <v>2.4689999999999999</v>
      </c>
      <c r="CN1216" s="2">
        <v>2.3460000000000001</v>
      </c>
      <c r="CO1216" s="2">
        <v>2.2330000000000001</v>
      </c>
      <c r="CP1216" s="2">
        <v>2.1930000000000001</v>
      </c>
      <c r="CQ1216" s="2">
        <v>2.1930000000000001</v>
      </c>
      <c r="CR1216" s="2">
        <v>2.194</v>
      </c>
      <c r="CS1216" s="2">
        <v>2.1949999999999998</v>
      </c>
      <c r="CT1216" s="2">
        <v>2.206</v>
      </c>
      <c r="CU1216" s="2">
        <v>2.2280000000000002</v>
      </c>
      <c r="CV1216" s="2">
        <v>2.3410000000000002</v>
      </c>
      <c r="CW1216" s="2">
        <v>2.4750000000000001</v>
      </c>
      <c r="CX1216" s="2">
        <v>2.5150000000000001</v>
      </c>
      <c r="CY1216" s="2">
        <v>2.4249999999999998</v>
      </c>
      <c r="CZ1216" s="2">
        <v>2.3149999999999999</v>
      </c>
      <c r="DA1216" s="2">
        <v>2.1949999999999998</v>
      </c>
      <c r="DB1216" s="2">
        <v>2.1749999999999998</v>
      </c>
      <c r="DC1216" s="2">
        <v>2.177</v>
      </c>
      <c r="DD1216" s="2">
        <v>2.177</v>
      </c>
      <c r="DE1216" s="2">
        <v>2.177</v>
      </c>
      <c r="DF1216" s="2">
        <v>2.177</v>
      </c>
      <c r="DG1216" s="2">
        <v>2.1920000000000002</v>
      </c>
      <c r="DH1216" s="2">
        <v>2.3159999999999998</v>
      </c>
      <c r="DI1216" s="2">
        <v>2.4500000000000002</v>
      </c>
      <c r="DJ1216" s="2">
        <v>2.5350000000000001</v>
      </c>
      <c r="DK1216" s="2">
        <v>2.4449999999999998</v>
      </c>
      <c r="DL1216" s="2">
        <v>2.335</v>
      </c>
      <c r="DM1216" s="2">
        <v>2.2149999999999999</v>
      </c>
      <c r="DN1216" s="2">
        <v>2.1949999999999998</v>
      </c>
      <c r="DO1216" s="2">
        <v>2.1970000000000001</v>
      </c>
      <c r="DP1216" s="2">
        <v>2.1970000000000001</v>
      </c>
      <c r="DQ1216" s="2">
        <v>2.1970000000000001</v>
      </c>
      <c r="DR1216" s="2">
        <v>2.1970000000000001</v>
      </c>
      <c r="DS1216" s="2">
        <v>2.2120000000000002</v>
      </c>
      <c r="DT1216" s="2">
        <v>2.3359999999999999</v>
      </c>
      <c r="DU1216" s="2">
        <v>2.4700000000000002</v>
      </c>
      <c r="DV1216" s="2">
        <v>2.5550000000000002</v>
      </c>
      <c r="DW1216" s="2">
        <v>2.4649999999999999</v>
      </c>
      <c r="DX1216" s="2">
        <v>2.355</v>
      </c>
      <c r="DY1216" s="2">
        <v>2.2349999999999999</v>
      </c>
      <c r="DZ1216" s="2">
        <v>2.2149999999999999</v>
      </c>
      <c r="EA1216" s="2">
        <v>2.2170000000000001</v>
      </c>
      <c r="EB1216" s="2">
        <v>2.2170000000000001</v>
      </c>
      <c r="EC1216" s="2">
        <v>2.2170000000000001</v>
      </c>
      <c r="ED1216" s="2">
        <v>2.2170000000000001</v>
      </c>
      <c r="EE1216" s="2">
        <v>2.2320000000000002</v>
      </c>
      <c r="EF1216" s="2">
        <v>2.3559999999999999</v>
      </c>
      <c r="EG1216" s="2">
        <v>2.4900000000000002</v>
      </c>
      <c r="EH1216" s="2">
        <v>2.5750000000000002</v>
      </c>
      <c r="EI1216" s="2">
        <v>2.4849999999999999</v>
      </c>
      <c r="EJ1216" s="2">
        <v>2.375</v>
      </c>
      <c r="EK1216" s="2">
        <v>2.2549999999999999</v>
      </c>
      <c r="EL1216" s="2">
        <v>2.2349999999999999</v>
      </c>
      <c r="EM1216" s="2">
        <v>2.2370000000000001</v>
      </c>
      <c r="EN1216" s="2">
        <v>2.2370000000000001</v>
      </c>
      <c r="EO1216" s="2">
        <v>2.2370000000000001</v>
      </c>
      <c r="EP1216" s="2">
        <v>2.2370000000000001</v>
      </c>
      <c r="EQ1216" s="2">
        <v>2.2519999999999998</v>
      </c>
      <c r="ER1216" s="2"/>
      <c r="ES1216" s="2"/>
      <c r="ET1216" s="2"/>
      <c r="EU1216" s="2"/>
      <c r="EV1216" s="2"/>
      <c r="EW1216" s="2"/>
      <c r="EX1216" s="2"/>
      <c r="EY1216" s="2"/>
      <c r="EZ1216" s="2"/>
      <c r="FA1216" s="2"/>
      <c r="FB1216" s="2"/>
      <c r="FC1216" s="2"/>
      <c r="FD1216" s="2"/>
      <c r="FE1216" s="2"/>
      <c r="FF1216" s="2"/>
      <c r="FG1216" s="2"/>
      <c r="FH1216" s="2"/>
      <c r="FI1216" s="2"/>
      <c r="FJ1216" s="2"/>
      <c r="FK1216" s="2"/>
      <c r="FL1216" s="2"/>
      <c r="FM1216" s="2"/>
      <c r="FN1216" s="2"/>
      <c r="FO1216" s="2"/>
      <c r="FP1216" s="2"/>
      <c r="FQ1216" s="2"/>
      <c r="FR1216" s="2"/>
      <c r="FS1216" s="2"/>
      <c r="FT1216" s="2"/>
      <c r="FU1216" s="2"/>
      <c r="FV1216" s="2"/>
      <c r="FW1216" s="2"/>
      <c r="FX1216" s="2"/>
      <c r="FY1216" s="2"/>
      <c r="FZ1216" s="2"/>
      <c r="GA1216" s="2"/>
      <c r="GB1216" s="2"/>
      <c r="GC1216" s="2"/>
      <c r="GD1216" s="2"/>
      <c r="GE1216" s="2"/>
      <c r="GF1216" s="2"/>
      <c r="GG1216" s="2"/>
      <c r="GH1216" s="2"/>
      <c r="GI1216" s="2"/>
      <c r="GJ1216" s="2"/>
      <c r="GK1216" s="2"/>
      <c r="GL1216" s="2"/>
      <c r="GM1216" s="2"/>
      <c r="GN1216" s="2"/>
      <c r="GO1216" s="2"/>
      <c r="GP1216" s="2"/>
      <c r="GQ1216" s="2"/>
    </row>
    <row r="1217" spans="1:199" customFormat="1" hidden="1" x14ac:dyDescent="0.2">
      <c r="A1217">
        <f t="shared" si="291"/>
        <v>3</v>
      </c>
      <c r="B1217">
        <f t="shared" si="292"/>
        <v>10</v>
      </c>
      <c r="C1217" s="1">
        <v>35732</v>
      </c>
      <c r="D1217">
        <f t="shared" si="293"/>
        <v>10</v>
      </c>
      <c r="E1217">
        <f t="shared" si="294"/>
        <v>1997</v>
      </c>
      <c r="F1217" s="15"/>
      <c r="G1217" s="16">
        <f t="shared" si="283"/>
        <v>-0.18024999999999958</v>
      </c>
      <c r="H1217" s="16">
        <f t="shared" si="284"/>
        <v>-3.0833333333334156E-2</v>
      </c>
      <c r="I1217" s="16">
        <f t="shared" si="285"/>
        <v>-0.21108333333333373</v>
      </c>
      <c r="J1217" s="7">
        <f>VLOOKUP(C1217,'Nymex hist.'!A:B,2,0)</f>
        <v>3.266</v>
      </c>
      <c r="K1217" s="7"/>
      <c r="L1217" s="7"/>
      <c r="M1217" s="9">
        <f t="shared" si="286"/>
        <v>2.470333333333333</v>
      </c>
      <c r="N1217" s="9">
        <f t="shared" si="287"/>
        <v>2.2900833333333335</v>
      </c>
      <c r="O1217" s="9">
        <f t="shared" si="288"/>
        <v>2.2592499999999993</v>
      </c>
      <c r="P1217" s="9">
        <f t="shared" si="289"/>
        <v>2.2742499999999999</v>
      </c>
      <c r="Q1217" s="9">
        <f t="shared" si="290"/>
        <v>2.28925</v>
      </c>
      <c r="R1217" s="8">
        <v>35732</v>
      </c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3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>
        <v>3.266</v>
      </c>
      <c r="BY1217" s="2">
        <v>3.4750000000000001</v>
      </c>
      <c r="BZ1217" s="2">
        <v>3.387</v>
      </c>
      <c r="CA1217" s="2">
        <v>2.9769999999999999</v>
      </c>
      <c r="CB1217" s="2">
        <v>2.6120000000000001</v>
      </c>
      <c r="CC1217" s="2">
        <v>2.33</v>
      </c>
      <c r="CD1217" s="2">
        <v>2.2400000000000002</v>
      </c>
      <c r="CE1217" s="2">
        <v>2.2200000000000002</v>
      </c>
      <c r="CF1217" s="2">
        <v>2.2200000000000002</v>
      </c>
      <c r="CG1217" s="2">
        <v>2.2250000000000001</v>
      </c>
      <c r="CH1217" s="2">
        <v>2.23</v>
      </c>
      <c r="CI1217" s="2">
        <v>2.2599999999999998</v>
      </c>
      <c r="CJ1217" s="2">
        <v>2.3980000000000001</v>
      </c>
      <c r="CK1217" s="2">
        <v>2.5449999999999999</v>
      </c>
      <c r="CL1217" s="2">
        <v>2.5659999999999998</v>
      </c>
      <c r="CM1217" s="2">
        <v>2.4590000000000001</v>
      </c>
      <c r="CN1217" s="2">
        <v>2.331</v>
      </c>
      <c r="CO1217" s="2">
        <v>2.218</v>
      </c>
      <c r="CP1217" s="2">
        <v>2.1789999999999998</v>
      </c>
      <c r="CQ1217" s="2">
        <v>2.1789999999999998</v>
      </c>
      <c r="CR1217" s="2">
        <v>2.1789999999999998</v>
      </c>
      <c r="CS1217" s="2">
        <v>2.1800000000000002</v>
      </c>
      <c r="CT1217" s="2">
        <v>2.1909999999999998</v>
      </c>
      <c r="CU1217" s="2">
        <v>2.2130000000000001</v>
      </c>
      <c r="CV1217" s="2">
        <v>2.3260000000000001</v>
      </c>
      <c r="CW1217" s="2">
        <v>2.46</v>
      </c>
      <c r="CX1217" s="2">
        <v>2.5</v>
      </c>
      <c r="CY1217" s="2">
        <v>2.41</v>
      </c>
      <c r="CZ1217" s="2">
        <v>2.2999999999999998</v>
      </c>
      <c r="DA1217" s="2">
        <v>2.1800000000000002</v>
      </c>
      <c r="DB1217" s="2">
        <v>2.16</v>
      </c>
      <c r="DC1217" s="2">
        <v>2.1619999999999999</v>
      </c>
      <c r="DD1217" s="2">
        <v>2.1619999999999999</v>
      </c>
      <c r="DE1217" s="2">
        <v>2.1619999999999999</v>
      </c>
      <c r="DF1217" s="2">
        <v>2.1619999999999999</v>
      </c>
      <c r="DG1217" s="2">
        <v>2.177</v>
      </c>
      <c r="DH1217" s="2">
        <v>2.3010000000000002</v>
      </c>
      <c r="DI1217" s="2">
        <v>2.4350000000000001</v>
      </c>
      <c r="DJ1217" s="2">
        <v>2.5150000000000001</v>
      </c>
      <c r="DK1217" s="2">
        <v>2.4249999999999998</v>
      </c>
      <c r="DL1217" s="2">
        <v>2.3149999999999999</v>
      </c>
      <c r="DM1217" s="2">
        <v>2.1949999999999998</v>
      </c>
      <c r="DN1217" s="2">
        <v>2.1749999999999998</v>
      </c>
      <c r="DO1217" s="2">
        <v>2.177</v>
      </c>
      <c r="DP1217" s="2">
        <v>2.177</v>
      </c>
      <c r="DQ1217" s="2">
        <v>2.177</v>
      </c>
      <c r="DR1217" s="2">
        <v>2.177</v>
      </c>
      <c r="DS1217" s="2">
        <v>2.1920000000000002</v>
      </c>
      <c r="DT1217" s="2">
        <v>2.3159999999999998</v>
      </c>
      <c r="DU1217" s="2">
        <v>2.4500000000000002</v>
      </c>
      <c r="DV1217" s="2">
        <v>2.5299999999999998</v>
      </c>
      <c r="DW1217" s="2">
        <v>2.44</v>
      </c>
      <c r="DX1217" s="2">
        <v>2.33</v>
      </c>
      <c r="DY1217" s="2">
        <v>2.21</v>
      </c>
      <c r="DZ1217" s="2">
        <v>2.19</v>
      </c>
      <c r="EA1217" s="2">
        <v>2.1920000000000002</v>
      </c>
      <c r="EB1217" s="2">
        <v>2.1920000000000002</v>
      </c>
      <c r="EC1217" s="2">
        <v>2.1920000000000002</v>
      </c>
      <c r="ED1217" s="2">
        <v>2.1920000000000002</v>
      </c>
      <c r="EE1217" s="2">
        <v>2.2069999999999999</v>
      </c>
      <c r="EF1217" s="2">
        <v>2.331</v>
      </c>
      <c r="EG1217" s="2">
        <v>2.4649999999999999</v>
      </c>
      <c r="EH1217" s="2">
        <v>2.5449999999999999</v>
      </c>
      <c r="EI1217" s="2">
        <v>2.4550000000000001</v>
      </c>
      <c r="EJ1217" s="2">
        <v>2.3450000000000002</v>
      </c>
      <c r="EK1217" s="2">
        <v>2.2250000000000001</v>
      </c>
      <c r="EL1217" s="2">
        <v>2.2050000000000001</v>
      </c>
      <c r="EM1217" s="2">
        <v>2.2069999999999999</v>
      </c>
      <c r="EN1217" s="2">
        <v>2.2069999999999999</v>
      </c>
      <c r="EO1217" s="2">
        <v>2.2069999999999999</v>
      </c>
      <c r="EP1217" s="2">
        <v>2.2069999999999999</v>
      </c>
      <c r="EQ1217" s="2">
        <v>2.222</v>
      </c>
      <c r="ER1217" s="2"/>
      <c r="ES1217" s="2"/>
      <c r="ET1217" s="2"/>
      <c r="EU1217" s="2"/>
      <c r="EV1217" s="2"/>
      <c r="EW1217" s="2"/>
      <c r="EX1217" s="2"/>
      <c r="EY1217" s="2"/>
      <c r="EZ1217" s="2"/>
      <c r="FA1217" s="2"/>
      <c r="FB1217" s="2"/>
      <c r="FC1217" s="2"/>
      <c r="FD1217" s="2"/>
      <c r="FE1217" s="2"/>
      <c r="FF1217" s="2"/>
      <c r="FG1217" s="2"/>
      <c r="FH1217" s="2"/>
      <c r="FI1217" s="2"/>
      <c r="FJ1217" s="2"/>
      <c r="FK1217" s="2"/>
      <c r="FL1217" s="2"/>
      <c r="FM1217" s="2"/>
      <c r="FN1217" s="2"/>
      <c r="FO1217" s="2"/>
      <c r="FP1217" s="2"/>
      <c r="FQ1217" s="2"/>
      <c r="FR1217" s="2"/>
      <c r="FS1217" s="2"/>
      <c r="FT1217" s="2"/>
      <c r="FU1217" s="2"/>
      <c r="FV1217" s="2"/>
      <c r="FW1217" s="2"/>
      <c r="FX1217" s="2"/>
      <c r="FY1217" s="2"/>
      <c r="FZ1217" s="2"/>
      <c r="GA1217" s="2"/>
      <c r="GB1217" s="2"/>
      <c r="GC1217" s="2"/>
      <c r="GD1217" s="2"/>
      <c r="GE1217" s="2"/>
      <c r="GF1217" s="2"/>
      <c r="GG1217" s="2"/>
      <c r="GH1217" s="2"/>
      <c r="GI1217" s="2"/>
      <c r="GJ1217" s="2"/>
      <c r="GK1217" s="2"/>
      <c r="GL1217" s="2"/>
      <c r="GM1217" s="2"/>
      <c r="GN1217" s="2"/>
      <c r="GO1217" s="2"/>
      <c r="GP1217" s="2"/>
      <c r="GQ1217" s="2"/>
    </row>
    <row r="1218" spans="1:199" customFormat="1" hidden="1" x14ac:dyDescent="0.2">
      <c r="A1218">
        <f t="shared" si="291"/>
        <v>4</v>
      </c>
      <c r="B1218">
        <f t="shared" si="292"/>
        <v>10</v>
      </c>
      <c r="C1218" s="1">
        <v>35733</v>
      </c>
      <c r="D1218">
        <f t="shared" si="293"/>
        <v>10</v>
      </c>
      <c r="E1218">
        <f t="shared" si="294"/>
        <v>1997</v>
      </c>
      <c r="F1218" s="15"/>
      <c r="G1218" s="16">
        <f t="shared" si="283"/>
        <v>-0.18908333333333305</v>
      </c>
      <c r="H1218" s="16">
        <f t="shared" si="284"/>
        <v>-3.891666666666671E-2</v>
      </c>
      <c r="I1218" s="16">
        <f t="shared" si="285"/>
        <v>-0.22799999999999976</v>
      </c>
      <c r="J1218" s="7">
        <f>VLOOKUP(C1218,'Nymex hist.'!A:B,2,0)</f>
        <v>3.4780000000000002</v>
      </c>
      <c r="K1218" s="7"/>
      <c r="L1218" s="7"/>
      <c r="M1218" s="9">
        <f t="shared" si="286"/>
        <v>2.4825833333333334</v>
      </c>
      <c r="N1218" s="9">
        <f t="shared" si="287"/>
        <v>2.2935000000000003</v>
      </c>
      <c r="O1218" s="9">
        <f t="shared" si="288"/>
        <v>2.2545833333333336</v>
      </c>
      <c r="P1218" s="9">
        <f t="shared" si="289"/>
        <v>2.2695833333333328</v>
      </c>
      <c r="Q1218" s="9">
        <f t="shared" si="290"/>
        <v>2.284583333333333</v>
      </c>
      <c r="R1218" s="8">
        <v>35733</v>
      </c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3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>
        <v>3.266</v>
      </c>
      <c r="BY1218" s="2">
        <v>3.4780000000000002</v>
      </c>
      <c r="BZ1218" s="2">
        <v>3.4359999999999999</v>
      </c>
      <c r="CA1218" s="2">
        <v>3.0209999999999999</v>
      </c>
      <c r="CB1218" s="2">
        <v>2.64</v>
      </c>
      <c r="CC1218" s="2">
        <v>2.335</v>
      </c>
      <c r="CD1218" s="2">
        <v>2.2400000000000002</v>
      </c>
      <c r="CE1218" s="2">
        <v>2.2200000000000002</v>
      </c>
      <c r="CF1218" s="2">
        <v>2.2200000000000002</v>
      </c>
      <c r="CG1218" s="2">
        <v>2.2250000000000001</v>
      </c>
      <c r="CH1218" s="2">
        <v>2.23</v>
      </c>
      <c r="CI1218" s="2">
        <v>2.2650000000000001</v>
      </c>
      <c r="CJ1218" s="2">
        <v>2.4049999999999998</v>
      </c>
      <c r="CK1218" s="2">
        <v>2.5539999999999998</v>
      </c>
      <c r="CL1218" s="2">
        <v>2.5750000000000002</v>
      </c>
      <c r="CM1218" s="2">
        <v>2.468</v>
      </c>
      <c r="CN1218" s="2">
        <v>2.339</v>
      </c>
      <c r="CO1218" s="2">
        <v>2.2250000000000001</v>
      </c>
      <c r="CP1218" s="2">
        <v>2.1850000000000001</v>
      </c>
      <c r="CQ1218" s="2">
        <v>2.1800000000000002</v>
      </c>
      <c r="CR1218" s="2">
        <v>2.1800000000000002</v>
      </c>
      <c r="CS1218" s="2">
        <v>2.1800000000000002</v>
      </c>
      <c r="CT1218" s="2">
        <v>2.1909999999999998</v>
      </c>
      <c r="CU1218" s="2">
        <v>2.2130000000000001</v>
      </c>
      <c r="CV1218" s="2">
        <v>2.3260000000000001</v>
      </c>
      <c r="CW1218" s="2">
        <v>2.46</v>
      </c>
      <c r="CX1218" s="2">
        <v>2.5</v>
      </c>
      <c r="CY1218" s="2">
        <v>2.41</v>
      </c>
      <c r="CZ1218" s="2">
        <v>2.2999999999999998</v>
      </c>
      <c r="DA1218" s="2">
        <v>2.1800000000000002</v>
      </c>
      <c r="DB1218" s="2">
        <v>2.16</v>
      </c>
      <c r="DC1218" s="2">
        <v>2.1549999999999998</v>
      </c>
      <c r="DD1218" s="2">
        <v>2.1549999999999998</v>
      </c>
      <c r="DE1218" s="2">
        <v>2.1549999999999998</v>
      </c>
      <c r="DF1218" s="2">
        <v>2.1549999999999998</v>
      </c>
      <c r="DG1218" s="2">
        <v>2.17</v>
      </c>
      <c r="DH1218" s="2">
        <v>2.2799999999999998</v>
      </c>
      <c r="DI1218" s="2">
        <v>2.4350000000000001</v>
      </c>
      <c r="DJ1218" s="2">
        <v>2.5150000000000001</v>
      </c>
      <c r="DK1218" s="2">
        <v>2.4249999999999998</v>
      </c>
      <c r="DL1218" s="2">
        <v>2.3149999999999999</v>
      </c>
      <c r="DM1218" s="2">
        <v>2.1949999999999998</v>
      </c>
      <c r="DN1218" s="2">
        <v>2.1749999999999998</v>
      </c>
      <c r="DO1218" s="2">
        <v>2.17</v>
      </c>
      <c r="DP1218" s="2">
        <v>2.17</v>
      </c>
      <c r="DQ1218" s="2">
        <v>2.17</v>
      </c>
      <c r="DR1218" s="2">
        <v>2.17</v>
      </c>
      <c r="DS1218" s="2">
        <v>2.1850000000000001</v>
      </c>
      <c r="DT1218" s="2">
        <v>2.2949999999999999</v>
      </c>
      <c r="DU1218" s="2">
        <v>2.4500000000000002</v>
      </c>
      <c r="DV1218" s="2">
        <v>2.5299999999999998</v>
      </c>
      <c r="DW1218" s="2">
        <v>2.44</v>
      </c>
      <c r="DX1218" s="2">
        <v>2.33</v>
      </c>
      <c r="DY1218" s="2">
        <v>2.21</v>
      </c>
      <c r="DZ1218" s="2">
        <v>2.19</v>
      </c>
      <c r="EA1218" s="2">
        <v>2.1850000000000001</v>
      </c>
      <c r="EB1218" s="2">
        <v>2.1850000000000001</v>
      </c>
      <c r="EC1218" s="2">
        <v>2.1850000000000001</v>
      </c>
      <c r="ED1218" s="2">
        <v>2.1850000000000001</v>
      </c>
      <c r="EE1218" s="2">
        <v>2.2000000000000002</v>
      </c>
      <c r="EF1218" s="2">
        <v>2.31</v>
      </c>
      <c r="EG1218" s="2">
        <v>2.4649999999999999</v>
      </c>
      <c r="EH1218" s="2">
        <v>2.5449999999999999</v>
      </c>
      <c r="EI1218" s="2">
        <v>2.4550000000000001</v>
      </c>
      <c r="EJ1218" s="2">
        <v>2.3450000000000002</v>
      </c>
      <c r="EK1218" s="2">
        <v>2.2250000000000001</v>
      </c>
      <c r="EL1218" s="2">
        <v>2.2050000000000001</v>
      </c>
      <c r="EM1218" s="2">
        <v>2.2000000000000002</v>
      </c>
      <c r="EN1218" s="2">
        <v>2.2000000000000002</v>
      </c>
      <c r="EO1218" s="2">
        <v>2.2000000000000002</v>
      </c>
      <c r="EP1218" s="2">
        <v>2.2000000000000002</v>
      </c>
      <c r="EQ1218" s="2">
        <v>2.2149999999999999</v>
      </c>
      <c r="ER1218" s="2"/>
      <c r="ES1218" s="2"/>
      <c r="ET1218" s="2"/>
      <c r="EU1218" s="2"/>
      <c r="EV1218" s="2"/>
      <c r="EW1218" s="2"/>
      <c r="EX1218" s="2"/>
      <c r="EY1218" s="2"/>
      <c r="EZ1218" s="2"/>
      <c r="FA1218" s="2"/>
      <c r="FB1218" s="2"/>
      <c r="FC1218" s="2"/>
      <c r="FD1218" s="2"/>
      <c r="FE1218" s="2"/>
      <c r="FF1218" s="2"/>
      <c r="FG1218" s="2"/>
      <c r="FH1218" s="2"/>
      <c r="FI1218" s="2"/>
      <c r="FJ1218" s="2"/>
      <c r="FK1218" s="2"/>
      <c r="FL1218" s="2"/>
      <c r="FM1218" s="2"/>
      <c r="FN1218" s="2"/>
      <c r="FO1218" s="2"/>
      <c r="FP1218" s="2"/>
      <c r="FQ1218" s="2"/>
      <c r="FR1218" s="2"/>
      <c r="FS1218" s="2"/>
      <c r="FT1218" s="2"/>
      <c r="FU1218" s="2"/>
      <c r="FV1218" s="2"/>
      <c r="FW1218" s="2"/>
      <c r="FX1218" s="2"/>
      <c r="FY1218" s="2"/>
      <c r="FZ1218" s="2"/>
      <c r="GA1218" s="2"/>
      <c r="GB1218" s="2"/>
      <c r="GC1218" s="2"/>
      <c r="GD1218" s="2"/>
      <c r="GE1218" s="2"/>
      <c r="GF1218" s="2"/>
      <c r="GG1218" s="2"/>
      <c r="GH1218" s="2"/>
      <c r="GI1218" s="2"/>
      <c r="GJ1218" s="2"/>
      <c r="GK1218" s="2"/>
      <c r="GL1218" s="2"/>
      <c r="GM1218" s="2"/>
      <c r="GN1218" s="2"/>
      <c r="GO1218" s="2"/>
      <c r="GP1218" s="2"/>
      <c r="GQ1218" s="2"/>
    </row>
    <row r="1219" spans="1:199" customFormat="1" hidden="1" x14ac:dyDescent="0.2">
      <c r="A1219">
        <f t="shared" si="291"/>
        <v>5</v>
      </c>
      <c r="B1219">
        <f t="shared" si="292"/>
        <v>10</v>
      </c>
      <c r="C1219" s="1">
        <v>35734</v>
      </c>
      <c r="D1219">
        <f t="shared" si="293"/>
        <v>10</v>
      </c>
      <c r="E1219">
        <f t="shared" si="294"/>
        <v>1997</v>
      </c>
      <c r="F1219" s="15"/>
      <c r="G1219" s="16">
        <f t="shared" si="283"/>
        <v>-0.23324999999999996</v>
      </c>
      <c r="H1219" s="16">
        <f t="shared" si="284"/>
        <v>-5.3333333333333677E-2</v>
      </c>
      <c r="I1219" s="16">
        <f t="shared" si="285"/>
        <v>-0.28658333333333363</v>
      </c>
      <c r="J1219" s="7">
        <f>VLOOKUP(C1219,'Nymex hist.'!A:B,2,0)</f>
        <v>3.552</v>
      </c>
      <c r="K1219" s="7"/>
      <c r="L1219" s="7"/>
      <c r="M1219" s="9">
        <f t="shared" si="286"/>
        <v>2.4990833333333335</v>
      </c>
      <c r="N1219" s="9">
        <f t="shared" si="287"/>
        <v>2.2658333333333336</v>
      </c>
      <c r="O1219" s="9">
        <f t="shared" si="288"/>
        <v>2.2124999999999999</v>
      </c>
      <c r="P1219" s="9">
        <f t="shared" si="289"/>
        <v>2.2174999999999998</v>
      </c>
      <c r="Q1219" s="9">
        <f t="shared" si="290"/>
        <v>2.2324999999999999</v>
      </c>
      <c r="R1219" s="8">
        <v>35734</v>
      </c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3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>
        <v>3.266</v>
      </c>
      <c r="BY1219" s="2">
        <v>3.552</v>
      </c>
      <c r="BZ1219" s="2">
        <v>3.4740000000000002</v>
      </c>
      <c r="CA1219" s="2">
        <v>3.052</v>
      </c>
      <c r="CB1219" s="2">
        <v>2.665</v>
      </c>
      <c r="CC1219" s="2">
        <v>2.35</v>
      </c>
      <c r="CD1219" s="2">
        <v>2.2549999999999999</v>
      </c>
      <c r="CE1219" s="2">
        <v>2.2349999999999999</v>
      </c>
      <c r="CF1219" s="2">
        <v>2.2349999999999999</v>
      </c>
      <c r="CG1219" s="2">
        <v>2.2370000000000001</v>
      </c>
      <c r="CH1219" s="2">
        <v>2.2400000000000002</v>
      </c>
      <c r="CI1219" s="2">
        <v>2.2730000000000001</v>
      </c>
      <c r="CJ1219" s="2">
        <v>2.4129999999999998</v>
      </c>
      <c r="CK1219" s="2">
        <v>2.56</v>
      </c>
      <c r="CL1219" s="2">
        <v>2.585</v>
      </c>
      <c r="CM1219" s="2">
        <v>2.472</v>
      </c>
      <c r="CN1219" s="2">
        <v>2.335</v>
      </c>
      <c r="CO1219" s="2">
        <v>2.2029999999999998</v>
      </c>
      <c r="CP1219" s="2">
        <v>2.145</v>
      </c>
      <c r="CQ1219" s="2">
        <v>2.14</v>
      </c>
      <c r="CR1219" s="2">
        <v>2.14</v>
      </c>
      <c r="CS1219" s="2">
        <v>2.14</v>
      </c>
      <c r="CT1219" s="2">
        <v>2.1509999999999998</v>
      </c>
      <c r="CU1219" s="2">
        <v>2.173</v>
      </c>
      <c r="CV1219" s="2">
        <v>2.286</v>
      </c>
      <c r="CW1219" s="2">
        <v>2.42</v>
      </c>
      <c r="CX1219" s="2">
        <v>2.46</v>
      </c>
      <c r="CY1219" s="2">
        <v>2.37</v>
      </c>
      <c r="CZ1219" s="2">
        <v>2.2599999999999998</v>
      </c>
      <c r="DA1219" s="2">
        <v>2.14</v>
      </c>
      <c r="DB1219" s="2">
        <v>2.12</v>
      </c>
      <c r="DC1219" s="2">
        <v>2.11</v>
      </c>
      <c r="DD1219" s="2">
        <v>2.11</v>
      </c>
      <c r="DE1219" s="2">
        <v>2.11</v>
      </c>
      <c r="DF1219" s="2">
        <v>2.11</v>
      </c>
      <c r="DG1219" s="2">
        <v>2.125</v>
      </c>
      <c r="DH1219" s="2">
        <v>2.2400000000000002</v>
      </c>
      <c r="DI1219" s="2">
        <v>2.395</v>
      </c>
      <c r="DJ1219" s="2">
        <v>2.4649999999999999</v>
      </c>
      <c r="DK1219" s="2">
        <v>2.375</v>
      </c>
      <c r="DL1219" s="2">
        <v>2.2650000000000001</v>
      </c>
      <c r="DM1219" s="2">
        <v>2.145</v>
      </c>
      <c r="DN1219" s="2">
        <v>2.125</v>
      </c>
      <c r="DO1219" s="2">
        <v>2.1150000000000002</v>
      </c>
      <c r="DP1219" s="2">
        <v>2.1150000000000002</v>
      </c>
      <c r="DQ1219" s="2">
        <v>2.1150000000000002</v>
      </c>
      <c r="DR1219" s="2">
        <v>2.1150000000000002</v>
      </c>
      <c r="DS1219" s="2">
        <v>2.13</v>
      </c>
      <c r="DT1219" s="2">
        <v>2.2450000000000001</v>
      </c>
      <c r="DU1219" s="2">
        <v>2.4</v>
      </c>
      <c r="DV1219" s="2">
        <v>2.48</v>
      </c>
      <c r="DW1219" s="2">
        <v>2.39</v>
      </c>
      <c r="DX1219" s="2">
        <v>2.2799999999999998</v>
      </c>
      <c r="DY1219" s="2">
        <v>2.16</v>
      </c>
      <c r="DZ1219" s="2">
        <v>2.14</v>
      </c>
      <c r="EA1219" s="2">
        <v>2.13</v>
      </c>
      <c r="EB1219" s="2">
        <v>2.13</v>
      </c>
      <c r="EC1219" s="2">
        <v>2.13</v>
      </c>
      <c r="ED1219" s="2">
        <v>2.13</v>
      </c>
      <c r="EE1219" s="2">
        <v>2.145</v>
      </c>
      <c r="EF1219" s="2">
        <v>2.2599999999999998</v>
      </c>
      <c r="EG1219" s="2">
        <v>2.415</v>
      </c>
      <c r="EH1219" s="2">
        <v>2.4950000000000001</v>
      </c>
      <c r="EI1219" s="2">
        <v>2.4049999999999998</v>
      </c>
      <c r="EJ1219" s="2">
        <v>2.2949999999999999</v>
      </c>
      <c r="EK1219" s="2">
        <v>2.1749999999999998</v>
      </c>
      <c r="EL1219" s="2">
        <v>2.1549999999999998</v>
      </c>
      <c r="EM1219" s="2">
        <v>2.145</v>
      </c>
      <c r="EN1219" s="2">
        <v>2.145</v>
      </c>
      <c r="EO1219" s="2">
        <v>2.145</v>
      </c>
      <c r="EP1219" s="2">
        <v>2.145</v>
      </c>
      <c r="EQ1219" s="2">
        <v>2.16</v>
      </c>
      <c r="ER1219" s="2"/>
      <c r="ES1219" s="2"/>
      <c r="ET1219" s="2"/>
      <c r="EU1219" s="2"/>
      <c r="EV1219" s="2"/>
      <c r="EW1219" s="2"/>
      <c r="EX1219" s="2"/>
      <c r="EY1219" s="2"/>
      <c r="EZ1219" s="2"/>
      <c r="FA1219" s="2"/>
      <c r="FB1219" s="2"/>
      <c r="FC1219" s="2"/>
      <c r="FD1219" s="2"/>
      <c r="FE1219" s="2"/>
      <c r="FF1219" s="2"/>
      <c r="FG1219" s="2"/>
      <c r="FH1219" s="2"/>
      <c r="FI1219" s="2"/>
      <c r="FJ1219" s="2"/>
      <c r="FK1219" s="2"/>
      <c r="FL1219" s="2"/>
      <c r="FM1219" s="2"/>
      <c r="FN1219" s="2"/>
      <c r="FO1219" s="2"/>
      <c r="FP1219" s="2"/>
      <c r="FQ1219" s="2"/>
      <c r="FR1219" s="2"/>
      <c r="FS1219" s="2"/>
      <c r="FT1219" s="2"/>
      <c r="FU1219" s="2"/>
      <c r="FV1219" s="2"/>
      <c r="FW1219" s="2"/>
      <c r="FX1219" s="2"/>
      <c r="FY1219" s="2"/>
      <c r="FZ1219" s="2"/>
      <c r="GA1219" s="2"/>
      <c r="GB1219" s="2"/>
      <c r="GC1219" s="2"/>
      <c r="GD1219" s="2"/>
      <c r="GE1219" s="2"/>
      <c r="GF1219" s="2"/>
      <c r="GG1219" s="2"/>
      <c r="GH1219" s="2"/>
      <c r="GI1219" s="2"/>
      <c r="GJ1219" s="2"/>
      <c r="GK1219" s="2"/>
      <c r="GL1219" s="2"/>
      <c r="GM1219" s="2"/>
      <c r="GN1219" s="2"/>
      <c r="GO1219" s="2"/>
      <c r="GP1219" s="2"/>
      <c r="GQ1219" s="2"/>
    </row>
    <row r="1220" spans="1:199" customFormat="1" hidden="1" x14ac:dyDescent="0.2">
      <c r="A1220">
        <f t="shared" si="291"/>
        <v>1</v>
      </c>
      <c r="B1220">
        <f t="shared" si="292"/>
        <v>11</v>
      </c>
      <c r="C1220" s="1">
        <v>35737</v>
      </c>
      <c r="D1220">
        <f t="shared" si="293"/>
        <v>11</v>
      </c>
      <c r="E1220">
        <f t="shared" si="294"/>
        <v>1997</v>
      </c>
      <c r="F1220" s="15"/>
      <c r="G1220" s="16">
        <f t="shared" si="283"/>
        <v>-0.19241666666666646</v>
      </c>
      <c r="H1220" s="16">
        <f t="shared" si="284"/>
        <v>-5.3416666666666668E-2</v>
      </c>
      <c r="I1220" s="16">
        <f t="shared" si="285"/>
        <v>-0.24583333333333313</v>
      </c>
      <c r="J1220" s="7">
        <f>VLOOKUP(C1220,'Nymex hist.'!A:B,2,0)</f>
        <v>3.371</v>
      </c>
      <c r="K1220" s="7"/>
      <c r="L1220" s="7"/>
      <c r="M1220" s="9">
        <f t="shared" si="286"/>
        <v>2.4489999999999998</v>
      </c>
      <c r="N1220" s="9">
        <f t="shared" si="287"/>
        <v>2.2565833333333334</v>
      </c>
      <c r="O1220" s="9">
        <f t="shared" si="288"/>
        <v>2.2031666666666667</v>
      </c>
      <c r="P1220" s="9">
        <f t="shared" si="289"/>
        <v>2.2131666666666665</v>
      </c>
      <c r="Q1220" s="9">
        <f t="shared" si="290"/>
        <v>2.2281666666666666</v>
      </c>
      <c r="R1220" s="8">
        <v>35737</v>
      </c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3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>
        <v>3.371</v>
      </c>
      <c r="BZ1220" s="2">
        <v>3.3180000000000001</v>
      </c>
      <c r="CA1220" s="2">
        <v>2.93</v>
      </c>
      <c r="CB1220" s="2">
        <v>2.5950000000000002</v>
      </c>
      <c r="CC1220" s="2">
        <v>2.3050000000000002</v>
      </c>
      <c r="CD1220" s="2">
        <v>2.2229999999999999</v>
      </c>
      <c r="CE1220" s="2">
        <v>2.2050000000000001</v>
      </c>
      <c r="CF1220" s="2">
        <v>2.2050000000000001</v>
      </c>
      <c r="CG1220" s="2">
        <v>2.21</v>
      </c>
      <c r="CH1220" s="2">
        <v>2.2149999999999999</v>
      </c>
      <c r="CI1220" s="2">
        <v>2.25</v>
      </c>
      <c r="CJ1220" s="2">
        <v>2.39</v>
      </c>
      <c r="CK1220" s="2">
        <v>2.5419999999999998</v>
      </c>
      <c r="CL1220" s="2">
        <v>2.5670000000000002</v>
      </c>
      <c r="CM1220" s="2">
        <v>2.4540000000000002</v>
      </c>
      <c r="CN1220" s="2">
        <v>2.3170000000000002</v>
      </c>
      <c r="CO1220" s="2">
        <v>2.19</v>
      </c>
      <c r="CP1220" s="2">
        <v>2.14</v>
      </c>
      <c r="CQ1220" s="2">
        <v>2.1349999999999998</v>
      </c>
      <c r="CR1220" s="2">
        <v>2.1349999999999998</v>
      </c>
      <c r="CS1220" s="2">
        <v>2.1349999999999998</v>
      </c>
      <c r="CT1220" s="2">
        <v>2.145</v>
      </c>
      <c r="CU1220" s="2">
        <v>2.1669999999999998</v>
      </c>
      <c r="CV1220" s="2">
        <v>2.2799999999999998</v>
      </c>
      <c r="CW1220" s="2">
        <v>2.4140000000000001</v>
      </c>
      <c r="CX1220" s="2">
        <v>2.4489999999999998</v>
      </c>
      <c r="CY1220" s="2">
        <v>2.359</v>
      </c>
      <c r="CZ1220" s="2">
        <v>2.2490000000000001</v>
      </c>
      <c r="DA1220" s="2">
        <v>2.129</v>
      </c>
      <c r="DB1220" s="2">
        <v>2.109</v>
      </c>
      <c r="DC1220" s="2">
        <v>2.0990000000000002</v>
      </c>
      <c r="DD1220" s="2">
        <v>2.0990000000000002</v>
      </c>
      <c r="DE1220" s="2">
        <v>2.0990000000000002</v>
      </c>
      <c r="DF1220" s="2">
        <v>2.0990000000000002</v>
      </c>
      <c r="DG1220" s="2">
        <v>2.1139999999999999</v>
      </c>
      <c r="DH1220" s="2">
        <v>2.2440000000000002</v>
      </c>
      <c r="DI1220" s="2">
        <v>2.3889999999999998</v>
      </c>
      <c r="DJ1220" s="2">
        <v>2.4590000000000001</v>
      </c>
      <c r="DK1220" s="2">
        <v>2.3690000000000002</v>
      </c>
      <c r="DL1220" s="2">
        <v>2.2589999999999999</v>
      </c>
      <c r="DM1220" s="2">
        <v>2.1389999999999998</v>
      </c>
      <c r="DN1220" s="2">
        <v>2.1190000000000002</v>
      </c>
      <c r="DO1220" s="2">
        <v>2.109</v>
      </c>
      <c r="DP1220" s="2">
        <v>2.109</v>
      </c>
      <c r="DQ1220" s="2">
        <v>2.109</v>
      </c>
      <c r="DR1220" s="2">
        <v>2.109</v>
      </c>
      <c r="DS1220" s="2">
        <v>2.1240000000000001</v>
      </c>
      <c r="DT1220" s="2">
        <v>2.254</v>
      </c>
      <c r="DU1220" s="2">
        <v>2.399</v>
      </c>
      <c r="DV1220" s="2">
        <v>2.4740000000000002</v>
      </c>
      <c r="DW1220" s="2">
        <v>2.3839999999999999</v>
      </c>
      <c r="DX1220" s="2">
        <v>2.274</v>
      </c>
      <c r="DY1220" s="2">
        <v>2.1539999999999999</v>
      </c>
      <c r="DZ1220" s="2">
        <v>2.1339999999999999</v>
      </c>
      <c r="EA1220" s="2">
        <v>2.1240000000000001</v>
      </c>
      <c r="EB1220" s="2">
        <v>2.1240000000000001</v>
      </c>
      <c r="EC1220" s="2">
        <v>2.1240000000000001</v>
      </c>
      <c r="ED1220" s="2">
        <v>2.1240000000000001</v>
      </c>
      <c r="EE1220" s="2">
        <v>2.1389999999999998</v>
      </c>
      <c r="EF1220" s="2">
        <v>2.2690000000000001</v>
      </c>
      <c r="EG1220" s="2">
        <v>2.4140000000000001</v>
      </c>
      <c r="EH1220" s="2">
        <v>2.4889999999999999</v>
      </c>
      <c r="EI1220" s="2">
        <v>2.399</v>
      </c>
      <c r="EJ1220" s="2">
        <v>2.2890000000000001</v>
      </c>
      <c r="EK1220" s="2">
        <v>2.169</v>
      </c>
      <c r="EL1220" s="2">
        <v>2.149</v>
      </c>
      <c r="EM1220" s="2">
        <v>2.1389999999999998</v>
      </c>
      <c r="EN1220" s="2">
        <v>2.1389999999999998</v>
      </c>
      <c r="EO1220" s="2">
        <v>2.1389999999999998</v>
      </c>
      <c r="EP1220" s="2">
        <v>2.1389999999999998</v>
      </c>
      <c r="EQ1220" s="2">
        <v>2.1539999999999999</v>
      </c>
      <c r="ER1220" s="2">
        <v>2.2839999999999998</v>
      </c>
      <c r="ES1220" s="2"/>
      <c r="ET1220" s="2"/>
      <c r="EU1220" s="2"/>
      <c r="EV1220" s="2"/>
      <c r="EW1220" s="2"/>
      <c r="EX1220" s="2"/>
      <c r="EY1220" s="2"/>
      <c r="EZ1220" s="2"/>
      <c r="FA1220" s="2"/>
      <c r="FB1220" s="2"/>
      <c r="FC1220" s="2"/>
      <c r="FD1220" s="2"/>
      <c r="FE1220" s="2"/>
      <c r="FF1220" s="2"/>
      <c r="FG1220" s="2"/>
      <c r="FH1220" s="2"/>
      <c r="FI1220" s="2"/>
      <c r="FJ1220" s="2"/>
      <c r="FK1220" s="2"/>
      <c r="FL1220" s="2"/>
      <c r="FM1220" s="2"/>
      <c r="FN1220" s="2"/>
      <c r="FO1220" s="2"/>
      <c r="FP1220" s="2"/>
      <c r="FQ1220" s="2"/>
      <c r="FR1220" s="2"/>
      <c r="FS1220" s="2"/>
      <c r="FT1220" s="2"/>
      <c r="FU1220" s="2"/>
      <c r="FV1220" s="2"/>
      <c r="FW1220" s="2"/>
      <c r="FX1220" s="2"/>
      <c r="FY1220" s="2"/>
      <c r="FZ1220" s="2"/>
      <c r="GA1220" s="2"/>
      <c r="GB1220" s="2"/>
      <c r="GC1220" s="2"/>
      <c r="GD1220" s="2"/>
      <c r="GE1220" s="2"/>
      <c r="GF1220" s="2"/>
      <c r="GG1220" s="2"/>
      <c r="GH1220" s="2"/>
      <c r="GI1220" s="2"/>
      <c r="GJ1220" s="2"/>
      <c r="GK1220" s="2"/>
      <c r="GL1220" s="2"/>
      <c r="GM1220" s="2"/>
      <c r="GN1220" s="2"/>
      <c r="GO1220" s="2"/>
      <c r="GP1220" s="2"/>
      <c r="GQ1220" s="2"/>
    </row>
    <row r="1221" spans="1:199" customFormat="1" hidden="1" x14ac:dyDescent="0.2">
      <c r="A1221">
        <f t="shared" si="291"/>
        <v>2</v>
      </c>
      <c r="B1221">
        <f t="shared" si="292"/>
        <v>11</v>
      </c>
      <c r="C1221" s="1">
        <v>35738</v>
      </c>
      <c r="D1221">
        <f t="shared" si="293"/>
        <v>11</v>
      </c>
      <c r="E1221">
        <f t="shared" si="294"/>
        <v>1997</v>
      </c>
      <c r="F1221" s="15"/>
      <c r="G1221" s="16">
        <f t="shared" ref="G1221:G1284" si="296">N1221-M1221</f>
        <v>-0.21383333333333354</v>
      </c>
      <c r="H1221" s="16">
        <f t="shared" ref="H1221:H1284" si="297">O1221-N1221</f>
        <v>-5.616666666666692E-2</v>
      </c>
      <c r="I1221" s="16">
        <f t="shared" ref="I1221:I1284" si="298">O1221-M1221</f>
        <v>-0.27000000000000046</v>
      </c>
      <c r="J1221" s="7">
        <f>VLOOKUP(C1221,'Nymex hist.'!A:B,2,0)</f>
        <v>3.423</v>
      </c>
      <c r="K1221" s="7"/>
      <c r="L1221" s="7"/>
      <c r="M1221" s="9">
        <f t="shared" ref="M1221:M1284" si="299">SUMIF($S$3:$FQ$3,$E1221+1,$S1221:$FQ1221)/COUNTIF($S$3:$FQ$3,$E1221+1)</f>
        <v>2.475166666666667</v>
      </c>
      <c r="N1221" s="9">
        <f t="shared" ref="N1221:N1284" si="300">SUMIF($S$3:$FQ$3,$E1221+2,$S1221:$FQ1221)/COUNTIF($S$3:$FQ$3,$E1221+2)</f>
        <v>2.2613333333333334</v>
      </c>
      <c r="O1221" s="9">
        <f t="shared" ref="O1221:O1284" si="301">SUMIF($S$3:$FQ$3,$E1221+3,$S1221:$FQ1221)/COUNTIF($S$3:$FQ$3,$E1221+3)</f>
        <v>2.2051666666666665</v>
      </c>
      <c r="P1221" s="9">
        <f t="shared" ref="P1221:P1284" si="302">SUMIF($S$3:$FQ$3,$E1221+4,$S1221:$FQ1221)/COUNTIF($S$3:$FQ$3,$E1221+4)</f>
        <v>2.2151666666666672</v>
      </c>
      <c r="Q1221" s="9">
        <f t="shared" ref="Q1221:Q1284" si="303">SUMIF($S$3:$FQ$3,$E1221+5,$S1221:$FQ1221)/COUNTIF($S$3:$FQ$3,$E1221+5)</f>
        <v>2.2301666666666669</v>
      </c>
      <c r="R1221" s="8">
        <v>35738</v>
      </c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3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>
        <v>3.423</v>
      </c>
      <c r="BZ1221" s="2">
        <v>3.3679999999999999</v>
      </c>
      <c r="CA1221" s="2">
        <v>2.98</v>
      </c>
      <c r="CB1221" s="2">
        <v>2.645</v>
      </c>
      <c r="CC1221" s="2">
        <v>2.33</v>
      </c>
      <c r="CD1221" s="2">
        <v>2.2450000000000001</v>
      </c>
      <c r="CE1221" s="2">
        <v>2.2250000000000001</v>
      </c>
      <c r="CF1221" s="2">
        <v>2.2250000000000001</v>
      </c>
      <c r="CG1221" s="2">
        <v>2.2269999999999999</v>
      </c>
      <c r="CH1221" s="2">
        <v>2.23</v>
      </c>
      <c r="CI1221" s="2">
        <v>2.2650000000000001</v>
      </c>
      <c r="CJ1221" s="2">
        <v>2.4049999999999998</v>
      </c>
      <c r="CK1221" s="2">
        <v>2.5569999999999999</v>
      </c>
      <c r="CL1221" s="2">
        <v>2.5819999999999999</v>
      </c>
      <c r="CM1221" s="2">
        <v>2.4670000000000001</v>
      </c>
      <c r="CN1221" s="2">
        <v>2.3250000000000002</v>
      </c>
      <c r="CO1221" s="2">
        <v>2.1949999999999998</v>
      </c>
      <c r="CP1221" s="2">
        <v>2.1419999999999999</v>
      </c>
      <c r="CQ1221" s="2">
        <v>2.137</v>
      </c>
      <c r="CR1221" s="2">
        <v>2.137</v>
      </c>
      <c r="CS1221" s="2">
        <v>2.137</v>
      </c>
      <c r="CT1221" s="2">
        <v>2.1469999999999998</v>
      </c>
      <c r="CU1221" s="2">
        <v>2.169</v>
      </c>
      <c r="CV1221" s="2">
        <v>2.282</v>
      </c>
      <c r="CW1221" s="2">
        <v>2.4159999999999999</v>
      </c>
      <c r="CX1221" s="2">
        <v>2.4510000000000001</v>
      </c>
      <c r="CY1221" s="2">
        <v>2.3610000000000002</v>
      </c>
      <c r="CZ1221" s="2">
        <v>2.2509999999999999</v>
      </c>
      <c r="DA1221" s="2">
        <v>2.1309999999999998</v>
      </c>
      <c r="DB1221" s="2">
        <v>2.1110000000000002</v>
      </c>
      <c r="DC1221" s="2">
        <v>2.101</v>
      </c>
      <c r="DD1221" s="2">
        <v>2.101</v>
      </c>
      <c r="DE1221" s="2">
        <v>2.101</v>
      </c>
      <c r="DF1221" s="2">
        <v>2.101</v>
      </c>
      <c r="DG1221" s="2">
        <v>2.1160000000000001</v>
      </c>
      <c r="DH1221" s="2">
        <v>2.246</v>
      </c>
      <c r="DI1221" s="2">
        <v>2.391</v>
      </c>
      <c r="DJ1221" s="2">
        <v>2.4609999999999999</v>
      </c>
      <c r="DK1221" s="2">
        <v>2.371</v>
      </c>
      <c r="DL1221" s="2">
        <v>2.2610000000000001</v>
      </c>
      <c r="DM1221" s="2">
        <v>2.141</v>
      </c>
      <c r="DN1221" s="2">
        <v>2.121</v>
      </c>
      <c r="DO1221" s="2">
        <v>2.1110000000000002</v>
      </c>
      <c r="DP1221" s="2">
        <v>2.1110000000000002</v>
      </c>
      <c r="DQ1221" s="2">
        <v>2.1110000000000002</v>
      </c>
      <c r="DR1221" s="2">
        <v>2.1110000000000002</v>
      </c>
      <c r="DS1221" s="2">
        <v>2.1259999999999999</v>
      </c>
      <c r="DT1221" s="2">
        <v>2.2559999999999998</v>
      </c>
      <c r="DU1221" s="2">
        <v>2.4009999999999998</v>
      </c>
      <c r="DV1221" s="2">
        <v>2.476</v>
      </c>
      <c r="DW1221" s="2">
        <v>2.3860000000000001</v>
      </c>
      <c r="DX1221" s="2">
        <v>2.2759999999999998</v>
      </c>
      <c r="DY1221" s="2">
        <v>2.1560000000000001</v>
      </c>
      <c r="DZ1221" s="2">
        <v>2.1360000000000001</v>
      </c>
      <c r="EA1221" s="2">
        <v>2.1259999999999999</v>
      </c>
      <c r="EB1221" s="2">
        <v>2.1259999999999999</v>
      </c>
      <c r="EC1221" s="2">
        <v>2.1259999999999999</v>
      </c>
      <c r="ED1221" s="2">
        <v>2.1259999999999999</v>
      </c>
      <c r="EE1221" s="2">
        <v>2.141</v>
      </c>
      <c r="EF1221" s="2">
        <v>2.2709999999999999</v>
      </c>
      <c r="EG1221" s="2">
        <v>2.4159999999999999</v>
      </c>
      <c r="EH1221" s="2">
        <v>2.4910000000000001</v>
      </c>
      <c r="EI1221" s="2">
        <v>2.4009999999999998</v>
      </c>
      <c r="EJ1221" s="2">
        <v>2.2909999999999999</v>
      </c>
      <c r="EK1221" s="2">
        <v>2.1709999999999998</v>
      </c>
      <c r="EL1221" s="2">
        <v>2.1509999999999998</v>
      </c>
      <c r="EM1221" s="2">
        <v>2.141</v>
      </c>
      <c r="EN1221" s="2">
        <v>2.141</v>
      </c>
      <c r="EO1221" s="2">
        <v>2.141</v>
      </c>
      <c r="EP1221" s="2">
        <v>2.141</v>
      </c>
      <c r="EQ1221" s="2">
        <v>2.1560000000000001</v>
      </c>
      <c r="ER1221" s="2">
        <v>2.286</v>
      </c>
      <c r="ES1221" s="2"/>
      <c r="ET1221" s="2"/>
      <c r="EU1221" s="2"/>
      <c r="EV1221" s="2"/>
      <c r="EW1221" s="2"/>
      <c r="EX1221" s="2"/>
      <c r="EY1221" s="2"/>
      <c r="EZ1221" s="2"/>
      <c r="FA1221" s="2"/>
      <c r="FB1221" s="2"/>
      <c r="FC1221" s="2"/>
      <c r="FD1221" s="2"/>
      <c r="FE1221" s="2"/>
      <c r="FF1221" s="2"/>
      <c r="FG1221" s="2"/>
      <c r="FH1221" s="2"/>
      <c r="FI1221" s="2"/>
      <c r="FJ1221" s="2"/>
      <c r="FK1221" s="2"/>
      <c r="FL1221" s="2"/>
      <c r="FM1221" s="2"/>
      <c r="FN1221" s="2"/>
      <c r="FO1221" s="2"/>
      <c r="FP1221" s="2"/>
      <c r="FQ1221" s="2"/>
      <c r="FR1221" s="2"/>
      <c r="FS1221" s="2"/>
      <c r="FT1221" s="2"/>
      <c r="FU1221" s="2"/>
      <c r="FV1221" s="2"/>
      <c r="FW1221" s="2"/>
      <c r="FX1221" s="2"/>
      <c r="FY1221" s="2"/>
      <c r="FZ1221" s="2"/>
      <c r="GA1221" s="2"/>
      <c r="GB1221" s="2"/>
      <c r="GC1221" s="2"/>
      <c r="GD1221" s="2"/>
      <c r="GE1221" s="2"/>
      <c r="GF1221" s="2"/>
      <c r="GG1221" s="2"/>
      <c r="GH1221" s="2"/>
      <c r="GI1221" s="2"/>
      <c r="GJ1221" s="2"/>
      <c r="GK1221" s="2"/>
      <c r="GL1221" s="2"/>
      <c r="GM1221" s="2"/>
      <c r="GN1221" s="2"/>
      <c r="GO1221" s="2"/>
      <c r="GP1221" s="2"/>
      <c r="GQ1221" s="2"/>
    </row>
    <row r="1222" spans="1:199" customFormat="1" hidden="1" x14ac:dyDescent="0.2">
      <c r="A1222">
        <f t="shared" ref="A1222:A1285" si="304">WEEKDAY(C1222,2)</f>
        <v>3</v>
      </c>
      <c r="B1222">
        <f t="shared" ref="B1222:B1285" si="305">MONTH(C1222)</f>
        <v>11</v>
      </c>
      <c r="C1222" s="1">
        <v>35739</v>
      </c>
      <c r="D1222">
        <f t="shared" ref="D1222:D1285" si="306">MONTH(R1222)</f>
        <v>11</v>
      </c>
      <c r="E1222">
        <f t="shared" ref="E1222:E1285" si="307">YEAR(R1222)</f>
        <v>1997</v>
      </c>
      <c r="F1222" s="15"/>
      <c r="G1222" s="16">
        <f t="shared" si="296"/>
        <v>-0.23108333333333375</v>
      </c>
      <c r="H1222" s="16">
        <f t="shared" si="297"/>
        <v>-5.8249999999999691E-2</v>
      </c>
      <c r="I1222" s="16">
        <f t="shared" si="298"/>
        <v>-0.28933333333333344</v>
      </c>
      <c r="J1222" s="7">
        <f>VLOOKUP(C1222,'Nymex hist.'!A:B,2,0)</f>
        <v>3.468</v>
      </c>
      <c r="K1222" s="7"/>
      <c r="L1222" s="7"/>
      <c r="M1222" s="9">
        <f t="shared" si="299"/>
        <v>2.4965000000000002</v>
      </c>
      <c r="N1222" s="9">
        <f t="shared" si="300"/>
        <v>2.2654166666666664</v>
      </c>
      <c r="O1222" s="9">
        <f t="shared" si="301"/>
        <v>2.2071666666666667</v>
      </c>
      <c r="P1222" s="9">
        <f t="shared" si="302"/>
        <v>2.2171666666666665</v>
      </c>
      <c r="Q1222" s="9">
        <f t="shared" si="303"/>
        <v>2.2321666666666666</v>
      </c>
      <c r="R1222" s="8">
        <v>35739</v>
      </c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3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>
        <v>3.468</v>
      </c>
      <c r="BZ1222" s="2">
        <v>3.4119999999999999</v>
      </c>
      <c r="CA1222" s="2">
        <v>3.0219999999999998</v>
      </c>
      <c r="CB1222" s="2">
        <v>2.68</v>
      </c>
      <c r="CC1222" s="2">
        <v>2.3450000000000002</v>
      </c>
      <c r="CD1222" s="2">
        <v>2.2599999999999998</v>
      </c>
      <c r="CE1222" s="2">
        <v>2.2400000000000002</v>
      </c>
      <c r="CF1222" s="2">
        <v>2.2400000000000002</v>
      </c>
      <c r="CG1222" s="2">
        <v>2.242</v>
      </c>
      <c r="CH1222" s="2">
        <v>2.2450000000000001</v>
      </c>
      <c r="CI1222" s="2">
        <v>2.2799999999999998</v>
      </c>
      <c r="CJ1222" s="2">
        <v>2.42</v>
      </c>
      <c r="CK1222" s="2">
        <v>2.5720000000000001</v>
      </c>
      <c r="CL1222" s="2">
        <v>2.597</v>
      </c>
      <c r="CM1222" s="2">
        <v>2.4769999999999999</v>
      </c>
      <c r="CN1222" s="2">
        <v>2.331</v>
      </c>
      <c r="CO1222" s="2">
        <v>2.1970000000000001</v>
      </c>
      <c r="CP1222" s="2">
        <v>2.1440000000000001</v>
      </c>
      <c r="CQ1222" s="2">
        <v>2.1389999999999998</v>
      </c>
      <c r="CR1222" s="2">
        <v>2.1389999999999998</v>
      </c>
      <c r="CS1222" s="2">
        <v>2.1389999999999998</v>
      </c>
      <c r="CT1222" s="2">
        <v>2.149</v>
      </c>
      <c r="CU1222" s="2">
        <v>2.1709999999999998</v>
      </c>
      <c r="CV1222" s="2">
        <v>2.2839999999999998</v>
      </c>
      <c r="CW1222" s="2">
        <v>2.4180000000000001</v>
      </c>
      <c r="CX1222" s="2">
        <v>2.4529999999999998</v>
      </c>
      <c r="CY1222" s="2">
        <v>2.363</v>
      </c>
      <c r="CZ1222" s="2">
        <v>2.2530000000000001</v>
      </c>
      <c r="DA1222" s="2">
        <v>2.133</v>
      </c>
      <c r="DB1222" s="2">
        <v>2.113</v>
      </c>
      <c r="DC1222" s="2">
        <v>2.1030000000000002</v>
      </c>
      <c r="DD1222" s="2">
        <v>2.1030000000000002</v>
      </c>
      <c r="DE1222" s="2">
        <v>2.1030000000000002</v>
      </c>
      <c r="DF1222" s="2">
        <v>2.1030000000000002</v>
      </c>
      <c r="DG1222" s="2">
        <v>2.1179999999999999</v>
      </c>
      <c r="DH1222" s="2">
        <v>2.2480000000000002</v>
      </c>
      <c r="DI1222" s="2">
        <v>2.3929999999999998</v>
      </c>
      <c r="DJ1222" s="2">
        <v>2.4630000000000001</v>
      </c>
      <c r="DK1222" s="2">
        <v>2.3730000000000002</v>
      </c>
      <c r="DL1222" s="2">
        <v>2.2629999999999999</v>
      </c>
      <c r="DM1222" s="2">
        <v>2.1429999999999998</v>
      </c>
      <c r="DN1222" s="2">
        <v>2.1230000000000002</v>
      </c>
      <c r="DO1222" s="2">
        <v>2.113</v>
      </c>
      <c r="DP1222" s="2">
        <v>2.113</v>
      </c>
      <c r="DQ1222" s="2">
        <v>2.113</v>
      </c>
      <c r="DR1222" s="2">
        <v>2.113</v>
      </c>
      <c r="DS1222" s="2">
        <v>2.1280000000000001</v>
      </c>
      <c r="DT1222" s="2">
        <v>2.258</v>
      </c>
      <c r="DU1222" s="2">
        <v>2.403</v>
      </c>
      <c r="DV1222" s="2">
        <v>2.4780000000000002</v>
      </c>
      <c r="DW1222" s="2">
        <v>2.3879999999999999</v>
      </c>
      <c r="DX1222" s="2">
        <v>2.278</v>
      </c>
      <c r="DY1222" s="2">
        <v>2.1579999999999999</v>
      </c>
      <c r="DZ1222" s="2">
        <v>2.1379999999999999</v>
      </c>
      <c r="EA1222" s="2">
        <v>2.1280000000000001</v>
      </c>
      <c r="EB1222" s="2">
        <v>2.1280000000000001</v>
      </c>
      <c r="EC1222" s="2">
        <v>2.1280000000000001</v>
      </c>
      <c r="ED1222" s="2">
        <v>2.1280000000000001</v>
      </c>
      <c r="EE1222" s="2">
        <v>2.1429999999999998</v>
      </c>
      <c r="EF1222" s="2">
        <v>2.2730000000000001</v>
      </c>
      <c r="EG1222" s="2">
        <v>2.4180000000000001</v>
      </c>
      <c r="EH1222" s="2">
        <v>2.4929999999999999</v>
      </c>
      <c r="EI1222" s="2">
        <v>2.403</v>
      </c>
      <c r="EJ1222" s="2">
        <v>2.2930000000000001</v>
      </c>
      <c r="EK1222" s="2">
        <v>2.173</v>
      </c>
      <c r="EL1222" s="2">
        <v>2.153</v>
      </c>
      <c r="EM1222" s="2">
        <v>2.1429999999999998</v>
      </c>
      <c r="EN1222" s="2">
        <v>2.1429999999999998</v>
      </c>
      <c r="EO1222" s="2">
        <v>2.1429999999999998</v>
      </c>
      <c r="EP1222" s="2">
        <v>2.1429999999999998</v>
      </c>
      <c r="EQ1222" s="2">
        <v>2.1579999999999999</v>
      </c>
      <c r="ER1222" s="2">
        <v>2.2879999999999998</v>
      </c>
      <c r="ES1222" s="2"/>
      <c r="ET1222" s="2"/>
      <c r="EU1222" s="2"/>
      <c r="EV1222" s="2"/>
      <c r="EW1222" s="2"/>
      <c r="EX1222" s="2"/>
      <c r="EY1222" s="2"/>
      <c r="EZ1222" s="2"/>
      <c r="FA1222" s="2"/>
      <c r="FB1222" s="2"/>
      <c r="FC1222" s="2"/>
      <c r="FD1222" s="2"/>
      <c r="FE1222" s="2"/>
      <c r="FF1222" s="2"/>
      <c r="FG1222" s="2"/>
      <c r="FH1222" s="2"/>
      <c r="FI1222" s="2"/>
      <c r="FJ1222" s="2"/>
      <c r="FK1222" s="2"/>
      <c r="FL1222" s="2"/>
      <c r="FM1222" s="2"/>
      <c r="FN1222" s="2"/>
      <c r="FO1222" s="2"/>
      <c r="FP1222" s="2"/>
      <c r="FQ1222" s="2"/>
      <c r="FR1222" s="2"/>
      <c r="FS1222" s="2"/>
      <c r="FT1222" s="2"/>
      <c r="FU1222" s="2"/>
      <c r="FV1222" s="2"/>
      <c r="FW1222" s="2"/>
      <c r="FX1222" s="2"/>
      <c r="FY1222" s="2"/>
      <c r="FZ1222" s="2"/>
      <c r="GA1222" s="2"/>
      <c r="GB1222" s="2"/>
      <c r="GC1222" s="2"/>
      <c r="GD1222" s="2"/>
      <c r="GE1222" s="2"/>
      <c r="GF1222" s="2"/>
      <c r="GG1222" s="2"/>
      <c r="GH1222" s="2"/>
      <c r="GI1222" s="2"/>
      <c r="GJ1222" s="2"/>
      <c r="GK1222" s="2"/>
      <c r="GL1222" s="2"/>
      <c r="GM1222" s="2"/>
      <c r="GN1222" s="2"/>
      <c r="GO1222" s="2"/>
      <c r="GP1222" s="2"/>
      <c r="GQ1222" s="2"/>
    </row>
    <row r="1223" spans="1:199" customFormat="1" hidden="1" x14ac:dyDescent="0.2">
      <c r="A1223">
        <f t="shared" si="304"/>
        <v>4</v>
      </c>
      <c r="B1223">
        <f t="shared" si="305"/>
        <v>11</v>
      </c>
      <c r="C1223" s="1">
        <v>35740</v>
      </c>
      <c r="D1223">
        <f t="shared" si="306"/>
        <v>11</v>
      </c>
      <c r="E1223">
        <f t="shared" si="307"/>
        <v>1997</v>
      </c>
      <c r="F1223" s="15"/>
      <c r="G1223" s="16">
        <f t="shared" si="296"/>
        <v>-0.22333333333333361</v>
      </c>
      <c r="H1223" s="16">
        <f t="shared" si="297"/>
        <v>-5.8083333333333265E-2</v>
      </c>
      <c r="I1223" s="16">
        <f t="shared" si="298"/>
        <v>-0.28141666666666687</v>
      </c>
      <c r="J1223" s="7">
        <f>VLOOKUP(C1223,'Nymex hist.'!A:B,2,0)</f>
        <v>3.3919999999999999</v>
      </c>
      <c r="K1223" s="7"/>
      <c r="L1223" s="7"/>
      <c r="M1223" s="9">
        <f t="shared" si="299"/>
        <v>2.4787500000000002</v>
      </c>
      <c r="N1223" s="9">
        <f t="shared" si="300"/>
        <v>2.2554166666666666</v>
      </c>
      <c r="O1223" s="9">
        <f t="shared" si="301"/>
        <v>2.1973333333333334</v>
      </c>
      <c r="P1223" s="9">
        <f t="shared" si="302"/>
        <v>2.2073333333333331</v>
      </c>
      <c r="Q1223" s="9">
        <f t="shared" si="303"/>
        <v>2.2223333333333333</v>
      </c>
      <c r="R1223" s="8">
        <v>35740</v>
      </c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3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>
        <v>3.3919999999999999</v>
      </c>
      <c r="BZ1223" s="2">
        <v>3.3519999999999999</v>
      </c>
      <c r="CA1223" s="2">
        <v>2.992</v>
      </c>
      <c r="CB1223" s="2">
        <v>2.65</v>
      </c>
      <c r="CC1223" s="2">
        <v>2.3319999999999999</v>
      </c>
      <c r="CD1223" s="2">
        <v>2.25</v>
      </c>
      <c r="CE1223" s="2">
        <v>2.23</v>
      </c>
      <c r="CF1223" s="2">
        <v>2.23</v>
      </c>
      <c r="CG1223" s="2">
        <v>2.2320000000000002</v>
      </c>
      <c r="CH1223" s="2">
        <v>2.2349999999999999</v>
      </c>
      <c r="CI1223" s="2">
        <v>2.27</v>
      </c>
      <c r="CJ1223" s="2">
        <v>2.41</v>
      </c>
      <c r="CK1223" s="2">
        <v>2.5619999999999998</v>
      </c>
      <c r="CL1223" s="2">
        <v>2.5870000000000002</v>
      </c>
      <c r="CM1223" s="2">
        <v>2.4670000000000001</v>
      </c>
      <c r="CN1223" s="2">
        <v>2.3210000000000002</v>
      </c>
      <c r="CO1223" s="2">
        <v>2.1869999999999998</v>
      </c>
      <c r="CP1223" s="2">
        <v>2.1339999999999999</v>
      </c>
      <c r="CQ1223" s="2">
        <v>2.129</v>
      </c>
      <c r="CR1223" s="2">
        <v>2.129</v>
      </c>
      <c r="CS1223" s="2">
        <v>2.129</v>
      </c>
      <c r="CT1223" s="2">
        <v>2.1389999999999998</v>
      </c>
      <c r="CU1223" s="2">
        <v>2.161</v>
      </c>
      <c r="CV1223" s="2">
        <v>2.274</v>
      </c>
      <c r="CW1223" s="2">
        <v>2.4079999999999999</v>
      </c>
      <c r="CX1223" s="2">
        <v>2.4430000000000001</v>
      </c>
      <c r="CY1223" s="2">
        <v>2.3530000000000002</v>
      </c>
      <c r="CZ1223" s="2">
        <v>2.2429999999999999</v>
      </c>
      <c r="DA1223" s="2">
        <v>2.1230000000000002</v>
      </c>
      <c r="DB1223" s="2">
        <v>2.1030000000000002</v>
      </c>
      <c r="DC1223" s="2">
        <v>2.093</v>
      </c>
      <c r="DD1223" s="2">
        <v>2.093</v>
      </c>
      <c r="DE1223" s="2">
        <v>2.093</v>
      </c>
      <c r="DF1223" s="2">
        <v>2.093</v>
      </c>
      <c r="DG1223" s="2">
        <v>2.1080000000000001</v>
      </c>
      <c r="DH1223" s="2">
        <v>2.2400000000000002</v>
      </c>
      <c r="DI1223" s="2">
        <v>2.383</v>
      </c>
      <c r="DJ1223" s="2">
        <v>2.4529999999999998</v>
      </c>
      <c r="DK1223" s="2">
        <v>2.363</v>
      </c>
      <c r="DL1223" s="2">
        <v>2.2530000000000001</v>
      </c>
      <c r="DM1223" s="2">
        <v>2.133</v>
      </c>
      <c r="DN1223" s="2">
        <v>2.113</v>
      </c>
      <c r="DO1223" s="2">
        <v>2.1030000000000002</v>
      </c>
      <c r="DP1223" s="2">
        <v>2.1030000000000002</v>
      </c>
      <c r="DQ1223" s="2">
        <v>2.1030000000000002</v>
      </c>
      <c r="DR1223" s="2">
        <v>2.1030000000000002</v>
      </c>
      <c r="DS1223" s="2">
        <v>2.1179999999999999</v>
      </c>
      <c r="DT1223" s="2">
        <v>2.25</v>
      </c>
      <c r="DU1223" s="2">
        <v>2.3929999999999998</v>
      </c>
      <c r="DV1223" s="2">
        <v>2.468</v>
      </c>
      <c r="DW1223" s="2">
        <v>2.3780000000000001</v>
      </c>
      <c r="DX1223" s="2">
        <v>2.2679999999999998</v>
      </c>
      <c r="DY1223" s="2">
        <v>2.1480000000000001</v>
      </c>
      <c r="DZ1223" s="2">
        <v>2.1280000000000001</v>
      </c>
      <c r="EA1223" s="2">
        <v>2.1179999999999999</v>
      </c>
      <c r="EB1223" s="2">
        <v>2.1179999999999999</v>
      </c>
      <c r="EC1223" s="2">
        <v>2.1179999999999999</v>
      </c>
      <c r="ED1223" s="2">
        <v>2.1179999999999999</v>
      </c>
      <c r="EE1223" s="2">
        <v>2.133</v>
      </c>
      <c r="EF1223" s="2">
        <v>2.2650000000000001</v>
      </c>
      <c r="EG1223" s="2">
        <v>2.4079999999999999</v>
      </c>
      <c r="EH1223" s="2">
        <v>2.4830000000000001</v>
      </c>
      <c r="EI1223" s="2">
        <v>2.3929999999999998</v>
      </c>
      <c r="EJ1223" s="2">
        <v>2.2829999999999999</v>
      </c>
      <c r="EK1223" s="2">
        <v>2.1629999999999998</v>
      </c>
      <c r="EL1223" s="2">
        <v>2.1429999999999998</v>
      </c>
      <c r="EM1223" s="2">
        <v>2.133</v>
      </c>
      <c r="EN1223" s="2">
        <v>2.133</v>
      </c>
      <c r="EO1223" s="2">
        <v>2.133</v>
      </c>
      <c r="EP1223" s="2">
        <v>2.133</v>
      </c>
      <c r="EQ1223" s="2">
        <v>2.1480000000000001</v>
      </c>
      <c r="ER1223" s="2">
        <v>2.2799999999999998</v>
      </c>
      <c r="ES1223" s="2"/>
      <c r="ET1223" s="2"/>
      <c r="EU1223" s="2"/>
      <c r="EV1223" s="2"/>
      <c r="EW1223" s="2"/>
      <c r="EX1223" s="2"/>
      <c r="EY1223" s="2"/>
      <c r="EZ1223" s="2"/>
      <c r="FA1223" s="2"/>
      <c r="FB1223" s="2"/>
      <c r="FC1223" s="2"/>
      <c r="FD1223" s="2"/>
      <c r="FE1223" s="2"/>
      <c r="FF1223" s="2"/>
      <c r="FG1223" s="2"/>
      <c r="FH1223" s="2"/>
      <c r="FI1223" s="2"/>
      <c r="FJ1223" s="2"/>
      <c r="FK1223" s="2"/>
      <c r="FL1223" s="2"/>
      <c r="FM1223" s="2"/>
      <c r="FN1223" s="2"/>
      <c r="FO1223" s="2"/>
      <c r="FP1223" s="2"/>
      <c r="FQ1223" s="2"/>
      <c r="FR1223" s="2"/>
      <c r="FS1223" s="2"/>
      <c r="FT1223" s="2"/>
      <c r="FU1223" s="2"/>
      <c r="FV1223" s="2"/>
      <c r="FW1223" s="2"/>
      <c r="FX1223" s="2"/>
      <c r="FY1223" s="2"/>
      <c r="FZ1223" s="2"/>
      <c r="GA1223" s="2"/>
      <c r="GB1223" s="2"/>
      <c r="GC1223" s="2"/>
      <c r="GD1223" s="2"/>
      <c r="GE1223" s="2"/>
      <c r="GF1223" s="2"/>
      <c r="GG1223" s="2"/>
      <c r="GH1223" s="2"/>
      <c r="GI1223" s="2"/>
      <c r="GJ1223" s="2"/>
      <c r="GK1223" s="2"/>
      <c r="GL1223" s="2"/>
      <c r="GM1223" s="2"/>
      <c r="GN1223" s="2"/>
      <c r="GO1223" s="2"/>
      <c r="GP1223" s="2"/>
      <c r="GQ1223" s="2"/>
    </row>
    <row r="1224" spans="1:199" customFormat="1" hidden="1" x14ac:dyDescent="0.2">
      <c r="A1224">
        <f t="shared" si="304"/>
        <v>5</v>
      </c>
      <c r="B1224">
        <f t="shared" si="305"/>
        <v>11</v>
      </c>
      <c r="C1224" s="1">
        <v>35741</v>
      </c>
      <c r="D1224">
        <f t="shared" si="306"/>
        <v>11</v>
      </c>
      <c r="E1224">
        <f t="shared" si="307"/>
        <v>1997</v>
      </c>
      <c r="F1224" s="15"/>
      <c r="G1224" s="16">
        <f t="shared" si="296"/>
        <v>-0.21391666666666609</v>
      </c>
      <c r="H1224" s="16">
        <f t="shared" si="297"/>
        <v>-5.9583333333333321E-2</v>
      </c>
      <c r="I1224" s="16">
        <f t="shared" si="298"/>
        <v>-0.27349999999999941</v>
      </c>
      <c r="J1224" s="7">
        <f>VLOOKUP(C1224,'Nymex hist.'!A:B,2,0)</f>
        <v>3.2559999999999998</v>
      </c>
      <c r="K1224" s="7"/>
      <c r="L1224" s="7"/>
      <c r="M1224" s="9">
        <f t="shared" si="299"/>
        <v>2.4708333333333328</v>
      </c>
      <c r="N1224" s="9">
        <f t="shared" si="300"/>
        <v>2.2569166666666667</v>
      </c>
      <c r="O1224" s="9">
        <f t="shared" si="301"/>
        <v>2.1973333333333334</v>
      </c>
      <c r="P1224" s="9">
        <f t="shared" si="302"/>
        <v>2.2073333333333331</v>
      </c>
      <c r="Q1224" s="9">
        <f t="shared" si="303"/>
        <v>2.2223333333333333</v>
      </c>
      <c r="R1224" s="8">
        <v>35741</v>
      </c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3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>
        <v>3.2559999999999998</v>
      </c>
      <c r="BZ1224" s="2">
        <v>3.254</v>
      </c>
      <c r="CA1224" s="2">
        <v>2.96</v>
      </c>
      <c r="CB1224" s="2">
        <v>2.6349999999999998</v>
      </c>
      <c r="CC1224" s="2">
        <v>2.34</v>
      </c>
      <c r="CD1224" s="2">
        <v>2.2549999999999999</v>
      </c>
      <c r="CE1224" s="2">
        <v>2.2349999999999999</v>
      </c>
      <c r="CF1224" s="2">
        <v>2.2349999999999999</v>
      </c>
      <c r="CG1224" s="2">
        <v>2.2370000000000001</v>
      </c>
      <c r="CH1224" s="2">
        <v>2.2400000000000002</v>
      </c>
      <c r="CI1224" s="2">
        <v>2.2749999999999999</v>
      </c>
      <c r="CJ1224" s="2">
        <v>2.415</v>
      </c>
      <c r="CK1224" s="2">
        <v>2.569</v>
      </c>
      <c r="CL1224" s="2">
        <v>2.5950000000000002</v>
      </c>
      <c r="CM1224" s="2">
        <v>2.4740000000000002</v>
      </c>
      <c r="CN1224" s="2">
        <v>2.3239999999999998</v>
      </c>
      <c r="CO1224" s="2">
        <v>2.1869999999999998</v>
      </c>
      <c r="CP1224" s="2">
        <v>2.1339999999999999</v>
      </c>
      <c r="CQ1224" s="2">
        <v>2.129</v>
      </c>
      <c r="CR1224" s="2">
        <v>2.129</v>
      </c>
      <c r="CS1224" s="2">
        <v>2.129</v>
      </c>
      <c r="CT1224" s="2">
        <v>2.1389999999999998</v>
      </c>
      <c r="CU1224" s="2">
        <v>2.161</v>
      </c>
      <c r="CV1224" s="2">
        <v>2.274</v>
      </c>
      <c r="CW1224" s="2">
        <v>2.4079999999999999</v>
      </c>
      <c r="CX1224" s="2">
        <v>2.4430000000000001</v>
      </c>
      <c r="CY1224" s="2">
        <v>2.3530000000000002</v>
      </c>
      <c r="CZ1224" s="2">
        <v>2.2429999999999999</v>
      </c>
      <c r="DA1224" s="2">
        <v>2.1230000000000002</v>
      </c>
      <c r="DB1224" s="2">
        <v>2.1030000000000002</v>
      </c>
      <c r="DC1224" s="2">
        <v>2.093</v>
      </c>
      <c r="DD1224" s="2">
        <v>2.093</v>
      </c>
      <c r="DE1224" s="2">
        <v>2.093</v>
      </c>
      <c r="DF1224" s="2">
        <v>2.093</v>
      </c>
      <c r="DG1224" s="2">
        <v>2.1080000000000001</v>
      </c>
      <c r="DH1224" s="2">
        <v>2.2400000000000002</v>
      </c>
      <c r="DI1224" s="2">
        <v>2.383</v>
      </c>
      <c r="DJ1224" s="2">
        <v>2.4529999999999998</v>
      </c>
      <c r="DK1224" s="2">
        <v>2.363</v>
      </c>
      <c r="DL1224" s="2">
        <v>2.2530000000000001</v>
      </c>
      <c r="DM1224" s="2">
        <v>2.133</v>
      </c>
      <c r="DN1224" s="2">
        <v>2.113</v>
      </c>
      <c r="DO1224" s="2">
        <v>2.1030000000000002</v>
      </c>
      <c r="DP1224" s="2">
        <v>2.1030000000000002</v>
      </c>
      <c r="DQ1224" s="2">
        <v>2.1030000000000002</v>
      </c>
      <c r="DR1224" s="2">
        <v>2.1030000000000002</v>
      </c>
      <c r="DS1224" s="2">
        <v>2.1179999999999999</v>
      </c>
      <c r="DT1224" s="2">
        <v>2.25</v>
      </c>
      <c r="DU1224" s="2">
        <v>2.3929999999999998</v>
      </c>
      <c r="DV1224" s="2">
        <v>2.468</v>
      </c>
      <c r="DW1224" s="2">
        <v>2.3780000000000001</v>
      </c>
      <c r="DX1224" s="2">
        <v>2.2679999999999998</v>
      </c>
      <c r="DY1224" s="2">
        <v>2.1480000000000001</v>
      </c>
      <c r="DZ1224" s="2">
        <v>2.1280000000000001</v>
      </c>
      <c r="EA1224" s="2">
        <v>2.1179999999999999</v>
      </c>
      <c r="EB1224" s="2">
        <v>2.1179999999999999</v>
      </c>
      <c r="EC1224" s="2">
        <v>2.1179999999999999</v>
      </c>
      <c r="ED1224" s="2">
        <v>2.1179999999999999</v>
      </c>
      <c r="EE1224" s="2">
        <v>2.133</v>
      </c>
      <c r="EF1224" s="2">
        <v>2.2650000000000001</v>
      </c>
      <c r="EG1224" s="2">
        <v>2.4079999999999999</v>
      </c>
      <c r="EH1224" s="2">
        <v>2.4830000000000001</v>
      </c>
      <c r="EI1224" s="2">
        <v>2.3929999999999998</v>
      </c>
      <c r="EJ1224" s="2">
        <v>2.2829999999999999</v>
      </c>
      <c r="EK1224" s="2">
        <v>2.1629999999999998</v>
      </c>
      <c r="EL1224" s="2">
        <v>2.1429999999999998</v>
      </c>
      <c r="EM1224" s="2">
        <v>2.133</v>
      </c>
      <c r="EN1224" s="2">
        <v>2.133</v>
      </c>
      <c r="EO1224" s="2">
        <v>2.133</v>
      </c>
      <c r="EP1224" s="2">
        <v>2.133</v>
      </c>
      <c r="EQ1224" s="2">
        <v>2.1480000000000001</v>
      </c>
      <c r="ER1224" s="2">
        <v>2.2799999999999998</v>
      </c>
      <c r="ES1224" s="2"/>
      <c r="ET1224" s="2"/>
      <c r="EU1224" s="2"/>
      <c r="EV1224" s="2"/>
      <c r="EW1224" s="2"/>
      <c r="EX1224" s="2"/>
      <c r="EY1224" s="2"/>
      <c r="EZ1224" s="2"/>
      <c r="FA1224" s="2"/>
      <c r="FB1224" s="2"/>
      <c r="FC1224" s="2"/>
      <c r="FD1224" s="2"/>
      <c r="FE1224" s="2"/>
      <c r="FF1224" s="2"/>
      <c r="FG1224" s="2"/>
      <c r="FH1224" s="2"/>
      <c r="FI1224" s="2"/>
      <c r="FJ1224" s="2"/>
      <c r="FK1224" s="2"/>
      <c r="FL1224" s="2"/>
      <c r="FM1224" s="2"/>
      <c r="FN1224" s="2"/>
      <c r="FO1224" s="2"/>
      <c r="FP1224" s="2"/>
      <c r="FQ1224" s="2"/>
      <c r="FR1224" s="2"/>
      <c r="FS1224" s="2"/>
      <c r="FT1224" s="2"/>
      <c r="FU1224" s="2"/>
      <c r="FV1224" s="2"/>
      <c r="FW1224" s="2"/>
      <c r="FX1224" s="2"/>
      <c r="FY1224" s="2"/>
      <c r="FZ1224" s="2"/>
      <c r="GA1224" s="2"/>
      <c r="GB1224" s="2"/>
      <c r="GC1224" s="2"/>
      <c r="GD1224" s="2"/>
      <c r="GE1224" s="2"/>
      <c r="GF1224" s="2"/>
      <c r="GG1224" s="2"/>
      <c r="GH1224" s="2"/>
      <c r="GI1224" s="2"/>
      <c r="GJ1224" s="2"/>
      <c r="GK1224" s="2"/>
      <c r="GL1224" s="2"/>
      <c r="GM1224" s="2"/>
      <c r="GN1224" s="2"/>
      <c r="GO1224" s="2"/>
      <c r="GP1224" s="2"/>
      <c r="GQ1224" s="2"/>
    </row>
    <row r="1225" spans="1:199" customFormat="1" hidden="1" x14ac:dyDescent="0.2">
      <c r="A1225">
        <f t="shared" si="304"/>
        <v>1</v>
      </c>
      <c r="B1225">
        <f t="shared" si="305"/>
        <v>11</v>
      </c>
      <c r="C1225" s="1">
        <v>35744</v>
      </c>
      <c r="D1225">
        <f t="shared" si="306"/>
        <v>11</v>
      </c>
      <c r="E1225">
        <f t="shared" si="307"/>
        <v>1997</v>
      </c>
      <c r="F1225" s="15"/>
      <c r="G1225" s="16">
        <f t="shared" si="296"/>
        <v>-0.2456666666666667</v>
      </c>
      <c r="H1225" s="16">
        <f t="shared" si="297"/>
        <v>-7.4083333333333279E-2</v>
      </c>
      <c r="I1225" s="16">
        <f t="shared" si="298"/>
        <v>-0.31974999999999998</v>
      </c>
      <c r="J1225" s="7">
        <f>VLOOKUP(C1225,'Nymex hist.'!A:B,2,0)</f>
        <v>3.4329999999999998</v>
      </c>
      <c r="K1225" s="7"/>
      <c r="L1225" s="7"/>
      <c r="M1225" s="9">
        <f t="shared" si="299"/>
        <v>2.5083333333333333</v>
      </c>
      <c r="N1225" s="9">
        <f t="shared" si="300"/>
        <v>2.2626666666666666</v>
      </c>
      <c r="O1225" s="9">
        <f t="shared" si="301"/>
        <v>2.1885833333333333</v>
      </c>
      <c r="P1225" s="9">
        <f t="shared" si="302"/>
        <v>2.1985833333333336</v>
      </c>
      <c r="Q1225" s="9">
        <f t="shared" si="303"/>
        <v>2.2135833333333337</v>
      </c>
      <c r="R1225" s="8">
        <v>35744</v>
      </c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3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>
        <v>3.4329999999999998</v>
      </c>
      <c r="BZ1225" s="2">
        <v>3.4209999999999998</v>
      </c>
      <c r="CA1225" s="2">
        <v>3.0529999999999999</v>
      </c>
      <c r="CB1225" s="2">
        <v>2.6850000000000001</v>
      </c>
      <c r="CC1225" s="2">
        <v>2.36</v>
      </c>
      <c r="CD1225" s="2">
        <v>2.27</v>
      </c>
      <c r="CE1225" s="2">
        <v>2.25</v>
      </c>
      <c r="CF1225" s="2">
        <v>2.25</v>
      </c>
      <c r="CG1225" s="2">
        <v>2.2519999999999998</v>
      </c>
      <c r="CH1225" s="2">
        <v>2.2549999999999999</v>
      </c>
      <c r="CI1225" s="2">
        <v>2.29</v>
      </c>
      <c r="CJ1225" s="2">
        <v>2.4300000000000002</v>
      </c>
      <c r="CK1225" s="2">
        <v>2.5840000000000001</v>
      </c>
      <c r="CL1225" s="2">
        <v>2.609</v>
      </c>
      <c r="CM1225" s="2">
        <v>2.484</v>
      </c>
      <c r="CN1225" s="2">
        <v>2.3340000000000001</v>
      </c>
      <c r="CO1225" s="2">
        <v>2.1970000000000001</v>
      </c>
      <c r="CP1225" s="2">
        <v>2.1440000000000001</v>
      </c>
      <c r="CQ1225" s="2">
        <v>2.1339999999999999</v>
      </c>
      <c r="CR1225" s="2">
        <v>2.1339999999999999</v>
      </c>
      <c r="CS1225" s="2">
        <v>2.1339999999999999</v>
      </c>
      <c r="CT1225" s="2">
        <v>2.1389999999999998</v>
      </c>
      <c r="CU1225" s="2">
        <v>2.161</v>
      </c>
      <c r="CV1225" s="2">
        <v>2.274</v>
      </c>
      <c r="CW1225" s="2">
        <v>2.4079999999999999</v>
      </c>
      <c r="CX1225" s="2">
        <v>2.4380000000000002</v>
      </c>
      <c r="CY1225" s="2">
        <v>2.343</v>
      </c>
      <c r="CZ1225" s="2">
        <v>2.2330000000000001</v>
      </c>
      <c r="DA1225" s="2">
        <v>2.113</v>
      </c>
      <c r="DB1225" s="2">
        <v>2.093</v>
      </c>
      <c r="DC1225" s="2">
        <v>2.0830000000000002</v>
      </c>
      <c r="DD1225" s="2">
        <v>2.0830000000000002</v>
      </c>
      <c r="DE1225" s="2">
        <v>2.0830000000000002</v>
      </c>
      <c r="DF1225" s="2">
        <v>2.0830000000000002</v>
      </c>
      <c r="DG1225" s="2">
        <v>2.0979999999999999</v>
      </c>
      <c r="DH1225" s="2">
        <v>2.23</v>
      </c>
      <c r="DI1225" s="2">
        <v>2.383</v>
      </c>
      <c r="DJ1225" s="2">
        <v>2.448</v>
      </c>
      <c r="DK1225" s="2">
        <v>2.3530000000000002</v>
      </c>
      <c r="DL1225" s="2">
        <v>2.2429999999999999</v>
      </c>
      <c r="DM1225" s="2">
        <v>2.1230000000000002</v>
      </c>
      <c r="DN1225" s="2">
        <v>2.1030000000000002</v>
      </c>
      <c r="DO1225" s="2">
        <v>2.093</v>
      </c>
      <c r="DP1225" s="2">
        <v>2.093</v>
      </c>
      <c r="DQ1225" s="2">
        <v>2.093</v>
      </c>
      <c r="DR1225" s="2">
        <v>2.093</v>
      </c>
      <c r="DS1225" s="2">
        <v>2.1080000000000001</v>
      </c>
      <c r="DT1225" s="2">
        <v>2.2400000000000002</v>
      </c>
      <c r="DU1225" s="2">
        <v>2.3929999999999998</v>
      </c>
      <c r="DV1225" s="2">
        <v>2.4630000000000001</v>
      </c>
      <c r="DW1225" s="2">
        <v>2.3679999999999999</v>
      </c>
      <c r="DX1225" s="2">
        <v>2.258</v>
      </c>
      <c r="DY1225" s="2">
        <v>2.1379999999999999</v>
      </c>
      <c r="DZ1225" s="2">
        <v>2.1179999999999999</v>
      </c>
      <c r="EA1225" s="2">
        <v>2.1080000000000001</v>
      </c>
      <c r="EB1225" s="2">
        <v>2.1080000000000001</v>
      </c>
      <c r="EC1225" s="2">
        <v>2.1080000000000001</v>
      </c>
      <c r="ED1225" s="2">
        <v>2.1080000000000001</v>
      </c>
      <c r="EE1225" s="2">
        <v>2.1230000000000002</v>
      </c>
      <c r="EF1225" s="2">
        <v>2.2549999999999999</v>
      </c>
      <c r="EG1225" s="2">
        <v>2.4079999999999999</v>
      </c>
      <c r="EH1225" s="2">
        <v>2.4780000000000002</v>
      </c>
      <c r="EI1225" s="2">
        <v>2.383</v>
      </c>
      <c r="EJ1225" s="2">
        <v>2.2730000000000001</v>
      </c>
      <c r="EK1225" s="2">
        <v>2.153</v>
      </c>
      <c r="EL1225" s="2">
        <v>2.133</v>
      </c>
      <c r="EM1225" s="2">
        <v>2.1230000000000002</v>
      </c>
      <c r="EN1225" s="2">
        <v>2.1230000000000002</v>
      </c>
      <c r="EO1225" s="2">
        <v>2.1230000000000002</v>
      </c>
      <c r="EP1225" s="2">
        <v>2.1230000000000002</v>
      </c>
      <c r="EQ1225" s="2">
        <v>2.1379999999999999</v>
      </c>
      <c r="ER1225" s="2">
        <v>2.27</v>
      </c>
      <c r="ES1225" s="2"/>
      <c r="ET1225" s="2"/>
      <c r="EU1225" s="2"/>
      <c r="EV1225" s="2"/>
      <c r="EW1225" s="2"/>
      <c r="EX1225" s="2"/>
      <c r="EY1225" s="2"/>
      <c r="EZ1225" s="2"/>
      <c r="FA1225" s="2"/>
      <c r="FB1225" s="2"/>
      <c r="FC1225" s="2"/>
      <c r="FD1225" s="2"/>
      <c r="FE1225" s="2"/>
      <c r="FF1225" s="2"/>
      <c r="FG1225" s="2"/>
      <c r="FH1225" s="2"/>
      <c r="FI1225" s="2"/>
      <c r="FJ1225" s="2"/>
      <c r="FK1225" s="2"/>
      <c r="FL1225" s="2"/>
      <c r="FM1225" s="2"/>
      <c r="FN1225" s="2"/>
      <c r="FO1225" s="2"/>
      <c r="FP1225" s="2"/>
      <c r="FQ1225" s="2"/>
      <c r="FR1225" s="2"/>
      <c r="FS1225" s="2"/>
      <c r="FT1225" s="2"/>
      <c r="FU1225" s="2"/>
      <c r="FV1225" s="2"/>
      <c r="FW1225" s="2"/>
      <c r="FX1225" s="2"/>
      <c r="FY1225" s="2"/>
      <c r="FZ1225" s="2"/>
      <c r="GA1225" s="2"/>
      <c r="GB1225" s="2"/>
      <c r="GC1225" s="2"/>
      <c r="GD1225" s="2"/>
      <c r="GE1225" s="2"/>
      <c r="GF1225" s="2"/>
      <c r="GG1225" s="2"/>
      <c r="GH1225" s="2"/>
      <c r="GI1225" s="2"/>
      <c r="GJ1225" s="2"/>
      <c r="GK1225" s="2"/>
      <c r="GL1225" s="2"/>
      <c r="GM1225" s="2"/>
      <c r="GN1225" s="2"/>
      <c r="GO1225" s="2"/>
      <c r="GP1225" s="2"/>
      <c r="GQ1225" s="2"/>
    </row>
    <row r="1226" spans="1:199" customFormat="1" hidden="1" x14ac:dyDescent="0.2">
      <c r="A1226">
        <f t="shared" si="304"/>
        <v>2</v>
      </c>
      <c r="B1226">
        <f t="shared" si="305"/>
        <v>11</v>
      </c>
      <c r="C1226" s="1">
        <v>35745</v>
      </c>
      <c r="D1226">
        <f t="shared" si="306"/>
        <v>11</v>
      </c>
      <c r="E1226">
        <f t="shared" si="307"/>
        <v>1997</v>
      </c>
      <c r="F1226" s="15"/>
      <c r="G1226" s="16">
        <f t="shared" si="296"/>
        <v>-0.24941666666666684</v>
      </c>
      <c r="H1226" s="16">
        <f t="shared" si="297"/>
        <v>-7.4083333333332391E-2</v>
      </c>
      <c r="I1226" s="16">
        <f t="shared" si="298"/>
        <v>-0.32349999999999923</v>
      </c>
      <c r="J1226" s="7">
        <f>VLOOKUP(C1226,'Nymex hist.'!A:B,2,0)</f>
        <v>3.4950000000000001</v>
      </c>
      <c r="K1226" s="7"/>
      <c r="L1226" s="7"/>
      <c r="M1226" s="9">
        <f t="shared" si="299"/>
        <v>2.5170833333333333</v>
      </c>
      <c r="N1226" s="9">
        <f t="shared" si="300"/>
        <v>2.2676666666666665</v>
      </c>
      <c r="O1226" s="9">
        <f t="shared" si="301"/>
        <v>2.1935833333333341</v>
      </c>
      <c r="P1226" s="9">
        <f t="shared" si="302"/>
        <v>2.203583333333333</v>
      </c>
      <c r="Q1226" s="9">
        <f t="shared" si="303"/>
        <v>2.2185833333333336</v>
      </c>
      <c r="R1226" s="8">
        <v>35745</v>
      </c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3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>
        <v>3.4950000000000001</v>
      </c>
      <c r="BZ1226" s="2">
        <v>3.4740000000000002</v>
      </c>
      <c r="CA1226" s="2">
        <v>3.08</v>
      </c>
      <c r="CB1226" s="2">
        <v>2.6949999999999998</v>
      </c>
      <c r="CC1226" s="2">
        <v>2.3650000000000002</v>
      </c>
      <c r="CD1226" s="2">
        <v>2.27</v>
      </c>
      <c r="CE1226" s="2">
        <v>2.25</v>
      </c>
      <c r="CF1226" s="2">
        <v>2.25</v>
      </c>
      <c r="CG1226" s="2">
        <v>2.2519999999999998</v>
      </c>
      <c r="CH1226" s="2">
        <v>2.2559999999999998</v>
      </c>
      <c r="CI1226" s="2">
        <v>2.2919999999999998</v>
      </c>
      <c r="CJ1226" s="2">
        <v>2.4329999999999998</v>
      </c>
      <c r="CK1226" s="2">
        <v>2.5880000000000001</v>
      </c>
      <c r="CL1226" s="2">
        <v>2.6139999999999999</v>
      </c>
      <c r="CM1226" s="2">
        <v>2.4889999999999999</v>
      </c>
      <c r="CN1226" s="2">
        <v>2.339</v>
      </c>
      <c r="CO1226" s="2">
        <v>2.202</v>
      </c>
      <c r="CP1226" s="2">
        <v>2.149</v>
      </c>
      <c r="CQ1226" s="2">
        <v>2.1389999999999998</v>
      </c>
      <c r="CR1226" s="2">
        <v>2.1389999999999998</v>
      </c>
      <c r="CS1226" s="2">
        <v>2.1389999999999998</v>
      </c>
      <c r="CT1226" s="2">
        <v>2.1440000000000001</v>
      </c>
      <c r="CU1226" s="2">
        <v>2.1659999999999999</v>
      </c>
      <c r="CV1226" s="2">
        <v>2.2789999999999999</v>
      </c>
      <c r="CW1226" s="2">
        <v>2.4129999999999998</v>
      </c>
      <c r="CX1226" s="2">
        <v>2.4430000000000001</v>
      </c>
      <c r="CY1226" s="2">
        <v>2.3479999999999999</v>
      </c>
      <c r="CZ1226" s="2">
        <v>2.238</v>
      </c>
      <c r="DA1226" s="2">
        <v>2.1179999999999999</v>
      </c>
      <c r="DB1226" s="2">
        <v>2.0979999999999999</v>
      </c>
      <c r="DC1226" s="2">
        <v>2.0880000000000001</v>
      </c>
      <c r="DD1226" s="2">
        <v>2.0880000000000001</v>
      </c>
      <c r="DE1226" s="2">
        <v>2.0880000000000001</v>
      </c>
      <c r="DF1226" s="2">
        <v>2.0880000000000001</v>
      </c>
      <c r="DG1226" s="2">
        <v>2.1030000000000002</v>
      </c>
      <c r="DH1226" s="2">
        <v>2.2349999999999999</v>
      </c>
      <c r="DI1226" s="2">
        <v>2.3879999999999999</v>
      </c>
      <c r="DJ1226" s="2">
        <v>2.4529999999999998</v>
      </c>
      <c r="DK1226" s="2">
        <v>2.3580000000000001</v>
      </c>
      <c r="DL1226" s="2">
        <v>2.2480000000000002</v>
      </c>
      <c r="DM1226" s="2">
        <v>2.1280000000000001</v>
      </c>
      <c r="DN1226" s="2">
        <v>2.1080000000000001</v>
      </c>
      <c r="DO1226" s="2">
        <v>2.0979999999999999</v>
      </c>
      <c r="DP1226" s="2">
        <v>2.0979999999999999</v>
      </c>
      <c r="DQ1226" s="2">
        <v>2.0979999999999999</v>
      </c>
      <c r="DR1226" s="2">
        <v>2.0979999999999999</v>
      </c>
      <c r="DS1226" s="2">
        <v>2.113</v>
      </c>
      <c r="DT1226" s="2">
        <v>2.2450000000000001</v>
      </c>
      <c r="DU1226" s="2">
        <v>2.3980000000000001</v>
      </c>
      <c r="DV1226" s="2">
        <v>2.468</v>
      </c>
      <c r="DW1226" s="2">
        <v>2.3730000000000002</v>
      </c>
      <c r="DX1226" s="2">
        <v>2.2629999999999999</v>
      </c>
      <c r="DY1226" s="2">
        <v>2.1429999999999998</v>
      </c>
      <c r="DZ1226" s="2">
        <v>2.1230000000000002</v>
      </c>
      <c r="EA1226" s="2">
        <v>2.113</v>
      </c>
      <c r="EB1226" s="2">
        <v>2.113</v>
      </c>
      <c r="EC1226" s="2">
        <v>2.113</v>
      </c>
      <c r="ED1226" s="2">
        <v>2.113</v>
      </c>
      <c r="EE1226" s="2">
        <v>2.1280000000000001</v>
      </c>
      <c r="EF1226" s="2">
        <v>2.2599999999999998</v>
      </c>
      <c r="EG1226" s="2">
        <v>2.4129999999999998</v>
      </c>
      <c r="EH1226" s="2">
        <v>2.4830000000000001</v>
      </c>
      <c r="EI1226" s="2">
        <v>2.3879999999999999</v>
      </c>
      <c r="EJ1226" s="2">
        <v>2.278</v>
      </c>
      <c r="EK1226" s="2">
        <v>2.1579999999999999</v>
      </c>
      <c r="EL1226" s="2">
        <v>2.1379999999999999</v>
      </c>
      <c r="EM1226" s="2">
        <v>2.1280000000000001</v>
      </c>
      <c r="EN1226" s="2">
        <v>2.1280000000000001</v>
      </c>
      <c r="EO1226" s="2">
        <v>2.1280000000000001</v>
      </c>
      <c r="EP1226" s="2">
        <v>2.1280000000000001</v>
      </c>
      <c r="EQ1226" s="2">
        <v>2.1429999999999998</v>
      </c>
      <c r="ER1226" s="2">
        <v>2.2749999999999999</v>
      </c>
      <c r="ES1226" s="2"/>
      <c r="ET1226" s="2"/>
      <c r="EU1226" s="2"/>
      <c r="EV1226" s="2"/>
      <c r="EW1226" s="2"/>
      <c r="EX1226" s="2"/>
      <c r="EY1226" s="2"/>
      <c r="EZ1226" s="2"/>
      <c r="FA1226" s="2"/>
      <c r="FB1226" s="2"/>
      <c r="FC1226" s="2"/>
      <c r="FD1226" s="2"/>
      <c r="FE1226" s="2"/>
      <c r="FF1226" s="2"/>
      <c r="FG1226" s="2"/>
      <c r="FH1226" s="2"/>
      <c r="FI1226" s="2"/>
      <c r="FJ1226" s="2"/>
      <c r="FK1226" s="2"/>
      <c r="FL1226" s="2"/>
      <c r="FM1226" s="2"/>
      <c r="FN1226" s="2"/>
      <c r="FO1226" s="2"/>
      <c r="FP1226" s="2"/>
      <c r="FQ1226" s="2"/>
      <c r="FR1226" s="2"/>
      <c r="FS1226" s="2"/>
      <c r="FT1226" s="2"/>
      <c r="FU1226" s="2"/>
      <c r="FV1226" s="2"/>
      <c r="FW1226" s="2"/>
      <c r="FX1226" s="2"/>
      <c r="FY1226" s="2"/>
      <c r="FZ1226" s="2"/>
      <c r="GA1226" s="2"/>
      <c r="GB1226" s="2"/>
      <c r="GC1226" s="2"/>
      <c r="GD1226" s="2"/>
      <c r="GE1226" s="2"/>
      <c r="GF1226" s="2"/>
      <c r="GG1226" s="2"/>
      <c r="GH1226" s="2"/>
      <c r="GI1226" s="2"/>
      <c r="GJ1226" s="2"/>
      <c r="GK1226" s="2"/>
      <c r="GL1226" s="2"/>
      <c r="GM1226" s="2"/>
      <c r="GN1226" s="2"/>
      <c r="GO1226" s="2"/>
      <c r="GP1226" s="2"/>
      <c r="GQ1226" s="2"/>
    </row>
    <row r="1227" spans="1:199" customFormat="1" hidden="1" x14ac:dyDescent="0.2">
      <c r="A1227">
        <f t="shared" si="304"/>
        <v>3</v>
      </c>
      <c r="B1227">
        <f t="shared" si="305"/>
        <v>11</v>
      </c>
      <c r="C1227" s="1">
        <v>35746</v>
      </c>
      <c r="D1227">
        <f t="shared" si="306"/>
        <v>11</v>
      </c>
      <c r="E1227">
        <f t="shared" si="307"/>
        <v>1997</v>
      </c>
      <c r="F1227" s="15"/>
      <c r="G1227" s="16">
        <f t="shared" si="296"/>
        <v>-0.23266666666666636</v>
      </c>
      <c r="H1227" s="16">
        <f t="shared" si="297"/>
        <v>-5.4416666666667002E-2</v>
      </c>
      <c r="I1227" s="16">
        <f t="shared" si="298"/>
        <v>-0.28708333333333336</v>
      </c>
      <c r="J1227" s="7">
        <f>VLOOKUP(C1227,'Nymex hist.'!A:B,2,0)</f>
        <v>3.4769999999999999</v>
      </c>
      <c r="K1227" s="7"/>
      <c r="L1227" s="7"/>
      <c r="M1227" s="9">
        <f t="shared" si="299"/>
        <v>2.5106666666666664</v>
      </c>
      <c r="N1227" s="9">
        <f t="shared" si="300"/>
        <v>2.278</v>
      </c>
      <c r="O1227" s="9">
        <f t="shared" si="301"/>
        <v>2.223583333333333</v>
      </c>
      <c r="P1227" s="9">
        <f t="shared" si="302"/>
        <v>2.2335833333333333</v>
      </c>
      <c r="Q1227" s="9">
        <f t="shared" si="303"/>
        <v>2.2485833333333338</v>
      </c>
      <c r="R1227" s="8">
        <v>35746</v>
      </c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3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>
        <v>3.4769999999999999</v>
      </c>
      <c r="BZ1227" s="2">
        <v>3.4580000000000002</v>
      </c>
      <c r="CA1227" s="2">
        <v>3.07</v>
      </c>
      <c r="CB1227" s="2">
        <v>2.69</v>
      </c>
      <c r="CC1227" s="2">
        <v>2.3650000000000002</v>
      </c>
      <c r="CD1227" s="2">
        <v>2.2629999999999999</v>
      </c>
      <c r="CE1227" s="2">
        <v>2.2429999999999999</v>
      </c>
      <c r="CF1227" s="2">
        <v>2.2429999999999999</v>
      </c>
      <c r="CG1227" s="2">
        <v>2.2450000000000001</v>
      </c>
      <c r="CH1227" s="2">
        <v>2.25</v>
      </c>
      <c r="CI1227" s="2">
        <v>2.2869999999999999</v>
      </c>
      <c r="CJ1227" s="2">
        <v>2.4289999999999998</v>
      </c>
      <c r="CK1227" s="2">
        <v>2.585</v>
      </c>
      <c r="CL1227" s="2">
        <v>2.6150000000000002</v>
      </c>
      <c r="CM1227" s="2">
        <v>2.4900000000000002</v>
      </c>
      <c r="CN1227" s="2">
        <v>2.3420000000000001</v>
      </c>
      <c r="CO1227" s="2">
        <v>2.21</v>
      </c>
      <c r="CP1227" s="2">
        <v>2.157</v>
      </c>
      <c r="CQ1227" s="2">
        <v>2.14</v>
      </c>
      <c r="CR1227" s="2">
        <v>2.145</v>
      </c>
      <c r="CS1227" s="2">
        <v>2.15</v>
      </c>
      <c r="CT1227" s="2">
        <v>2.16</v>
      </c>
      <c r="CU1227" s="2">
        <v>2.1819999999999999</v>
      </c>
      <c r="CV1227" s="2">
        <v>2.302</v>
      </c>
      <c r="CW1227" s="2">
        <v>2.4430000000000001</v>
      </c>
      <c r="CX1227" s="2">
        <v>2.4729999999999999</v>
      </c>
      <c r="CY1227" s="2">
        <v>2.3780000000000001</v>
      </c>
      <c r="CZ1227" s="2">
        <v>2.2679999999999998</v>
      </c>
      <c r="DA1227" s="2">
        <v>2.1480000000000001</v>
      </c>
      <c r="DB1227" s="2">
        <v>2.1280000000000001</v>
      </c>
      <c r="DC1227" s="2">
        <v>2.1179999999999999</v>
      </c>
      <c r="DD1227" s="2">
        <v>2.1179999999999999</v>
      </c>
      <c r="DE1227" s="2">
        <v>2.1179999999999999</v>
      </c>
      <c r="DF1227" s="2">
        <v>2.1179999999999999</v>
      </c>
      <c r="DG1227" s="2">
        <v>2.133</v>
      </c>
      <c r="DH1227" s="2">
        <v>2.2650000000000001</v>
      </c>
      <c r="DI1227" s="2">
        <v>2.4180000000000001</v>
      </c>
      <c r="DJ1227" s="2">
        <v>2.4830000000000001</v>
      </c>
      <c r="DK1227" s="2">
        <v>2.3879999999999999</v>
      </c>
      <c r="DL1227" s="2">
        <v>2.278</v>
      </c>
      <c r="DM1227" s="2">
        <v>2.1579999999999999</v>
      </c>
      <c r="DN1227" s="2">
        <v>2.1379999999999999</v>
      </c>
      <c r="DO1227" s="2">
        <v>2.1280000000000001</v>
      </c>
      <c r="DP1227" s="2">
        <v>2.1280000000000001</v>
      </c>
      <c r="DQ1227" s="2">
        <v>2.1280000000000001</v>
      </c>
      <c r="DR1227" s="2">
        <v>2.1280000000000001</v>
      </c>
      <c r="DS1227" s="2">
        <v>2.1429999999999998</v>
      </c>
      <c r="DT1227" s="2">
        <v>2.2749999999999999</v>
      </c>
      <c r="DU1227" s="2">
        <v>2.4279999999999999</v>
      </c>
      <c r="DV1227" s="2">
        <v>2.4980000000000002</v>
      </c>
      <c r="DW1227" s="2">
        <v>2.403</v>
      </c>
      <c r="DX1227" s="2">
        <v>2.2930000000000001</v>
      </c>
      <c r="DY1227" s="2">
        <v>2.173</v>
      </c>
      <c r="DZ1227" s="2">
        <v>2.153</v>
      </c>
      <c r="EA1227" s="2">
        <v>2.1429999999999998</v>
      </c>
      <c r="EB1227" s="2">
        <v>2.1429999999999998</v>
      </c>
      <c r="EC1227" s="2">
        <v>2.1429999999999998</v>
      </c>
      <c r="ED1227" s="2">
        <v>2.1429999999999998</v>
      </c>
      <c r="EE1227" s="2">
        <v>2.1579999999999999</v>
      </c>
      <c r="EF1227" s="2">
        <v>2.29</v>
      </c>
      <c r="EG1227" s="2">
        <v>2.4430000000000001</v>
      </c>
      <c r="EH1227" s="2">
        <v>2.5129999999999999</v>
      </c>
      <c r="EI1227" s="2">
        <v>2.4180000000000001</v>
      </c>
      <c r="EJ1227" s="2">
        <v>2.3079999999999998</v>
      </c>
      <c r="EK1227" s="2">
        <v>2.1880000000000002</v>
      </c>
      <c r="EL1227" s="2">
        <v>2.1680000000000001</v>
      </c>
      <c r="EM1227" s="2">
        <v>2.1579999999999999</v>
      </c>
      <c r="EN1227" s="2">
        <v>2.1579999999999999</v>
      </c>
      <c r="EO1227" s="2">
        <v>2.1579999999999999</v>
      </c>
      <c r="EP1227" s="2">
        <v>2.1579999999999999</v>
      </c>
      <c r="EQ1227" s="2">
        <v>2.173</v>
      </c>
      <c r="ER1227" s="2">
        <v>2.3050000000000002</v>
      </c>
      <c r="ES1227" s="2"/>
      <c r="ET1227" s="2"/>
      <c r="EU1227" s="2"/>
      <c r="EV1227" s="2"/>
      <c r="EW1227" s="2"/>
      <c r="EX1227" s="2"/>
      <c r="EY1227" s="2"/>
      <c r="EZ1227" s="2"/>
      <c r="FA1227" s="2"/>
      <c r="FB1227" s="2"/>
      <c r="FC1227" s="2"/>
      <c r="FD1227" s="2"/>
      <c r="FE1227" s="2"/>
      <c r="FF1227" s="2"/>
      <c r="FG1227" s="2"/>
      <c r="FH1227" s="2"/>
      <c r="FI1227" s="2"/>
      <c r="FJ1227" s="2"/>
      <c r="FK1227" s="2"/>
      <c r="FL1227" s="2"/>
      <c r="FM1227" s="2"/>
      <c r="FN1227" s="2"/>
      <c r="FO1227" s="2"/>
      <c r="FP1227" s="2"/>
      <c r="FQ1227" s="2"/>
      <c r="FR1227" s="2"/>
      <c r="FS1227" s="2"/>
      <c r="FT1227" s="2"/>
      <c r="FU1227" s="2"/>
      <c r="FV1227" s="2"/>
      <c r="FW1227" s="2"/>
      <c r="FX1227" s="2"/>
      <c r="FY1227" s="2"/>
      <c r="FZ1227" s="2"/>
      <c r="GA1227" s="2"/>
      <c r="GB1227" s="2"/>
      <c r="GC1227" s="2"/>
      <c r="GD1227" s="2"/>
      <c r="GE1227" s="2"/>
      <c r="GF1227" s="2"/>
      <c r="GG1227" s="2"/>
      <c r="GH1227" s="2"/>
      <c r="GI1227" s="2"/>
      <c r="GJ1227" s="2"/>
      <c r="GK1227" s="2"/>
      <c r="GL1227" s="2"/>
      <c r="GM1227" s="2"/>
      <c r="GN1227" s="2"/>
      <c r="GO1227" s="2"/>
      <c r="GP1227" s="2"/>
      <c r="GQ1227" s="2"/>
    </row>
    <row r="1228" spans="1:199" customFormat="1" hidden="1" x14ac:dyDescent="0.2">
      <c r="A1228">
        <f t="shared" si="304"/>
        <v>4</v>
      </c>
      <c r="B1228">
        <f t="shared" si="305"/>
        <v>11</v>
      </c>
      <c r="C1228" s="1">
        <v>35747</v>
      </c>
      <c r="D1228">
        <f t="shared" si="306"/>
        <v>11</v>
      </c>
      <c r="E1228">
        <f t="shared" si="307"/>
        <v>1997</v>
      </c>
      <c r="F1228" s="15"/>
      <c r="G1228" s="16">
        <f t="shared" si="296"/>
        <v>-0.18500000000000005</v>
      </c>
      <c r="H1228" s="16">
        <f t="shared" si="297"/>
        <v>-4.0500000000000203E-2</v>
      </c>
      <c r="I1228" s="16">
        <f t="shared" si="298"/>
        <v>-0.22550000000000026</v>
      </c>
      <c r="J1228" s="7">
        <f>VLOOKUP(C1228,'Nymex hist.'!A:B,2,0)</f>
        <v>3.2509999999999999</v>
      </c>
      <c r="K1228" s="7"/>
      <c r="L1228" s="7"/>
      <c r="M1228" s="9">
        <f t="shared" si="299"/>
        <v>2.4613333333333336</v>
      </c>
      <c r="N1228" s="9">
        <f t="shared" si="300"/>
        <v>2.2763333333333335</v>
      </c>
      <c r="O1228" s="9">
        <f t="shared" si="301"/>
        <v>2.2358333333333333</v>
      </c>
      <c r="P1228" s="9">
        <f t="shared" si="302"/>
        <v>2.250833333333333</v>
      </c>
      <c r="Q1228" s="9">
        <f t="shared" si="303"/>
        <v>2.2658333333333336</v>
      </c>
      <c r="R1228" s="8">
        <v>35747</v>
      </c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3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>
        <v>3.2509999999999999</v>
      </c>
      <c r="BZ1228" s="2">
        <v>3.2690000000000001</v>
      </c>
      <c r="CA1228" s="2">
        <v>2.96</v>
      </c>
      <c r="CB1228" s="2">
        <v>2.63</v>
      </c>
      <c r="CC1228" s="2">
        <v>2.33</v>
      </c>
      <c r="CD1228" s="2">
        <v>2.23</v>
      </c>
      <c r="CE1228" s="2">
        <v>2.2149999999999999</v>
      </c>
      <c r="CF1228" s="2">
        <v>2.2170000000000001</v>
      </c>
      <c r="CG1228" s="2">
        <v>2.2200000000000002</v>
      </c>
      <c r="CH1228" s="2">
        <v>2.2250000000000001</v>
      </c>
      <c r="CI1228" s="2">
        <v>2.262</v>
      </c>
      <c r="CJ1228" s="2">
        <v>2.4079999999999999</v>
      </c>
      <c r="CK1228" s="2">
        <v>2.57</v>
      </c>
      <c r="CL1228" s="2">
        <v>2.6</v>
      </c>
      <c r="CM1228" s="2">
        <v>2.48</v>
      </c>
      <c r="CN1228" s="2">
        <v>2.3319999999999999</v>
      </c>
      <c r="CO1228" s="2">
        <v>2.2000000000000002</v>
      </c>
      <c r="CP1228" s="2">
        <v>2.1469999999999998</v>
      </c>
      <c r="CQ1228" s="2">
        <v>2.1339999999999999</v>
      </c>
      <c r="CR1228" s="2">
        <v>2.1429999999999998</v>
      </c>
      <c r="CS1228" s="2">
        <v>2.1520000000000001</v>
      </c>
      <c r="CT1228" s="2">
        <v>2.1659999999999999</v>
      </c>
      <c r="CU1228" s="2">
        <v>2.1920000000000002</v>
      </c>
      <c r="CV1228" s="2">
        <v>2.3119999999999998</v>
      </c>
      <c r="CW1228" s="2">
        <v>2.4580000000000002</v>
      </c>
      <c r="CX1228" s="2">
        <v>2.48</v>
      </c>
      <c r="CY1228" s="2">
        <v>2.3730000000000002</v>
      </c>
      <c r="CZ1228" s="2">
        <v>2.278</v>
      </c>
      <c r="DA1228" s="2">
        <v>2.1629999999999998</v>
      </c>
      <c r="DB1228" s="2">
        <v>2.1429999999999998</v>
      </c>
      <c r="DC1228" s="2">
        <v>2.133</v>
      </c>
      <c r="DD1228" s="2">
        <v>2.133</v>
      </c>
      <c r="DE1228" s="2">
        <v>2.133</v>
      </c>
      <c r="DF1228" s="2">
        <v>2.133</v>
      </c>
      <c r="DG1228" s="2">
        <v>2.1480000000000001</v>
      </c>
      <c r="DH1228" s="2">
        <v>2.2799999999999998</v>
      </c>
      <c r="DI1228" s="2">
        <v>2.4329999999999998</v>
      </c>
      <c r="DJ1228" s="2">
        <v>2.4950000000000001</v>
      </c>
      <c r="DK1228" s="2">
        <v>2.3879999999999999</v>
      </c>
      <c r="DL1228" s="2">
        <v>2.2930000000000001</v>
      </c>
      <c r="DM1228" s="2">
        <v>2.1779999999999999</v>
      </c>
      <c r="DN1228" s="2">
        <v>2.1579999999999999</v>
      </c>
      <c r="DO1228" s="2">
        <v>2.1480000000000001</v>
      </c>
      <c r="DP1228" s="2">
        <v>2.1480000000000001</v>
      </c>
      <c r="DQ1228" s="2">
        <v>2.1480000000000001</v>
      </c>
      <c r="DR1228" s="2">
        <v>2.1480000000000001</v>
      </c>
      <c r="DS1228" s="2">
        <v>2.1629999999999998</v>
      </c>
      <c r="DT1228" s="2">
        <v>2.2949999999999999</v>
      </c>
      <c r="DU1228" s="2">
        <v>2.448</v>
      </c>
      <c r="DV1228" s="2">
        <v>2.5099999999999998</v>
      </c>
      <c r="DW1228" s="2">
        <v>2.403</v>
      </c>
      <c r="DX1228" s="2">
        <v>2.3079999999999998</v>
      </c>
      <c r="DY1228" s="2">
        <v>2.1930000000000001</v>
      </c>
      <c r="DZ1228" s="2">
        <v>2.173</v>
      </c>
      <c r="EA1228" s="2">
        <v>2.1629999999999998</v>
      </c>
      <c r="EB1228" s="2">
        <v>2.1629999999999998</v>
      </c>
      <c r="EC1228" s="2">
        <v>2.1629999999999998</v>
      </c>
      <c r="ED1228" s="2">
        <v>2.1629999999999998</v>
      </c>
      <c r="EE1228" s="2">
        <v>2.1779999999999999</v>
      </c>
      <c r="EF1228" s="2">
        <v>2.31</v>
      </c>
      <c r="EG1228" s="2">
        <v>2.4630000000000001</v>
      </c>
      <c r="EH1228" s="2">
        <v>2.5249999999999999</v>
      </c>
      <c r="EI1228" s="2">
        <v>2.4180000000000001</v>
      </c>
      <c r="EJ1228" s="2">
        <v>2.323</v>
      </c>
      <c r="EK1228" s="2">
        <v>2.2080000000000002</v>
      </c>
      <c r="EL1228" s="2">
        <v>2.1880000000000002</v>
      </c>
      <c r="EM1228" s="2">
        <v>2.1779999999999999</v>
      </c>
      <c r="EN1228" s="2">
        <v>2.1779999999999999</v>
      </c>
      <c r="EO1228" s="2">
        <v>2.1779999999999999</v>
      </c>
      <c r="EP1228" s="2">
        <v>2.1779999999999999</v>
      </c>
      <c r="EQ1228" s="2">
        <v>2.1930000000000001</v>
      </c>
      <c r="ER1228" s="2">
        <v>2.3250000000000002</v>
      </c>
      <c r="ES1228" s="2"/>
      <c r="ET1228" s="2"/>
      <c r="EU1228" s="2"/>
      <c r="EV1228" s="2"/>
      <c r="EW1228" s="2"/>
      <c r="EX1228" s="2"/>
      <c r="EY1228" s="2"/>
      <c r="EZ1228" s="2"/>
      <c r="FA1228" s="2"/>
      <c r="FB1228" s="2"/>
      <c r="FC1228" s="2"/>
      <c r="FD1228" s="2"/>
      <c r="FE1228" s="2"/>
      <c r="FF1228" s="2"/>
      <c r="FG1228" s="2"/>
      <c r="FH1228" s="2"/>
      <c r="FI1228" s="2"/>
      <c r="FJ1228" s="2"/>
      <c r="FK1228" s="2"/>
      <c r="FL1228" s="2"/>
      <c r="FM1228" s="2"/>
      <c r="FN1228" s="2"/>
      <c r="FO1228" s="2"/>
      <c r="FP1228" s="2"/>
      <c r="FQ1228" s="2"/>
      <c r="FR1228" s="2"/>
      <c r="FS1228" s="2"/>
      <c r="FT1228" s="2"/>
      <c r="FU1228" s="2"/>
      <c r="FV1228" s="2"/>
      <c r="FW1228" s="2"/>
      <c r="FX1228" s="2"/>
      <c r="FY1228" s="2"/>
      <c r="FZ1228" s="2"/>
      <c r="GA1228" s="2"/>
      <c r="GB1228" s="2"/>
      <c r="GC1228" s="2"/>
      <c r="GD1228" s="2"/>
      <c r="GE1228" s="2"/>
      <c r="GF1228" s="2"/>
      <c r="GG1228" s="2"/>
      <c r="GH1228" s="2"/>
      <c r="GI1228" s="2"/>
      <c r="GJ1228" s="2"/>
      <c r="GK1228" s="2"/>
      <c r="GL1228" s="2"/>
      <c r="GM1228" s="2"/>
      <c r="GN1228" s="2"/>
      <c r="GO1228" s="2"/>
      <c r="GP1228" s="2"/>
      <c r="GQ1228" s="2"/>
    </row>
    <row r="1229" spans="1:199" customFormat="1" hidden="1" x14ac:dyDescent="0.2">
      <c r="A1229">
        <f t="shared" si="304"/>
        <v>5</v>
      </c>
      <c r="B1229">
        <f t="shared" si="305"/>
        <v>11</v>
      </c>
      <c r="C1229" s="1">
        <v>35748</v>
      </c>
      <c r="D1229">
        <f t="shared" si="306"/>
        <v>11</v>
      </c>
      <c r="E1229">
        <f t="shared" si="307"/>
        <v>1997</v>
      </c>
      <c r="F1229" s="15"/>
      <c r="G1229" s="16">
        <f t="shared" si="296"/>
        <v>-0.12474999999999969</v>
      </c>
      <c r="H1229" s="16">
        <f t="shared" si="297"/>
        <v>-1.8833333333333258E-2</v>
      </c>
      <c r="I1229" s="16">
        <f t="shared" si="298"/>
        <v>-0.14358333333333295</v>
      </c>
      <c r="J1229" s="7">
        <f>VLOOKUP(C1229,'Nymex hist.'!A:B,2,0)</f>
        <v>3.0289999999999999</v>
      </c>
      <c r="K1229" s="7"/>
      <c r="L1229" s="7"/>
      <c r="M1229" s="9">
        <f t="shared" si="299"/>
        <v>2.4043333333333332</v>
      </c>
      <c r="N1229" s="9">
        <f t="shared" si="300"/>
        <v>2.2795833333333335</v>
      </c>
      <c r="O1229" s="9">
        <f t="shared" si="301"/>
        <v>2.2607500000000003</v>
      </c>
      <c r="P1229" s="9">
        <f t="shared" si="302"/>
        <v>2.2757499999999999</v>
      </c>
      <c r="Q1229" s="9">
        <f t="shared" si="303"/>
        <v>2.2907499999999996</v>
      </c>
      <c r="R1229" s="8">
        <v>35748</v>
      </c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3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>
        <v>3.0289999999999999</v>
      </c>
      <c r="BZ1229" s="2">
        <v>3.052</v>
      </c>
      <c r="CA1229" s="2">
        <v>2.8119999999999998</v>
      </c>
      <c r="CB1229" s="2">
        <v>2.532</v>
      </c>
      <c r="CC1229" s="2">
        <v>2.29</v>
      </c>
      <c r="CD1229" s="2">
        <v>2.2050000000000001</v>
      </c>
      <c r="CE1229" s="2">
        <v>2.19</v>
      </c>
      <c r="CF1229" s="2">
        <v>2.1920000000000002</v>
      </c>
      <c r="CG1229" s="2">
        <v>2.1970000000000001</v>
      </c>
      <c r="CH1229" s="2">
        <v>2.202</v>
      </c>
      <c r="CI1229" s="2">
        <v>2.242</v>
      </c>
      <c r="CJ1229" s="2">
        <v>2.3879999999999999</v>
      </c>
      <c r="CK1229" s="2">
        <v>2.5499999999999998</v>
      </c>
      <c r="CL1229" s="2">
        <v>2.58</v>
      </c>
      <c r="CM1229" s="2">
        <v>2.4620000000000002</v>
      </c>
      <c r="CN1229" s="2">
        <v>2.3180000000000001</v>
      </c>
      <c r="CO1229" s="2">
        <v>2.19</v>
      </c>
      <c r="CP1229" s="2">
        <v>2.1419999999999999</v>
      </c>
      <c r="CQ1229" s="2">
        <v>2.1339999999999999</v>
      </c>
      <c r="CR1229" s="2">
        <v>2.149</v>
      </c>
      <c r="CS1229" s="2">
        <v>2.1640000000000001</v>
      </c>
      <c r="CT1229" s="2">
        <v>2.1840000000000002</v>
      </c>
      <c r="CU1229" s="2">
        <v>2.2149999999999999</v>
      </c>
      <c r="CV1229" s="2">
        <v>2.335</v>
      </c>
      <c r="CW1229" s="2">
        <v>2.4820000000000002</v>
      </c>
      <c r="CX1229" s="2">
        <v>2.5049999999999999</v>
      </c>
      <c r="CY1229" s="2">
        <v>2.3980000000000001</v>
      </c>
      <c r="CZ1229" s="2">
        <v>2.3029999999999999</v>
      </c>
      <c r="DA1229" s="2">
        <v>2.1880000000000002</v>
      </c>
      <c r="DB1229" s="2">
        <v>2.1680000000000001</v>
      </c>
      <c r="DC1229" s="2">
        <v>2.1579999999999999</v>
      </c>
      <c r="DD1229" s="2">
        <v>2.1579999999999999</v>
      </c>
      <c r="DE1229" s="2">
        <v>2.1579999999999999</v>
      </c>
      <c r="DF1229" s="2">
        <v>2.1579999999999999</v>
      </c>
      <c r="DG1229" s="2">
        <v>2.173</v>
      </c>
      <c r="DH1229" s="2">
        <v>2.3050000000000002</v>
      </c>
      <c r="DI1229" s="2">
        <v>2.4569999999999999</v>
      </c>
      <c r="DJ1229" s="2">
        <v>2.52</v>
      </c>
      <c r="DK1229" s="2">
        <v>2.4129999999999998</v>
      </c>
      <c r="DL1229" s="2">
        <v>2.3180000000000001</v>
      </c>
      <c r="DM1229" s="2">
        <v>2.2029999999999998</v>
      </c>
      <c r="DN1229" s="2">
        <v>2.1829999999999998</v>
      </c>
      <c r="DO1229" s="2">
        <v>2.173</v>
      </c>
      <c r="DP1229" s="2">
        <v>2.173</v>
      </c>
      <c r="DQ1229" s="2">
        <v>2.173</v>
      </c>
      <c r="DR1229" s="2">
        <v>2.173</v>
      </c>
      <c r="DS1229" s="2">
        <v>2.1880000000000002</v>
      </c>
      <c r="DT1229" s="2">
        <v>2.3199999999999998</v>
      </c>
      <c r="DU1229" s="2">
        <v>2.472</v>
      </c>
      <c r="DV1229" s="2">
        <v>2.5350000000000001</v>
      </c>
      <c r="DW1229" s="2">
        <v>2.4279999999999999</v>
      </c>
      <c r="DX1229" s="2">
        <v>2.3330000000000002</v>
      </c>
      <c r="DY1229" s="2">
        <v>2.218</v>
      </c>
      <c r="DZ1229" s="2">
        <v>2.198</v>
      </c>
      <c r="EA1229" s="2">
        <v>2.1880000000000002</v>
      </c>
      <c r="EB1229" s="2">
        <v>2.1880000000000002</v>
      </c>
      <c r="EC1229" s="2">
        <v>2.1880000000000002</v>
      </c>
      <c r="ED1229" s="2">
        <v>2.1880000000000002</v>
      </c>
      <c r="EE1229" s="2">
        <v>2.2029999999999998</v>
      </c>
      <c r="EF1229" s="2">
        <v>2.335</v>
      </c>
      <c r="EG1229" s="2">
        <v>2.4870000000000001</v>
      </c>
      <c r="EH1229" s="2">
        <v>2.5499999999999998</v>
      </c>
      <c r="EI1229" s="2">
        <v>2.4430000000000001</v>
      </c>
      <c r="EJ1229" s="2">
        <v>2.3479999999999999</v>
      </c>
      <c r="EK1229" s="2">
        <v>2.2330000000000001</v>
      </c>
      <c r="EL1229" s="2">
        <v>2.2130000000000001</v>
      </c>
      <c r="EM1229" s="2">
        <v>2.2029999999999998</v>
      </c>
      <c r="EN1229" s="2">
        <v>2.2029999999999998</v>
      </c>
      <c r="EO1229" s="2">
        <v>2.2029999999999998</v>
      </c>
      <c r="EP1229" s="2">
        <v>2.2029999999999998</v>
      </c>
      <c r="EQ1229" s="2">
        <v>2.218</v>
      </c>
      <c r="ER1229" s="2">
        <v>2.35</v>
      </c>
      <c r="ES1229" s="2"/>
      <c r="ET1229" s="2"/>
      <c r="EU1229" s="2"/>
      <c r="EV1229" s="2"/>
      <c r="EW1229" s="2"/>
      <c r="EX1229" s="2"/>
      <c r="EY1229" s="2"/>
      <c r="EZ1229" s="2"/>
      <c r="FA1229" s="2"/>
      <c r="FB1229" s="2"/>
      <c r="FC1229" s="2"/>
      <c r="FD1229" s="2"/>
      <c r="FE1229" s="2"/>
      <c r="FF1229" s="2"/>
      <c r="FG1229" s="2"/>
      <c r="FH1229" s="2"/>
      <c r="FI1229" s="2"/>
      <c r="FJ1229" s="2"/>
      <c r="FK1229" s="2"/>
      <c r="FL1229" s="2"/>
      <c r="FM1229" s="2"/>
      <c r="FN1229" s="2"/>
      <c r="FO1229" s="2"/>
      <c r="FP1229" s="2"/>
      <c r="FQ1229" s="2"/>
      <c r="FR1229" s="2"/>
      <c r="FS1229" s="2"/>
      <c r="FT1229" s="2"/>
      <c r="FU1229" s="2"/>
      <c r="FV1229" s="2"/>
      <c r="FW1229" s="2"/>
      <c r="FX1229" s="2"/>
      <c r="FY1229" s="2"/>
      <c r="FZ1229" s="2"/>
      <c r="GA1229" s="2"/>
      <c r="GB1229" s="2"/>
      <c r="GC1229" s="2"/>
      <c r="GD1229" s="2"/>
      <c r="GE1229" s="2"/>
      <c r="GF1229" s="2"/>
      <c r="GG1229" s="2"/>
      <c r="GH1229" s="2"/>
      <c r="GI1229" s="2"/>
      <c r="GJ1229" s="2"/>
      <c r="GK1229" s="2"/>
      <c r="GL1229" s="2"/>
      <c r="GM1229" s="2"/>
      <c r="GN1229" s="2"/>
      <c r="GO1229" s="2"/>
      <c r="GP1229" s="2"/>
      <c r="GQ1229" s="2"/>
    </row>
    <row r="1230" spans="1:199" customFormat="1" hidden="1" x14ac:dyDescent="0.2">
      <c r="A1230">
        <f t="shared" si="304"/>
        <v>1</v>
      </c>
      <c r="B1230">
        <f t="shared" si="305"/>
        <v>11</v>
      </c>
      <c r="C1230" s="1">
        <v>35751</v>
      </c>
      <c r="D1230">
        <f t="shared" si="306"/>
        <v>11</v>
      </c>
      <c r="E1230">
        <f t="shared" si="307"/>
        <v>1997</v>
      </c>
      <c r="F1230" s="15"/>
      <c r="G1230" s="16">
        <f t="shared" si="296"/>
        <v>-9.7666666666666124E-2</v>
      </c>
      <c r="H1230" s="16">
        <f t="shared" si="297"/>
        <v>-1.5750000000000597E-2</v>
      </c>
      <c r="I1230" s="16">
        <f t="shared" si="298"/>
        <v>-0.11341666666666672</v>
      </c>
      <c r="J1230" s="7">
        <f>VLOOKUP(C1230,'Nymex hist.'!A:B,2,0)</f>
        <v>2.97</v>
      </c>
      <c r="K1230" s="7"/>
      <c r="L1230" s="7"/>
      <c r="M1230" s="9">
        <f t="shared" si="299"/>
        <v>2.3746666666666667</v>
      </c>
      <c r="N1230" s="9">
        <f t="shared" si="300"/>
        <v>2.2770000000000006</v>
      </c>
      <c r="O1230" s="9">
        <f t="shared" si="301"/>
        <v>2.26125</v>
      </c>
      <c r="P1230" s="9">
        <f t="shared" si="302"/>
        <v>2.2762499999999997</v>
      </c>
      <c r="Q1230" s="9">
        <f t="shared" si="303"/>
        <v>2.2912500000000002</v>
      </c>
      <c r="R1230" s="8">
        <v>35751</v>
      </c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3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>
        <v>2.97</v>
      </c>
      <c r="BZ1230" s="2">
        <v>2.97</v>
      </c>
      <c r="CA1230" s="2">
        <v>2.7509999999999999</v>
      </c>
      <c r="CB1230" s="2">
        <v>2.5009999999999999</v>
      </c>
      <c r="CC1230" s="2">
        <v>2.2679999999999998</v>
      </c>
      <c r="CD1230" s="2">
        <v>2.1850000000000001</v>
      </c>
      <c r="CE1230" s="2">
        <v>2.17</v>
      </c>
      <c r="CF1230" s="2">
        <v>2.1720000000000002</v>
      </c>
      <c r="CG1230" s="2">
        <v>2.177</v>
      </c>
      <c r="CH1230" s="2">
        <v>2.1819999999999999</v>
      </c>
      <c r="CI1230" s="2">
        <v>2.222</v>
      </c>
      <c r="CJ1230" s="2">
        <v>2.3679999999999999</v>
      </c>
      <c r="CK1230" s="2">
        <v>2.5299999999999998</v>
      </c>
      <c r="CL1230" s="2">
        <v>2.56</v>
      </c>
      <c r="CM1230" s="2">
        <v>2.4500000000000002</v>
      </c>
      <c r="CN1230" s="2">
        <v>2.3090000000000002</v>
      </c>
      <c r="CO1230" s="2">
        <v>2.1840000000000002</v>
      </c>
      <c r="CP1230" s="2">
        <v>2.1389999999999998</v>
      </c>
      <c r="CQ1230" s="2">
        <v>2.1339999999999999</v>
      </c>
      <c r="CR1230" s="2">
        <v>2.149</v>
      </c>
      <c r="CS1230" s="2">
        <v>2.1640000000000001</v>
      </c>
      <c r="CT1230" s="2">
        <v>2.1840000000000002</v>
      </c>
      <c r="CU1230" s="2">
        <v>2.2200000000000002</v>
      </c>
      <c r="CV1230" s="2">
        <v>2.3439999999999999</v>
      </c>
      <c r="CW1230" s="2">
        <v>2.4870000000000001</v>
      </c>
      <c r="CX1230" s="2">
        <v>2.5059999999999998</v>
      </c>
      <c r="CY1230" s="2">
        <v>2.3980000000000001</v>
      </c>
      <c r="CZ1230" s="2">
        <v>2.3029999999999999</v>
      </c>
      <c r="DA1230" s="2">
        <v>2.1880000000000002</v>
      </c>
      <c r="DB1230" s="2">
        <v>2.1680000000000001</v>
      </c>
      <c r="DC1230" s="2">
        <v>2.1579999999999999</v>
      </c>
      <c r="DD1230" s="2">
        <v>2.1579999999999999</v>
      </c>
      <c r="DE1230" s="2">
        <v>2.1579999999999999</v>
      </c>
      <c r="DF1230" s="2">
        <v>2.1579999999999999</v>
      </c>
      <c r="DG1230" s="2">
        <v>2.173</v>
      </c>
      <c r="DH1230" s="2">
        <v>2.3050000000000002</v>
      </c>
      <c r="DI1230" s="2">
        <v>2.4620000000000002</v>
      </c>
      <c r="DJ1230" s="2">
        <v>2.5209999999999999</v>
      </c>
      <c r="DK1230" s="2">
        <v>2.4129999999999998</v>
      </c>
      <c r="DL1230" s="2">
        <v>2.3180000000000001</v>
      </c>
      <c r="DM1230" s="2">
        <v>2.2029999999999998</v>
      </c>
      <c r="DN1230" s="2">
        <v>2.1829999999999998</v>
      </c>
      <c r="DO1230" s="2">
        <v>2.173</v>
      </c>
      <c r="DP1230" s="2">
        <v>2.173</v>
      </c>
      <c r="DQ1230" s="2">
        <v>2.173</v>
      </c>
      <c r="DR1230" s="2">
        <v>2.173</v>
      </c>
      <c r="DS1230" s="2">
        <v>2.1880000000000002</v>
      </c>
      <c r="DT1230" s="2">
        <v>2.3199999999999998</v>
      </c>
      <c r="DU1230" s="2">
        <v>2.4769999999999999</v>
      </c>
      <c r="DV1230" s="2">
        <v>2.536</v>
      </c>
      <c r="DW1230" s="2">
        <v>2.4279999999999999</v>
      </c>
      <c r="DX1230" s="2">
        <v>2.3330000000000002</v>
      </c>
      <c r="DY1230" s="2">
        <v>2.218</v>
      </c>
      <c r="DZ1230" s="2">
        <v>2.198</v>
      </c>
      <c r="EA1230" s="2">
        <v>2.1880000000000002</v>
      </c>
      <c r="EB1230" s="2">
        <v>2.1880000000000002</v>
      </c>
      <c r="EC1230" s="2">
        <v>2.1880000000000002</v>
      </c>
      <c r="ED1230" s="2">
        <v>2.1880000000000002</v>
      </c>
      <c r="EE1230" s="2">
        <v>2.2029999999999998</v>
      </c>
      <c r="EF1230" s="2">
        <v>2.335</v>
      </c>
      <c r="EG1230" s="2">
        <v>2.492</v>
      </c>
      <c r="EH1230" s="2">
        <v>2.5510000000000002</v>
      </c>
      <c r="EI1230" s="2">
        <v>2.4430000000000001</v>
      </c>
      <c r="EJ1230" s="2">
        <v>2.3479999999999999</v>
      </c>
      <c r="EK1230" s="2">
        <v>2.2330000000000001</v>
      </c>
      <c r="EL1230" s="2">
        <v>2.2130000000000001</v>
      </c>
      <c r="EM1230" s="2">
        <v>2.2029999999999998</v>
      </c>
      <c r="EN1230" s="2">
        <v>2.2029999999999998</v>
      </c>
      <c r="EO1230" s="2">
        <v>2.2029999999999998</v>
      </c>
      <c r="EP1230" s="2">
        <v>2.2029999999999998</v>
      </c>
      <c r="EQ1230" s="2">
        <v>2.218</v>
      </c>
      <c r="ER1230" s="2">
        <v>2.35</v>
      </c>
      <c r="ES1230" s="2"/>
      <c r="ET1230" s="2"/>
      <c r="EU1230" s="2"/>
      <c r="EV1230" s="2"/>
      <c r="EW1230" s="2"/>
      <c r="EX1230" s="2"/>
      <c r="EY1230" s="2"/>
      <c r="EZ1230" s="2"/>
      <c r="FA1230" s="2"/>
      <c r="FB1230" s="2"/>
      <c r="FC1230" s="2"/>
      <c r="FD1230" s="2"/>
      <c r="FE1230" s="2"/>
      <c r="FF1230" s="2"/>
      <c r="FG1230" s="2"/>
      <c r="FH1230" s="2"/>
      <c r="FI1230" s="2"/>
      <c r="FJ1230" s="2"/>
      <c r="FK1230" s="2"/>
      <c r="FL1230" s="2"/>
      <c r="FM1230" s="2"/>
      <c r="FN1230" s="2"/>
      <c r="FO1230" s="2"/>
      <c r="FP1230" s="2"/>
      <c r="FQ1230" s="2"/>
      <c r="FR1230" s="2"/>
      <c r="FS1230" s="2"/>
      <c r="FT1230" s="2"/>
      <c r="FU1230" s="2"/>
      <c r="FV1230" s="2"/>
      <c r="FW1230" s="2"/>
      <c r="FX1230" s="2"/>
      <c r="FY1230" s="2"/>
      <c r="FZ1230" s="2"/>
      <c r="GA1230" s="2"/>
      <c r="GB1230" s="2"/>
      <c r="GC1230" s="2"/>
      <c r="GD1230" s="2"/>
      <c r="GE1230" s="2"/>
      <c r="GF1230" s="2"/>
      <c r="GG1230" s="2"/>
      <c r="GH1230" s="2"/>
      <c r="GI1230" s="2"/>
      <c r="GJ1230" s="2"/>
      <c r="GK1230" s="2"/>
      <c r="GL1230" s="2"/>
      <c r="GM1230" s="2"/>
      <c r="GN1230" s="2"/>
      <c r="GO1230" s="2"/>
      <c r="GP1230" s="2"/>
      <c r="GQ1230" s="2"/>
    </row>
    <row r="1231" spans="1:199" customFormat="1" hidden="1" x14ac:dyDescent="0.2">
      <c r="A1231">
        <f t="shared" si="304"/>
        <v>2</v>
      </c>
      <c r="B1231">
        <f t="shared" si="305"/>
        <v>11</v>
      </c>
      <c r="C1231" s="1">
        <v>35752</v>
      </c>
      <c r="D1231">
        <f t="shared" si="306"/>
        <v>11</v>
      </c>
      <c r="E1231">
        <f t="shared" si="307"/>
        <v>1997</v>
      </c>
      <c r="F1231" s="15"/>
      <c r="G1231" s="16">
        <f t="shared" si="296"/>
        <v>-0.10233333333333361</v>
      </c>
      <c r="H1231" s="16">
        <f t="shared" si="297"/>
        <v>-2.1999999999999797E-2</v>
      </c>
      <c r="I1231" s="16">
        <f t="shared" si="298"/>
        <v>-0.12433333333333341</v>
      </c>
      <c r="J1231" s="7">
        <f>VLOOKUP(C1231,'Nymex hist.'!A:B,2,0)</f>
        <v>2.9489999999999998</v>
      </c>
      <c r="K1231" s="7"/>
      <c r="L1231" s="7"/>
      <c r="M1231" s="9">
        <f t="shared" si="299"/>
        <v>2.3896666666666668</v>
      </c>
      <c r="N1231" s="9">
        <f t="shared" si="300"/>
        <v>2.2873333333333332</v>
      </c>
      <c r="O1231" s="9">
        <f t="shared" si="301"/>
        <v>2.2653333333333334</v>
      </c>
      <c r="P1231" s="9">
        <f t="shared" si="302"/>
        <v>2.2803333333333335</v>
      </c>
      <c r="Q1231" s="9">
        <f t="shared" si="303"/>
        <v>2.2953333333333332</v>
      </c>
      <c r="R1231" s="8">
        <v>35752</v>
      </c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3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>
        <v>2.9489999999999998</v>
      </c>
      <c r="BZ1231" s="2">
        <v>2.9660000000000002</v>
      </c>
      <c r="CA1231" s="2">
        <v>2.7519999999999998</v>
      </c>
      <c r="CB1231" s="2">
        <v>2.5150000000000001</v>
      </c>
      <c r="CC1231" s="2">
        <v>2.2879999999999998</v>
      </c>
      <c r="CD1231" s="2">
        <v>2.2080000000000002</v>
      </c>
      <c r="CE1231" s="2">
        <v>2.19</v>
      </c>
      <c r="CF1231" s="2">
        <v>2.1920000000000002</v>
      </c>
      <c r="CG1231" s="2">
        <v>2.1970000000000001</v>
      </c>
      <c r="CH1231" s="2">
        <v>2.202</v>
      </c>
      <c r="CI1231" s="2">
        <v>2.2400000000000002</v>
      </c>
      <c r="CJ1231" s="2">
        <v>2.3839999999999999</v>
      </c>
      <c r="CK1231" s="2">
        <v>2.5419999999999998</v>
      </c>
      <c r="CL1231" s="2">
        <v>2.5720000000000001</v>
      </c>
      <c r="CM1231" s="2">
        <v>2.4620000000000002</v>
      </c>
      <c r="CN1231" s="2">
        <v>2.3210000000000002</v>
      </c>
      <c r="CO1231" s="2">
        <v>2.1960000000000002</v>
      </c>
      <c r="CP1231" s="2">
        <v>2.1509999999999998</v>
      </c>
      <c r="CQ1231" s="2">
        <v>2.1459999999999999</v>
      </c>
      <c r="CR1231" s="2">
        <v>2.161</v>
      </c>
      <c r="CS1231" s="2">
        <v>2.1760000000000002</v>
      </c>
      <c r="CT1231" s="2">
        <v>2.1909999999999998</v>
      </c>
      <c r="CU1231" s="2">
        <v>2.2269999999999999</v>
      </c>
      <c r="CV1231" s="2">
        <v>2.351</v>
      </c>
      <c r="CW1231" s="2">
        <v>2.4940000000000002</v>
      </c>
      <c r="CX1231" s="2">
        <v>2.5129999999999999</v>
      </c>
      <c r="CY1231" s="2">
        <v>2.4049999999999998</v>
      </c>
      <c r="CZ1231" s="2">
        <v>2.31</v>
      </c>
      <c r="DA1231" s="2">
        <v>2.1949999999999998</v>
      </c>
      <c r="DB1231" s="2">
        <v>2.17</v>
      </c>
      <c r="DC1231" s="2">
        <v>2.16</v>
      </c>
      <c r="DD1231" s="2">
        <v>2.16</v>
      </c>
      <c r="DE1231" s="2">
        <v>2.16</v>
      </c>
      <c r="DF1231" s="2">
        <v>2.16</v>
      </c>
      <c r="DG1231" s="2">
        <v>2.1749999999999998</v>
      </c>
      <c r="DH1231" s="2">
        <v>2.3069999999999999</v>
      </c>
      <c r="DI1231" s="2">
        <v>2.4689999999999999</v>
      </c>
      <c r="DJ1231" s="2">
        <v>2.528</v>
      </c>
      <c r="DK1231" s="2">
        <v>2.42</v>
      </c>
      <c r="DL1231" s="2">
        <v>2.3250000000000002</v>
      </c>
      <c r="DM1231" s="2">
        <v>2.21</v>
      </c>
      <c r="DN1231" s="2">
        <v>2.1850000000000001</v>
      </c>
      <c r="DO1231" s="2">
        <v>2.1749999999999998</v>
      </c>
      <c r="DP1231" s="2">
        <v>2.1749999999999998</v>
      </c>
      <c r="DQ1231" s="2">
        <v>2.1749999999999998</v>
      </c>
      <c r="DR1231" s="2">
        <v>2.1749999999999998</v>
      </c>
      <c r="DS1231" s="2">
        <v>2.19</v>
      </c>
      <c r="DT1231" s="2">
        <v>2.3220000000000001</v>
      </c>
      <c r="DU1231" s="2">
        <v>2.484</v>
      </c>
      <c r="DV1231" s="2">
        <v>2.5430000000000001</v>
      </c>
      <c r="DW1231" s="2">
        <v>2.4350000000000001</v>
      </c>
      <c r="DX1231" s="2">
        <v>2.34</v>
      </c>
      <c r="DY1231" s="2">
        <v>2.2250000000000001</v>
      </c>
      <c r="DZ1231" s="2">
        <v>2.2000000000000002</v>
      </c>
      <c r="EA1231" s="2">
        <v>2.19</v>
      </c>
      <c r="EB1231" s="2">
        <v>2.19</v>
      </c>
      <c r="EC1231" s="2">
        <v>2.19</v>
      </c>
      <c r="ED1231" s="2">
        <v>2.19</v>
      </c>
      <c r="EE1231" s="2">
        <v>2.2050000000000001</v>
      </c>
      <c r="EF1231" s="2">
        <v>2.3370000000000002</v>
      </c>
      <c r="EG1231" s="2">
        <v>2.4990000000000001</v>
      </c>
      <c r="EH1231" s="2">
        <v>2.5579999999999998</v>
      </c>
      <c r="EI1231" s="2">
        <v>2.4500000000000002</v>
      </c>
      <c r="EJ1231" s="2">
        <v>2.355</v>
      </c>
      <c r="EK1231" s="2">
        <v>2.2400000000000002</v>
      </c>
      <c r="EL1231" s="2">
        <v>2.2149999999999999</v>
      </c>
      <c r="EM1231" s="2">
        <v>2.2050000000000001</v>
      </c>
      <c r="EN1231" s="2">
        <v>2.2050000000000001</v>
      </c>
      <c r="EO1231" s="2">
        <v>2.2050000000000001</v>
      </c>
      <c r="EP1231" s="2">
        <v>2.2050000000000001</v>
      </c>
      <c r="EQ1231" s="2">
        <v>2.2200000000000002</v>
      </c>
      <c r="ER1231" s="2">
        <v>2.3519999999999999</v>
      </c>
      <c r="ES1231" s="2"/>
      <c r="ET1231" s="2"/>
      <c r="EU1231" s="2"/>
      <c r="EV1231" s="2"/>
      <c r="EW1231" s="2"/>
      <c r="EX1231" s="2"/>
      <c r="EY1231" s="2"/>
      <c r="EZ1231" s="2"/>
      <c r="FA1231" s="2"/>
      <c r="FB1231" s="2"/>
      <c r="FC1231" s="2"/>
      <c r="FD1231" s="2"/>
      <c r="FE1231" s="2"/>
      <c r="FF1231" s="2"/>
      <c r="FG1231" s="2"/>
      <c r="FH1231" s="2"/>
      <c r="FI1231" s="2"/>
      <c r="FJ1231" s="2"/>
      <c r="FK1231" s="2"/>
      <c r="FL1231" s="2"/>
      <c r="FM1231" s="2"/>
      <c r="FN1231" s="2"/>
      <c r="FO1231" s="2"/>
      <c r="FP1231" s="2"/>
      <c r="FQ1231" s="2"/>
      <c r="FR1231" s="2"/>
      <c r="FS1231" s="2"/>
      <c r="FT1231" s="2"/>
      <c r="FU1231" s="2"/>
      <c r="FV1231" s="2"/>
      <c r="FW1231" s="2"/>
      <c r="FX1231" s="2"/>
      <c r="FY1231" s="2"/>
      <c r="FZ1231" s="2"/>
      <c r="GA1231" s="2"/>
      <c r="GB1231" s="2"/>
      <c r="GC1231" s="2"/>
      <c r="GD1231" s="2"/>
      <c r="GE1231" s="2"/>
      <c r="GF1231" s="2"/>
      <c r="GG1231" s="2"/>
      <c r="GH1231" s="2"/>
      <c r="GI1231" s="2"/>
      <c r="GJ1231" s="2"/>
      <c r="GK1231" s="2"/>
      <c r="GL1231" s="2"/>
      <c r="GM1231" s="2"/>
      <c r="GN1231" s="2"/>
      <c r="GO1231" s="2"/>
      <c r="GP1231" s="2"/>
      <c r="GQ1231" s="2"/>
    </row>
    <row r="1232" spans="1:199" customFormat="1" hidden="1" x14ac:dyDescent="0.2">
      <c r="A1232">
        <f t="shared" si="304"/>
        <v>3</v>
      </c>
      <c r="B1232">
        <f t="shared" si="305"/>
        <v>11</v>
      </c>
      <c r="C1232" s="1">
        <v>35753</v>
      </c>
      <c r="D1232">
        <f t="shared" si="306"/>
        <v>11</v>
      </c>
      <c r="E1232">
        <f t="shared" si="307"/>
        <v>1997</v>
      </c>
      <c r="F1232" s="15"/>
      <c r="G1232" s="16">
        <f t="shared" si="296"/>
        <v>-8.2249999999999712E-2</v>
      </c>
      <c r="H1232" s="16">
        <f t="shared" si="297"/>
        <v>-2.058333333333362E-2</v>
      </c>
      <c r="I1232" s="16">
        <f t="shared" si="298"/>
        <v>-0.10283333333333333</v>
      </c>
      <c r="J1232" s="7">
        <f>VLOOKUP(C1232,'Nymex hist.'!A:B,2,0)</f>
        <v>2.8610000000000002</v>
      </c>
      <c r="K1232" s="7"/>
      <c r="L1232" s="7"/>
      <c r="M1232" s="9">
        <f t="shared" si="299"/>
        <v>2.3596666666666666</v>
      </c>
      <c r="N1232" s="9">
        <f t="shared" si="300"/>
        <v>2.2774166666666669</v>
      </c>
      <c r="O1232" s="9">
        <f t="shared" si="301"/>
        <v>2.2568333333333332</v>
      </c>
      <c r="P1232" s="9">
        <f t="shared" si="302"/>
        <v>2.2718333333333334</v>
      </c>
      <c r="Q1232" s="9">
        <f t="shared" si="303"/>
        <v>2.2868333333333335</v>
      </c>
      <c r="R1232" s="8">
        <v>35753</v>
      </c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3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>
        <v>2.8610000000000002</v>
      </c>
      <c r="BZ1232" s="2">
        <v>2.8839999999999999</v>
      </c>
      <c r="CA1232" s="2">
        <v>2.6829999999999998</v>
      </c>
      <c r="CB1232" s="2">
        <v>2.468</v>
      </c>
      <c r="CC1232" s="2">
        <v>2.2530000000000001</v>
      </c>
      <c r="CD1232" s="2">
        <v>2.1829999999999998</v>
      </c>
      <c r="CE1232" s="2">
        <v>2.17</v>
      </c>
      <c r="CF1232" s="2">
        <v>2.1739999999999999</v>
      </c>
      <c r="CG1232" s="2">
        <v>2.1800000000000002</v>
      </c>
      <c r="CH1232" s="2">
        <v>2.1880000000000002</v>
      </c>
      <c r="CI1232" s="2">
        <v>2.23</v>
      </c>
      <c r="CJ1232" s="2">
        <v>2.3740000000000001</v>
      </c>
      <c r="CK1232" s="2">
        <v>2.5289999999999999</v>
      </c>
      <c r="CL1232" s="2">
        <v>2.5590000000000002</v>
      </c>
      <c r="CM1232" s="2">
        <v>2.4489999999999998</v>
      </c>
      <c r="CN1232" s="2">
        <v>2.3090000000000002</v>
      </c>
      <c r="CO1232" s="2">
        <v>2.1850000000000001</v>
      </c>
      <c r="CP1232" s="2">
        <v>2.14</v>
      </c>
      <c r="CQ1232" s="2">
        <v>2.1349999999999998</v>
      </c>
      <c r="CR1232" s="2">
        <v>2.15</v>
      </c>
      <c r="CS1232" s="2">
        <v>2.165</v>
      </c>
      <c r="CT1232" s="2">
        <v>2.1800000000000002</v>
      </c>
      <c r="CU1232" s="2">
        <v>2.218</v>
      </c>
      <c r="CV1232" s="2">
        <v>2.3479999999999999</v>
      </c>
      <c r="CW1232" s="2">
        <v>2.4910000000000001</v>
      </c>
      <c r="CX1232" s="2">
        <v>2.504</v>
      </c>
      <c r="CY1232" s="2">
        <v>2.3959999999999999</v>
      </c>
      <c r="CZ1232" s="2">
        <v>2.3010000000000002</v>
      </c>
      <c r="DA1232" s="2">
        <v>2.1859999999999999</v>
      </c>
      <c r="DB1232" s="2">
        <v>2.161</v>
      </c>
      <c r="DC1232" s="2">
        <v>2.1509999999999998</v>
      </c>
      <c r="DD1232" s="2">
        <v>2.1509999999999998</v>
      </c>
      <c r="DE1232" s="2">
        <v>2.1509999999999998</v>
      </c>
      <c r="DF1232" s="2">
        <v>2.1509999999999998</v>
      </c>
      <c r="DG1232" s="2">
        <v>2.1659999999999999</v>
      </c>
      <c r="DH1232" s="2">
        <v>2.298</v>
      </c>
      <c r="DI1232" s="2">
        <v>2.4660000000000002</v>
      </c>
      <c r="DJ1232" s="2">
        <v>2.5190000000000001</v>
      </c>
      <c r="DK1232" s="2">
        <v>2.411</v>
      </c>
      <c r="DL1232" s="2">
        <v>2.3159999999999998</v>
      </c>
      <c r="DM1232" s="2">
        <v>2.2010000000000001</v>
      </c>
      <c r="DN1232" s="2">
        <v>2.1760000000000002</v>
      </c>
      <c r="DO1232" s="2">
        <v>2.1659999999999999</v>
      </c>
      <c r="DP1232" s="2">
        <v>2.1659999999999999</v>
      </c>
      <c r="DQ1232" s="2">
        <v>2.1659999999999999</v>
      </c>
      <c r="DR1232" s="2">
        <v>2.1659999999999999</v>
      </c>
      <c r="DS1232" s="2">
        <v>2.181</v>
      </c>
      <c r="DT1232" s="2">
        <v>2.3130000000000002</v>
      </c>
      <c r="DU1232" s="2">
        <v>2.4809999999999999</v>
      </c>
      <c r="DV1232" s="2">
        <v>2.5339999999999998</v>
      </c>
      <c r="DW1232" s="2">
        <v>2.4260000000000002</v>
      </c>
      <c r="DX1232" s="2">
        <v>2.331</v>
      </c>
      <c r="DY1232" s="2">
        <v>2.2160000000000002</v>
      </c>
      <c r="DZ1232" s="2">
        <v>2.1909999999999998</v>
      </c>
      <c r="EA1232" s="2">
        <v>2.181</v>
      </c>
      <c r="EB1232" s="2">
        <v>2.181</v>
      </c>
      <c r="EC1232" s="2">
        <v>2.181</v>
      </c>
      <c r="ED1232" s="2">
        <v>2.181</v>
      </c>
      <c r="EE1232" s="2">
        <v>2.1960000000000002</v>
      </c>
      <c r="EF1232" s="2">
        <v>2.3279999999999998</v>
      </c>
      <c r="EG1232" s="2">
        <v>2.496</v>
      </c>
      <c r="EH1232" s="2">
        <v>2.5489999999999999</v>
      </c>
      <c r="EI1232" s="2">
        <v>2.4409999999999998</v>
      </c>
      <c r="EJ1232" s="2">
        <v>2.3460000000000001</v>
      </c>
      <c r="EK1232" s="2">
        <v>2.2309999999999999</v>
      </c>
      <c r="EL1232" s="2">
        <v>2.206</v>
      </c>
      <c r="EM1232" s="2">
        <v>2.1960000000000002</v>
      </c>
      <c r="EN1232" s="2">
        <v>2.1960000000000002</v>
      </c>
      <c r="EO1232" s="2">
        <v>2.1960000000000002</v>
      </c>
      <c r="EP1232" s="2">
        <v>2.1960000000000002</v>
      </c>
      <c r="EQ1232" s="2">
        <v>2.2109999999999999</v>
      </c>
      <c r="ER1232" s="2">
        <v>2.343</v>
      </c>
      <c r="ES1232" s="2"/>
      <c r="ET1232" s="2"/>
      <c r="EU1232" s="2"/>
      <c r="EV1232" s="2"/>
      <c r="EW1232" s="2"/>
      <c r="EX1232" s="2"/>
      <c r="EY1232" s="2"/>
      <c r="EZ1232" s="2"/>
      <c r="FA1232" s="2"/>
      <c r="FB1232" s="2"/>
      <c r="FC1232" s="2"/>
      <c r="FD1232" s="2"/>
      <c r="FE1232" s="2"/>
      <c r="FF1232" s="2"/>
      <c r="FG1232" s="2"/>
      <c r="FH1232" s="2"/>
      <c r="FI1232" s="2"/>
      <c r="FJ1232" s="2"/>
      <c r="FK1232" s="2"/>
      <c r="FL1232" s="2"/>
      <c r="FM1232" s="2"/>
      <c r="FN1232" s="2"/>
      <c r="FO1232" s="2"/>
      <c r="FP1232" s="2"/>
      <c r="FQ1232" s="2"/>
      <c r="FR1232" s="2"/>
      <c r="FS1232" s="2"/>
      <c r="FT1232" s="2"/>
      <c r="FU1232" s="2"/>
      <c r="FV1232" s="2"/>
      <c r="FW1232" s="2"/>
      <c r="FX1232" s="2"/>
      <c r="FY1232" s="2"/>
      <c r="FZ1232" s="2"/>
      <c r="GA1232" s="2"/>
      <c r="GB1232" s="2"/>
      <c r="GC1232" s="2"/>
      <c r="GD1232" s="2"/>
      <c r="GE1232" s="2"/>
      <c r="GF1232" s="2"/>
      <c r="GG1232" s="2"/>
      <c r="GH1232" s="2"/>
      <c r="GI1232" s="2"/>
      <c r="GJ1232" s="2"/>
      <c r="GK1232" s="2"/>
      <c r="GL1232" s="2"/>
      <c r="GM1232" s="2"/>
      <c r="GN1232" s="2"/>
      <c r="GO1232" s="2"/>
      <c r="GP1232" s="2"/>
      <c r="GQ1232" s="2"/>
    </row>
    <row r="1233" spans="1:199" customFormat="1" hidden="1" x14ac:dyDescent="0.2">
      <c r="A1233">
        <f t="shared" si="304"/>
        <v>4</v>
      </c>
      <c r="B1233">
        <f t="shared" si="305"/>
        <v>11</v>
      </c>
      <c r="C1233" s="1">
        <v>35754</v>
      </c>
      <c r="D1233">
        <f t="shared" si="306"/>
        <v>11</v>
      </c>
      <c r="E1233">
        <f t="shared" si="307"/>
        <v>1997</v>
      </c>
      <c r="F1233" s="15"/>
      <c r="G1233" s="16">
        <f t="shared" si="296"/>
        <v>-5.1333333333333453E-2</v>
      </c>
      <c r="H1233" s="16">
        <f t="shared" si="297"/>
        <v>-1.4666666666666828E-2</v>
      </c>
      <c r="I1233" s="16">
        <f t="shared" si="298"/>
        <v>-6.6000000000000281E-2</v>
      </c>
      <c r="J1233" s="7">
        <f>VLOOKUP(C1233,'Nymex hist.'!A:B,2,0)</f>
        <v>2.7080000000000002</v>
      </c>
      <c r="K1233" s="7"/>
      <c r="L1233" s="7"/>
      <c r="M1233" s="9">
        <f t="shared" si="299"/>
        <v>2.3155833333333335</v>
      </c>
      <c r="N1233" s="9">
        <f t="shared" si="300"/>
        <v>2.2642500000000001</v>
      </c>
      <c r="O1233" s="9">
        <f t="shared" si="301"/>
        <v>2.2495833333333333</v>
      </c>
      <c r="P1233" s="9">
        <f t="shared" si="302"/>
        <v>2.2645833333333329</v>
      </c>
      <c r="Q1233" s="9">
        <f t="shared" si="303"/>
        <v>2.2795833333333331</v>
      </c>
      <c r="R1233" s="8">
        <v>35754</v>
      </c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3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>
        <v>2.7080000000000002</v>
      </c>
      <c r="BZ1233" s="2">
        <v>2.7120000000000002</v>
      </c>
      <c r="CA1233" s="2">
        <v>2.5499999999999998</v>
      </c>
      <c r="CB1233" s="2">
        <v>2.39</v>
      </c>
      <c r="CC1233" s="2">
        <v>2.2200000000000002</v>
      </c>
      <c r="CD1233" s="2">
        <v>2.165</v>
      </c>
      <c r="CE1233" s="2">
        <v>2.16</v>
      </c>
      <c r="CF1233" s="2">
        <v>2.165</v>
      </c>
      <c r="CG1233" s="2">
        <v>2.17</v>
      </c>
      <c r="CH1233" s="2">
        <v>2.177</v>
      </c>
      <c r="CI1233" s="2">
        <v>2.2149999999999999</v>
      </c>
      <c r="CJ1233" s="2">
        <v>2.355</v>
      </c>
      <c r="CK1233" s="2">
        <v>2.508</v>
      </c>
      <c r="CL1233" s="2">
        <v>2.5350000000000001</v>
      </c>
      <c r="CM1233" s="2">
        <v>2.4289999999999998</v>
      </c>
      <c r="CN1233" s="2">
        <v>2.2919999999999998</v>
      </c>
      <c r="CO1233" s="2">
        <v>2.17</v>
      </c>
      <c r="CP1233" s="2">
        <v>2.13</v>
      </c>
      <c r="CQ1233" s="2">
        <v>2.125</v>
      </c>
      <c r="CR1233" s="2">
        <v>2.14</v>
      </c>
      <c r="CS1233" s="2">
        <v>2.1549999999999998</v>
      </c>
      <c r="CT1233" s="2">
        <v>2.17</v>
      </c>
      <c r="CU1233" s="2">
        <v>2.2080000000000002</v>
      </c>
      <c r="CV1233" s="2">
        <v>2.3380000000000001</v>
      </c>
      <c r="CW1233" s="2">
        <v>2.4790000000000001</v>
      </c>
      <c r="CX1233" s="2">
        <v>2.4990000000000001</v>
      </c>
      <c r="CY1233" s="2">
        <v>2.3889999999999998</v>
      </c>
      <c r="CZ1233" s="2">
        <v>2.294</v>
      </c>
      <c r="DA1233" s="2">
        <v>2.1789999999999998</v>
      </c>
      <c r="DB1233" s="2">
        <v>2.1539999999999999</v>
      </c>
      <c r="DC1233" s="2">
        <v>2.1440000000000001</v>
      </c>
      <c r="DD1233" s="2">
        <v>2.1440000000000001</v>
      </c>
      <c r="DE1233" s="2">
        <v>2.1440000000000001</v>
      </c>
      <c r="DF1233" s="2">
        <v>2.1440000000000001</v>
      </c>
      <c r="DG1233" s="2">
        <v>2.1589999999999998</v>
      </c>
      <c r="DH1233" s="2">
        <v>2.2909999999999999</v>
      </c>
      <c r="DI1233" s="2">
        <v>2.4540000000000002</v>
      </c>
      <c r="DJ1233" s="2">
        <v>2.5139999999999998</v>
      </c>
      <c r="DK1233" s="2">
        <v>2.4039999999999999</v>
      </c>
      <c r="DL1233" s="2">
        <v>2.3090000000000002</v>
      </c>
      <c r="DM1233" s="2">
        <v>2.194</v>
      </c>
      <c r="DN1233" s="2">
        <v>2.169</v>
      </c>
      <c r="DO1233" s="2">
        <v>2.1589999999999998</v>
      </c>
      <c r="DP1233" s="2">
        <v>2.1589999999999998</v>
      </c>
      <c r="DQ1233" s="2">
        <v>2.1589999999999998</v>
      </c>
      <c r="DR1233" s="2">
        <v>2.1589999999999998</v>
      </c>
      <c r="DS1233" s="2">
        <v>2.1739999999999999</v>
      </c>
      <c r="DT1233" s="2">
        <v>2.306</v>
      </c>
      <c r="DU1233" s="2">
        <v>2.4689999999999999</v>
      </c>
      <c r="DV1233" s="2">
        <v>2.5289999999999999</v>
      </c>
      <c r="DW1233" s="2">
        <v>2.419</v>
      </c>
      <c r="DX1233" s="2">
        <v>2.3239999999999998</v>
      </c>
      <c r="DY1233" s="2">
        <v>2.2090000000000001</v>
      </c>
      <c r="DZ1233" s="2">
        <v>2.1840000000000002</v>
      </c>
      <c r="EA1233" s="2">
        <v>2.1739999999999999</v>
      </c>
      <c r="EB1233" s="2">
        <v>2.1739999999999999</v>
      </c>
      <c r="EC1233" s="2">
        <v>2.1739999999999999</v>
      </c>
      <c r="ED1233" s="2">
        <v>2.1739999999999999</v>
      </c>
      <c r="EE1233" s="2">
        <v>2.1890000000000001</v>
      </c>
      <c r="EF1233" s="2">
        <v>2.3210000000000002</v>
      </c>
      <c r="EG1233" s="2">
        <v>2.484</v>
      </c>
      <c r="EH1233" s="2">
        <v>2.544</v>
      </c>
      <c r="EI1233" s="2">
        <v>2.4340000000000002</v>
      </c>
      <c r="EJ1233" s="2">
        <v>2.339</v>
      </c>
      <c r="EK1233" s="2">
        <v>2.2240000000000002</v>
      </c>
      <c r="EL1233" s="2">
        <v>2.1989999999999998</v>
      </c>
      <c r="EM1233" s="2">
        <v>2.1890000000000001</v>
      </c>
      <c r="EN1233" s="2">
        <v>2.1890000000000001</v>
      </c>
      <c r="EO1233" s="2">
        <v>2.1890000000000001</v>
      </c>
      <c r="EP1233" s="2">
        <v>2.1890000000000001</v>
      </c>
      <c r="EQ1233" s="2">
        <v>2.2040000000000002</v>
      </c>
      <c r="ER1233" s="2">
        <v>2.3359999999999999</v>
      </c>
      <c r="ES1233" s="2"/>
      <c r="ET1233" s="2"/>
      <c r="EU1233" s="2"/>
      <c r="EV1233" s="2"/>
      <c r="EW1233" s="2"/>
      <c r="EX1233" s="2"/>
      <c r="EY1233" s="2"/>
      <c r="EZ1233" s="2"/>
      <c r="FA1233" s="2"/>
      <c r="FB1233" s="2"/>
      <c r="FC1233" s="2"/>
      <c r="FD1233" s="2"/>
      <c r="FE1233" s="2"/>
      <c r="FF1233" s="2"/>
      <c r="FG1233" s="2"/>
      <c r="FH1233" s="2"/>
      <c r="FI1233" s="2"/>
      <c r="FJ1233" s="2"/>
      <c r="FK1233" s="2"/>
      <c r="FL1233" s="2"/>
      <c r="FM1233" s="2"/>
      <c r="FN1233" s="2"/>
      <c r="FO1233" s="2"/>
      <c r="FP1233" s="2"/>
      <c r="FQ1233" s="2"/>
      <c r="FR1233" s="2"/>
      <c r="FS1233" s="2"/>
      <c r="FT1233" s="2"/>
      <c r="FU1233" s="2"/>
      <c r="FV1233" s="2"/>
      <c r="FW1233" s="2"/>
      <c r="FX1233" s="2"/>
      <c r="FY1233" s="2"/>
      <c r="FZ1233" s="2"/>
      <c r="GA1233" s="2"/>
      <c r="GB1233" s="2"/>
      <c r="GC1233" s="2"/>
      <c r="GD1233" s="2"/>
      <c r="GE1233" s="2"/>
      <c r="GF1233" s="2"/>
      <c r="GG1233" s="2"/>
      <c r="GH1233" s="2"/>
      <c r="GI1233" s="2"/>
      <c r="GJ1233" s="2"/>
      <c r="GK1233" s="2"/>
      <c r="GL1233" s="2"/>
      <c r="GM1233" s="2"/>
      <c r="GN1233" s="2"/>
      <c r="GO1233" s="2"/>
      <c r="GP1233" s="2"/>
      <c r="GQ1233" s="2"/>
    </row>
    <row r="1234" spans="1:199" customFormat="1" hidden="1" x14ac:dyDescent="0.2">
      <c r="A1234">
        <f t="shared" si="304"/>
        <v>5</v>
      </c>
      <c r="B1234">
        <f t="shared" si="305"/>
        <v>11</v>
      </c>
      <c r="C1234" s="1">
        <v>35755</v>
      </c>
      <c r="D1234">
        <f t="shared" si="306"/>
        <v>11</v>
      </c>
      <c r="E1234">
        <f t="shared" si="307"/>
        <v>1997</v>
      </c>
      <c r="F1234" s="15"/>
      <c r="G1234" s="16">
        <f t="shared" si="296"/>
        <v>-5.9249999999999581E-2</v>
      </c>
      <c r="H1234" s="16">
        <f t="shared" si="297"/>
        <v>-1.5083333333333115E-2</v>
      </c>
      <c r="I1234" s="16">
        <f t="shared" si="298"/>
        <v>-7.4333333333332696E-2</v>
      </c>
      <c r="J1234" s="7">
        <f>VLOOKUP(C1234,'Nymex hist.'!A:B,2,0)</f>
        <v>2.762</v>
      </c>
      <c r="K1234" s="7"/>
      <c r="L1234" s="7"/>
      <c r="M1234" s="9">
        <f t="shared" si="299"/>
        <v>2.3489166666666663</v>
      </c>
      <c r="N1234" s="9">
        <f t="shared" si="300"/>
        <v>2.2896666666666667</v>
      </c>
      <c r="O1234" s="9">
        <f t="shared" si="301"/>
        <v>2.2745833333333336</v>
      </c>
      <c r="P1234" s="9">
        <f t="shared" si="302"/>
        <v>2.2895833333333337</v>
      </c>
      <c r="Q1234" s="9">
        <f t="shared" si="303"/>
        <v>2.304583333333333</v>
      </c>
      <c r="R1234" s="8">
        <v>35755</v>
      </c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3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>
        <v>2.762</v>
      </c>
      <c r="BZ1234" s="2">
        <v>2.7669999999999999</v>
      </c>
      <c r="CA1234" s="2">
        <v>2.597</v>
      </c>
      <c r="CB1234" s="2">
        <v>2.423</v>
      </c>
      <c r="CC1234" s="2">
        <v>2.25</v>
      </c>
      <c r="CD1234" s="2">
        <v>2.1949999999999998</v>
      </c>
      <c r="CE1234" s="2">
        <v>2.19</v>
      </c>
      <c r="CF1234" s="2">
        <v>2.1949999999999998</v>
      </c>
      <c r="CG1234" s="2">
        <v>2.2000000000000002</v>
      </c>
      <c r="CH1234" s="2">
        <v>2.2069999999999999</v>
      </c>
      <c r="CI1234" s="2">
        <v>2.2450000000000001</v>
      </c>
      <c r="CJ1234" s="2">
        <v>2.383</v>
      </c>
      <c r="CK1234" s="2">
        <v>2.5350000000000001</v>
      </c>
      <c r="CL1234" s="2">
        <v>2.5619999999999998</v>
      </c>
      <c r="CM1234" s="2">
        <v>2.456</v>
      </c>
      <c r="CN1234" s="2">
        <v>2.3180000000000001</v>
      </c>
      <c r="CO1234" s="2">
        <v>2.1949999999999998</v>
      </c>
      <c r="CP1234" s="2">
        <v>2.1549999999999998</v>
      </c>
      <c r="CQ1234" s="2">
        <v>2.15</v>
      </c>
      <c r="CR1234" s="2">
        <v>2.165</v>
      </c>
      <c r="CS1234" s="2">
        <v>2.1800000000000002</v>
      </c>
      <c r="CT1234" s="2">
        <v>2.1949999999999998</v>
      </c>
      <c r="CU1234" s="2">
        <v>2.2330000000000001</v>
      </c>
      <c r="CV1234" s="2">
        <v>2.363</v>
      </c>
      <c r="CW1234" s="2">
        <v>2.504</v>
      </c>
      <c r="CX1234" s="2">
        <v>2.524</v>
      </c>
      <c r="CY1234" s="2">
        <v>2.4140000000000001</v>
      </c>
      <c r="CZ1234" s="2">
        <v>2.319</v>
      </c>
      <c r="DA1234" s="2">
        <v>2.2040000000000002</v>
      </c>
      <c r="DB1234" s="2">
        <v>2.1789999999999998</v>
      </c>
      <c r="DC1234" s="2">
        <v>2.169</v>
      </c>
      <c r="DD1234" s="2">
        <v>2.169</v>
      </c>
      <c r="DE1234" s="2">
        <v>2.169</v>
      </c>
      <c r="DF1234" s="2">
        <v>2.169</v>
      </c>
      <c r="DG1234" s="2">
        <v>2.1840000000000002</v>
      </c>
      <c r="DH1234" s="2">
        <v>2.3159999999999998</v>
      </c>
      <c r="DI1234" s="2">
        <v>2.4790000000000001</v>
      </c>
      <c r="DJ1234" s="2">
        <v>2.5390000000000001</v>
      </c>
      <c r="DK1234" s="2">
        <v>2.4289999999999998</v>
      </c>
      <c r="DL1234" s="2">
        <v>2.3340000000000001</v>
      </c>
      <c r="DM1234" s="2">
        <v>2.2189999999999999</v>
      </c>
      <c r="DN1234" s="2">
        <v>2.194</v>
      </c>
      <c r="DO1234" s="2">
        <v>2.1840000000000002</v>
      </c>
      <c r="DP1234" s="2">
        <v>2.1840000000000002</v>
      </c>
      <c r="DQ1234" s="2">
        <v>2.1840000000000002</v>
      </c>
      <c r="DR1234" s="2">
        <v>2.1840000000000002</v>
      </c>
      <c r="DS1234" s="2">
        <v>2.1989999999999998</v>
      </c>
      <c r="DT1234" s="2">
        <v>2.331</v>
      </c>
      <c r="DU1234" s="2">
        <v>2.4940000000000002</v>
      </c>
      <c r="DV1234" s="2">
        <v>2.5539999999999998</v>
      </c>
      <c r="DW1234" s="2">
        <v>2.444</v>
      </c>
      <c r="DX1234" s="2">
        <v>2.3490000000000002</v>
      </c>
      <c r="DY1234" s="2">
        <v>2.234</v>
      </c>
      <c r="DZ1234" s="2">
        <v>2.2090000000000001</v>
      </c>
      <c r="EA1234" s="2">
        <v>2.1989999999999998</v>
      </c>
      <c r="EB1234" s="2">
        <v>2.1989999999999998</v>
      </c>
      <c r="EC1234" s="2">
        <v>2.1989999999999998</v>
      </c>
      <c r="ED1234" s="2">
        <v>2.1989999999999998</v>
      </c>
      <c r="EE1234" s="2">
        <v>2.214</v>
      </c>
      <c r="EF1234" s="2">
        <v>2.3460000000000001</v>
      </c>
      <c r="EG1234" s="2">
        <v>2.5089999999999999</v>
      </c>
      <c r="EH1234" s="2">
        <v>2.569</v>
      </c>
      <c r="EI1234" s="2">
        <v>2.4590000000000001</v>
      </c>
      <c r="EJ1234" s="2">
        <v>2.3639999999999999</v>
      </c>
      <c r="EK1234" s="2">
        <v>2.2490000000000001</v>
      </c>
      <c r="EL1234" s="2">
        <v>2.2240000000000002</v>
      </c>
      <c r="EM1234" s="2">
        <v>2.214</v>
      </c>
      <c r="EN1234" s="2">
        <v>2.214</v>
      </c>
      <c r="EO1234" s="2">
        <v>2.214</v>
      </c>
      <c r="EP1234" s="2">
        <v>2.214</v>
      </c>
      <c r="EQ1234" s="2">
        <v>2.2290000000000001</v>
      </c>
      <c r="ER1234" s="2">
        <v>2.3610000000000002</v>
      </c>
      <c r="ES1234" s="2"/>
      <c r="ET1234" s="2"/>
      <c r="EU1234" s="2"/>
      <c r="EV1234" s="2"/>
      <c r="EW1234" s="2"/>
      <c r="EX1234" s="2"/>
      <c r="EY1234" s="2"/>
      <c r="EZ1234" s="2"/>
      <c r="FA1234" s="2"/>
      <c r="FB1234" s="2"/>
      <c r="FC1234" s="2"/>
      <c r="FD1234" s="2"/>
      <c r="FE1234" s="2"/>
      <c r="FF1234" s="2"/>
      <c r="FG1234" s="2"/>
      <c r="FH1234" s="2"/>
      <c r="FI1234" s="2"/>
      <c r="FJ1234" s="2"/>
      <c r="FK1234" s="2"/>
      <c r="FL1234" s="2"/>
      <c r="FM1234" s="2"/>
      <c r="FN1234" s="2"/>
      <c r="FO1234" s="2"/>
      <c r="FP1234" s="2"/>
      <c r="FQ1234" s="2"/>
      <c r="FR1234" s="2"/>
      <c r="FS1234" s="2"/>
      <c r="FT1234" s="2"/>
      <c r="FU1234" s="2"/>
      <c r="FV1234" s="2"/>
      <c r="FW1234" s="2"/>
      <c r="FX1234" s="2"/>
      <c r="FY1234" s="2"/>
      <c r="FZ1234" s="2"/>
      <c r="GA1234" s="2"/>
      <c r="GB1234" s="2"/>
      <c r="GC1234" s="2"/>
      <c r="GD1234" s="2"/>
      <c r="GE1234" s="2"/>
      <c r="GF1234" s="2"/>
      <c r="GG1234" s="2"/>
      <c r="GH1234" s="2"/>
      <c r="GI1234" s="2"/>
      <c r="GJ1234" s="2"/>
      <c r="GK1234" s="2"/>
      <c r="GL1234" s="2"/>
      <c r="GM1234" s="2"/>
      <c r="GN1234" s="2"/>
      <c r="GO1234" s="2"/>
      <c r="GP1234" s="2"/>
      <c r="GQ1234" s="2"/>
    </row>
    <row r="1235" spans="1:199" customFormat="1" hidden="1" x14ac:dyDescent="0.2">
      <c r="A1235">
        <f t="shared" si="304"/>
        <v>1</v>
      </c>
      <c r="B1235">
        <f t="shared" si="305"/>
        <v>11</v>
      </c>
      <c r="C1235" s="1">
        <v>35758</v>
      </c>
      <c r="D1235">
        <f t="shared" si="306"/>
        <v>11</v>
      </c>
      <c r="E1235">
        <f t="shared" si="307"/>
        <v>1997</v>
      </c>
      <c r="F1235" s="15"/>
      <c r="G1235" s="16">
        <f t="shared" si="296"/>
        <v>-4.3749999999999734E-2</v>
      </c>
      <c r="H1235" s="16">
        <f t="shared" si="297"/>
        <v>-2.1666666666666945E-2</v>
      </c>
      <c r="I1235" s="16">
        <f t="shared" si="298"/>
        <v>-6.5416666666666679E-2</v>
      </c>
      <c r="J1235" s="7">
        <f>VLOOKUP(C1235,'Nymex hist.'!A:B,2,0)</f>
        <v>2.577</v>
      </c>
      <c r="K1235" s="7"/>
      <c r="L1235" s="7"/>
      <c r="M1235" s="9">
        <f t="shared" si="299"/>
        <v>2.331</v>
      </c>
      <c r="N1235" s="9">
        <f t="shared" si="300"/>
        <v>2.2872500000000002</v>
      </c>
      <c r="O1235" s="9">
        <f t="shared" si="301"/>
        <v>2.2655833333333333</v>
      </c>
      <c r="P1235" s="9">
        <f t="shared" si="302"/>
        <v>2.2805833333333334</v>
      </c>
      <c r="Q1235" s="9">
        <f t="shared" si="303"/>
        <v>2.2955833333333335</v>
      </c>
      <c r="R1235" s="8">
        <v>35758</v>
      </c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3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>
        <v>2.577</v>
      </c>
      <c r="BZ1235" s="2">
        <v>2.6819999999999999</v>
      </c>
      <c r="CA1235" s="2">
        <v>2.5499999999999998</v>
      </c>
      <c r="CB1235" s="2">
        <v>2.3929999999999998</v>
      </c>
      <c r="CC1235" s="2">
        <v>2.2349999999999999</v>
      </c>
      <c r="CD1235" s="2">
        <v>2.1880000000000002</v>
      </c>
      <c r="CE1235" s="2">
        <v>2.1829999999999998</v>
      </c>
      <c r="CF1235" s="2">
        <v>2.1880000000000002</v>
      </c>
      <c r="CG1235" s="2">
        <v>2.1949999999999998</v>
      </c>
      <c r="CH1235" s="2">
        <v>2.2040000000000002</v>
      </c>
      <c r="CI1235" s="2">
        <v>2.242</v>
      </c>
      <c r="CJ1235" s="2">
        <v>2.38</v>
      </c>
      <c r="CK1235" s="2">
        <v>2.532</v>
      </c>
      <c r="CL1235" s="2">
        <v>2.5619999999999998</v>
      </c>
      <c r="CM1235" s="2">
        <v>2.456</v>
      </c>
      <c r="CN1235" s="2">
        <v>2.3180000000000001</v>
      </c>
      <c r="CO1235" s="2">
        <v>2.1949999999999998</v>
      </c>
      <c r="CP1235" s="2">
        <v>2.1549999999999998</v>
      </c>
      <c r="CQ1235" s="2">
        <v>2.15</v>
      </c>
      <c r="CR1235" s="2">
        <v>2.165</v>
      </c>
      <c r="CS1235" s="2">
        <v>2.1800000000000002</v>
      </c>
      <c r="CT1235" s="2">
        <v>2.19</v>
      </c>
      <c r="CU1235" s="2">
        <v>2.226</v>
      </c>
      <c r="CV1235" s="2">
        <v>2.355</v>
      </c>
      <c r="CW1235" s="2">
        <v>2.4950000000000001</v>
      </c>
      <c r="CX1235" s="2">
        <v>2.5150000000000001</v>
      </c>
      <c r="CY1235" s="2">
        <v>2.4049999999999998</v>
      </c>
      <c r="CZ1235" s="2">
        <v>2.31</v>
      </c>
      <c r="DA1235" s="2">
        <v>2.1949999999999998</v>
      </c>
      <c r="DB1235" s="2">
        <v>2.17</v>
      </c>
      <c r="DC1235" s="2">
        <v>2.16</v>
      </c>
      <c r="DD1235" s="2">
        <v>2.16</v>
      </c>
      <c r="DE1235" s="2">
        <v>2.16</v>
      </c>
      <c r="DF1235" s="2">
        <v>2.16</v>
      </c>
      <c r="DG1235" s="2">
        <v>2.1749999999999998</v>
      </c>
      <c r="DH1235" s="2">
        <v>2.3069999999999999</v>
      </c>
      <c r="DI1235" s="2">
        <v>2.4700000000000002</v>
      </c>
      <c r="DJ1235" s="2">
        <v>2.5299999999999998</v>
      </c>
      <c r="DK1235" s="2">
        <v>2.42</v>
      </c>
      <c r="DL1235" s="2">
        <v>2.3250000000000002</v>
      </c>
      <c r="DM1235" s="2">
        <v>2.21</v>
      </c>
      <c r="DN1235" s="2">
        <v>2.1850000000000001</v>
      </c>
      <c r="DO1235" s="2">
        <v>2.1749999999999998</v>
      </c>
      <c r="DP1235" s="2">
        <v>2.1749999999999998</v>
      </c>
      <c r="DQ1235" s="2">
        <v>2.1749999999999998</v>
      </c>
      <c r="DR1235" s="2">
        <v>2.1749999999999998</v>
      </c>
      <c r="DS1235" s="2">
        <v>2.19</v>
      </c>
      <c r="DT1235" s="2">
        <v>2.3220000000000001</v>
      </c>
      <c r="DU1235" s="2">
        <v>2.4849999999999999</v>
      </c>
      <c r="DV1235" s="2">
        <v>2.5449999999999999</v>
      </c>
      <c r="DW1235" s="2">
        <v>2.4350000000000001</v>
      </c>
      <c r="DX1235" s="2">
        <v>2.34</v>
      </c>
      <c r="DY1235" s="2">
        <v>2.2250000000000001</v>
      </c>
      <c r="DZ1235" s="2">
        <v>2.2000000000000002</v>
      </c>
      <c r="EA1235" s="2">
        <v>2.19</v>
      </c>
      <c r="EB1235" s="2">
        <v>2.19</v>
      </c>
      <c r="EC1235" s="2">
        <v>2.19</v>
      </c>
      <c r="ED1235" s="2">
        <v>2.19</v>
      </c>
      <c r="EE1235" s="2">
        <v>2.2050000000000001</v>
      </c>
      <c r="EF1235" s="2">
        <v>2.3370000000000002</v>
      </c>
      <c r="EG1235" s="2">
        <v>2.5</v>
      </c>
      <c r="EH1235" s="2">
        <v>2.56</v>
      </c>
      <c r="EI1235" s="2">
        <v>2.4500000000000002</v>
      </c>
      <c r="EJ1235" s="2">
        <v>2.355</v>
      </c>
      <c r="EK1235" s="2">
        <v>2.2400000000000002</v>
      </c>
      <c r="EL1235" s="2">
        <v>2.2149999999999999</v>
      </c>
      <c r="EM1235" s="2">
        <v>2.2050000000000001</v>
      </c>
      <c r="EN1235" s="2">
        <v>2.2050000000000001</v>
      </c>
      <c r="EO1235" s="2">
        <v>2.2050000000000001</v>
      </c>
      <c r="EP1235" s="2">
        <v>2.2050000000000001</v>
      </c>
      <c r="EQ1235" s="2">
        <v>2.2200000000000002</v>
      </c>
      <c r="ER1235" s="2">
        <v>2.3519999999999999</v>
      </c>
      <c r="ES1235" s="2"/>
      <c r="ET1235" s="2"/>
      <c r="EU1235" s="2"/>
      <c r="EV1235" s="2"/>
      <c r="EW1235" s="2"/>
      <c r="EX1235" s="2"/>
      <c r="EY1235" s="2"/>
      <c r="EZ1235" s="2"/>
      <c r="FA1235" s="2"/>
      <c r="FB1235" s="2"/>
      <c r="FC1235" s="2"/>
      <c r="FD1235" s="2"/>
      <c r="FE1235" s="2"/>
      <c r="FF1235" s="2"/>
      <c r="FG1235" s="2"/>
      <c r="FH1235" s="2"/>
      <c r="FI1235" s="2"/>
      <c r="FJ1235" s="2"/>
      <c r="FK1235" s="2"/>
      <c r="FL1235" s="2"/>
      <c r="FM1235" s="2"/>
      <c r="FN1235" s="2"/>
      <c r="FO1235" s="2"/>
      <c r="FP1235" s="2"/>
      <c r="FQ1235" s="2"/>
      <c r="FR1235" s="2"/>
      <c r="FS1235" s="2"/>
      <c r="FT1235" s="2"/>
      <c r="FU1235" s="2"/>
      <c r="FV1235" s="2"/>
      <c r="FW1235" s="2"/>
      <c r="FX1235" s="2"/>
      <c r="FY1235" s="2"/>
      <c r="FZ1235" s="2"/>
      <c r="GA1235" s="2"/>
      <c r="GB1235" s="2"/>
      <c r="GC1235" s="2"/>
      <c r="GD1235" s="2"/>
      <c r="GE1235" s="2"/>
      <c r="GF1235" s="2"/>
      <c r="GG1235" s="2"/>
      <c r="GH1235" s="2"/>
      <c r="GI1235" s="2"/>
      <c r="GJ1235" s="2"/>
      <c r="GK1235" s="2"/>
      <c r="GL1235" s="2"/>
      <c r="GM1235" s="2"/>
      <c r="GN1235" s="2"/>
      <c r="GO1235" s="2"/>
      <c r="GP1235" s="2"/>
      <c r="GQ1235" s="2"/>
    </row>
    <row r="1236" spans="1:199" customFormat="1" hidden="1" x14ac:dyDescent="0.2">
      <c r="A1236">
        <f t="shared" si="304"/>
        <v>2</v>
      </c>
      <c r="B1236">
        <f t="shared" si="305"/>
        <v>11</v>
      </c>
      <c r="C1236" s="1">
        <v>35759</v>
      </c>
      <c r="D1236">
        <f t="shared" si="306"/>
        <v>11</v>
      </c>
      <c r="E1236">
        <f t="shared" si="307"/>
        <v>1997</v>
      </c>
      <c r="F1236" s="15"/>
      <c r="G1236" s="16">
        <f t="shared" si="296"/>
        <v>-4.5333333333333226E-2</v>
      </c>
      <c r="H1236" s="16">
        <f t="shared" si="297"/>
        <v>-2.475000000000005E-2</v>
      </c>
      <c r="I1236" s="16">
        <f t="shared" si="298"/>
        <v>-7.0083333333333275E-2</v>
      </c>
      <c r="J1236" s="7">
        <f>VLOOKUP(C1236,'Nymex hist.'!A:B,2,0)</f>
        <v>2.66</v>
      </c>
      <c r="K1236" s="7"/>
      <c r="L1236" s="7"/>
      <c r="M1236" s="9">
        <f t="shared" si="299"/>
        <v>2.3340000000000001</v>
      </c>
      <c r="N1236" s="9">
        <f t="shared" si="300"/>
        <v>2.2886666666666668</v>
      </c>
      <c r="O1236" s="9">
        <f t="shared" si="301"/>
        <v>2.2639166666666668</v>
      </c>
      <c r="P1236" s="9">
        <f t="shared" si="302"/>
        <v>2.2789166666666669</v>
      </c>
      <c r="Q1236" s="9">
        <f t="shared" si="303"/>
        <v>2.2939166666666666</v>
      </c>
      <c r="R1236" s="8">
        <v>35759</v>
      </c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3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>
        <v>2.577</v>
      </c>
      <c r="BZ1236" s="2">
        <v>2.66</v>
      </c>
      <c r="CA1236" s="2">
        <v>2.5390000000000001</v>
      </c>
      <c r="CB1236" s="2">
        <v>2.387</v>
      </c>
      <c r="CC1236" s="2">
        <v>2.2450000000000001</v>
      </c>
      <c r="CD1236" s="2">
        <v>2.198</v>
      </c>
      <c r="CE1236" s="2">
        <v>2.1930000000000001</v>
      </c>
      <c r="CF1236" s="2">
        <v>2.198</v>
      </c>
      <c r="CG1236" s="2">
        <v>2.2050000000000001</v>
      </c>
      <c r="CH1236" s="2">
        <v>2.214</v>
      </c>
      <c r="CI1236" s="2">
        <v>2.2519999999999998</v>
      </c>
      <c r="CJ1236" s="2">
        <v>2.3849999999999998</v>
      </c>
      <c r="CK1236" s="2">
        <v>2.532</v>
      </c>
      <c r="CL1236" s="2">
        <v>2.5619999999999998</v>
      </c>
      <c r="CM1236" s="2">
        <v>2.456</v>
      </c>
      <c r="CN1236" s="2">
        <v>2.3220000000000001</v>
      </c>
      <c r="CO1236" s="2">
        <v>2.1989999999999998</v>
      </c>
      <c r="CP1236" s="2">
        <v>2.1589999999999998</v>
      </c>
      <c r="CQ1236" s="2">
        <v>2.1549999999999998</v>
      </c>
      <c r="CR1236" s="2">
        <v>2.165</v>
      </c>
      <c r="CS1236" s="2">
        <v>2.1800000000000002</v>
      </c>
      <c r="CT1236" s="2">
        <v>2.19</v>
      </c>
      <c r="CU1236" s="2">
        <v>2.226</v>
      </c>
      <c r="CV1236" s="2">
        <v>2.355</v>
      </c>
      <c r="CW1236" s="2">
        <v>2.4950000000000001</v>
      </c>
      <c r="CX1236" s="2">
        <v>2.5150000000000001</v>
      </c>
      <c r="CY1236" s="2">
        <v>2.4049999999999998</v>
      </c>
      <c r="CZ1236" s="2">
        <v>2.31</v>
      </c>
      <c r="DA1236" s="2">
        <v>2.1949999999999998</v>
      </c>
      <c r="DB1236" s="2">
        <v>2.17</v>
      </c>
      <c r="DC1236" s="2">
        <v>2.16</v>
      </c>
      <c r="DD1236" s="2">
        <v>2.16</v>
      </c>
      <c r="DE1236" s="2">
        <v>2.16</v>
      </c>
      <c r="DF1236" s="2">
        <v>2.16</v>
      </c>
      <c r="DG1236" s="2">
        <v>2.1749999999999998</v>
      </c>
      <c r="DH1236" s="2">
        <v>2.3069999999999999</v>
      </c>
      <c r="DI1236" s="2">
        <v>2.4500000000000002</v>
      </c>
      <c r="DJ1236" s="2">
        <v>2.5299999999999998</v>
      </c>
      <c r="DK1236" s="2">
        <v>2.42</v>
      </c>
      <c r="DL1236" s="2">
        <v>2.3250000000000002</v>
      </c>
      <c r="DM1236" s="2">
        <v>2.21</v>
      </c>
      <c r="DN1236" s="2">
        <v>2.1850000000000001</v>
      </c>
      <c r="DO1236" s="2">
        <v>2.1749999999999998</v>
      </c>
      <c r="DP1236" s="2">
        <v>2.1749999999999998</v>
      </c>
      <c r="DQ1236" s="2">
        <v>2.1749999999999998</v>
      </c>
      <c r="DR1236" s="2">
        <v>2.1749999999999998</v>
      </c>
      <c r="DS1236" s="2">
        <v>2.19</v>
      </c>
      <c r="DT1236" s="2">
        <v>2.3220000000000001</v>
      </c>
      <c r="DU1236" s="2">
        <v>2.4649999999999999</v>
      </c>
      <c r="DV1236" s="2">
        <v>2.5449999999999999</v>
      </c>
      <c r="DW1236" s="2">
        <v>2.4350000000000001</v>
      </c>
      <c r="DX1236" s="2">
        <v>2.34</v>
      </c>
      <c r="DY1236" s="2">
        <v>2.2250000000000001</v>
      </c>
      <c r="DZ1236" s="2">
        <v>2.2000000000000002</v>
      </c>
      <c r="EA1236" s="2">
        <v>2.19</v>
      </c>
      <c r="EB1236" s="2">
        <v>2.19</v>
      </c>
      <c r="EC1236" s="2">
        <v>2.19</v>
      </c>
      <c r="ED1236" s="2">
        <v>2.19</v>
      </c>
      <c r="EE1236" s="2">
        <v>2.2050000000000001</v>
      </c>
      <c r="EF1236" s="2">
        <v>2.3370000000000002</v>
      </c>
      <c r="EG1236" s="2">
        <v>2.48</v>
      </c>
      <c r="EH1236" s="2">
        <v>2.56</v>
      </c>
      <c r="EI1236" s="2">
        <v>2.4500000000000002</v>
      </c>
      <c r="EJ1236" s="2">
        <v>2.355</v>
      </c>
      <c r="EK1236" s="2">
        <v>2.2400000000000002</v>
      </c>
      <c r="EL1236" s="2">
        <v>2.2149999999999999</v>
      </c>
      <c r="EM1236" s="2">
        <v>2.2050000000000001</v>
      </c>
      <c r="EN1236" s="2">
        <v>2.2050000000000001</v>
      </c>
      <c r="EO1236" s="2">
        <v>2.2050000000000001</v>
      </c>
      <c r="EP1236" s="2">
        <v>2.2050000000000001</v>
      </c>
      <c r="EQ1236" s="2">
        <v>2.2200000000000002</v>
      </c>
      <c r="ER1236" s="2">
        <v>2.3519999999999999</v>
      </c>
      <c r="ES1236" s="2"/>
      <c r="ET1236" s="2"/>
      <c r="EU1236" s="2"/>
      <c r="EV1236" s="2"/>
      <c r="EW1236" s="2"/>
      <c r="EX1236" s="2"/>
      <c r="EY1236" s="2"/>
      <c r="EZ1236" s="2"/>
      <c r="FA1236" s="2"/>
      <c r="FB1236" s="2"/>
      <c r="FC1236" s="2"/>
      <c r="FD1236" s="2"/>
      <c r="FE1236" s="2"/>
      <c r="FF1236" s="2"/>
      <c r="FG1236" s="2"/>
      <c r="FH1236" s="2"/>
      <c r="FI1236" s="2"/>
      <c r="FJ1236" s="2"/>
      <c r="FK1236" s="2"/>
      <c r="FL1236" s="2"/>
      <c r="FM1236" s="2"/>
      <c r="FN1236" s="2"/>
      <c r="FO1236" s="2"/>
      <c r="FP1236" s="2"/>
      <c r="FQ1236" s="2"/>
      <c r="FR1236" s="2"/>
      <c r="FS1236" s="2"/>
      <c r="FT1236" s="2"/>
      <c r="FU1236" s="2"/>
      <c r="FV1236" s="2"/>
      <c r="FW1236" s="2"/>
      <c r="FX1236" s="2"/>
      <c r="FY1236" s="2"/>
      <c r="FZ1236" s="2"/>
      <c r="GA1236" s="2"/>
      <c r="GB1236" s="2"/>
      <c r="GC1236" s="2"/>
      <c r="GD1236" s="2"/>
      <c r="GE1236" s="2"/>
      <c r="GF1236" s="2"/>
      <c r="GG1236" s="2"/>
      <c r="GH1236" s="2"/>
      <c r="GI1236" s="2"/>
      <c r="GJ1236" s="2"/>
      <c r="GK1236" s="2"/>
      <c r="GL1236" s="2"/>
      <c r="GM1236" s="2"/>
      <c r="GN1236" s="2"/>
      <c r="GO1236" s="2"/>
      <c r="GP1236" s="2"/>
      <c r="GQ1236" s="2"/>
    </row>
    <row r="1237" spans="1:199" customFormat="1" hidden="1" x14ac:dyDescent="0.2">
      <c r="A1237">
        <f t="shared" si="304"/>
        <v>3</v>
      </c>
      <c r="B1237">
        <f t="shared" si="305"/>
        <v>11</v>
      </c>
      <c r="C1237" s="1">
        <v>35760</v>
      </c>
      <c r="D1237">
        <f t="shared" si="306"/>
        <v>11</v>
      </c>
      <c r="E1237">
        <f t="shared" si="307"/>
        <v>1997</v>
      </c>
      <c r="F1237" s="15"/>
      <c r="G1237" s="16">
        <f t="shared" si="296"/>
        <v>-2.9916666666666814E-2</v>
      </c>
      <c r="H1237" s="16">
        <f t="shared" si="297"/>
        <v>-2.3333333333332984E-2</v>
      </c>
      <c r="I1237" s="16">
        <f t="shared" si="298"/>
        <v>-5.3249999999999797E-2</v>
      </c>
      <c r="J1237" s="7">
        <f>VLOOKUP(C1237,'Nymex hist.'!A:B,2,0)</f>
        <v>2.5779999999999998</v>
      </c>
      <c r="K1237" s="7"/>
      <c r="L1237" s="7"/>
      <c r="M1237" s="9">
        <f t="shared" si="299"/>
        <v>2.3070833333333334</v>
      </c>
      <c r="N1237" s="9">
        <f t="shared" si="300"/>
        <v>2.2771666666666666</v>
      </c>
      <c r="O1237" s="9">
        <f t="shared" si="301"/>
        <v>2.2538333333333336</v>
      </c>
      <c r="P1237" s="9">
        <f t="shared" si="302"/>
        <v>2.2688333333333333</v>
      </c>
      <c r="Q1237" s="9">
        <f t="shared" si="303"/>
        <v>2.2838333333333334</v>
      </c>
      <c r="R1237" s="8">
        <v>35760</v>
      </c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3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>
        <v>2.577</v>
      </c>
      <c r="BZ1237" s="2">
        <v>2.5779999999999998</v>
      </c>
      <c r="CA1237" s="2">
        <v>2.4870000000000001</v>
      </c>
      <c r="CB1237" s="2">
        <v>2.3370000000000002</v>
      </c>
      <c r="CC1237" s="2">
        <v>2.21</v>
      </c>
      <c r="CD1237" s="2">
        <v>2.1850000000000001</v>
      </c>
      <c r="CE1237" s="2">
        <v>2.1800000000000002</v>
      </c>
      <c r="CF1237" s="2">
        <v>2.1850000000000001</v>
      </c>
      <c r="CG1237" s="2">
        <v>2.1920000000000002</v>
      </c>
      <c r="CH1237" s="2">
        <v>2.2010000000000001</v>
      </c>
      <c r="CI1237" s="2">
        <v>2.2389999999999999</v>
      </c>
      <c r="CJ1237" s="2">
        <v>2.3719999999999999</v>
      </c>
      <c r="CK1237" s="2">
        <v>2.5190000000000001</v>
      </c>
      <c r="CL1237" s="2">
        <v>2.5489999999999999</v>
      </c>
      <c r="CM1237" s="2">
        <v>2.444</v>
      </c>
      <c r="CN1237" s="2">
        <v>2.31</v>
      </c>
      <c r="CO1237" s="2">
        <v>2.1869999999999998</v>
      </c>
      <c r="CP1237" s="2">
        <v>2.1469999999999998</v>
      </c>
      <c r="CQ1237" s="2">
        <v>2.1440000000000001</v>
      </c>
      <c r="CR1237" s="2">
        <v>2.1539999999999999</v>
      </c>
      <c r="CS1237" s="2">
        <v>2.169</v>
      </c>
      <c r="CT1237" s="2">
        <v>2.1789999999999998</v>
      </c>
      <c r="CU1237" s="2">
        <v>2.2149999999999999</v>
      </c>
      <c r="CV1237" s="2">
        <v>2.3439999999999999</v>
      </c>
      <c r="CW1237" s="2">
        <v>2.484</v>
      </c>
      <c r="CX1237" s="2">
        <v>2.504</v>
      </c>
      <c r="CY1237" s="2">
        <v>2.3940000000000001</v>
      </c>
      <c r="CZ1237" s="2">
        <v>2.2989999999999999</v>
      </c>
      <c r="DA1237" s="2">
        <v>2.1840000000000002</v>
      </c>
      <c r="DB1237" s="2">
        <v>2.1589999999999998</v>
      </c>
      <c r="DC1237" s="2">
        <v>2.149</v>
      </c>
      <c r="DD1237" s="2">
        <v>2.149</v>
      </c>
      <c r="DE1237" s="2">
        <v>2.149</v>
      </c>
      <c r="DF1237" s="2">
        <v>2.149</v>
      </c>
      <c r="DG1237" s="2">
        <v>2.1640000000000001</v>
      </c>
      <c r="DH1237" s="2">
        <v>2.2959999999999998</v>
      </c>
      <c r="DI1237" s="2">
        <v>2.4500000000000002</v>
      </c>
      <c r="DJ1237" s="2">
        <v>2.5190000000000001</v>
      </c>
      <c r="DK1237" s="2">
        <v>2.4089999999999998</v>
      </c>
      <c r="DL1237" s="2">
        <v>2.3140000000000001</v>
      </c>
      <c r="DM1237" s="2">
        <v>2.1989999999999998</v>
      </c>
      <c r="DN1237" s="2">
        <v>2.1739999999999999</v>
      </c>
      <c r="DO1237" s="2">
        <v>2.1640000000000001</v>
      </c>
      <c r="DP1237" s="2">
        <v>2.1640000000000001</v>
      </c>
      <c r="DQ1237" s="2">
        <v>2.1640000000000001</v>
      </c>
      <c r="DR1237" s="2">
        <v>2.1640000000000001</v>
      </c>
      <c r="DS1237" s="2">
        <v>2.1789999999999998</v>
      </c>
      <c r="DT1237" s="2">
        <v>2.3109999999999999</v>
      </c>
      <c r="DU1237" s="2">
        <v>2.4649999999999999</v>
      </c>
      <c r="DV1237" s="2">
        <v>2.5339999999999998</v>
      </c>
      <c r="DW1237" s="2">
        <v>2.4239999999999999</v>
      </c>
      <c r="DX1237" s="2">
        <v>2.3290000000000002</v>
      </c>
      <c r="DY1237" s="2">
        <v>2.214</v>
      </c>
      <c r="DZ1237" s="2">
        <v>2.1890000000000001</v>
      </c>
      <c r="EA1237" s="2">
        <v>2.1789999999999998</v>
      </c>
      <c r="EB1237" s="2">
        <v>2.1789999999999998</v>
      </c>
      <c r="EC1237" s="2">
        <v>2.1789999999999998</v>
      </c>
      <c r="ED1237" s="2">
        <v>2.1789999999999998</v>
      </c>
      <c r="EE1237" s="2">
        <v>2.194</v>
      </c>
      <c r="EF1237" s="2">
        <v>2.3260000000000001</v>
      </c>
      <c r="EG1237" s="2">
        <v>2.48</v>
      </c>
      <c r="EH1237" s="2">
        <v>2.5489999999999999</v>
      </c>
      <c r="EI1237" s="2">
        <v>2.4390000000000001</v>
      </c>
      <c r="EJ1237" s="2">
        <v>2.3439999999999999</v>
      </c>
      <c r="EK1237" s="2">
        <v>2.2290000000000001</v>
      </c>
      <c r="EL1237" s="2">
        <v>2.2040000000000002</v>
      </c>
      <c r="EM1237" s="2">
        <v>2.194</v>
      </c>
      <c r="EN1237" s="2">
        <v>2.194</v>
      </c>
      <c r="EO1237" s="2">
        <v>2.194</v>
      </c>
      <c r="EP1237" s="2">
        <v>2.194</v>
      </c>
      <c r="EQ1237" s="2">
        <v>2.2090000000000001</v>
      </c>
      <c r="ER1237" s="2">
        <v>2.3410000000000002</v>
      </c>
      <c r="ES1237" s="2"/>
      <c r="ET1237" s="2"/>
      <c r="EU1237" s="2"/>
      <c r="EV1237" s="2"/>
      <c r="EW1237" s="2"/>
      <c r="EX1237" s="2"/>
      <c r="EY1237" s="2"/>
      <c r="EZ1237" s="2"/>
      <c r="FA1237" s="2"/>
      <c r="FB1237" s="2"/>
      <c r="FC1237" s="2"/>
      <c r="FD1237" s="2"/>
      <c r="FE1237" s="2"/>
      <c r="FF1237" s="2"/>
      <c r="FG1237" s="2"/>
      <c r="FH1237" s="2"/>
      <c r="FI1237" s="2"/>
      <c r="FJ1237" s="2"/>
      <c r="FK1237" s="2"/>
      <c r="FL1237" s="2"/>
      <c r="FM1237" s="2"/>
      <c r="FN1237" s="2"/>
      <c r="FO1237" s="2"/>
      <c r="FP1237" s="2"/>
      <c r="FQ1237" s="2"/>
      <c r="FR1237" s="2"/>
      <c r="FS1237" s="2"/>
      <c r="FT1237" s="2"/>
      <c r="FU1237" s="2"/>
      <c r="FV1237" s="2"/>
      <c r="FW1237" s="2"/>
      <c r="FX1237" s="2"/>
      <c r="FY1237" s="2"/>
      <c r="FZ1237" s="2"/>
      <c r="GA1237" s="2"/>
      <c r="GB1237" s="2"/>
      <c r="GC1237" s="2"/>
      <c r="GD1237" s="2"/>
      <c r="GE1237" s="2"/>
      <c r="GF1237" s="2"/>
      <c r="GG1237" s="2"/>
      <c r="GH1237" s="2"/>
      <c r="GI1237" s="2"/>
      <c r="GJ1237" s="2"/>
      <c r="GK1237" s="2"/>
      <c r="GL1237" s="2"/>
      <c r="GM1237" s="2"/>
      <c r="GN1237" s="2"/>
      <c r="GO1237" s="2"/>
      <c r="GP1237" s="2"/>
      <c r="GQ1237" s="2"/>
    </row>
    <row r="1238" spans="1:199" customFormat="1" hidden="1" x14ac:dyDescent="0.2">
      <c r="A1238">
        <f t="shared" si="304"/>
        <v>1</v>
      </c>
      <c r="B1238">
        <f t="shared" si="305"/>
        <v>12</v>
      </c>
      <c r="C1238" s="1">
        <v>35765</v>
      </c>
      <c r="D1238">
        <f t="shared" si="306"/>
        <v>12</v>
      </c>
      <c r="E1238">
        <f t="shared" si="307"/>
        <v>1997</v>
      </c>
      <c r="F1238" s="15"/>
      <c r="G1238" s="16">
        <f t="shared" si="296"/>
        <v>-8.5666666666666558E-2</v>
      </c>
      <c r="H1238" s="16">
        <f t="shared" si="297"/>
        <v>-1.8583333333333396E-2</v>
      </c>
      <c r="I1238" s="16">
        <f t="shared" si="298"/>
        <v>-0.10424999999999995</v>
      </c>
      <c r="J1238" s="7">
        <f>VLOOKUP(C1238,'Nymex hist.'!A:B,2,0)</f>
        <v>2.7679999999999998</v>
      </c>
      <c r="K1238" s="7"/>
      <c r="L1238" s="7"/>
      <c r="M1238" s="9">
        <f t="shared" si="299"/>
        <v>2.3790833333333334</v>
      </c>
      <c r="N1238" s="9">
        <f t="shared" si="300"/>
        <v>2.2934166666666669</v>
      </c>
      <c r="O1238" s="9">
        <f t="shared" si="301"/>
        <v>2.2748333333333335</v>
      </c>
      <c r="P1238" s="9">
        <f t="shared" si="302"/>
        <v>2.2848333333333333</v>
      </c>
      <c r="Q1238" s="9">
        <f t="shared" si="303"/>
        <v>2.2998333333333334</v>
      </c>
      <c r="R1238" s="8">
        <v>35765</v>
      </c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3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>
        <v>2.7679999999999998</v>
      </c>
      <c r="CA1238" s="2">
        <v>2.6440000000000001</v>
      </c>
      <c r="CB1238" s="2">
        <v>2.4489999999999998</v>
      </c>
      <c r="CC1238" s="2">
        <v>2.274</v>
      </c>
      <c r="CD1238" s="2">
        <v>2.234</v>
      </c>
      <c r="CE1238" s="2">
        <v>2.2290000000000001</v>
      </c>
      <c r="CF1238" s="2">
        <v>2.23</v>
      </c>
      <c r="CG1238" s="2">
        <v>2.2360000000000002</v>
      </c>
      <c r="CH1238" s="2">
        <v>2.2450000000000001</v>
      </c>
      <c r="CI1238" s="2">
        <v>2.2799999999999998</v>
      </c>
      <c r="CJ1238" s="2">
        <v>2.41</v>
      </c>
      <c r="CK1238" s="2">
        <v>2.5499999999999998</v>
      </c>
      <c r="CL1238" s="2">
        <v>2.58</v>
      </c>
      <c r="CM1238" s="2">
        <v>2.4700000000000002</v>
      </c>
      <c r="CN1238" s="2">
        <v>2.3359999999999999</v>
      </c>
      <c r="CO1238" s="2">
        <v>2.2130000000000001</v>
      </c>
      <c r="CP1238" s="2">
        <v>2.173</v>
      </c>
      <c r="CQ1238" s="2">
        <v>2.17</v>
      </c>
      <c r="CR1238" s="2">
        <v>2.17</v>
      </c>
      <c r="CS1238" s="2">
        <v>2.1779999999999999</v>
      </c>
      <c r="CT1238" s="2">
        <v>2.181</v>
      </c>
      <c r="CU1238" s="2">
        <v>2.21</v>
      </c>
      <c r="CV1238" s="2">
        <v>2.3450000000000002</v>
      </c>
      <c r="CW1238" s="2">
        <v>2.4950000000000001</v>
      </c>
      <c r="CX1238" s="2">
        <v>2.5249999999999999</v>
      </c>
      <c r="CY1238" s="2">
        <v>2.415</v>
      </c>
      <c r="CZ1238" s="2">
        <v>2.3199999999999998</v>
      </c>
      <c r="DA1238" s="2">
        <v>2.2050000000000001</v>
      </c>
      <c r="DB1238" s="2">
        <v>2.1800000000000002</v>
      </c>
      <c r="DC1238" s="2">
        <v>2.17</v>
      </c>
      <c r="DD1238" s="2">
        <v>2.17</v>
      </c>
      <c r="DE1238" s="2">
        <v>2.17</v>
      </c>
      <c r="DF1238" s="2">
        <v>2.17</v>
      </c>
      <c r="DG1238" s="2">
        <v>2.1850000000000001</v>
      </c>
      <c r="DH1238" s="2">
        <v>2.3170000000000002</v>
      </c>
      <c r="DI1238" s="2">
        <v>2.4710000000000001</v>
      </c>
      <c r="DJ1238" s="2">
        <v>2.5350000000000001</v>
      </c>
      <c r="DK1238" s="2">
        <v>2.4249999999999998</v>
      </c>
      <c r="DL1238" s="2">
        <v>2.33</v>
      </c>
      <c r="DM1238" s="2">
        <v>2.2149999999999999</v>
      </c>
      <c r="DN1238" s="2">
        <v>2.19</v>
      </c>
      <c r="DO1238" s="2">
        <v>2.1800000000000002</v>
      </c>
      <c r="DP1238" s="2">
        <v>2.1800000000000002</v>
      </c>
      <c r="DQ1238" s="2">
        <v>2.1800000000000002</v>
      </c>
      <c r="DR1238" s="2">
        <v>2.1800000000000002</v>
      </c>
      <c r="DS1238" s="2">
        <v>2.1949999999999998</v>
      </c>
      <c r="DT1238" s="2">
        <v>2.327</v>
      </c>
      <c r="DU1238" s="2">
        <v>2.4809999999999999</v>
      </c>
      <c r="DV1238" s="2">
        <v>2.5499999999999998</v>
      </c>
      <c r="DW1238" s="2">
        <v>2.44</v>
      </c>
      <c r="DX1238" s="2">
        <v>2.3450000000000002</v>
      </c>
      <c r="DY1238" s="2">
        <v>2.23</v>
      </c>
      <c r="DZ1238" s="2">
        <v>2.2050000000000001</v>
      </c>
      <c r="EA1238" s="2">
        <v>2.1949999999999998</v>
      </c>
      <c r="EB1238" s="2">
        <v>2.1949999999999998</v>
      </c>
      <c r="EC1238" s="2">
        <v>2.1949999999999998</v>
      </c>
      <c r="ED1238" s="2">
        <v>2.1949999999999998</v>
      </c>
      <c r="EE1238" s="2">
        <v>2.21</v>
      </c>
      <c r="EF1238" s="2">
        <v>2.3420000000000001</v>
      </c>
      <c r="EG1238" s="2">
        <v>2.496</v>
      </c>
      <c r="EH1238" s="2">
        <v>2.5649999999999999</v>
      </c>
      <c r="EI1238" s="2">
        <v>2.4550000000000001</v>
      </c>
      <c r="EJ1238" s="2">
        <v>2.36</v>
      </c>
      <c r="EK1238" s="2">
        <v>2.2450000000000001</v>
      </c>
      <c r="EL1238" s="2">
        <v>2.2200000000000002</v>
      </c>
      <c r="EM1238" s="2">
        <v>2.21</v>
      </c>
      <c r="EN1238" s="2">
        <v>2.21</v>
      </c>
      <c r="EO1238" s="2">
        <v>2.21</v>
      </c>
      <c r="EP1238" s="2">
        <v>2.21</v>
      </c>
      <c r="EQ1238" s="2">
        <v>2.2250000000000001</v>
      </c>
      <c r="ER1238" s="2">
        <v>2.3570000000000002</v>
      </c>
      <c r="ES1238" s="2">
        <v>2.5110000000000001</v>
      </c>
      <c r="ET1238" s="2"/>
      <c r="EU1238" s="2"/>
      <c r="EV1238" s="2"/>
      <c r="EW1238" s="2"/>
      <c r="EX1238" s="2"/>
      <c r="EY1238" s="2"/>
      <c r="EZ1238" s="2"/>
      <c r="FA1238" s="2"/>
      <c r="FB1238" s="2"/>
      <c r="FC1238" s="2"/>
      <c r="FD1238" s="2"/>
      <c r="FE1238" s="2"/>
      <c r="FF1238" s="2"/>
      <c r="FG1238" s="2"/>
      <c r="FH1238" s="2"/>
      <c r="FI1238" s="2"/>
      <c r="FJ1238" s="2"/>
      <c r="FK1238" s="2"/>
      <c r="FL1238" s="2"/>
      <c r="FM1238" s="2"/>
      <c r="FN1238" s="2"/>
      <c r="FO1238" s="2"/>
      <c r="FP1238" s="2"/>
      <c r="FQ1238" s="2"/>
      <c r="FR1238" s="2"/>
      <c r="FS1238" s="2"/>
      <c r="FT1238" s="2"/>
      <c r="FU1238" s="2"/>
      <c r="FV1238" s="2"/>
      <c r="FW1238" s="2"/>
      <c r="FX1238" s="2"/>
      <c r="FY1238" s="2"/>
      <c r="FZ1238" s="2"/>
      <c r="GA1238" s="2"/>
      <c r="GB1238" s="2"/>
      <c r="GC1238" s="2"/>
      <c r="GD1238" s="2"/>
      <c r="GE1238" s="2"/>
      <c r="GF1238" s="2"/>
      <c r="GG1238" s="2"/>
      <c r="GH1238" s="2"/>
      <c r="GI1238" s="2"/>
      <c r="GJ1238" s="2"/>
      <c r="GK1238" s="2"/>
      <c r="GL1238" s="2"/>
      <c r="GM1238" s="2"/>
      <c r="GN1238" s="2"/>
      <c r="GO1238" s="2"/>
      <c r="GP1238" s="2"/>
      <c r="GQ1238" s="2"/>
    </row>
    <row r="1239" spans="1:199" customFormat="1" hidden="1" x14ac:dyDescent="0.2">
      <c r="A1239">
        <f t="shared" si="304"/>
        <v>2</v>
      </c>
      <c r="B1239">
        <f t="shared" si="305"/>
        <v>12</v>
      </c>
      <c r="C1239" s="1">
        <v>35766</v>
      </c>
      <c r="D1239">
        <f t="shared" si="306"/>
        <v>12</v>
      </c>
      <c r="E1239">
        <f t="shared" si="307"/>
        <v>1997</v>
      </c>
      <c r="F1239" s="15"/>
      <c r="G1239" s="16">
        <f t="shared" si="296"/>
        <v>-7.39999999999994E-2</v>
      </c>
      <c r="H1239" s="16">
        <f t="shared" si="297"/>
        <v>-2.1250000000000213E-2</v>
      </c>
      <c r="I1239" s="16">
        <f t="shared" si="298"/>
        <v>-9.5249999999999613E-2</v>
      </c>
      <c r="J1239" s="7">
        <f>VLOOKUP(C1239,'Nymex hist.'!A:B,2,0)</f>
        <v>2.718</v>
      </c>
      <c r="K1239" s="7"/>
      <c r="L1239" s="7"/>
      <c r="M1239" s="9">
        <f t="shared" si="299"/>
        <v>2.375083333333333</v>
      </c>
      <c r="N1239" s="9">
        <f t="shared" si="300"/>
        <v>2.3010833333333336</v>
      </c>
      <c r="O1239" s="9">
        <f t="shared" si="301"/>
        <v>2.2798333333333334</v>
      </c>
      <c r="P1239" s="9">
        <f t="shared" si="302"/>
        <v>2.288583333333333</v>
      </c>
      <c r="Q1239" s="9">
        <f t="shared" si="303"/>
        <v>2.3035833333333331</v>
      </c>
      <c r="R1239" s="8">
        <v>35766</v>
      </c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3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>
        <v>2.718</v>
      </c>
      <c r="CA1239" s="2">
        <v>2.617</v>
      </c>
      <c r="CB1239" s="2">
        <v>2.44</v>
      </c>
      <c r="CC1239" s="2">
        <v>2.2749999999999999</v>
      </c>
      <c r="CD1239" s="2">
        <v>2.2349999999999999</v>
      </c>
      <c r="CE1239" s="2">
        <v>2.2349999999999999</v>
      </c>
      <c r="CF1239" s="2">
        <v>2.2349999999999999</v>
      </c>
      <c r="CG1239" s="2">
        <v>2.2410000000000001</v>
      </c>
      <c r="CH1239" s="2">
        <v>2.25</v>
      </c>
      <c r="CI1239" s="2">
        <v>2.2850000000000001</v>
      </c>
      <c r="CJ1239" s="2">
        <v>2.415</v>
      </c>
      <c r="CK1239" s="2">
        <v>2.5550000000000002</v>
      </c>
      <c r="CL1239" s="2">
        <v>2.585</v>
      </c>
      <c r="CM1239" s="2">
        <v>2.4750000000000001</v>
      </c>
      <c r="CN1239" s="2">
        <v>2.3420000000000001</v>
      </c>
      <c r="CO1239" s="2">
        <v>2.2200000000000002</v>
      </c>
      <c r="CP1239" s="2">
        <v>2.1800000000000002</v>
      </c>
      <c r="CQ1239" s="2">
        <v>2.1800000000000002</v>
      </c>
      <c r="CR1239" s="2">
        <v>2.1800000000000002</v>
      </c>
      <c r="CS1239" s="2">
        <v>2.1880000000000002</v>
      </c>
      <c r="CT1239" s="2">
        <v>2.19</v>
      </c>
      <c r="CU1239" s="2">
        <v>2.2189999999999999</v>
      </c>
      <c r="CV1239" s="2">
        <v>2.3540000000000001</v>
      </c>
      <c r="CW1239" s="2">
        <v>2.5</v>
      </c>
      <c r="CX1239" s="2">
        <v>2.5299999999999998</v>
      </c>
      <c r="CY1239" s="2">
        <v>2.42</v>
      </c>
      <c r="CZ1239" s="2">
        <v>2.3250000000000002</v>
      </c>
      <c r="DA1239" s="2">
        <v>2.21</v>
      </c>
      <c r="DB1239" s="2">
        <v>2.1850000000000001</v>
      </c>
      <c r="DC1239" s="2">
        <v>2.1749999999999998</v>
      </c>
      <c r="DD1239" s="2">
        <v>2.1749999999999998</v>
      </c>
      <c r="DE1239" s="2">
        <v>2.1749999999999998</v>
      </c>
      <c r="DF1239" s="2">
        <v>2.1749999999999998</v>
      </c>
      <c r="DG1239" s="2">
        <v>2.19</v>
      </c>
      <c r="DH1239" s="2">
        <v>2.3220000000000001</v>
      </c>
      <c r="DI1239" s="2">
        <v>2.476</v>
      </c>
      <c r="DJ1239" s="2">
        <v>2.54</v>
      </c>
      <c r="DK1239" s="2">
        <v>2.4300000000000002</v>
      </c>
      <c r="DL1239" s="2">
        <v>2.335</v>
      </c>
      <c r="DM1239" s="2">
        <v>2.2200000000000002</v>
      </c>
      <c r="DN1239" s="2">
        <v>2.1949999999999998</v>
      </c>
      <c r="DO1239" s="2">
        <v>2.1850000000000001</v>
      </c>
      <c r="DP1239" s="2">
        <v>2.1850000000000001</v>
      </c>
      <c r="DQ1239" s="2">
        <v>2.1850000000000001</v>
      </c>
      <c r="DR1239" s="2">
        <v>2.1850000000000001</v>
      </c>
      <c r="DS1239" s="2">
        <v>2.1850000000000001</v>
      </c>
      <c r="DT1239" s="2">
        <v>2.3319999999999999</v>
      </c>
      <c r="DU1239" s="2">
        <v>2.4860000000000002</v>
      </c>
      <c r="DV1239" s="2">
        <v>2.5550000000000002</v>
      </c>
      <c r="DW1239" s="2">
        <v>2.4449999999999998</v>
      </c>
      <c r="DX1239" s="2">
        <v>2.35</v>
      </c>
      <c r="DY1239" s="2">
        <v>2.2349999999999999</v>
      </c>
      <c r="DZ1239" s="2">
        <v>2.21</v>
      </c>
      <c r="EA1239" s="2">
        <v>2.2000000000000002</v>
      </c>
      <c r="EB1239" s="2">
        <v>2.2000000000000002</v>
      </c>
      <c r="EC1239" s="2">
        <v>2.2000000000000002</v>
      </c>
      <c r="ED1239" s="2">
        <v>2.2000000000000002</v>
      </c>
      <c r="EE1239" s="2">
        <v>2.2000000000000002</v>
      </c>
      <c r="EF1239" s="2">
        <v>2.347</v>
      </c>
      <c r="EG1239" s="2">
        <v>2.5009999999999999</v>
      </c>
      <c r="EH1239" s="2">
        <v>2.57</v>
      </c>
      <c r="EI1239" s="2">
        <v>2.46</v>
      </c>
      <c r="EJ1239" s="2">
        <v>2.3650000000000002</v>
      </c>
      <c r="EK1239" s="2">
        <v>2.25</v>
      </c>
      <c r="EL1239" s="2">
        <v>2.2250000000000001</v>
      </c>
      <c r="EM1239" s="2">
        <v>2.2149999999999999</v>
      </c>
      <c r="EN1239" s="2">
        <v>2.2149999999999999</v>
      </c>
      <c r="EO1239" s="2">
        <v>2.2149999999999999</v>
      </c>
      <c r="EP1239" s="2">
        <v>2.2149999999999999</v>
      </c>
      <c r="EQ1239" s="2">
        <v>2.2149999999999999</v>
      </c>
      <c r="ER1239" s="2">
        <v>2.3620000000000001</v>
      </c>
      <c r="ES1239" s="2">
        <v>2.516</v>
      </c>
      <c r="ET1239" s="2"/>
      <c r="EU1239" s="2"/>
      <c r="EV1239" s="2"/>
      <c r="EW1239" s="2"/>
      <c r="EX1239" s="2"/>
      <c r="EY1239" s="2"/>
      <c r="EZ1239" s="2"/>
      <c r="FA1239" s="2"/>
      <c r="FB1239" s="2"/>
      <c r="FC1239" s="2"/>
      <c r="FD1239" s="2"/>
      <c r="FE1239" s="2"/>
      <c r="FF1239" s="2"/>
      <c r="FG1239" s="2"/>
      <c r="FH1239" s="2"/>
      <c r="FI1239" s="2"/>
      <c r="FJ1239" s="2"/>
      <c r="FK1239" s="2"/>
      <c r="FL1239" s="2"/>
      <c r="FM1239" s="2"/>
      <c r="FN1239" s="2"/>
      <c r="FO1239" s="2"/>
      <c r="FP1239" s="2"/>
      <c r="FQ1239" s="2"/>
      <c r="FR1239" s="2"/>
      <c r="FS1239" s="2"/>
      <c r="FT1239" s="2"/>
      <c r="FU1239" s="2"/>
      <c r="FV1239" s="2"/>
      <c r="FW1239" s="2"/>
      <c r="FX1239" s="2"/>
      <c r="FY1239" s="2"/>
      <c r="FZ1239" s="2"/>
      <c r="GA1239" s="2"/>
      <c r="GB1239" s="2"/>
      <c r="GC1239" s="2"/>
      <c r="GD1239" s="2"/>
      <c r="GE1239" s="2"/>
      <c r="GF1239" s="2"/>
      <c r="GG1239" s="2"/>
      <c r="GH1239" s="2"/>
      <c r="GI1239" s="2"/>
      <c r="GJ1239" s="2"/>
      <c r="GK1239" s="2"/>
      <c r="GL1239" s="2"/>
      <c r="GM1239" s="2"/>
      <c r="GN1239" s="2"/>
      <c r="GO1239" s="2"/>
      <c r="GP1239" s="2"/>
      <c r="GQ1239" s="2"/>
    </row>
    <row r="1240" spans="1:199" customFormat="1" hidden="1" x14ac:dyDescent="0.2">
      <c r="A1240">
        <f t="shared" si="304"/>
        <v>3</v>
      </c>
      <c r="B1240">
        <f t="shared" si="305"/>
        <v>12</v>
      </c>
      <c r="C1240" s="1">
        <v>35767</v>
      </c>
      <c r="D1240">
        <f t="shared" si="306"/>
        <v>12</v>
      </c>
      <c r="E1240">
        <f t="shared" si="307"/>
        <v>1997</v>
      </c>
      <c r="F1240" s="15"/>
      <c r="G1240" s="16">
        <f t="shared" si="296"/>
        <v>-3.658333333333319E-2</v>
      </c>
      <c r="H1240" s="16">
        <f t="shared" si="297"/>
        <v>-2.3249999999999549E-2</v>
      </c>
      <c r="I1240" s="16">
        <f t="shared" si="298"/>
        <v>-5.9833333333332739E-2</v>
      </c>
      <c r="J1240" s="7">
        <f>VLOOKUP(C1240,'Nymex hist.'!A:B,2,0)</f>
        <v>2.609</v>
      </c>
      <c r="K1240" s="7"/>
      <c r="L1240" s="7"/>
      <c r="M1240" s="9">
        <f t="shared" si="299"/>
        <v>2.3308333333333331</v>
      </c>
      <c r="N1240" s="9">
        <f t="shared" si="300"/>
        <v>2.2942499999999999</v>
      </c>
      <c r="O1240" s="9">
        <f t="shared" si="301"/>
        <v>2.2710000000000004</v>
      </c>
      <c r="P1240" s="9">
        <f t="shared" si="302"/>
        <v>2.2759999999999998</v>
      </c>
      <c r="Q1240" s="9">
        <f t="shared" si="303"/>
        <v>2.2909999999999999</v>
      </c>
      <c r="R1240" s="8">
        <v>35767</v>
      </c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3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>
        <v>2.609</v>
      </c>
      <c r="CA1240" s="2">
        <v>2.5099999999999998</v>
      </c>
      <c r="CB1240" s="2">
        <v>2.37</v>
      </c>
      <c r="CC1240" s="2">
        <v>2.23</v>
      </c>
      <c r="CD1240" s="2">
        <v>2.2050000000000001</v>
      </c>
      <c r="CE1240" s="2">
        <v>2.2050000000000001</v>
      </c>
      <c r="CF1240" s="2">
        <v>2.2080000000000002</v>
      </c>
      <c r="CG1240" s="2">
        <v>2.2149999999999999</v>
      </c>
      <c r="CH1240" s="2">
        <v>2.226</v>
      </c>
      <c r="CI1240" s="2">
        <v>2.2629999999999999</v>
      </c>
      <c r="CJ1240" s="2">
        <v>2.3940000000000001</v>
      </c>
      <c r="CK1240" s="2">
        <v>2.5350000000000001</v>
      </c>
      <c r="CL1240" s="2">
        <v>2.5649999999999999</v>
      </c>
      <c r="CM1240" s="2">
        <v>2.46</v>
      </c>
      <c r="CN1240" s="2">
        <v>2.34</v>
      </c>
      <c r="CO1240" s="2">
        <v>2.2200000000000002</v>
      </c>
      <c r="CP1240" s="2">
        <v>2.1800000000000002</v>
      </c>
      <c r="CQ1240" s="2">
        <v>2.1800000000000002</v>
      </c>
      <c r="CR1240" s="2">
        <v>2.1800000000000002</v>
      </c>
      <c r="CS1240" s="2">
        <v>2.1800000000000002</v>
      </c>
      <c r="CT1240" s="2">
        <v>2.1800000000000002</v>
      </c>
      <c r="CU1240" s="2">
        <v>2.21</v>
      </c>
      <c r="CV1240" s="2">
        <v>2.3450000000000002</v>
      </c>
      <c r="CW1240" s="2">
        <v>2.4910000000000001</v>
      </c>
      <c r="CX1240" s="2">
        <v>2.5209999999999999</v>
      </c>
      <c r="CY1240" s="2">
        <v>2.411</v>
      </c>
      <c r="CZ1240" s="2">
        <v>2.3159999999999998</v>
      </c>
      <c r="DA1240" s="2">
        <v>2.2010000000000001</v>
      </c>
      <c r="DB1240" s="2">
        <v>2.1760000000000002</v>
      </c>
      <c r="DC1240" s="2">
        <v>2.1659999999999999</v>
      </c>
      <c r="DD1240" s="2">
        <v>2.1659999999999999</v>
      </c>
      <c r="DE1240" s="2">
        <v>2.1659999999999999</v>
      </c>
      <c r="DF1240" s="2">
        <v>2.1659999999999999</v>
      </c>
      <c r="DG1240" s="2">
        <v>2.181</v>
      </c>
      <c r="DH1240" s="2">
        <v>2.3130000000000002</v>
      </c>
      <c r="DI1240" s="2">
        <v>2.4689999999999999</v>
      </c>
      <c r="DJ1240" s="2">
        <v>2.5259999999999998</v>
      </c>
      <c r="DK1240" s="2">
        <v>2.4159999999999999</v>
      </c>
      <c r="DL1240" s="2">
        <v>2.3210000000000002</v>
      </c>
      <c r="DM1240" s="2">
        <v>2.206</v>
      </c>
      <c r="DN1240" s="2">
        <v>2.181</v>
      </c>
      <c r="DO1240" s="2">
        <v>2.1709999999999998</v>
      </c>
      <c r="DP1240" s="2">
        <v>2.1709999999999998</v>
      </c>
      <c r="DQ1240" s="2">
        <v>2.1709999999999998</v>
      </c>
      <c r="DR1240" s="2">
        <v>2.1709999999999998</v>
      </c>
      <c r="DS1240" s="2">
        <v>2.1859999999999999</v>
      </c>
      <c r="DT1240" s="2">
        <v>2.3180000000000001</v>
      </c>
      <c r="DU1240" s="2">
        <v>2.4740000000000002</v>
      </c>
      <c r="DV1240" s="2">
        <v>2.5409999999999999</v>
      </c>
      <c r="DW1240" s="2">
        <v>2.431</v>
      </c>
      <c r="DX1240" s="2">
        <v>2.3359999999999999</v>
      </c>
      <c r="DY1240" s="2">
        <v>2.2210000000000001</v>
      </c>
      <c r="DZ1240" s="2">
        <v>2.1960000000000002</v>
      </c>
      <c r="EA1240" s="2">
        <v>2.1859999999999999</v>
      </c>
      <c r="EB1240" s="2">
        <v>2.1859999999999999</v>
      </c>
      <c r="EC1240" s="2">
        <v>2.1859999999999999</v>
      </c>
      <c r="ED1240" s="2">
        <v>2.1859999999999999</v>
      </c>
      <c r="EE1240" s="2">
        <v>2.2010000000000001</v>
      </c>
      <c r="EF1240" s="2">
        <v>2.3330000000000002</v>
      </c>
      <c r="EG1240" s="2">
        <v>2.4889999999999999</v>
      </c>
      <c r="EH1240" s="2">
        <v>2.556</v>
      </c>
      <c r="EI1240" s="2">
        <v>2.4460000000000002</v>
      </c>
      <c r="EJ1240" s="2">
        <v>2.351</v>
      </c>
      <c r="EK1240" s="2">
        <v>2.2360000000000002</v>
      </c>
      <c r="EL1240" s="2">
        <v>2.2109999999999999</v>
      </c>
      <c r="EM1240" s="2">
        <v>2.2010000000000001</v>
      </c>
      <c r="EN1240" s="2">
        <v>2.2010000000000001</v>
      </c>
      <c r="EO1240" s="2">
        <v>2.2010000000000001</v>
      </c>
      <c r="EP1240" s="2">
        <v>2.2010000000000001</v>
      </c>
      <c r="EQ1240" s="2">
        <v>2.2160000000000002</v>
      </c>
      <c r="ER1240" s="2">
        <v>2.3479999999999999</v>
      </c>
      <c r="ES1240" s="2">
        <v>2.504</v>
      </c>
      <c r="ET1240" s="2"/>
      <c r="EU1240" s="2"/>
      <c r="EV1240" s="2"/>
      <c r="EW1240" s="2"/>
      <c r="EX1240" s="2"/>
      <c r="EY1240" s="2"/>
      <c r="EZ1240" s="2"/>
      <c r="FA1240" s="2"/>
      <c r="FB1240" s="2"/>
      <c r="FC1240" s="2"/>
      <c r="FD1240" s="2"/>
      <c r="FE1240" s="2"/>
      <c r="FF1240" s="2"/>
      <c r="FG1240" s="2"/>
      <c r="FH1240" s="2"/>
      <c r="FI1240" s="2"/>
      <c r="FJ1240" s="2"/>
      <c r="FK1240" s="2"/>
      <c r="FL1240" s="2"/>
      <c r="FM1240" s="2"/>
      <c r="FN1240" s="2"/>
      <c r="FO1240" s="2"/>
      <c r="FP1240" s="2"/>
      <c r="FQ1240" s="2"/>
      <c r="FR1240" s="2"/>
      <c r="FS1240" s="2"/>
      <c r="FT1240" s="2"/>
      <c r="FU1240" s="2"/>
      <c r="FV1240" s="2"/>
      <c r="FW1240" s="2"/>
      <c r="FX1240" s="2"/>
      <c r="FY1240" s="2"/>
      <c r="FZ1240" s="2"/>
      <c r="GA1240" s="2"/>
      <c r="GB1240" s="2"/>
      <c r="GC1240" s="2"/>
      <c r="GD1240" s="2"/>
      <c r="GE1240" s="2"/>
      <c r="GF1240" s="2"/>
      <c r="GG1240" s="2"/>
      <c r="GH1240" s="2"/>
      <c r="GI1240" s="2"/>
      <c r="GJ1240" s="2"/>
      <c r="GK1240" s="2"/>
      <c r="GL1240" s="2"/>
      <c r="GM1240" s="2"/>
      <c r="GN1240" s="2"/>
      <c r="GO1240" s="2"/>
      <c r="GP1240" s="2"/>
      <c r="GQ1240" s="2"/>
    </row>
    <row r="1241" spans="1:199" customFormat="1" hidden="1" x14ac:dyDescent="0.2">
      <c r="A1241">
        <f t="shared" si="304"/>
        <v>4</v>
      </c>
      <c r="B1241">
        <f t="shared" si="305"/>
        <v>12</v>
      </c>
      <c r="C1241" s="1">
        <v>35768</v>
      </c>
      <c r="D1241">
        <f t="shared" si="306"/>
        <v>12</v>
      </c>
      <c r="E1241">
        <f t="shared" si="307"/>
        <v>1997</v>
      </c>
      <c r="F1241" s="15"/>
      <c r="G1241" s="16">
        <f t="shared" si="296"/>
        <v>-3.4166666666664014E-3</v>
      </c>
      <c r="H1241" s="16">
        <f t="shared" si="297"/>
        <v>-2.6500000000000412E-2</v>
      </c>
      <c r="I1241" s="16">
        <f t="shared" si="298"/>
        <v>-2.9916666666666814E-2</v>
      </c>
      <c r="J1241" s="7">
        <f>VLOOKUP(C1241,'Nymex hist.'!A:B,2,0)</f>
        <v>2.456</v>
      </c>
      <c r="K1241" s="7"/>
      <c r="L1241" s="7"/>
      <c r="M1241" s="9">
        <f t="shared" si="299"/>
        <v>2.2809166666666667</v>
      </c>
      <c r="N1241" s="9">
        <f t="shared" si="300"/>
        <v>2.2775000000000003</v>
      </c>
      <c r="O1241" s="9">
        <f t="shared" si="301"/>
        <v>2.2509999999999999</v>
      </c>
      <c r="P1241" s="9">
        <f t="shared" si="302"/>
        <v>2.2560000000000002</v>
      </c>
      <c r="Q1241" s="9">
        <f t="shared" si="303"/>
        <v>2.2710000000000004</v>
      </c>
      <c r="R1241" s="8">
        <v>35768</v>
      </c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3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>
        <v>2.456</v>
      </c>
      <c r="CA1241" s="2">
        <v>2.3969999999999998</v>
      </c>
      <c r="CB1241" s="2">
        <v>2.2949999999999999</v>
      </c>
      <c r="CC1241" s="2">
        <v>2.1850000000000001</v>
      </c>
      <c r="CD1241" s="2">
        <v>2.1749999999999998</v>
      </c>
      <c r="CE1241" s="2">
        <v>2.177</v>
      </c>
      <c r="CF1241" s="2">
        <v>2.1819999999999999</v>
      </c>
      <c r="CG1241" s="2">
        <v>2.19</v>
      </c>
      <c r="CH1241" s="2">
        <v>2.2000000000000002</v>
      </c>
      <c r="CI1241" s="2">
        <v>2.2370000000000001</v>
      </c>
      <c r="CJ1241" s="2">
        <v>2.3679999999999999</v>
      </c>
      <c r="CK1241" s="2">
        <v>2.5089999999999999</v>
      </c>
      <c r="CL1241" s="2">
        <v>2.5390000000000001</v>
      </c>
      <c r="CM1241" s="2">
        <v>2.4390000000000001</v>
      </c>
      <c r="CN1241" s="2">
        <v>2.319</v>
      </c>
      <c r="CO1241" s="2">
        <v>2.2040000000000002</v>
      </c>
      <c r="CP1241" s="2">
        <v>2.169</v>
      </c>
      <c r="CQ1241" s="2">
        <v>2.169</v>
      </c>
      <c r="CR1241" s="2">
        <v>2.169</v>
      </c>
      <c r="CS1241" s="2">
        <v>2.169</v>
      </c>
      <c r="CT1241" s="2">
        <v>2.1669999999999998</v>
      </c>
      <c r="CU1241" s="2">
        <v>2.19</v>
      </c>
      <c r="CV1241" s="2">
        <v>2.3250000000000002</v>
      </c>
      <c r="CW1241" s="2">
        <v>2.4710000000000001</v>
      </c>
      <c r="CX1241" s="2">
        <v>2.5009999999999999</v>
      </c>
      <c r="CY1241" s="2">
        <v>2.391</v>
      </c>
      <c r="CZ1241" s="2">
        <v>2.2959999999999998</v>
      </c>
      <c r="DA1241" s="2">
        <v>2.181</v>
      </c>
      <c r="DB1241" s="2">
        <v>2.1560000000000001</v>
      </c>
      <c r="DC1241" s="2">
        <v>2.1459999999999999</v>
      </c>
      <c r="DD1241" s="2">
        <v>2.1459999999999999</v>
      </c>
      <c r="DE1241" s="2">
        <v>2.1459999999999999</v>
      </c>
      <c r="DF1241" s="2">
        <v>2.1459999999999999</v>
      </c>
      <c r="DG1241" s="2">
        <v>2.161</v>
      </c>
      <c r="DH1241" s="2">
        <v>2.2930000000000001</v>
      </c>
      <c r="DI1241" s="2">
        <v>2.4489999999999998</v>
      </c>
      <c r="DJ1241" s="2">
        <v>2.5059999999999998</v>
      </c>
      <c r="DK1241" s="2">
        <v>2.3959999999999999</v>
      </c>
      <c r="DL1241" s="2">
        <v>2.3010000000000002</v>
      </c>
      <c r="DM1241" s="2">
        <v>2.1859999999999999</v>
      </c>
      <c r="DN1241" s="2">
        <v>2.161</v>
      </c>
      <c r="DO1241" s="2">
        <v>2.1509999999999998</v>
      </c>
      <c r="DP1241" s="2">
        <v>2.1509999999999998</v>
      </c>
      <c r="DQ1241" s="2">
        <v>2.1509999999999998</v>
      </c>
      <c r="DR1241" s="2">
        <v>2.1509999999999998</v>
      </c>
      <c r="DS1241" s="2">
        <v>2.1659999999999999</v>
      </c>
      <c r="DT1241" s="2">
        <v>2.298</v>
      </c>
      <c r="DU1241" s="2">
        <v>2.4540000000000002</v>
      </c>
      <c r="DV1241" s="2">
        <v>2.5209999999999999</v>
      </c>
      <c r="DW1241" s="2">
        <v>2.411</v>
      </c>
      <c r="DX1241" s="2">
        <v>2.3159999999999998</v>
      </c>
      <c r="DY1241" s="2">
        <v>2.2010000000000001</v>
      </c>
      <c r="DZ1241" s="2">
        <v>2.1760000000000002</v>
      </c>
      <c r="EA1241" s="2">
        <v>2.1659999999999999</v>
      </c>
      <c r="EB1241" s="2">
        <v>2.1659999999999999</v>
      </c>
      <c r="EC1241" s="2">
        <v>2.1659999999999999</v>
      </c>
      <c r="ED1241" s="2">
        <v>2.1659999999999999</v>
      </c>
      <c r="EE1241" s="2">
        <v>2.181</v>
      </c>
      <c r="EF1241" s="2">
        <v>2.3130000000000002</v>
      </c>
      <c r="EG1241" s="2">
        <v>2.4689999999999999</v>
      </c>
      <c r="EH1241" s="2">
        <v>2.536</v>
      </c>
      <c r="EI1241" s="2">
        <v>2.4260000000000002</v>
      </c>
      <c r="EJ1241" s="2">
        <v>2.331</v>
      </c>
      <c r="EK1241" s="2">
        <v>2.2160000000000002</v>
      </c>
      <c r="EL1241" s="2">
        <v>2.1909999999999998</v>
      </c>
      <c r="EM1241" s="2">
        <v>2.181</v>
      </c>
      <c r="EN1241" s="2">
        <v>2.181</v>
      </c>
      <c r="EO1241" s="2">
        <v>2.181</v>
      </c>
      <c r="EP1241" s="2">
        <v>2.181</v>
      </c>
      <c r="EQ1241" s="2">
        <v>2.1960000000000002</v>
      </c>
      <c r="ER1241" s="2">
        <v>2.3279999999999998</v>
      </c>
      <c r="ES1241" s="2">
        <v>2.484</v>
      </c>
      <c r="ET1241" s="2"/>
      <c r="EU1241" s="2"/>
      <c r="EV1241" s="2"/>
      <c r="EW1241" s="2"/>
      <c r="EX1241" s="2"/>
      <c r="EY1241" s="2"/>
      <c r="EZ1241" s="2"/>
      <c r="FA1241" s="2"/>
      <c r="FB1241" s="2"/>
      <c r="FC1241" s="2"/>
      <c r="FD1241" s="2"/>
      <c r="FE1241" s="2"/>
      <c r="FF1241" s="2"/>
      <c r="FG1241" s="2"/>
      <c r="FH1241" s="2"/>
      <c r="FI1241" s="2"/>
      <c r="FJ1241" s="2"/>
      <c r="FK1241" s="2"/>
      <c r="FL1241" s="2"/>
      <c r="FM1241" s="2"/>
      <c r="FN1241" s="2"/>
      <c r="FO1241" s="2"/>
      <c r="FP1241" s="2"/>
      <c r="FQ1241" s="2"/>
      <c r="FR1241" s="2"/>
      <c r="FS1241" s="2"/>
      <c r="FT1241" s="2"/>
      <c r="FU1241" s="2"/>
      <c r="FV1241" s="2"/>
      <c r="FW1241" s="2"/>
      <c r="FX1241" s="2"/>
      <c r="FY1241" s="2"/>
      <c r="FZ1241" s="2"/>
      <c r="GA1241" s="2"/>
      <c r="GB1241" s="2"/>
      <c r="GC1241" s="2"/>
      <c r="GD1241" s="2"/>
      <c r="GE1241" s="2"/>
      <c r="GF1241" s="2"/>
      <c r="GG1241" s="2"/>
      <c r="GH1241" s="2"/>
      <c r="GI1241" s="2"/>
      <c r="GJ1241" s="2"/>
      <c r="GK1241" s="2"/>
      <c r="GL1241" s="2"/>
      <c r="GM1241" s="2"/>
      <c r="GN1241" s="2"/>
      <c r="GO1241" s="2"/>
      <c r="GP1241" s="2"/>
      <c r="GQ1241" s="2"/>
    </row>
    <row r="1242" spans="1:199" customFormat="1" hidden="1" x14ac:dyDescent="0.2">
      <c r="A1242">
        <f t="shared" si="304"/>
        <v>5</v>
      </c>
      <c r="B1242">
        <f t="shared" si="305"/>
        <v>12</v>
      </c>
      <c r="C1242" s="1">
        <v>35769</v>
      </c>
      <c r="D1242">
        <f t="shared" si="306"/>
        <v>12</v>
      </c>
      <c r="E1242">
        <f t="shared" si="307"/>
        <v>1997</v>
      </c>
      <c r="F1242" s="15"/>
      <c r="G1242" s="16">
        <f t="shared" si="296"/>
        <v>1.1666666666667602E-3</v>
      </c>
      <c r="H1242" s="16">
        <f t="shared" si="297"/>
        <v>-2.5666666666666949E-2</v>
      </c>
      <c r="I1242" s="16">
        <f t="shared" si="298"/>
        <v>-2.4500000000000188E-2</v>
      </c>
      <c r="J1242" s="7">
        <f>VLOOKUP(C1242,'Nymex hist.'!A:B,2,0)</f>
        <v>2.4529999999999998</v>
      </c>
      <c r="K1242" s="7"/>
      <c r="L1242" s="7"/>
      <c r="M1242" s="9">
        <f t="shared" si="299"/>
        <v>2.2854999999999999</v>
      </c>
      <c r="N1242" s="9">
        <f t="shared" si="300"/>
        <v>2.2866666666666666</v>
      </c>
      <c r="O1242" s="9">
        <f t="shared" si="301"/>
        <v>2.2609999999999997</v>
      </c>
      <c r="P1242" s="9">
        <f t="shared" si="302"/>
        <v>2.266</v>
      </c>
      <c r="Q1242" s="9">
        <f t="shared" si="303"/>
        <v>2.2810000000000001</v>
      </c>
      <c r="R1242" s="8">
        <v>35769</v>
      </c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3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>
        <v>2.4529999999999998</v>
      </c>
      <c r="CA1242" s="2">
        <v>2.399</v>
      </c>
      <c r="CB1242" s="2">
        <v>2.302</v>
      </c>
      <c r="CC1242" s="2">
        <v>2.1920000000000002</v>
      </c>
      <c r="CD1242" s="2">
        <v>2.1819999999999999</v>
      </c>
      <c r="CE1242" s="2">
        <v>2.1819999999999999</v>
      </c>
      <c r="CF1242" s="2">
        <v>2.1869999999999998</v>
      </c>
      <c r="CG1242" s="2">
        <v>2.1949999999999998</v>
      </c>
      <c r="CH1242" s="2">
        <v>2.2050000000000001</v>
      </c>
      <c r="CI1242" s="2">
        <v>2.242</v>
      </c>
      <c r="CJ1242" s="2">
        <v>2.3730000000000002</v>
      </c>
      <c r="CK1242" s="2">
        <v>2.5139999999999998</v>
      </c>
      <c r="CL1242" s="2">
        <v>2.544</v>
      </c>
      <c r="CM1242" s="2">
        <v>2.444</v>
      </c>
      <c r="CN1242" s="2">
        <v>2.3290000000000002</v>
      </c>
      <c r="CO1242" s="2">
        <v>2.214</v>
      </c>
      <c r="CP1242" s="2">
        <v>2.1789999999999998</v>
      </c>
      <c r="CQ1242" s="2">
        <v>2.1789999999999998</v>
      </c>
      <c r="CR1242" s="2">
        <v>2.1789999999999998</v>
      </c>
      <c r="CS1242" s="2">
        <v>2.1789999999999998</v>
      </c>
      <c r="CT1242" s="2">
        <v>2.177</v>
      </c>
      <c r="CU1242" s="2">
        <v>2.2000000000000002</v>
      </c>
      <c r="CV1242" s="2">
        <v>2.335</v>
      </c>
      <c r="CW1242" s="2">
        <v>2.4809999999999999</v>
      </c>
      <c r="CX1242" s="2">
        <v>2.5110000000000001</v>
      </c>
      <c r="CY1242" s="2">
        <v>2.4009999999999998</v>
      </c>
      <c r="CZ1242" s="2">
        <v>2.306</v>
      </c>
      <c r="DA1242" s="2">
        <v>2.1909999999999998</v>
      </c>
      <c r="DB1242" s="2">
        <v>2.1659999999999999</v>
      </c>
      <c r="DC1242" s="2">
        <v>2.1560000000000001</v>
      </c>
      <c r="DD1242" s="2">
        <v>2.1560000000000001</v>
      </c>
      <c r="DE1242" s="2">
        <v>2.1560000000000001</v>
      </c>
      <c r="DF1242" s="2">
        <v>2.1560000000000001</v>
      </c>
      <c r="DG1242" s="2">
        <v>2.1709999999999998</v>
      </c>
      <c r="DH1242" s="2">
        <v>2.3029999999999999</v>
      </c>
      <c r="DI1242" s="2">
        <v>2.4590000000000001</v>
      </c>
      <c r="DJ1242" s="2">
        <v>2.516</v>
      </c>
      <c r="DK1242" s="2">
        <v>2.4060000000000001</v>
      </c>
      <c r="DL1242" s="2">
        <v>2.3109999999999999</v>
      </c>
      <c r="DM1242" s="2">
        <v>2.1960000000000002</v>
      </c>
      <c r="DN1242" s="2">
        <v>2.1709999999999998</v>
      </c>
      <c r="DO1242" s="2">
        <v>2.161</v>
      </c>
      <c r="DP1242" s="2">
        <v>2.161</v>
      </c>
      <c r="DQ1242" s="2">
        <v>2.161</v>
      </c>
      <c r="DR1242" s="2">
        <v>2.161</v>
      </c>
      <c r="DS1242" s="2">
        <v>2.1760000000000002</v>
      </c>
      <c r="DT1242" s="2">
        <v>2.3079999999999998</v>
      </c>
      <c r="DU1242" s="2">
        <v>2.464</v>
      </c>
      <c r="DV1242" s="2">
        <v>2.5310000000000001</v>
      </c>
      <c r="DW1242" s="2">
        <v>2.4209999999999998</v>
      </c>
      <c r="DX1242" s="2">
        <v>2.3260000000000001</v>
      </c>
      <c r="DY1242" s="2">
        <v>2.2109999999999999</v>
      </c>
      <c r="DZ1242" s="2">
        <v>2.1859999999999999</v>
      </c>
      <c r="EA1242" s="2">
        <v>2.1760000000000002</v>
      </c>
      <c r="EB1242" s="2">
        <v>2.1760000000000002</v>
      </c>
      <c r="EC1242" s="2">
        <v>2.1760000000000002</v>
      </c>
      <c r="ED1242" s="2">
        <v>2.1760000000000002</v>
      </c>
      <c r="EE1242" s="2">
        <v>2.1909999999999998</v>
      </c>
      <c r="EF1242" s="2">
        <v>2.323</v>
      </c>
      <c r="EG1242" s="2">
        <v>2.4790000000000001</v>
      </c>
      <c r="EH1242" s="2">
        <v>2.5459999999999998</v>
      </c>
      <c r="EI1242" s="2">
        <v>2.4359999999999999</v>
      </c>
      <c r="EJ1242" s="2">
        <v>2.3410000000000002</v>
      </c>
      <c r="EK1242" s="2">
        <v>2.226</v>
      </c>
      <c r="EL1242" s="2">
        <v>2.2010000000000001</v>
      </c>
      <c r="EM1242" s="2">
        <v>2.1909999999999998</v>
      </c>
      <c r="EN1242" s="2">
        <v>2.1909999999999998</v>
      </c>
      <c r="EO1242" s="2">
        <v>2.1909999999999998</v>
      </c>
      <c r="EP1242" s="2">
        <v>2.1909999999999998</v>
      </c>
      <c r="EQ1242" s="2">
        <v>2.206</v>
      </c>
      <c r="ER1242" s="2">
        <v>2.3380000000000001</v>
      </c>
      <c r="ES1242" s="2">
        <v>2.4940000000000002</v>
      </c>
      <c r="ET1242" s="2"/>
      <c r="EU1242" s="2"/>
      <c r="EV1242" s="2"/>
      <c r="EW1242" s="2"/>
      <c r="EX1242" s="2"/>
      <c r="EY1242" s="2"/>
      <c r="EZ1242" s="2"/>
      <c r="FA1242" s="2"/>
      <c r="FB1242" s="2"/>
      <c r="FC1242" s="2"/>
      <c r="FD1242" s="2"/>
      <c r="FE1242" s="2"/>
      <c r="FF1242" s="2"/>
      <c r="FG1242" s="2"/>
      <c r="FH1242" s="2"/>
      <c r="FI1242" s="2"/>
      <c r="FJ1242" s="2"/>
      <c r="FK1242" s="2"/>
      <c r="FL1242" s="2"/>
      <c r="FM1242" s="2"/>
      <c r="FN1242" s="2"/>
      <c r="FO1242" s="2"/>
      <c r="FP1242" s="2"/>
      <c r="FQ1242" s="2"/>
      <c r="FR1242" s="2"/>
      <c r="FS1242" s="2"/>
      <c r="FT1242" s="2"/>
      <c r="FU1242" s="2"/>
      <c r="FV1242" s="2"/>
      <c r="FW1242" s="2"/>
      <c r="FX1242" s="2"/>
      <c r="FY1242" s="2"/>
      <c r="FZ1242" s="2"/>
      <c r="GA1242" s="2"/>
      <c r="GB1242" s="2"/>
      <c r="GC1242" s="2"/>
      <c r="GD1242" s="2"/>
      <c r="GE1242" s="2"/>
      <c r="GF1242" s="2"/>
      <c r="GG1242" s="2"/>
      <c r="GH1242" s="2"/>
      <c r="GI1242" s="2"/>
      <c r="GJ1242" s="2"/>
      <c r="GK1242" s="2"/>
      <c r="GL1242" s="2"/>
      <c r="GM1242" s="2"/>
      <c r="GN1242" s="2"/>
      <c r="GO1242" s="2"/>
      <c r="GP1242" s="2"/>
      <c r="GQ1242" s="2"/>
    </row>
    <row r="1243" spans="1:199" customFormat="1" hidden="1" x14ac:dyDescent="0.2">
      <c r="A1243">
        <f t="shared" si="304"/>
        <v>1</v>
      </c>
      <c r="B1243">
        <f t="shared" si="305"/>
        <v>12</v>
      </c>
      <c r="C1243" s="1">
        <v>35772</v>
      </c>
      <c r="D1243">
        <f t="shared" si="306"/>
        <v>12</v>
      </c>
      <c r="E1243">
        <f t="shared" si="307"/>
        <v>1997</v>
      </c>
      <c r="F1243" s="15"/>
      <c r="G1243" s="16">
        <f t="shared" si="296"/>
        <v>7.3333333333329698E-3</v>
      </c>
      <c r="H1243" s="16">
        <f t="shared" si="297"/>
        <v>-5.1916666666666167E-2</v>
      </c>
      <c r="I1243" s="16">
        <f t="shared" si="298"/>
        <v>-4.4583333333333197E-2</v>
      </c>
      <c r="J1243" s="7">
        <f>VLOOKUP(C1243,'Nymex hist.'!A:B,2,0)</f>
        <v>2.4220000000000002</v>
      </c>
      <c r="K1243" s="7"/>
      <c r="L1243" s="7"/>
      <c r="M1243" s="9">
        <f t="shared" si="299"/>
        <v>2.2891666666666666</v>
      </c>
      <c r="N1243" s="9">
        <f t="shared" si="300"/>
        <v>2.2964999999999995</v>
      </c>
      <c r="O1243" s="9">
        <f t="shared" si="301"/>
        <v>2.2445833333333334</v>
      </c>
      <c r="P1243" s="9">
        <f t="shared" si="302"/>
        <v>2.2495833333333333</v>
      </c>
      <c r="Q1243" s="9">
        <f t="shared" si="303"/>
        <v>2.2645833333333329</v>
      </c>
      <c r="R1243" s="8">
        <v>35772</v>
      </c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3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>
        <v>2.4220000000000002</v>
      </c>
      <c r="CA1243" s="2">
        <v>2.3929999999999998</v>
      </c>
      <c r="CB1243" s="2">
        <v>2.31</v>
      </c>
      <c r="CC1243" s="2">
        <v>2.21</v>
      </c>
      <c r="CD1243" s="2">
        <v>2.1930000000000001</v>
      </c>
      <c r="CE1243" s="2">
        <v>2.1930000000000001</v>
      </c>
      <c r="CF1243" s="2">
        <v>2.1949999999999998</v>
      </c>
      <c r="CG1243" s="2">
        <v>2.2000000000000002</v>
      </c>
      <c r="CH1243" s="2">
        <v>2.21</v>
      </c>
      <c r="CI1243" s="2">
        <v>2.2469999999999999</v>
      </c>
      <c r="CJ1243" s="2">
        <v>2.3780000000000001</v>
      </c>
      <c r="CK1243" s="2">
        <v>2.5190000000000001</v>
      </c>
      <c r="CL1243" s="2">
        <v>2.5489999999999999</v>
      </c>
      <c r="CM1243" s="2">
        <v>2.4489999999999998</v>
      </c>
      <c r="CN1243" s="2">
        <v>2.3420000000000001</v>
      </c>
      <c r="CO1243" s="2">
        <v>2.234</v>
      </c>
      <c r="CP1243" s="2">
        <v>2.194</v>
      </c>
      <c r="CQ1243" s="2">
        <v>2.194</v>
      </c>
      <c r="CR1243" s="2">
        <v>2.194</v>
      </c>
      <c r="CS1243" s="2">
        <v>2.194</v>
      </c>
      <c r="CT1243" s="2">
        <v>2.194</v>
      </c>
      <c r="CU1243" s="2">
        <v>2.21</v>
      </c>
      <c r="CV1243" s="2">
        <v>2.3340000000000001</v>
      </c>
      <c r="CW1243" s="2">
        <v>2.4700000000000002</v>
      </c>
      <c r="CX1243" s="2">
        <v>2.5</v>
      </c>
      <c r="CY1243" s="2">
        <v>2.39</v>
      </c>
      <c r="CZ1243" s="2">
        <v>2.2799999999999998</v>
      </c>
      <c r="DA1243" s="2">
        <v>2.165</v>
      </c>
      <c r="DB1243" s="2">
        <v>2.1419999999999999</v>
      </c>
      <c r="DC1243" s="2">
        <v>2.1349999999999998</v>
      </c>
      <c r="DD1243" s="2">
        <v>2.1349999999999998</v>
      </c>
      <c r="DE1243" s="2">
        <v>2.14</v>
      </c>
      <c r="DF1243" s="2">
        <v>2.145</v>
      </c>
      <c r="DG1243" s="2">
        <v>2.16</v>
      </c>
      <c r="DH1243" s="2">
        <v>2.2930000000000001</v>
      </c>
      <c r="DI1243" s="2">
        <v>2.4500000000000002</v>
      </c>
      <c r="DJ1243" s="2">
        <v>2.5049999999999999</v>
      </c>
      <c r="DK1243" s="2">
        <v>2.395</v>
      </c>
      <c r="DL1243" s="2">
        <v>2.2850000000000001</v>
      </c>
      <c r="DM1243" s="2">
        <v>2.17</v>
      </c>
      <c r="DN1243" s="2">
        <v>2.1469999999999998</v>
      </c>
      <c r="DO1243" s="2">
        <v>2.14</v>
      </c>
      <c r="DP1243" s="2">
        <v>2.14</v>
      </c>
      <c r="DQ1243" s="2">
        <v>2.145</v>
      </c>
      <c r="DR1243" s="2">
        <v>2.15</v>
      </c>
      <c r="DS1243" s="2">
        <v>2.165</v>
      </c>
      <c r="DT1243" s="2">
        <v>2.298</v>
      </c>
      <c r="DU1243" s="2">
        <v>2.4550000000000001</v>
      </c>
      <c r="DV1243" s="2">
        <v>2.52</v>
      </c>
      <c r="DW1243" s="2">
        <v>2.41</v>
      </c>
      <c r="DX1243" s="2">
        <v>2.2999999999999998</v>
      </c>
      <c r="DY1243" s="2">
        <v>2.1850000000000001</v>
      </c>
      <c r="DZ1243" s="2">
        <v>2.1619999999999999</v>
      </c>
      <c r="EA1243" s="2">
        <v>2.1549999999999998</v>
      </c>
      <c r="EB1243" s="2">
        <v>2.1549999999999998</v>
      </c>
      <c r="EC1243" s="2">
        <v>2.16</v>
      </c>
      <c r="ED1243" s="2">
        <v>2.165</v>
      </c>
      <c r="EE1243" s="2">
        <v>2.1800000000000002</v>
      </c>
      <c r="EF1243" s="2">
        <v>2.3130000000000002</v>
      </c>
      <c r="EG1243" s="2">
        <v>2.4700000000000002</v>
      </c>
      <c r="EH1243" s="2">
        <v>2.5350000000000001</v>
      </c>
      <c r="EI1243" s="2">
        <v>2.4249999999999998</v>
      </c>
      <c r="EJ1243" s="2">
        <v>2.3149999999999999</v>
      </c>
      <c r="EK1243" s="2">
        <v>2.2000000000000002</v>
      </c>
      <c r="EL1243" s="2">
        <v>2.177</v>
      </c>
      <c r="EM1243" s="2">
        <v>2.17</v>
      </c>
      <c r="EN1243" s="2">
        <v>2.17</v>
      </c>
      <c r="EO1243" s="2">
        <v>2.1749999999999998</v>
      </c>
      <c r="EP1243" s="2">
        <v>2.1800000000000002</v>
      </c>
      <c r="EQ1243" s="2">
        <v>2.1949999999999998</v>
      </c>
      <c r="ER1243" s="2">
        <v>2.3279999999999998</v>
      </c>
      <c r="ES1243" s="2">
        <v>2.4849999999999999</v>
      </c>
      <c r="ET1243" s="2"/>
      <c r="EU1243" s="2"/>
      <c r="EV1243" s="2"/>
      <c r="EW1243" s="2"/>
      <c r="EX1243" s="2"/>
      <c r="EY1243" s="2"/>
      <c r="EZ1243" s="2"/>
      <c r="FA1243" s="2"/>
      <c r="FB1243" s="2"/>
      <c r="FC1243" s="2"/>
      <c r="FD1243" s="2"/>
      <c r="FE1243" s="2"/>
      <c r="FF1243" s="2"/>
      <c r="FG1243" s="2"/>
      <c r="FH1243" s="2"/>
      <c r="FI1243" s="2"/>
      <c r="FJ1243" s="2"/>
      <c r="FK1243" s="2"/>
      <c r="FL1243" s="2"/>
      <c r="FM1243" s="2"/>
      <c r="FN1243" s="2"/>
      <c r="FO1243" s="2"/>
      <c r="FP1243" s="2"/>
      <c r="FQ1243" s="2"/>
      <c r="FR1243" s="2"/>
      <c r="FS1243" s="2"/>
      <c r="FT1243" s="2"/>
      <c r="FU1243" s="2"/>
      <c r="FV1243" s="2"/>
      <c r="FW1243" s="2"/>
      <c r="FX1243" s="2"/>
      <c r="FY1243" s="2"/>
      <c r="FZ1243" s="2"/>
      <c r="GA1243" s="2"/>
      <c r="GB1243" s="2"/>
      <c r="GC1243" s="2"/>
      <c r="GD1243" s="2"/>
      <c r="GE1243" s="2"/>
      <c r="GF1243" s="2"/>
      <c r="GG1243" s="2"/>
      <c r="GH1243" s="2"/>
      <c r="GI1243" s="2"/>
      <c r="GJ1243" s="2"/>
      <c r="GK1243" s="2"/>
      <c r="GL1243" s="2"/>
      <c r="GM1243" s="2"/>
      <c r="GN1243" s="2"/>
      <c r="GO1243" s="2"/>
      <c r="GP1243" s="2"/>
      <c r="GQ1243" s="2"/>
    </row>
    <row r="1244" spans="1:199" customFormat="1" hidden="1" x14ac:dyDescent="0.2">
      <c r="A1244">
        <f t="shared" si="304"/>
        <v>2</v>
      </c>
      <c r="B1244">
        <f t="shared" si="305"/>
        <v>12</v>
      </c>
      <c r="C1244" s="1">
        <v>35773</v>
      </c>
      <c r="D1244">
        <f t="shared" si="306"/>
        <v>12</v>
      </c>
      <c r="E1244">
        <f t="shared" si="307"/>
        <v>1997</v>
      </c>
      <c r="F1244" s="15"/>
      <c r="G1244" s="16">
        <f t="shared" si="296"/>
        <v>-2.3666666666667169E-2</v>
      </c>
      <c r="H1244" s="16">
        <f t="shared" si="297"/>
        <v>-5.6333333333332902E-2</v>
      </c>
      <c r="I1244" s="16">
        <f t="shared" si="298"/>
        <v>-8.0000000000000071E-2</v>
      </c>
      <c r="J1244" s="7">
        <f>VLOOKUP(C1244,'Nymex hist.'!A:B,2,0)</f>
        <v>2.5259999999999998</v>
      </c>
      <c r="K1244" s="7"/>
      <c r="L1244" s="7"/>
      <c r="M1244" s="9">
        <f t="shared" si="299"/>
        <v>2.3245833333333334</v>
      </c>
      <c r="N1244" s="9">
        <f t="shared" si="300"/>
        <v>2.3009166666666663</v>
      </c>
      <c r="O1244" s="9">
        <f t="shared" si="301"/>
        <v>2.2445833333333334</v>
      </c>
      <c r="P1244" s="9">
        <f t="shared" si="302"/>
        <v>2.2495833333333333</v>
      </c>
      <c r="Q1244" s="9">
        <f t="shared" si="303"/>
        <v>2.2645833333333329</v>
      </c>
      <c r="R1244" s="8">
        <v>35773</v>
      </c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3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>
        <v>2.5259999999999998</v>
      </c>
      <c r="CA1244" s="2">
        <v>2.4769999999999999</v>
      </c>
      <c r="CB1244" s="2">
        <v>2.3719999999999999</v>
      </c>
      <c r="CC1244" s="2">
        <v>2.2599999999999998</v>
      </c>
      <c r="CD1244" s="2">
        <v>2.2229999999999999</v>
      </c>
      <c r="CE1244" s="2">
        <v>2.2130000000000001</v>
      </c>
      <c r="CF1244" s="2">
        <v>2.2130000000000001</v>
      </c>
      <c r="CG1244" s="2">
        <v>2.2149999999999999</v>
      </c>
      <c r="CH1244" s="2">
        <v>2.2250000000000001</v>
      </c>
      <c r="CI1244" s="2">
        <v>2.2599999999999998</v>
      </c>
      <c r="CJ1244" s="2">
        <v>2.387</v>
      </c>
      <c r="CK1244" s="2">
        <v>2.524</v>
      </c>
      <c r="CL1244" s="2">
        <v>2.5539999999999998</v>
      </c>
      <c r="CM1244" s="2">
        <v>2.4540000000000002</v>
      </c>
      <c r="CN1244" s="2">
        <v>2.347</v>
      </c>
      <c r="CO1244" s="2">
        <v>2.2389999999999999</v>
      </c>
      <c r="CP1244" s="2">
        <v>2.1989999999999998</v>
      </c>
      <c r="CQ1244" s="2">
        <v>2.1989999999999998</v>
      </c>
      <c r="CR1244" s="2">
        <v>2.1989999999999998</v>
      </c>
      <c r="CS1244" s="2">
        <v>2.1989999999999998</v>
      </c>
      <c r="CT1244" s="2">
        <v>2.1989999999999998</v>
      </c>
      <c r="CU1244" s="2">
        <v>2.2149999999999999</v>
      </c>
      <c r="CV1244" s="2">
        <v>2.3370000000000002</v>
      </c>
      <c r="CW1244" s="2">
        <v>2.4700000000000002</v>
      </c>
      <c r="CX1244" s="2">
        <v>2.5</v>
      </c>
      <c r="CY1244" s="2">
        <v>2.39</v>
      </c>
      <c r="CZ1244" s="2">
        <v>2.2799999999999998</v>
      </c>
      <c r="DA1244" s="2">
        <v>2.165</v>
      </c>
      <c r="DB1244" s="2">
        <v>2.1419999999999999</v>
      </c>
      <c r="DC1244" s="2">
        <v>2.1349999999999998</v>
      </c>
      <c r="DD1244" s="2">
        <v>2.1349999999999998</v>
      </c>
      <c r="DE1244" s="2">
        <v>2.14</v>
      </c>
      <c r="DF1244" s="2">
        <v>2.145</v>
      </c>
      <c r="DG1244" s="2">
        <v>2.16</v>
      </c>
      <c r="DH1244" s="2">
        <v>2.2930000000000001</v>
      </c>
      <c r="DI1244" s="2">
        <v>2.4500000000000002</v>
      </c>
      <c r="DJ1244" s="2">
        <v>2.5049999999999999</v>
      </c>
      <c r="DK1244" s="2">
        <v>2.395</v>
      </c>
      <c r="DL1244" s="2">
        <v>2.2850000000000001</v>
      </c>
      <c r="DM1244" s="2">
        <v>2.17</v>
      </c>
      <c r="DN1244" s="2">
        <v>2.1469999999999998</v>
      </c>
      <c r="DO1244" s="2">
        <v>2.14</v>
      </c>
      <c r="DP1244" s="2">
        <v>2.14</v>
      </c>
      <c r="DQ1244" s="2">
        <v>2.145</v>
      </c>
      <c r="DR1244" s="2">
        <v>2.15</v>
      </c>
      <c r="DS1244" s="2">
        <v>2.165</v>
      </c>
      <c r="DT1244" s="2">
        <v>2.298</v>
      </c>
      <c r="DU1244" s="2">
        <v>2.4550000000000001</v>
      </c>
      <c r="DV1244" s="2">
        <v>2.52</v>
      </c>
      <c r="DW1244" s="2">
        <v>2.41</v>
      </c>
      <c r="DX1244" s="2">
        <v>2.2999999999999998</v>
      </c>
      <c r="DY1244" s="2">
        <v>2.1850000000000001</v>
      </c>
      <c r="DZ1244" s="2">
        <v>2.1619999999999999</v>
      </c>
      <c r="EA1244" s="2">
        <v>2.1549999999999998</v>
      </c>
      <c r="EB1244" s="2">
        <v>2.1549999999999998</v>
      </c>
      <c r="EC1244" s="2">
        <v>2.16</v>
      </c>
      <c r="ED1244" s="2">
        <v>2.165</v>
      </c>
      <c r="EE1244" s="2">
        <v>2.1800000000000002</v>
      </c>
      <c r="EF1244" s="2">
        <v>2.3130000000000002</v>
      </c>
      <c r="EG1244" s="2">
        <v>2.4700000000000002</v>
      </c>
      <c r="EH1244" s="2">
        <v>2.5350000000000001</v>
      </c>
      <c r="EI1244" s="2">
        <v>2.4249999999999998</v>
      </c>
      <c r="EJ1244" s="2">
        <v>2.3149999999999999</v>
      </c>
      <c r="EK1244" s="2">
        <v>2.2000000000000002</v>
      </c>
      <c r="EL1244" s="2">
        <v>2.177</v>
      </c>
      <c r="EM1244" s="2">
        <v>2.17</v>
      </c>
      <c r="EN1244" s="2">
        <v>2.17</v>
      </c>
      <c r="EO1244" s="2">
        <v>2.1749999999999998</v>
      </c>
      <c r="EP1244" s="2">
        <v>2.1800000000000002</v>
      </c>
      <c r="EQ1244" s="2">
        <v>2.1949999999999998</v>
      </c>
      <c r="ER1244" s="2">
        <v>2.3279999999999998</v>
      </c>
      <c r="ES1244" s="2">
        <v>2.4849999999999999</v>
      </c>
      <c r="ET1244" s="2"/>
      <c r="EU1244" s="2"/>
      <c r="EV1244" s="2"/>
      <c r="EW1244" s="2"/>
      <c r="EX1244" s="2"/>
      <c r="EY1244" s="2"/>
      <c r="EZ1244" s="2"/>
      <c r="FA1244" s="2"/>
      <c r="FB1244" s="2"/>
      <c r="FC1244" s="2"/>
      <c r="FD1244" s="2"/>
      <c r="FE1244" s="2"/>
      <c r="FF1244" s="2"/>
      <c r="FG1244" s="2"/>
      <c r="FH1244" s="2"/>
      <c r="FI1244" s="2"/>
      <c r="FJ1244" s="2"/>
      <c r="FK1244" s="2"/>
      <c r="FL1244" s="2"/>
      <c r="FM1244" s="2"/>
      <c r="FN1244" s="2"/>
      <c r="FO1244" s="2"/>
      <c r="FP1244" s="2"/>
      <c r="FQ1244" s="2"/>
      <c r="FR1244" s="2"/>
      <c r="FS1244" s="2"/>
      <c r="FT1244" s="2"/>
      <c r="FU1244" s="2"/>
      <c r="FV1244" s="2"/>
      <c r="FW1244" s="2"/>
      <c r="FX1244" s="2"/>
      <c r="FY1244" s="2"/>
      <c r="FZ1244" s="2"/>
      <c r="GA1244" s="2"/>
      <c r="GB1244" s="2"/>
      <c r="GC1244" s="2"/>
      <c r="GD1244" s="2"/>
      <c r="GE1244" s="2"/>
      <c r="GF1244" s="2"/>
      <c r="GG1244" s="2"/>
      <c r="GH1244" s="2"/>
      <c r="GI1244" s="2"/>
      <c r="GJ1244" s="2"/>
      <c r="GK1244" s="2"/>
      <c r="GL1244" s="2"/>
      <c r="GM1244" s="2"/>
      <c r="GN1244" s="2"/>
      <c r="GO1244" s="2"/>
      <c r="GP1244" s="2"/>
      <c r="GQ1244" s="2"/>
    </row>
    <row r="1245" spans="1:199" customFormat="1" hidden="1" x14ac:dyDescent="0.2">
      <c r="A1245">
        <f t="shared" si="304"/>
        <v>3</v>
      </c>
      <c r="B1245">
        <f t="shared" si="305"/>
        <v>12</v>
      </c>
      <c r="C1245" s="1">
        <v>35774</v>
      </c>
      <c r="D1245">
        <f t="shared" si="306"/>
        <v>12</v>
      </c>
      <c r="E1245">
        <f t="shared" si="307"/>
        <v>1997</v>
      </c>
      <c r="F1245" s="15"/>
      <c r="G1245" s="16">
        <f t="shared" si="296"/>
        <v>7.6666666666662664E-3</v>
      </c>
      <c r="H1245" s="16">
        <f t="shared" si="297"/>
        <v>-4.8999999999999932E-2</v>
      </c>
      <c r="I1245" s="16">
        <f t="shared" si="298"/>
        <v>-4.1333333333333666E-2</v>
      </c>
      <c r="J1245" s="7">
        <f>VLOOKUP(C1245,'Nymex hist.'!A:B,2,0)</f>
        <v>2.3540000000000001</v>
      </c>
      <c r="K1245" s="7"/>
      <c r="L1245" s="7"/>
      <c r="M1245" s="9">
        <f t="shared" si="299"/>
        <v>2.2817500000000002</v>
      </c>
      <c r="N1245" s="9">
        <f t="shared" si="300"/>
        <v>2.2894166666666664</v>
      </c>
      <c r="O1245" s="9">
        <f t="shared" si="301"/>
        <v>2.2404166666666665</v>
      </c>
      <c r="P1245" s="9">
        <f t="shared" si="302"/>
        <v>2.2454166666666668</v>
      </c>
      <c r="Q1245" s="9">
        <f t="shared" si="303"/>
        <v>2.2554166666666666</v>
      </c>
      <c r="R1245" s="8">
        <v>35774</v>
      </c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3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>
        <v>2.3540000000000001</v>
      </c>
      <c r="CA1245" s="2">
        <v>2.355</v>
      </c>
      <c r="CB1245" s="2">
        <v>2.302</v>
      </c>
      <c r="CC1245" s="2">
        <v>2.2170000000000001</v>
      </c>
      <c r="CD1245" s="2">
        <v>2.1949999999999998</v>
      </c>
      <c r="CE1245" s="2">
        <v>2.1930000000000001</v>
      </c>
      <c r="CF1245" s="2">
        <v>2.1970000000000001</v>
      </c>
      <c r="CG1245" s="2">
        <v>2.2050000000000001</v>
      </c>
      <c r="CH1245" s="2">
        <v>2.2200000000000002</v>
      </c>
      <c r="CI1245" s="2">
        <v>2.2549999999999999</v>
      </c>
      <c r="CJ1245" s="2">
        <v>2.3780000000000001</v>
      </c>
      <c r="CK1245" s="2">
        <v>2.5099999999999998</v>
      </c>
      <c r="CL1245" s="2">
        <v>2.54</v>
      </c>
      <c r="CM1245" s="2">
        <v>2.44</v>
      </c>
      <c r="CN1245" s="2">
        <v>2.3330000000000002</v>
      </c>
      <c r="CO1245" s="2">
        <v>2.2250000000000001</v>
      </c>
      <c r="CP1245" s="2">
        <v>2.1869999999999998</v>
      </c>
      <c r="CQ1245" s="2">
        <v>2.1890000000000001</v>
      </c>
      <c r="CR1245" s="2">
        <v>2.1890000000000001</v>
      </c>
      <c r="CS1245" s="2">
        <v>2.1890000000000001</v>
      </c>
      <c r="CT1245" s="2">
        <v>2.1890000000000001</v>
      </c>
      <c r="CU1245" s="2">
        <v>2.2050000000000001</v>
      </c>
      <c r="CV1245" s="2">
        <v>2.327</v>
      </c>
      <c r="CW1245" s="2">
        <v>2.46</v>
      </c>
      <c r="CX1245" s="2">
        <v>2.4900000000000002</v>
      </c>
      <c r="CY1245" s="2">
        <v>2.38</v>
      </c>
      <c r="CZ1245" s="2">
        <v>2.27</v>
      </c>
      <c r="DA1245" s="2">
        <v>2.1549999999999998</v>
      </c>
      <c r="DB1245" s="2">
        <v>2.137</v>
      </c>
      <c r="DC1245" s="2">
        <v>2.1349999999999998</v>
      </c>
      <c r="DD1245" s="2">
        <v>2.1349999999999998</v>
      </c>
      <c r="DE1245" s="2">
        <v>2.14</v>
      </c>
      <c r="DF1245" s="2">
        <v>2.145</v>
      </c>
      <c r="DG1245" s="2">
        <v>2.1549999999999998</v>
      </c>
      <c r="DH1245" s="2">
        <v>2.2930000000000001</v>
      </c>
      <c r="DI1245" s="2">
        <v>2.4500000000000002</v>
      </c>
      <c r="DJ1245" s="2">
        <v>2.4950000000000001</v>
      </c>
      <c r="DK1245" s="2">
        <v>2.3849999999999998</v>
      </c>
      <c r="DL1245" s="2">
        <v>2.2749999999999999</v>
      </c>
      <c r="DM1245" s="2">
        <v>2.16</v>
      </c>
      <c r="DN1245" s="2">
        <v>2.1419999999999999</v>
      </c>
      <c r="DO1245" s="2">
        <v>2.14</v>
      </c>
      <c r="DP1245" s="2">
        <v>2.14</v>
      </c>
      <c r="DQ1245" s="2">
        <v>2.145</v>
      </c>
      <c r="DR1245" s="2">
        <v>2.15</v>
      </c>
      <c r="DS1245" s="2">
        <v>2.16</v>
      </c>
      <c r="DT1245" s="2">
        <v>2.298</v>
      </c>
      <c r="DU1245" s="2">
        <v>2.4550000000000001</v>
      </c>
      <c r="DV1245" s="2">
        <v>2.5049999999999999</v>
      </c>
      <c r="DW1245" s="2">
        <v>2.395</v>
      </c>
      <c r="DX1245" s="2">
        <v>2.2850000000000001</v>
      </c>
      <c r="DY1245" s="2">
        <v>2.17</v>
      </c>
      <c r="DZ1245" s="2">
        <v>2.1520000000000001</v>
      </c>
      <c r="EA1245" s="2">
        <v>2.15</v>
      </c>
      <c r="EB1245" s="2">
        <v>2.15</v>
      </c>
      <c r="EC1245" s="2">
        <v>2.1549999999999998</v>
      </c>
      <c r="ED1245" s="2">
        <v>2.16</v>
      </c>
      <c r="EE1245" s="2">
        <v>2.17</v>
      </c>
      <c r="EF1245" s="2">
        <v>2.3079999999999998</v>
      </c>
      <c r="EG1245" s="2">
        <v>2.4649999999999999</v>
      </c>
      <c r="EH1245" s="2">
        <v>2.5150000000000001</v>
      </c>
      <c r="EI1245" s="2">
        <v>2.4049999999999998</v>
      </c>
      <c r="EJ1245" s="2">
        <v>2.2949999999999999</v>
      </c>
      <c r="EK1245" s="2">
        <v>2.1800000000000002</v>
      </c>
      <c r="EL1245" s="2">
        <v>2.1619999999999999</v>
      </c>
      <c r="EM1245" s="2">
        <v>2.16</v>
      </c>
      <c r="EN1245" s="2">
        <v>2.16</v>
      </c>
      <c r="EO1245" s="2">
        <v>2.165</v>
      </c>
      <c r="EP1245" s="2">
        <v>2.17</v>
      </c>
      <c r="EQ1245" s="2">
        <v>2.1800000000000002</v>
      </c>
      <c r="ER1245" s="2">
        <v>2.3180000000000001</v>
      </c>
      <c r="ES1245" s="2">
        <v>2.4750000000000001</v>
      </c>
      <c r="ET1245" s="2"/>
      <c r="EU1245" s="2"/>
      <c r="EV1245" s="2"/>
      <c r="EW1245" s="2"/>
      <c r="EX1245" s="2"/>
      <c r="EY1245" s="2"/>
      <c r="EZ1245" s="2"/>
      <c r="FA1245" s="2"/>
      <c r="FB1245" s="2"/>
      <c r="FC1245" s="2"/>
      <c r="FD1245" s="2"/>
      <c r="FE1245" s="2"/>
      <c r="FF1245" s="2"/>
      <c r="FG1245" s="2"/>
      <c r="FH1245" s="2"/>
      <c r="FI1245" s="2"/>
      <c r="FJ1245" s="2"/>
      <c r="FK1245" s="2"/>
      <c r="FL1245" s="2"/>
      <c r="FM1245" s="2"/>
      <c r="FN1245" s="2"/>
      <c r="FO1245" s="2"/>
      <c r="FP1245" s="2"/>
      <c r="FQ1245" s="2"/>
      <c r="FR1245" s="2"/>
      <c r="FS1245" s="2"/>
      <c r="FT1245" s="2"/>
      <c r="FU1245" s="2"/>
      <c r="FV1245" s="2"/>
      <c r="FW1245" s="2"/>
      <c r="FX1245" s="2"/>
      <c r="FY1245" s="2"/>
      <c r="FZ1245" s="2"/>
      <c r="GA1245" s="2"/>
      <c r="GB1245" s="2"/>
      <c r="GC1245" s="2"/>
      <c r="GD1245" s="2"/>
      <c r="GE1245" s="2"/>
      <c r="GF1245" s="2"/>
      <c r="GG1245" s="2"/>
      <c r="GH1245" s="2"/>
      <c r="GI1245" s="2"/>
      <c r="GJ1245" s="2"/>
      <c r="GK1245" s="2"/>
      <c r="GL1245" s="2"/>
      <c r="GM1245" s="2"/>
      <c r="GN1245" s="2"/>
      <c r="GO1245" s="2"/>
      <c r="GP1245" s="2"/>
      <c r="GQ1245" s="2"/>
    </row>
    <row r="1246" spans="1:199" customFormat="1" hidden="1" x14ac:dyDescent="0.2">
      <c r="A1246">
        <f t="shared" si="304"/>
        <v>4</v>
      </c>
      <c r="B1246">
        <f t="shared" si="305"/>
        <v>12</v>
      </c>
      <c r="C1246" s="1">
        <v>35775</v>
      </c>
      <c r="D1246">
        <f t="shared" si="306"/>
        <v>12</v>
      </c>
      <c r="E1246">
        <f t="shared" si="307"/>
        <v>1997</v>
      </c>
      <c r="F1246" s="15"/>
      <c r="G1246" s="16">
        <f t="shared" si="296"/>
        <v>2.8249999999999886E-2</v>
      </c>
      <c r="H1246" s="16">
        <f t="shared" si="297"/>
        <v>-3.6999999999999922E-2</v>
      </c>
      <c r="I1246" s="16">
        <f t="shared" si="298"/>
        <v>-8.7500000000000355E-3</v>
      </c>
      <c r="J1246" s="7">
        <f>VLOOKUP(C1246,'Nymex hist.'!A:B,2,0)</f>
        <v>2.343</v>
      </c>
      <c r="K1246" s="7"/>
      <c r="L1246" s="7"/>
      <c r="M1246" s="9">
        <f t="shared" si="299"/>
        <v>2.2591666666666668</v>
      </c>
      <c r="N1246" s="9">
        <f t="shared" si="300"/>
        <v>2.2874166666666667</v>
      </c>
      <c r="O1246" s="9">
        <f t="shared" si="301"/>
        <v>2.2504166666666667</v>
      </c>
      <c r="P1246" s="9">
        <f t="shared" si="302"/>
        <v>2.2554166666666666</v>
      </c>
      <c r="Q1246" s="9">
        <f t="shared" si="303"/>
        <v>2.2654166666666664</v>
      </c>
      <c r="R1246" s="8">
        <v>35775</v>
      </c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3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>
        <v>2.343</v>
      </c>
      <c r="CA1246" s="2">
        <v>2.3260000000000001</v>
      </c>
      <c r="CB1246" s="2">
        <v>2.27</v>
      </c>
      <c r="CC1246" s="2">
        <v>2.1920000000000002</v>
      </c>
      <c r="CD1246" s="2">
        <v>2.177</v>
      </c>
      <c r="CE1246" s="2">
        <v>2.177</v>
      </c>
      <c r="CF1246" s="2">
        <v>2.1789999999999998</v>
      </c>
      <c r="CG1246" s="2">
        <v>2.1829999999999998</v>
      </c>
      <c r="CH1246" s="2">
        <v>2.1949999999999998</v>
      </c>
      <c r="CI1246" s="2">
        <v>2.23</v>
      </c>
      <c r="CJ1246" s="2">
        <v>2.3530000000000002</v>
      </c>
      <c r="CK1246" s="2">
        <v>2.4849999999999999</v>
      </c>
      <c r="CL1246" s="2">
        <v>2.5150000000000001</v>
      </c>
      <c r="CM1246" s="2">
        <v>2.423</v>
      </c>
      <c r="CN1246" s="2">
        <v>2.3199999999999998</v>
      </c>
      <c r="CO1246" s="2">
        <v>2.2160000000000002</v>
      </c>
      <c r="CP1246" s="2">
        <v>2.1819999999999999</v>
      </c>
      <c r="CQ1246" s="2">
        <v>2.1880000000000002</v>
      </c>
      <c r="CR1246" s="2">
        <v>2.1920000000000002</v>
      </c>
      <c r="CS1246" s="2">
        <v>2.1949999999999998</v>
      </c>
      <c r="CT1246" s="2">
        <v>2.1960000000000002</v>
      </c>
      <c r="CU1246" s="2">
        <v>2.2149999999999999</v>
      </c>
      <c r="CV1246" s="2">
        <v>2.3370000000000002</v>
      </c>
      <c r="CW1246" s="2">
        <v>2.4700000000000002</v>
      </c>
      <c r="CX1246" s="2">
        <v>2.5</v>
      </c>
      <c r="CY1246" s="2">
        <v>2.39</v>
      </c>
      <c r="CZ1246" s="2">
        <v>2.2799999999999998</v>
      </c>
      <c r="DA1246" s="2">
        <v>2.165</v>
      </c>
      <c r="DB1246" s="2">
        <v>2.1469999999999998</v>
      </c>
      <c r="DC1246" s="2">
        <v>2.145</v>
      </c>
      <c r="DD1246" s="2">
        <v>2.145</v>
      </c>
      <c r="DE1246" s="2">
        <v>2.15</v>
      </c>
      <c r="DF1246" s="2">
        <v>2.1549999999999998</v>
      </c>
      <c r="DG1246" s="2">
        <v>2.165</v>
      </c>
      <c r="DH1246" s="2">
        <v>2.3029999999999999</v>
      </c>
      <c r="DI1246" s="2">
        <v>2.46</v>
      </c>
      <c r="DJ1246" s="2">
        <v>2.5049999999999999</v>
      </c>
      <c r="DK1246" s="2">
        <v>2.395</v>
      </c>
      <c r="DL1246" s="2">
        <v>2.2850000000000001</v>
      </c>
      <c r="DM1246" s="2">
        <v>2.17</v>
      </c>
      <c r="DN1246" s="2">
        <v>2.1520000000000001</v>
      </c>
      <c r="DO1246" s="2">
        <v>2.15</v>
      </c>
      <c r="DP1246" s="2">
        <v>2.15</v>
      </c>
      <c r="DQ1246" s="2">
        <v>2.1549999999999998</v>
      </c>
      <c r="DR1246" s="2">
        <v>2.16</v>
      </c>
      <c r="DS1246" s="2">
        <v>2.17</v>
      </c>
      <c r="DT1246" s="2">
        <v>2.3079999999999998</v>
      </c>
      <c r="DU1246" s="2">
        <v>2.4649999999999999</v>
      </c>
      <c r="DV1246" s="2">
        <v>2.5150000000000001</v>
      </c>
      <c r="DW1246" s="2">
        <v>2.4049999999999998</v>
      </c>
      <c r="DX1246" s="2">
        <v>2.2949999999999999</v>
      </c>
      <c r="DY1246" s="2">
        <v>2.1800000000000002</v>
      </c>
      <c r="DZ1246" s="2">
        <v>2.1619999999999999</v>
      </c>
      <c r="EA1246" s="2">
        <v>2.16</v>
      </c>
      <c r="EB1246" s="2">
        <v>2.16</v>
      </c>
      <c r="EC1246" s="2">
        <v>2.165</v>
      </c>
      <c r="ED1246" s="2">
        <v>2.17</v>
      </c>
      <c r="EE1246" s="2">
        <v>2.1800000000000002</v>
      </c>
      <c r="EF1246" s="2">
        <v>2.3180000000000001</v>
      </c>
      <c r="EG1246" s="2">
        <v>2.4750000000000001</v>
      </c>
      <c r="EH1246" s="2">
        <v>2.5249999999999999</v>
      </c>
      <c r="EI1246" s="2">
        <v>2.415</v>
      </c>
      <c r="EJ1246" s="2">
        <v>2.3050000000000002</v>
      </c>
      <c r="EK1246" s="2">
        <v>2.19</v>
      </c>
      <c r="EL1246" s="2">
        <v>2.1720000000000002</v>
      </c>
      <c r="EM1246" s="2">
        <v>2.17</v>
      </c>
      <c r="EN1246" s="2">
        <v>2.17</v>
      </c>
      <c r="EO1246" s="2">
        <v>2.1749999999999998</v>
      </c>
      <c r="EP1246" s="2">
        <v>2.1800000000000002</v>
      </c>
      <c r="EQ1246" s="2">
        <v>2.19</v>
      </c>
      <c r="ER1246" s="2">
        <v>2.3279999999999998</v>
      </c>
      <c r="ES1246" s="2">
        <v>2.4849999999999999</v>
      </c>
      <c r="ET1246" s="2"/>
      <c r="EU1246" s="2"/>
      <c r="EV1246" s="2"/>
      <c r="EW1246" s="2"/>
      <c r="EX1246" s="2"/>
      <c r="EY1246" s="2"/>
      <c r="EZ1246" s="2"/>
      <c r="FA1246" s="2"/>
      <c r="FB1246" s="2"/>
      <c r="FC1246" s="2"/>
      <c r="FD1246" s="2"/>
      <c r="FE1246" s="2"/>
      <c r="FF1246" s="2"/>
      <c r="FG1246" s="2"/>
      <c r="FH1246" s="2"/>
      <c r="FI1246" s="2"/>
      <c r="FJ1246" s="2"/>
      <c r="FK1246" s="2"/>
      <c r="FL1246" s="2"/>
      <c r="FM1246" s="2"/>
      <c r="FN1246" s="2"/>
      <c r="FO1246" s="2"/>
      <c r="FP1246" s="2"/>
      <c r="FQ1246" s="2"/>
      <c r="FR1246" s="2"/>
      <c r="FS1246" s="2"/>
      <c r="FT1246" s="2"/>
      <c r="FU1246" s="2"/>
      <c r="FV1246" s="2"/>
      <c r="FW1246" s="2"/>
      <c r="FX1246" s="2"/>
      <c r="FY1246" s="2"/>
      <c r="FZ1246" s="2"/>
      <c r="GA1246" s="2"/>
      <c r="GB1246" s="2"/>
      <c r="GC1246" s="2"/>
      <c r="GD1246" s="2"/>
      <c r="GE1246" s="2"/>
      <c r="GF1246" s="2"/>
      <c r="GG1246" s="2"/>
      <c r="GH1246" s="2"/>
      <c r="GI1246" s="2"/>
      <c r="GJ1246" s="2"/>
      <c r="GK1246" s="2"/>
      <c r="GL1246" s="2"/>
      <c r="GM1246" s="2"/>
      <c r="GN1246" s="2"/>
      <c r="GO1246" s="2"/>
      <c r="GP1246" s="2"/>
      <c r="GQ1246" s="2"/>
    </row>
    <row r="1247" spans="1:199" customFormat="1" hidden="1" x14ac:dyDescent="0.2">
      <c r="A1247">
        <f t="shared" si="304"/>
        <v>5</v>
      </c>
      <c r="B1247">
        <f t="shared" si="305"/>
        <v>12</v>
      </c>
      <c r="C1247" s="1">
        <v>35776</v>
      </c>
      <c r="D1247">
        <f t="shared" si="306"/>
        <v>12</v>
      </c>
      <c r="E1247">
        <f t="shared" si="307"/>
        <v>1997</v>
      </c>
      <c r="F1247" s="15"/>
      <c r="G1247" s="16">
        <f t="shared" si="296"/>
        <v>3.4416666666666096E-2</v>
      </c>
      <c r="H1247" s="16">
        <f t="shared" si="297"/>
        <v>-3.1833333333333158E-2</v>
      </c>
      <c r="I1247" s="16">
        <f t="shared" si="298"/>
        <v>2.5833333333329378E-3</v>
      </c>
      <c r="J1247" s="7">
        <f>VLOOKUP(C1247,'Nymex hist.'!A:B,2,0)</f>
        <v>2.3570000000000002</v>
      </c>
      <c r="K1247" s="7"/>
      <c r="L1247" s="7"/>
      <c r="M1247" s="9">
        <f t="shared" si="299"/>
        <v>2.2578333333333336</v>
      </c>
      <c r="N1247" s="9">
        <f t="shared" si="300"/>
        <v>2.2922499999999997</v>
      </c>
      <c r="O1247" s="9">
        <f t="shared" si="301"/>
        <v>2.2604166666666665</v>
      </c>
      <c r="P1247" s="9">
        <f t="shared" si="302"/>
        <v>2.2654166666666664</v>
      </c>
      <c r="Q1247" s="9">
        <f t="shared" si="303"/>
        <v>2.2754166666666666</v>
      </c>
      <c r="R1247" s="8">
        <v>35776</v>
      </c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3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>
        <v>2.3570000000000002</v>
      </c>
      <c r="CA1247" s="2">
        <v>2.319</v>
      </c>
      <c r="CB1247" s="2">
        <v>2.2669999999999999</v>
      </c>
      <c r="CC1247" s="2">
        <v>2.194</v>
      </c>
      <c r="CD1247" s="2">
        <v>2.177</v>
      </c>
      <c r="CE1247" s="2">
        <v>2.177</v>
      </c>
      <c r="CF1247" s="2">
        <v>2.177</v>
      </c>
      <c r="CG1247" s="2">
        <v>2.1800000000000002</v>
      </c>
      <c r="CH1247" s="2">
        <v>2.19</v>
      </c>
      <c r="CI1247" s="2">
        <v>2.2250000000000001</v>
      </c>
      <c r="CJ1247" s="2">
        <v>2.3490000000000002</v>
      </c>
      <c r="CK1247" s="2">
        <v>2.4820000000000002</v>
      </c>
      <c r="CL1247" s="2">
        <v>2.5070000000000001</v>
      </c>
      <c r="CM1247" s="2">
        <v>2.4220000000000002</v>
      </c>
      <c r="CN1247" s="2">
        <v>2.3199999999999998</v>
      </c>
      <c r="CO1247" s="2">
        <v>2.2160000000000002</v>
      </c>
      <c r="CP1247" s="2">
        <v>2.1869999999999998</v>
      </c>
      <c r="CQ1247" s="2">
        <v>2.1930000000000001</v>
      </c>
      <c r="CR1247" s="2">
        <v>2.1989999999999998</v>
      </c>
      <c r="CS1247" s="2">
        <v>2.2050000000000001</v>
      </c>
      <c r="CT1247" s="2">
        <v>2.206</v>
      </c>
      <c r="CU1247" s="2">
        <v>2.2250000000000001</v>
      </c>
      <c r="CV1247" s="2">
        <v>2.347</v>
      </c>
      <c r="CW1247" s="2">
        <v>2.48</v>
      </c>
      <c r="CX1247" s="2">
        <v>2.5099999999999998</v>
      </c>
      <c r="CY1247" s="2">
        <v>2.4</v>
      </c>
      <c r="CZ1247" s="2">
        <v>2.29</v>
      </c>
      <c r="DA1247" s="2">
        <v>2.1749999999999998</v>
      </c>
      <c r="DB1247" s="2">
        <v>2.157</v>
      </c>
      <c r="DC1247" s="2">
        <v>2.1549999999999998</v>
      </c>
      <c r="DD1247" s="2">
        <v>2.1549999999999998</v>
      </c>
      <c r="DE1247" s="2">
        <v>2.16</v>
      </c>
      <c r="DF1247" s="2">
        <v>2.165</v>
      </c>
      <c r="DG1247" s="2">
        <v>2.1749999999999998</v>
      </c>
      <c r="DH1247" s="2">
        <v>2.3130000000000002</v>
      </c>
      <c r="DI1247" s="2">
        <v>2.4700000000000002</v>
      </c>
      <c r="DJ1247" s="2">
        <v>2.5150000000000001</v>
      </c>
      <c r="DK1247" s="2">
        <v>2.4049999999999998</v>
      </c>
      <c r="DL1247" s="2">
        <v>2.2949999999999999</v>
      </c>
      <c r="DM1247" s="2">
        <v>2.1800000000000002</v>
      </c>
      <c r="DN1247" s="2">
        <v>2.1619999999999999</v>
      </c>
      <c r="DO1247" s="2">
        <v>2.16</v>
      </c>
      <c r="DP1247" s="2">
        <v>2.16</v>
      </c>
      <c r="DQ1247" s="2">
        <v>2.165</v>
      </c>
      <c r="DR1247" s="2">
        <v>2.17</v>
      </c>
      <c r="DS1247" s="2">
        <v>2.1800000000000002</v>
      </c>
      <c r="DT1247" s="2">
        <v>2.3180000000000001</v>
      </c>
      <c r="DU1247" s="2">
        <v>2.4750000000000001</v>
      </c>
      <c r="DV1247" s="2">
        <v>2.5249999999999999</v>
      </c>
      <c r="DW1247" s="2">
        <v>2.415</v>
      </c>
      <c r="DX1247" s="2">
        <v>2.3050000000000002</v>
      </c>
      <c r="DY1247" s="2">
        <v>2.19</v>
      </c>
      <c r="DZ1247" s="2">
        <v>2.1720000000000002</v>
      </c>
      <c r="EA1247" s="2">
        <v>2.17</v>
      </c>
      <c r="EB1247" s="2">
        <v>2.17</v>
      </c>
      <c r="EC1247" s="2">
        <v>2.1749999999999998</v>
      </c>
      <c r="ED1247" s="2">
        <v>2.1800000000000002</v>
      </c>
      <c r="EE1247" s="2">
        <v>2.19</v>
      </c>
      <c r="EF1247" s="2">
        <v>2.3279999999999998</v>
      </c>
      <c r="EG1247" s="2">
        <v>2.4849999999999999</v>
      </c>
      <c r="EH1247" s="2">
        <v>2.5350000000000001</v>
      </c>
      <c r="EI1247" s="2">
        <v>2.4249999999999998</v>
      </c>
      <c r="EJ1247" s="2">
        <v>2.3149999999999999</v>
      </c>
      <c r="EK1247" s="2">
        <v>2.2000000000000002</v>
      </c>
      <c r="EL1247" s="2">
        <v>2.1819999999999999</v>
      </c>
      <c r="EM1247" s="2">
        <v>2.1800000000000002</v>
      </c>
      <c r="EN1247" s="2">
        <v>2.1800000000000002</v>
      </c>
      <c r="EO1247" s="2">
        <v>2.1850000000000001</v>
      </c>
      <c r="EP1247" s="2">
        <v>2.19</v>
      </c>
      <c r="EQ1247" s="2">
        <v>2.2000000000000002</v>
      </c>
      <c r="ER1247" s="2">
        <v>2.3380000000000001</v>
      </c>
      <c r="ES1247" s="2">
        <v>2.4950000000000001</v>
      </c>
      <c r="ET1247" s="2"/>
      <c r="EU1247" s="2"/>
      <c r="EV1247" s="2"/>
      <c r="EW1247" s="2"/>
      <c r="EX1247" s="2"/>
      <c r="EY1247" s="2"/>
      <c r="EZ1247" s="2"/>
      <c r="FA1247" s="2"/>
      <c r="FB1247" s="2"/>
      <c r="FC1247" s="2"/>
      <c r="FD1247" s="2"/>
      <c r="FE1247" s="2"/>
      <c r="FF1247" s="2"/>
      <c r="FG1247" s="2"/>
      <c r="FH1247" s="2"/>
      <c r="FI1247" s="2"/>
      <c r="FJ1247" s="2"/>
      <c r="FK1247" s="2"/>
      <c r="FL1247" s="2"/>
      <c r="FM1247" s="2"/>
      <c r="FN1247" s="2"/>
      <c r="FO1247" s="2"/>
      <c r="FP1247" s="2"/>
      <c r="FQ1247" s="2"/>
      <c r="FR1247" s="2"/>
      <c r="FS1247" s="2"/>
      <c r="FT1247" s="2"/>
      <c r="FU1247" s="2"/>
      <c r="FV1247" s="2"/>
      <c r="FW1247" s="2"/>
      <c r="FX1247" s="2"/>
      <c r="FY1247" s="2"/>
      <c r="FZ1247" s="2"/>
      <c r="GA1247" s="2"/>
      <c r="GB1247" s="2"/>
      <c r="GC1247" s="2"/>
      <c r="GD1247" s="2"/>
      <c r="GE1247" s="2"/>
      <c r="GF1247" s="2"/>
      <c r="GG1247" s="2"/>
      <c r="GH1247" s="2"/>
      <c r="GI1247" s="2"/>
      <c r="GJ1247" s="2"/>
      <c r="GK1247" s="2"/>
      <c r="GL1247" s="2"/>
      <c r="GM1247" s="2"/>
      <c r="GN1247" s="2"/>
      <c r="GO1247" s="2"/>
      <c r="GP1247" s="2"/>
      <c r="GQ1247" s="2"/>
    </row>
    <row r="1248" spans="1:199" customFormat="1" hidden="1" x14ac:dyDescent="0.2">
      <c r="A1248">
        <f t="shared" si="304"/>
        <v>1</v>
      </c>
      <c r="B1248">
        <f t="shared" si="305"/>
        <v>12</v>
      </c>
      <c r="C1248" s="1">
        <v>35779</v>
      </c>
      <c r="D1248">
        <f t="shared" si="306"/>
        <v>12</v>
      </c>
      <c r="E1248">
        <f t="shared" si="307"/>
        <v>1997</v>
      </c>
      <c r="F1248" s="15"/>
      <c r="G1248" s="16">
        <f t="shared" si="296"/>
        <v>4.1999999999999815E-2</v>
      </c>
      <c r="H1248" s="16">
        <f t="shared" si="297"/>
        <v>-2.9166666666666785E-2</v>
      </c>
      <c r="I1248" s="16">
        <f t="shared" si="298"/>
        <v>1.283333333333303E-2</v>
      </c>
      <c r="J1248" s="7">
        <f>VLOOKUP(C1248,'Nymex hist.'!A:B,2,0)</f>
        <v>2.3069999999999999</v>
      </c>
      <c r="K1248" s="7"/>
      <c r="L1248" s="7"/>
      <c r="M1248" s="9">
        <f t="shared" si="299"/>
        <v>2.23725</v>
      </c>
      <c r="N1248" s="9">
        <f t="shared" si="300"/>
        <v>2.2792499999999998</v>
      </c>
      <c r="O1248" s="9">
        <f t="shared" si="301"/>
        <v>2.250083333333333</v>
      </c>
      <c r="P1248" s="9">
        <f t="shared" si="302"/>
        <v>2.2550833333333338</v>
      </c>
      <c r="Q1248" s="9">
        <f t="shared" si="303"/>
        <v>2.2650833333333336</v>
      </c>
      <c r="R1248" s="8">
        <v>35779</v>
      </c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3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>
        <v>2.3069999999999999</v>
      </c>
      <c r="CA1248" s="2">
        <v>2.2730000000000001</v>
      </c>
      <c r="CB1248" s="2">
        <v>2.2330000000000001</v>
      </c>
      <c r="CC1248" s="2">
        <v>2.1779999999999999</v>
      </c>
      <c r="CD1248" s="2">
        <v>2.165</v>
      </c>
      <c r="CE1248" s="2">
        <v>2.165</v>
      </c>
      <c r="CF1248" s="2">
        <v>2.165</v>
      </c>
      <c r="CG1248" s="2">
        <v>2.1669999999999998</v>
      </c>
      <c r="CH1248" s="2">
        <v>2.177</v>
      </c>
      <c r="CI1248" s="2">
        <v>2.2120000000000002</v>
      </c>
      <c r="CJ1248" s="2">
        <v>2.3359999999999999</v>
      </c>
      <c r="CK1248" s="2">
        <v>2.4689999999999999</v>
      </c>
      <c r="CL1248" s="2">
        <v>2.4940000000000002</v>
      </c>
      <c r="CM1248" s="2">
        <v>2.4089999999999998</v>
      </c>
      <c r="CN1248" s="2">
        <v>2.3069999999999999</v>
      </c>
      <c r="CO1248" s="2">
        <v>2.2029999999999998</v>
      </c>
      <c r="CP1248" s="2">
        <v>2.1739999999999999</v>
      </c>
      <c r="CQ1248" s="2">
        <v>2.1800000000000002</v>
      </c>
      <c r="CR1248" s="2">
        <v>2.1859999999999999</v>
      </c>
      <c r="CS1248" s="2">
        <v>2.1920000000000002</v>
      </c>
      <c r="CT1248" s="2">
        <v>2.1930000000000001</v>
      </c>
      <c r="CU1248" s="2">
        <v>2.2120000000000002</v>
      </c>
      <c r="CV1248" s="2">
        <v>2.3340000000000001</v>
      </c>
      <c r="CW1248" s="2">
        <v>2.4670000000000001</v>
      </c>
      <c r="CX1248" s="2">
        <v>2.4969999999999999</v>
      </c>
      <c r="CY1248" s="2">
        <v>2.3889999999999998</v>
      </c>
      <c r="CZ1248" s="2">
        <v>2.282</v>
      </c>
      <c r="DA1248" s="2">
        <v>2.17</v>
      </c>
      <c r="DB1248" s="2">
        <v>2.1520000000000001</v>
      </c>
      <c r="DC1248" s="2">
        <v>2.1520000000000001</v>
      </c>
      <c r="DD1248" s="2">
        <v>2.1520000000000001</v>
      </c>
      <c r="DE1248" s="2">
        <v>2.1520000000000001</v>
      </c>
      <c r="DF1248" s="2">
        <v>2.1520000000000001</v>
      </c>
      <c r="DG1248" s="2">
        <v>2.1619999999999999</v>
      </c>
      <c r="DH1248" s="2">
        <v>2.2919999999999998</v>
      </c>
      <c r="DI1248" s="2">
        <v>2.4489999999999998</v>
      </c>
      <c r="DJ1248" s="2">
        <v>2.5019999999999998</v>
      </c>
      <c r="DK1248" s="2">
        <v>2.3940000000000001</v>
      </c>
      <c r="DL1248" s="2">
        <v>2.2869999999999999</v>
      </c>
      <c r="DM1248" s="2">
        <v>2.1749999999999998</v>
      </c>
      <c r="DN1248" s="2">
        <v>2.157</v>
      </c>
      <c r="DO1248" s="2">
        <v>2.157</v>
      </c>
      <c r="DP1248" s="2">
        <v>2.157</v>
      </c>
      <c r="DQ1248" s="2">
        <v>2.157</v>
      </c>
      <c r="DR1248" s="2">
        <v>2.157</v>
      </c>
      <c r="DS1248" s="2">
        <v>2.1669999999999998</v>
      </c>
      <c r="DT1248" s="2">
        <v>2.2970000000000002</v>
      </c>
      <c r="DU1248" s="2">
        <v>2.4540000000000002</v>
      </c>
      <c r="DV1248" s="2">
        <v>2.512</v>
      </c>
      <c r="DW1248" s="2">
        <v>2.4039999999999999</v>
      </c>
      <c r="DX1248" s="2">
        <v>2.2970000000000002</v>
      </c>
      <c r="DY1248" s="2">
        <v>2.1850000000000001</v>
      </c>
      <c r="DZ1248" s="2">
        <v>2.1669999999999998</v>
      </c>
      <c r="EA1248" s="2">
        <v>2.1669999999999998</v>
      </c>
      <c r="EB1248" s="2">
        <v>2.1669999999999998</v>
      </c>
      <c r="EC1248" s="2">
        <v>2.1669999999999998</v>
      </c>
      <c r="ED1248" s="2">
        <v>2.1669999999999998</v>
      </c>
      <c r="EE1248" s="2">
        <v>2.177</v>
      </c>
      <c r="EF1248" s="2">
        <v>2.3069999999999999</v>
      </c>
      <c r="EG1248" s="2">
        <v>2.464</v>
      </c>
      <c r="EH1248" s="2">
        <v>2.5219999999999998</v>
      </c>
      <c r="EI1248" s="2">
        <v>2.4140000000000001</v>
      </c>
      <c r="EJ1248" s="2">
        <v>2.3069999999999999</v>
      </c>
      <c r="EK1248" s="2">
        <v>2.1949999999999998</v>
      </c>
      <c r="EL1248" s="2">
        <v>2.177</v>
      </c>
      <c r="EM1248" s="2">
        <v>2.177</v>
      </c>
      <c r="EN1248" s="2">
        <v>2.177</v>
      </c>
      <c r="EO1248" s="2">
        <v>2.177</v>
      </c>
      <c r="EP1248" s="2">
        <v>2.177</v>
      </c>
      <c r="EQ1248" s="2">
        <v>2.1869999999999998</v>
      </c>
      <c r="ER1248" s="2">
        <v>2.3170000000000002</v>
      </c>
      <c r="ES1248" s="2">
        <v>2.4740000000000002</v>
      </c>
      <c r="ET1248" s="2"/>
      <c r="EU1248" s="2"/>
      <c r="EV1248" s="2"/>
      <c r="EW1248" s="2"/>
      <c r="EX1248" s="2"/>
      <c r="EY1248" s="2"/>
      <c r="EZ1248" s="2"/>
      <c r="FA1248" s="2"/>
      <c r="FB1248" s="2"/>
      <c r="FC1248" s="2"/>
      <c r="FD1248" s="2"/>
      <c r="FE1248" s="2"/>
      <c r="FF1248" s="2"/>
      <c r="FG1248" s="2"/>
      <c r="FH1248" s="2"/>
      <c r="FI1248" s="2"/>
      <c r="FJ1248" s="2"/>
      <c r="FK1248" s="2"/>
      <c r="FL1248" s="2"/>
      <c r="FM1248" s="2"/>
      <c r="FN1248" s="2"/>
      <c r="FO1248" s="2"/>
      <c r="FP1248" s="2"/>
      <c r="FQ1248" s="2"/>
      <c r="FR1248" s="2"/>
      <c r="FS1248" s="2"/>
      <c r="FT1248" s="2"/>
      <c r="FU1248" s="2"/>
      <c r="FV1248" s="2"/>
      <c r="FW1248" s="2"/>
      <c r="FX1248" s="2"/>
      <c r="FY1248" s="2"/>
      <c r="FZ1248" s="2"/>
      <c r="GA1248" s="2"/>
      <c r="GB1248" s="2"/>
      <c r="GC1248" s="2"/>
      <c r="GD1248" s="2"/>
      <c r="GE1248" s="2"/>
      <c r="GF1248" s="2"/>
      <c r="GG1248" s="2"/>
      <c r="GH1248" s="2"/>
      <c r="GI1248" s="2"/>
      <c r="GJ1248" s="2"/>
      <c r="GK1248" s="2"/>
      <c r="GL1248" s="2"/>
      <c r="GM1248" s="2"/>
      <c r="GN1248" s="2"/>
      <c r="GO1248" s="2"/>
      <c r="GP1248" s="2"/>
      <c r="GQ1248" s="2"/>
    </row>
    <row r="1249" spans="1:199" customFormat="1" hidden="1" x14ac:dyDescent="0.2">
      <c r="A1249">
        <f t="shared" si="304"/>
        <v>2</v>
      </c>
      <c r="B1249">
        <f t="shared" si="305"/>
        <v>12</v>
      </c>
      <c r="C1249" s="1">
        <v>35780</v>
      </c>
      <c r="D1249">
        <f t="shared" si="306"/>
        <v>12</v>
      </c>
      <c r="E1249">
        <f t="shared" si="307"/>
        <v>1997</v>
      </c>
      <c r="F1249" s="15"/>
      <c r="G1249" s="16">
        <f t="shared" si="296"/>
        <v>1.5499999999999847E-2</v>
      </c>
      <c r="H1249" s="16">
        <f t="shared" si="297"/>
        <v>-3.1916666666667037E-2</v>
      </c>
      <c r="I1249" s="16">
        <f t="shared" si="298"/>
        <v>-1.641666666666719E-2</v>
      </c>
      <c r="J1249" s="7">
        <f>VLOOKUP(C1249,'Nymex hist.'!A:B,2,0)</f>
        <v>2.4089999999999998</v>
      </c>
      <c r="K1249" s="7"/>
      <c r="L1249" s="7"/>
      <c r="M1249" s="9">
        <f t="shared" si="299"/>
        <v>2.2753333333333337</v>
      </c>
      <c r="N1249" s="9">
        <f t="shared" si="300"/>
        <v>2.2908333333333335</v>
      </c>
      <c r="O1249" s="9">
        <f t="shared" si="301"/>
        <v>2.2589166666666665</v>
      </c>
      <c r="P1249" s="9">
        <f t="shared" si="302"/>
        <v>2.2639166666666664</v>
      </c>
      <c r="Q1249" s="9">
        <f t="shared" si="303"/>
        <v>2.2689166666666667</v>
      </c>
      <c r="R1249" s="8">
        <v>35780</v>
      </c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3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>
        <v>2.4089999999999998</v>
      </c>
      <c r="CA1249" s="2">
        <v>2.3690000000000002</v>
      </c>
      <c r="CB1249" s="2">
        <v>2.2989999999999999</v>
      </c>
      <c r="CC1249" s="2">
        <v>2.2200000000000002</v>
      </c>
      <c r="CD1249" s="2">
        <v>2.1920000000000002</v>
      </c>
      <c r="CE1249" s="2">
        <v>2.1850000000000001</v>
      </c>
      <c r="CF1249" s="2">
        <v>2.1850000000000001</v>
      </c>
      <c r="CG1249" s="2">
        <v>2.1850000000000001</v>
      </c>
      <c r="CH1249" s="2">
        <v>2.1949999999999998</v>
      </c>
      <c r="CI1249" s="2">
        <v>2.23</v>
      </c>
      <c r="CJ1249" s="2">
        <v>2.3519999999999999</v>
      </c>
      <c r="CK1249" s="2">
        <v>2.4830000000000001</v>
      </c>
      <c r="CL1249" s="2">
        <v>2.508</v>
      </c>
      <c r="CM1249" s="2">
        <v>2.423</v>
      </c>
      <c r="CN1249" s="2">
        <v>2.3210000000000002</v>
      </c>
      <c r="CO1249" s="2">
        <v>2.2170000000000001</v>
      </c>
      <c r="CP1249" s="2">
        <v>2.1869999999999998</v>
      </c>
      <c r="CQ1249" s="2">
        <v>2.1930000000000001</v>
      </c>
      <c r="CR1249" s="2">
        <v>2.198</v>
      </c>
      <c r="CS1249" s="2">
        <v>2.202</v>
      </c>
      <c r="CT1249" s="2">
        <v>2.2029999999999998</v>
      </c>
      <c r="CU1249" s="2">
        <v>2.2210000000000001</v>
      </c>
      <c r="CV1249" s="2">
        <v>2.3420000000000001</v>
      </c>
      <c r="CW1249" s="2">
        <v>2.4750000000000001</v>
      </c>
      <c r="CX1249" s="2">
        <v>2.5049999999999999</v>
      </c>
      <c r="CY1249" s="2">
        <v>2.3969999999999998</v>
      </c>
      <c r="CZ1249" s="2">
        <v>2.29</v>
      </c>
      <c r="DA1249" s="2">
        <v>2.1779999999999999</v>
      </c>
      <c r="DB1249" s="2">
        <v>2.16</v>
      </c>
      <c r="DC1249" s="2">
        <v>2.16</v>
      </c>
      <c r="DD1249" s="2">
        <v>2.16</v>
      </c>
      <c r="DE1249" s="2">
        <v>2.1619999999999999</v>
      </c>
      <c r="DF1249" s="2">
        <v>2.1619999999999999</v>
      </c>
      <c r="DG1249" s="2">
        <v>2.1720000000000002</v>
      </c>
      <c r="DH1249" s="2">
        <v>2.302</v>
      </c>
      <c r="DI1249" s="2">
        <v>2.4590000000000001</v>
      </c>
      <c r="DJ1249" s="2">
        <v>2.5099999999999998</v>
      </c>
      <c r="DK1249" s="2">
        <v>2.4020000000000001</v>
      </c>
      <c r="DL1249" s="2">
        <v>2.2949999999999999</v>
      </c>
      <c r="DM1249" s="2">
        <v>2.1829999999999998</v>
      </c>
      <c r="DN1249" s="2">
        <v>2.165</v>
      </c>
      <c r="DO1249" s="2">
        <v>2.165</v>
      </c>
      <c r="DP1249" s="2">
        <v>2.165</v>
      </c>
      <c r="DQ1249" s="2">
        <v>2.1669999999999998</v>
      </c>
      <c r="DR1249" s="2">
        <v>2.1669999999999998</v>
      </c>
      <c r="DS1249" s="2">
        <v>2.177</v>
      </c>
      <c r="DT1249" s="2">
        <v>2.3069999999999999</v>
      </c>
      <c r="DU1249" s="2">
        <v>2.464</v>
      </c>
      <c r="DV1249" s="2">
        <v>2.5150000000000001</v>
      </c>
      <c r="DW1249" s="2">
        <v>2.407</v>
      </c>
      <c r="DX1249" s="2">
        <v>2.2999999999999998</v>
      </c>
      <c r="DY1249" s="2">
        <v>2.1880000000000002</v>
      </c>
      <c r="DZ1249" s="2">
        <v>2.17</v>
      </c>
      <c r="EA1249" s="2">
        <v>2.17</v>
      </c>
      <c r="EB1249" s="2">
        <v>2.17</v>
      </c>
      <c r="EC1249" s="2">
        <v>2.1720000000000002</v>
      </c>
      <c r="ED1249" s="2">
        <v>2.1720000000000002</v>
      </c>
      <c r="EE1249" s="2">
        <v>2.1819999999999999</v>
      </c>
      <c r="EF1249" s="2">
        <v>2.3119999999999998</v>
      </c>
      <c r="EG1249" s="2">
        <v>2.4689999999999999</v>
      </c>
      <c r="EH1249" s="2">
        <v>2.52</v>
      </c>
      <c r="EI1249" s="2">
        <v>2.4119999999999999</v>
      </c>
      <c r="EJ1249" s="2">
        <v>2.3050000000000002</v>
      </c>
      <c r="EK1249" s="2">
        <v>2.1930000000000001</v>
      </c>
      <c r="EL1249" s="2">
        <v>2.1749999999999998</v>
      </c>
      <c r="EM1249" s="2">
        <v>2.1749999999999998</v>
      </c>
      <c r="EN1249" s="2">
        <v>2.1749999999999998</v>
      </c>
      <c r="EO1249" s="2">
        <v>2.177</v>
      </c>
      <c r="EP1249" s="2">
        <v>2.177</v>
      </c>
      <c r="EQ1249" s="2">
        <v>2.1869999999999998</v>
      </c>
      <c r="ER1249" s="2">
        <v>2.3170000000000002</v>
      </c>
      <c r="ES1249" s="2">
        <v>2.4740000000000002</v>
      </c>
      <c r="ET1249" s="2"/>
      <c r="EU1249" s="2"/>
      <c r="EV1249" s="2"/>
      <c r="EW1249" s="2"/>
      <c r="EX1249" s="2"/>
      <c r="EY1249" s="2"/>
      <c r="EZ1249" s="2"/>
      <c r="FA1249" s="2"/>
      <c r="FB1249" s="2"/>
      <c r="FC1249" s="2"/>
      <c r="FD1249" s="2"/>
      <c r="FE1249" s="2"/>
      <c r="FF1249" s="2"/>
      <c r="FG1249" s="2"/>
      <c r="FH1249" s="2"/>
      <c r="FI1249" s="2"/>
      <c r="FJ1249" s="2"/>
      <c r="FK1249" s="2"/>
      <c r="FL1249" s="2"/>
      <c r="FM1249" s="2"/>
      <c r="FN1249" s="2"/>
      <c r="FO1249" s="2"/>
      <c r="FP1249" s="2"/>
      <c r="FQ1249" s="2"/>
      <c r="FR1249" s="2"/>
      <c r="FS1249" s="2"/>
      <c r="FT1249" s="2"/>
      <c r="FU1249" s="2"/>
      <c r="FV1249" s="2"/>
      <c r="FW1249" s="2"/>
      <c r="FX1249" s="2"/>
      <c r="FY1249" s="2"/>
      <c r="FZ1249" s="2"/>
      <c r="GA1249" s="2"/>
      <c r="GB1249" s="2"/>
      <c r="GC1249" s="2"/>
      <c r="GD1249" s="2"/>
      <c r="GE1249" s="2"/>
      <c r="GF1249" s="2"/>
      <c r="GG1249" s="2"/>
      <c r="GH1249" s="2"/>
      <c r="GI1249" s="2"/>
      <c r="GJ1249" s="2"/>
      <c r="GK1249" s="2"/>
      <c r="GL1249" s="2"/>
      <c r="GM1249" s="2"/>
      <c r="GN1249" s="2"/>
      <c r="GO1249" s="2"/>
      <c r="GP1249" s="2"/>
      <c r="GQ1249" s="2"/>
    </row>
    <row r="1250" spans="1:199" customFormat="1" hidden="1" x14ac:dyDescent="0.2">
      <c r="A1250">
        <f t="shared" si="304"/>
        <v>3</v>
      </c>
      <c r="B1250">
        <f t="shared" si="305"/>
        <v>12</v>
      </c>
      <c r="C1250" s="1">
        <v>35781</v>
      </c>
      <c r="D1250">
        <f t="shared" si="306"/>
        <v>12</v>
      </c>
      <c r="E1250">
        <f t="shared" si="307"/>
        <v>1997</v>
      </c>
      <c r="F1250" s="15"/>
      <c r="G1250" s="16">
        <f t="shared" si="296"/>
        <v>1.9333333333333869E-2</v>
      </c>
      <c r="H1250" s="16">
        <f t="shared" si="297"/>
        <v>-3.1166666666667453E-2</v>
      </c>
      <c r="I1250" s="16">
        <f t="shared" si="298"/>
        <v>-1.1833333333333584E-2</v>
      </c>
      <c r="J1250" s="7">
        <f>VLOOKUP(C1250,'Nymex hist.'!A:B,2,0)</f>
        <v>2.4380000000000002</v>
      </c>
      <c r="K1250" s="7"/>
      <c r="L1250" s="7"/>
      <c r="M1250" s="9">
        <f t="shared" si="299"/>
        <v>2.3010833333333331</v>
      </c>
      <c r="N1250" s="9">
        <f t="shared" si="300"/>
        <v>2.320416666666667</v>
      </c>
      <c r="O1250" s="9">
        <f t="shared" si="301"/>
        <v>2.2892499999999996</v>
      </c>
      <c r="P1250" s="9">
        <f t="shared" si="302"/>
        <v>2.2942499999999999</v>
      </c>
      <c r="Q1250" s="9">
        <f t="shared" si="303"/>
        <v>2.2992499999999998</v>
      </c>
      <c r="R1250" s="8">
        <v>35781</v>
      </c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3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>
        <v>2.4380000000000002</v>
      </c>
      <c r="CA1250" s="2">
        <v>2.4009999999999998</v>
      </c>
      <c r="CB1250" s="2">
        <v>2.3330000000000002</v>
      </c>
      <c r="CC1250" s="2">
        <v>2.2450000000000001</v>
      </c>
      <c r="CD1250" s="2">
        <v>2.2120000000000002</v>
      </c>
      <c r="CE1250" s="2">
        <v>2.2050000000000001</v>
      </c>
      <c r="CF1250" s="2">
        <v>2.2050000000000001</v>
      </c>
      <c r="CG1250" s="2">
        <v>2.2080000000000002</v>
      </c>
      <c r="CH1250" s="2">
        <v>2.218</v>
      </c>
      <c r="CI1250" s="2">
        <v>2.2549999999999999</v>
      </c>
      <c r="CJ1250" s="2">
        <v>2.38</v>
      </c>
      <c r="CK1250" s="2">
        <v>2.5129999999999999</v>
      </c>
      <c r="CL1250" s="2">
        <v>2.54</v>
      </c>
      <c r="CM1250" s="2">
        <v>2.4500000000000002</v>
      </c>
      <c r="CN1250" s="2">
        <v>2.3479999999999999</v>
      </c>
      <c r="CO1250" s="2">
        <v>2.2440000000000002</v>
      </c>
      <c r="CP1250" s="2">
        <v>2.2170000000000001</v>
      </c>
      <c r="CQ1250" s="2">
        <v>2.2229999999999999</v>
      </c>
      <c r="CR1250" s="2">
        <v>2.2280000000000002</v>
      </c>
      <c r="CS1250" s="2">
        <v>2.2320000000000002</v>
      </c>
      <c r="CT1250" s="2">
        <v>2.2330000000000001</v>
      </c>
      <c r="CU1250" s="2">
        <v>2.2509999999999999</v>
      </c>
      <c r="CV1250" s="2">
        <v>2.3719999999999999</v>
      </c>
      <c r="CW1250" s="2">
        <v>2.5070000000000001</v>
      </c>
      <c r="CX1250" s="2">
        <v>2.5369999999999999</v>
      </c>
      <c r="CY1250" s="2">
        <v>2.4289999999999998</v>
      </c>
      <c r="CZ1250" s="2">
        <v>2.3220000000000001</v>
      </c>
      <c r="DA1250" s="2">
        <v>2.21</v>
      </c>
      <c r="DB1250" s="2">
        <v>2.1920000000000002</v>
      </c>
      <c r="DC1250" s="2">
        <v>2.1920000000000002</v>
      </c>
      <c r="DD1250" s="2">
        <v>2.1920000000000002</v>
      </c>
      <c r="DE1250" s="2">
        <v>2.194</v>
      </c>
      <c r="DF1250" s="2">
        <v>2.194</v>
      </c>
      <c r="DG1250" s="2">
        <v>2.2040000000000002</v>
      </c>
      <c r="DH1250" s="2">
        <v>2.3239999999999998</v>
      </c>
      <c r="DI1250" s="2">
        <v>2.4809999999999999</v>
      </c>
      <c r="DJ1250" s="2">
        <v>2.5419999999999998</v>
      </c>
      <c r="DK1250" s="2">
        <v>2.4340000000000002</v>
      </c>
      <c r="DL1250" s="2">
        <v>2.327</v>
      </c>
      <c r="DM1250" s="2">
        <v>2.2149999999999999</v>
      </c>
      <c r="DN1250" s="2">
        <v>2.1970000000000001</v>
      </c>
      <c r="DO1250" s="2">
        <v>2.1970000000000001</v>
      </c>
      <c r="DP1250" s="2">
        <v>2.1970000000000001</v>
      </c>
      <c r="DQ1250" s="2">
        <v>2.1989999999999998</v>
      </c>
      <c r="DR1250" s="2">
        <v>2.1989999999999998</v>
      </c>
      <c r="DS1250" s="2">
        <v>2.2090000000000001</v>
      </c>
      <c r="DT1250" s="2">
        <v>2.3290000000000002</v>
      </c>
      <c r="DU1250" s="2">
        <v>2.4860000000000002</v>
      </c>
      <c r="DV1250" s="2">
        <v>2.5470000000000002</v>
      </c>
      <c r="DW1250" s="2">
        <v>2.4390000000000001</v>
      </c>
      <c r="DX1250" s="2">
        <v>2.3319999999999999</v>
      </c>
      <c r="DY1250" s="2">
        <v>2.2200000000000002</v>
      </c>
      <c r="DZ1250" s="2">
        <v>2.202</v>
      </c>
      <c r="EA1250" s="2">
        <v>2.202</v>
      </c>
      <c r="EB1250" s="2">
        <v>2.202</v>
      </c>
      <c r="EC1250" s="2">
        <v>2.2040000000000002</v>
      </c>
      <c r="ED1250" s="2">
        <v>2.2040000000000002</v>
      </c>
      <c r="EE1250" s="2">
        <v>2.214</v>
      </c>
      <c r="EF1250" s="2">
        <v>2.3340000000000001</v>
      </c>
      <c r="EG1250" s="2">
        <v>2.4910000000000001</v>
      </c>
      <c r="EH1250" s="2">
        <v>2.552</v>
      </c>
      <c r="EI1250" s="2">
        <v>2.444</v>
      </c>
      <c r="EJ1250" s="2">
        <v>2.3370000000000002</v>
      </c>
      <c r="EK1250" s="2">
        <v>2.2250000000000001</v>
      </c>
      <c r="EL1250" s="2">
        <v>2.2069999999999999</v>
      </c>
      <c r="EM1250" s="2">
        <v>2.2069999999999999</v>
      </c>
      <c r="EN1250" s="2">
        <v>2.2069999999999999</v>
      </c>
      <c r="EO1250" s="2">
        <v>2.2090000000000001</v>
      </c>
      <c r="EP1250" s="2">
        <v>2.2090000000000001</v>
      </c>
      <c r="EQ1250" s="2">
        <v>2.2189999999999999</v>
      </c>
      <c r="ER1250" s="2">
        <v>2.339</v>
      </c>
      <c r="ES1250" s="2">
        <v>2.496</v>
      </c>
      <c r="ET1250" s="2"/>
      <c r="EU1250" s="2"/>
      <c r="EV1250" s="2"/>
      <c r="EW1250" s="2"/>
      <c r="EX1250" s="2"/>
      <c r="EY1250" s="2"/>
      <c r="EZ1250" s="2"/>
      <c r="FA1250" s="2"/>
      <c r="FB1250" s="2"/>
      <c r="FC1250" s="2"/>
      <c r="FD1250" s="2"/>
      <c r="FE1250" s="2"/>
      <c r="FF1250" s="2"/>
      <c r="FG1250" s="2"/>
      <c r="FH1250" s="2"/>
      <c r="FI1250" s="2"/>
      <c r="FJ1250" s="2"/>
      <c r="FK1250" s="2"/>
      <c r="FL1250" s="2"/>
      <c r="FM1250" s="2"/>
      <c r="FN1250" s="2"/>
      <c r="FO1250" s="2"/>
      <c r="FP1250" s="2"/>
      <c r="FQ1250" s="2"/>
      <c r="FR1250" s="2"/>
      <c r="FS1250" s="2"/>
      <c r="FT1250" s="2"/>
      <c r="FU1250" s="2"/>
      <c r="FV1250" s="2"/>
      <c r="FW1250" s="2"/>
      <c r="FX1250" s="2"/>
      <c r="FY1250" s="2"/>
      <c r="FZ1250" s="2"/>
      <c r="GA1250" s="2"/>
      <c r="GB1250" s="2"/>
      <c r="GC1250" s="2"/>
      <c r="GD1250" s="2"/>
      <c r="GE1250" s="2"/>
      <c r="GF1250" s="2"/>
      <c r="GG1250" s="2"/>
      <c r="GH1250" s="2"/>
      <c r="GI1250" s="2"/>
      <c r="GJ1250" s="2"/>
      <c r="GK1250" s="2"/>
      <c r="GL1250" s="2"/>
      <c r="GM1250" s="2"/>
      <c r="GN1250" s="2"/>
      <c r="GO1250" s="2"/>
      <c r="GP1250" s="2"/>
      <c r="GQ1250" s="2"/>
    </row>
    <row r="1251" spans="1:199" customFormat="1" hidden="1" x14ac:dyDescent="0.2">
      <c r="A1251">
        <f t="shared" si="304"/>
        <v>4</v>
      </c>
      <c r="B1251">
        <f t="shared" si="305"/>
        <v>12</v>
      </c>
      <c r="C1251" s="1">
        <v>35782</v>
      </c>
      <c r="D1251">
        <f t="shared" si="306"/>
        <v>12</v>
      </c>
      <c r="E1251">
        <f t="shared" si="307"/>
        <v>1997</v>
      </c>
      <c r="F1251" s="15"/>
      <c r="G1251" s="16">
        <f t="shared" si="296"/>
        <v>3.2499999999999751E-2</v>
      </c>
      <c r="H1251" s="16">
        <f t="shared" si="297"/>
        <v>-2.1166666666666334E-2</v>
      </c>
      <c r="I1251" s="16">
        <f t="shared" si="298"/>
        <v>1.1333333333333417E-2</v>
      </c>
      <c r="J1251" s="7">
        <f>VLOOKUP(C1251,'Nymex hist.'!A:B,2,0)</f>
        <v>2.4119999999999999</v>
      </c>
      <c r="K1251" s="7"/>
      <c r="L1251" s="7"/>
      <c r="M1251" s="9">
        <f t="shared" si="299"/>
        <v>2.2919166666666668</v>
      </c>
      <c r="N1251" s="9">
        <f t="shared" si="300"/>
        <v>2.3244166666666666</v>
      </c>
      <c r="O1251" s="9">
        <f t="shared" si="301"/>
        <v>2.3032500000000002</v>
      </c>
      <c r="P1251" s="9">
        <f t="shared" si="302"/>
        <v>2.3032500000000002</v>
      </c>
      <c r="Q1251" s="9">
        <f t="shared" si="303"/>
        <v>2.3032500000000002</v>
      </c>
      <c r="R1251" s="8">
        <v>35782</v>
      </c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3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>
        <v>2.4119999999999999</v>
      </c>
      <c r="CA1251" s="2">
        <v>2.3559999999999999</v>
      </c>
      <c r="CB1251" s="2">
        <v>2.298</v>
      </c>
      <c r="CC1251" s="2">
        <v>2.2330000000000001</v>
      </c>
      <c r="CD1251" s="2">
        <v>2.2080000000000002</v>
      </c>
      <c r="CE1251" s="2">
        <v>2.2050000000000001</v>
      </c>
      <c r="CF1251" s="2">
        <v>2.2050000000000001</v>
      </c>
      <c r="CG1251" s="2">
        <v>2.21</v>
      </c>
      <c r="CH1251" s="2">
        <v>2.2200000000000002</v>
      </c>
      <c r="CI1251" s="2">
        <v>2.2570000000000001</v>
      </c>
      <c r="CJ1251" s="2">
        <v>2.3820000000000001</v>
      </c>
      <c r="CK1251" s="2">
        <v>2.5169999999999999</v>
      </c>
      <c r="CL1251" s="2">
        <v>2.544</v>
      </c>
      <c r="CM1251" s="2">
        <v>2.4540000000000002</v>
      </c>
      <c r="CN1251" s="2">
        <v>2.3519999999999999</v>
      </c>
      <c r="CO1251" s="2">
        <v>2.2480000000000002</v>
      </c>
      <c r="CP1251" s="2">
        <v>2.2210000000000001</v>
      </c>
      <c r="CQ1251" s="2">
        <v>2.2269999999999999</v>
      </c>
      <c r="CR1251" s="2">
        <v>2.2320000000000002</v>
      </c>
      <c r="CS1251" s="2">
        <v>2.2360000000000002</v>
      </c>
      <c r="CT1251" s="2">
        <v>2.2370000000000001</v>
      </c>
      <c r="CU1251" s="2">
        <v>2.2549999999999999</v>
      </c>
      <c r="CV1251" s="2">
        <v>2.3759999999999999</v>
      </c>
      <c r="CW1251" s="2">
        <v>2.5110000000000001</v>
      </c>
      <c r="CX1251" s="2">
        <v>2.5510000000000002</v>
      </c>
      <c r="CY1251" s="2">
        <v>2.4430000000000001</v>
      </c>
      <c r="CZ1251" s="2">
        <v>2.3359999999999999</v>
      </c>
      <c r="DA1251" s="2">
        <v>2.2240000000000002</v>
      </c>
      <c r="DB1251" s="2">
        <v>2.206</v>
      </c>
      <c r="DC1251" s="2">
        <v>2.206</v>
      </c>
      <c r="DD1251" s="2">
        <v>2.206</v>
      </c>
      <c r="DE1251" s="2">
        <v>2.2080000000000002</v>
      </c>
      <c r="DF1251" s="2">
        <v>2.2080000000000002</v>
      </c>
      <c r="DG1251" s="2">
        <v>2.218</v>
      </c>
      <c r="DH1251" s="2">
        <v>2.3380000000000001</v>
      </c>
      <c r="DI1251" s="2">
        <v>2.4950000000000001</v>
      </c>
      <c r="DJ1251" s="2">
        <v>2.5510000000000002</v>
      </c>
      <c r="DK1251" s="2">
        <v>2.4430000000000001</v>
      </c>
      <c r="DL1251" s="2">
        <v>2.3359999999999999</v>
      </c>
      <c r="DM1251" s="2">
        <v>2.2240000000000002</v>
      </c>
      <c r="DN1251" s="2">
        <v>2.206</v>
      </c>
      <c r="DO1251" s="2">
        <v>2.206</v>
      </c>
      <c r="DP1251" s="2">
        <v>2.206</v>
      </c>
      <c r="DQ1251" s="2">
        <v>2.2080000000000002</v>
      </c>
      <c r="DR1251" s="2">
        <v>2.2080000000000002</v>
      </c>
      <c r="DS1251" s="2">
        <v>2.218</v>
      </c>
      <c r="DT1251" s="2">
        <v>2.3380000000000001</v>
      </c>
      <c r="DU1251" s="2">
        <v>2.4950000000000001</v>
      </c>
      <c r="DV1251" s="2">
        <v>2.5510000000000002</v>
      </c>
      <c r="DW1251" s="2">
        <v>2.4430000000000001</v>
      </c>
      <c r="DX1251" s="2">
        <v>2.3359999999999999</v>
      </c>
      <c r="DY1251" s="2">
        <v>2.2240000000000002</v>
      </c>
      <c r="DZ1251" s="2">
        <v>2.206</v>
      </c>
      <c r="EA1251" s="2">
        <v>2.206</v>
      </c>
      <c r="EB1251" s="2">
        <v>2.206</v>
      </c>
      <c r="EC1251" s="2">
        <v>2.2080000000000002</v>
      </c>
      <c r="ED1251" s="2">
        <v>2.2080000000000002</v>
      </c>
      <c r="EE1251" s="2">
        <v>2.218</v>
      </c>
      <c r="EF1251" s="2">
        <v>2.3380000000000001</v>
      </c>
      <c r="EG1251" s="2">
        <v>2.4950000000000001</v>
      </c>
      <c r="EH1251" s="2">
        <v>2.5510000000000002</v>
      </c>
      <c r="EI1251" s="2">
        <v>2.4430000000000001</v>
      </c>
      <c r="EJ1251" s="2">
        <v>2.3359999999999999</v>
      </c>
      <c r="EK1251" s="2">
        <v>2.2240000000000002</v>
      </c>
      <c r="EL1251" s="2">
        <v>2.206</v>
      </c>
      <c r="EM1251" s="2">
        <v>2.206</v>
      </c>
      <c r="EN1251" s="2">
        <v>2.206</v>
      </c>
      <c r="EO1251" s="2">
        <v>2.2080000000000002</v>
      </c>
      <c r="EP1251" s="2">
        <v>2.2080000000000002</v>
      </c>
      <c r="EQ1251" s="2">
        <v>2.218</v>
      </c>
      <c r="ER1251" s="2">
        <v>2.3380000000000001</v>
      </c>
      <c r="ES1251" s="2">
        <v>2.4950000000000001</v>
      </c>
      <c r="ET1251" s="2"/>
      <c r="EU1251" s="2"/>
      <c r="EV1251" s="2"/>
      <c r="EW1251" s="2"/>
      <c r="EX1251" s="2"/>
      <c r="EY1251" s="2"/>
      <c r="EZ1251" s="2"/>
      <c r="FA1251" s="2"/>
      <c r="FB1251" s="2"/>
      <c r="FC1251" s="2"/>
      <c r="FD1251" s="2"/>
      <c r="FE1251" s="2"/>
      <c r="FF1251" s="2"/>
      <c r="FG1251" s="2"/>
      <c r="FH1251" s="2"/>
      <c r="FI1251" s="2"/>
      <c r="FJ1251" s="2"/>
      <c r="FK1251" s="2"/>
      <c r="FL1251" s="2"/>
      <c r="FM1251" s="2"/>
      <c r="FN1251" s="2"/>
      <c r="FO1251" s="2"/>
      <c r="FP1251" s="2"/>
      <c r="FQ1251" s="2"/>
      <c r="FR1251" s="2"/>
      <c r="FS1251" s="2"/>
      <c r="FT1251" s="2"/>
      <c r="FU1251" s="2"/>
      <c r="FV1251" s="2"/>
      <c r="FW1251" s="2"/>
      <c r="FX1251" s="2"/>
      <c r="FY1251" s="2"/>
      <c r="FZ1251" s="2"/>
      <c r="GA1251" s="2"/>
      <c r="GB1251" s="2"/>
      <c r="GC1251" s="2"/>
      <c r="GD1251" s="2"/>
      <c r="GE1251" s="2"/>
      <c r="GF1251" s="2"/>
      <c r="GG1251" s="2"/>
      <c r="GH1251" s="2"/>
      <c r="GI1251" s="2"/>
      <c r="GJ1251" s="2"/>
      <c r="GK1251" s="2"/>
      <c r="GL1251" s="2"/>
      <c r="GM1251" s="2"/>
      <c r="GN1251" s="2"/>
      <c r="GO1251" s="2"/>
      <c r="GP1251" s="2"/>
      <c r="GQ1251" s="2"/>
    </row>
    <row r="1252" spans="1:199" customFormat="1" hidden="1" x14ac:dyDescent="0.2">
      <c r="A1252">
        <f t="shared" si="304"/>
        <v>5</v>
      </c>
      <c r="B1252">
        <f t="shared" si="305"/>
        <v>12</v>
      </c>
      <c r="C1252" s="1">
        <v>35783</v>
      </c>
      <c r="D1252">
        <f t="shared" si="306"/>
        <v>12</v>
      </c>
      <c r="E1252">
        <f t="shared" si="307"/>
        <v>1997</v>
      </c>
      <c r="F1252" s="15"/>
      <c r="G1252" s="16">
        <f t="shared" si="296"/>
        <v>8.999999999999897E-3</v>
      </c>
      <c r="H1252" s="16">
        <f t="shared" si="297"/>
        <v>-3.8499999999999535E-2</v>
      </c>
      <c r="I1252" s="16">
        <f t="shared" si="298"/>
        <v>-2.9499999999999638E-2</v>
      </c>
      <c r="J1252" s="7">
        <f>VLOOKUP(C1252,'Nymex hist.'!A:B,2,0)</f>
        <v>2.4710000000000001</v>
      </c>
      <c r="K1252" s="7"/>
      <c r="L1252" s="7"/>
      <c r="M1252" s="9">
        <f t="shared" si="299"/>
        <v>2.3127499999999999</v>
      </c>
      <c r="N1252" s="9">
        <f t="shared" si="300"/>
        <v>2.3217499999999998</v>
      </c>
      <c r="O1252" s="9">
        <f t="shared" si="301"/>
        <v>2.2832500000000002</v>
      </c>
      <c r="P1252" s="9">
        <f t="shared" si="302"/>
        <v>2.2832500000000002</v>
      </c>
      <c r="Q1252" s="9">
        <f t="shared" si="303"/>
        <v>2.2832500000000002</v>
      </c>
      <c r="R1252" s="8">
        <v>35783</v>
      </c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3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>
        <v>2.4710000000000001</v>
      </c>
      <c r="CA1252" s="2">
        <v>2.4209999999999998</v>
      </c>
      <c r="CB1252" s="2">
        <v>2.3439999999999999</v>
      </c>
      <c r="CC1252" s="2">
        <v>2.2549999999999999</v>
      </c>
      <c r="CD1252" s="2">
        <v>2.2200000000000002</v>
      </c>
      <c r="CE1252" s="2">
        <v>2.2120000000000002</v>
      </c>
      <c r="CF1252" s="2">
        <v>2.2120000000000002</v>
      </c>
      <c r="CG1252" s="2">
        <v>2.2149999999999999</v>
      </c>
      <c r="CH1252" s="2">
        <v>2.2250000000000001</v>
      </c>
      <c r="CI1252" s="2">
        <v>2.2629999999999999</v>
      </c>
      <c r="CJ1252" s="2">
        <v>2.39</v>
      </c>
      <c r="CK1252" s="2">
        <v>2.5249999999999999</v>
      </c>
      <c r="CL1252" s="2">
        <v>2.5499999999999998</v>
      </c>
      <c r="CM1252" s="2">
        <v>2.4569999999999999</v>
      </c>
      <c r="CN1252" s="2">
        <v>2.3570000000000002</v>
      </c>
      <c r="CO1252" s="2">
        <v>2.2469999999999999</v>
      </c>
      <c r="CP1252" s="2">
        <v>2.2160000000000002</v>
      </c>
      <c r="CQ1252" s="2">
        <v>2.222</v>
      </c>
      <c r="CR1252" s="2">
        <v>2.2269999999999999</v>
      </c>
      <c r="CS1252" s="2">
        <v>2.2309999999999999</v>
      </c>
      <c r="CT1252" s="2">
        <v>2.2320000000000002</v>
      </c>
      <c r="CU1252" s="2">
        <v>2.25</v>
      </c>
      <c r="CV1252" s="2">
        <v>2.371</v>
      </c>
      <c r="CW1252" s="2">
        <v>2.5009999999999999</v>
      </c>
      <c r="CX1252" s="2">
        <v>2.5310000000000001</v>
      </c>
      <c r="CY1252" s="2">
        <v>2.423</v>
      </c>
      <c r="CZ1252" s="2">
        <v>2.3159999999999998</v>
      </c>
      <c r="DA1252" s="2">
        <v>2.2040000000000002</v>
      </c>
      <c r="DB1252" s="2">
        <v>2.1859999999999999</v>
      </c>
      <c r="DC1252" s="2">
        <v>2.1859999999999999</v>
      </c>
      <c r="DD1252" s="2">
        <v>2.1859999999999999</v>
      </c>
      <c r="DE1252" s="2">
        <v>2.1880000000000002</v>
      </c>
      <c r="DF1252" s="2">
        <v>2.1880000000000002</v>
      </c>
      <c r="DG1252" s="2">
        <v>2.198</v>
      </c>
      <c r="DH1252" s="2">
        <v>2.3180000000000001</v>
      </c>
      <c r="DI1252" s="2">
        <v>2.4750000000000001</v>
      </c>
      <c r="DJ1252" s="2">
        <v>2.5310000000000001</v>
      </c>
      <c r="DK1252" s="2">
        <v>2.423</v>
      </c>
      <c r="DL1252" s="2">
        <v>2.3159999999999998</v>
      </c>
      <c r="DM1252" s="2">
        <v>2.2040000000000002</v>
      </c>
      <c r="DN1252" s="2">
        <v>2.1859999999999999</v>
      </c>
      <c r="DO1252" s="2">
        <v>2.1859999999999999</v>
      </c>
      <c r="DP1252" s="2">
        <v>2.1859999999999999</v>
      </c>
      <c r="DQ1252" s="2">
        <v>2.1880000000000002</v>
      </c>
      <c r="DR1252" s="2">
        <v>2.1880000000000002</v>
      </c>
      <c r="DS1252" s="2">
        <v>2.198</v>
      </c>
      <c r="DT1252" s="2">
        <v>2.3180000000000001</v>
      </c>
      <c r="DU1252" s="2">
        <v>2.4750000000000001</v>
      </c>
      <c r="DV1252" s="2">
        <v>2.5310000000000001</v>
      </c>
      <c r="DW1252" s="2">
        <v>2.423</v>
      </c>
      <c r="DX1252" s="2">
        <v>2.3159999999999998</v>
      </c>
      <c r="DY1252" s="2">
        <v>2.2040000000000002</v>
      </c>
      <c r="DZ1252" s="2">
        <v>2.1859999999999999</v>
      </c>
      <c r="EA1252" s="2">
        <v>2.1859999999999999</v>
      </c>
      <c r="EB1252" s="2">
        <v>2.1859999999999999</v>
      </c>
      <c r="EC1252" s="2">
        <v>2.1880000000000002</v>
      </c>
      <c r="ED1252" s="2">
        <v>2.1880000000000002</v>
      </c>
      <c r="EE1252" s="2">
        <v>2.198</v>
      </c>
      <c r="EF1252" s="2">
        <v>2.3180000000000001</v>
      </c>
      <c r="EG1252" s="2">
        <v>2.4750000000000001</v>
      </c>
      <c r="EH1252" s="2">
        <v>2.5310000000000001</v>
      </c>
      <c r="EI1252" s="2">
        <v>2.423</v>
      </c>
      <c r="EJ1252" s="2">
        <v>2.3159999999999998</v>
      </c>
      <c r="EK1252" s="2">
        <v>2.2040000000000002</v>
      </c>
      <c r="EL1252" s="2">
        <v>2.1859999999999999</v>
      </c>
      <c r="EM1252" s="2">
        <v>2.1859999999999999</v>
      </c>
      <c r="EN1252" s="2">
        <v>2.1859999999999999</v>
      </c>
      <c r="EO1252" s="2">
        <v>2.1880000000000002</v>
      </c>
      <c r="EP1252" s="2">
        <v>2.1880000000000002</v>
      </c>
      <c r="EQ1252" s="2">
        <v>2.198</v>
      </c>
      <c r="ER1252" s="2">
        <v>2.3180000000000001</v>
      </c>
      <c r="ES1252" s="2">
        <v>2.4750000000000001</v>
      </c>
      <c r="ET1252" s="2"/>
      <c r="EU1252" s="2"/>
      <c r="EV1252" s="2"/>
      <c r="EW1252" s="2"/>
      <c r="EX1252" s="2"/>
      <c r="EY1252" s="2"/>
      <c r="EZ1252" s="2"/>
      <c r="FA1252" s="2"/>
      <c r="FB1252" s="2"/>
      <c r="FC1252" s="2"/>
      <c r="FD1252" s="2"/>
      <c r="FE1252" s="2"/>
      <c r="FF1252" s="2"/>
      <c r="FG1252" s="2"/>
      <c r="FH1252" s="2"/>
      <c r="FI1252" s="2"/>
      <c r="FJ1252" s="2"/>
      <c r="FK1252" s="2"/>
      <c r="FL1252" s="2"/>
      <c r="FM1252" s="2"/>
      <c r="FN1252" s="2"/>
      <c r="FO1252" s="2"/>
      <c r="FP1252" s="2"/>
      <c r="FQ1252" s="2"/>
      <c r="FR1252" s="2"/>
      <c r="FS1252" s="2"/>
      <c r="FT1252" s="2"/>
      <c r="FU1252" s="2"/>
      <c r="FV1252" s="2"/>
      <c r="FW1252" s="2"/>
      <c r="FX1252" s="2"/>
      <c r="FY1252" s="2"/>
      <c r="FZ1252" s="2"/>
      <c r="GA1252" s="2"/>
      <c r="GB1252" s="2"/>
      <c r="GC1252" s="2"/>
      <c r="GD1252" s="2"/>
      <c r="GE1252" s="2"/>
      <c r="GF1252" s="2"/>
      <c r="GG1252" s="2"/>
      <c r="GH1252" s="2"/>
      <c r="GI1252" s="2"/>
      <c r="GJ1252" s="2"/>
      <c r="GK1252" s="2"/>
      <c r="GL1252" s="2"/>
      <c r="GM1252" s="2"/>
      <c r="GN1252" s="2"/>
      <c r="GO1252" s="2"/>
      <c r="GP1252" s="2"/>
      <c r="GQ1252" s="2"/>
    </row>
    <row r="1253" spans="1:199" customFormat="1" hidden="1" x14ac:dyDescent="0.2">
      <c r="A1253">
        <f t="shared" si="304"/>
        <v>1</v>
      </c>
      <c r="B1253">
        <f t="shared" si="305"/>
        <v>12</v>
      </c>
      <c r="C1253" s="1">
        <v>35786</v>
      </c>
      <c r="D1253">
        <f t="shared" si="306"/>
        <v>12</v>
      </c>
      <c r="E1253">
        <f t="shared" si="307"/>
        <v>1997</v>
      </c>
      <c r="F1253" s="15"/>
      <c r="G1253" s="16">
        <f t="shared" si="296"/>
        <v>3.7500000000000089E-2</v>
      </c>
      <c r="H1253" s="16">
        <f t="shared" si="297"/>
        <v>-4.0333333333333776E-2</v>
      </c>
      <c r="I1253" s="16">
        <f t="shared" si="298"/>
        <v>-2.8333333333336874E-3</v>
      </c>
      <c r="J1253" s="7">
        <f>VLOOKUP(C1253,'Nymex hist.'!A:B,2,0)</f>
        <v>2.367</v>
      </c>
      <c r="K1253" s="7"/>
      <c r="L1253" s="7"/>
      <c r="M1253" s="9">
        <f t="shared" si="299"/>
        <v>2.2508333333333335</v>
      </c>
      <c r="N1253" s="9">
        <f t="shared" si="300"/>
        <v>2.2883333333333336</v>
      </c>
      <c r="O1253" s="9">
        <f t="shared" si="301"/>
        <v>2.2479999999999998</v>
      </c>
      <c r="P1253" s="9">
        <f t="shared" si="302"/>
        <v>2.2479999999999998</v>
      </c>
      <c r="Q1253" s="9">
        <f t="shared" si="303"/>
        <v>2.2479999999999998</v>
      </c>
      <c r="R1253" s="8">
        <v>35786</v>
      </c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3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>
        <v>2.367</v>
      </c>
      <c r="CA1253" s="2">
        <v>2.302</v>
      </c>
      <c r="CB1253" s="2">
        <v>2.2530000000000001</v>
      </c>
      <c r="CC1253" s="2">
        <v>2.1869999999999998</v>
      </c>
      <c r="CD1253" s="2">
        <v>2.1669999999999998</v>
      </c>
      <c r="CE1253" s="2">
        <v>2.1629999999999998</v>
      </c>
      <c r="CF1253" s="2">
        <v>2.1629999999999998</v>
      </c>
      <c r="CG1253" s="2">
        <v>2.1680000000000001</v>
      </c>
      <c r="CH1253" s="2">
        <v>2.1800000000000002</v>
      </c>
      <c r="CI1253" s="2">
        <v>2.222</v>
      </c>
      <c r="CJ1253" s="2">
        <v>2.35</v>
      </c>
      <c r="CK1253" s="2">
        <v>2.488</v>
      </c>
      <c r="CL1253" s="2">
        <v>2.5150000000000001</v>
      </c>
      <c r="CM1253" s="2">
        <v>2.42</v>
      </c>
      <c r="CN1253" s="2">
        <v>2.3239999999999998</v>
      </c>
      <c r="CO1253" s="2">
        <v>2.2170000000000001</v>
      </c>
      <c r="CP1253" s="2">
        <v>2.1859999999999999</v>
      </c>
      <c r="CQ1253" s="2">
        <v>2.1920000000000002</v>
      </c>
      <c r="CR1253" s="2">
        <v>2.1960000000000002</v>
      </c>
      <c r="CS1253" s="2">
        <v>2.1960000000000002</v>
      </c>
      <c r="CT1253" s="2">
        <v>2.1970000000000001</v>
      </c>
      <c r="CU1253" s="2">
        <v>2.2149999999999999</v>
      </c>
      <c r="CV1253" s="2">
        <v>2.3359999999999999</v>
      </c>
      <c r="CW1253" s="2">
        <v>2.4660000000000002</v>
      </c>
      <c r="CX1253" s="2">
        <v>2.496</v>
      </c>
      <c r="CY1253" s="2">
        <v>2.3879999999999999</v>
      </c>
      <c r="CZ1253" s="2">
        <v>2.2829999999999999</v>
      </c>
      <c r="DA1253" s="2">
        <v>2.1709999999999998</v>
      </c>
      <c r="DB1253" s="2">
        <v>2.1509999999999998</v>
      </c>
      <c r="DC1253" s="2">
        <v>2.1509999999999998</v>
      </c>
      <c r="DD1253" s="2">
        <v>2.1509999999999998</v>
      </c>
      <c r="DE1253" s="2">
        <v>2.153</v>
      </c>
      <c r="DF1253" s="2">
        <v>2.153</v>
      </c>
      <c r="DG1253" s="2">
        <v>2.1629999999999998</v>
      </c>
      <c r="DH1253" s="2">
        <v>2.2829999999999999</v>
      </c>
      <c r="DI1253" s="2">
        <v>2.4329999999999998</v>
      </c>
      <c r="DJ1253" s="2">
        <v>2.496</v>
      </c>
      <c r="DK1253" s="2">
        <v>2.3879999999999999</v>
      </c>
      <c r="DL1253" s="2">
        <v>2.2829999999999999</v>
      </c>
      <c r="DM1253" s="2">
        <v>2.1709999999999998</v>
      </c>
      <c r="DN1253" s="2">
        <v>2.1509999999999998</v>
      </c>
      <c r="DO1253" s="2">
        <v>2.1509999999999998</v>
      </c>
      <c r="DP1253" s="2">
        <v>2.1509999999999998</v>
      </c>
      <c r="DQ1253" s="2">
        <v>2.153</v>
      </c>
      <c r="DR1253" s="2">
        <v>2.153</v>
      </c>
      <c r="DS1253" s="2">
        <v>2.1629999999999998</v>
      </c>
      <c r="DT1253" s="2">
        <v>2.2829999999999999</v>
      </c>
      <c r="DU1253" s="2">
        <v>2.4329999999999998</v>
      </c>
      <c r="DV1253" s="2">
        <v>2.496</v>
      </c>
      <c r="DW1253" s="2">
        <v>2.3879999999999999</v>
      </c>
      <c r="DX1253" s="2">
        <v>2.2829999999999999</v>
      </c>
      <c r="DY1253" s="2">
        <v>2.1709999999999998</v>
      </c>
      <c r="DZ1253" s="2">
        <v>2.1509999999999998</v>
      </c>
      <c r="EA1253" s="2">
        <v>2.1509999999999998</v>
      </c>
      <c r="EB1253" s="2">
        <v>2.1509999999999998</v>
      </c>
      <c r="EC1253" s="2">
        <v>2.153</v>
      </c>
      <c r="ED1253" s="2">
        <v>2.153</v>
      </c>
      <c r="EE1253" s="2">
        <v>2.1629999999999998</v>
      </c>
      <c r="EF1253" s="2">
        <v>2.2829999999999999</v>
      </c>
      <c r="EG1253" s="2">
        <v>2.4329999999999998</v>
      </c>
      <c r="EH1253" s="2">
        <v>2.496</v>
      </c>
      <c r="EI1253" s="2">
        <v>2.3879999999999999</v>
      </c>
      <c r="EJ1253" s="2">
        <v>2.2829999999999999</v>
      </c>
      <c r="EK1253" s="2">
        <v>2.1709999999999998</v>
      </c>
      <c r="EL1253" s="2">
        <v>2.1509999999999998</v>
      </c>
      <c r="EM1253" s="2">
        <v>2.1509999999999998</v>
      </c>
      <c r="EN1253" s="2">
        <v>2.1509999999999998</v>
      </c>
      <c r="EO1253" s="2">
        <v>2.153</v>
      </c>
      <c r="EP1253" s="2">
        <v>2.153</v>
      </c>
      <c r="EQ1253" s="2">
        <v>2.1629999999999998</v>
      </c>
      <c r="ER1253" s="2">
        <v>2.2829999999999999</v>
      </c>
      <c r="ES1253" s="2">
        <v>2.4329999999999998</v>
      </c>
      <c r="ET1253" s="2"/>
      <c r="EU1253" s="2"/>
      <c r="EV1253" s="2"/>
      <c r="EW1253" s="2"/>
      <c r="EX1253" s="2"/>
      <c r="EY1253" s="2"/>
      <c r="EZ1253" s="2"/>
      <c r="FA1253" s="2"/>
      <c r="FB1253" s="2"/>
      <c r="FC1253" s="2"/>
      <c r="FD1253" s="2"/>
      <c r="FE1253" s="2"/>
      <c r="FF1253" s="2"/>
      <c r="FG1253" s="2"/>
      <c r="FH1253" s="2"/>
      <c r="FI1253" s="2"/>
      <c r="FJ1253" s="2"/>
      <c r="FK1253" s="2"/>
      <c r="FL1253" s="2"/>
      <c r="FM1253" s="2"/>
      <c r="FN1253" s="2"/>
      <c r="FO1253" s="2"/>
      <c r="FP1253" s="2"/>
      <c r="FQ1253" s="2"/>
      <c r="FR1253" s="2"/>
      <c r="FS1253" s="2"/>
      <c r="FT1253" s="2"/>
      <c r="FU1253" s="2"/>
      <c r="FV1253" s="2"/>
      <c r="FW1253" s="2"/>
      <c r="FX1253" s="2"/>
      <c r="FY1253" s="2"/>
      <c r="FZ1253" s="2"/>
      <c r="GA1253" s="2"/>
      <c r="GB1253" s="2"/>
      <c r="GC1253" s="2"/>
      <c r="GD1253" s="2"/>
      <c r="GE1253" s="2"/>
      <c r="GF1253" s="2"/>
      <c r="GG1253" s="2"/>
      <c r="GH1253" s="2"/>
      <c r="GI1253" s="2"/>
      <c r="GJ1253" s="2"/>
      <c r="GK1253" s="2"/>
      <c r="GL1253" s="2"/>
      <c r="GM1253" s="2"/>
      <c r="GN1253" s="2"/>
      <c r="GO1253" s="2"/>
      <c r="GP1253" s="2"/>
      <c r="GQ1253" s="2"/>
    </row>
    <row r="1254" spans="1:199" customFormat="1" hidden="1" x14ac:dyDescent="0.2">
      <c r="A1254">
        <f t="shared" si="304"/>
        <v>2</v>
      </c>
      <c r="B1254">
        <f t="shared" si="305"/>
        <v>12</v>
      </c>
      <c r="C1254" s="1">
        <v>35787</v>
      </c>
      <c r="D1254">
        <f t="shared" si="306"/>
        <v>12</v>
      </c>
      <c r="E1254">
        <f t="shared" si="307"/>
        <v>1997</v>
      </c>
      <c r="F1254" s="15"/>
      <c r="G1254" s="16">
        <f t="shared" si="296"/>
        <v>5.483333333333329E-2</v>
      </c>
      <c r="H1254" s="16">
        <f t="shared" si="297"/>
        <v>-4.0333333333333332E-2</v>
      </c>
      <c r="I1254" s="16">
        <f t="shared" si="298"/>
        <v>1.4499999999999957E-2</v>
      </c>
      <c r="J1254" s="7">
        <f>VLOOKUP(C1254,'Nymex hist.'!A:B,2,0)</f>
        <v>2.2160000000000002</v>
      </c>
      <c r="K1254" s="7"/>
      <c r="L1254" s="7"/>
      <c r="M1254" s="9">
        <f t="shared" si="299"/>
        <v>2.1918333333333333</v>
      </c>
      <c r="N1254" s="9">
        <f t="shared" si="300"/>
        <v>2.2466666666666666</v>
      </c>
      <c r="O1254" s="9">
        <f t="shared" si="301"/>
        <v>2.2063333333333333</v>
      </c>
      <c r="P1254" s="9">
        <f t="shared" si="302"/>
        <v>2.2063333333333333</v>
      </c>
      <c r="Q1254" s="9">
        <f t="shared" si="303"/>
        <v>2.2063333333333333</v>
      </c>
      <c r="R1254" s="8">
        <v>35787</v>
      </c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3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>
        <v>2.2160000000000002</v>
      </c>
      <c r="CA1254" s="2">
        <v>2.2080000000000002</v>
      </c>
      <c r="CB1254" s="2">
        <v>2.1760000000000002</v>
      </c>
      <c r="CC1254" s="2">
        <v>2.12</v>
      </c>
      <c r="CD1254" s="2">
        <v>2.1150000000000002</v>
      </c>
      <c r="CE1254" s="2">
        <v>2.12</v>
      </c>
      <c r="CF1254" s="2">
        <v>2.125</v>
      </c>
      <c r="CG1254" s="2">
        <v>2.13</v>
      </c>
      <c r="CH1254" s="2">
        <v>2.14</v>
      </c>
      <c r="CI1254" s="2">
        <v>2.1819999999999999</v>
      </c>
      <c r="CJ1254" s="2">
        <v>2.3149999999999999</v>
      </c>
      <c r="CK1254" s="2">
        <v>2.4550000000000001</v>
      </c>
      <c r="CL1254" s="2">
        <v>2.48</v>
      </c>
      <c r="CM1254" s="2">
        <v>2.3849999999999998</v>
      </c>
      <c r="CN1254" s="2">
        <v>2.2850000000000001</v>
      </c>
      <c r="CO1254" s="2">
        <v>2.1800000000000002</v>
      </c>
      <c r="CP1254" s="2">
        <v>2.15</v>
      </c>
      <c r="CQ1254" s="2">
        <v>2.15</v>
      </c>
      <c r="CR1254" s="2">
        <v>2.15</v>
      </c>
      <c r="CS1254" s="2">
        <v>2.15</v>
      </c>
      <c r="CT1254" s="2">
        <v>2.1509999999999998</v>
      </c>
      <c r="CU1254" s="2">
        <v>2.169</v>
      </c>
      <c r="CV1254" s="2">
        <v>2.29</v>
      </c>
      <c r="CW1254" s="2">
        <v>2.42</v>
      </c>
      <c r="CX1254" s="2">
        <v>2.4510000000000001</v>
      </c>
      <c r="CY1254" s="2">
        <v>2.3439999999999999</v>
      </c>
      <c r="CZ1254" s="2">
        <v>2.2410000000000001</v>
      </c>
      <c r="DA1254" s="2">
        <v>2.13</v>
      </c>
      <c r="DB1254" s="2">
        <v>2.11</v>
      </c>
      <c r="DC1254" s="2">
        <v>2.1110000000000002</v>
      </c>
      <c r="DD1254" s="2">
        <v>2.1110000000000002</v>
      </c>
      <c r="DE1254" s="2">
        <v>2.113</v>
      </c>
      <c r="DF1254" s="2">
        <v>2.1150000000000002</v>
      </c>
      <c r="DG1254" s="2">
        <v>2.1259999999999999</v>
      </c>
      <c r="DH1254" s="2">
        <v>2.2469999999999999</v>
      </c>
      <c r="DI1254" s="2">
        <v>2.3769999999999998</v>
      </c>
      <c r="DJ1254" s="2">
        <v>2.4510000000000001</v>
      </c>
      <c r="DK1254" s="2">
        <v>2.3439999999999999</v>
      </c>
      <c r="DL1254" s="2">
        <v>2.2410000000000001</v>
      </c>
      <c r="DM1254" s="2">
        <v>2.13</v>
      </c>
      <c r="DN1254" s="2">
        <v>2.11</v>
      </c>
      <c r="DO1254" s="2">
        <v>2.1110000000000002</v>
      </c>
      <c r="DP1254" s="2">
        <v>2.1110000000000002</v>
      </c>
      <c r="DQ1254" s="2">
        <v>2.113</v>
      </c>
      <c r="DR1254" s="2">
        <v>2.1150000000000002</v>
      </c>
      <c r="DS1254" s="2">
        <v>2.1259999999999999</v>
      </c>
      <c r="DT1254" s="2">
        <v>2.2469999999999999</v>
      </c>
      <c r="DU1254" s="2">
        <v>2.3769999999999998</v>
      </c>
      <c r="DV1254" s="2">
        <v>2.4510000000000001</v>
      </c>
      <c r="DW1254" s="2">
        <v>2.3439999999999999</v>
      </c>
      <c r="DX1254" s="2">
        <v>2.2410000000000001</v>
      </c>
      <c r="DY1254" s="2">
        <v>2.13</v>
      </c>
      <c r="DZ1254" s="2">
        <v>2.11</v>
      </c>
      <c r="EA1254" s="2">
        <v>2.1110000000000002</v>
      </c>
      <c r="EB1254" s="2">
        <v>2.1110000000000002</v>
      </c>
      <c r="EC1254" s="2">
        <v>2.113</v>
      </c>
      <c r="ED1254" s="2">
        <v>2.1150000000000002</v>
      </c>
      <c r="EE1254" s="2">
        <v>2.1259999999999999</v>
      </c>
      <c r="EF1254" s="2">
        <v>2.2469999999999999</v>
      </c>
      <c r="EG1254" s="2">
        <v>2.3769999999999998</v>
      </c>
      <c r="EH1254" s="2">
        <v>2.4510000000000001</v>
      </c>
      <c r="EI1254" s="2">
        <v>2.3439999999999999</v>
      </c>
      <c r="EJ1254" s="2">
        <v>2.2410000000000001</v>
      </c>
      <c r="EK1254" s="2">
        <v>2.13</v>
      </c>
      <c r="EL1254" s="2">
        <v>2.11</v>
      </c>
      <c r="EM1254" s="2">
        <v>2.1110000000000002</v>
      </c>
      <c r="EN1254" s="2">
        <v>2.1110000000000002</v>
      </c>
      <c r="EO1254" s="2">
        <v>2.113</v>
      </c>
      <c r="EP1254" s="2">
        <v>2.1150000000000002</v>
      </c>
      <c r="EQ1254" s="2">
        <v>2.1259999999999999</v>
      </c>
      <c r="ER1254" s="2">
        <v>2.2469999999999999</v>
      </c>
      <c r="ES1254" s="2">
        <v>2.3769999999999998</v>
      </c>
      <c r="ET1254" s="2"/>
      <c r="EU1254" s="2"/>
      <c r="EV1254" s="2"/>
      <c r="EW1254" s="2"/>
      <c r="EX1254" s="2"/>
      <c r="EY1254" s="2"/>
      <c r="EZ1254" s="2"/>
      <c r="FA1254" s="2"/>
      <c r="FB1254" s="2"/>
      <c r="FC1254" s="2"/>
      <c r="FD1254" s="2"/>
      <c r="FE1254" s="2"/>
      <c r="FF1254" s="2"/>
      <c r="FG1254" s="2"/>
      <c r="FH1254" s="2"/>
      <c r="FI1254" s="2"/>
      <c r="FJ1254" s="2"/>
      <c r="FK1254" s="2"/>
      <c r="FL1254" s="2"/>
      <c r="FM1254" s="2"/>
      <c r="FN1254" s="2"/>
      <c r="FO1254" s="2"/>
      <c r="FP1254" s="2"/>
      <c r="FQ1254" s="2"/>
      <c r="FR1254" s="2"/>
      <c r="FS1254" s="2"/>
      <c r="FT1254" s="2"/>
      <c r="FU1254" s="2"/>
      <c r="FV1254" s="2"/>
      <c r="FW1254" s="2"/>
      <c r="FX1254" s="2"/>
      <c r="FY1254" s="2"/>
      <c r="FZ1254" s="2"/>
      <c r="GA1254" s="2"/>
      <c r="GB1254" s="2"/>
      <c r="GC1254" s="2"/>
      <c r="GD1254" s="2"/>
      <c r="GE1254" s="2"/>
      <c r="GF1254" s="2"/>
      <c r="GG1254" s="2"/>
      <c r="GH1254" s="2"/>
      <c r="GI1254" s="2"/>
      <c r="GJ1254" s="2"/>
      <c r="GK1254" s="2"/>
      <c r="GL1254" s="2"/>
      <c r="GM1254" s="2"/>
      <c r="GN1254" s="2"/>
      <c r="GO1254" s="2"/>
      <c r="GP1254" s="2"/>
      <c r="GQ1254" s="2"/>
    </row>
    <row r="1255" spans="1:199" customFormat="1" hidden="1" x14ac:dyDescent="0.2">
      <c r="A1255">
        <f t="shared" si="304"/>
        <v>3</v>
      </c>
      <c r="B1255">
        <f t="shared" si="305"/>
        <v>12</v>
      </c>
      <c r="C1255" s="1">
        <v>35788</v>
      </c>
      <c r="D1255">
        <f t="shared" si="306"/>
        <v>12</v>
      </c>
      <c r="E1255">
        <f t="shared" si="307"/>
        <v>1997</v>
      </c>
      <c r="F1255" s="15"/>
      <c r="G1255" s="16">
        <f t="shared" si="296"/>
        <v>4.4499999999999762E-2</v>
      </c>
      <c r="H1255" s="16">
        <f t="shared" si="297"/>
        <v>-2.8083333333333016E-2</v>
      </c>
      <c r="I1255" s="16">
        <f t="shared" si="298"/>
        <v>1.6416666666666746E-2</v>
      </c>
      <c r="J1255" s="7">
        <f>VLOOKUP(C1255,'Nymex hist.'!A:B,2,0)</f>
        <v>2.246</v>
      </c>
      <c r="K1255" s="7"/>
      <c r="L1255" s="7"/>
      <c r="M1255" s="9">
        <f t="shared" si="299"/>
        <v>2.2199166666666668</v>
      </c>
      <c r="N1255" s="9">
        <f t="shared" si="300"/>
        <v>2.2644166666666665</v>
      </c>
      <c r="O1255" s="9">
        <f t="shared" si="301"/>
        <v>2.2363333333333335</v>
      </c>
      <c r="P1255" s="9">
        <f t="shared" si="302"/>
        <v>2.2363333333333335</v>
      </c>
      <c r="Q1255" s="9">
        <f t="shared" si="303"/>
        <v>2.2363333333333335</v>
      </c>
      <c r="R1255" s="8">
        <v>35788</v>
      </c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3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>
        <v>2.246</v>
      </c>
      <c r="CA1255" s="2">
        <v>2.2389999999999999</v>
      </c>
      <c r="CB1255" s="2">
        <v>2.206</v>
      </c>
      <c r="CC1255" s="2">
        <v>2.15</v>
      </c>
      <c r="CD1255" s="2">
        <v>2.1419999999999999</v>
      </c>
      <c r="CE1255" s="2">
        <v>2.1469999999999998</v>
      </c>
      <c r="CF1255" s="2">
        <v>2.1520000000000001</v>
      </c>
      <c r="CG1255" s="2">
        <v>2.157</v>
      </c>
      <c r="CH1255" s="2">
        <v>2.1669999999999998</v>
      </c>
      <c r="CI1255" s="2">
        <v>2.2090000000000001</v>
      </c>
      <c r="CJ1255" s="2">
        <v>2.3420000000000001</v>
      </c>
      <c r="CK1255" s="2">
        <v>2.4820000000000002</v>
      </c>
      <c r="CL1255" s="2">
        <v>2.5070000000000001</v>
      </c>
      <c r="CM1255" s="2">
        <v>2.407</v>
      </c>
      <c r="CN1255" s="2">
        <v>2.3050000000000002</v>
      </c>
      <c r="CO1255" s="2">
        <v>2.1970000000000001</v>
      </c>
      <c r="CP1255" s="2">
        <v>2.165</v>
      </c>
      <c r="CQ1255" s="2">
        <v>2.165</v>
      </c>
      <c r="CR1255" s="2">
        <v>2.165</v>
      </c>
      <c r="CS1255" s="2">
        <v>2.165</v>
      </c>
      <c r="CT1255" s="2">
        <v>2.1659999999999999</v>
      </c>
      <c r="CU1255" s="2">
        <v>2.1840000000000002</v>
      </c>
      <c r="CV1255" s="2">
        <v>2.3050000000000002</v>
      </c>
      <c r="CW1255" s="2">
        <v>2.4420000000000002</v>
      </c>
      <c r="CX1255" s="2">
        <v>2.4809999999999999</v>
      </c>
      <c r="CY1255" s="2">
        <v>2.3740000000000001</v>
      </c>
      <c r="CZ1255" s="2">
        <v>2.2709999999999999</v>
      </c>
      <c r="DA1255" s="2">
        <v>2.16</v>
      </c>
      <c r="DB1255" s="2">
        <v>2.14</v>
      </c>
      <c r="DC1255" s="2">
        <v>2.141</v>
      </c>
      <c r="DD1255" s="2">
        <v>2.141</v>
      </c>
      <c r="DE1255" s="2">
        <v>2.1429999999999998</v>
      </c>
      <c r="DF1255" s="2">
        <v>2.145</v>
      </c>
      <c r="DG1255" s="2">
        <v>2.1560000000000001</v>
      </c>
      <c r="DH1255" s="2">
        <v>2.2770000000000001</v>
      </c>
      <c r="DI1255" s="2">
        <v>2.407</v>
      </c>
      <c r="DJ1255" s="2">
        <v>2.4809999999999999</v>
      </c>
      <c r="DK1255" s="2">
        <v>2.3740000000000001</v>
      </c>
      <c r="DL1255" s="2">
        <v>2.2709999999999999</v>
      </c>
      <c r="DM1255" s="2">
        <v>2.16</v>
      </c>
      <c r="DN1255" s="2">
        <v>2.14</v>
      </c>
      <c r="DO1255" s="2">
        <v>2.141</v>
      </c>
      <c r="DP1255" s="2">
        <v>2.141</v>
      </c>
      <c r="DQ1255" s="2">
        <v>2.1429999999999998</v>
      </c>
      <c r="DR1255" s="2">
        <v>2.145</v>
      </c>
      <c r="DS1255" s="2">
        <v>2.1560000000000001</v>
      </c>
      <c r="DT1255" s="2">
        <v>2.2770000000000001</v>
      </c>
      <c r="DU1255" s="2">
        <v>2.407</v>
      </c>
      <c r="DV1255" s="2">
        <v>2.4809999999999999</v>
      </c>
      <c r="DW1255" s="2">
        <v>2.3740000000000001</v>
      </c>
      <c r="DX1255" s="2">
        <v>2.2709999999999999</v>
      </c>
      <c r="DY1255" s="2">
        <v>2.16</v>
      </c>
      <c r="DZ1255" s="2">
        <v>2.14</v>
      </c>
      <c r="EA1255" s="2">
        <v>2.141</v>
      </c>
      <c r="EB1255" s="2">
        <v>2.141</v>
      </c>
      <c r="EC1255" s="2">
        <v>2.1429999999999998</v>
      </c>
      <c r="ED1255" s="2">
        <v>2.145</v>
      </c>
      <c r="EE1255" s="2">
        <v>2.1560000000000001</v>
      </c>
      <c r="EF1255" s="2">
        <v>2.2770000000000001</v>
      </c>
      <c r="EG1255" s="2">
        <v>2.407</v>
      </c>
      <c r="EH1255" s="2">
        <v>2.4809999999999999</v>
      </c>
      <c r="EI1255" s="2">
        <v>2.3740000000000001</v>
      </c>
      <c r="EJ1255" s="2">
        <v>2.2709999999999999</v>
      </c>
      <c r="EK1255" s="2">
        <v>2.16</v>
      </c>
      <c r="EL1255" s="2">
        <v>2.14</v>
      </c>
      <c r="EM1255" s="2">
        <v>2.141</v>
      </c>
      <c r="EN1255" s="2">
        <v>2.141</v>
      </c>
      <c r="EO1255" s="2">
        <v>2.1429999999999998</v>
      </c>
      <c r="EP1255" s="2">
        <v>2.145</v>
      </c>
      <c r="EQ1255" s="2">
        <v>2.1560000000000001</v>
      </c>
      <c r="ER1255" s="2">
        <v>2.2770000000000001</v>
      </c>
      <c r="ES1255" s="2">
        <v>2.407</v>
      </c>
      <c r="ET1255" s="2"/>
      <c r="EU1255" s="2"/>
      <c r="EV1255" s="2"/>
      <c r="EW1255" s="2"/>
      <c r="EX1255" s="2"/>
      <c r="EY1255" s="2"/>
      <c r="EZ1255" s="2"/>
      <c r="FA1255" s="2"/>
      <c r="FB1255" s="2"/>
      <c r="FC1255" s="2"/>
      <c r="FD1255" s="2"/>
      <c r="FE1255" s="2"/>
      <c r="FF1255" s="2"/>
      <c r="FG1255" s="2"/>
      <c r="FH1255" s="2"/>
      <c r="FI1255" s="2"/>
      <c r="FJ1255" s="2"/>
      <c r="FK1255" s="2"/>
      <c r="FL1255" s="2"/>
      <c r="FM1255" s="2"/>
      <c r="FN1255" s="2"/>
      <c r="FO1255" s="2"/>
      <c r="FP1255" s="2"/>
      <c r="FQ1255" s="2"/>
      <c r="FR1255" s="2"/>
      <c r="FS1255" s="2"/>
      <c r="FT1255" s="2"/>
      <c r="FU1255" s="2"/>
      <c r="FV1255" s="2"/>
      <c r="FW1255" s="2"/>
      <c r="FX1255" s="2"/>
      <c r="FY1255" s="2"/>
      <c r="FZ1255" s="2"/>
      <c r="GA1255" s="2"/>
      <c r="GB1255" s="2"/>
      <c r="GC1255" s="2"/>
      <c r="GD1255" s="2"/>
      <c r="GE1255" s="2"/>
      <c r="GF1255" s="2"/>
      <c r="GG1255" s="2"/>
      <c r="GH1255" s="2"/>
      <c r="GI1255" s="2"/>
      <c r="GJ1255" s="2"/>
      <c r="GK1255" s="2"/>
      <c r="GL1255" s="2"/>
      <c r="GM1255" s="2"/>
      <c r="GN1255" s="2"/>
      <c r="GO1255" s="2"/>
      <c r="GP1255" s="2"/>
      <c r="GQ1255" s="2"/>
    </row>
    <row r="1256" spans="1:199" customFormat="1" hidden="1" x14ac:dyDescent="0.2">
      <c r="A1256">
        <f t="shared" si="304"/>
        <v>5</v>
      </c>
      <c r="B1256">
        <f t="shared" si="305"/>
        <v>12</v>
      </c>
      <c r="C1256" s="1">
        <v>35790</v>
      </c>
      <c r="D1256">
        <f t="shared" si="306"/>
        <v>12</v>
      </c>
      <c r="E1256">
        <f t="shared" si="307"/>
        <v>1997</v>
      </c>
      <c r="F1256" s="15"/>
      <c r="G1256" s="16">
        <f t="shared" si="296"/>
        <v>3.8250000000000561E-2</v>
      </c>
      <c r="H1256" s="16">
        <f t="shared" si="297"/>
        <v>-3.3083333333333798E-2</v>
      </c>
      <c r="I1256" s="16">
        <f t="shared" si="298"/>
        <v>5.1666666666667638E-3</v>
      </c>
      <c r="J1256" s="7">
        <f>VLOOKUP(C1256,'Nymex hist.'!A:B,2,0)</f>
        <v>2.2519999999999998</v>
      </c>
      <c r="K1256" s="7"/>
      <c r="L1256" s="7"/>
      <c r="M1256" s="9">
        <f t="shared" si="299"/>
        <v>2.2365833333333334</v>
      </c>
      <c r="N1256" s="9">
        <f t="shared" si="300"/>
        <v>2.2748333333333339</v>
      </c>
      <c r="O1256" s="9">
        <f t="shared" si="301"/>
        <v>2.2417500000000001</v>
      </c>
      <c r="P1256" s="9">
        <f t="shared" si="302"/>
        <v>2.2417500000000001</v>
      </c>
      <c r="Q1256" s="9">
        <f t="shared" si="303"/>
        <v>2.2417500000000001</v>
      </c>
      <c r="R1256" s="8">
        <v>35790</v>
      </c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3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>
        <v>2.2519999999999998</v>
      </c>
      <c r="CA1256" s="2">
        <v>2.2429999999999999</v>
      </c>
      <c r="CB1256" s="2">
        <v>2.2189999999999999</v>
      </c>
      <c r="CC1256" s="2">
        <v>2.169</v>
      </c>
      <c r="CD1256" s="2">
        <v>2.161</v>
      </c>
      <c r="CE1256" s="2">
        <v>2.1659999999999999</v>
      </c>
      <c r="CF1256" s="2">
        <v>2.1720000000000002</v>
      </c>
      <c r="CG1256" s="2">
        <v>2.177</v>
      </c>
      <c r="CH1256" s="2">
        <v>2.1869999999999998</v>
      </c>
      <c r="CI1256" s="2">
        <v>2.2290000000000001</v>
      </c>
      <c r="CJ1256" s="2">
        <v>2.3620000000000001</v>
      </c>
      <c r="CK1256" s="2">
        <v>2.5019999999999998</v>
      </c>
      <c r="CL1256" s="2">
        <v>2.5270000000000001</v>
      </c>
      <c r="CM1256" s="2">
        <v>2.4169999999999998</v>
      </c>
      <c r="CN1256" s="2">
        <v>2.3149999999999999</v>
      </c>
      <c r="CO1256" s="2">
        <v>2.2069999999999999</v>
      </c>
      <c r="CP1256" s="2">
        <v>2.1749999999999998</v>
      </c>
      <c r="CQ1256" s="2">
        <v>2.1749999999999998</v>
      </c>
      <c r="CR1256" s="2">
        <v>2.1749999999999998</v>
      </c>
      <c r="CS1256" s="2">
        <v>2.1749999999999998</v>
      </c>
      <c r="CT1256" s="2">
        <v>2.1760000000000002</v>
      </c>
      <c r="CU1256" s="2">
        <v>2.194</v>
      </c>
      <c r="CV1256" s="2">
        <v>2.3149999999999999</v>
      </c>
      <c r="CW1256" s="2">
        <v>2.4470000000000001</v>
      </c>
      <c r="CX1256" s="2">
        <v>2.4809999999999999</v>
      </c>
      <c r="CY1256" s="2">
        <v>2.3639999999999999</v>
      </c>
      <c r="CZ1256" s="2">
        <v>2.2690000000000001</v>
      </c>
      <c r="DA1256" s="2">
        <v>2.1619999999999999</v>
      </c>
      <c r="DB1256" s="2">
        <v>2.1480000000000001</v>
      </c>
      <c r="DC1256" s="2">
        <v>2.1549999999999998</v>
      </c>
      <c r="DD1256" s="2">
        <v>2.1549999999999998</v>
      </c>
      <c r="DE1256" s="2">
        <v>2.1549999999999998</v>
      </c>
      <c r="DF1256" s="2">
        <v>2.1560000000000001</v>
      </c>
      <c r="DG1256" s="2">
        <v>2.1640000000000001</v>
      </c>
      <c r="DH1256" s="2">
        <v>2.2810000000000001</v>
      </c>
      <c r="DI1256" s="2">
        <v>2.411</v>
      </c>
      <c r="DJ1256" s="2">
        <v>2.4809999999999999</v>
      </c>
      <c r="DK1256" s="2">
        <v>2.3639999999999999</v>
      </c>
      <c r="DL1256" s="2">
        <v>2.2690000000000001</v>
      </c>
      <c r="DM1256" s="2">
        <v>2.1619999999999999</v>
      </c>
      <c r="DN1256" s="2">
        <v>2.1480000000000001</v>
      </c>
      <c r="DO1256" s="2">
        <v>2.1549999999999998</v>
      </c>
      <c r="DP1256" s="2">
        <v>2.1549999999999998</v>
      </c>
      <c r="DQ1256" s="2">
        <v>2.1549999999999998</v>
      </c>
      <c r="DR1256" s="2">
        <v>2.1560000000000001</v>
      </c>
      <c r="DS1256" s="2">
        <v>2.1640000000000001</v>
      </c>
      <c r="DT1256" s="2">
        <v>2.2810000000000001</v>
      </c>
      <c r="DU1256" s="2">
        <v>2.411</v>
      </c>
      <c r="DV1256" s="2">
        <v>2.4809999999999999</v>
      </c>
      <c r="DW1256" s="2">
        <v>2.3639999999999999</v>
      </c>
      <c r="DX1256" s="2">
        <v>2.2690000000000001</v>
      </c>
      <c r="DY1256" s="2">
        <v>2.1619999999999999</v>
      </c>
      <c r="DZ1256" s="2">
        <v>2.1480000000000001</v>
      </c>
      <c r="EA1256" s="2">
        <v>2.1549999999999998</v>
      </c>
      <c r="EB1256" s="2">
        <v>2.1549999999999998</v>
      </c>
      <c r="EC1256" s="2">
        <v>2.1549999999999998</v>
      </c>
      <c r="ED1256" s="2">
        <v>2.1560000000000001</v>
      </c>
      <c r="EE1256" s="2">
        <v>2.1640000000000001</v>
      </c>
      <c r="EF1256" s="2">
        <v>2.2810000000000001</v>
      </c>
      <c r="EG1256" s="2">
        <v>2.411</v>
      </c>
      <c r="EH1256" s="2">
        <v>2.4809999999999999</v>
      </c>
      <c r="EI1256" s="2">
        <v>2.3639999999999999</v>
      </c>
      <c r="EJ1256" s="2">
        <v>2.2690000000000001</v>
      </c>
      <c r="EK1256" s="2">
        <v>2.1619999999999999</v>
      </c>
      <c r="EL1256" s="2">
        <v>2.1480000000000001</v>
      </c>
      <c r="EM1256" s="2">
        <v>2.1549999999999998</v>
      </c>
      <c r="EN1256" s="2">
        <v>2.1549999999999998</v>
      </c>
      <c r="EO1256" s="2">
        <v>2.1549999999999998</v>
      </c>
      <c r="EP1256" s="2">
        <v>2.1560000000000001</v>
      </c>
      <c r="EQ1256" s="2">
        <v>2.1640000000000001</v>
      </c>
      <c r="ER1256" s="2">
        <v>2.2810000000000001</v>
      </c>
      <c r="ES1256" s="2">
        <v>2.411</v>
      </c>
      <c r="ET1256" s="2"/>
      <c r="EU1256" s="2"/>
      <c r="EV1256" s="2"/>
      <c r="EW1256" s="2"/>
      <c r="EX1256" s="2"/>
      <c r="EY1256" s="2"/>
      <c r="EZ1256" s="2"/>
      <c r="FA1256" s="2"/>
      <c r="FB1256" s="2"/>
      <c r="FC1256" s="2"/>
      <c r="FD1256" s="2"/>
      <c r="FE1256" s="2"/>
      <c r="FF1256" s="2"/>
      <c r="FG1256" s="2"/>
      <c r="FH1256" s="2"/>
      <c r="FI1256" s="2"/>
      <c r="FJ1256" s="2"/>
      <c r="FK1256" s="2"/>
      <c r="FL1256" s="2"/>
      <c r="FM1256" s="2"/>
      <c r="FN1256" s="2"/>
      <c r="FO1256" s="2"/>
      <c r="FP1256" s="2"/>
      <c r="FQ1256" s="2"/>
      <c r="FR1256" s="2"/>
      <c r="FS1256" s="2"/>
      <c r="FT1256" s="2"/>
      <c r="FU1256" s="2"/>
      <c r="FV1256" s="2"/>
      <c r="FW1256" s="2"/>
      <c r="FX1256" s="2"/>
      <c r="FY1256" s="2"/>
      <c r="FZ1256" s="2"/>
      <c r="GA1256" s="2"/>
      <c r="GB1256" s="2"/>
      <c r="GC1256" s="2"/>
      <c r="GD1256" s="2"/>
      <c r="GE1256" s="2"/>
      <c r="GF1256" s="2"/>
      <c r="GG1256" s="2"/>
      <c r="GH1256" s="2"/>
      <c r="GI1256" s="2"/>
      <c r="GJ1256" s="2"/>
      <c r="GK1256" s="2"/>
      <c r="GL1256" s="2"/>
      <c r="GM1256" s="2"/>
      <c r="GN1256" s="2"/>
      <c r="GO1256" s="2"/>
      <c r="GP1256" s="2"/>
      <c r="GQ1256" s="2"/>
    </row>
    <row r="1257" spans="1:199" customFormat="1" hidden="1" x14ac:dyDescent="0.2">
      <c r="A1257">
        <f t="shared" si="304"/>
        <v>1</v>
      </c>
      <c r="B1257">
        <f t="shared" si="305"/>
        <v>12</v>
      </c>
      <c r="C1257" s="1">
        <v>35793</v>
      </c>
      <c r="D1257">
        <f t="shared" si="306"/>
        <v>12</v>
      </c>
      <c r="E1257">
        <f t="shared" si="307"/>
        <v>1997</v>
      </c>
      <c r="F1257" s="15"/>
      <c r="G1257" s="16">
        <f t="shared" si="296"/>
        <v>1.4000000000000234E-2</v>
      </c>
      <c r="H1257" s="16">
        <f t="shared" si="297"/>
        <v>-4.091666666666649E-2</v>
      </c>
      <c r="I1257" s="16">
        <f t="shared" si="298"/>
        <v>-2.6916666666666256E-2</v>
      </c>
      <c r="J1257" s="7">
        <f>VLOOKUP(C1257,'Nymex hist.'!A:B,2,0)</f>
        <v>2.3090000000000002</v>
      </c>
      <c r="K1257" s="7"/>
      <c r="L1257" s="7"/>
      <c r="M1257" s="9">
        <f t="shared" si="299"/>
        <v>2.261333333333333</v>
      </c>
      <c r="N1257" s="9">
        <f t="shared" si="300"/>
        <v>2.2753333333333332</v>
      </c>
      <c r="O1257" s="9">
        <f t="shared" si="301"/>
        <v>2.2344166666666667</v>
      </c>
      <c r="P1257" s="9">
        <f t="shared" si="302"/>
        <v>2.2344166666666667</v>
      </c>
      <c r="Q1257" s="9">
        <f t="shared" si="303"/>
        <v>2.2344166666666667</v>
      </c>
      <c r="R1257" s="8">
        <v>35793</v>
      </c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3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>
        <v>2.3090000000000002</v>
      </c>
      <c r="CA1257" s="2">
        <v>2.2799999999999998</v>
      </c>
      <c r="CB1257" s="2">
        <v>2.2400000000000002</v>
      </c>
      <c r="CC1257" s="2">
        <v>2.19</v>
      </c>
      <c r="CD1257" s="2">
        <v>2.1800000000000002</v>
      </c>
      <c r="CE1257" s="2">
        <v>2.1850000000000001</v>
      </c>
      <c r="CF1257" s="2">
        <v>2.19</v>
      </c>
      <c r="CG1257" s="2">
        <v>2.1949999999999998</v>
      </c>
      <c r="CH1257" s="2">
        <v>2.2050000000000001</v>
      </c>
      <c r="CI1257" s="2">
        <v>2.2519999999999998</v>
      </c>
      <c r="CJ1257" s="2">
        <v>2.3849999999999998</v>
      </c>
      <c r="CK1257" s="2">
        <v>2.5249999999999999</v>
      </c>
      <c r="CL1257" s="2">
        <v>2.5499999999999998</v>
      </c>
      <c r="CM1257" s="2">
        <v>2.42</v>
      </c>
      <c r="CN1257" s="2">
        <v>2.3250000000000002</v>
      </c>
      <c r="CO1257" s="2">
        <v>2.2069999999999999</v>
      </c>
      <c r="CP1257" s="2">
        <v>2.16</v>
      </c>
      <c r="CQ1257" s="2">
        <v>2.16</v>
      </c>
      <c r="CR1257" s="2">
        <v>2.16</v>
      </c>
      <c r="CS1257" s="2">
        <v>2.165</v>
      </c>
      <c r="CT1257" s="2">
        <v>2.17</v>
      </c>
      <c r="CU1257" s="2">
        <v>2.1920000000000002</v>
      </c>
      <c r="CV1257" s="2">
        <v>2.3250000000000002</v>
      </c>
      <c r="CW1257" s="2">
        <v>2.4700000000000002</v>
      </c>
      <c r="CX1257" s="2">
        <v>2.5089999999999999</v>
      </c>
      <c r="CY1257" s="2">
        <v>2.36</v>
      </c>
      <c r="CZ1257" s="2">
        <v>2.2709999999999999</v>
      </c>
      <c r="DA1257" s="2">
        <v>2.1640000000000001</v>
      </c>
      <c r="DB1257" s="2">
        <v>2.1440000000000001</v>
      </c>
      <c r="DC1257" s="2">
        <v>2.1389999999999998</v>
      </c>
      <c r="DD1257" s="2">
        <v>2.1389999999999998</v>
      </c>
      <c r="DE1257" s="2">
        <v>2.1389999999999998</v>
      </c>
      <c r="DF1257" s="2">
        <v>2.14</v>
      </c>
      <c r="DG1257" s="2">
        <v>2.1480000000000001</v>
      </c>
      <c r="DH1257" s="2">
        <v>2.2650000000000001</v>
      </c>
      <c r="DI1257" s="2">
        <v>2.395</v>
      </c>
      <c r="DJ1257" s="2">
        <v>2.5089999999999999</v>
      </c>
      <c r="DK1257" s="2">
        <v>2.36</v>
      </c>
      <c r="DL1257" s="2">
        <v>2.2709999999999999</v>
      </c>
      <c r="DM1257" s="2">
        <v>2.1640000000000001</v>
      </c>
      <c r="DN1257" s="2">
        <v>2.1440000000000001</v>
      </c>
      <c r="DO1257" s="2">
        <v>2.1389999999999998</v>
      </c>
      <c r="DP1257" s="2">
        <v>2.1389999999999998</v>
      </c>
      <c r="DQ1257" s="2">
        <v>2.1389999999999998</v>
      </c>
      <c r="DR1257" s="2">
        <v>2.14</v>
      </c>
      <c r="DS1257" s="2">
        <v>2.1480000000000001</v>
      </c>
      <c r="DT1257" s="2">
        <v>2.2650000000000001</v>
      </c>
      <c r="DU1257" s="2">
        <v>2.395</v>
      </c>
      <c r="DV1257" s="2">
        <v>2.5089999999999999</v>
      </c>
      <c r="DW1257" s="2">
        <v>2.36</v>
      </c>
      <c r="DX1257" s="2">
        <v>2.2709999999999999</v>
      </c>
      <c r="DY1257" s="2">
        <v>2.1640000000000001</v>
      </c>
      <c r="DZ1257" s="2">
        <v>2.1440000000000001</v>
      </c>
      <c r="EA1257" s="2">
        <v>2.1389999999999998</v>
      </c>
      <c r="EB1257" s="2">
        <v>2.1389999999999998</v>
      </c>
      <c r="EC1257" s="2">
        <v>2.1389999999999998</v>
      </c>
      <c r="ED1257" s="2">
        <v>2.14</v>
      </c>
      <c r="EE1257" s="2">
        <v>2.1480000000000001</v>
      </c>
      <c r="EF1257" s="2">
        <v>2.2650000000000001</v>
      </c>
      <c r="EG1257" s="2">
        <v>2.395</v>
      </c>
      <c r="EH1257" s="2">
        <v>2.5089999999999999</v>
      </c>
      <c r="EI1257" s="2">
        <v>2.36</v>
      </c>
      <c r="EJ1257" s="2">
        <v>2.2709999999999999</v>
      </c>
      <c r="EK1257" s="2">
        <v>2.1640000000000001</v>
      </c>
      <c r="EL1257" s="2">
        <v>2.1440000000000001</v>
      </c>
      <c r="EM1257" s="2">
        <v>2.1389999999999998</v>
      </c>
      <c r="EN1257" s="2">
        <v>2.1389999999999998</v>
      </c>
      <c r="EO1257" s="2">
        <v>2.1389999999999998</v>
      </c>
      <c r="EP1257" s="2">
        <v>2.14</v>
      </c>
      <c r="EQ1257" s="2">
        <v>2.1480000000000001</v>
      </c>
      <c r="ER1257" s="2">
        <v>2.2650000000000001</v>
      </c>
      <c r="ES1257" s="2">
        <v>2.395</v>
      </c>
      <c r="ET1257" s="2"/>
      <c r="EU1257" s="2"/>
      <c r="EV1257" s="2"/>
      <c r="EW1257" s="2"/>
      <c r="EX1257" s="2"/>
      <c r="EY1257" s="2"/>
      <c r="EZ1257" s="2"/>
      <c r="FA1257" s="2"/>
      <c r="FB1257" s="2"/>
      <c r="FC1257" s="2"/>
      <c r="FD1257" s="2"/>
      <c r="FE1257" s="2"/>
      <c r="FF1257" s="2"/>
      <c r="FG1257" s="2"/>
      <c r="FH1257" s="2"/>
      <c r="FI1257" s="2"/>
      <c r="FJ1257" s="2"/>
      <c r="FK1257" s="2"/>
      <c r="FL1257" s="2"/>
      <c r="FM1257" s="2"/>
      <c r="FN1257" s="2"/>
      <c r="FO1257" s="2"/>
      <c r="FP1257" s="2"/>
      <c r="FQ1257" s="2"/>
      <c r="FR1257" s="2"/>
      <c r="FS1257" s="2"/>
      <c r="FT1257" s="2"/>
      <c r="FU1257" s="2"/>
      <c r="FV1257" s="2"/>
      <c r="FW1257" s="2"/>
      <c r="FX1257" s="2"/>
      <c r="FY1257" s="2"/>
      <c r="FZ1257" s="2"/>
      <c r="GA1257" s="2"/>
      <c r="GB1257" s="2"/>
      <c r="GC1257" s="2"/>
      <c r="GD1257" s="2"/>
      <c r="GE1257" s="2"/>
      <c r="GF1257" s="2"/>
      <c r="GG1257" s="2"/>
      <c r="GH1257" s="2"/>
      <c r="GI1257" s="2"/>
      <c r="GJ1257" s="2"/>
      <c r="GK1257" s="2"/>
      <c r="GL1257" s="2"/>
      <c r="GM1257" s="2"/>
      <c r="GN1257" s="2"/>
      <c r="GO1257" s="2"/>
      <c r="GP1257" s="2"/>
      <c r="GQ1257" s="2"/>
    </row>
    <row r="1258" spans="1:199" customFormat="1" hidden="1" x14ac:dyDescent="0.2">
      <c r="A1258">
        <f t="shared" si="304"/>
        <v>2</v>
      </c>
      <c r="B1258">
        <f t="shared" si="305"/>
        <v>12</v>
      </c>
      <c r="C1258" s="1">
        <v>35794</v>
      </c>
      <c r="D1258">
        <f t="shared" si="306"/>
        <v>12</v>
      </c>
      <c r="E1258">
        <f t="shared" si="307"/>
        <v>1997</v>
      </c>
      <c r="F1258" s="15"/>
      <c r="G1258" s="16">
        <f t="shared" si="296"/>
        <v>2.3083333333334011E-2</v>
      </c>
      <c r="H1258" s="16">
        <f t="shared" si="297"/>
        <v>-3.1083333333334018E-2</v>
      </c>
      <c r="I1258" s="16">
        <f t="shared" si="298"/>
        <v>-8.0000000000000071E-3</v>
      </c>
      <c r="J1258" s="7">
        <f>VLOOKUP(C1258,'Nymex hist.'!A:B,2,0)</f>
        <v>2.2349999999999999</v>
      </c>
      <c r="K1258" s="7"/>
      <c r="L1258" s="7"/>
      <c r="M1258" s="9">
        <f t="shared" si="299"/>
        <v>2.2335833333333333</v>
      </c>
      <c r="N1258" s="9">
        <f t="shared" si="300"/>
        <v>2.2566666666666673</v>
      </c>
      <c r="O1258" s="9">
        <f t="shared" si="301"/>
        <v>2.2255833333333332</v>
      </c>
      <c r="P1258" s="9">
        <f t="shared" si="302"/>
        <v>2.2220833333333334</v>
      </c>
      <c r="Q1258" s="9">
        <f t="shared" si="303"/>
        <v>2.2220833333333334</v>
      </c>
      <c r="R1258" s="8">
        <v>35794</v>
      </c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3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>
        <v>2.3090000000000002</v>
      </c>
      <c r="CA1258" s="2">
        <v>2.2349999999999999</v>
      </c>
      <c r="CB1258" s="2">
        <v>2.2029999999999998</v>
      </c>
      <c r="CC1258" s="2">
        <v>2.1549999999999998</v>
      </c>
      <c r="CD1258" s="2">
        <v>2.15</v>
      </c>
      <c r="CE1258" s="2">
        <v>2.1549999999999998</v>
      </c>
      <c r="CF1258" s="2">
        <v>2.16</v>
      </c>
      <c r="CG1258" s="2">
        <v>2.165</v>
      </c>
      <c r="CH1258" s="2">
        <v>2.1749999999999998</v>
      </c>
      <c r="CI1258" s="2">
        <v>2.2280000000000002</v>
      </c>
      <c r="CJ1258" s="2">
        <v>2.363</v>
      </c>
      <c r="CK1258" s="2">
        <v>2.5049999999999999</v>
      </c>
      <c r="CL1258" s="2">
        <v>2.5299999999999998</v>
      </c>
      <c r="CM1258" s="2">
        <v>2.4</v>
      </c>
      <c r="CN1258" s="2">
        <v>2.3050000000000002</v>
      </c>
      <c r="CO1258" s="2">
        <v>2.1869999999999998</v>
      </c>
      <c r="CP1258" s="2">
        <v>2.14</v>
      </c>
      <c r="CQ1258" s="2">
        <v>2.14</v>
      </c>
      <c r="CR1258" s="2">
        <v>2.14</v>
      </c>
      <c r="CS1258" s="2">
        <v>2.145</v>
      </c>
      <c r="CT1258" s="2">
        <v>2.1520000000000001</v>
      </c>
      <c r="CU1258" s="2">
        <v>2.177</v>
      </c>
      <c r="CV1258" s="2">
        <v>2.3119999999999998</v>
      </c>
      <c r="CW1258" s="2">
        <v>2.452</v>
      </c>
      <c r="CX1258" s="2">
        <v>2.4910000000000001</v>
      </c>
      <c r="CY1258" s="2">
        <v>2.3420000000000001</v>
      </c>
      <c r="CZ1258" s="2">
        <v>2.2530000000000001</v>
      </c>
      <c r="DA1258" s="2">
        <v>2.1459999999999999</v>
      </c>
      <c r="DB1258" s="2">
        <v>2.1259999999999999</v>
      </c>
      <c r="DC1258" s="2">
        <v>2.1240000000000001</v>
      </c>
      <c r="DD1258" s="2">
        <v>2.1269999999999998</v>
      </c>
      <c r="DE1258" s="2">
        <v>2.129</v>
      </c>
      <c r="DF1258" s="2">
        <v>2.1339999999999999</v>
      </c>
      <c r="DG1258" s="2">
        <v>2.1469999999999998</v>
      </c>
      <c r="DH1258" s="2">
        <v>2.2690000000000001</v>
      </c>
      <c r="DI1258" s="2">
        <v>2.419</v>
      </c>
      <c r="DJ1258" s="2">
        <v>2.4489999999999998</v>
      </c>
      <c r="DK1258" s="2">
        <v>2.3420000000000001</v>
      </c>
      <c r="DL1258" s="2">
        <v>2.2530000000000001</v>
      </c>
      <c r="DM1258" s="2">
        <v>2.1459999999999999</v>
      </c>
      <c r="DN1258" s="2">
        <v>2.1259999999999999</v>
      </c>
      <c r="DO1258" s="2">
        <v>2.1240000000000001</v>
      </c>
      <c r="DP1258" s="2">
        <v>2.1269999999999998</v>
      </c>
      <c r="DQ1258" s="2">
        <v>2.129</v>
      </c>
      <c r="DR1258" s="2">
        <v>2.1339999999999999</v>
      </c>
      <c r="DS1258" s="2">
        <v>2.1469999999999998</v>
      </c>
      <c r="DT1258" s="2">
        <v>2.2690000000000001</v>
      </c>
      <c r="DU1258" s="2">
        <v>2.419</v>
      </c>
      <c r="DV1258" s="2">
        <v>2.4489999999999998</v>
      </c>
      <c r="DW1258" s="2">
        <v>2.3420000000000001</v>
      </c>
      <c r="DX1258" s="2">
        <v>2.2530000000000001</v>
      </c>
      <c r="DY1258" s="2">
        <v>2.1459999999999999</v>
      </c>
      <c r="DZ1258" s="2">
        <v>2.1259999999999999</v>
      </c>
      <c r="EA1258" s="2">
        <v>2.1240000000000001</v>
      </c>
      <c r="EB1258" s="2">
        <v>2.1269999999999998</v>
      </c>
      <c r="EC1258" s="2">
        <v>2.129</v>
      </c>
      <c r="ED1258" s="2">
        <v>2.1339999999999999</v>
      </c>
      <c r="EE1258" s="2">
        <v>2.1469999999999998</v>
      </c>
      <c r="EF1258" s="2">
        <v>2.2690000000000001</v>
      </c>
      <c r="EG1258" s="2">
        <v>2.419</v>
      </c>
      <c r="EH1258" s="2">
        <v>2.4489999999999998</v>
      </c>
      <c r="EI1258" s="2">
        <v>2.3420000000000001</v>
      </c>
      <c r="EJ1258" s="2">
        <v>2.2530000000000001</v>
      </c>
      <c r="EK1258" s="2">
        <v>2.1459999999999999</v>
      </c>
      <c r="EL1258" s="2">
        <v>2.1259999999999999</v>
      </c>
      <c r="EM1258" s="2">
        <v>2.1240000000000001</v>
      </c>
      <c r="EN1258" s="2">
        <v>2.1269999999999998</v>
      </c>
      <c r="EO1258" s="2">
        <v>2.129</v>
      </c>
      <c r="EP1258" s="2">
        <v>2.1339999999999999</v>
      </c>
      <c r="EQ1258" s="2">
        <v>2.1469999999999998</v>
      </c>
      <c r="ER1258" s="2">
        <v>2.2690000000000001</v>
      </c>
      <c r="ES1258" s="2">
        <v>2.419</v>
      </c>
      <c r="ET1258" s="2"/>
      <c r="EU1258" s="2"/>
      <c r="EV1258" s="2"/>
      <c r="EW1258" s="2"/>
      <c r="EX1258" s="2"/>
      <c r="EY1258" s="2"/>
      <c r="EZ1258" s="2"/>
      <c r="FA1258" s="2"/>
      <c r="FB1258" s="2"/>
      <c r="FC1258" s="2"/>
      <c r="FD1258" s="2"/>
      <c r="FE1258" s="2"/>
      <c r="FF1258" s="2"/>
      <c r="FG1258" s="2"/>
      <c r="FH1258" s="2"/>
      <c r="FI1258" s="2"/>
      <c r="FJ1258" s="2"/>
      <c r="FK1258" s="2"/>
      <c r="FL1258" s="2"/>
      <c r="FM1258" s="2"/>
      <c r="FN1258" s="2"/>
      <c r="FO1258" s="2"/>
      <c r="FP1258" s="2"/>
      <c r="FQ1258" s="2"/>
      <c r="FR1258" s="2"/>
      <c r="FS1258" s="2"/>
      <c r="FT1258" s="2"/>
      <c r="FU1258" s="2"/>
      <c r="FV1258" s="2"/>
      <c r="FW1258" s="2"/>
      <c r="FX1258" s="2"/>
      <c r="FY1258" s="2"/>
      <c r="FZ1258" s="2"/>
      <c r="GA1258" s="2"/>
      <c r="GB1258" s="2"/>
      <c r="GC1258" s="2"/>
      <c r="GD1258" s="2"/>
      <c r="GE1258" s="2"/>
      <c r="GF1258" s="2"/>
      <c r="GG1258" s="2"/>
      <c r="GH1258" s="2"/>
      <c r="GI1258" s="2"/>
      <c r="GJ1258" s="2"/>
      <c r="GK1258" s="2"/>
      <c r="GL1258" s="2"/>
      <c r="GM1258" s="2"/>
      <c r="GN1258" s="2"/>
      <c r="GO1258" s="2"/>
      <c r="GP1258" s="2"/>
      <c r="GQ1258" s="2"/>
    </row>
    <row r="1259" spans="1:199" customFormat="1" hidden="1" x14ac:dyDescent="0.2">
      <c r="A1259">
        <f t="shared" si="304"/>
        <v>3</v>
      </c>
      <c r="B1259">
        <f t="shared" si="305"/>
        <v>12</v>
      </c>
      <c r="C1259" s="1">
        <v>35795</v>
      </c>
      <c r="D1259">
        <f t="shared" si="306"/>
        <v>12</v>
      </c>
      <c r="E1259">
        <f t="shared" si="307"/>
        <v>1997</v>
      </c>
      <c r="F1259" s="15"/>
      <c r="G1259" s="16">
        <f t="shared" si="296"/>
        <v>1.1750000000000149E-2</v>
      </c>
      <c r="H1259" s="16">
        <f t="shared" si="297"/>
        <v>-2.791666666666659E-2</v>
      </c>
      <c r="I1259" s="16">
        <f t="shared" si="298"/>
        <v>-1.616666666666644E-2</v>
      </c>
      <c r="J1259" s="7">
        <f>VLOOKUP(C1259,'Nymex hist.'!A:B,2,0)</f>
        <v>2.2639999999999998</v>
      </c>
      <c r="K1259" s="7"/>
      <c r="L1259" s="7"/>
      <c r="M1259" s="9">
        <f t="shared" si="299"/>
        <v>2.247583333333333</v>
      </c>
      <c r="N1259" s="9">
        <f t="shared" si="300"/>
        <v>2.2593333333333332</v>
      </c>
      <c r="O1259" s="9">
        <f t="shared" si="301"/>
        <v>2.2314166666666666</v>
      </c>
      <c r="P1259" s="9">
        <f t="shared" si="302"/>
        <v>2.2329166666666667</v>
      </c>
      <c r="Q1259" s="9">
        <f t="shared" si="303"/>
        <v>2.2429166666666664</v>
      </c>
      <c r="R1259" s="8">
        <v>35795</v>
      </c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3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>
        <v>2.3090000000000002</v>
      </c>
      <c r="CA1259" s="2">
        <v>2.2639999999999998</v>
      </c>
      <c r="CB1259" s="2">
        <v>2.23</v>
      </c>
      <c r="CC1259" s="2">
        <v>2.1749999999999998</v>
      </c>
      <c r="CD1259" s="2">
        <v>2.165</v>
      </c>
      <c r="CE1259" s="2">
        <v>2.17</v>
      </c>
      <c r="CF1259" s="2">
        <v>2.1749999999999998</v>
      </c>
      <c r="CG1259" s="2">
        <v>2.1800000000000002</v>
      </c>
      <c r="CH1259" s="2">
        <v>2.19</v>
      </c>
      <c r="CI1259" s="2">
        <v>2.2400000000000002</v>
      </c>
      <c r="CJ1259" s="2">
        <v>2.3679999999999999</v>
      </c>
      <c r="CK1259" s="2">
        <v>2.5049999999999999</v>
      </c>
      <c r="CL1259" s="2">
        <v>2.5299999999999998</v>
      </c>
      <c r="CM1259" s="2">
        <v>2.4</v>
      </c>
      <c r="CN1259" s="2">
        <v>2.3050000000000002</v>
      </c>
      <c r="CO1259" s="2">
        <v>2.1869999999999998</v>
      </c>
      <c r="CP1259" s="2">
        <v>2.14</v>
      </c>
      <c r="CQ1259" s="2">
        <v>2.1419999999999999</v>
      </c>
      <c r="CR1259" s="2">
        <v>2.145</v>
      </c>
      <c r="CS1259" s="2">
        <v>2.15</v>
      </c>
      <c r="CT1259" s="2">
        <v>2.157</v>
      </c>
      <c r="CU1259" s="2">
        <v>2.1819999999999999</v>
      </c>
      <c r="CV1259" s="2">
        <v>2.3170000000000002</v>
      </c>
      <c r="CW1259" s="2">
        <v>2.4569999999999999</v>
      </c>
      <c r="CX1259" s="2">
        <v>2.496</v>
      </c>
      <c r="CY1259" s="2">
        <v>2.347</v>
      </c>
      <c r="CZ1259" s="2">
        <v>2.258</v>
      </c>
      <c r="DA1259" s="2">
        <v>2.1509999999999998</v>
      </c>
      <c r="DB1259" s="2">
        <v>2.1309999999999998</v>
      </c>
      <c r="DC1259" s="2">
        <v>2.129</v>
      </c>
      <c r="DD1259" s="2">
        <v>2.1320000000000001</v>
      </c>
      <c r="DE1259" s="2">
        <v>2.1339999999999999</v>
      </c>
      <c r="DF1259" s="2">
        <v>2.1389999999999998</v>
      </c>
      <c r="DG1259" s="2">
        <v>2.1520000000000001</v>
      </c>
      <c r="DH1259" s="2">
        <v>2.2789999999999999</v>
      </c>
      <c r="DI1259" s="2">
        <v>2.4289999999999998</v>
      </c>
      <c r="DJ1259" s="2">
        <v>2.4590000000000001</v>
      </c>
      <c r="DK1259" s="2">
        <v>2.3519999999999999</v>
      </c>
      <c r="DL1259" s="2">
        <v>2.2629999999999999</v>
      </c>
      <c r="DM1259" s="2">
        <v>2.1560000000000001</v>
      </c>
      <c r="DN1259" s="2">
        <v>2.1360000000000001</v>
      </c>
      <c r="DO1259" s="2">
        <v>2.1339999999999999</v>
      </c>
      <c r="DP1259" s="2">
        <v>2.137</v>
      </c>
      <c r="DQ1259" s="2">
        <v>2.1389999999999998</v>
      </c>
      <c r="DR1259" s="2">
        <v>2.1440000000000001</v>
      </c>
      <c r="DS1259" s="2">
        <v>2.157</v>
      </c>
      <c r="DT1259" s="2">
        <v>2.2839999999999998</v>
      </c>
      <c r="DU1259" s="2">
        <v>2.4340000000000002</v>
      </c>
      <c r="DV1259" s="2">
        <v>2.4689999999999999</v>
      </c>
      <c r="DW1259" s="2">
        <v>2.3620000000000001</v>
      </c>
      <c r="DX1259" s="2">
        <v>2.2730000000000001</v>
      </c>
      <c r="DY1259" s="2">
        <v>2.1659999999999999</v>
      </c>
      <c r="DZ1259" s="2">
        <v>2.1459999999999999</v>
      </c>
      <c r="EA1259" s="2">
        <v>2.1440000000000001</v>
      </c>
      <c r="EB1259" s="2">
        <v>2.1469999999999998</v>
      </c>
      <c r="EC1259" s="2">
        <v>2.149</v>
      </c>
      <c r="ED1259" s="2">
        <v>2.1539999999999999</v>
      </c>
      <c r="EE1259" s="2">
        <v>2.1669999999999998</v>
      </c>
      <c r="EF1259" s="2">
        <v>2.294</v>
      </c>
      <c r="EG1259" s="2">
        <v>2.444</v>
      </c>
      <c r="EH1259" s="2">
        <v>2.4790000000000001</v>
      </c>
      <c r="EI1259" s="2">
        <v>2.3719999999999999</v>
      </c>
      <c r="EJ1259" s="2">
        <v>2.2829999999999999</v>
      </c>
      <c r="EK1259" s="2">
        <v>2.1760000000000002</v>
      </c>
      <c r="EL1259" s="2">
        <v>2.1560000000000001</v>
      </c>
      <c r="EM1259" s="2">
        <v>2.1539999999999999</v>
      </c>
      <c r="EN1259" s="2">
        <v>2.157</v>
      </c>
      <c r="EO1259" s="2">
        <v>2.1589999999999998</v>
      </c>
      <c r="EP1259" s="2">
        <v>2.1640000000000001</v>
      </c>
      <c r="EQ1259" s="2">
        <v>2.177</v>
      </c>
      <c r="ER1259" s="2">
        <v>2.3039999999999998</v>
      </c>
      <c r="ES1259" s="2">
        <v>2.4540000000000002</v>
      </c>
      <c r="ET1259" s="2"/>
      <c r="EU1259" s="2"/>
      <c r="EV1259" s="2"/>
      <c r="EW1259" s="2"/>
      <c r="EX1259" s="2"/>
      <c r="EY1259" s="2"/>
      <c r="EZ1259" s="2"/>
      <c r="FA1259" s="2"/>
      <c r="FB1259" s="2"/>
      <c r="FC1259" s="2"/>
      <c r="FD1259" s="2"/>
      <c r="FE1259" s="2"/>
      <c r="FF1259" s="2"/>
      <c r="FG1259" s="2"/>
      <c r="FH1259" s="2"/>
      <c r="FI1259" s="2"/>
      <c r="FJ1259" s="2"/>
      <c r="FK1259" s="2"/>
      <c r="FL1259" s="2"/>
      <c r="FM1259" s="2"/>
      <c r="FN1259" s="2"/>
      <c r="FO1259" s="2"/>
      <c r="FP1259" s="2"/>
      <c r="FQ1259" s="2"/>
      <c r="FR1259" s="2"/>
      <c r="FS1259" s="2"/>
      <c r="FT1259" s="2"/>
      <c r="FU1259" s="2"/>
      <c r="FV1259" s="2"/>
      <c r="FW1259" s="2"/>
      <c r="FX1259" s="2"/>
      <c r="FY1259" s="2"/>
      <c r="FZ1259" s="2"/>
      <c r="GA1259" s="2"/>
      <c r="GB1259" s="2"/>
      <c r="GC1259" s="2"/>
      <c r="GD1259" s="2"/>
      <c r="GE1259" s="2"/>
      <c r="GF1259" s="2"/>
      <c r="GG1259" s="2"/>
      <c r="GH1259" s="2"/>
      <c r="GI1259" s="2"/>
      <c r="GJ1259" s="2"/>
      <c r="GK1259" s="2"/>
      <c r="GL1259" s="2"/>
      <c r="GM1259" s="2"/>
      <c r="GN1259" s="2"/>
      <c r="GO1259" s="2"/>
      <c r="GP1259" s="2"/>
      <c r="GQ1259" s="2"/>
    </row>
    <row r="1260" spans="1:199" customFormat="1" hidden="1" x14ac:dyDescent="0.2">
      <c r="A1260">
        <f t="shared" si="304"/>
        <v>5</v>
      </c>
      <c r="B1260">
        <f t="shared" si="305"/>
        <v>1</v>
      </c>
      <c r="C1260" s="1">
        <v>35797</v>
      </c>
      <c r="D1260">
        <f t="shared" si="306"/>
        <v>1</v>
      </c>
      <c r="E1260">
        <f t="shared" si="307"/>
        <v>1998</v>
      </c>
      <c r="F1260" s="17">
        <f>L1260-K1260</f>
        <v>0.24828571428571466</v>
      </c>
      <c r="G1260" s="16">
        <f t="shared" si="296"/>
        <v>-4.1666666666664298E-3</v>
      </c>
      <c r="H1260" s="16">
        <f t="shared" si="297"/>
        <v>7.8333333333331367E-3</v>
      </c>
      <c r="I1260" s="16">
        <f t="shared" si="298"/>
        <v>3.6666666666667069E-3</v>
      </c>
      <c r="J1260" s="7">
        <f>VLOOKUP(C1260,'Nymex hist.'!A:B,2,0)</f>
        <v>2.153</v>
      </c>
      <c r="K1260" s="11">
        <f t="shared" ref="K1260:K1291" si="308">AVERAGE(CC1260:CI1260)</f>
        <v>2.1327142857142856</v>
      </c>
      <c r="L1260" s="11">
        <f>AVERAGE(CJ1260:CN1260)</f>
        <v>2.3810000000000002</v>
      </c>
      <c r="M1260" s="9">
        <f t="shared" si="299"/>
        <v>2.2394166666666666</v>
      </c>
      <c r="N1260" s="9">
        <f t="shared" si="300"/>
        <v>2.2352500000000002</v>
      </c>
      <c r="O1260" s="9">
        <f t="shared" si="301"/>
        <v>2.2430833333333333</v>
      </c>
      <c r="P1260" s="9">
        <f t="shared" si="302"/>
        <v>2.2630833333333333</v>
      </c>
      <c r="Q1260" s="9">
        <f t="shared" si="303"/>
        <v>2.2830833333333334</v>
      </c>
      <c r="R1260" s="8">
        <v>35797</v>
      </c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3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>
        <v>2.153</v>
      </c>
      <c r="CB1260" s="2">
        <v>2.1440000000000001</v>
      </c>
      <c r="CC1260" s="2">
        <v>2.105</v>
      </c>
      <c r="CD1260" s="2">
        <v>2.11</v>
      </c>
      <c r="CE1260" s="2">
        <v>2.12</v>
      </c>
      <c r="CF1260" s="2">
        <v>2.125</v>
      </c>
      <c r="CG1260" s="2">
        <v>2.133</v>
      </c>
      <c r="CH1260" s="2">
        <v>2.1429999999999998</v>
      </c>
      <c r="CI1260" s="2">
        <v>2.1930000000000001</v>
      </c>
      <c r="CJ1260" s="2">
        <v>2.3210000000000002</v>
      </c>
      <c r="CK1260" s="2">
        <v>2.4590000000000001</v>
      </c>
      <c r="CL1260" s="2">
        <v>2.4849999999999999</v>
      </c>
      <c r="CM1260" s="2">
        <v>2.3650000000000002</v>
      </c>
      <c r="CN1260" s="2">
        <v>2.2749999999999999</v>
      </c>
      <c r="CO1260" s="2">
        <v>2.1619999999999999</v>
      </c>
      <c r="CP1260" s="2">
        <v>2.1219999999999999</v>
      </c>
      <c r="CQ1260" s="2">
        <v>2.1259999999999999</v>
      </c>
      <c r="CR1260" s="2">
        <v>2.1309999999999998</v>
      </c>
      <c r="CS1260" s="2">
        <v>2.1379999999999999</v>
      </c>
      <c r="CT1260" s="2">
        <v>2.1459999999999999</v>
      </c>
      <c r="CU1260" s="2">
        <v>2.1709999999999998</v>
      </c>
      <c r="CV1260" s="2">
        <v>2.306</v>
      </c>
      <c r="CW1260" s="2">
        <v>2.4460000000000002</v>
      </c>
      <c r="CX1260" s="2">
        <v>2.4849999999999999</v>
      </c>
      <c r="CY1260" s="2">
        <v>2.351</v>
      </c>
      <c r="CZ1260" s="2">
        <v>2.2610000000000001</v>
      </c>
      <c r="DA1260" s="2">
        <v>2.1539999999999999</v>
      </c>
      <c r="DB1260" s="2">
        <v>2.1339999999999999</v>
      </c>
      <c r="DC1260" s="2">
        <v>2.1320000000000001</v>
      </c>
      <c r="DD1260" s="2">
        <v>2.1349999999999998</v>
      </c>
      <c r="DE1260" s="2">
        <v>2.1379999999999999</v>
      </c>
      <c r="DF1260" s="2">
        <v>2.145</v>
      </c>
      <c r="DG1260" s="2">
        <v>2.16</v>
      </c>
      <c r="DH1260" s="2">
        <v>2.2890000000000001</v>
      </c>
      <c r="DI1260" s="2">
        <v>2.4390000000000001</v>
      </c>
      <c r="DJ1260" s="2">
        <v>2.4689999999999999</v>
      </c>
      <c r="DK1260" s="2">
        <v>2.3610000000000002</v>
      </c>
      <c r="DL1260" s="2">
        <v>2.2709999999999999</v>
      </c>
      <c r="DM1260" s="2">
        <v>2.1640000000000001</v>
      </c>
      <c r="DN1260" s="2">
        <v>2.1440000000000001</v>
      </c>
      <c r="DO1260" s="2">
        <v>2.1419999999999999</v>
      </c>
      <c r="DP1260" s="2">
        <v>2.145</v>
      </c>
      <c r="DQ1260" s="2">
        <v>2.1480000000000001</v>
      </c>
      <c r="DR1260" s="2">
        <v>2.1549999999999998</v>
      </c>
      <c r="DS1260" s="2">
        <v>2.17</v>
      </c>
      <c r="DT1260" s="2">
        <v>2.2989999999999999</v>
      </c>
      <c r="DU1260" s="2">
        <v>2.4489999999999998</v>
      </c>
      <c r="DV1260" s="2">
        <v>2.4889999999999999</v>
      </c>
      <c r="DW1260" s="2">
        <v>2.3809999999999998</v>
      </c>
      <c r="DX1260" s="2">
        <v>2.2909999999999999</v>
      </c>
      <c r="DY1260" s="2">
        <v>2.1840000000000002</v>
      </c>
      <c r="DZ1260" s="2">
        <v>2.1640000000000001</v>
      </c>
      <c r="EA1260" s="2">
        <v>2.1619999999999999</v>
      </c>
      <c r="EB1260" s="2">
        <v>2.165</v>
      </c>
      <c r="EC1260" s="2">
        <v>2.1680000000000001</v>
      </c>
      <c r="ED1260" s="2">
        <v>2.1749999999999998</v>
      </c>
      <c r="EE1260" s="2">
        <v>2.19</v>
      </c>
      <c r="EF1260" s="2">
        <v>2.319</v>
      </c>
      <c r="EG1260" s="2">
        <v>2.4689999999999999</v>
      </c>
      <c r="EH1260" s="2">
        <v>2.5089999999999999</v>
      </c>
      <c r="EI1260" s="2">
        <v>2.4009999999999998</v>
      </c>
      <c r="EJ1260" s="2">
        <v>2.3109999999999999</v>
      </c>
      <c r="EK1260" s="2">
        <v>2.2040000000000002</v>
      </c>
      <c r="EL1260" s="2">
        <v>2.1840000000000002</v>
      </c>
      <c r="EM1260" s="2">
        <v>2.1819999999999999</v>
      </c>
      <c r="EN1260" s="2">
        <v>2.1850000000000001</v>
      </c>
      <c r="EO1260" s="2">
        <v>2.1880000000000002</v>
      </c>
      <c r="EP1260" s="2">
        <v>2.1949999999999998</v>
      </c>
      <c r="EQ1260" s="2">
        <v>2.21</v>
      </c>
      <c r="ER1260" s="2">
        <v>2.339</v>
      </c>
      <c r="ES1260" s="2">
        <v>2.4889999999999999</v>
      </c>
      <c r="ET1260" s="2">
        <v>2.5289999999999999</v>
      </c>
      <c r="EU1260" s="2"/>
      <c r="EV1260" s="2"/>
      <c r="EW1260" s="2"/>
      <c r="EX1260" s="2"/>
      <c r="EY1260" s="2"/>
      <c r="EZ1260" s="2"/>
      <c r="FA1260" s="2"/>
      <c r="FB1260" s="2"/>
      <c r="FC1260" s="2"/>
      <c r="FD1260" s="2"/>
      <c r="FE1260" s="2"/>
      <c r="FF1260" s="2"/>
      <c r="FG1260" s="2"/>
      <c r="FH1260" s="2"/>
      <c r="FI1260" s="2"/>
      <c r="FJ1260" s="2"/>
      <c r="FK1260" s="2"/>
      <c r="FL1260" s="2"/>
      <c r="FM1260" s="2"/>
      <c r="FN1260" s="2"/>
      <c r="FO1260" s="2"/>
      <c r="FP1260" s="2"/>
      <c r="FQ1260" s="2"/>
      <c r="FR1260" s="2"/>
      <c r="FS1260" s="2"/>
      <c r="FT1260" s="2"/>
      <c r="FU1260" s="2"/>
      <c r="FV1260" s="2"/>
      <c r="FW1260" s="2"/>
      <c r="FX1260" s="2"/>
      <c r="FY1260" s="2"/>
      <c r="FZ1260" s="2"/>
      <c r="GA1260" s="2"/>
      <c r="GB1260" s="2"/>
      <c r="GC1260" s="2"/>
      <c r="GD1260" s="2"/>
      <c r="GE1260" s="2"/>
      <c r="GF1260" s="2"/>
      <c r="GG1260" s="2"/>
      <c r="GH1260" s="2"/>
      <c r="GI1260" s="2"/>
      <c r="GJ1260" s="2"/>
      <c r="GK1260" s="2"/>
      <c r="GL1260" s="2"/>
      <c r="GM1260" s="2"/>
      <c r="GN1260" s="2"/>
      <c r="GO1260" s="2"/>
      <c r="GP1260" s="2"/>
      <c r="GQ1260" s="2"/>
    </row>
    <row r="1261" spans="1:199" customFormat="1" hidden="1" x14ac:dyDescent="0.2">
      <c r="A1261">
        <f t="shared" si="304"/>
        <v>1</v>
      </c>
      <c r="B1261">
        <f t="shared" si="305"/>
        <v>1</v>
      </c>
      <c r="C1261" s="1">
        <v>35800</v>
      </c>
      <c r="D1261">
        <f t="shared" si="306"/>
        <v>1</v>
      </c>
      <c r="E1261">
        <f t="shared" si="307"/>
        <v>1998</v>
      </c>
      <c r="F1261" s="17">
        <f t="shared" ref="F1261:F1324" si="309">L1261-K1261</f>
        <v>0.23388571428571403</v>
      </c>
      <c r="G1261" s="16">
        <f t="shared" si="296"/>
        <v>3.3333333333329662E-3</v>
      </c>
      <c r="H1261" s="16">
        <f t="shared" si="297"/>
        <v>1.2999999999999901E-2</v>
      </c>
      <c r="I1261" s="16">
        <f t="shared" si="298"/>
        <v>1.6333333333332867E-2</v>
      </c>
      <c r="J1261" s="7">
        <f>VLOOKUP(C1261,'Nymex hist.'!A:B,2,0)</f>
        <v>2.2069999999999999</v>
      </c>
      <c r="K1261" s="11">
        <f t="shared" si="308"/>
        <v>2.1537142857142859</v>
      </c>
      <c r="L1261" s="11">
        <f t="shared" ref="L1261:L1324" si="310">AVERAGE(CJ1261:CN1261)</f>
        <v>2.3875999999999999</v>
      </c>
      <c r="M1261" s="9">
        <f t="shared" si="299"/>
        <v>2.2455833333333337</v>
      </c>
      <c r="N1261" s="9">
        <f t="shared" si="300"/>
        <v>2.2489166666666667</v>
      </c>
      <c r="O1261" s="9">
        <f t="shared" si="301"/>
        <v>2.2619166666666666</v>
      </c>
      <c r="P1261" s="9">
        <f t="shared" si="302"/>
        <v>2.2869166666666665</v>
      </c>
      <c r="Q1261" s="9">
        <f t="shared" si="303"/>
        <v>2.3169166666666663</v>
      </c>
      <c r="R1261" s="8">
        <v>35800</v>
      </c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3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>
        <v>2.2069999999999999</v>
      </c>
      <c r="CB1261" s="2">
        <v>2.1930000000000001</v>
      </c>
      <c r="CC1261" s="2">
        <v>2.141</v>
      </c>
      <c r="CD1261" s="2">
        <v>2.1360000000000001</v>
      </c>
      <c r="CE1261" s="2">
        <v>2.1379999999999999</v>
      </c>
      <c r="CF1261" s="2">
        <v>2.1429999999999998</v>
      </c>
      <c r="CG1261" s="2">
        <v>2.1509999999999998</v>
      </c>
      <c r="CH1261" s="2">
        <v>2.16</v>
      </c>
      <c r="CI1261" s="2">
        <v>2.2069999999999999</v>
      </c>
      <c r="CJ1261" s="2">
        <v>2.33</v>
      </c>
      <c r="CK1261" s="2">
        <v>2.4649999999999999</v>
      </c>
      <c r="CL1261" s="2">
        <v>2.4910000000000001</v>
      </c>
      <c r="CM1261" s="2">
        <v>2.371</v>
      </c>
      <c r="CN1261" s="2">
        <v>2.2810000000000001</v>
      </c>
      <c r="CO1261" s="2">
        <v>2.1680000000000001</v>
      </c>
      <c r="CP1261" s="2">
        <v>2.1280000000000001</v>
      </c>
      <c r="CQ1261" s="2">
        <v>2.1320000000000001</v>
      </c>
      <c r="CR1261" s="2">
        <v>2.137</v>
      </c>
      <c r="CS1261" s="2">
        <v>2.1440000000000001</v>
      </c>
      <c r="CT1261" s="2">
        <v>2.1520000000000001</v>
      </c>
      <c r="CU1261" s="2">
        <v>2.177</v>
      </c>
      <c r="CV1261" s="2">
        <v>2.3119999999999998</v>
      </c>
      <c r="CW1261" s="2">
        <v>2.4540000000000002</v>
      </c>
      <c r="CX1261" s="2">
        <v>2.4950000000000001</v>
      </c>
      <c r="CY1261" s="2">
        <v>2.3620000000000001</v>
      </c>
      <c r="CZ1261" s="2">
        <v>2.2719999999999998</v>
      </c>
      <c r="DA1261" s="2">
        <v>2.165</v>
      </c>
      <c r="DB1261" s="2">
        <v>2.1459999999999999</v>
      </c>
      <c r="DC1261" s="2">
        <v>2.145</v>
      </c>
      <c r="DD1261" s="2">
        <v>2.149</v>
      </c>
      <c r="DE1261" s="2">
        <v>2.153</v>
      </c>
      <c r="DF1261" s="2">
        <v>2.161</v>
      </c>
      <c r="DG1261" s="2">
        <v>2.177</v>
      </c>
      <c r="DH1261" s="2">
        <v>2.306</v>
      </c>
      <c r="DI1261" s="2">
        <v>2.456</v>
      </c>
      <c r="DJ1261" s="2">
        <v>2.4860000000000002</v>
      </c>
      <c r="DK1261" s="2">
        <v>2.3769999999999998</v>
      </c>
      <c r="DL1261" s="2">
        <v>2.2869999999999999</v>
      </c>
      <c r="DM1261" s="2">
        <v>2.1800000000000002</v>
      </c>
      <c r="DN1261" s="2">
        <v>2.161</v>
      </c>
      <c r="DO1261" s="2">
        <v>2.16</v>
      </c>
      <c r="DP1261" s="2">
        <v>2.1640000000000001</v>
      </c>
      <c r="DQ1261" s="2">
        <v>2.1680000000000001</v>
      </c>
      <c r="DR1261" s="2">
        <v>2.1760000000000002</v>
      </c>
      <c r="DS1261" s="2">
        <v>2.1920000000000002</v>
      </c>
      <c r="DT1261" s="2">
        <v>2.3210000000000002</v>
      </c>
      <c r="DU1261" s="2">
        <v>2.4710000000000001</v>
      </c>
      <c r="DV1261" s="2">
        <v>2.5110000000000001</v>
      </c>
      <c r="DW1261" s="2">
        <v>2.4020000000000001</v>
      </c>
      <c r="DX1261" s="2">
        <v>2.3119999999999998</v>
      </c>
      <c r="DY1261" s="2">
        <v>2.2050000000000001</v>
      </c>
      <c r="DZ1261" s="2">
        <v>2.1859999999999999</v>
      </c>
      <c r="EA1261" s="2">
        <v>2.1850000000000001</v>
      </c>
      <c r="EB1261" s="2">
        <v>2.1890000000000001</v>
      </c>
      <c r="EC1261" s="2">
        <v>2.1930000000000001</v>
      </c>
      <c r="ED1261" s="2">
        <v>2.2010000000000001</v>
      </c>
      <c r="EE1261" s="2">
        <v>2.2170000000000001</v>
      </c>
      <c r="EF1261" s="2">
        <v>2.3460000000000001</v>
      </c>
      <c r="EG1261" s="2">
        <v>2.496</v>
      </c>
      <c r="EH1261" s="2">
        <v>2.5409999999999999</v>
      </c>
      <c r="EI1261" s="2">
        <v>2.4319999999999999</v>
      </c>
      <c r="EJ1261" s="2">
        <v>2.3420000000000001</v>
      </c>
      <c r="EK1261" s="2">
        <v>2.2349999999999999</v>
      </c>
      <c r="EL1261" s="2">
        <v>2.2160000000000002</v>
      </c>
      <c r="EM1261" s="2">
        <v>2.2149999999999999</v>
      </c>
      <c r="EN1261" s="2">
        <v>2.2189999999999999</v>
      </c>
      <c r="EO1261" s="2">
        <v>2.2229999999999999</v>
      </c>
      <c r="EP1261" s="2">
        <v>2.2309999999999999</v>
      </c>
      <c r="EQ1261" s="2">
        <v>2.2469999999999999</v>
      </c>
      <c r="ER1261" s="2">
        <v>2.3759999999999999</v>
      </c>
      <c r="ES1261" s="2">
        <v>2.5259999999999998</v>
      </c>
      <c r="ET1261" s="2">
        <v>2.5760000000000001</v>
      </c>
      <c r="EU1261" s="2"/>
      <c r="EV1261" s="2"/>
      <c r="EW1261" s="2"/>
      <c r="EX1261" s="2"/>
      <c r="EY1261" s="2"/>
      <c r="EZ1261" s="2"/>
      <c r="FA1261" s="2"/>
      <c r="FB1261" s="2"/>
      <c r="FC1261" s="2"/>
      <c r="FD1261" s="2"/>
      <c r="FE1261" s="2"/>
      <c r="FF1261" s="2"/>
      <c r="FG1261" s="2"/>
      <c r="FH1261" s="2"/>
      <c r="FI1261" s="2"/>
      <c r="FJ1261" s="2"/>
      <c r="FK1261" s="2"/>
      <c r="FL1261" s="2"/>
      <c r="FM1261" s="2"/>
      <c r="FN1261" s="2"/>
      <c r="FO1261" s="2"/>
      <c r="FP1261" s="2"/>
      <c r="FQ1261" s="2"/>
      <c r="FR1261" s="2"/>
      <c r="FS1261" s="2"/>
      <c r="FT1261" s="2"/>
      <c r="FU1261" s="2"/>
      <c r="FV1261" s="2"/>
      <c r="FW1261" s="2"/>
      <c r="FX1261" s="2"/>
      <c r="FY1261" s="2"/>
      <c r="FZ1261" s="2"/>
      <c r="GA1261" s="2"/>
      <c r="GB1261" s="2"/>
      <c r="GC1261" s="2"/>
      <c r="GD1261" s="2"/>
      <c r="GE1261" s="2"/>
      <c r="GF1261" s="2"/>
      <c r="GG1261" s="2"/>
      <c r="GH1261" s="2"/>
      <c r="GI1261" s="2"/>
      <c r="GJ1261" s="2"/>
      <c r="GK1261" s="2"/>
      <c r="GL1261" s="2"/>
      <c r="GM1261" s="2"/>
      <c r="GN1261" s="2"/>
      <c r="GO1261" s="2"/>
      <c r="GP1261" s="2"/>
      <c r="GQ1261" s="2"/>
    </row>
    <row r="1262" spans="1:199" customFormat="1" hidden="1" x14ac:dyDescent="0.2">
      <c r="A1262">
        <f t="shared" si="304"/>
        <v>2</v>
      </c>
      <c r="B1262">
        <f t="shared" si="305"/>
        <v>1</v>
      </c>
      <c r="C1262" s="1">
        <v>35801</v>
      </c>
      <c r="D1262">
        <f t="shared" si="306"/>
        <v>1</v>
      </c>
      <c r="E1262">
        <f t="shared" si="307"/>
        <v>1998</v>
      </c>
      <c r="F1262" s="17">
        <f t="shared" si="309"/>
        <v>0.24394285714285679</v>
      </c>
      <c r="G1262" s="16">
        <f t="shared" si="296"/>
        <v>5.8333333333315807E-4</v>
      </c>
      <c r="H1262" s="16">
        <f t="shared" si="297"/>
        <v>1.2583333333333169E-2</v>
      </c>
      <c r="I1262" s="16">
        <f t="shared" si="298"/>
        <v>1.3166666666666327E-2</v>
      </c>
      <c r="J1262" s="7">
        <f>VLOOKUP(C1262,'Nymex hist.'!A:B,2,0)</f>
        <v>2.1819999999999999</v>
      </c>
      <c r="K1262" s="11">
        <f t="shared" si="308"/>
        <v>2.136857142857143</v>
      </c>
      <c r="L1262" s="11">
        <f t="shared" si="310"/>
        <v>2.3807999999999998</v>
      </c>
      <c r="M1262" s="9">
        <f t="shared" si="299"/>
        <v>2.2436666666666669</v>
      </c>
      <c r="N1262" s="9">
        <f t="shared" si="300"/>
        <v>2.2442500000000001</v>
      </c>
      <c r="O1262" s="9">
        <f t="shared" si="301"/>
        <v>2.2568333333333332</v>
      </c>
      <c r="P1262" s="9">
        <f t="shared" si="302"/>
        <v>2.2818333333333332</v>
      </c>
      <c r="Q1262" s="9">
        <f t="shared" si="303"/>
        <v>2.3118333333333334</v>
      </c>
      <c r="R1262" s="8">
        <v>35801</v>
      </c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3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>
        <v>2.1819999999999999</v>
      </c>
      <c r="CB1262" s="2">
        <v>2.1659999999999999</v>
      </c>
      <c r="CC1262" s="2">
        <v>2.12</v>
      </c>
      <c r="CD1262" s="2">
        <v>2.1179999999999999</v>
      </c>
      <c r="CE1262" s="2">
        <v>2.12</v>
      </c>
      <c r="CF1262" s="2">
        <v>2.125</v>
      </c>
      <c r="CG1262" s="2">
        <v>2.1349999999999998</v>
      </c>
      <c r="CH1262" s="2">
        <v>2.145</v>
      </c>
      <c r="CI1262" s="2">
        <v>2.1949999999999998</v>
      </c>
      <c r="CJ1262" s="2">
        <v>2.3199999999999998</v>
      </c>
      <c r="CK1262" s="2">
        <v>2.4590000000000001</v>
      </c>
      <c r="CL1262" s="2">
        <v>2.4849999999999999</v>
      </c>
      <c r="CM1262" s="2">
        <v>2.3650000000000002</v>
      </c>
      <c r="CN1262" s="2">
        <v>2.2749999999999999</v>
      </c>
      <c r="CO1262" s="2">
        <v>2.1629999999999998</v>
      </c>
      <c r="CP1262" s="2">
        <v>2.1280000000000001</v>
      </c>
      <c r="CQ1262" s="2">
        <v>2.1320000000000001</v>
      </c>
      <c r="CR1262" s="2">
        <v>2.137</v>
      </c>
      <c r="CS1262" s="2">
        <v>2.1440000000000001</v>
      </c>
      <c r="CT1262" s="2">
        <v>2.1520000000000001</v>
      </c>
      <c r="CU1262" s="2">
        <v>2.177</v>
      </c>
      <c r="CV1262" s="2">
        <v>2.3119999999999998</v>
      </c>
      <c r="CW1262" s="2">
        <v>2.4540000000000002</v>
      </c>
      <c r="CX1262" s="2">
        <v>2.4940000000000002</v>
      </c>
      <c r="CY1262" s="2">
        <v>2.36</v>
      </c>
      <c r="CZ1262" s="2">
        <v>2.2690000000000001</v>
      </c>
      <c r="DA1262" s="2">
        <v>2.161</v>
      </c>
      <c r="DB1262" s="2">
        <v>2.141</v>
      </c>
      <c r="DC1262" s="2">
        <v>2.14</v>
      </c>
      <c r="DD1262" s="2">
        <v>2.1429999999999998</v>
      </c>
      <c r="DE1262" s="2">
        <v>2.1469999999999998</v>
      </c>
      <c r="DF1262" s="2">
        <v>2.1549999999999998</v>
      </c>
      <c r="DG1262" s="2">
        <v>2.1709999999999998</v>
      </c>
      <c r="DH1262" s="2">
        <v>2.2999999999999998</v>
      </c>
      <c r="DI1262" s="2">
        <v>2.4500000000000002</v>
      </c>
      <c r="DJ1262" s="2">
        <v>2.48</v>
      </c>
      <c r="DK1262" s="2">
        <v>2.375</v>
      </c>
      <c r="DL1262" s="2">
        <v>2.2839999999999998</v>
      </c>
      <c r="DM1262" s="2">
        <v>2.1760000000000002</v>
      </c>
      <c r="DN1262" s="2">
        <v>2.1560000000000001</v>
      </c>
      <c r="DO1262" s="2">
        <v>2.1549999999999998</v>
      </c>
      <c r="DP1262" s="2">
        <v>2.1579999999999999</v>
      </c>
      <c r="DQ1262" s="2">
        <v>2.1619999999999999</v>
      </c>
      <c r="DR1262" s="2">
        <v>2.17</v>
      </c>
      <c r="DS1262" s="2">
        <v>2.1859999999999999</v>
      </c>
      <c r="DT1262" s="2">
        <v>2.3149999999999999</v>
      </c>
      <c r="DU1262" s="2">
        <v>2.4649999999999999</v>
      </c>
      <c r="DV1262" s="2">
        <v>2.5049999999999999</v>
      </c>
      <c r="DW1262" s="2">
        <v>2.4</v>
      </c>
      <c r="DX1262" s="2">
        <v>2.3090000000000002</v>
      </c>
      <c r="DY1262" s="2">
        <v>2.2010000000000001</v>
      </c>
      <c r="DZ1262" s="2">
        <v>2.181</v>
      </c>
      <c r="EA1262" s="2">
        <v>2.1800000000000002</v>
      </c>
      <c r="EB1262" s="2">
        <v>2.1829999999999998</v>
      </c>
      <c r="EC1262" s="2">
        <v>2.1869999999999998</v>
      </c>
      <c r="ED1262" s="2">
        <v>2.1949999999999998</v>
      </c>
      <c r="EE1262" s="2">
        <v>2.2109999999999999</v>
      </c>
      <c r="EF1262" s="2">
        <v>2.34</v>
      </c>
      <c r="EG1262" s="2">
        <v>2.4900000000000002</v>
      </c>
      <c r="EH1262" s="2">
        <v>2.5350000000000001</v>
      </c>
      <c r="EI1262" s="2">
        <v>2.4300000000000002</v>
      </c>
      <c r="EJ1262" s="2">
        <v>2.339</v>
      </c>
      <c r="EK1262" s="2">
        <v>2.2309999999999999</v>
      </c>
      <c r="EL1262" s="2">
        <v>2.2109999999999999</v>
      </c>
      <c r="EM1262" s="2">
        <v>2.21</v>
      </c>
      <c r="EN1262" s="2">
        <v>2.2130000000000001</v>
      </c>
      <c r="EO1262" s="2">
        <v>2.2170000000000001</v>
      </c>
      <c r="EP1262" s="2">
        <v>2.2250000000000001</v>
      </c>
      <c r="EQ1262" s="2">
        <v>2.2410000000000001</v>
      </c>
      <c r="ER1262" s="2">
        <v>2.37</v>
      </c>
      <c r="ES1262" s="2">
        <v>2.52</v>
      </c>
      <c r="ET1262" s="2">
        <v>2.57</v>
      </c>
      <c r="EU1262" s="2"/>
      <c r="EV1262" s="2"/>
      <c r="EW1262" s="2"/>
      <c r="EX1262" s="2"/>
      <c r="EY1262" s="2"/>
      <c r="EZ1262" s="2"/>
      <c r="FA1262" s="2"/>
      <c r="FB1262" s="2"/>
      <c r="FC1262" s="2"/>
      <c r="FD1262" s="2"/>
      <c r="FE1262" s="2"/>
      <c r="FF1262" s="2"/>
      <c r="FG1262" s="2"/>
      <c r="FH1262" s="2"/>
      <c r="FI1262" s="2"/>
      <c r="FJ1262" s="2"/>
      <c r="FK1262" s="2"/>
      <c r="FL1262" s="2"/>
      <c r="FM1262" s="2"/>
      <c r="FN1262" s="2"/>
      <c r="FO1262" s="2"/>
      <c r="FP1262" s="2"/>
      <c r="FQ1262" s="2"/>
      <c r="FR1262" s="2"/>
      <c r="FS1262" s="2"/>
      <c r="FT1262" s="2"/>
      <c r="FU1262" s="2"/>
      <c r="FV1262" s="2"/>
      <c r="FW1262" s="2"/>
      <c r="FX1262" s="2"/>
      <c r="FY1262" s="2"/>
      <c r="FZ1262" s="2"/>
      <c r="GA1262" s="2"/>
      <c r="GB1262" s="2"/>
      <c r="GC1262" s="2"/>
      <c r="GD1262" s="2"/>
      <c r="GE1262" s="2"/>
      <c r="GF1262" s="2"/>
      <c r="GG1262" s="2"/>
      <c r="GH1262" s="2"/>
      <c r="GI1262" s="2"/>
      <c r="GJ1262" s="2"/>
      <c r="GK1262" s="2"/>
      <c r="GL1262" s="2"/>
      <c r="GM1262" s="2"/>
      <c r="GN1262" s="2"/>
      <c r="GO1262" s="2"/>
      <c r="GP1262" s="2"/>
      <c r="GQ1262" s="2"/>
    </row>
    <row r="1263" spans="1:199" customFormat="1" hidden="1" x14ac:dyDescent="0.2">
      <c r="A1263">
        <f t="shared" si="304"/>
        <v>3</v>
      </c>
      <c r="B1263">
        <f t="shared" si="305"/>
        <v>1</v>
      </c>
      <c r="C1263" s="1">
        <v>35802</v>
      </c>
      <c r="D1263">
        <f t="shared" si="306"/>
        <v>1</v>
      </c>
      <c r="E1263">
        <f t="shared" si="307"/>
        <v>1998</v>
      </c>
      <c r="F1263" s="17">
        <f t="shared" si="309"/>
        <v>0.25405714285714254</v>
      </c>
      <c r="G1263" s="16">
        <f t="shared" si="296"/>
        <v>3.3333333333285253E-4</v>
      </c>
      <c r="H1263" s="16">
        <f t="shared" si="297"/>
        <v>1.2583333333333613E-2</v>
      </c>
      <c r="I1263" s="16">
        <f t="shared" si="298"/>
        <v>1.2916666666666465E-2</v>
      </c>
      <c r="J1263" s="7">
        <f>VLOOKUP(C1263,'Nymex hist.'!A:B,2,0)</f>
        <v>2.145</v>
      </c>
      <c r="K1263" s="11">
        <f t="shared" si="308"/>
        <v>2.1281428571428571</v>
      </c>
      <c r="L1263" s="11">
        <f t="shared" si="310"/>
        <v>2.3821999999999997</v>
      </c>
      <c r="M1263" s="9">
        <f t="shared" si="299"/>
        <v>2.2469166666666669</v>
      </c>
      <c r="N1263" s="9">
        <f t="shared" si="300"/>
        <v>2.2472499999999997</v>
      </c>
      <c r="O1263" s="9">
        <f t="shared" si="301"/>
        <v>2.2598333333333334</v>
      </c>
      <c r="P1263" s="9">
        <f t="shared" si="302"/>
        <v>2.2848333333333333</v>
      </c>
      <c r="Q1263" s="9">
        <f t="shared" si="303"/>
        <v>2.3148333333333335</v>
      </c>
      <c r="R1263" s="8">
        <v>35802</v>
      </c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3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>
        <v>2.145</v>
      </c>
      <c r="CB1263" s="2">
        <v>2.1339999999999999</v>
      </c>
      <c r="CC1263" s="2">
        <v>2.1019999999999999</v>
      </c>
      <c r="CD1263" s="2">
        <v>2.1019999999999999</v>
      </c>
      <c r="CE1263" s="2">
        <v>2.109</v>
      </c>
      <c r="CF1263" s="2">
        <v>2.1160000000000001</v>
      </c>
      <c r="CG1263" s="2">
        <v>2.1309999999999998</v>
      </c>
      <c r="CH1263" s="2">
        <v>2.1419999999999999</v>
      </c>
      <c r="CI1263" s="2">
        <v>2.1949999999999998</v>
      </c>
      <c r="CJ1263" s="2">
        <v>2.3199999999999998</v>
      </c>
      <c r="CK1263" s="2">
        <v>2.46</v>
      </c>
      <c r="CL1263" s="2">
        <v>2.4849999999999999</v>
      </c>
      <c r="CM1263" s="2">
        <v>2.367</v>
      </c>
      <c r="CN1263" s="2">
        <v>2.2789999999999999</v>
      </c>
      <c r="CO1263" s="2">
        <v>2.17</v>
      </c>
      <c r="CP1263" s="2">
        <v>2.133</v>
      </c>
      <c r="CQ1263" s="2">
        <v>2.1349999999999998</v>
      </c>
      <c r="CR1263" s="2">
        <v>2.14</v>
      </c>
      <c r="CS1263" s="2">
        <v>2.1469999999999998</v>
      </c>
      <c r="CT1263" s="2">
        <v>2.1549999999999998</v>
      </c>
      <c r="CU1263" s="2">
        <v>2.1800000000000002</v>
      </c>
      <c r="CV1263" s="2">
        <v>2.3149999999999999</v>
      </c>
      <c r="CW1263" s="2">
        <v>2.4569999999999999</v>
      </c>
      <c r="CX1263" s="2">
        <v>2.4969999999999999</v>
      </c>
      <c r="CY1263" s="2">
        <v>2.363</v>
      </c>
      <c r="CZ1263" s="2">
        <v>2.2719999999999998</v>
      </c>
      <c r="DA1263" s="2">
        <v>2.1640000000000001</v>
      </c>
      <c r="DB1263" s="2">
        <v>2.1440000000000001</v>
      </c>
      <c r="DC1263" s="2">
        <v>2.1429999999999998</v>
      </c>
      <c r="DD1263" s="2">
        <v>2.1459999999999999</v>
      </c>
      <c r="DE1263" s="2">
        <v>2.15</v>
      </c>
      <c r="DF1263" s="2">
        <v>2.1579999999999999</v>
      </c>
      <c r="DG1263" s="2">
        <v>2.1739999999999999</v>
      </c>
      <c r="DH1263" s="2">
        <v>2.3029999999999999</v>
      </c>
      <c r="DI1263" s="2">
        <v>2.4529999999999998</v>
      </c>
      <c r="DJ1263" s="2">
        <v>2.4830000000000001</v>
      </c>
      <c r="DK1263" s="2">
        <v>2.3780000000000001</v>
      </c>
      <c r="DL1263" s="2">
        <v>2.2869999999999999</v>
      </c>
      <c r="DM1263" s="2">
        <v>2.1789999999999998</v>
      </c>
      <c r="DN1263" s="2">
        <v>2.1589999999999998</v>
      </c>
      <c r="DO1263" s="2">
        <v>2.1579999999999999</v>
      </c>
      <c r="DP1263" s="2">
        <v>2.161</v>
      </c>
      <c r="DQ1263" s="2">
        <v>2.165</v>
      </c>
      <c r="DR1263" s="2">
        <v>2.173</v>
      </c>
      <c r="DS1263" s="2">
        <v>2.1890000000000001</v>
      </c>
      <c r="DT1263" s="2">
        <v>2.3180000000000001</v>
      </c>
      <c r="DU1263" s="2">
        <v>2.468</v>
      </c>
      <c r="DV1263" s="2">
        <v>2.508</v>
      </c>
      <c r="DW1263" s="2">
        <v>2.403</v>
      </c>
      <c r="DX1263" s="2">
        <v>2.3119999999999998</v>
      </c>
      <c r="DY1263" s="2">
        <v>2.2040000000000002</v>
      </c>
      <c r="DZ1263" s="2">
        <v>2.1840000000000002</v>
      </c>
      <c r="EA1263" s="2">
        <v>2.1829999999999998</v>
      </c>
      <c r="EB1263" s="2">
        <v>2.1859999999999999</v>
      </c>
      <c r="EC1263" s="2">
        <v>2.19</v>
      </c>
      <c r="ED1263" s="2">
        <v>2.198</v>
      </c>
      <c r="EE1263" s="2">
        <v>2.214</v>
      </c>
      <c r="EF1263" s="2">
        <v>2.343</v>
      </c>
      <c r="EG1263" s="2">
        <v>2.4929999999999999</v>
      </c>
      <c r="EH1263" s="2">
        <v>2.5379999999999998</v>
      </c>
      <c r="EI1263" s="2">
        <v>2.4329999999999998</v>
      </c>
      <c r="EJ1263" s="2">
        <v>2.3420000000000001</v>
      </c>
      <c r="EK1263" s="2">
        <v>2.234</v>
      </c>
      <c r="EL1263" s="2">
        <v>2.214</v>
      </c>
      <c r="EM1263" s="2">
        <v>2.2130000000000001</v>
      </c>
      <c r="EN1263" s="2">
        <v>2.2160000000000002</v>
      </c>
      <c r="EO1263" s="2">
        <v>2.2200000000000002</v>
      </c>
      <c r="EP1263" s="2">
        <v>2.2280000000000002</v>
      </c>
      <c r="EQ1263" s="2">
        <v>2.2440000000000002</v>
      </c>
      <c r="ER1263" s="2">
        <v>2.3730000000000002</v>
      </c>
      <c r="ES1263" s="2">
        <v>2.5230000000000001</v>
      </c>
      <c r="ET1263" s="2">
        <v>2.573</v>
      </c>
      <c r="EU1263" s="2"/>
      <c r="EV1263" s="2"/>
      <c r="EW1263" s="2"/>
      <c r="EX1263" s="2"/>
      <c r="EY1263" s="2"/>
      <c r="EZ1263" s="2"/>
      <c r="FA1263" s="2"/>
      <c r="FB1263" s="2"/>
      <c r="FC1263" s="2"/>
      <c r="FD1263" s="2"/>
      <c r="FE1263" s="2"/>
      <c r="FF1263" s="2"/>
      <c r="FG1263" s="2"/>
      <c r="FH1263" s="2"/>
      <c r="FI1263" s="2"/>
      <c r="FJ1263" s="2"/>
      <c r="FK1263" s="2"/>
      <c r="FL1263" s="2"/>
      <c r="FM1263" s="2"/>
      <c r="FN1263" s="2"/>
      <c r="FO1263" s="2"/>
      <c r="FP1263" s="2"/>
      <c r="FQ1263" s="2"/>
      <c r="FR1263" s="2"/>
      <c r="FS1263" s="2"/>
      <c r="FT1263" s="2"/>
      <c r="FU1263" s="2"/>
      <c r="FV1263" s="2"/>
      <c r="FW1263" s="2"/>
      <c r="FX1263" s="2"/>
      <c r="FY1263" s="2"/>
      <c r="FZ1263" s="2"/>
      <c r="GA1263" s="2"/>
      <c r="GB1263" s="2"/>
      <c r="GC1263" s="2"/>
      <c r="GD1263" s="2"/>
      <c r="GE1263" s="2"/>
      <c r="GF1263" s="2"/>
      <c r="GG1263" s="2"/>
      <c r="GH1263" s="2"/>
      <c r="GI1263" s="2"/>
      <c r="GJ1263" s="2"/>
      <c r="GK1263" s="2"/>
      <c r="GL1263" s="2"/>
      <c r="GM1263" s="2"/>
      <c r="GN1263" s="2"/>
      <c r="GO1263" s="2"/>
      <c r="GP1263" s="2"/>
      <c r="GQ1263" s="2"/>
    </row>
    <row r="1264" spans="1:199" x14ac:dyDescent="0.2">
      <c r="A1264" s="36">
        <f t="shared" si="304"/>
        <v>4</v>
      </c>
      <c r="B1264" s="36">
        <f t="shared" si="305"/>
        <v>1</v>
      </c>
      <c r="C1264" s="1">
        <v>35803</v>
      </c>
      <c r="D1264">
        <f t="shared" si="306"/>
        <v>1</v>
      </c>
      <c r="E1264">
        <f t="shared" si="307"/>
        <v>1998</v>
      </c>
      <c r="F1264" s="21">
        <f t="shared" si="309"/>
        <v>0.26782857142857175</v>
      </c>
      <c r="G1264" s="21">
        <f t="shared" si="296"/>
        <v>1.1083333333333112E-2</v>
      </c>
      <c r="H1264" s="21">
        <f t="shared" si="297"/>
        <v>1.2583333333333613E-2</v>
      </c>
      <c r="I1264" s="21">
        <f t="shared" si="298"/>
        <v>2.3666666666666725E-2</v>
      </c>
      <c r="J1264" s="23">
        <f>VLOOKUP(C1264,'Nymex hist.'!A:B,2,0)</f>
        <v>2.0459999999999998</v>
      </c>
      <c r="K1264" s="23">
        <f t="shared" si="308"/>
        <v>2.0935714285714289</v>
      </c>
      <c r="L1264" s="23">
        <f t="shared" si="310"/>
        <v>2.3614000000000006</v>
      </c>
      <c r="M1264" s="23">
        <f t="shared" si="299"/>
        <v>2.2361666666666666</v>
      </c>
      <c r="N1264" s="23">
        <f t="shared" si="300"/>
        <v>2.2472499999999997</v>
      </c>
      <c r="O1264" s="23">
        <f t="shared" si="301"/>
        <v>2.2598333333333334</v>
      </c>
      <c r="P1264" s="23">
        <f t="shared" si="302"/>
        <v>2.2848333333333333</v>
      </c>
      <c r="Q1264" s="23">
        <f t="shared" si="303"/>
        <v>2.3148333333333335</v>
      </c>
      <c r="R1264" s="30">
        <v>35803</v>
      </c>
      <c r="S1264" s="32"/>
      <c r="T1264" s="32"/>
      <c r="U1264" s="32"/>
      <c r="V1264" s="32"/>
      <c r="W1264" s="32"/>
      <c r="X1264" s="32"/>
      <c r="Y1264" s="32"/>
      <c r="Z1264" s="32"/>
      <c r="AA1264" s="32"/>
      <c r="AB1264" s="32"/>
      <c r="AC1264" s="32"/>
      <c r="AD1264" s="32"/>
      <c r="AE1264" s="32"/>
      <c r="AF1264" s="32"/>
      <c r="AG1264" s="32"/>
      <c r="AH1264" s="32"/>
      <c r="AI1264" s="32"/>
      <c r="AJ1264" s="34"/>
      <c r="AK1264" s="32"/>
      <c r="AL1264" s="32"/>
      <c r="AM1264" s="32"/>
      <c r="AN1264" s="32"/>
      <c r="AO1264" s="32"/>
      <c r="AP1264" s="32"/>
      <c r="AQ1264" s="32"/>
      <c r="AR1264" s="32"/>
      <c r="AS1264" s="32"/>
      <c r="AT1264" s="32"/>
      <c r="AU1264" s="32"/>
      <c r="AV1264" s="32"/>
      <c r="AW1264" s="32"/>
      <c r="AX1264" s="32"/>
      <c r="AY1264" s="32"/>
      <c r="AZ1264" s="32"/>
      <c r="BA1264" s="32"/>
      <c r="BB1264" s="32"/>
      <c r="BC1264" s="32"/>
      <c r="BD1264" s="32"/>
      <c r="BE1264" s="32"/>
      <c r="BF1264" s="32"/>
      <c r="BG1264" s="32"/>
      <c r="BH1264" s="32"/>
      <c r="BI1264" s="32"/>
      <c r="BJ1264" s="32"/>
      <c r="BK1264" s="32"/>
      <c r="BL1264" s="32"/>
      <c r="BM1264" s="32"/>
      <c r="BN1264" s="32"/>
      <c r="BO1264" s="32"/>
      <c r="BP1264" s="32"/>
      <c r="BQ1264" s="32"/>
      <c r="BR1264" s="32"/>
      <c r="BS1264" s="32"/>
      <c r="BT1264" s="32"/>
      <c r="BU1264" s="32"/>
      <c r="BV1264" s="32"/>
      <c r="BW1264" s="32"/>
      <c r="BX1264" s="32"/>
      <c r="BY1264" s="32"/>
      <c r="BZ1264" s="32"/>
      <c r="CA1264" s="32">
        <v>2.0459999999999998</v>
      </c>
      <c r="CB1264" s="32">
        <v>2.0510000000000002</v>
      </c>
      <c r="CC1264" s="32">
        <v>2.0430000000000001</v>
      </c>
      <c r="CD1264" s="32">
        <v>2.0550000000000002</v>
      </c>
      <c r="CE1264" s="32">
        <v>2.0720000000000001</v>
      </c>
      <c r="CF1264" s="32">
        <v>2.0870000000000002</v>
      </c>
      <c r="CG1264" s="32">
        <v>2.105</v>
      </c>
      <c r="CH1264" s="32">
        <v>2.12</v>
      </c>
      <c r="CI1264" s="32">
        <v>2.173</v>
      </c>
      <c r="CJ1264" s="32">
        <v>2.298</v>
      </c>
      <c r="CK1264" s="32">
        <v>2.4380000000000002</v>
      </c>
      <c r="CL1264" s="32">
        <v>2.4630000000000001</v>
      </c>
      <c r="CM1264" s="32">
        <v>2.347</v>
      </c>
      <c r="CN1264" s="32">
        <v>2.2610000000000001</v>
      </c>
      <c r="CO1264" s="32">
        <v>2.1539999999999999</v>
      </c>
      <c r="CP1264" s="32">
        <v>2.1190000000000002</v>
      </c>
      <c r="CQ1264" s="32">
        <v>2.1230000000000002</v>
      </c>
      <c r="CR1264" s="32">
        <v>2.13</v>
      </c>
      <c r="CS1264" s="32">
        <v>2.14</v>
      </c>
      <c r="CT1264" s="32">
        <v>2.15</v>
      </c>
      <c r="CU1264" s="32">
        <v>2.177</v>
      </c>
      <c r="CV1264" s="32">
        <v>2.3130000000000002</v>
      </c>
      <c r="CW1264" s="32">
        <v>2.4569999999999999</v>
      </c>
      <c r="CX1264" s="32">
        <v>2.4969999999999999</v>
      </c>
      <c r="CY1264" s="32">
        <v>2.363</v>
      </c>
      <c r="CZ1264" s="32">
        <v>2.2719999999999998</v>
      </c>
      <c r="DA1264" s="32">
        <v>2.1640000000000001</v>
      </c>
      <c r="DB1264" s="32">
        <v>2.1440000000000001</v>
      </c>
      <c r="DC1264" s="32">
        <v>2.1429999999999998</v>
      </c>
      <c r="DD1264" s="32">
        <v>2.1459999999999999</v>
      </c>
      <c r="DE1264" s="32">
        <v>2.15</v>
      </c>
      <c r="DF1264" s="32">
        <v>2.1579999999999999</v>
      </c>
      <c r="DG1264" s="32">
        <v>2.1739999999999999</v>
      </c>
      <c r="DH1264" s="32">
        <v>2.3029999999999999</v>
      </c>
      <c r="DI1264" s="32">
        <v>2.4529999999999998</v>
      </c>
      <c r="DJ1264" s="32">
        <v>2.4830000000000001</v>
      </c>
      <c r="DK1264" s="32">
        <v>2.3780000000000001</v>
      </c>
      <c r="DL1264" s="32">
        <v>2.2869999999999999</v>
      </c>
      <c r="DM1264" s="32">
        <v>2.1789999999999998</v>
      </c>
      <c r="DN1264" s="32">
        <v>2.1589999999999998</v>
      </c>
      <c r="DO1264" s="32">
        <v>2.1579999999999999</v>
      </c>
      <c r="DP1264" s="32">
        <v>2.161</v>
      </c>
      <c r="DQ1264" s="32">
        <v>2.165</v>
      </c>
      <c r="DR1264" s="32">
        <v>2.173</v>
      </c>
      <c r="DS1264" s="32">
        <v>2.1890000000000001</v>
      </c>
      <c r="DT1264" s="32">
        <v>2.3180000000000001</v>
      </c>
      <c r="DU1264" s="32">
        <v>2.468</v>
      </c>
      <c r="DV1264" s="32">
        <v>2.508</v>
      </c>
      <c r="DW1264" s="32">
        <v>2.403</v>
      </c>
      <c r="DX1264" s="32">
        <v>2.3119999999999998</v>
      </c>
      <c r="DY1264" s="32">
        <v>2.2040000000000002</v>
      </c>
      <c r="DZ1264" s="32">
        <v>2.1840000000000002</v>
      </c>
      <c r="EA1264" s="32">
        <v>2.1829999999999998</v>
      </c>
      <c r="EB1264" s="32">
        <v>2.1859999999999999</v>
      </c>
      <c r="EC1264" s="32">
        <v>2.19</v>
      </c>
      <c r="ED1264" s="32">
        <v>2.198</v>
      </c>
      <c r="EE1264" s="32">
        <v>2.214</v>
      </c>
      <c r="EF1264" s="32">
        <v>2.343</v>
      </c>
      <c r="EG1264" s="32">
        <v>2.4929999999999999</v>
      </c>
      <c r="EH1264" s="32">
        <v>2.5379999999999998</v>
      </c>
      <c r="EI1264" s="32">
        <v>2.4329999999999998</v>
      </c>
      <c r="EJ1264" s="32">
        <v>2.3420000000000001</v>
      </c>
      <c r="EK1264" s="32">
        <v>2.234</v>
      </c>
      <c r="EL1264" s="32">
        <v>2.214</v>
      </c>
      <c r="EM1264" s="32">
        <v>2.2130000000000001</v>
      </c>
      <c r="EN1264" s="32">
        <v>2.2160000000000002</v>
      </c>
      <c r="EO1264" s="32">
        <v>2.2200000000000002</v>
      </c>
      <c r="EP1264" s="32">
        <v>2.2280000000000002</v>
      </c>
      <c r="EQ1264" s="32">
        <v>2.2440000000000002</v>
      </c>
      <c r="ER1264" s="32">
        <v>2.3730000000000002</v>
      </c>
      <c r="ES1264" s="32">
        <v>2.5230000000000001</v>
      </c>
      <c r="ET1264" s="32">
        <v>2.573</v>
      </c>
      <c r="EU1264" s="32"/>
      <c r="EV1264" s="32"/>
      <c r="EW1264" s="32"/>
      <c r="EX1264" s="32"/>
      <c r="EY1264" s="32"/>
      <c r="EZ1264" s="32"/>
      <c r="FA1264" s="32"/>
      <c r="FB1264" s="32"/>
      <c r="FC1264" s="32"/>
      <c r="FD1264" s="32"/>
      <c r="FE1264" s="32"/>
      <c r="FF1264" s="32"/>
      <c r="FG1264" s="32"/>
      <c r="FH1264" s="32"/>
      <c r="FI1264" s="32"/>
      <c r="FJ1264" s="32"/>
      <c r="FK1264" s="32"/>
      <c r="FL1264" s="32"/>
      <c r="FM1264" s="32"/>
      <c r="FN1264" s="32"/>
      <c r="FO1264" s="32"/>
      <c r="FP1264" s="32"/>
      <c r="FQ1264" s="32"/>
      <c r="FR1264" s="32"/>
      <c r="FS1264" s="32"/>
      <c r="FT1264" s="32"/>
      <c r="FU1264" s="32"/>
      <c r="FV1264" s="32"/>
      <c r="FW1264" s="32"/>
      <c r="FX1264" s="32"/>
      <c r="FY1264" s="32"/>
      <c r="FZ1264" s="32"/>
      <c r="GA1264" s="32"/>
      <c r="GB1264" s="32"/>
      <c r="GC1264" s="32"/>
      <c r="GD1264" s="32"/>
      <c r="GE1264" s="32"/>
      <c r="GF1264" s="32"/>
      <c r="GG1264" s="32"/>
      <c r="GH1264" s="32"/>
      <c r="GI1264" s="32"/>
      <c r="GJ1264" s="32"/>
      <c r="GK1264" s="32"/>
      <c r="GL1264" s="32"/>
      <c r="GM1264" s="32"/>
      <c r="GN1264" s="32"/>
      <c r="GO1264" s="32"/>
      <c r="GP1264" s="32"/>
      <c r="GQ1264" s="32"/>
    </row>
    <row r="1265" spans="1:199" customFormat="1" hidden="1" x14ac:dyDescent="0.2">
      <c r="A1265">
        <f t="shared" si="304"/>
        <v>5</v>
      </c>
      <c r="B1265">
        <f t="shared" si="305"/>
        <v>1</v>
      </c>
      <c r="C1265" s="1">
        <v>35804</v>
      </c>
      <c r="D1265">
        <f t="shared" si="306"/>
        <v>1</v>
      </c>
      <c r="E1265">
        <f t="shared" si="307"/>
        <v>1998</v>
      </c>
      <c r="F1265" s="17">
        <f t="shared" si="309"/>
        <v>0.27671428571428569</v>
      </c>
      <c r="G1265" s="16">
        <f t="shared" si="296"/>
        <v>1.3916666666667243E-2</v>
      </c>
      <c r="H1265" s="16">
        <f t="shared" si="297"/>
        <v>1.2916666666666465E-2</v>
      </c>
      <c r="I1265" s="16">
        <f t="shared" si="298"/>
        <v>2.6833333333333709E-2</v>
      </c>
      <c r="J1265" s="7">
        <f>VLOOKUP(C1265,'Nymex hist.'!A:B,2,0)</f>
        <v>2.0459999999999998</v>
      </c>
      <c r="K1265" s="11">
        <f t="shared" si="308"/>
        <v>2.1032857142857142</v>
      </c>
      <c r="L1265" s="11">
        <f t="shared" si="310"/>
        <v>2.38</v>
      </c>
      <c r="M1265" s="9">
        <f t="shared" si="299"/>
        <v>2.2601666666666667</v>
      </c>
      <c r="N1265" s="9">
        <f t="shared" si="300"/>
        <v>2.2740833333333339</v>
      </c>
      <c r="O1265" s="9">
        <f t="shared" si="301"/>
        <v>2.2870000000000004</v>
      </c>
      <c r="P1265" s="9">
        <f t="shared" si="302"/>
        <v>2.3120000000000003</v>
      </c>
      <c r="Q1265" s="9">
        <f t="shared" si="303"/>
        <v>2.3420000000000001</v>
      </c>
      <c r="R1265" s="8">
        <v>35804</v>
      </c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3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>
        <v>2.0459999999999998</v>
      </c>
      <c r="CB1265" s="2">
        <v>2.0459999999999998</v>
      </c>
      <c r="CC1265" s="2">
        <v>2.0430000000000001</v>
      </c>
      <c r="CD1265" s="2">
        <v>2.0579999999999998</v>
      </c>
      <c r="CE1265" s="2">
        <v>2.0790000000000002</v>
      </c>
      <c r="CF1265" s="2">
        <v>2.0990000000000002</v>
      </c>
      <c r="CG1265" s="2">
        <v>2.121</v>
      </c>
      <c r="CH1265" s="2">
        <v>2.1360000000000001</v>
      </c>
      <c r="CI1265" s="2">
        <v>2.1869999999999998</v>
      </c>
      <c r="CJ1265" s="2">
        <v>2.3149999999999999</v>
      </c>
      <c r="CK1265" s="2">
        <v>2.4550000000000001</v>
      </c>
      <c r="CL1265" s="2">
        <v>2.48</v>
      </c>
      <c r="CM1265" s="2">
        <v>2.3679999999999999</v>
      </c>
      <c r="CN1265" s="2">
        <v>2.282</v>
      </c>
      <c r="CO1265" s="2">
        <v>2.1749999999999998</v>
      </c>
      <c r="CP1265" s="2">
        <v>2.145</v>
      </c>
      <c r="CQ1265" s="2">
        <v>2.149</v>
      </c>
      <c r="CR1265" s="2">
        <v>2.1560000000000001</v>
      </c>
      <c r="CS1265" s="2">
        <v>2.1659999999999999</v>
      </c>
      <c r="CT1265" s="2">
        <v>2.1760000000000002</v>
      </c>
      <c r="CU1265" s="2">
        <v>2.2029999999999998</v>
      </c>
      <c r="CV1265" s="2">
        <v>2.339</v>
      </c>
      <c r="CW1265" s="2">
        <v>2.4830000000000001</v>
      </c>
      <c r="CX1265" s="2">
        <v>2.5230000000000001</v>
      </c>
      <c r="CY1265" s="2">
        <v>2.3889999999999998</v>
      </c>
      <c r="CZ1265" s="2">
        <v>2.298</v>
      </c>
      <c r="DA1265" s="2">
        <v>2.19</v>
      </c>
      <c r="DB1265" s="2">
        <v>2.17</v>
      </c>
      <c r="DC1265" s="2">
        <v>2.169</v>
      </c>
      <c r="DD1265" s="2">
        <v>2.1720000000000002</v>
      </c>
      <c r="DE1265" s="2">
        <v>2.1760000000000002</v>
      </c>
      <c r="DF1265" s="2">
        <v>2.1850000000000001</v>
      </c>
      <c r="DG1265" s="2">
        <v>2.202</v>
      </c>
      <c r="DH1265" s="2">
        <v>2.3319999999999999</v>
      </c>
      <c r="DI1265" s="2">
        <v>2.4830000000000001</v>
      </c>
      <c r="DJ1265" s="2">
        <v>2.5129999999999999</v>
      </c>
      <c r="DK1265" s="2">
        <v>2.4039999999999999</v>
      </c>
      <c r="DL1265" s="2">
        <v>2.3130000000000002</v>
      </c>
      <c r="DM1265" s="2">
        <v>2.2050000000000001</v>
      </c>
      <c r="DN1265" s="2">
        <v>2.1850000000000001</v>
      </c>
      <c r="DO1265" s="2">
        <v>2.1840000000000002</v>
      </c>
      <c r="DP1265" s="2">
        <v>2.1869999999999998</v>
      </c>
      <c r="DQ1265" s="2">
        <v>2.1909999999999998</v>
      </c>
      <c r="DR1265" s="2">
        <v>2.2000000000000002</v>
      </c>
      <c r="DS1265" s="2">
        <v>2.2170000000000001</v>
      </c>
      <c r="DT1265" s="2">
        <v>2.347</v>
      </c>
      <c r="DU1265" s="2">
        <v>2.4980000000000002</v>
      </c>
      <c r="DV1265" s="2">
        <v>2.5379999999999998</v>
      </c>
      <c r="DW1265" s="2">
        <v>2.4289999999999998</v>
      </c>
      <c r="DX1265" s="2">
        <v>2.3380000000000001</v>
      </c>
      <c r="DY1265" s="2">
        <v>2.23</v>
      </c>
      <c r="DZ1265" s="2">
        <v>2.21</v>
      </c>
      <c r="EA1265" s="2">
        <v>2.2090000000000001</v>
      </c>
      <c r="EB1265" s="2">
        <v>2.2120000000000002</v>
      </c>
      <c r="EC1265" s="2">
        <v>2.2160000000000002</v>
      </c>
      <c r="ED1265" s="2">
        <v>2.2250000000000001</v>
      </c>
      <c r="EE1265" s="2">
        <v>2.242</v>
      </c>
      <c r="EF1265" s="2">
        <v>2.3719999999999999</v>
      </c>
      <c r="EG1265" s="2">
        <v>2.5230000000000001</v>
      </c>
      <c r="EH1265" s="2">
        <v>2.5680000000000001</v>
      </c>
      <c r="EI1265" s="2">
        <v>2.4590000000000001</v>
      </c>
      <c r="EJ1265" s="2">
        <v>2.3679999999999999</v>
      </c>
      <c r="EK1265" s="2">
        <v>2.2599999999999998</v>
      </c>
      <c r="EL1265" s="2">
        <v>2.2400000000000002</v>
      </c>
      <c r="EM1265" s="2">
        <v>2.2389999999999999</v>
      </c>
      <c r="EN1265" s="2">
        <v>2.242</v>
      </c>
      <c r="EO1265" s="2">
        <v>2.246</v>
      </c>
      <c r="EP1265" s="2">
        <v>2.2549999999999999</v>
      </c>
      <c r="EQ1265" s="2">
        <v>2.2719999999999998</v>
      </c>
      <c r="ER1265" s="2">
        <v>2.4020000000000001</v>
      </c>
      <c r="ES1265" s="2">
        <v>2.5529999999999999</v>
      </c>
      <c r="ET1265" s="2">
        <v>2.6030000000000002</v>
      </c>
      <c r="EU1265" s="2"/>
      <c r="EV1265" s="2"/>
      <c r="EW1265" s="2"/>
      <c r="EX1265" s="2"/>
      <c r="EY1265" s="2"/>
      <c r="EZ1265" s="2"/>
      <c r="FA1265" s="2"/>
      <c r="FB1265" s="2"/>
      <c r="FC1265" s="2"/>
      <c r="FD1265" s="2"/>
      <c r="FE1265" s="2"/>
      <c r="FF1265" s="2"/>
      <c r="FG1265" s="2"/>
      <c r="FH1265" s="2"/>
      <c r="FI1265" s="2"/>
      <c r="FJ1265" s="2"/>
      <c r="FK1265" s="2"/>
      <c r="FL1265" s="2"/>
      <c r="FM1265" s="2"/>
      <c r="FN1265" s="2"/>
      <c r="FO1265" s="2"/>
      <c r="FP1265" s="2"/>
      <c r="FQ1265" s="2"/>
      <c r="FR1265" s="2"/>
      <c r="FS1265" s="2"/>
      <c r="FT1265" s="2"/>
      <c r="FU1265" s="2"/>
      <c r="FV1265" s="2"/>
      <c r="FW1265" s="2"/>
      <c r="FX1265" s="2"/>
      <c r="FY1265" s="2"/>
      <c r="FZ1265" s="2"/>
      <c r="GA1265" s="2"/>
      <c r="GB1265" s="2"/>
      <c r="GC1265" s="2"/>
      <c r="GD1265" s="2"/>
      <c r="GE1265" s="2"/>
      <c r="GF1265" s="2"/>
      <c r="GG1265" s="2"/>
      <c r="GH1265" s="2"/>
      <c r="GI1265" s="2"/>
      <c r="GJ1265" s="2"/>
      <c r="GK1265" s="2"/>
      <c r="GL1265" s="2"/>
      <c r="GM1265" s="2"/>
      <c r="GN1265" s="2"/>
      <c r="GO1265" s="2"/>
      <c r="GP1265" s="2"/>
      <c r="GQ1265" s="2"/>
    </row>
    <row r="1266" spans="1:199" customFormat="1" hidden="1" x14ac:dyDescent="0.2">
      <c r="A1266">
        <f t="shared" si="304"/>
        <v>1</v>
      </c>
      <c r="B1266">
        <f t="shared" si="305"/>
        <v>1</v>
      </c>
      <c r="C1266" s="1">
        <v>35807</v>
      </c>
      <c r="D1266">
        <f t="shared" si="306"/>
        <v>1</v>
      </c>
      <c r="E1266">
        <f t="shared" si="307"/>
        <v>1998</v>
      </c>
      <c r="F1266" s="17">
        <f t="shared" si="309"/>
        <v>0.28534285714285668</v>
      </c>
      <c r="G1266" s="16">
        <f t="shared" si="296"/>
        <v>1.6083333333333449E-2</v>
      </c>
      <c r="H1266" s="16">
        <f t="shared" si="297"/>
        <v>1.2916666666666909E-2</v>
      </c>
      <c r="I1266" s="16">
        <f t="shared" si="298"/>
        <v>2.9000000000000359E-2</v>
      </c>
      <c r="J1266" s="7">
        <f>VLOOKUP(C1266,'Nymex hist.'!A:B,2,0)</f>
        <v>2.0019999999999998</v>
      </c>
      <c r="K1266" s="11">
        <f t="shared" si="308"/>
        <v>2.0858571428571429</v>
      </c>
      <c r="L1266" s="11">
        <f t="shared" si="310"/>
        <v>2.3711999999999995</v>
      </c>
      <c r="M1266" s="9">
        <f t="shared" si="299"/>
        <v>2.2570000000000001</v>
      </c>
      <c r="N1266" s="9">
        <f t="shared" si="300"/>
        <v>2.2730833333333336</v>
      </c>
      <c r="O1266" s="9">
        <f t="shared" si="301"/>
        <v>2.2860000000000005</v>
      </c>
      <c r="P1266" s="9">
        <f t="shared" si="302"/>
        <v>2.3109999999999995</v>
      </c>
      <c r="Q1266" s="9">
        <f t="shared" si="303"/>
        <v>2.3410000000000002</v>
      </c>
      <c r="R1266" s="8">
        <v>35807</v>
      </c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3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>
        <v>2.0019999999999998</v>
      </c>
      <c r="CB1266" s="2">
        <v>2.004</v>
      </c>
      <c r="CC1266" s="2">
        <v>2.0169999999999999</v>
      </c>
      <c r="CD1266" s="2">
        <v>2.032</v>
      </c>
      <c r="CE1266" s="2">
        <v>2.0569999999999999</v>
      </c>
      <c r="CF1266" s="2">
        <v>2.085</v>
      </c>
      <c r="CG1266" s="2">
        <v>2.11</v>
      </c>
      <c r="CH1266" s="2">
        <v>2.125</v>
      </c>
      <c r="CI1266" s="2">
        <v>2.1749999999999998</v>
      </c>
      <c r="CJ1266" s="2">
        <v>2.31</v>
      </c>
      <c r="CK1266" s="2">
        <v>2.4449999999999998</v>
      </c>
      <c r="CL1266" s="2">
        <v>2.4670000000000001</v>
      </c>
      <c r="CM1266" s="2">
        <v>2.36</v>
      </c>
      <c r="CN1266" s="2">
        <v>2.274</v>
      </c>
      <c r="CO1266" s="2">
        <v>2.1739999999999999</v>
      </c>
      <c r="CP1266" s="2">
        <v>2.1440000000000001</v>
      </c>
      <c r="CQ1266" s="2">
        <v>2.1480000000000001</v>
      </c>
      <c r="CR1266" s="2">
        <v>2.1549999999999998</v>
      </c>
      <c r="CS1266" s="2">
        <v>2.165</v>
      </c>
      <c r="CT1266" s="2">
        <v>2.1749999999999998</v>
      </c>
      <c r="CU1266" s="2">
        <v>2.202</v>
      </c>
      <c r="CV1266" s="2">
        <v>2.3380000000000001</v>
      </c>
      <c r="CW1266" s="2">
        <v>2.4820000000000002</v>
      </c>
      <c r="CX1266" s="2">
        <v>2.5219999999999998</v>
      </c>
      <c r="CY1266" s="2">
        <v>2.3879999999999999</v>
      </c>
      <c r="CZ1266" s="2">
        <v>2.2970000000000002</v>
      </c>
      <c r="DA1266" s="2">
        <v>2.1890000000000001</v>
      </c>
      <c r="DB1266" s="2">
        <v>2.169</v>
      </c>
      <c r="DC1266" s="2">
        <v>2.1680000000000001</v>
      </c>
      <c r="DD1266" s="2">
        <v>2.1709999999999998</v>
      </c>
      <c r="DE1266" s="2">
        <v>2.1749999999999998</v>
      </c>
      <c r="DF1266" s="2">
        <v>2.1840000000000002</v>
      </c>
      <c r="DG1266" s="2">
        <v>2.2010000000000001</v>
      </c>
      <c r="DH1266" s="2">
        <v>2.331</v>
      </c>
      <c r="DI1266" s="2">
        <v>2.4820000000000002</v>
      </c>
      <c r="DJ1266" s="2">
        <v>2.512</v>
      </c>
      <c r="DK1266" s="2">
        <v>2.403</v>
      </c>
      <c r="DL1266" s="2">
        <v>2.3119999999999998</v>
      </c>
      <c r="DM1266" s="2">
        <v>2.2040000000000002</v>
      </c>
      <c r="DN1266" s="2">
        <v>2.1840000000000002</v>
      </c>
      <c r="DO1266" s="2">
        <v>2.1829999999999998</v>
      </c>
      <c r="DP1266" s="2">
        <v>2.1859999999999999</v>
      </c>
      <c r="DQ1266" s="2">
        <v>2.19</v>
      </c>
      <c r="DR1266" s="2">
        <v>2.1989999999999998</v>
      </c>
      <c r="DS1266" s="2">
        <v>2.2160000000000002</v>
      </c>
      <c r="DT1266" s="2">
        <v>2.3460000000000001</v>
      </c>
      <c r="DU1266" s="2">
        <v>2.4969999999999999</v>
      </c>
      <c r="DV1266" s="2">
        <v>2.5369999999999999</v>
      </c>
      <c r="DW1266" s="2">
        <v>2.4279999999999999</v>
      </c>
      <c r="DX1266" s="2">
        <v>2.3370000000000002</v>
      </c>
      <c r="DY1266" s="2">
        <v>2.2290000000000001</v>
      </c>
      <c r="DZ1266" s="2">
        <v>2.2090000000000001</v>
      </c>
      <c r="EA1266" s="2">
        <v>2.2080000000000002</v>
      </c>
      <c r="EB1266" s="2">
        <v>2.2109999999999999</v>
      </c>
      <c r="EC1266" s="2">
        <v>2.2149999999999999</v>
      </c>
      <c r="ED1266" s="2">
        <v>2.2240000000000002</v>
      </c>
      <c r="EE1266" s="2">
        <v>2.2410000000000001</v>
      </c>
      <c r="EF1266" s="2">
        <v>2.371</v>
      </c>
      <c r="EG1266" s="2">
        <v>2.5219999999999998</v>
      </c>
      <c r="EH1266" s="2">
        <v>2.5670000000000002</v>
      </c>
      <c r="EI1266" s="2">
        <v>2.4580000000000002</v>
      </c>
      <c r="EJ1266" s="2">
        <v>2.367</v>
      </c>
      <c r="EK1266" s="2">
        <v>2.2589999999999999</v>
      </c>
      <c r="EL1266" s="2">
        <v>2.2389999999999999</v>
      </c>
      <c r="EM1266" s="2">
        <v>2.238</v>
      </c>
      <c r="EN1266" s="2">
        <v>2.2410000000000001</v>
      </c>
      <c r="EO1266" s="2">
        <v>2.2450000000000001</v>
      </c>
      <c r="EP1266" s="2">
        <v>2.254</v>
      </c>
      <c r="EQ1266" s="2">
        <v>2.2709999999999999</v>
      </c>
      <c r="ER1266" s="2">
        <v>2.4009999999999998</v>
      </c>
      <c r="ES1266" s="2">
        <v>2.552</v>
      </c>
      <c r="ET1266" s="2">
        <v>2.6019999999999999</v>
      </c>
      <c r="EU1266" s="2"/>
      <c r="EV1266" s="2"/>
      <c r="EW1266" s="2"/>
      <c r="EX1266" s="2"/>
      <c r="EY1266" s="2"/>
      <c r="EZ1266" s="2"/>
      <c r="FA1266" s="2"/>
      <c r="FB1266" s="2"/>
      <c r="FC1266" s="2"/>
      <c r="FD1266" s="2"/>
      <c r="FE1266" s="2"/>
      <c r="FF1266" s="2"/>
      <c r="FG1266" s="2"/>
      <c r="FH1266" s="2"/>
      <c r="FI1266" s="2"/>
      <c r="FJ1266" s="2"/>
      <c r="FK1266" s="2"/>
      <c r="FL1266" s="2"/>
      <c r="FM1266" s="2"/>
      <c r="FN1266" s="2"/>
      <c r="FO1266" s="2"/>
      <c r="FP1266" s="2"/>
      <c r="FQ1266" s="2"/>
      <c r="FR1266" s="2"/>
      <c r="FS1266" s="2"/>
      <c r="FT1266" s="2"/>
      <c r="FU1266" s="2"/>
      <c r="FV1266" s="2"/>
      <c r="FW1266" s="2"/>
      <c r="FX1266" s="2"/>
      <c r="FY1266" s="2"/>
      <c r="FZ1266" s="2"/>
      <c r="GA1266" s="2"/>
      <c r="GB1266" s="2"/>
      <c r="GC1266" s="2"/>
      <c r="GD1266" s="2"/>
      <c r="GE1266" s="2"/>
      <c r="GF1266" s="2"/>
      <c r="GG1266" s="2"/>
      <c r="GH1266" s="2"/>
      <c r="GI1266" s="2"/>
      <c r="GJ1266" s="2"/>
      <c r="GK1266" s="2"/>
      <c r="GL1266" s="2"/>
      <c r="GM1266" s="2"/>
      <c r="GN1266" s="2"/>
      <c r="GO1266" s="2"/>
      <c r="GP1266" s="2"/>
      <c r="GQ1266" s="2"/>
    </row>
    <row r="1267" spans="1:199" customFormat="1" hidden="1" x14ac:dyDescent="0.2">
      <c r="A1267">
        <f t="shared" si="304"/>
        <v>2</v>
      </c>
      <c r="B1267">
        <f t="shared" si="305"/>
        <v>1</v>
      </c>
      <c r="C1267" s="1">
        <v>35808</v>
      </c>
      <c r="D1267">
        <f t="shared" si="306"/>
        <v>1</v>
      </c>
      <c r="E1267">
        <f t="shared" si="307"/>
        <v>1998</v>
      </c>
      <c r="F1267" s="17">
        <f t="shared" si="309"/>
        <v>0.28008571428571427</v>
      </c>
      <c r="G1267" s="16">
        <f t="shared" si="296"/>
        <v>2.2833333333333705E-2</v>
      </c>
      <c r="H1267" s="16">
        <f t="shared" si="297"/>
        <v>1.3666666666666494E-2</v>
      </c>
      <c r="I1267" s="16">
        <f t="shared" si="298"/>
        <v>3.6500000000000199E-2</v>
      </c>
      <c r="J1267" s="7">
        <f>VLOOKUP(C1267,'Nymex hist.'!A:B,2,0)</f>
        <v>2.0139999999999998</v>
      </c>
      <c r="K1267" s="11">
        <f t="shared" si="308"/>
        <v>2.0907142857142857</v>
      </c>
      <c r="L1267" s="11">
        <f t="shared" si="310"/>
        <v>2.3708</v>
      </c>
      <c r="M1267" s="9">
        <f t="shared" si="299"/>
        <v>2.2568333333333332</v>
      </c>
      <c r="N1267" s="9">
        <f t="shared" si="300"/>
        <v>2.279666666666667</v>
      </c>
      <c r="O1267" s="9">
        <f t="shared" si="301"/>
        <v>2.2933333333333334</v>
      </c>
      <c r="P1267" s="9">
        <f t="shared" si="302"/>
        <v>2.3183333333333334</v>
      </c>
      <c r="Q1267" s="9">
        <f t="shared" si="303"/>
        <v>2.3483333333333336</v>
      </c>
      <c r="R1267" s="8">
        <v>35808</v>
      </c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3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>
        <v>2.0139999999999998</v>
      </c>
      <c r="CB1267" s="2">
        <v>2.012</v>
      </c>
      <c r="CC1267" s="2">
        <v>2.0230000000000001</v>
      </c>
      <c r="CD1267" s="2">
        <v>2.0390000000000001</v>
      </c>
      <c r="CE1267" s="2">
        <v>2.0649999999999999</v>
      </c>
      <c r="CF1267" s="2">
        <v>2.09</v>
      </c>
      <c r="CG1267" s="2">
        <v>2.1150000000000002</v>
      </c>
      <c r="CH1267" s="2">
        <v>2.1280000000000001</v>
      </c>
      <c r="CI1267" s="2">
        <v>2.1749999999999998</v>
      </c>
      <c r="CJ1267" s="2">
        <v>2.31</v>
      </c>
      <c r="CK1267" s="2">
        <v>2.4449999999999998</v>
      </c>
      <c r="CL1267" s="2">
        <v>2.4649999999999999</v>
      </c>
      <c r="CM1267" s="2">
        <v>2.36</v>
      </c>
      <c r="CN1267" s="2">
        <v>2.274</v>
      </c>
      <c r="CO1267" s="2">
        <v>2.1739999999999999</v>
      </c>
      <c r="CP1267" s="2">
        <v>2.1440000000000001</v>
      </c>
      <c r="CQ1267" s="2">
        <v>2.1480000000000001</v>
      </c>
      <c r="CR1267" s="2">
        <v>2.1549999999999998</v>
      </c>
      <c r="CS1267" s="2">
        <v>2.165</v>
      </c>
      <c r="CT1267" s="2">
        <v>2.1749999999999998</v>
      </c>
      <c r="CU1267" s="2">
        <v>2.202</v>
      </c>
      <c r="CV1267" s="2">
        <v>2.3380000000000001</v>
      </c>
      <c r="CW1267" s="2">
        <v>2.4820000000000002</v>
      </c>
      <c r="CX1267" s="2">
        <v>2.5219999999999998</v>
      </c>
      <c r="CY1267" s="2">
        <v>2.3879999999999999</v>
      </c>
      <c r="CZ1267" s="2">
        <v>2.2970000000000002</v>
      </c>
      <c r="DA1267" s="2">
        <v>2.1970000000000001</v>
      </c>
      <c r="DB1267" s="2">
        <v>2.177</v>
      </c>
      <c r="DC1267" s="2">
        <v>2.177</v>
      </c>
      <c r="DD1267" s="2">
        <v>2.1800000000000002</v>
      </c>
      <c r="DE1267" s="2">
        <v>2.1840000000000002</v>
      </c>
      <c r="DF1267" s="2">
        <v>2.1930000000000001</v>
      </c>
      <c r="DG1267" s="2">
        <v>2.21</v>
      </c>
      <c r="DH1267" s="2">
        <v>2.34</v>
      </c>
      <c r="DI1267" s="2">
        <v>2.4910000000000001</v>
      </c>
      <c r="DJ1267" s="2">
        <v>2.5209999999999999</v>
      </c>
      <c r="DK1267" s="2">
        <v>2.403</v>
      </c>
      <c r="DL1267" s="2">
        <v>2.3119999999999998</v>
      </c>
      <c r="DM1267" s="2">
        <v>2.2120000000000002</v>
      </c>
      <c r="DN1267" s="2">
        <v>2.1920000000000002</v>
      </c>
      <c r="DO1267" s="2">
        <v>2.1920000000000002</v>
      </c>
      <c r="DP1267" s="2">
        <v>2.1949999999999998</v>
      </c>
      <c r="DQ1267" s="2">
        <v>2.1989999999999998</v>
      </c>
      <c r="DR1267" s="2">
        <v>2.2080000000000002</v>
      </c>
      <c r="DS1267" s="2">
        <v>2.2250000000000001</v>
      </c>
      <c r="DT1267" s="2">
        <v>2.355</v>
      </c>
      <c r="DU1267" s="2">
        <v>2.5059999999999998</v>
      </c>
      <c r="DV1267" s="2">
        <v>2.5459999999999998</v>
      </c>
      <c r="DW1267" s="2">
        <v>2.4279999999999999</v>
      </c>
      <c r="DX1267" s="2">
        <v>2.3370000000000002</v>
      </c>
      <c r="DY1267" s="2">
        <v>2.2370000000000001</v>
      </c>
      <c r="DZ1267" s="2">
        <v>2.2170000000000001</v>
      </c>
      <c r="EA1267" s="2">
        <v>2.2170000000000001</v>
      </c>
      <c r="EB1267" s="2">
        <v>2.2200000000000002</v>
      </c>
      <c r="EC1267" s="2">
        <v>2.2240000000000002</v>
      </c>
      <c r="ED1267" s="2">
        <v>2.2330000000000001</v>
      </c>
      <c r="EE1267" s="2">
        <v>2.25</v>
      </c>
      <c r="EF1267" s="2">
        <v>2.38</v>
      </c>
      <c r="EG1267" s="2">
        <v>2.5310000000000001</v>
      </c>
      <c r="EH1267" s="2">
        <v>2.5760000000000001</v>
      </c>
      <c r="EI1267" s="2">
        <v>2.4580000000000002</v>
      </c>
      <c r="EJ1267" s="2">
        <v>2.367</v>
      </c>
      <c r="EK1267" s="2">
        <v>2.2669999999999999</v>
      </c>
      <c r="EL1267" s="2">
        <v>2.2469999999999999</v>
      </c>
      <c r="EM1267" s="2">
        <v>2.2469999999999999</v>
      </c>
      <c r="EN1267" s="2">
        <v>2.25</v>
      </c>
      <c r="EO1267" s="2">
        <v>2.254</v>
      </c>
      <c r="EP1267" s="2">
        <v>2.2629999999999999</v>
      </c>
      <c r="EQ1267" s="2">
        <v>2.2799999999999998</v>
      </c>
      <c r="ER1267" s="2">
        <v>2.41</v>
      </c>
      <c r="ES1267" s="2">
        <v>2.5609999999999999</v>
      </c>
      <c r="ET1267" s="2">
        <v>2.6110000000000002</v>
      </c>
      <c r="EU1267" s="2"/>
      <c r="EV1267" s="2"/>
      <c r="EW1267" s="2"/>
      <c r="EX1267" s="2"/>
      <c r="EY1267" s="2"/>
      <c r="EZ1267" s="2"/>
      <c r="FA1267" s="2"/>
      <c r="FB1267" s="2"/>
      <c r="FC1267" s="2"/>
      <c r="FD1267" s="2"/>
      <c r="FE1267" s="2"/>
      <c r="FF1267" s="2"/>
      <c r="FG1267" s="2"/>
      <c r="FH1267" s="2"/>
      <c r="FI1267" s="2"/>
      <c r="FJ1267" s="2"/>
      <c r="FK1267" s="2"/>
      <c r="FL1267" s="2"/>
      <c r="FM1267" s="2"/>
      <c r="FN1267" s="2"/>
      <c r="FO1267" s="2"/>
      <c r="FP1267" s="2"/>
      <c r="FQ1267" s="2"/>
      <c r="FR1267" s="2"/>
      <c r="FS1267" s="2"/>
      <c r="FT1267" s="2"/>
      <c r="FU1267" s="2"/>
      <c r="FV1267" s="2"/>
      <c r="FW1267" s="2"/>
      <c r="FX1267" s="2"/>
      <c r="FY1267" s="2"/>
      <c r="FZ1267" s="2"/>
      <c r="GA1267" s="2"/>
      <c r="GB1267" s="2"/>
      <c r="GC1267" s="2"/>
      <c r="GD1267" s="2"/>
      <c r="GE1267" s="2"/>
      <c r="GF1267" s="2"/>
      <c r="GG1267" s="2"/>
      <c r="GH1267" s="2"/>
      <c r="GI1267" s="2"/>
      <c r="GJ1267" s="2"/>
      <c r="GK1267" s="2"/>
      <c r="GL1267" s="2"/>
      <c r="GM1267" s="2"/>
      <c r="GN1267" s="2"/>
      <c r="GO1267" s="2"/>
      <c r="GP1267" s="2"/>
      <c r="GQ1267" s="2"/>
    </row>
    <row r="1268" spans="1:199" customFormat="1" hidden="1" x14ac:dyDescent="0.2">
      <c r="A1268">
        <f t="shared" si="304"/>
        <v>3</v>
      </c>
      <c r="B1268">
        <f t="shared" si="305"/>
        <v>1</v>
      </c>
      <c r="C1268" s="1">
        <v>35809</v>
      </c>
      <c r="D1268">
        <f t="shared" si="306"/>
        <v>1</v>
      </c>
      <c r="E1268">
        <f t="shared" si="307"/>
        <v>1998</v>
      </c>
      <c r="F1268" s="17">
        <f t="shared" si="309"/>
        <v>0.2784571428571434</v>
      </c>
      <c r="G1268" s="16">
        <f t="shared" si="296"/>
        <v>3.0166666666666675E-2</v>
      </c>
      <c r="H1268" s="16">
        <f t="shared" si="297"/>
        <v>1.5000000000000124E-2</v>
      </c>
      <c r="I1268" s="16">
        <f t="shared" si="298"/>
        <v>4.5166666666666799E-2</v>
      </c>
      <c r="J1268" s="7">
        <f>VLOOKUP(C1268,'Nymex hist.'!A:B,2,0)</f>
        <v>2.016</v>
      </c>
      <c r="K1268" s="11">
        <f t="shared" si="308"/>
        <v>2.1021428571428569</v>
      </c>
      <c r="L1268" s="11">
        <f t="shared" si="310"/>
        <v>2.3806000000000003</v>
      </c>
      <c r="M1268" s="9">
        <f t="shared" si="299"/>
        <v>2.2644166666666665</v>
      </c>
      <c r="N1268" s="9">
        <f t="shared" si="300"/>
        <v>2.2945833333333332</v>
      </c>
      <c r="O1268" s="9">
        <f t="shared" si="301"/>
        <v>2.3095833333333333</v>
      </c>
      <c r="P1268" s="9">
        <f t="shared" si="302"/>
        <v>2.3345833333333332</v>
      </c>
      <c r="Q1268" s="9">
        <f t="shared" si="303"/>
        <v>2.364583333333333</v>
      </c>
      <c r="R1268" s="8">
        <v>35809</v>
      </c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3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>
        <v>2.016</v>
      </c>
      <c r="CB1268" s="2">
        <v>2.02</v>
      </c>
      <c r="CC1268" s="2">
        <v>2.036</v>
      </c>
      <c r="CD1268" s="2">
        <v>2.0510000000000002</v>
      </c>
      <c r="CE1268" s="2">
        <v>2.0760000000000001</v>
      </c>
      <c r="CF1268" s="2">
        <v>2.101</v>
      </c>
      <c r="CG1268" s="2">
        <v>2.1259999999999999</v>
      </c>
      <c r="CH1268" s="2">
        <v>2.1389999999999998</v>
      </c>
      <c r="CI1268" s="2">
        <v>2.1859999999999999</v>
      </c>
      <c r="CJ1268" s="2">
        <v>2.3210000000000002</v>
      </c>
      <c r="CK1268" s="2">
        <v>2.456</v>
      </c>
      <c r="CL1268" s="2">
        <v>2.476</v>
      </c>
      <c r="CM1268" s="2">
        <v>2.3690000000000002</v>
      </c>
      <c r="CN1268" s="2">
        <v>2.2810000000000001</v>
      </c>
      <c r="CO1268" s="2">
        <v>2.1789999999999998</v>
      </c>
      <c r="CP1268" s="2">
        <v>2.1539999999999999</v>
      </c>
      <c r="CQ1268" s="2">
        <v>2.1549999999999998</v>
      </c>
      <c r="CR1268" s="2">
        <v>2.1619999999999999</v>
      </c>
      <c r="CS1268" s="2">
        <v>2.1720000000000002</v>
      </c>
      <c r="CT1268" s="2">
        <v>2.1819999999999999</v>
      </c>
      <c r="CU1268" s="2">
        <v>2.2090000000000001</v>
      </c>
      <c r="CV1268" s="2">
        <v>2.3450000000000002</v>
      </c>
      <c r="CW1268" s="2">
        <v>2.4889999999999999</v>
      </c>
      <c r="CX1268" s="2">
        <v>2.524</v>
      </c>
      <c r="CY1268" s="2">
        <v>2.399</v>
      </c>
      <c r="CZ1268" s="2">
        <v>2.3079999999999998</v>
      </c>
      <c r="DA1268" s="2">
        <v>2.2080000000000002</v>
      </c>
      <c r="DB1268" s="2">
        <v>2.1949999999999998</v>
      </c>
      <c r="DC1268" s="2">
        <v>2.1949999999999998</v>
      </c>
      <c r="DD1268" s="2">
        <v>2.198</v>
      </c>
      <c r="DE1268" s="2">
        <v>2.202</v>
      </c>
      <c r="DF1268" s="2">
        <v>2.2109999999999999</v>
      </c>
      <c r="DG1268" s="2">
        <v>2.2280000000000002</v>
      </c>
      <c r="DH1268" s="2">
        <v>2.3580000000000001</v>
      </c>
      <c r="DI1268" s="2">
        <v>2.5089999999999999</v>
      </c>
      <c r="DJ1268" s="2">
        <v>2.5390000000000001</v>
      </c>
      <c r="DK1268" s="2">
        <v>2.4140000000000001</v>
      </c>
      <c r="DL1268" s="2">
        <v>2.323</v>
      </c>
      <c r="DM1268" s="2">
        <v>2.2229999999999999</v>
      </c>
      <c r="DN1268" s="2">
        <v>2.21</v>
      </c>
      <c r="DO1268" s="2">
        <v>2.21</v>
      </c>
      <c r="DP1268" s="2">
        <v>2.2130000000000001</v>
      </c>
      <c r="DQ1268" s="2">
        <v>2.2170000000000001</v>
      </c>
      <c r="DR1268" s="2">
        <v>2.226</v>
      </c>
      <c r="DS1268" s="2">
        <v>2.2429999999999999</v>
      </c>
      <c r="DT1268" s="2">
        <v>2.3730000000000002</v>
      </c>
      <c r="DU1268" s="2">
        <v>2.524</v>
      </c>
      <c r="DV1268" s="2">
        <v>2.5640000000000001</v>
      </c>
      <c r="DW1268" s="2">
        <v>2.4390000000000001</v>
      </c>
      <c r="DX1268" s="2">
        <v>2.3479999999999999</v>
      </c>
      <c r="DY1268" s="2">
        <v>2.2480000000000002</v>
      </c>
      <c r="DZ1268" s="2">
        <v>2.2349999999999999</v>
      </c>
      <c r="EA1268" s="2">
        <v>2.2349999999999999</v>
      </c>
      <c r="EB1268" s="2">
        <v>2.238</v>
      </c>
      <c r="EC1268" s="2">
        <v>2.242</v>
      </c>
      <c r="ED1268" s="2">
        <v>2.2509999999999999</v>
      </c>
      <c r="EE1268" s="2">
        <v>2.2679999999999998</v>
      </c>
      <c r="EF1268" s="2">
        <v>2.3980000000000001</v>
      </c>
      <c r="EG1268" s="2">
        <v>2.5489999999999999</v>
      </c>
      <c r="EH1268" s="2">
        <v>2.5939999999999999</v>
      </c>
      <c r="EI1268" s="2">
        <v>2.4689999999999999</v>
      </c>
      <c r="EJ1268" s="2">
        <v>2.3780000000000001</v>
      </c>
      <c r="EK1268" s="2">
        <v>2.278</v>
      </c>
      <c r="EL1268" s="2">
        <v>2.2650000000000001</v>
      </c>
      <c r="EM1268" s="2">
        <v>2.2650000000000001</v>
      </c>
      <c r="EN1268" s="2">
        <v>2.2679999999999998</v>
      </c>
      <c r="EO1268" s="2">
        <v>2.2719999999999998</v>
      </c>
      <c r="EP1268" s="2">
        <v>2.2810000000000001</v>
      </c>
      <c r="EQ1268" s="2">
        <v>2.298</v>
      </c>
      <c r="ER1268" s="2">
        <v>2.4279999999999999</v>
      </c>
      <c r="ES1268" s="2">
        <v>2.5790000000000002</v>
      </c>
      <c r="ET1268" s="2">
        <v>2.629</v>
      </c>
      <c r="EU1268" s="2"/>
      <c r="EV1268" s="2"/>
      <c r="EW1268" s="2"/>
      <c r="EX1268" s="2"/>
      <c r="EY1268" s="2"/>
      <c r="EZ1268" s="2"/>
      <c r="FA1268" s="2"/>
      <c r="FB1268" s="2"/>
      <c r="FC1268" s="2"/>
      <c r="FD1268" s="2"/>
      <c r="FE1268" s="2"/>
      <c r="FF1268" s="2"/>
      <c r="FG1268" s="2"/>
      <c r="FH1268" s="2"/>
      <c r="FI1268" s="2"/>
      <c r="FJ1268" s="2"/>
      <c r="FK1268" s="2"/>
      <c r="FL1268" s="2"/>
      <c r="FM1268" s="2"/>
      <c r="FN1268" s="2"/>
      <c r="FO1268" s="2"/>
      <c r="FP1268" s="2"/>
      <c r="FQ1268" s="2"/>
      <c r="FR1268" s="2"/>
      <c r="FS1268" s="2"/>
      <c r="FT1268" s="2"/>
      <c r="FU1268" s="2"/>
      <c r="FV1268" s="2"/>
      <c r="FW1268" s="2"/>
      <c r="FX1268" s="2"/>
      <c r="FY1268" s="2"/>
      <c r="FZ1268" s="2"/>
      <c r="GA1268" s="2"/>
      <c r="GB1268" s="2"/>
      <c r="GC1268" s="2"/>
      <c r="GD1268" s="2"/>
      <c r="GE1268" s="2"/>
      <c r="GF1268" s="2"/>
      <c r="GG1268" s="2"/>
      <c r="GH1268" s="2"/>
      <c r="GI1268" s="2"/>
      <c r="GJ1268" s="2"/>
      <c r="GK1268" s="2"/>
      <c r="GL1268" s="2"/>
      <c r="GM1268" s="2"/>
      <c r="GN1268" s="2"/>
      <c r="GO1268" s="2"/>
      <c r="GP1268" s="2"/>
      <c r="GQ1268" s="2"/>
    </row>
    <row r="1269" spans="1:199" x14ac:dyDescent="0.2">
      <c r="A1269" s="36">
        <f t="shared" si="304"/>
        <v>4</v>
      </c>
      <c r="B1269" s="36">
        <f t="shared" si="305"/>
        <v>1</v>
      </c>
      <c r="C1269" s="1">
        <v>35810</v>
      </c>
      <c r="D1269">
        <f t="shared" si="306"/>
        <v>1</v>
      </c>
      <c r="E1269">
        <f t="shared" si="307"/>
        <v>1998</v>
      </c>
      <c r="F1269" s="21">
        <f t="shared" si="309"/>
        <v>0.253857142857143</v>
      </c>
      <c r="G1269" s="21">
        <f t="shared" si="296"/>
        <v>2.4166666666666892E-2</v>
      </c>
      <c r="H1269" s="21">
        <f t="shared" si="297"/>
        <v>1.616666666666644E-2</v>
      </c>
      <c r="I1269" s="21">
        <f t="shared" si="298"/>
        <v>4.0333333333333332E-2</v>
      </c>
      <c r="J1269" s="23">
        <f>VLOOKUP(C1269,'Nymex hist.'!A:B,2,0)</f>
        <v>2.0939999999999999</v>
      </c>
      <c r="K1269" s="23">
        <f t="shared" si="308"/>
        <v>2.145142857142857</v>
      </c>
      <c r="L1269" s="23">
        <f t="shared" si="310"/>
        <v>2.399</v>
      </c>
      <c r="M1269" s="23">
        <f t="shared" si="299"/>
        <v>2.2743333333333333</v>
      </c>
      <c r="N1269" s="23">
        <f t="shared" si="300"/>
        <v>2.2985000000000002</v>
      </c>
      <c r="O1269" s="23">
        <f t="shared" si="301"/>
        <v>2.3146666666666667</v>
      </c>
      <c r="P1269" s="23">
        <f t="shared" si="302"/>
        <v>2.3396666666666666</v>
      </c>
      <c r="Q1269" s="23">
        <f t="shared" si="303"/>
        <v>2.3696666666666668</v>
      </c>
      <c r="R1269" s="30">
        <v>35810</v>
      </c>
      <c r="S1269" s="32"/>
      <c r="T1269" s="32"/>
      <c r="U1269" s="32"/>
      <c r="V1269" s="32"/>
      <c r="W1269" s="32"/>
      <c r="X1269" s="32"/>
      <c r="Y1269" s="32"/>
      <c r="Z1269" s="32"/>
      <c r="AA1269" s="32"/>
      <c r="AB1269" s="32"/>
      <c r="AC1269" s="32"/>
      <c r="AD1269" s="32"/>
      <c r="AE1269" s="32"/>
      <c r="AF1269" s="32"/>
      <c r="AG1269" s="32"/>
      <c r="AH1269" s="32"/>
      <c r="AI1269" s="32"/>
      <c r="AJ1269" s="34"/>
      <c r="AK1269" s="32"/>
      <c r="AL1269" s="32"/>
      <c r="AM1269" s="32"/>
      <c r="AN1269" s="32"/>
      <c r="AO1269" s="32"/>
      <c r="AP1269" s="32"/>
      <c r="AQ1269" s="32"/>
      <c r="AR1269" s="32"/>
      <c r="AS1269" s="32"/>
      <c r="AT1269" s="32"/>
      <c r="AU1269" s="32"/>
      <c r="AV1269" s="32"/>
      <c r="AW1269" s="32"/>
      <c r="AX1269" s="32"/>
      <c r="AY1269" s="32"/>
      <c r="AZ1269" s="32"/>
      <c r="BA1269" s="32"/>
      <c r="BB1269" s="32"/>
      <c r="BC1269" s="32"/>
      <c r="BD1269" s="32"/>
      <c r="BE1269" s="32"/>
      <c r="BF1269" s="32"/>
      <c r="BG1269" s="32"/>
      <c r="BH1269" s="32"/>
      <c r="BI1269" s="32"/>
      <c r="BJ1269" s="32"/>
      <c r="BK1269" s="32"/>
      <c r="BL1269" s="32"/>
      <c r="BM1269" s="32"/>
      <c r="BN1269" s="32"/>
      <c r="BO1269" s="32"/>
      <c r="BP1269" s="32"/>
      <c r="BQ1269" s="32"/>
      <c r="BR1269" s="32"/>
      <c r="BS1269" s="32"/>
      <c r="BT1269" s="32"/>
      <c r="BU1269" s="32"/>
      <c r="BV1269" s="32"/>
      <c r="BW1269" s="32"/>
      <c r="BX1269" s="32"/>
      <c r="BY1269" s="32"/>
      <c r="BZ1269" s="32"/>
      <c r="CA1269" s="32">
        <v>2.0939999999999999</v>
      </c>
      <c r="CB1269" s="32">
        <v>2.085</v>
      </c>
      <c r="CC1269" s="32">
        <v>2.0939999999999999</v>
      </c>
      <c r="CD1269" s="32">
        <v>2.105</v>
      </c>
      <c r="CE1269" s="32">
        <v>2.1219999999999999</v>
      </c>
      <c r="CF1269" s="32">
        <v>2.1429999999999998</v>
      </c>
      <c r="CG1269" s="32">
        <v>2.165</v>
      </c>
      <c r="CH1269" s="32">
        <v>2.1720000000000002</v>
      </c>
      <c r="CI1269" s="32">
        <v>2.2149999999999999</v>
      </c>
      <c r="CJ1269" s="32">
        <v>2.3450000000000002</v>
      </c>
      <c r="CK1269" s="32">
        <v>2.4769999999999999</v>
      </c>
      <c r="CL1269" s="32">
        <v>2.4969999999999999</v>
      </c>
      <c r="CM1269" s="32">
        <v>2.383</v>
      </c>
      <c r="CN1269" s="32">
        <v>2.2930000000000001</v>
      </c>
      <c r="CO1269" s="32">
        <v>2.19</v>
      </c>
      <c r="CP1269" s="32">
        <v>2.165</v>
      </c>
      <c r="CQ1269" s="32">
        <v>2.1659999999999999</v>
      </c>
      <c r="CR1269" s="32">
        <v>2.173</v>
      </c>
      <c r="CS1269" s="32">
        <v>2.1819999999999999</v>
      </c>
      <c r="CT1269" s="32">
        <v>2.1909999999999998</v>
      </c>
      <c r="CU1269" s="32">
        <v>2.2149999999999999</v>
      </c>
      <c r="CV1269" s="32">
        <v>2.3479999999999999</v>
      </c>
      <c r="CW1269" s="32">
        <v>2.4889999999999999</v>
      </c>
      <c r="CX1269" s="32">
        <v>2.5209999999999999</v>
      </c>
      <c r="CY1269" s="32">
        <v>2.3969999999999998</v>
      </c>
      <c r="CZ1269" s="32">
        <v>2.3069999999999999</v>
      </c>
      <c r="DA1269" s="32">
        <v>2.2080000000000002</v>
      </c>
      <c r="DB1269" s="32">
        <v>2.1960000000000002</v>
      </c>
      <c r="DC1269" s="32">
        <v>2.1960000000000002</v>
      </c>
      <c r="DD1269" s="32">
        <v>2.2010000000000001</v>
      </c>
      <c r="DE1269" s="32">
        <v>2.2080000000000002</v>
      </c>
      <c r="DF1269" s="32">
        <v>2.2200000000000002</v>
      </c>
      <c r="DG1269" s="32">
        <v>2.2389999999999999</v>
      </c>
      <c r="DH1269" s="32">
        <v>2.3690000000000002</v>
      </c>
      <c r="DI1269" s="32">
        <v>2.52</v>
      </c>
      <c r="DJ1269" s="32">
        <v>2.5499999999999998</v>
      </c>
      <c r="DK1269" s="32">
        <v>2.4119999999999999</v>
      </c>
      <c r="DL1269" s="32">
        <v>2.3220000000000001</v>
      </c>
      <c r="DM1269" s="32">
        <v>2.2229999999999999</v>
      </c>
      <c r="DN1269" s="32">
        <v>2.2109999999999999</v>
      </c>
      <c r="DO1269" s="32">
        <v>2.2109999999999999</v>
      </c>
      <c r="DP1269" s="32">
        <v>2.2160000000000002</v>
      </c>
      <c r="DQ1269" s="32">
        <v>2.2229999999999999</v>
      </c>
      <c r="DR1269" s="32">
        <v>2.2349999999999999</v>
      </c>
      <c r="DS1269" s="32">
        <v>2.254</v>
      </c>
      <c r="DT1269" s="32">
        <v>2.3839999999999999</v>
      </c>
      <c r="DU1269" s="32">
        <v>2.5350000000000001</v>
      </c>
      <c r="DV1269" s="32">
        <v>2.5750000000000002</v>
      </c>
      <c r="DW1269" s="32">
        <v>2.4369999999999998</v>
      </c>
      <c r="DX1269" s="32">
        <v>2.347</v>
      </c>
      <c r="DY1269" s="32">
        <v>2.2480000000000002</v>
      </c>
      <c r="DZ1269" s="32">
        <v>2.2360000000000002</v>
      </c>
      <c r="EA1269" s="32">
        <v>2.2360000000000002</v>
      </c>
      <c r="EB1269" s="32">
        <v>2.2410000000000001</v>
      </c>
      <c r="EC1269" s="32">
        <v>2.2480000000000002</v>
      </c>
      <c r="ED1269" s="32">
        <v>2.2599999999999998</v>
      </c>
      <c r="EE1269" s="32">
        <v>2.2789999999999999</v>
      </c>
      <c r="EF1269" s="32">
        <v>2.4089999999999998</v>
      </c>
      <c r="EG1269" s="32">
        <v>2.56</v>
      </c>
      <c r="EH1269" s="32">
        <v>2.605</v>
      </c>
      <c r="EI1269" s="32">
        <v>2.4670000000000001</v>
      </c>
      <c r="EJ1269" s="32">
        <v>2.3769999999999998</v>
      </c>
      <c r="EK1269" s="32">
        <v>2.278</v>
      </c>
      <c r="EL1269" s="32">
        <v>2.266</v>
      </c>
      <c r="EM1269" s="32">
        <v>2.266</v>
      </c>
      <c r="EN1269" s="32">
        <v>2.2709999999999999</v>
      </c>
      <c r="EO1269" s="32">
        <v>2.278</v>
      </c>
      <c r="EP1269" s="32">
        <v>2.29</v>
      </c>
      <c r="EQ1269" s="32">
        <v>2.3090000000000002</v>
      </c>
      <c r="ER1269" s="32">
        <v>2.4390000000000001</v>
      </c>
      <c r="ES1269" s="32">
        <v>2.59</v>
      </c>
      <c r="ET1269" s="32">
        <v>2.64</v>
      </c>
      <c r="EU1269" s="32"/>
      <c r="EV1269" s="32"/>
      <c r="EW1269" s="32"/>
      <c r="EX1269" s="32"/>
      <c r="EY1269" s="32"/>
      <c r="EZ1269" s="32"/>
      <c r="FA1269" s="32"/>
      <c r="FB1269" s="32"/>
      <c r="FC1269" s="32"/>
      <c r="FD1269" s="32"/>
      <c r="FE1269" s="32"/>
      <c r="FF1269" s="32"/>
      <c r="FG1269" s="32"/>
      <c r="FH1269" s="32"/>
      <c r="FI1269" s="32"/>
      <c r="FJ1269" s="32"/>
      <c r="FK1269" s="32"/>
      <c r="FL1269" s="32"/>
      <c r="FM1269" s="32"/>
      <c r="FN1269" s="32"/>
      <c r="FO1269" s="32"/>
      <c r="FP1269" s="32"/>
      <c r="FQ1269" s="32"/>
      <c r="FR1269" s="32"/>
      <c r="FS1269" s="32"/>
      <c r="FT1269" s="32"/>
      <c r="FU1269" s="32"/>
      <c r="FV1269" s="32"/>
      <c r="FW1269" s="32"/>
      <c r="FX1269" s="32"/>
      <c r="FY1269" s="32"/>
      <c r="FZ1269" s="32"/>
      <c r="GA1269" s="32"/>
      <c r="GB1269" s="32"/>
      <c r="GC1269" s="32"/>
      <c r="GD1269" s="32"/>
      <c r="GE1269" s="32"/>
      <c r="GF1269" s="32"/>
      <c r="GG1269" s="32"/>
      <c r="GH1269" s="32"/>
      <c r="GI1269" s="32"/>
      <c r="GJ1269" s="32"/>
      <c r="GK1269" s="32"/>
      <c r="GL1269" s="32"/>
      <c r="GM1269" s="32"/>
      <c r="GN1269" s="32"/>
      <c r="GO1269" s="32"/>
      <c r="GP1269" s="32"/>
      <c r="GQ1269" s="32"/>
    </row>
    <row r="1270" spans="1:199" customFormat="1" hidden="1" x14ac:dyDescent="0.2">
      <c r="A1270">
        <f t="shared" si="304"/>
        <v>5</v>
      </c>
      <c r="B1270">
        <f t="shared" si="305"/>
        <v>1</v>
      </c>
      <c r="C1270" s="1">
        <v>35811</v>
      </c>
      <c r="D1270">
        <f t="shared" si="306"/>
        <v>1</v>
      </c>
      <c r="E1270">
        <f t="shared" si="307"/>
        <v>1998</v>
      </c>
      <c r="F1270" s="17">
        <f t="shared" si="309"/>
        <v>0.23788571428571448</v>
      </c>
      <c r="G1270" s="16">
        <f t="shared" si="296"/>
        <v>2.3416666666666863E-2</v>
      </c>
      <c r="H1270" s="16">
        <f t="shared" si="297"/>
        <v>2.0916666666666472E-2</v>
      </c>
      <c r="I1270" s="16">
        <f t="shared" si="298"/>
        <v>4.4333333333333336E-2</v>
      </c>
      <c r="J1270" s="7">
        <f>VLOOKUP(C1270,'Nymex hist.'!A:B,2,0)</f>
        <v>2.1760000000000002</v>
      </c>
      <c r="K1270" s="11">
        <f t="shared" si="308"/>
        <v>2.1867142857142854</v>
      </c>
      <c r="L1270" s="11">
        <f t="shared" si="310"/>
        <v>2.4245999999999999</v>
      </c>
      <c r="M1270" s="9">
        <f t="shared" si="299"/>
        <v>2.2886666666666664</v>
      </c>
      <c r="N1270" s="9">
        <f t="shared" si="300"/>
        <v>2.3120833333333333</v>
      </c>
      <c r="O1270" s="9">
        <f t="shared" si="301"/>
        <v>2.3329999999999997</v>
      </c>
      <c r="P1270" s="9">
        <f t="shared" si="302"/>
        <v>2.3679999999999999</v>
      </c>
      <c r="Q1270" s="9">
        <f t="shared" si="303"/>
        <v>2.4079999999999999</v>
      </c>
      <c r="R1270" s="8">
        <v>35811</v>
      </c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3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>
        <v>2.1760000000000002</v>
      </c>
      <c r="CB1270" s="2">
        <v>2.1589999999999998</v>
      </c>
      <c r="CC1270" s="2">
        <v>2.1549999999999998</v>
      </c>
      <c r="CD1270" s="2">
        <v>2.1549999999999998</v>
      </c>
      <c r="CE1270" s="2">
        <v>2.165</v>
      </c>
      <c r="CF1270" s="2">
        <v>2.1819999999999999</v>
      </c>
      <c r="CG1270" s="2">
        <v>2.2000000000000002</v>
      </c>
      <c r="CH1270" s="2">
        <v>2.2050000000000001</v>
      </c>
      <c r="CI1270" s="2">
        <v>2.2450000000000001</v>
      </c>
      <c r="CJ1270" s="2">
        <v>2.375</v>
      </c>
      <c r="CK1270" s="2">
        <v>2.5070000000000001</v>
      </c>
      <c r="CL1270" s="2">
        <v>2.5249999999999999</v>
      </c>
      <c r="CM1270" s="2">
        <v>2.4079999999999999</v>
      </c>
      <c r="CN1270" s="2">
        <v>2.3079999999999998</v>
      </c>
      <c r="CO1270" s="2">
        <v>2.2010000000000001</v>
      </c>
      <c r="CP1270" s="2">
        <v>2.1760000000000002</v>
      </c>
      <c r="CQ1270" s="2">
        <v>2.177</v>
      </c>
      <c r="CR1270" s="2">
        <v>2.1840000000000002</v>
      </c>
      <c r="CS1270" s="2">
        <v>2.194</v>
      </c>
      <c r="CT1270" s="2">
        <v>2.2029999999999998</v>
      </c>
      <c r="CU1270" s="2">
        <v>2.2269999999999999</v>
      </c>
      <c r="CV1270" s="2">
        <v>2.36</v>
      </c>
      <c r="CW1270" s="2">
        <v>2.5009999999999999</v>
      </c>
      <c r="CX1270" s="2">
        <v>2.5329999999999999</v>
      </c>
      <c r="CY1270" s="2">
        <v>2.41</v>
      </c>
      <c r="CZ1270" s="2">
        <v>2.3199999999999998</v>
      </c>
      <c r="DA1270" s="2">
        <v>2.2210000000000001</v>
      </c>
      <c r="DB1270" s="2">
        <v>2.21</v>
      </c>
      <c r="DC1270" s="2">
        <v>2.21</v>
      </c>
      <c r="DD1270" s="2">
        <v>2.2149999999999999</v>
      </c>
      <c r="DE1270" s="2">
        <v>2.222</v>
      </c>
      <c r="DF1270" s="2">
        <v>2.234</v>
      </c>
      <c r="DG1270" s="2">
        <v>2.2530000000000001</v>
      </c>
      <c r="DH1270" s="2">
        <v>2.383</v>
      </c>
      <c r="DI1270" s="2">
        <v>2.5339999999999998</v>
      </c>
      <c r="DJ1270" s="2">
        <v>2.5640000000000001</v>
      </c>
      <c r="DK1270" s="2">
        <v>2.4300000000000002</v>
      </c>
      <c r="DL1270" s="2">
        <v>2.34</v>
      </c>
      <c r="DM1270" s="2">
        <v>2.2410000000000001</v>
      </c>
      <c r="DN1270" s="2">
        <v>2.23</v>
      </c>
      <c r="DO1270" s="2">
        <v>2.23</v>
      </c>
      <c r="DP1270" s="2">
        <v>2.2349999999999999</v>
      </c>
      <c r="DQ1270" s="2">
        <v>2.242</v>
      </c>
      <c r="DR1270" s="2">
        <v>2.254</v>
      </c>
      <c r="DS1270" s="2">
        <v>2.2730000000000001</v>
      </c>
      <c r="DT1270" s="2">
        <v>2.403</v>
      </c>
      <c r="DU1270" s="2">
        <v>2.5539999999999998</v>
      </c>
      <c r="DV1270" s="2">
        <v>2.5990000000000002</v>
      </c>
      <c r="DW1270" s="2">
        <v>2.4649999999999999</v>
      </c>
      <c r="DX1270" s="2">
        <v>2.375</v>
      </c>
      <c r="DY1270" s="2">
        <v>2.2759999999999998</v>
      </c>
      <c r="DZ1270" s="2">
        <v>2.2650000000000001</v>
      </c>
      <c r="EA1270" s="2">
        <v>2.2650000000000001</v>
      </c>
      <c r="EB1270" s="2">
        <v>2.27</v>
      </c>
      <c r="EC1270" s="2">
        <v>2.2770000000000001</v>
      </c>
      <c r="ED1270" s="2">
        <v>2.2890000000000001</v>
      </c>
      <c r="EE1270" s="2">
        <v>2.3079999999999998</v>
      </c>
      <c r="EF1270" s="2">
        <v>2.4380000000000002</v>
      </c>
      <c r="EG1270" s="2">
        <v>2.589</v>
      </c>
      <c r="EH1270" s="2">
        <v>2.6389999999999998</v>
      </c>
      <c r="EI1270" s="2">
        <v>2.5049999999999999</v>
      </c>
      <c r="EJ1270" s="2">
        <v>2.415</v>
      </c>
      <c r="EK1270" s="2">
        <v>2.3159999999999998</v>
      </c>
      <c r="EL1270" s="2">
        <v>2.3050000000000002</v>
      </c>
      <c r="EM1270" s="2">
        <v>2.3050000000000002</v>
      </c>
      <c r="EN1270" s="2">
        <v>2.31</v>
      </c>
      <c r="EO1270" s="2">
        <v>2.3170000000000002</v>
      </c>
      <c r="EP1270" s="2">
        <v>2.3290000000000002</v>
      </c>
      <c r="EQ1270" s="2">
        <v>2.3479999999999999</v>
      </c>
      <c r="ER1270" s="2">
        <v>2.4780000000000002</v>
      </c>
      <c r="ES1270" s="2">
        <v>2.629</v>
      </c>
      <c r="ET1270" s="2">
        <v>2.6840000000000002</v>
      </c>
      <c r="EU1270" s="2"/>
      <c r="EV1270" s="2"/>
      <c r="EW1270" s="2"/>
      <c r="EX1270" s="2"/>
      <c r="EY1270" s="2"/>
      <c r="EZ1270" s="2"/>
      <c r="FA1270" s="2"/>
      <c r="FB1270" s="2"/>
      <c r="FC1270" s="2"/>
      <c r="FD1270" s="2"/>
      <c r="FE1270" s="2"/>
      <c r="FF1270" s="2"/>
      <c r="FG1270" s="2"/>
      <c r="FH1270" s="2"/>
      <c r="FI1270" s="2"/>
      <c r="FJ1270" s="2"/>
      <c r="FK1270" s="2"/>
      <c r="FL1270" s="2"/>
      <c r="FM1270" s="2"/>
      <c r="FN1270" s="2"/>
      <c r="FO1270" s="2"/>
      <c r="FP1270" s="2"/>
      <c r="FQ1270" s="2"/>
      <c r="FR1270" s="2"/>
      <c r="FS1270" s="2"/>
      <c r="FT1270" s="2"/>
      <c r="FU1270" s="2"/>
      <c r="FV1270" s="2"/>
      <c r="FW1270" s="2"/>
      <c r="FX1270" s="2"/>
      <c r="FY1270" s="2"/>
      <c r="FZ1270" s="2"/>
      <c r="GA1270" s="2"/>
      <c r="GB1270" s="2"/>
      <c r="GC1270" s="2"/>
      <c r="GD1270" s="2"/>
      <c r="GE1270" s="2"/>
      <c r="GF1270" s="2"/>
      <c r="GG1270" s="2"/>
      <c r="GH1270" s="2"/>
      <c r="GI1270" s="2"/>
      <c r="GJ1270" s="2"/>
      <c r="GK1270" s="2"/>
      <c r="GL1270" s="2"/>
      <c r="GM1270" s="2"/>
      <c r="GN1270" s="2"/>
      <c r="GO1270" s="2"/>
      <c r="GP1270" s="2"/>
      <c r="GQ1270" s="2"/>
    </row>
    <row r="1271" spans="1:199" customFormat="1" hidden="1" x14ac:dyDescent="0.2">
      <c r="A1271">
        <f t="shared" si="304"/>
        <v>2</v>
      </c>
      <c r="B1271">
        <f t="shared" si="305"/>
        <v>1</v>
      </c>
      <c r="C1271" s="1">
        <v>35815</v>
      </c>
      <c r="D1271">
        <f t="shared" si="306"/>
        <v>1</v>
      </c>
      <c r="E1271">
        <f t="shared" si="307"/>
        <v>1998</v>
      </c>
      <c r="F1271" s="17">
        <f t="shared" si="309"/>
        <v>0.24405714285714231</v>
      </c>
      <c r="G1271" s="16">
        <f t="shared" si="296"/>
        <v>3.3666666666666956E-2</v>
      </c>
      <c r="H1271" s="16">
        <f t="shared" si="297"/>
        <v>2.1500000000000075E-2</v>
      </c>
      <c r="I1271" s="16">
        <f t="shared" si="298"/>
        <v>5.516666666666703E-2</v>
      </c>
      <c r="J1271" s="7">
        <f>VLOOKUP(C1271,'Nymex hist.'!A:B,2,0)</f>
        <v>2.1150000000000002</v>
      </c>
      <c r="K1271" s="11">
        <f t="shared" si="308"/>
        <v>2.1681428571428576</v>
      </c>
      <c r="L1271" s="11">
        <f t="shared" si="310"/>
        <v>2.4121999999999999</v>
      </c>
      <c r="M1271" s="9">
        <f t="shared" si="299"/>
        <v>2.2814166666666669</v>
      </c>
      <c r="N1271" s="9">
        <f t="shared" si="300"/>
        <v>2.3150833333333338</v>
      </c>
      <c r="O1271" s="9">
        <f t="shared" si="301"/>
        <v>2.3365833333333339</v>
      </c>
      <c r="P1271" s="9">
        <f t="shared" si="302"/>
        <v>2.3715833333333336</v>
      </c>
      <c r="Q1271" s="9">
        <f t="shared" si="303"/>
        <v>2.4115833333333336</v>
      </c>
      <c r="R1271" s="8">
        <v>35815</v>
      </c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3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>
        <v>2.1150000000000002</v>
      </c>
      <c r="CB1271" s="2">
        <v>2.1019999999999999</v>
      </c>
      <c r="CC1271" s="2">
        <v>2.12</v>
      </c>
      <c r="CD1271" s="2">
        <v>2.1349999999999998</v>
      </c>
      <c r="CE1271" s="2">
        <v>2.1480000000000001</v>
      </c>
      <c r="CF1271" s="2">
        <v>2.165</v>
      </c>
      <c r="CG1271" s="2">
        <v>2.1850000000000001</v>
      </c>
      <c r="CH1271" s="2">
        <v>2.1920000000000002</v>
      </c>
      <c r="CI1271" s="2">
        <v>2.2320000000000002</v>
      </c>
      <c r="CJ1271" s="2">
        <v>2.3620000000000001</v>
      </c>
      <c r="CK1271" s="2">
        <v>2.4940000000000002</v>
      </c>
      <c r="CL1271" s="2">
        <v>2.5129999999999999</v>
      </c>
      <c r="CM1271" s="2">
        <v>2.3959999999999999</v>
      </c>
      <c r="CN1271" s="2">
        <v>2.2959999999999998</v>
      </c>
      <c r="CO1271" s="2">
        <v>2.1890000000000001</v>
      </c>
      <c r="CP1271" s="2">
        <v>2.1669999999999998</v>
      </c>
      <c r="CQ1271" s="2">
        <v>2.1709999999999998</v>
      </c>
      <c r="CR1271" s="2">
        <v>2.1800000000000002</v>
      </c>
      <c r="CS1271" s="2">
        <v>2.19</v>
      </c>
      <c r="CT1271" s="2">
        <v>2.1989999999999998</v>
      </c>
      <c r="CU1271" s="2">
        <v>2.2229999999999999</v>
      </c>
      <c r="CV1271" s="2">
        <v>2.3559999999999999</v>
      </c>
      <c r="CW1271" s="2">
        <v>2.4969999999999999</v>
      </c>
      <c r="CX1271" s="2">
        <v>2.5310000000000001</v>
      </c>
      <c r="CY1271" s="2">
        <v>2.41</v>
      </c>
      <c r="CZ1271" s="2">
        <v>2.3220000000000001</v>
      </c>
      <c r="DA1271" s="2">
        <v>2.2229999999999999</v>
      </c>
      <c r="DB1271" s="2">
        <v>2.2120000000000002</v>
      </c>
      <c r="DC1271" s="2">
        <v>2.2130000000000001</v>
      </c>
      <c r="DD1271" s="2">
        <v>2.2189999999999999</v>
      </c>
      <c r="DE1271" s="2">
        <v>2.2269999999999999</v>
      </c>
      <c r="DF1271" s="2">
        <v>2.2389999999999999</v>
      </c>
      <c r="DG1271" s="2">
        <v>2.258</v>
      </c>
      <c r="DH1271" s="2">
        <v>2.3879999999999999</v>
      </c>
      <c r="DI1271" s="2">
        <v>2.5390000000000001</v>
      </c>
      <c r="DJ1271" s="2">
        <v>2.569</v>
      </c>
      <c r="DK1271" s="2">
        <v>2.4300000000000002</v>
      </c>
      <c r="DL1271" s="2">
        <v>2.3420000000000001</v>
      </c>
      <c r="DM1271" s="2">
        <v>2.2429999999999999</v>
      </c>
      <c r="DN1271" s="2">
        <v>2.2320000000000002</v>
      </c>
      <c r="DO1271" s="2">
        <v>2.2330000000000001</v>
      </c>
      <c r="DP1271" s="2">
        <v>2.2389999999999999</v>
      </c>
      <c r="DQ1271" s="2">
        <v>2.2469999999999999</v>
      </c>
      <c r="DR1271" s="2">
        <v>2.2589999999999999</v>
      </c>
      <c r="DS1271" s="2">
        <v>2.278</v>
      </c>
      <c r="DT1271" s="2">
        <v>2.4079999999999999</v>
      </c>
      <c r="DU1271" s="2">
        <v>2.5590000000000002</v>
      </c>
      <c r="DV1271" s="2">
        <v>2.6040000000000001</v>
      </c>
      <c r="DW1271" s="2">
        <v>2.4649999999999999</v>
      </c>
      <c r="DX1271" s="2">
        <v>2.3769999999999998</v>
      </c>
      <c r="DY1271" s="2">
        <v>2.278</v>
      </c>
      <c r="DZ1271" s="2">
        <v>2.2669999999999999</v>
      </c>
      <c r="EA1271" s="2">
        <v>2.2679999999999998</v>
      </c>
      <c r="EB1271" s="2">
        <v>2.274</v>
      </c>
      <c r="EC1271" s="2">
        <v>2.282</v>
      </c>
      <c r="ED1271" s="2">
        <v>2.294</v>
      </c>
      <c r="EE1271" s="2">
        <v>2.3130000000000002</v>
      </c>
      <c r="EF1271" s="2">
        <v>2.4430000000000001</v>
      </c>
      <c r="EG1271" s="2">
        <v>2.5939999999999999</v>
      </c>
      <c r="EH1271" s="2">
        <v>2.6440000000000001</v>
      </c>
      <c r="EI1271" s="2">
        <v>2.5049999999999999</v>
      </c>
      <c r="EJ1271" s="2">
        <v>2.4169999999999998</v>
      </c>
      <c r="EK1271" s="2">
        <v>2.3180000000000001</v>
      </c>
      <c r="EL1271" s="2">
        <v>2.3069999999999999</v>
      </c>
      <c r="EM1271" s="2">
        <v>2.3079999999999998</v>
      </c>
      <c r="EN1271" s="2">
        <v>2.3140000000000001</v>
      </c>
      <c r="EO1271" s="2">
        <v>2.3220000000000001</v>
      </c>
      <c r="EP1271" s="2">
        <v>2.3340000000000001</v>
      </c>
      <c r="EQ1271" s="2">
        <v>2.3530000000000002</v>
      </c>
      <c r="ER1271" s="2">
        <v>2.4830000000000001</v>
      </c>
      <c r="ES1271" s="2">
        <v>2.6339999999999999</v>
      </c>
      <c r="ET1271" s="2">
        <v>2.6890000000000001</v>
      </c>
      <c r="EU1271" s="2"/>
      <c r="EV1271" s="2"/>
      <c r="EW1271" s="2"/>
      <c r="EX1271" s="2"/>
      <c r="EY1271" s="2"/>
      <c r="EZ1271" s="2"/>
      <c r="FA1271" s="2"/>
      <c r="FB1271" s="2"/>
      <c r="FC1271" s="2"/>
      <c r="FD1271" s="2"/>
      <c r="FE1271" s="2"/>
      <c r="FF1271" s="2"/>
      <c r="FG1271" s="2"/>
      <c r="FH1271" s="2"/>
      <c r="FI1271" s="2"/>
      <c r="FJ1271" s="2"/>
      <c r="FK1271" s="2"/>
      <c r="FL1271" s="2"/>
      <c r="FM1271" s="2"/>
      <c r="FN1271" s="2"/>
      <c r="FO1271" s="2"/>
      <c r="FP1271" s="2"/>
      <c r="FQ1271" s="2"/>
      <c r="FR1271" s="2"/>
      <c r="FS1271" s="2"/>
      <c r="FT1271" s="2"/>
      <c r="FU1271" s="2"/>
      <c r="FV1271" s="2"/>
      <c r="FW1271" s="2"/>
      <c r="FX1271" s="2"/>
      <c r="FY1271" s="2"/>
      <c r="FZ1271" s="2"/>
      <c r="GA1271" s="2"/>
      <c r="GB1271" s="2"/>
      <c r="GC1271" s="2"/>
      <c r="GD1271" s="2"/>
      <c r="GE1271" s="2"/>
      <c r="GF1271" s="2"/>
      <c r="GG1271" s="2"/>
      <c r="GH1271" s="2"/>
      <c r="GI1271" s="2"/>
      <c r="GJ1271" s="2"/>
      <c r="GK1271" s="2"/>
      <c r="GL1271" s="2"/>
      <c r="GM1271" s="2"/>
      <c r="GN1271" s="2"/>
      <c r="GO1271" s="2"/>
      <c r="GP1271" s="2"/>
      <c r="GQ1271" s="2"/>
    </row>
    <row r="1272" spans="1:199" customFormat="1" hidden="1" x14ac:dyDescent="0.2">
      <c r="A1272">
        <f t="shared" si="304"/>
        <v>3</v>
      </c>
      <c r="B1272">
        <f t="shared" si="305"/>
        <v>1</v>
      </c>
      <c r="C1272" s="1">
        <v>35816</v>
      </c>
      <c r="D1272">
        <f t="shared" si="306"/>
        <v>1</v>
      </c>
      <c r="E1272">
        <f t="shared" si="307"/>
        <v>1998</v>
      </c>
      <c r="F1272" s="17">
        <f t="shared" si="309"/>
        <v>0.25039999999999951</v>
      </c>
      <c r="G1272" s="16">
        <f t="shared" si="296"/>
        <v>3.1916666666667037E-2</v>
      </c>
      <c r="H1272" s="16">
        <f t="shared" si="297"/>
        <v>2.1749999999999492E-2</v>
      </c>
      <c r="I1272" s="16">
        <f t="shared" si="298"/>
        <v>5.3666666666666529E-2</v>
      </c>
      <c r="J1272" s="7">
        <f>VLOOKUP(C1272,'Nymex hist.'!A:B,2,0)</f>
        <v>2.0840000000000001</v>
      </c>
      <c r="K1272" s="11">
        <f t="shared" si="308"/>
        <v>2.1720000000000002</v>
      </c>
      <c r="L1272" s="11">
        <f t="shared" si="310"/>
        <v>2.4223999999999997</v>
      </c>
      <c r="M1272" s="9">
        <f t="shared" si="299"/>
        <v>2.285916666666667</v>
      </c>
      <c r="N1272" s="9">
        <f t="shared" si="300"/>
        <v>2.3178333333333341</v>
      </c>
      <c r="O1272" s="9">
        <f t="shared" si="301"/>
        <v>2.3395833333333336</v>
      </c>
      <c r="P1272" s="9">
        <f t="shared" si="302"/>
        <v>2.3745833333333337</v>
      </c>
      <c r="Q1272" s="9">
        <f t="shared" si="303"/>
        <v>2.4145833333333333</v>
      </c>
      <c r="R1272" s="8">
        <v>35816</v>
      </c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3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>
        <v>2.0840000000000001</v>
      </c>
      <c r="CB1272" s="2">
        <v>2.0859999999999999</v>
      </c>
      <c r="CC1272" s="2">
        <v>2.11</v>
      </c>
      <c r="CD1272" s="2">
        <v>2.1349999999999998</v>
      </c>
      <c r="CE1272" s="2">
        <v>2.15</v>
      </c>
      <c r="CF1272" s="2">
        <v>2.17</v>
      </c>
      <c r="CG1272" s="2">
        <v>2.1949999999999998</v>
      </c>
      <c r="CH1272" s="2">
        <v>2.202</v>
      </c>
      <c r="CI1272" s="2">
        <v>2.242</v>
      </c>
      <c r="CJ1272" s="2">
        <v>2.375</v>
      </c>
      <c r="CK1272" s="2">
        <v>2.5049999999999999</v>
      </c>
      <c r="CL1272" s="2">
        <v>2.524</v>
      </c>
      <c r="CM1272" s="2">
        <v>2.4049999999999998</v>
      </c>
      <c r="CN1272" s="2">
        <v>2.3029999999999999</v>
      </c>
      <c r="CO1272" s="2">
        <v>2.194</v>
      </c>
      <c r="CP1272" s="2">
        <v>2.1720000000000002</v>
      </c>
      <c r="CQ1272" s="2">
        <v>2.1760000000000002</v>
      </c>
      <c r="CR1272" s="2">
        <v>2.1829999999999998</v>
      </c>
      <c r="CS1272" s="2">
        <v>2.1920000000000002</v>
      </c>
      <c r="CT1272" s="2">
        <v>2.2010000000000001</v>
      </c>
      <c r="CU1272" s="2">
        <v>2.2250000000000001</v>
      </c>
      <c r="CV1272" s="2">
        <v>2.3580000000000001</v>
      </c>
      <c r="CW1272" s="2">
        <v>2.4980000000000002</v>
      </c>
      <c r="CX1272" s="2">
        <v>2.5310000000000001</v>
      </c>
      <c r="CY1272" s="2">
        <v>2.4129999999999998</v>
      </c>
      <c r="CZ1272" s="2">
        <v>2.3250000000000002</v>
      </c>
      <c r="DA1272" s="2">
        <v>2.226</v>
      </c>
      <c r="DB1272" s="2">
        <v>2.2149999999999999</v>
      </c>
      <c r="DC1272" s="2">
        <v>2.2160000000000002</v>
      </c>
      <c r="DD1272" s="2">
        <v>2.222</v>
      </c>
      <c r="DE1272" s="2">
        <v>2.23</v>
      </c>
      <c r="DF1272" s="2">
        <v>2.242</v>
      </c>
      <c r="DG1272" s="2">
        <v>2.2610000000000001</v>
      </c>
      <c r="DH1272" s="2">
        <v>2.391</v>
      </c>
      <c r="DI1272" s="2">
        <v>2.5419999999999998</v>
      </c>
      <c r="DJ1272" s="2">
        <v>2.5720000000000001</v>
      </c>
      <c r="DK1272" s="2">
        <v>2.4329999999999998</v>
      </c>
      <c r="DL1272" s="2">
        <v>2.3450000000000002</v>
      </c>
      <c r="DM1272" s="2">
        <v>2.246</v>
      </c>
      <c r="DN1272" s="2">
        <v>2.2349999999999999</v>
      </c>
      <c r="DO1272" s="2">
        <v>2.2360000000000002</v>
      </c>
      <c r="DP1272" s="2">
        <v>2.242</v>
      </c>
      <c r="DQ1272" s="2">
        <v>2.25</v>
      </c>
      <c r="DR1272" s="2">
        <v>2.262</v>
      </c>
      <c r="DS1272" s="2">
        <v>2.2810000000000001</v>
      </c>
      <c r="DT1272" s="2">
        <v>2.411</v>
      </c>
      <c r="DU1272" s="2">
        <v>2.5619999999999998</v>
      </c>
      <c r="DV1272" s="2">
        <v>2.6070000000000002</v>
      </c>
      <c r="DW1272" s="2">
        <v>2.468</v>
      </c>
      <c r="DX1272" s="2">
        <v>2.38</v>
      </c>
      <c r="DY1272" s="2">
        <v>2.2810000000000001</v>
      </c>
      <c r="DZ1272" s="2">
        <v>2.27</v>
      </c>
      <c r="EA1272" s="2">
        <v>2.2709999999999999</v>
      </c>
      <c r="EB1272" s="2">
        <v>2.2770000000000001</v>
      </c>
      <c r="EC1272" s="2">
        <v>2.2850000000000001</v>
      </c>
      <c r="ED1272" s="2">
        <v>2.2970000000000002</v>
      </c>
      <c r="EE1272" s="2">
        <v>2.3159999999999998</v>
      </c>
      <c r="EF1272" s="2">
        <v>2.4460000000000002</v>
      </c>
      <c r="EG1272" s="2">
        <v>2.597</v>
      </c>
      <c r="EH1272" s="2">
        <v>2.6469999999999998</v>
      </c>
      <c r="EI1272" s="2">
        <v>2.508</v>
      </c>
      <c r="EJ1272" s="2">
        <v>2.42</v>
      </c>
      <c r="EK1272" s="2">
        <v>2.3210000000000002</v>
      </c>
      <c r="EL1272" s="2">
        <v>2.31</v>
      </c>
      <c r="EM1272" s="2">
        <v>2.3109999999999999</v>
      </c>
      <c r="EN1272" s="2">
        <v>2.3170000000000002</v>
      </c>
      <c r="EO1272" s="2">
        <v>2.3250000000000002</v>
      </c>
      <c r="EP1272" s="2">
        <v>2.3370000000000002</v>
      </c>
      <c r="EQ1272" s="2">
        <v>2.3559999999999999</v>
      </c>
      <c r="ER1272" s="2">
        <v>2.4860000000000002</v>
      </c>
      <c r="ES1272" s="2">
        <v>2.637</v>
      </c>
      <c r="ET1272" s="2">
        <v>2.6920000000000002</v>
      </c>
      <c r="EU1272" s="2"/>
      <c r="EV1272" s="2"/>
      <c r="EW1272" s="2"/>
      <c r="EX1272" s="2"/>
      <c r="EY1272" s="2"/>
      <c r="EZ1272" s="2"/>
      <c r="FA1272" s="2"/>
      <c r="FB1272" s="2"/>
      <c r="FC1272" s="2"/>
      <c r="FD1272" s="2"/>
      <c r="FE1272" s="2"/>
      <c r="FF1272" s="2"/>
      <c r="FG1272" s="2"/>
      <c r="FH1272" s="2"/>
      <c r="FI1272" s="2"/>
      <c r="FJ1272" s="2"/>
      <c r="FK1272" s="2"/>
      <c r="FL1272" s="2"/>
      <c r="FM1272" s="2"/>
      <c r="FN1272" s="2"/>
      <c r="FO1272" s="2"/>
      <c r="FP1272" s="2"/>
      <c r="FQ1272" s="2"/>
      <c r="FR1272" s="2"/>
      <c r="FS1272" s="2"/>
      <c r="FT1272" s="2"/>
      <c r="FU1272" s="2"/>
      <c r="FV1272" s="2"/>
      <c r="FW1272" s="2"/>
      <c r="FX1272" s="2"/>
      <c r="FY1272" s="2"/>
      <c r="FZ1272" s="2"/>
      <c r="GA1272" s="2"/>
      <c r="GB1272" s="2"/>
      <c r="GC1272" s="2"/>
      <c r="GD1272" s="2"/>
      <c r="GE1272" s="2"/>
      <c r="GF1272" s="2"/>
      <c r="GG1272" s="2"/>
      <c r="GH1272" s="2"/>
      <c r="GI1272" s="2"/>
      <c r="GJ1272" s="2"/>
      <c r="GK1272" s="2"/>
      <c r="GL1272" s="2"/>
      <c r="GM1272" s="2"/>
      <c r="GN1272" s="2"/>
      <c r="GO1272" s="2"/>
      <c r="GP1272" s="2"/>
      <c r="GQ1272" s="2"/>
    </row>
    <row r="1273" spans="1:199" x14ac:dyDescent="0.2">
      <c r="A1273" s="36">
        <f t="shared" si="304"/>
        <v>4</v>
      </c>
      <c r="B1273" s="36">
        <f t="shared" si="305"/>
        <v>1</v>
      </c>
      <c r="C1273" s="1">
        <v>35817</v>
      </c>
      <c r="D1273">
        <f t="shared" si="306"/>
        <v>1</v>
      </c>
      <c r="E1273">
        <f t="shared" si="307"/>
        <v>1998</v>
      </c>
      <c r="F1273" s="21">
        <f t="shared" si="309"/>
        <v>0.2386571428571429</v>
      </c>
      <c r="G1273" s="21">
        <f t="shared" si="296"/>
        <v>2.8333333333333766E-2</v>
      </c>
      <c r="H1273" s="21">
        <f t="shared" si="297"/>
        <v>2.1833333333332927E-2</v>
      </c>
      <c r="I1273" s="21">
        <f t="shared" si="298"/>
        <v>5.0166666666666693E-2</v>
      </c>
      <c r="J1273" s="23">
        <f>VLOOKUP(C1273,'Nymex hist.'!A:B,2,0)</f>
        <v>2.16</v>
      </c>
      <c r="K1273" s="23">
        <f t="shared" si="308"/>
        <v>2.2201428571428572</v>
      </c>
      <c r="L1273" s="23">
        <f t="shared" si="310"/>
        <v>2.4588000000000001</v>
      </c>
      <c r="M1273" s="23">
        <f t="shared" si="299"/>
        <v>2.3119999999999998</v>
      </c>
      <c r="N1273" s="23">
        <f t="shared" si="300"/>
        <v>2.3403333333333336</v>
      </c>
      <c r="O1273" s="23">
        <f t="shared" si="301"/>
        <v>2.3621666666666665</v>
      </c>
      <c r="P1273" s="23">
        <f t="shared" si="302"/>
        <v>2.3971666666666667</v>
      </c>
      <c r="Q1273" s="23">
        <f t="shared" si="303"/>
        <v>2.4371666666666667</v>
      </c>
      <c r="R1273" s="30">
        <v>35817</v>
      </c>
      <c r="S1273" s="32"/>
      <c r="T1273" s="32"/>
      <c r="U1273" s="32"/>
      <c r="V1273" s="32"/>
      <c r="W1273" s="32"/>
      <c r="X1273" s="32"/>
      <c r="Y1273" s="32"/>
      <c r="Z1273" s="32"/>
      <c r="AA1273" s="32"/>
      <c r="AB1273" s="32"/>
      <c r="AC1273" s="32"/>
      <c r="AD1273" s="32"/>
      <c r="AE1273" s="32"/>
      <c r="AF1273" s="32"/>
      <c r="AG1273" s="32"/>
      <c r="AH1273" s="32"/>
      <c r="AI1273" s="32"/>
      <c r="AJ1273" s="34"/>
      <c r="AK1273" s="32"/>
      <c r="AL1273" s="32"/>
      <c r="AM1273" s="32"/>
      <c r="AN1273" s="32"/>
      <c r="AO1273" s="32"/>
      <c r="AP1273" s="32"/>
      <c r="AQ1273" s="32"/>
      <c r="AR1273" s="32"/>
      <c r="AS1273" s="32"/>
      <c r="AT1273" s="32"/>
      <c r="AU1273" s="32"/>
      <c r="AV1273" s="32"/>
      <c r="AW1273" s="32"/>
      <c r="AX1273" s="32"/>
      <c r="AY1273" s="32"/>
      <c r="AZ1273" s="32"/>
      <c r="BA1273" s="32"/>
      <c r="BB1273" s="32"/>
      <c r="BC1273" s="32"/>
      <c r="BD1273" s="32"/>
      <c r="BE1273" s="32"/>
      <c r="BF1273" s="32"/>
      <c r="BG1273" s="32"/>
      <c r="BH1273" s="32"/>
      <c r="BI1273" s="32"/>
      <c r="BJ1273" s="32"/>
      <c r="BK1273" s="32"/>
      <c r="BL1273" s="32"/>
      <c r="BM1273" s="32"/>
      <c r="BN1273" s="32"/>
      <c r="BO1273" s="32"/>
      <c r="BP1273" s="32"/>
      <c r="BQ1273" s="32"/>
      <c r="BR1273" s="32"/>
      <c r="BS1273" s="32"/>
      <c r="BT1273" s="32"/>
      <c r="BU1273" s="32"/>
      <c r="BV1273" s="32"/>
      <c r="BW1273" s="32"/>
      <c r="BX1273" s="32"/>
      <c r="BY1273" s="32"/>
      <c r="BZ1273" s="32"/>
      <c r="CA1273" s="32">
        <v>2.16</v>
      </c>
      <c r="CB1273" s="32">
        <v>2.161</v>
      </c>
      <c r="CC1273" s="32">
        <v>2.1709999999999998</v>
      </c>
      <c r="CD1273" s="32">
        <v>2.1859999999999999</v>
      </c>
      <c r="CE1273" s="32">
        <v>2.2000000000000002</v>
      </c>
      <c r="CF1273" s="32">
        <v>2.2149999999999999</v>
      </c>
      <c r="CG1273" s="32">
        <v>2.2389999999999999</v>
      </c>
      <c r="CH1273" s="32">
        <v>2.2450000000000001</v>
      </c>
      <c r="CI1273" s="32">
        <v>2.2850000000000001</v>
      </c>
      <c r="CJ1273" s="32">
        <v>2.415</v>
      </c>
      <c r="CK1273" s="32">
        <v>2.5449999999999999</v>
      </c>
      <c r="CL1273" s="32">
        <v>2.5640000000000001</v>
      </c>
      <c r="CM1273" s="32">
        <v>2.44</v>
      </c>
      <c r="CN1273" s="32">
        <v>2.33</v>
      </c>
      <c r="CO1273" s="32">
        <v>2.2189999999999999</v>
      </c>
      <c r="CP1273" s="32">
        <v>2.1960000000000002</v>
      </c>
      <c r="CQ1273" s="32">
        <v>2.2000000000000002</v>
      </c>
      <c r="CR1273" s="32">
        <v>2.2069999999999999</v>
      </c>
      <c r="CS1273" s="32">
        <v>2.2149999999999999</v>
      </c>
      <c r="CT1273" s="32">
        <v>2.2240000000000002</v>
      </c>
      <c r="CU1273" s="32">
        <v>2.2480000000000002</v>
      </c>
      <c r="CV1273" s="32">
        <v>2.3809999999999998</v>
      </c>
      <c r="CW1273" s="32">
        <v>2.52</v>
      </c>
      <c r="CX1273" s="32">
        <v>2.5550000000000002</v>
      </c>
      <c r="CY1273" s="32">
        <v>2.44</v>
      </c>
      <c r="CZ1273" s="32">
        <v>2.3490000000000002</v>
      </c>
      <c r="DA1273" s="32">
        <v>2.246</v>
      </c>
      <c r="DB1273" s="32">
        <v>2.2349999999999999</v>
      </c>
      <c r="DC1273" s="32">
        <v>2.2360000000000002</v>
      </c>
      <c r="DD1273" s="32">
        <v>2.242</v>
      </c>
      <c r="DE1273" s="32">
        <v>2.25</v>
      </c>
      <c r="DF1273" s="32">
        <v>2.262</v>
      </c>
      <c r="DG1273" s="32">
        <v>2.286</v>
      </c>
      <c r="DH1273" s="32">
        <v>2.4159999999999999</v>
      </c>
      <c r="DI1273" s="32">
        <v>2.5670000000000002</v>
      </c>
      <c r="DJ1273" s="32">
        <v>2.597</v>
      </c>
      <c r="DK1273" s="32">
        <v>2.46</v>
      </c>
      <c r="DL1273" s="32">
        <v>2.3690000000000002</v>
      </c>
      <c r="DM1273" s="32">
        <v>2.266</v>
      </c>
      <c r="DN1273" s="32">
        <v>2.2549999999999999</v>
      </c>
      <c r="DO1273" s="32">
        <v>2.2559999999999998</v>
      </c>
      <c r="DP1273" s="32">
        <v>2.262</v>
      </c>
      <c r="DQ1273" s="32">
        <v>2.27</v>
      </c>
      <c r="DR1273" s="32">
        <v>2.282</v>
      </c>
      <c r="DS1273" s="32">
        <v>2.306</v>
      </c>
      <c r="DT1273" s="32">
        <v>2.4359999999999999</v>
      </c>
      <c r="DU1273" s="32">
        <v>2.5870000000000002</v>
      </c>
      <c r="DV1273" s="32">
        <v>2.6320000000000001</v>
      </c>
      <c r="DW1273" s="32">
        <v>2.4950000000000001</v>
      </c>
      <c r="DX1273" s="32">
        <v>2.4039999999999999</v>
      </c>
      <c r="DY1273" s="32">
        <v>2.3010000000000002</v>
      </c>
      <c r="DZ1273" s="32">
        <v>2.29</v>
      </c>
      <c r="EA1273" s="32">
        <v>2.2909999999999999</v>
      </c>
      <c r="EB1273" s="32">
        <v>2.2970000000000002</v>
      </c>
      <c r="EC1273" s="32">
        <v>2.3050000000000002</v>
      </c>
      <c r="ED1273" s="32">
        <v>2.3170000000000002</v>
      </c>
      <c r="EE1273" s="32">
        <v>2.3410000000000002</v>
      </c>
      <c r="EF1273" s="32">
        <v>2.4710000000000001</v>
      </c>
      <c r="EG1273" s="32">
        <v>2.6219999999999999</v>
      </c>
      <c r="EH1273" s="32">
        <v>2.6720000000000002</v>
      </c>
      <c r="EI1273" s="32">
        <v>2.5350000000000001</v>
      </c>
      <c r="EJ1273" s="32">
        <v>2.444</v>
      </c>
      <c r="EK1273" s="32">
        <v>2.3410000000000002</v>
      </c>
      <c r="EL1273" s="32">
        <v>2.33</v>
      </c>
      <c r="EM1273" s="32">
        <v>2.331</v>
      </c>
      <c r="EN1273" s="32">
        <v>2.3370000000000002</v>
      </c>
      <c r="EO1273" s="32">
        <v>2.3450000000000002</v>
      </c>
      <c r="EP1273" s="32">
        <v>2.3570000000000002</v>
      </c>
      <c r="EQ1273" s="32">
        <v>2.3809999999999998</v>
      </c>
      <c r="ER1273" s="32">
        <v>2.5110000000000001</v>
      </c>
      <c r="ES1273" s="32">
        <v>2.6619999999999999</v>
      </c>
      <c r="ET1273" s="32">
        <v>2.7170000000000001</v>
      </c>
      <c r="EU1273" s="32"/>
      <c r="EV1273" s="32"/>
      <c r="EW1273" s="32"/>
      <c r="EX1273" s="32"/>
      <c r="EY1273" s="32"/>
      <c r="EZ1273" s="32"/>
      <c r="FA1273" s="32"/>
      <c r="FB1273" s="32"/>
      <c r="FC1273" s="32"/>
      <c r="FD1273" s="32"/>
      <c r="FE1273" s="32"/>
      <c r="FF1273" s="32"/>
      <c r="FG1273" s="32"/>
      <c r="FH1273" s="32"/>
      <c r="FI1273" s="32"/>
      <c r="FJ1273" s="32"/>
      <c r="FK1273" s="32"/>
      <c r="FL1273" s="32"/>
      <c r="FM1273" s="32"/>
      <c r="FN1273" s="32"/>
      <c r="FO1273" s="32"/>
      <c r="FP1273" s="32"/>
      <c r="FQ1273" s="32"/>
      <c r="FR1273" s="32"/>
      <c r="FS1273" s="32"/>
      <c r="FT1273" s="32"/>
      <c r="FU1273" s="32"/>
      <c r="FV1273" s="32"/>
      <c r="FW1273" s="32"/>
      <c r="FX1273" s="32"/>
      <c r="FY1273" s="32"/>
      <c r="FZ1273" s="32"/>
      <c r="GA1273" s="32"/>
      <c r="GB1273" s="32"/>
      <c r="GC1273" s="32"/>
      <c r="GD1273" s="32"/>
      <c r="GE1273" s="32"/>
      <c r="GF1273" s="32"/>
      <c r="GG1273" s="32"/>
      <c r="GH1273" s="32"/>
      <c r="GI1273" s="32"/>
      <c r="GJ1273" s="32"/>
      <c r="GK1273" s="32"/>
      <c r="GL1273" s="32"/>
      <c r="GM1273" s="32"/>
      <c r="GN1273" s="32"/>
      <c r="GO1273" s="32"/>
      <c r="GP1273" s="32"/>
      <c r="GQ1273" s="32"/>
    </row>
    <row r="1274" spans="1:199" customFormat="1" hidden="1" x14ac:dyDescent="0.2">
      <c r="A1274">
        <f t="shared" si="304"/>
        <v>5</v>
      </c>
      <c r="B1274">
        <f t="shared" si="305"/>
        <v>1</v>
      </c>
      <c r="C1274" s="1">
        <v>35818</v>
      </c>
      <c r="D1274">
        <f t="shared" si="306"/>
        <v>1</v>
      </c>
      <c r="E1274">
        <f t="shared" si="307"/>
        <v>1998</v>
      </c>
      <c r="F1274" s="17">
        <f t="shared" si="309"/>
        <v>0.2389428571428569</v>
      </c>
      <c r="G1274" s="16">
        <f t="shared" si="296"/>
        <v>3.241666666666676E-2</v>
      </c>
      <c r="H1274" s="16">
        <f t="shared" si="297"/>
        <v>2.1333333333333204E-2</v>
      </c>
      <c r="I1274" s="16">
        <f t="shared" si="298"/>
        <v>5.3749999999999964E-2</v>
      </c>
      <c r="J1274" s="7">
        <f>VLOOKUP(C1274,'Nymex hist.'!A:B,2,0)</f>
        <v>2.117</v>
      </c>
      <c r="K1274" s="11">
        <f t="shared" si="308"/>
        <v>2.2128571428571431</v>
      </c>
      <c r="L1274" s="11">
        <f t="shared" si="310"/>
        <v>2.4518</v>
      </c>
      <c r="M1274" s="9">
        <f t="shared" si="299"/>
        <v>2.3141666666666665</v>
      </c>
      <c r="N1274" s="9">
        <f t="shared" si="300"/>
        <v>2.3465833333333332</v>
      </c>
      <c r="O1274" s="9">
        <f t="shared" si="301"/>
        <v>2.3679166666666664</v>
      </c>
      <c r="P1274" s="9">
        <f t="shared" si="302"/>
        <v>2.4029166666666661</v>
      </c>
      <c r="Q1274" s="9">
        <f t="shared" si="303"/>
        <v>2.4429166666666666</v>
      </c>
      <c r="R1274" s="8">
        <v>35818</v>
      </c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3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>
        <v>2.117</v>
      </c>
      <c r="CB1274" s="2">
        <v>2.125</v>
      </c>
      <c r="CC1274" s="2">
        <v>2.1549999999999998</v>
      </c>
      <c r="CD1274" s="2">
        <v>2.1779999999999999</v>
      </c>
      <c r="CE1274" s="2">
        <v>2.1949999999999998</v>
      </c>
      <c r="CF1274" s="2">
        <v>2.21</v>
      </c>
      <c r="CG1274" s="2">
        <v>2.234</v>
      </c>
      <c r="CH1274" s="2">
        <v>2.2400000000000002</v>
      </c>
      <c r="CI1274" s="2">
        <v>2.278</v>
      </c>
      <c r="CJ1274" s="2">
        <v>2.4079999999999999</v>
      </c>
      <c r="CK1274" s="2">
        <v>2.5379999999999998</v>
      </c>
      <c r="CL1274" s="2">
        <v>2.5569999999999999</v>
      </c>
      <c r="CM1274" s="2">
        <v>2.4329999999999998</v>
      </c>
      <c r="CN1274" s="2">
        <v>2.323</v>
      </c>
      <c r="CO1274" s="2">
        <v>2.2160000000000002</v>
      </c>
      <c r="CP1274" s="2">
        <v>2.1970000000000001</v>
      </c>
      <c r="CQ1274" s="2">
        <v>2.2010000000000001</v>
      </c>
      <c r="CR1274" s="2">
        <v>2.2109999999999999</v>
      </c>
      <c r="CS1274" s="2">
        <v>2.222</v>
      </c>
      <c r="CT1274" s="2">
        <v>2.2330000000000001</v>
      </c>
      <c r="CU1274" s="2">
        <v>2.258</v>
      </c>
      <c r="CV1274" s="2">
        <v>2.39</v>
      </c>
      <c r="CW1274" s="2">
        <v>2.5289999999999999</v>
      </c>
      <c r="CX1274" s="2">
        <v>2.5640000000000001</v>
      </c>
      <c r="CY1274" s="2">
        <v>2.4489999999999998</v>
      </c>
      <c r="CZ1274" s="2">
        <v>2.3570000000000002</v>
      </c>
      <c r="DA1274" s="2">
        <v>2.2530000000000001</v>
      </c>
      <c r="DB1274" s="2">
        <v>2.2410000000000001</v>
      </c>
      <c r="DC1274" s="2">
        <v>2.2429999999999999</v>
      </c>
      <c r="DD1274" s="2">
        <v>2.2480000000000002</v>
      </c>
      <c r="DE1274" s="2">
        <v>2.2549999999999999</v>
      </c>
      <c r="DF1274" s="2">
        <v>2.2669999999999999</v>
      </c>
      <c r="DG1274" s="2">
        <v>2.2909999999999999</v>
      </c>
      <c r="DH1274" s="2">
        <v>2.4209999999999998</v>
      </c>
      <c r="DI1274" s="2">
        <v>2.57</v>
      </c>
      <c r="DJ1274" s="2">
        <v>2.6</v>
      </c>
      <c r="DK1274" s="2">
        <v>2.4689999999999999</v>
      </c>
      <c r="DL1274" s="2">
        <v>2.3769999999999998</v>
      </c>
      <c r="DM1274" s="2">
        <v>2.2730000000000001</v>
      </c>
      <c r="DN1274" s="2">
        <v>2.2610000000000001</v>
      </c>
      <c r="DO1274" s="2">
        <v>2.2629999999999999</v>
      </c>
      <c r="DP1274" s="2">
        <v>2.2679999999999998</v>
      </c>
      <c r="DQ1274" s="2">
        <v>2.2749999999999999</v>
      </c>
      <c r="DR1274" s="2">
        <v>2.2869999999999999</v>
      </c>
      <c r="DS1274" s="2">
        <v>2.3109999999999999</v>
      </c>
      <c r="DT1274" s="2">
        <v>2.4409999999999998</v>
      </c>
      <c r="DU1274" s="2">
        <v>2.59</v>
      </c>
      <c r="DV1274" s="2">
        <v>2.6349999999999998</v>
      </c>
      <c r="DW1274" s="2">
        <v>2.504</v>
      </c>
      <c r="DX1274" s="2">
        <v>2.4119999999999999</v>
      </c>
      <c r="DY1274" s="2">
        <v>2.3079999999999998</v>
      </c>
      <c r="DZ1274" s="2">
        <v>2.2959999999999998</v>
      </c>
      <c r="EA1274" s="2">
        <v>2.298</v>
      </c>
      <c r="EB1274" s="2">
        <v>2.3029999999999999</v>
      </c>
      <c r="EC1274" s="2">
        <v>2.31</v>
      </c>
      <c r="ED1274" s="2">
        <v>2.3220000000000001</v>
      </c>
      <c r="EE1274" s="2">
        <v>2.3460000000000001</v>
      </c>
      <c r="EF1274" s="2">
        <v>2.476</v>
      </c>
      <c r="EG1274" s="2">
        <v>2.625</v>
      </c>
      <c r="EH1274" s="2">
        <v>2.6749999999999998</v>
      </c>
      <c r="EI1274" s="2">
        <v>2.544</v>
      </c>
      <c r="EJ1274" s="2">
        <v>2.452</v>
      </c>
      <c r="EK1274" s="2">
        <v>2.3479999999999999</v>
      </c>
      <c r="EL1274" s="2">
        <v>2.3359999999999999</v>
      </c>
      <c r="EM1274" s="2">
        <v>2.3380000000000001</v>
      </c>
      <c r="EN1274" s="2">
        <v>2.343</v>
      </c>
      <c r="EO1274" s="2">
        <v>2.35</v>
      </c>
      <c r="EP1274" s="2">
        <v>2.3620000000000001</v>
      </c>
      <c r="EQ1274" s="2">
        <v>2.3860000000000001</v>
      </c>
      <c r="ER1274" s="2">
        <v>2.516</v>
      </c>
      <c r="ES1274" s="2">
        <v>2.665</v>
      </c>
      <c r="ET1274" s="2">
        <v>2.72</v>
      </c>
      <c r="EU1274" s="2"/>
      <c r="EV1274" s="2"/>
      <c r="EW1274" s="2"/>
      <c r="EX1274" s="2"/>
      <c r="EY1274" s="2"/>
      <c r="EZ1274" s="2"/>
      <c r="FA1274" s="2"/>
      <c r="FB1274" s="2"/>
      <c r="FC1274" s="2"/>
      <c r="FD1274" s="2"/>
      <c r="FE1274" s="2"/>
      <c r="FF1274" s="2"/>
      <c r="FG1274" s="2"/>
      <c r="FH1274" s="2"/>
      <c r="FI1274" s="2"/>
      <c r="FJ1274" s="2"/>
      <c r="FK1274" s="2"/>
      <c r="FL1274" s="2"/>
      <c r="FM1274" s="2"/>
      <c r="FN1274" s="2"/>
      <c r="FO1274" s="2"/>
      <c r="FP1274" s="2"/>
      <c r="FQ1274" s="2"/>
      <c r="FR1274" s="2"/>
      <c r="FS1274" s="2"/>
      <c r="FT1274" s="2"/>
      <c r="FU1274" s="2"/>
      <c r="FV1274" s="2"/>
      <c r="FW1274" s="2"/>
      <c r="FX1274" s="2"/>
      <c r="FY1274" s="2"/>
      <c r="FZ1274" s="2"/>
      <c r="GA1274" s="2"/>
      <c r="GB1274" s="2"/>
      <c r="GC1274" s="2"/>
      <c r="GD1274" s="2"/>
      <c r="GE1274" s="2"/>
      <c r="GF1274" s="2"/>
      <c r="GG1274" s="2"/>
      <c r="GH1274" s="2"/>
      <c r="GI1274" s="2"/>
      <c r="GJ1274" s="2"/>
      <c r="GK1274" s="2"/>
      <c r="GL1274" s="2"/>
      <c r="GM1274" s="2"/>
      <c r="GN1274" s="2"/>
      <c r="GO1274" s="2"/>
      <c r="GP1274" s="2"/>
      <c r="GQ1274" s="2"/>
    </row>
    <row r="1275" spans="1:199" customFormat="1" hidden="1" x14ac:dyDescent="0.2">
      <c r="A1275">
        <f t="shared" si="304"/>
        <v>1</v>
      </c>
      <c r="B1275">
        <f t="shared" si="305"/>
        <v>1</v>
      </c>
      <c r="C1275" s="1">
        <v>35821</v>
      </c>
      <c r="D1275">
        <f t="shared" si="306"/>
        <v>1</v>
      </c>
      <c r="E1275">
        <f t="shared" si="307"/>
        <v>1998</v>
      </c>
      <c r="F1275" s="17">
        <f t="shared" si="309"/>
        <v>0.24885714285714267</v>
      </c>
      <c r="G1275" s="16">
        <f t="shared" si="296"/>
        <v>3.6333333333333329E-2</v>
      </c>
      <c r="H1275" s="16">
        <f t="shared" si="297"/>
        <v>2.1583333333333066E-2</v>
      </c>
      <c r="I1275" s="16">
        <f t="shared" si="298"/>
        <v>5.7916666666666394E-2</v>
      </c>
      <c r="J1275" s="7">
        <f>VLOOKUP(C1275,'Nymex hist.'!A:B,2,0)</f>
        <v>2.0640000000000001</v>
      </c>
      <c r="K1275" s="11">
        <f t="shared" si="308"/>
        <v>2.1831428571428573</v>
      </c>
      <c r="L1275" s="11">
        <f t="shared" si="310"/>
        <v>2.4319999999999999</v>
      </c>
      <c r="M1275" s="9">
        <f t="shared" si="299"/>
        <v>2.2999166666666668</v>
      </c>
      <c r="N1275" s="9">
        <f t="shared" si="300"/>
        <v>2.3362500000000002</v>
      </c>
      <c r="O1275" s="9">
        <f t="shared" si="301"/>
        <v>2.3578333333333332</v>
      </c>
      <c r="P1275" s="9">
        <f t="shared" si="302"/>
        <v>2.3928333333333329</v>
      </c>
      <c r="Q1275" s="9">
        <f t="shared" si="303"/>
        <v>2.432833333333333</v>
      </c>
      <c r="R1275" s="8">
        <v>35821</v>
      </c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3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>
        <v>2.0640000000000001</v>
      </c>
      <c r="CB1275" s="2">
        <v>2.073</v>
      </c>
      <c r="CC1275" s="2">
        <v>2.1150000000000002</v>
      </c>
      <c r="CD1275" s="2">
        <v>2.145</v>
      </c>
      <c r="CE1275" s="2">
        <v>2.165</v>
      </c>
      <c r="CF1275" s="2">
        <v>2.1850000000000001</v>
      </c>
      <c r="CG1275" s="2">
        <v>2.2069999999999999</v>
      </c>
      <c r="CH1275" s="2">
        <v>2.2149999999999999</v>
      </c>
      <c r="CI1275" s="2">
        <v>2.25</v>
      </c>
      <c r="CJ1275" s="2">
        <v>2.383</v>
      </c>
      <c r="CK1275" s="2">
        <v>2.5129999999999999</v>
      </c>
      <c r="CL1275" s="2">
        <v>2.5369999999999999</v>
      </c>
      <c r="CM1275" s="2">
        <v>2.4169999999999998</v>
      </c>
      <c r="CN1275" s="2">
        <v>2.31</v>
      </c>
      <c r="CO1275" s="2">
        <v>2.2050000000000001</v>
      </c>
      <c r="CP1275" s="2">
        <v>2.1859999999999999</v>
      </c>
      <c r="CQ1275" s="2">
        <v>2.1880000000000002</v>
      </c>
      <c r="CR1275" s="2">
        <v>2.198</v>
      </c>
      <c r="CS1275" s="2">
        <v>2.2080000000000002</v>
      </c>
      <c r="CT1275" s="2">
        <v>2.218</v>
      </c>
      <c r="CU1275" s="2">
        <v>2.2429999999999999</v>
      </c>
      <c r="CV1275" s="2">
        <v>2.375</v>
      </c>
      <c r="CW1275" s="2">
        <v>2.5139999999999998</v>
      </c>
      <c r="CX1275" s="2">
        <v>2.552</v>
      </c>
      <c r="CY1275" s="2">
        <v>2.4390000000000001</v>
      </c>
      <c r="CZ1275" s="2">
        <v>2.347</v>
      </c>
      <c r="DA1275" s="2">
        <v>2.2429999999999999</v>
      </c>
      <c r="DB1275" s="2">
        <v>2.23</v>
      </c>
      <c r="DC1275" s="2">
        <v>2.2320000000000002</v>
      </c>
      <c r="DD1275" s="2">
        <v>2.2370000000000001</v>
      </c>
      <c r="DE1275" s="2">
        <v>2.2440000000000002</v>
      </c>
      <c r="DF1275" s="2">
        <v>2.2559999999999998</v>
      </c>
      <c r="DG1275" s="2">
        <v>2.282</v>
      </c>
      <c r="DH1275" s="2">
        <v>2.4119999999999999</v>
      </c>
      <c r="DI1275" s="2">
        <v>2.5609999999999999</v>
      </c>
      <c r="DJ1275" s="2">
        <v>2.5910000000000002</v>
      </c>
      <c r="DK1275" s="2">
        <v>2.4590000000000001</v>
      </c>
      <c r="DL1275" s="2">
        <v>2.367</v>
      </c>
      <c r="DM1275" s="2">
        <v>2.2629999999999999</v>
      </c>
      <c r="DN1275" s="2">
        <v>2.25</v>
      </c>
      <c r="DO1275" s="2">
        <v>2.2519999999999998</v>
      </c>
      <c r="DP1275" s="2">
        <v>2.2570000000000001</v>
      </c>
      <c r="DQ1275" s="2">
        <v>2.2639999999999998</v>
      </c>
      <c r="DR1275" s="2">
        <v>2.2759999999999998</v>
      </c>
      <c r="DS1275" s="2">
        <v>2.302</v>
      </c>
      <c r="DT1275" s="2">
        <v>2.4319999999999999</v>
      </c>
      <c r="DU1275" s="2">
        <v>2.581</v>
      </c>
      <c r="DV1275" s="2">
        <v>2.6259999999999999</v>
      </c>
      <c r="DW1275" s="2">
        <v>2.4940000000000002</v>
      </c>
      <c r="DX1275" s="2">
        <v>2.4020000000000001</v>
      </c>
      <c r="DY1275" s="2">
        <v>2.298</v>
      </c>
      <c r="DZ1275" s="2">
        <v>2.2850000000000001</v>
      </c>
      <c r="EA1275" s="2">
        <v>2.2869999999999999</v>
      </c>
      <c r="EB1275" s="2">
        <v>2.2919999999999998</v>
      </c>
      <c r="EC1275" s="2">
        <v>2.2989999999999999</v>
      </c>
      <c r="ED1275" s="2">
        <v>2.3109999999999999</v>
      </c>
      <c r="EE1275" s="2">
        <v>2.3370000000000002</v>
      </c>
      <c r="EF1275" s="2">
        <v>2.4670000000000001</v>
      </c>
      <c r="EG1275" s="2">
        <v>2.6160000000000001</v>
      </c>
      <c r="EH1275" s="2">
        <v>2.6659999999999999</v>
      </c>
      <c r="EI1275" s="2">
        <v>2.5339999999999998</v>
      </c>
      <c r="EJ1275" s="2">
        <v>2.4420000000000002</v>
      </c>
      <c r="EK1275" s="2">
        <v>2.3380000000000001</v>
      </c>
      <c r="EL1275" s="2">
        <v>2.3250000000000002</v>
      </c>
      <c r="EM1275" s="2">
        <v>2.327</v>
      </c>
      <c r="EN1275" s="2">
        <v>2.3319999999999999</v>
      </c>
      <c r="EO1275" s="2">
        <v>2.339</v>
      </c>
      <c r="EP1275" s="2">
        <v>2.351</v>
      </c>
      <c r="EQ1275" s="2">
        <v>2.3769999999999998</v>
      </c>
      <c r="ER1275" s="2">
        <v>2.5070000000000001</v>
      </c>
      <c r="ES1275" s="2">
        <v>2.6560000000000001</v>
      </c>
      <c r="ET1275" s="2">
        <v>2.7109999999999999</v>
      </c>
      <c r="EU1275" s="2"/>
      <c r="EV1275" s="2"/>
      <c r="EW1275" s="2"/>
      <c r="EX1275" s="2"/>
      <c r="EY1275" s="2"/>
      <c r="EZ1275" s="2"/>
      <c r="FA1275" s="2"/>
      <c r="FB1275" s="2"/>
      <c r="FC1275" s="2"/>
      <c r="FD1275" s="2"/>
      <c r="FE1275" s="2"/>
      <c r="FF1275" s="2"/>
      <c r="FG1275" s="2"/>
      <c r="FH1275" s="2"/>
      <c r="FI1275" s="2"/>
      <c r="FJ1275" s="2"/>
      <c r="FK1275" s="2"/>
      <c r="FL1275" s="2"/>
      <c r="FM1275" s="2"/>
      <c r="FN1275" s="2"/>
      <c r="FO1275" s="2"/>
      <c r="FP1275" s="2"/>
      <c r="FQ1275" s="2"/>
      <c r="FR1275" s="2"/>
      <c r="FS1275" s="2"/>
      <c r="FT1275" s="2"/>
      <c r="FU1275" s="2"/>
      <c r="FV1275" s="2"/>
      <c r="FW1275" s="2"/>
      <c r="FX1275" s="2"/>
      <c r="FY1275" s="2"/>
      <c r="FZ1275" s="2"/>
      <c r="GA1275" s="2"/>
      <c r="GB1275" s="2"/>
      <c r="GC1275" s="2"/>
      <c r="GD1275" s="2"/>
      <c r="GE1275" s="2"/>
      <c r="GF1275" s="2"/>
      <c r="GG1275" s="2"/>
      <c r="GH1275" s="2"/>
      <c r="GI1275" s="2"/>
      <c r="GJ1275" s="2"/>
      <c r="GK1275" s="2"/>
      <c r="GL1275" s="2"/>
      <c r="GM1275" s="2"/>
      <c r="GN1275" s="2"/>
      <c r="GO1275" s="2"/>
      <c r="GP1275" s="2"/>
      <c r="GQ1275" s="2"/>
    </row>
    <row r="1276" spans="1:199" customFormat="1" hidden="1" x14ac:dyDescent="0.2">
      <c r="A1276">
        <f t="shared" si="304"/>
        <v>2</v>
      </c>
      <c r="B1276">
        <f t="shared" si="305"/>
        <v>1</v>
      </c>
      <c r="C1276" s="1">
        <v>35822</v>
      </c>
      <c r="D1276">
        <f t="shared" si="306"/>
        <v>1</v>
      </c>
      <c r="E1276">
        <f t="shared" si="307"/>
        <v>1998</v>
      </c>
      <c r="F1276" s="17">
        <f t="shared" si="309"/>
        <v>0.24982857142857151</v>
      </c>
      <c r="G1276" s="16">
        <f t="shared" si="296"/>
        <v>3.6583333333333634E-2</v>
      </c>
      <c r="H1276" s="16">
        <f t="shared" si="297"/>
        <v>2.1416666666666195E-2</v>
      </c>
      <c r="I1276" s="16">
        <f t="shared" si="298"/>
        <v>5.7999999999999829E-2</v>
      </c>
      <c r="J1276" s="7">
        <f>VLOOKUP(C1276,'Nymex hist.'!A:B,2,0)</f>
        <v>2.0419999999999998</v>
      </c>
      <c r="K1276" s="11">
        <f t="shared" si="308"/>
        <v>2.1735714285714285</v>
      </c>
      <c r="L1276" s="11">
        <f t="shared" si="310"/>
        <v>2.4234</v>
      </c>
      <c r="M1276" s="9">
        <f t="shared" si="299"/>
        <v>2.2909166666666665</v>
      </c>
      <c r="N1276" s="9">
        <f t="shared" si="300"/>
        <v>2.3275000000000001</v>
      </c>
      <c r="O1276" s="9">
        <f t="shared" si="301"/>
        <v>2.3489166666666663</v>
      </c>
      <c r="P1276" s="9">
        <f t="shared" si="302"/>
        <v>2.3839166666666669</v>
      </c>
      <c r="Q1276" s="9">
        <f t="shared" si="303"/>
        <v>2.4239166666666665</v>
      </c>
      <c r="R1276" s="8">
        <v>35822</v>
      </c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3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>
        <v>2.0419999999999998</v>
      </c>
      <c r="CB1276" s="2">
        <v>2.0619999999999998</v>
      </c>
      <c r="CC1276" s="2">
        <v>2.1019999999999999</v>
      </c>
      <c r="CD1276" s="2">
        <v>2.137</v>
      </c>
      <c r="CE1276" s="2">
        <v>2.157</v>
      </c>
      <c r="CF1276" s="2">
        <v>2.177</v>
      </c>
      <c r="CG1276" s="2">
        <v>2.1970000000000001</v>
      </c>
      <c r="CH1276" s="2">
        <v>2.2050000000000001</v>
      </c>
      <c r="CI1276" s="2">
        <v>2.2400000000000002</v>
      </c>
      <c r="CJ1276" s="2">
        <v>2.375</v>
      </c>
      <c r="CK1276" s="2">
        <v>2.5049999999999999</v>
      </c>
      <c r="CL1276" s="2">
        <v>2.528</v>
      </c>
      <c r="CM1276" s="2">
        <v>2.4079999999999999</v>
      </c>
      <c r="CN1276" s="2">
        <v>2.3010000000000002</v>
      </c>
      <c r="CO1276" s="2">
        <v>2.1960000000000002</v>
      </c>
      <c r="CP1276" s="2">
        <v>2.177</v>
      </c>
      <c r="CQ1276" s="2">
        <v>2.1789999999999998</v>
      </c>
      <c r="CR1276" s="2">
        <v>2.1890000000000001</v>
      </c>
      <c r="CS1276" s="2">
        <v>2.1989999999999998</v>
      </c>
      <c r="CT1276" s="2">
        <v>2.2090000000000001</v>
      </c>
      <c r="CU1276" s="2">
        <v>2.234</v>
      </c>
      <c r="CV1276" s="2">
        <v>2.3660000000000001</v>
      </c>
      <c r="CW1276" s="2">
        <v>2.5049999999999999</v>
      </c>
      <c r="CX1276" s="2">
        <v>2.5430000000000001</v>
      </c>
      <c r="CY1276" s="2">
        <v>2.4300000000000002</v>
      </c>
      <c r="CZ1276" s="2">
        <v>2.3380000000000001</v>
      </c>
      <c r="DA1276" s="2">
        <v>2.234</v>
      </c>
      <c r="DB1276" s="2">
        <v>2.2210000000000001</v>
      </c>
      <c r="DC1276" s="2">
        <v>2.226</v>
      </c>
      <c r="DD1276" s="2">
        <v>2.23</v>
      </c>
      <c r="DE1276" s="2">
        <v>2.2360000000000002</v>
      </c>
      <c r="DF1276" s="2">
        <v>2.2469999999999999</v>
      </c>
      <c r="DG1276" s="2">
        <v>2.2730000000000001</v>
      </c>
      <c r="DH1276" s="2">
        <v>2.4020000000000001</v>
      </c>
      <c r="DI1276" s="2">
        <v>2.5499999999999998</v>
      </c>
      <c r="DJ1276" s="2">
        <v>2.58</v>
      </c>
      <c r="DK1276" s="2">
        <v>2.4500000000000002</v>
      </c>
      <c r="DL1276" s="2">
        <v>2.3580000000000001</v>
      </c>
      <c r="DM1276" s="2">
        <v>2.254</v>
      </c>
      <c r="DN1276" s="2">
        <v>2.2410000000000001</v>
      </c>
      <c r="DO1276" s="2">
        <v>2.246</v>
      </c>
      <c r="DP1276" s="2">
        <v>2.25</v>
      </c>
      <c r="DQ1276" s="2">
        <v>2.2559999999999998</v>
      </c>
      <c r="DR1276" s="2">
        <v>2.2669999999999999</v>
      </c>
      <c r="DS1276" s="2">
        <v>2.2930000000000001</v>
      </c>
      <c r="DT1276" s="2">
        <v>2.4220000000000002</v>
      </c>
      <c r="DU1276" s="2">
        <v>2.57</v>
      </c>
      <c r="DV1276" s="2">
        <v>2.6150000000000002</v>
      </c>
      <c r="DW1276" s="2">
        <v>2.4849999999999999</v>
      </c>
      <c r="DX1276" s="2">
        <v>2.3929999999999998</v>
      </c>
      <c r="DY1276" s="2">
        <v>2.2890000000000001</v>
      </c>
      <c r="DZ1276" s="2">
        <v>2.2759999999999998</v>
      </c>
      <c r="EA1276" s="2">
        <v>2.2810000000000001</v>
      </c>
      <c r="EB1276" s="2">
        <v>2.2850000000000001</v>
      </c>
      <c r="EC1276" s="2">
        <v>2.2909999999999999</v>
      </c>
      <c r="ED1276" s="2">
        <v>2.302</v>
      </c>
      <c r="EE1276" s="2">
        <v>2.3279999999999998</v>
      </c>
      <c r="EF1276" s="2">
        <v>2.4569999999999999</v>
      </c>
      <c r="EG1276" s="2">
        <v>2.605</v>
      </c>
      <c r="EH1276" s="2">
        <v>2.6549999999999998</v>
      </c>
      <c r="EI1276" s="2">
        <v>2.5249999999999999</v>
      </c>
      <c r="EJ1276" s="2">
        <v>2.4329999999999998</v>
      </c>
      <c r="EK1276" s="2">
        <v>2.3290000000000002</v>
      </c>
      <c r="EL1276" s="2">
        <v>2.3159999999999998</v>
      </c>
      <c r="EM1276" s="2">
        <v>2.3210000000000002</v>
      </c>
      <c r="EN1276" s="2">
        <v>2.3250000000000002</v>
      </c>
      <c r="EO1276" s="2">
        <v>2.331</v>
      </c>
      <c r="EP1276" s="2">
        <v>2.3420000000000001</v>
      </c>
      <c r="EQ1276" s="2">
        <v>2.3679999999999999</v>
      </c>
      <c r="ER1276" s="2">
        <v>2.4969999999999999</v>
      </c>
      <c r="ES1276" s="2">
        <v>2.645</v>
      </c>
      <c r="ET1276" s="2">
        <v>2.7</v>
      </c>
      <c r="EU1276" s="2"/>
      <c r="EV1276" s="2"/>
      <c r="EW1276" s="2"/>
      <c r="EX1276" s="2"/>
      <c r="EY1276" s="2"/>
      <c r="EZ1276" s="2"/>
      <c r="FA1276" s="2"/>
      <c r="FB1276" s="2"/>
      <c r="FC1276" s="2"/>
      <c r="FD1276" s="2"/>
      <c r="FE1276" s="2"/>
      <c r="FF1276" s="2"/>
      <c r="FG1276" s="2"/>
      <c r="FH1276" s="2"/>
      <c r="FI1276" s="2"/>
      <c r="FJ1276" s="2"/>
      <c r="FK1276" s="2"/>
      <c r="FL1276" s="2"/>
      <c r="FM1276" s="2"/>
      <c r="FN1276" s="2"/>
      <c r="FO1276" s="2"/>
      <c r="FP1276" s="2"/>
      <c r="FQ1276" s="2"/>
      <c r="FR1276" s="2"/>
      <c r="FS1276" s="2"/>
      <c r="FT1276" s="2"/>
      <c r="FU1276" s="2"/>
      <c r="FV1276" s="2"/>
      <c r="FW1276" s="2"/>
      <c r="FX1276" s="2"/>
      <c r="FY1276" s="2"/>
      <c r="FZ1276" s="2"/>
      <c r="GA1276" s="2"/>
      <c r="GB1276" s="2"/>
      <c r="GC1276" s="2"/>
      <c r="GD1276" s="2"/>
      <c r="GE1276" s="2"/>
      <c r="GF1276" s="2"/>
      <c r="GG1276" s="2"/>
      <c r="GH1276" s="2"/>
      <c r="GI1276" s="2"/>
      <c r="GJ1276" s="2"/>
      <c r="GK1276" s="2"/>
      <c r="GL1276" s="2"/>
      <c r="GM1276" s="2"/>
      <c r="GN1276" s="2"/>
      <c r="GO1276" s="2"/>
      <c r="GP1276" s="2"/>
      <c r="GQ1276" s="2"/>
    </row>
    <row r="1277" spans="1:199" customFormat="1" hidden="1" x14ac:dyDescent="0.2">
      <c r="A1277">
        <f t="shared" si="304"/>
        <v>3</v>
      </c>
      <c r="B1277">
        <f t="shared" si="305"/>
        <v>1</v>
      </c>
      <c r="C1277" s="1">
        <v>35823</v>
      </c>
      <c r="D1277">
        <f t="shared" si="306"/>
        <v>1</v>
      </c>
      <c r="E1277">
        <f t="shared" si="307"/>
        <v>1998</v>
      </c>
      <c r="F1277" s="17">
        <f t="shared" si="309"/>
        <v>0.24842857142857122</v>
      </c>
      <c r="G1277" s="16">
        <f t="shared" si="296"/>
        <v>3.9416666666667322E-2</v>
      </c>
      <c r="H1277" s="16">
        <f t="shared" si="297"/>
        <v>2.1416666666666195E-2</v>
      </c>
      <c r="I1277" s="16">
        <f t="shared" si="298"/>
        <v>6.0833333333333517E-2</v>
      </c>
      <c r="J1277" s="7">
        <f>VLOOKUP(C1277,'Nymex hist.'!A:B,2,0)</f>
        <v>2.0009999999999999</v>
      </c>
      <c r="K1277" s="11">
        <f t="shared" si="308"/>
        <v>2.1635714285714287</v>
      </c>
      <c r="L1277" s="11">
        <f t="shared" si="310"/>
        <v>2.4119999999999999</v>
      </c>
      <c r="M1277" s="9">
        <f t="shared" si="299"/>
        <v>2.2770833333333336</v>
      </c>
      <c r="N1277" s="9">
        <f t="shared" si="300"/>
        <v>2.3165000000000009</v>
      </c>
      <c r="O1277" s="9">
        <f t="shared" si="301"/>
        <v>2.3379166666666671</v>
      </c>
      <c r="P1277" s="9">
        <f t="shared" si="302"/>
        <v>2.3729166666666672</v>
      </c>
      <c r="Q1277" s="9">
        <f t="shared" si="303"/>
        <v>2.4129166666666664</v>
      </c>
      <c r="R1277" s="8">
        <v>35823</v>
      </c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3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>
        <v>2.0009999999999999</v>
      </c>
      <c r="CB1277" s="2">
        <v>2.0430000000000001</v>
      </c>
      <c r="CC1277" s="2">
        <v>2.0830000000000002</v>
      </c>
      <c r="CD1277" s="2">
        <v>2.1230000000000002</v>
      </c>
      <c r="CE1277" s="2">
        <v>2.1480000000000001</v>
      </c>
      <c r="CF1277" s="2">
        <v>2.17</v>
      </c>
      <c r="CG1277" s="2">
        <v>2.19</v>
      </c>
      <c r="CH1277" s="2">
        <v>2.198</v>
      </c>
      <c r="CI1277" s="2">
        <v>2.2330000000000001</v>
      </c>
      <c r="CJ1277" s="2">
        <v>2.3650000000000002</v>
      </c>
      <c r="CK1277" s="2">
        <v>2.4950000000000001</v>
      </c>
      <c r="CL1277" s="2">
        <v>2.52</v>
      </c>
      <c r="CM1277" s="2">
        <v>2.395</v>
      </c>
      <c r="CN1277" s="2">
        <v>2.2850000000000001</v>
      </c>
      <c r="CO1277" s="2">
        <v>2.1800000000000002</v>
      </c>
      <c r="CP1277" s="2">
        <v>2.161</v>
      </c>
      <c r="CQ1277" s="2">
        <v>2.1629999999999998</v>
      </c>
      <c r="CR1277" s="2">
        <v>2.173</v>
      </c>
      <c r="CS1277" s="2">
        <v>2.1829999999999998</v>
      </c>
      <c r="CT1277" s="2">
        <v>2.1930000000000001</v>
      </c>
      <c r="CU1277" s="2">
        <v>2.2229999999999999</v>
      </c>
      <c r="CV1277" s="2">
        <v>2.355</v>
      </c>
      <c r="CW1277" s="2">
        <v>2.4940000000000002</v>
      </c>
      <c r="CX1277" s="2">
        <v>2.532</v>
      </c>
      <c r="CY1277" s="2">
        <v>2.419</v>
      </c>
      <c r="CZ1277" s="2">
        <v>2.327</v>
      </c>
      <c r="DA1277" s="2">
        <v>2.2229999999999999</v>
      </c>
      <c r="DB1277" s="2">
        <v>2.21</v>
      </c>
      <c r="DC1277" s="2">
        <v>2.2149999999999999</v>
      </c>
      <c r="DD1277" s="2">
        <v>2.2189999999999999</v>
      </c>
      <c r="DE1277" s="2">
        <v>2.2250000000000001</v>
      </c>
      <c r="DF1277" s="2">
        <v>2.2360000000000002</v>
      </c>
      <c r="DG1277" s="2">
        <v>2.262</v>
      </c>
      <c r="DH1277" s="2">
        <v>2.391</v>
      </c>
      <c r="DI1277" s="2">
        <v>2.5390000000000001</v>
      </c>
      <c r="DJ1277" s="2">
        <v>2.569</v>
      </c>
      <c r="DK1277" s="2">
        <v>2.4390000000000001</v>
      </c>
      <c r="DL1277" s="2">
        <v>2.347</v>
      </c>
      <c r="DM1277" s="2">
        <v>2.2429999999999999</v>
      </c>
      <c r="DN1277" s="2">
        <v>2.23</v>
      </c>
      <c r="DO1277" s="2">
        <v>2.2349999999999999</v>
      </c>
      <c r="DP1277" s="2">
        <v>2.2389999999999999</v>
      </c>
      <c r="DQ1277" s="2">
        <v>2.2450000000000001</v>
      </c>
      <c r="DR1277" s="2">
        <v>2.2559999999999998</v>
      </c>
      <c r="DS1277" s="2">
        <v>2.282</v>
      </c>
      <c r="DT1277" s="2">
        <v>2.411</v>
      </c>
      <c r="DU1277" s="2">
        <v>2.5590000000000002</v>
      </c>
      <c r="DV1277" s="2">
        <v>2.6040000000000001</v>
      </c>
      <c r="DW1277" s="2">
        <v>2.4740000000000002</v>
      </c>
      <c r="DX1277" s="2">
        <v>2.3820000000000001</v>
      </c>
      <c r="DY1277" s="2">
        <v>2.278</v>
      </c>
      <c r="DZ1277" s="2">
        <v>2.2650000000000001</v>
      </c>
      <c r="EA1277" s="2">
        <v>2.27</v>
      </c>
      <c r="EB1277" s="2">
        <v>2.274</v>
      </c>
      <c r="EC1277" s="2">
        <v>2.2799999999999998</v>
      </c>
      <c r="ED1277" s="2">
        <v>2.2909999999999999</v>
      </c>
      <c r="EE1277" s="2">
        <v>2.3170000000000002</v>
      </c>
      <c r="EF1277" s="2">
        <v>2.4460000000000002</v>
      </c>
      <c r="EG1277" s="2">
        <v>2.5939999999999999</v>
      </c>
      <c r="EH1277" s="2">
        <v>2.6440000000000001</v>
      </c>
      <c r="EI1277" s="2">
        <v>2.5139999999999998</v>
      </c>
      <c r="EJ1277" s="2">
        <v>2.4220000000000002</v>
      </c>
      <c r="EK1277" s="2">
        <v>2.3180000000000001</v>
      </c>
      <c r="EL1277" s="2">
        <v>2.3050000000000002</v>
      </c>
      <c r="EM1277" s="2">
        <v>2.31</v>
      </c>
      <c r="EN1277" s="2">
        <v>2.3140000000000001</v>
      </c>
      <c r="EO1277" s="2">
        <v>2.3199999999999998</v>
      </c>
      <c r="EP1277" s="2">
        <v>2.331</v>
      </c>
      <c r="EQ1277" s="2">
        <v>2.3570000000000002</v>
      </c>
      <c r="ER1277" s="2">
        <v>2.4860000000000002</v>
      </c>
      <c r="ES1277" s="2">
        <v>2.6339999999999999</v>
      </c>
      <c r="ET1277" s="2">
        <v>2.6890000000000001</v>
      </c>
      <c r="EU1277" s="2"/>
      <c r="EV1277" s="2"/>
      <c r="EW1277" s="2"/>
      <c r="EX1277" s="2"/>
      <c r="EY1277" s="2"/>
      <c r="EZ1277" s="2"/>
      <c r="FA1277" s="2"/>
      <c r="FB1277" s="2"/>
      <c r="FC1277" s="2"/>
      <c r="FD1277" s="2"/>
      <c r="FE1277" s="2"/>
      <c r="FF1277" s="2"/>
      <c r="FG1277" s="2"/>
      <c r="FH1277" s="2"/>
      <c r="FI1277" s="2"/>
      <c r="FJ1277" s="2"/>
      <c r="FK1277" s="2"/>
      <c r="FL1277" s="2"/>
      <c r="FM1277" s="2"/>
      <c r="FN1277" s="2"/>
      <c r="FO1277" s="2"/>
      <c r="FP1277" s="2"/>
      <c r="FQ1277" s="2"/>
      <c r="FR1277" s="2"/>
      <c r="FS1277" s="2"/>
      <c r="FT1277" s="2"/>
      <c r="FU1277" s="2"/>
      <c r="FV1277" s="2"/>
      <c r="FW1277" s="2"/>
      <c r="FX1277" s="2"/>
      <c r="FY1277" s="2"/>
      <c r="FZ1277" s="2"/>
      <c r="GA1277" s="2"/>
      <c r="GB1277" s="2"/>
      <c r="GC1277" s="2"/>
      <c r="GD1277" s="2"/>
      <c r="GE1277" s="2"/>
      <c r="GF1277" s="2"/>
      <c r="GG1277" s="2"/>
      <c r="GH1277" s="2"/>
      <c r="GI1277" s="2"/>
      <c r="GJ1277" s="2"/>
      <c r="GK1277" s="2"/>
      <c r="GL1277" s="2"/>
      <c r="GM1277" s="2"/>
      <c r="GN1277" s="2"/>
      <c r="GO1277" s="2"/>
      <c r="GP1277" s="2"/>
      <c r="GQ1277" s="2"/>
    </row>
    <row r="1278" spans="1:199" x14ac:dyDescent="0.2">
      <c r="A1278" s="36">
        <f t="shared" si="304"/>
        <v>4</v>
      </c>
      <c r="B1278" s="36">
        <f t="shared" si="305"/>
        <v>1</v>
      </c>
      <c r="C1278" s="1">
        <v>35824</v>
      </c>
      <c r="D1278">
        <f t="shared" si="306"/>
        <v>1</v>
      </c>
      <c r="E1278">
        <f t="shared" si="307"/>
        <v>1998</v>
      </c>
      <c r="F1278" s="21">
        <f t="shared" si="309"/>
        <v>0.23925714285714283</v>
      </c>
      <c r="G1278" s="21">
        <f t="shared" si="296"/>
        <v>3.5250000000000004E-2</v>
      </c>
      <c r="H1278" s="21">
        <f t="shared" si="297"/>
        <v>2.608333333333368E-2</v>
      </c>
      <c r="I1278" s="21">
        <f t="shared" si="298"/>
        <v>6.1333333333333684E-2</v>
      </c>
      <c r="J1278" s="23">
        <f>VLOOKUP(C1278,'Nymex hist.'!A:B,2,0)</f>
        <v>2.101</v>
      </c>
      <c r="K1278" s="23">
        <f t="shared" si="308"/>
        <v>2.2121428571428572</v>
      </c>
      <c r="L1278" s="23">
        <f t="shared" si="310"/>
        <v>2.4514</v>
      </c>
      <c r="M1278" s="23">
        <f t="shared" si="299"/>
        <v>2.3112499999999998</v>
      </c>
      <c r="N1278" s="23">
        <f t="shared" si="300"/>
        <v>2.3464999999999998</v>
      </c>
      <c r="O1278" s="23">
        <f t="shared" si="301"/>
        <v>2.3725833333333335</v>
      </c>
      <c r="P1278" s="23">
        <f t="shared" si="302"/>
        <v>2.4075833333333336</v>
      </c>
      <c r="Q1278" s="23">
        <f t="shared" si="303"/>
        <v>2.4475833333333337</v>
      </c>
      <c r="R1278" s="30">
        <v>35824</v>
      </c>
      <c r="S1278" s="32"/>
      <c r="T1278" s="32"/>
      <c r="U1278" s="32"/>
      <c r="V1278" s="32"/>
      <c r="W1278" s="32"/>
      <c r="X1278" s="32"/>
      <c r="Y1278" s="32"/>
      <c r="Z1278" s="32"/>
      <c r="AA1278" s="32"/>
      <c r="AB1278" s="32"/>
      <c r="AC1278" s="32"/>
      <c r="AD1278" s="32"/>
      <c r="AE1278" s="32"/>
      <c r="AF1278" s="32"/>
      <c r="AG1278" s="32"/>
      <c r="AH1278" s="32"/>
      <c r="AI1278" s="32"/>
      <c r="AJ1278" s="34"/>
      <c r="AK1278" s="32"/>
      <c r="AL1278" s="32"/>
      <c r="AM1278" s="32"/>
      <c r="AN1278" s="32"/>
      <c r="AO1278" s="32"/>
      <c r="AP1278" s="32"/>
      <c r="AQ1278" s="32"/>
      <c r="AR1278" s="32"/>
      <c r="AS1278" s="32"/>
      <c r="AT1278" s="32"/>
      <c r="AU1278" s="32"/>
      <c r="AV1278" s="32"/>
      <c r="AW1278" s="32"/>
      <c r="AX1278" s="32"/>
      <c r="AY1278" s="32"/>
      <c r="AZ1278" s="32"/>
      <c r="BA1278" s="32"/>
      <c r="BB1278" s="32"/>
      <c r="BC1278" s="32"/>
      <c r="BD1278" s="32"/>
      <c r="BE1278" s="32"/>
      <c r="BF1278" s="32"/>
      <c r="BG1278" s="32"/>
      <c r="BH1278" s="32"/>
      <c r="BI1278" s="32"/>
      <c r="BJ1278" s="32"/>
      <c r="BK1278" s="32"/>
      <c r="BL1278" s="32"/>
      <c r="BM1278" s="32"/>
      <c r="BN1278" s="32"/>
      <c r="BO1278" s="32"/>
      <c r="BP1278" s="32"/>
      <c r="BQ1278" s="32"/>
      <c r="BR1278" s="32"/>
      <c r="BS1278" s="32"/>
      <c r="BT1278" s="32"/>
      <c r="BU1278" s="32"/>
      <c r="BV1278" s="32"/>
      <c r="BW1278" s="32"/>
      <c r="BX1278" s="32"/>
      <c r="BY1278" s="32"/>
      <c r="BZ1278" s="32"/>
      <c r="CA1278" s="32">
        <v>2.0009999999999999</v>
      </c>
      <c r="CB1278" s="32">
        <v>2.101</v>
      </c>
      <c r="CC1278" s="32">
        <v>2.141</v>
      </c>
      <c r="CD1278" s="32">
        <v>2.1709999999999998</v>
      </c>
      <c r="CE1278" s="32">
        <v>2.1960000000000002</v>
      </c>
      <c r="CF1278" s="32">
        <v>2.218</v>
      </c>
      <c r="CG1278" s="32">
        <v>2.238</v>
      </c>
      <c r="CH1278" s="32">
        <v>2.2429999999999999</v>
      </c>
      <c r="CI1278" s="32">
        <v>2.278</v>
      </c>
      <c r="CJ1278" s="32">
        <v>2.41</v>
      </c>
      <c r="CK1278" s="32">
        <v>2.5329999999999999</v>
      </c>
      <c r="CL1278" s="32">
        <v>2.5579999999999998</v>
      </c>
      <c r="CM1278" s="32">
        <v>2.4329999999999998</v>
      </c>
      <c r="CN1278" s="32">
        <v>2.323</v>
      </c>
      <c r="CO1278" s="32">
        <v>2.218</v>
      </c>
      <c r="CP1278" s="32">
        <v>2.1970000000000001</v>
      </c>
      <c r="CQ1278" s="32">
        <v>2.198</v>
      </c>
      <c r="CR1278" s="32">
        <v>2.2069999999999999</v>
      </c>
      <c r="CS1278" s="32">
        <v>2.2149999999999999</v>
      </c>
      <c r="CT1278" s="32">
        <v>2.2240000000000002</v>
      </c>
      <c r="CU1278" s="32">
        <v>2.2530000000000001</v>
      </c>
      <c r="CV1278" s="32">
        <v>2.3849999999999998</v>
      </c>
      <c r="CW1278" s="32">
        <v>2.524</v>
      </c>
      <c r="CX1278" s="32">
        <v>2.5619999999999998</v>
      </c>
      <c r="CY1278" s="32">
        <v>2.4489999999999998</v>
      </c>
      <c r="CZ1278" s="32">
        <v>2.3570000000000002</v>
      </c>
      <c r="DA1278" s="32">
        <v>2.2530000000000001</v>
      </c>
      <c r="DB1278" s="32">
        <v>2.2400000000000002</v>
      </c>
      <c r="DC1278" s="32">
        <v>2.2450000000000001</v>
      </c>
      <c r="DD1278" s="32">
        <v>2.2490000000000001</v>
      </c>
      <c r="DE1278" s="32">
        <v>2.2549999999999999</v>
      </c>
      <c r="DF1278" s="32">
        <v>2.266</v>
      </c>
      <c r="DG1278" s="32">
        <v>2.2919999999999998</v>
      </c>
      <c r="DH1278" s="32">
        <v>2.4209999999999998</v>
      </c>
      <c r="DI1278" s="32">
        <v>2.569</v>
      </c>
      <c r="DJ1278" s="32">
        <v>2.5990000000000002</v>
      </c>
      <c r="DK1278" s="32">
        <v>2.4750000000000001</v>
      </c>
      <c r="DL1278" s="32">
        <v>2.3820000000000001</v>
      </c>
      <c r="DM1278" s="32">
        <v>2.278</v>
      </c>
      <c r="DN1278" s="32">
        <v>2.2650000000000001</v>
      </c>
      <c r="DO1278" s="32">
        <v>2.27</v>
      </c>
      <c r="DP1278" s="32">
        <v>2.274</v>
      </c>
      <c r="DQ1278" s="32">
        <v>2.2799999999999998</v>
      </c>
      <c r="DR1278" s="32">
        <v>2.2909999999999999</v>
      </c>
      <c r="DS1278" s="32">
        <v>2.3170000000000002</v>
      </c>
      <c r="DT1278" s="32">
        <v>2.4460000000000002</v>
      </c>
      <c r="DU1278" s="32">
        <v>2.5939999999999999</v>
      </c>
      <c r="DV1278" s="32">
        <v>2.6339999999999999</v>
      </c>
      <c r="DW1278" s="32">
        <v>2.5099999999999998</v>
      </c>
      <c r="DX1278" s="32">
        <v>2.4169999999999998</v>
      </c>
      <c r="DY1278" s="32">
        <v>2.3130000000000002</v>
      </c>
      <c r="DZ1278" s="32">
        <v>2.2999999999999998</v>
      </c>
      <c r="EA1278" s="32">
        <v>2.3050000000000002</v>
      </c>
      <c r="EB1278" s="32">
        <v>2.3090000000000002</v>
      </c>
      <c r="EC1278" s="32">
        <v>2.3149999999999999</v>
      </c>
      <c r="ED1278" s="32">
        <v>2.3260000000000001</v>
      </c>
      <c r="EE1278" s="32">
        <v>2.3519999999999999</v>
      </c>
      <c r="EF1278" s="32">
        <v>2.4809999999999999</v>
      </c>
      <c r="EG1278" s="32">
        <v>2.629</v>
      </c>
      <c r="EH1278" s="32">
        <v>2.6739999999999999</v>
      </c>
      <c r="EI1278" s="32">
        <v>2.5499999999999998</v>
      </c>
      <c r="EJ1278" s="32">
        <v>2.4569999999999999</v>
      </c>
      <c r="EK1278" s="32">
        <v>2.3530000000000002</v>
      </c>
      <c r="EL1278" s="32">
        <v>2.34</v>
      </c>
      <c r="EM1278" s="32">
        <v>2.3450000000000002</v>
      </c>
      <c r="EN1278" s="32">
        <v>2.3490000000000002</v>
      </c>
      <c r="EO1278" s="32">
        <v>2.355</v>
      </c>
      <c r="EP1278" s="32">
        <v>2.3660000000000001</v>
      </c>
      <c r="EQ1278" s="32">
        <v>2.3919999999999999</v>
      </c>
      <c r="ER1278" s="32">
        <v>2.5209999999999999</v>
      </c>
      <c r="ES1278" s="32">
        <v>2.669</v>
      </c>
      <c r="ET1278" s="32">
        <v>2.7189999999999999</v>
      </c>
      <c r="EU1278" s="32"/>
      <c r="EV1278" s="32"/>
      <c r="EW1278" s="32"/>
      <c r="EX1278" s="32"/>
      <c r="EY1278" s="32"/>
      <c r="EZ1278" s="32"/>
      <c r="FA1278" s="32"/>
      <c r="FB1278" s="32"/>
      <c r="FC1278" s="32"/>
      <c r="FD1278" s="32"/>
      <c r="FE1278" s="32"/>
      <c r="FF1278" s="32"/>
      <c r="FG1278" s="32"/>
      <c r="FH1278" s="32"/>
      <c r="FI1278" s="32"/>
      <c r="FJ1278" s="32"/>
      <c r="FK1278" s="32"/>
      <c r="FL1278" s="32"/>
      <c r="FM1278" s="32"/>
      <c r="FN1278" s="32"/>
      <c r="FO1278" s="32"/>
      <c r="FP1278" s="32"/>
      <c r="FQ1278" s="32"/>
      <c r="FR1278" s="32"/>
      <c r="FS1278" s="32"/>
      <c r="FT1278" s="32"/>
      <c r="FU1278" s="32"/>
      <c r="FV1278" s="32"/>
      <c r="FW1278" s="32"/>
      <c r="FX1278" s="32"/>
      <c r="FY1278" s="32"/>
      <c r="FZ1278" s="32"/>
      <c r="GA1278" s="32"/>
      <c r="GB1278" s="32"/>
      <c r="GC1278" s="32"/>
      <c r="GD1278" s="32"/>
      <c r="GE1278" s="32"/>
      <c r="GF1278" s="32"/>
      <c r="GG1278" s="32"/>
      <c r="GH1278" s="32"/>
      <c r="GI1278" s="32"/>
      <c r="GJ1278" s="32"/>
      <c r="GK1278" s="32"/>
      <c r="GL1278" s="32"/>
      <c r="GM1278" s="32"/>
      <c r="GN1278" s="32"/>
      <c r="GO1278" s="32"/>
      <c r="GP1278" s="32"/>
      <c r="GQ1278" s="32"/>
    </row>
    <row r="1279" spans="1:199" customFormat="1" hidden="1" x14ac:dyDescent="0.2">
      <c r="A1279">
        <f t="shared" si="304"/>
        <v>5</v>
      </c>
      <c r="B1279">
        <f t="shared" si="305"/>
        <v>1</v>
      </c>
      <c r="C1279" s="1">
        <v>35825</v>
      </c>
      <c r="D1279">
        <f t="shared" si="306"/>
        <v>1</v>
      </c>
      <c r="E1279">
        <f t="shared" si="307"/>
        <v>1998</v>
      </c>
      <c r="F1279" s="17">
        <f t="shared" si="309"/>
        <v>0.20128571428571451</v>
      </c>
      <c r="G1279" s="16">
        <f t="shared" si="296"/>
        <v>1.1916666666666575E-2</v>
      </c>
      <c r="H1279" s="16">
        <f t="shared" si="297"/>
        <v>3.0250000000000554E-2</v>
      </c>
      <c r="I1279" s="16">
        <f t="shared" si="298"/>
        <v>4.216666666666713E-2</v>
      </c>
      <c r="J1279" s="7">
        <f>VLOOKUP(C1279,'Nymex hist.'!A:B,2,0)</f>
        <v>2.2570000000000001</v>
      </c>
      <c r="K1279" s="11">
        <f t="shared" si="308"/>
        <v>2.3147142857142855</v>
      </c>
      <c r="L1279" s="11">
        <f t="shared" si="310"/>
        <v>2.516</v>
      </c>
      <c r="M1279" s="9">
        <f t="shared" si="299"/>
        <v>2.3465833333333332</v>
      </c>
      <c r="N1279" s="9">
        <f t="shared" si="300"/>
        <v>2.3584999999999998</v>
      </c>
      <c r="O1279" s="9">
        <f t="shared" si="301"/>
        <v>2.3887500000000004</v>
      </c>
      <c r="P1279" s="9">
        <f t="shared" si="302"/>
        <v>2.42875</v>
      </c>
      <c r="Q1279" s="9">
        <f t="shared" si="303"/>
        <v>2.4687499999999996</v>
      </c>
      <c r="R1279" s="8">
        <v>35825</v>
      </c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3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>
        <v>2.0009999999999999</v>
      </c>
      <c r="CB1279" s="2">
        <v>2.2570000000000001</v>
      </c>
      <c r="CC1279" s="2">
        <v>2.2829999999999999</v>
      </c>
      <c r="CD1279" s="2">
        <v>2.2949999999999999</v>
      </c>
      <c r="CE1279" s="2">
        <v>2.3050000000000002</v>
      </c>
      <c r="CF1279" s="2">
        <v>2.3149999999999999</v>
      </c>
      <c r="CG1279" s="2">
        <v>2.3250000000000002</v>
      </c>
      <c r="CH1279" s="2">
        <v>2.3250000000000002</v>
      </c>
      <c r="CI1279" s="2">
        <v>2.355</v>
      </c>
      <c r="CJ1279" s="2">
        <v>2.4849999999999999</v>
      </c>
      <c r="CK1279" s="2">
        <v>2.605</v>
      </c>
      <c r="CL1279" s="2">
        <v>2.625</v>
      </c>
      <c r="CM1279" s="2">
        <v>2.4900000000000002</v>
      </c>
      <c r="CN1279" s="2">
        <v>2.375</v>
      </c>
      <c r="CO1279" s="2">
        <v>2.2650000000000001</v>
      </c>
      <c r="CP1279" s="2">
        <v>2.2389999999999999</v>
      </c>
      <c r="CQ1279" s="2">
        <v>2.2349999999999999</v>
      </c>
      <c r="CR1279" s="2">
        <v>2.2389999999999999</v>
      </c>
      <c r="CS1279" s="2">
        <v>2.242</v>
      </c>
      <c r="CT1279" s="2">
        <v>2.246</v>
      </c>
      <c r="CU1279" s="2">
        <v>2.27</v>
      </c>
      <c r="CV1279" s="2">
        <v>2.3969999999999998</v>
      </c>
      <c r="CW1279" s="2">
        <v>2.536</v>
      </c>
      <c r="CX1279" s="2">
        <v>2.5739999999999998</v>
      </c>
      <c r="CY1279" s="2">
        <v>2.4609999999999999</v>
      </c>
      <c r="CZ1279" s="2">
        <v>2.3690000000000002</v>
      </c>
      <c r="DA1279" s="2">
        <v>2.2650000000000001</v>
      </c>
      <c r="DB1279" s="2">
        <v>2.2519999999999998</v>
      </c>
      <c r="DC1279" s="2">
        <v>2.2570000000000001</v>
      </c>
      <c r="DD1279" s="2">
        <v>2.2610000000000001</v>
      </c>
      <c r="DE1279" s="2">
        <v>2.2669999999999999</v>
      </c>
      <c r="DF1279" s="2">
        <v>2.278</v>
      </c>
      <c r="DG1279" s="2">
        <v>2.3039999999999998</v>
      </c>
      <c r="DH1279" s="2">
        <v>2.4329999999999998</v>
      </c>
      <c r="DI1279" s="2">
        <v>2.581</v>
      </c>
      <c r="DJ1279" s="2">
        <v>2.6110000000000002</v>
      </c>
      <c r="DK1279" s="2">
        <v>2.4870000000000001</v>
      </c>
      <c r="DL1279" s="2">
        <v>2.399</v>
      </c>
      <c r="DM1279" s="2">
        <v>2.2949999999999999</v>
      </c>
      <c r="DN1279" s="2">
        <v>2.282</v>
      </c>
      <c r="DO1279" s="2">
        <v>2.2869999999999999</v>
      </c>
      <c r="DP1279" s="2">
        <v>2.2909999999999999</v>
      </c>
      <c r="DQ1279" s="2">
        <v>2.2970000000000002</v>
      </c>
      <c r="DR1279" s="2">
        <v>2.3079999999999998</v>
      </c>
      <c r="DS1279" s="2">
        <v>2.3340000000000001</v>
      </c>
      <c r="DT1279" s="2">
        <v>2.4630000000000001</v>
      </c>
      <c r="DU1279" s="2">
        <v>2.6110000000000002</v>
      </c>
      <c r="DV1279" s="2">
        <v>2.6509999999999998</v>
      </c>
      <c r="DW1279" s="2">
        <v>2.5270000000000001</v>
      </c>
      <c r="DX1279" s="2">
        <v>2.4390000000000001</v>
      </c>
      <c r="DY1279" s="2">
        <v>2.335</v>
      </c>
      <c r="DZ1279" s="2">
        <v>2.3220000000000001</v>
      </c>
      <c r="EA1279" s="2">
        <v>2.327</v>
      </c>
      <c r="EB1279" s="2">
        <v>2.331</v>
      </c>
      <c r="EC1279" s="2">
        <v>2.3370000000000002</v>
      </c>
      <c r="ED1279" s="2">
        <v>2.3479999999999999</v>
      </c>
      <c r="EE1279" s="2">
        <v>2.3740000000000001</v>
      </c>
      <c r="EF1279" s="2">
        <v>2.5030000000000001</v>
      </c>
      <c r="EG1279" s="2">
        <v>2.6509999999999998</v>
      </c>
      <c r="EH1279" s="2">
        <v>2.6909999999999998</v>
      </c>
      <c r="EI1279" s="2">
        <v>2.5670000000000002</v>
      </c>
      <c r="EJ1279" s="2">
        <v>2.4790000000000001</v>
      </c>
      <c r="EK1279" s="2">
        <v>2.375</v>
      </c>
      <c r="EL1279" s="2">
        <v>2.3620000000000001</v>
      </c>
      <c r="EM1279" s="2">
        <v>2.367</v>
      </c>
      <c r="EN1279" s="2">
        <v>2.371</v>
      </c>
      <c r="EO1279" s="2">
        <v>2.3769999999999998</v>
      </c>
      <c r="EP1279" s="2">
        <v>2.3879999999999999</v>
      </c>
      <c r="EQ1279" s="2">
        <v>2.4140000000000001</v>
      </c>
      <c r="ER1279" s="2">
        <v>2.5430000000000001</v>
      </c>
      <c r="ES1279" s="2">
        <v>2.6909999999999998</v>
      </c>
      <c r="ET1279" s="2">
        <v>2.7360000000000002</v>
      </c>
      <c r="EU1279" s="2"/>
      <c r="EV1279" s="2"/>
      <c r="EW1279" s="2"/>
      <c r="EX1279" s="2"/>
      <c r="EY1279" s="2"/>
      <c r="EZ1279" s="2"/>
      <c r="FA1279" s="2"/>
      <c r="FB1279" s="2"/>
      <c r="FC1279" s="2"/>
      <c r="FD1279" s="2"/>
      <c r="FE1279" s="2"/>
      <c r="FF1279" s="2"/>
      <c r="FG1279" s="2"/>
      <c r="FH1279" s="2"/>
      <c r="FI1279" s="2"/>
      <c r="FJ1279" s="2"/>
      <c r="FK1279" s="2"/>
      <c r="FL1279" s="2"/>
      <c r="FM1279" s="2"/>
      <c r="FN1279" s="2"/>
      <c r="FO1279" s="2"/>
      <c r="FP1279" s="2"/>
      <c r="FQ1279" s="2"/>
      <c r="FR1279" s="2"/>
      <c r="FS1279" s="2"/>
      <c r="FT1279" s="2"/>
      <c r="FU1279" s="2"/>
      <c r="FV1279" s="2"/>
      <c r="FW1279" s="2"/>
      <c r="FX1279" s="2"/>
      <c r="FY1279" s="2"/>
      <c r="FZ1279" s="2"/>
      <c r="GA1279" s="2"/>
      <c r="GB1279" s="2"/>
      <c r="GC1279" s="2"/>
      <c r="GD1279" s="2"/>
      <c r="GE1279" s="2"/>
      <c r="GF1279" s="2"/>
      <c r="GG1279" s="2"/>
      <c r="GH1279" s="2"/>
      <c r="GI1279" s="2"/>
      <c r="GJ1279" s="2"/>
      <c r="GK1279" s="2"/>
      <c r="GL1279" s="2"/>
      <c r="GM1279" s="2"/>
      <c r="GN1279" s="2"/>
      <c r="GO1279" s="2"/>
      <c r="GP1279" s="2"/>
      <c r="GQ1279" s="2"/>
    </row>
    <row r="1280" spans="1:199" customFormat="1" hidden="1" x14ac:dyDescent="0.2">
      <c r="A1280">
        <f t="shared" si="304"/>
        <v>1</v>
      </c>
      <c r="B1280">
        <f t="shared" si="305"/>
        <v>2</v>
      </c>
      <c r="C1280" s="1">
        <v>35828</v>
      </c>
      <c r="D1280">
        <f t="shared" si="306"/>
        <v>2</v>
      </c>
      <c r="E1280">
        <f t="shared" si="307"/>
        <v>1998</v>
      </c>
      <c r="F1280" s="17">
        <f t="shared" si="309"/>
        <v>0.18331428571428576</v>
      </c>
      <c r="G1280" s="16">
        <f t="shared" si="296"/>
        <v>3.666666666667151E-3</v>
      </c>
      <c r="H1280" s="16">
        <f t="shared" si="297"/>
        <v>3.0083333333332796E-2</v>
      </c>
      <c r="I1280" s="16">
        <f t="shared" si="298"/>
        <v>3.3749999999999947E-2</v>
      </c>
      <c r="J1280" s="7">
        <f>VLOOKUP(C1280,'Nymex hist.'!A:B,2,0)</f>
        <v>2.3290000000000002</v>
      </c>
      <c r="K1280" s="11">
        <f t="shared" si="308"/>
        <v>2.3672857142857144</v>
      </c>
      <c r="L1280" s="11">
        <f t="shared" si="310"/>
        <v>2.5506000000000002</v>
      </c>
      <c r="M1280" s="9">
        <f t="shared" si="299"/>
        <v>2.3648333333333333</v>
      </c>
      <c r="N1280" s="9">
        <f t="shared" si="300"/>
        <v>2.3685000000000005</v>
      </c>
      <c r="O1280" s="9">
        <f t="shared" si="301"/>
        <v>2.3985833333333333</v>
      </c>
      <c r="P1280" s="9">
        <f t="shared" si="302"/>
        <v>2.4385833333333338</v>
      </c>
      <c r="Q1280" s="9">
        <f t="shared" si="303"/>
        <v>2.4785833333333334</v>
      </c>
      <c r="R1280" s="8">
        <v>35828</v>
      </c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3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>
        <v>2.3290000000000002</v>
      </c>
      <c r="CC1280" s="2">
        <v>2.3479999999999999</v>
      </c>
      <c r="CD1280" s="2">
        <v>2.3530000000000002</v>
      </c>
      <c r="CE1280" s="2">
        <v>2.3580000000000001</v>
      </c>
      <c r="CF1280" s="2">
        <v>2.363</v>
      </c>
      <c r="CG1280" s="2">
        <v>2.3730000000000002</v>
      </c>
      <c r="CH1280" s="2">
        <v>2.3730000000000002</v>
      </c>
      <c r="CI1280" s="2">
        <v>2.403</v>
      </c>
      <c r="CJ1280" s="2">
        <v>2.528</v>
      </c>
      <c r="CK1280" s="2">
        <v>2.645</v>
      </c>
      <c r="CL1280" s="2">
        <v>2.66</v>
      </c>
      <c r="CM1280" s="2">
        <v>2.52</v>
      </c>
      <c r="CN1280" s="2">
        <v>2.4</v>
      </c>
      <c r="CO1280" s="2">
        <v>2.2850000000000001</v>
      </c>
      <c r="CP1280" s="2">
        <v>2.258</v>
      </c>
      <c r="CQ1280" s="2">
        <v>2.2530000000000001</v>
      </c>
      <c r="CR1280" s="2">
        <v>2.2549999999999999</v>
      </c>
      <c r="CS1280" s="2">
        <v>2.2559999999999998</v>
      </c>
      <c r="CT1280" s="2">
        <v>2.258</v>
      </c>
      <c r="CU1280" s="2">
        <v>2.2799999999999998</v>
      </c>
      <c r="CV1280" s="2">
        <v>2.407</v>
      </c>
      <c r="CW1280" s="2">
        <v>2.5459999999999998</v>
      </c>
      <c r="CX1280" s="2">
        <v>2.5840000000000001</v>
      </c>
      <c r="CY1280" s="2">
        <v>2.4710000000000001</v>
      </c>
      <c r="CZ1280" s="2">
        <v>2.379</v>
      </c>
      <c r="DA1280" s="2">
        <v>2.2749999999999999</v>
      </c>
      <c r="DB1280" s="2">
        <v>2.262</v>
      </c>
      <c r="DC1280" s="2">
        <v>2.2669999999999999</v>
      </c>
      <c r="DD1280" s="2">
        <v>2.2709999999999999</v>
      </c>
      <c r="DE1280" s="2">
        <v>2.2770000000000001</v>
      </c>
      <c r="DF1280" s="2">
        <v>2.2879999999999998</v>
      </c>
      <c r="DG1280" s="2">
        <v>2.3140000000000001</v>
      </c>
      <c r="DH1280" s="2">
        <v>2.4430000000000001</v>
      </c>
      <c r="DI1280" s="2">
        <v>2.5910000000000002</v>
      </c>
      <c r="DJ1280" s="2">
        <v>2.62</v>
      </c>
      <c r="DK1280" s="2">
        <v>2.496</v>
      </c>
      <c r="DL1280" s="2">
        <v>2.4089999999999998</v>
      </c>
      <c r="DM1280" s="2">
        <v>2.3050000000000002</v>
      </c>
      <c r="DN1280" s="2">
        <v>2.2919999999999998</v>
      </c>
      <c r="DO1280" s="2">
        <v>2.2970000000000002</v>
      </c>
      <c r="DP1280" s="2">
        <v>2.3010000000000002</v>
      </c>
      <c r="DQ1280" s="2">
        <v>2.3069999999999999</v>
      </c>
      <c r="DR1280" s="2">
        <v>2.3180000000000001</v>
      </c>
      <c r="DS1280" s="2">
        <v>2.3439999999999999</v>
      </c>
      <c r="DT1280" s="2">
        <v>2.4729999999999999</v>
      </c>
      <c r="DU1280" s="2">
        <v>2.621</v>
      </c>
      <c r="DV1280" s="2">
        <v>2.66</v>
      </c>
      <c r="DW1280" s="2">
        <v>2.536</v>
      </c>
      <c r="DX1280" s="2">
        <v>2.4489999999999998</v>
      </c>
      <c r="DY1280" s="2">
        <v>2.3450000000000002</v>
      </c>
      <c r="DZ1280" s="2">
        <v>2.3319999999999999</v>
      </c>
      <c r="EA1280" s="2">
        <v>2.3370000000000002</v>
      </c>
      <c r="EB1280" s="2">
        <v>2.3410000000000002</v>
      </c>
      <c r="EC1280" s="2">
        <v>2.347</v>
      </c>
      <c r="ED1280" s="2">
        <v>2.3580000000000001</v>
      </c>
      <c r="EE1280" s="2">
        <v>2.3839999999999999</v>
      </c>
      <c r="EF1280" s="2">
        <v>2.5129999999999999</v>
      </c>
      <c r="EG1280" s="2">
        <v>2.661</v>
      </c>
      <c r="EH1280" s="2">
        <v>2.7</v>
      </c>
      <c r="EI1280" s="2">
        <v>2.5760000000000001</v>
      </c>
      <c r="EJ1280" s="2">
        <v>2.4889999999999999</v>
      </c>
      <c r="EK1280" s="2">
        <v>2.3849999999999998</v>
      </c>
      <c r="EL1280" s="2">
        <v>2.3719999999999999</v>
      </c>
      <c r="EM1280" s="2">
        <v>2.3769999999999998</v>
      </c>
      <c r="EN1280" s="2">
        <v>2.3809999999999998</v>
      </c>
      <c r="EO1280" s="2">
        <v>2.387</v>
      </c>
      <c r="EP1280" s="2">
        <v>2.3980000000000001</v>
      </c>
      <c r="EQ1280" s="2">
        <v>2.4239999999999999</v>
      </c>
      <c r="ER1280" s="2">
        <v>2.5529999999999999</v>
      </c>
      <c r="ES1280" s="2">
        <v>2.7010000000000001</v>
      </c>
      <c r="ET1280" s="2">
        <v>2.7450000000000001</v>
      </c>
      <c r="EU1280" s="2">
        <v>2.621</v>
      </c>
      <c r="EV1280" s="2"/>
      <c r="EW1280" s="2"/>
      <c r="EX1280" s="2"/>
      <c r="EY1280" s="2"/>
      <c r="EZ1280" s="2"/>
      <c r="FA1280" s="2"/>
      <c r="FB1280" s="2"/>
      <c r="FC1280" s="2"/>
      <c r="FD1280" s="2"/>
      <c r="FE1280" s="2"/>
      <c r="FF1280" s="2"/>
      <c r="FG1280" s="2"/>
      <c r="FH1280" s="2"/>
      <c r="FI1280" s="2"/>
      <c r="FJ1280" s="2"/>
      <c r="FK1280" s="2"/>
      <c r="FL1280" s="2"/>
      <c r="FM1280" s="2"/>
      <c r="FN1280" s="2"/>
      <c r="FO1280" s="2"/>
      <c r="FP1280" s="2"/>
      <c r="FQ1280" s="2"/>
      <c r="FR1280" s="2"/>
      <c r="FS1280" s="2"/>
      <c r="FT1280" s="2"/>
      <c r="FU1280" s="2"/>
      <c r="FV1280" s="2"/>
      <c r="FW1280" s="2"/>
      <c r="FX1280" s="2"/>
      <c r="FY1280" s="2"/>
      <c r="FZ1280" s="2"/>
      <c r="GA1280" s="2"/>
      <c r="GB1280" s="2"/>
      <c r="GC1280" s="2"/>
      <c r="GD1280" s="2"/>
      <c r="GE1280" s="2"/>
      <c r="GF1280" s="2"/>
      <c r="GG1280" s="2"/>
      <c r="GH1280" s="2"/>
      <c r="GI1280" s="2"/>
      <c r="GJ1280" s="2"/>
      <c r="GK1280" s="2"/>
      <c r="GL1280" s="2"/>
      <c r="GM1280" s="2"/>
      <c r="GN1280" s="2"/>
      <c r="GO1280" s="2"/>
      <c r="GP1280" s="2"/>
      <c r="GQ1280" s="2"/>
    </row>
    <row r="1281" spans="1:199" customFormat="1" hidden="1" x14ac:dyDescent="0.2">
      <c r="A1281">
        <f t="shared" si="304"/>
        <v>2</v>
      </c>
      <c r="B1281">
        <f t="shared" si="305"/>
        <v>2</v>
      </c>
      <c r="C1281" s="1">
        <v>35829</v>
      </c>
      <c r="D1281">
        <f t="shared" si="306"/>
        <v>2</v>
      </c>
      <c r="E1281">
        <f t="shared" si="307"/>
        <v>1998</v>
      </c>
      <c r="F1281" s="17">
        <f t="shared" si="309"/>
        <v>0.18842857142857161</v>
      </c>
      <c r="G1281" s="16">
        <f t="shared" si="296"/>
        <v>1.9166666666666554E-2</v>
      </c>
      <c r="H1281" s="16">
        <f t="shared" si="297"/>
        <v>2.6249999999999662E-2</v>
      </c>
      <c r="I1281" s="16">
        <f t="shared" si="298"/>
        <v>4.5416666666666217E-2</v>
      </c>
      <c r="J1281" s="7">
        <f>VLOOKUP(C1281,'Nymex hist.'!A:B,2,0)</f>
        <v>2.3069999999999999</v>
      </c>
      <c r="K1281" s="11">
        <f t="shared" si="308"/>
        <v>2.3455714285714286</v>
      </c>
      <c r="L1281" s="11">
        <f t="shared" si="310"/>
        <v>2.5340000000000003</v>
      </c>
      <c r="M1281" s="9">
        <f t="shared" si="299"/>
        <v>2.3595833333333336</v>
      </c>
      <c r="N1281" s="9">
        <f t="shared" si="300"/>
        <v>2.3787500000000001</v>
      </c>
      <c r="O1281" s="9">
        <f t="shared" si="301"/>
        <v>2.4049999999999998</v>
      </c>
      <c r="P1281" s="9">
        <f t="shared" si="302"/>
        <v>2.44</v>
      </c>
      <c r="Q1281" s="9">
        <f t="shared" si="303"/>
        <v>2.48</v>
      </c>
      <c r="R1281" s="8">
        <v>35829</v>
      </c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3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>
        <v>2.3069999999999999</v>
      </c>
      <c r="CC1281" s="2">
        <v>2.3210000000000002</v>
      </c>
      <c r="CD1281" s="2">
        <v>2.331</v>
      </c>
      <c r="CE1281" s="2">
        <v>2.3380000000000001</v>
      </c>
      <c r="CF1281" s="2">
        <v>2.343</v>
      </c>
      <c r="CG1281" s="2">
        <v>2.3530000000000002</v>
      </c>
      <c r="CH1281" s="2">
        <v>2.3530000000000002</v>
      </c>
      <c r="CI1281" s="2">
        <v>2.38</v>
      </c>
      <c r="CJ1281" s="2">
        <v>2.5049999999999999</v>
      </c>
      <c r="CK1281" s="2">
        <v>2.625</v>
      </c>
      <c r="CL1281" s="2">
        <v>2.645</v>
      </c>
      <c r="CM1281" s="2">
        <v>2.5049999999999999</v>
      </c>
      <c r="CN1281" s="2">
        <v>2.39</v>
      </c>
      <c r="CO1281" s="2">
        <v>2.2749999999999999</v>
      </c>
      <c r="CP1281" s="2">
        <v>2.2480000000000002</v>
      </c>
      <c r="CQ1281" s="2">
        <v>2.2429999999999999</v>
      </c>
      <c r="CR1281" s="2">
        <v>2.2509999999999999</v>
      </c>
      <c r="CS1281" s="2">
        <v>2.2519999999999998</v>
      </c>
      <c r="CT1281" s="2">
        <v>2.258</v>
      </c>
      <c r="CU1281" s="2">
        <v>2.2829999999999999</v>
      </c>
      <c r="CV1281" s="2">
        <v>2.4119999999999999</v>
      </c>
      <c r="CW1281" s="2">
        <v>2.5529999999999999</v>
      </c>
      <c r="CX1281" s="2">
        <v>2.5910000000000002</v>
      </c>
      <c r="CY1281" s="2">
        <v>2.48</v>
      </c>
      <c r="CZ1281" s="2">
        <v>2.39</v>
      </c>
      <c r="DA1281" s="2">
        <v>2.2879999999999998</v>
      </c>
      <c r="DB1281" s="2">
        <v>2.274</v>
      </c>
      <c r="DC1281" s="2">
        <v>2.274</v>
      </c>
      <c r="DD1281" s="2">
        <v>2.2829999999999999</v>
      </c>
      <c r="DE1281" s="2">
        <v>2.2879999999999998</v>
      </c>
      <c r="DF1281" s="2">
        <v>2.298</v>
      </c>
      <c r="DG1281" s="2">
        <v>2.3250000000000002</v>
      </c>
      <c r="DH1281" s="2">
        <v>2.4529999999999998</v>
      </c>
      <c r="DI1281" s="2">
        <v>2.601</v>
      </c>
      <c r="DJ1281" s="2">
        <v>2.63</v>
      </c>
      <c r="DK1281" s="2">
        <v>2.5059999999999998</v>
      </c>
      <c r="DL1281" s="2">
        <v>2.415</v>
      </c>
      <c r="DM1281" s="2">
        <v>2.3130000000000002</v>
      </c>
      <c r="DN1281" s="2">
        <v>2.2989999999999999</v>
      </c>
      <c r="DO1281" s="2">
        <v>2.2989999999999999</v>
      </c>
      <c r="DP1281" s="2">
        <v>2.3079999999999998</v>
      </c>
      <c r="DQ1281" s="2">
        <v>2.3130000000000002</v>
      </c>
      <c r="DR1281" s="2">
        <v>2.323</v>
      </c>
      <c r="DS1281" s="2">
        <v>2.35</v>
      </c>
      <c r="DT1281" s="2">
        <v>2.4780000000000002</v>
      </c>
      <c r="DU1281" s="2">
        <v>2.6259999999999999</v>
      </c>
      <c r="DV1281" s="2">
        <v>2.665</v>
      </c>
      <c r="DW1281" s="2">
        <v>2.5409999999999999</v>
      </c>
      <c r="DX1281" s="2">
        <v>2.4500000000000002</v>
      </c>
      <c r="DY1281" s="2">
        <v>2.3479999999999999</v>
      </c>
      <c r="DZ1281" s="2">
        <v>2.3340000000000001</v>
      </c>
      <c r="EA1281" s="2">
        <v>2.3340000000000001</v>
      </c>
      <c r="EB1281" s="2">
        <v>2.343</v>
      </c>
      <c r="EC1281" s="2">
        <v>2.3479999999999999</v>
      </c>
      <c r="ED1281" s="2">
        <v>2.3580000000000001</v>
      </c>
      <c r="EE1281" s="2">
        <v>2.3849999999999998</v>
      </c>
      <c r="EF1281" s="2">
        <v>2.5129999999999999</v>
      </c>
      <c r="EG1281" s="2">
        <v>2.661</v>
      </c>
      <c r="EH1281" s="2">
        <v>2.7050000000000001</v>
      </c>
      <c r="EI1281" s="2">
        <v>2.581</v>
      </c>
      <c r="EJ1281" s="2">
        <v>2.4900000000000002</v>
      </c>
      <c r="EK1281" s="2">
        <v>2.3879999999999999</v>
      </c>
      <c r="EL1281" s="2">
        <v>2.3740000000000001</v>
      </c>
      <c r="EM1281" s="2">
        <v>2.3740000000000001</v>
      </c>
      <c r="EN1281" s="2">
        <v>2.383</v>
      </c>
      <c r="EO1281" s="2">
        <v>2.3879999999999999</v>
      </c>
      <c r="EP1281" s="2">
        <v>2.3980000000000001</v>
      </c>
      <c r="EQ1281" s="2">
        <v>2.4249999999999998</v>
      </c>
      <c r="ER1281" s="2">
        <v>2.5529999999999999</v>
      </c>
      <c r="ES1281" s="2">
        <v>2.7010000000000001</v>
      </c>
      <c r="ET1281" s="2">
        <v>2.75</v>
      </c>
      <c r="EU1281" s="2">
        <v>2.6259999999999999</v>
      </c>
      <c r="EV1281" s="2"/>
      <c r="EW1281" s="2"/>
      <c r="EX1281" s="2"/>
      <c r="EY1281" s="2"/>
      <c r="EZ1281" s="2"/>
      <c r="FA1281" s="2"/>
      <c r="FB1281" s="2"/>
      <c r="FC1281" s="2"/>
      <c r="FD1281" s="2"/>
      <c r="FE1281" s="2"/>
      <c r="FF1281" s="2"/>
      <c r="FG1281" s="2"/>
      <c r="FH1281" s="2"/>
      <c r="FI1281" s="2"/>
      <c r="FJ1281" s="2"/>
      <c r="FK1281" s="2"/>
      <c r="FL1281" s="2"/>
      <c r="FM1281" s="2"/>
      <c r="FN1281" s="2"/>
      <c r="FO1281" s="2"/>
      <c r="FP1281" s="2"/>
      <c r="FQ1281" s="2"/>
      <c r="FR1281" s="2"/>
      <c r="FS1281" s="2"/>
      <c r="FT1281" s="2"/>
      <c r="FU1281" s="2"/>
      <c r="FV1281" s="2"/>
      <c r="FW1281" s="2"/>
      <c r="FX1281" s="2"/>
      <c r="FY1281" s="2"/>
      <c r="FZ1281" s="2"/>
      <c r="GA1281" s="2"/>
      <c r="GB1281" s="2"/>
      <c r="GC1281" s="2"/>
      <c r="GD1281" s="2"/>
      <c r="GE1281" s="2"/>
      <c r="GF1281" s="2"/>
      <c r="GG1281" s="2"/>
      <c r="GH1281" s="2"/>
      <c r="GI1281" s="2"/>
      <c r="GJ1281" s="2"/>
      <c r="GK1281" s="2"/>
      <c r="GL1281" s="2"/>
      <c r="GM1281" s="2"/>
      <c r="GN1281" s="2"/>
      <c r="GO1281" s="2"/>
      <c r="GP1281" s="2"/>
      <c r="GQ1281" s="2"/>
    </row>
    <row r="1282" spans="1:199" customFormat="1" hidden="1" x14ac:dyDescent="0.2">
      <c r="A1282">
        <f t="shared" si="304"/>
        <v>3</v>
      </c>
      <c r="B1282">
        <f t="shared" si="305"/>
        <v>2</v>
      </c>
      <c r="C1282" s="1">
        <v>35830</v>
      </c>
      <c r="D1282">
        <f t="shared" si="306"/>
        <v>2</v>
      </c>
      <c r="E1282">
        <f t="shared" si="307"/>
        <v>1998</v>
      </c>
      <c r="F1282" s="17">
        <f t="shared" si="309"/>
        <v>0.19111428571428579</v>
      </c>
      <c r="G1282" s="16">
        <f t="shared" si="296"/>
        <v>2.5250000000000217E-2</v>
      </c>
      <c r="H1282" s="16">
        <f t="shared" si="297"/>
        <v>2.6583333333333403E-2</v>
      </c>
      <c r="I1282" s="16">
        <f t="shared" si="298"/>
        <v>5.183333333333362E-2</v>
      </c>
      <c r="J1282" s="7">
        <f>VLOOKUP(C1282,'Nymex hist.'!A:B,2,0)</f>
        <v>2.2989999999999999</v>
      </c>
      <c r="K1282" s="11">
        <f t="shared" si="308"/>
        <v>2.3372857142857142</v>
      </c>
      <c r="L1282" s="11">
        <f t="shared" si="310"/>
        <v>2.5284</v>
      </c>
      <c r="M1282" s="9">
        <f t="shared" si="299"/>
        <v>2.3575833333333334</v>
      </c>
      <c r="N1282" s="9">
        <f t="shared" si="300"/>
        <v>2.3828333333333336</v>
      </c>
      <c r="O1282" s="9">
        <f t="shared" si="301"/>
        <v>2.409416666666667</v>
      </c>
      <c r="P1282" s="9">
        <f t="shared" si="302"/>
        <v>2.4444166666666667</v>
      </c>
      <c r="Q1282" s="9">
        <f t="shared" si="303"/>
        <v>2.4844166666666667</v>
      </c>
      <c r="R1282" s="8">
        <v>35830</v>
      </c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3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>
        <v>2.2989999999999999</v>
      </c>
      <c r="CC1282" s="2">
        <v>2.3130000000000002</v>
      </c>
      <c r="CD1282" s="2">
        <v>2.323</v>
      </c>
      <c r="CE1282" s="2">
        <v>2.33</v>
      </c>
      <c r="CF1282" s="2">
        <v>2.335</v>
      </c>
      <c r="CG1282" s="2">
        <v>2.3450000000000002</v>
      </c>
      <c r="CH1282" s="2">
        <v>2.3450000000000002</v>
      </c>
      <c r="CI1282" s="2">
        <v>2.37</v>
      </c>
      <c r="CJ1282" s="2">
        <v>2.4969999999999999</v>
      </c>
      <c r="CK1282" s="2">
        <v>2.62</v>
      </c>
      <c r="CL1282" s="2">
        <v>2.64</v>
      </c>
      <c r="CM1282" s="2">
        <v>2.5</v>
      </c>
      <c r="CN1282" s="2">
        <v>2.3849999999999998</v>
      </c>
      <c r="CO1282" s="2">
        <v>2.27</v>
      </c>
      <c r="CP1282" s="2">
        <v>2.2429999999999999</v>
      </c>
      <c r="CQ1282" s="2">
        <v>2.2410000000000001</v>
      </c>
      <c r="CR1282" s="2">
        <v>2.2490000000000001</v>
      </c>
      <c r="CS1282" s="2">
        <v>2.2509999999999999</v>
      </c>
      <c r="CT1282" s="2">
        <v>2.258</v>
      </c>
      <c r="CU1282" s="2">
        <v>2.2839999999999998</v>
      </c>
      <c r="CV1282" s="2">
        <v>2.4140000000000001</v>
      </c>
      <c r="CW1282" s="2">
        <v>2.556</v>
      </c>
      <c r="CX1282" s="2">
        <v>2.5939999999999999</v>
      </c>
      <c r="CY1282" s="2">
        <v>2.4830000000000001</v>
      </c>
      <c r="CZ1282" s="2">
        <v>2.3929999999999998</v>
      </c>
      <c r="DA1282" s="2">
        <v>2.2930000000000001</v>
      </c>
      <c r="DB1282" s="2">
        <v>2.278</v>
      </c>
      <c r="DC1282" s="2">
        <v>2.278</v>
      </c>
      <c r="DD1282" s="2">
        <v>2.2869999999999999</v>
      </c>
      <c r="DE1282" s="2">
        <v>2.2919999999999998</v>
      </c>
      <c r="DF1282" s="2">
        <v>2.302</v>
      </c>
      <c r="DG1282" s="2">
        <v>2.33</v>
      </c>
      <c r="DH1282" s="2">
        <v>2.4580000000000002</v>
      </c>
      <c r="DI1282" s="2">
        <v>2.6059999999999999</v>
      </c>
      <c r="DJ1282" s="2">
        <v>2.6349999999999998</v>
      </c>
      <c r="DK1282" s="2">
        <v>2.5110000000000001</v>
      </c>
      <c r="DL1282" s="2">
        <v>2.4180000000000001</v>
      </c>
      <c r="DM1282" s="2">
        <v>2.3180000000000001</v>
      </c>
      <c r="DN1282" s="2">
        <v>2.3029999999999999</v>
      </c>
      <c r="DO1282" s="2">
        <v>2.3029999999999999</v>
      </c>
      <c r="DP1282" s="2">
        <v>2.3119999999999998</v>
      </c>
      <c r="DQ1282" s="2">
        <v>2.3170000000000002</v>
      </c>
      <c r="DR1282" s="2">
        <v>2.327</v>
      </c>
      <c r="DS1282" s="2">
        <v>2.355</v>
      </c>
      <c r="DT1282" s="2">
        <v>2.4830000000000001</v>
      </c>
      <c r="DU1282" s="2">
        <v>2.6309999999999998</v>
      </c>
      <c r="DV1282" s="2">
        <v>2.67</v>
      </c>
      <c r="DW1282" s="2">
        <v>2.5459999999999998</v>
      </c>
      <c r="DX1282" s="2">
        <v>2.4529999999999998</v>
      </c>
      <c r="DY1282" s="2">
        <v>2.3530000000000002</v>
      </c>
      <c r="DZ1282" s="2">
        <v>2.3380000000000001</v>
      </c>
      <c r="EA1282" s="2">
        <v>2.3380000000000001</v>
      </c>
      <c r="EB1282" s="2">
        <v>2.347</v>
      </c>
      <c r="EC1282" s="2">
        <v>2.3519999999999999</v>
      </c>
      <c r="ED1282" s="2">
        <v>2.3620000000000001</v>
      </c>
      <c r="EE1282" s="2">
        <v>2.39</v>
      </c>
      <c r="EF1282" s="2">
        <v>2.5179999999999998</v>
      </c>
      <c r="EG1282" s="2">
        <v>2.6659999999999999</v>
      </c>
      <c r="EH1282" s="2">
        <v>2.71</v>
      </c>
      <c r="EI1282" s="2">
        <v>2.5859999999999999</v>
      </c>
      <c r="EJ1282" s="2">
        <v>2.4929999999999999</v>
      </c>
      <c r="EK1282" s="2">
        <v>2.3929999999999998</v>
      </c>
      <c r="EL1282" s="2">
        <v>2.3780000000000001</v>
      </c>
      <c r="EM1282" s="2">
        <v>2.3780000000000001</v>
      </c>
      <c r="EN1282" s="2">
        <v>2.387</v>
      </c>
      <c r="EO1282" s="2">
        <v>2.3919999999999999</v>
      </c>
      <c r="EP1282" s="2">
        <v>2.4020000000000001</v>
      </c>
      <c r="EQ1282" s="2">
        <v>2.4300000000000002</v>
      </c>
      <c r="ER1282" s="2">
        <v>2.5579999999999998</v>
      </c>
      <c r="ES1282" s="2">
        <v>2.706</v>
      </c>
      <c r="ET1282" s="2">
        <v>2.7549999999999999</v>
      </c>
      <c r="EU1282" s="2">
        <v>2.6309999999999998</v>
      </c>
      <c r="EV1282" s="2"/>
      <c r="EW1282" s="2"/>
      <c r="EX1282" s="2"/>
      <c r="EY1282" s="2"/>
      <c r="EZ1282" s="2"/>
      <c r="FA1282" s="2"/>
      <c r="FB1282" s="2"/>
      <c r="FC1282" s="2"/>
      <c r="FD1282" s="2"/>
      <c r="FE1282" s="2"/>
      <c r="FF1282" s="2"/>
      <c r="FG1282" s="2"/>
      <c r="FH1282" s="2"/>
      <c r="FI1282" s="2"/>
      <c r="FJ1282" s="2"/>
      <c r="FK1282" s="2"/>
      <c r="FL1282" s="2"/>
      <c r="FM1282" s="2"/>
      <c r="FN1282" s="2"/>
      <c r="FO1282" s="2"/>
      <c r="FP1282" s="2"/>
      <c r="FQ1282" s="2"/>
      <c r="FR1282" s="2"/>
      <c r="FS1282" s="2"/>
      <c r="FT1282" s="2"/>
      <c r="FU1282" s="2"/>
      <c r="FV1282" s="2"/>
      <c r="FW1282" s="2"/>
      <c r="FX1282" s="2"/>
      <c r="FY1282" s="2"/>
      <c r="FZ1282" s="2"/>
      <c r="GA1282" s="2"/>
      <c r="GB1282" s="2"/>
      <c r="GC1282" s="2"/>
      <c r="GD1282" s="2"/>
      <c r="GE1282" s="2"/>
      <c r="GF1282" s="2"/>
      <c r="GG1282" s="2"/>
      <c r="GH1282" s="2"/>
      <c r="GI1282" s="2"/>
      <c r="GJ1282" s="2"/>
      <c r="GK1282" s="2"/>
      <c r="GL1282" s="2"/>
      <c r="GM1282" s="2"/>
      <c r="GN1282" s="2"/>
      <c r="GO1282" s="2"/>
      <c r="GP1282" s="2"/>
      <c r="GQ1282" s="2"/>
    </row>
    <row r="1283" spans="1:199" x14ac:dyDescent="0.2">
      <c r="A1283" s="36">
        <f t="shared" si="304"/>
        <v>4</v>
      </c>
      <c r="B1283" s="36">
        <f t="shared" si="305"/>
        <v>2</v>
      </c>
      <c r="C1283" s="1">
        <v>35831</v>
      </c>
      <c r="D1283">
        <f t="shared" si="306"/>
        <v>2</v>
      </c>
      <c r="E1283">
        <f t="shared" si="307"/>
        <v>1998</v>
      </c>
      <c r="F1283" s="21">
        <f t="shared" si="309"/>
        <v>0.16565714285714295</v>
      </c>
      <c r="G1283" s="21">
        <f t="shared" si="296"/>
        <v>2.2416666666666529E-2</v>
      </c>
      <c r="H1283" s="21">
        <f t="shared" si="297"/>
        <v>3.0750000000000277E-2</v>
      </c>
      <c r="I1283" s="21">
        <f t="shared" si="298"/>
        <v>5.3166666666666806E-2</v>
      </c>
      <c r="J1283" s="23">
        <f>VLOOKUP(C1283,'Nymex hist.'!A:B,2,0)</f>
        <v>2.383</v>
      </c>
      <c r="K1283" s="23">
        <f t="shared" si="308"/>
        <v>2.3881428571428569</v>
      </c>
      <c r="L1283" s="23">
        <f t="shared" si="310"/>
        <v>2.5537999999999998</v>
      </c>
      <c r="M1283" s="23">
        <f t="shared" si="299"/>
        <v>2.3704166666666668</v>
      </c>
      <c r="N1283" s="23">
        <f t="shared" si="300"/>
        <v>2.3928333333333334</v>
      </c>
      <c r="O1283" s="23">
        <f t="shared" si="301"/>
        <v>2.4235833333333336</v>
      </c>
      <c r="P1283" s="23">
        <f t="shared" si="302"/>
        <v>2.4635833333333337</v>
      </c>
      <c r="Q1283" s="23">
        <f t="shared" si="303"/>
        <v>2.5035833333333328</v>
      </c>
      <c r="R1283" s="30">
        <v>35831</v>
      </c>
      <c r="S1283" s="32"/>
      <c r="T1283" s="32"/>
      <c r="U1283" s="32"/>
      <c r="V1283" s="32"/>
      <c r="W1283" s="32"/>
      <c r="X1283" s="32"/>
      <c r="Y1283" s="32"/>
      <c r="Z1283" s="32"/>
      <c r="AA1283" s="32"/>
      <c r="AB1283" s="32"/>
      <c r="AC1283" s="32"/>
      <c r="AD1283" s="32"/>
      <c r="AE1283" s="32"/>
      <c r="AF1283" s="32"/>
      <c r="AG1283" s="32"/>
      <c r="AH1283" s="32"/>
      <c r="AI1283" s="32"/>
      <c r="AJ1283" s="34"/>
      <c r="AK1283" s="32"/>
      <c r="AL1283" s="32"/>
      <c r="AM1283" s="32"/>
      <c r="AN1283" s="32"/>
      <c r="AO1283" s="32"/>
      <c r="AP1283" s="32"/>
      <c r="AQ1283" s="32"/>
      <c r="AR1283" s="32"/>
      <c r="AS1283" s="32"/>
      <c r="AT1283" s="32"/>
      <c r="AU1283" s="32"/>
      <c r="AV1283" s="32"/>
      <c r="AW1283" s="32"/>
      <c r="AX1283" s="32"/>
      <c r="AY1283" s="32"/>
      <c r="AZ1283" s="32"/>
      <c r="BA1283" s="32"/>
      <c r="BB1283" s="32"/>
      <c r="BC1283" s="32"/>
      <c r="BD1283" s="32"/>
      <c r="BE1283" s="32"/>
      <c r="BF1283" s="32"/>
      <c r="BG1283" s="32"/>
      <c r="BH1283" s="32"/>
      <c r="BI1283" s="32"/>
      <c r="BJ1283" s="32"/>
      <c r="BK1283" s="32"/>
      <c r="BL1283" s="32"/>
      <c r="BM1283" s="32"/>
      <c r="BN1283" s="32"/>
      <c r="BO1283" s="32"/>
      <c r="BP1283" s="32"/>
      <c r="BQ1283" s="32"/>
      <c r="BR1283" s="32"/>
      <c r="BS1283" s="32"/>
      <c r="BT1283" s="32"/>
      <c r="BU1283" s="32"/>
      <c r="BV1283" s="32"/>
      <c r="BW1283" s="32"/>
      <c r="BX1283" s="32"/>
      <c r="BY1283" s="32"/>
      <c r="BZ1283" s="32"/>
      <c r="CA1283" s="32"/>
      <c r="CB1283" s="32">
        <v>2.383</v>
      </c>
      <c r="CC1283" s="32">
        <v>2.3820000000000001</v>
      </c>
      <c r="CD1283" s="32">
        <v>2.3820000000000001</v>
      </c>
      <c r="CE1283" s="32">
        <v>2.3820000000000001</v>
      </c>
      <c r="CF1283" s="32">
        <v>2.3839999999999999</v>
      </c>
      <c r="CG1283" s="32">
        <v>2.3889999999999998</v>
      </c>
      <c r="CH1283" s="32">
        <v>2.3889999999999998</v>
      </c>
      <c r="CI1283" s="32">
        <v>2.4089999999999998</v>
      </c>
      <c r="CJ1283" s="32">
        <v>2.5299999999999998</v>
      </c>
      <c r="CK1283" s="32">
        <v>2.65</v>
      </c>
      <c r="CL1283" s="32">
        <v>2.6669999999999998</v>
      </c>
      <c r="CM1283" s="32">
        <v>2.5219999999999998</v>
      </c>
      <c r="CN1283" s="32">
        <v>2.4</v>
      </c>
      <c r="CO1283" s="32">
        <v>2.2850000000000001</v>
      </c>
      <c r="CP1283" s="32">
        <v>2.2530000000000001</v>
      </c>
      <c r="CQ1283" s="32">
        <v>2.2490000000000001</v>
      </c>
      <c r="CR1283" s="32">
        <v>2.2559999999999998</v>
      </c>
      <c r="CS1283" s="32">
        <v>2.2610000000000001</v>
      </c>
      <c r="CT1283" s="32">
        <v>2.2679999999999998</v>
      </c>
      <c r="CU1283" s="32">
        <v>2.294</v>
      </c>
      <c r="CV1283" s="32">
        <v>2.4239999999999999</v>
      </c>
      <c r="CW1283" s="32">
        <v>2.5659999999999998</v>
      </c>
      <c r="CX1283" s="32">
        <v>2.6040000000000001</v>
      </c>
      <c r="CY1283" s="32">
        <v>2.4929999999999999</v>
      </c>
      <c r="CZ1283" s="32">
        <v>2.403</v>
      </c>
      <c r="DA1283" s="32">
        <v>2.3029999999999999</v>
      </c>
      <c r="DB1283" s="32">
        <v>2.2879999999999998</v>
      </c>
      <c r="DC1283" s="32">
        <v>2.2879999999999998</v>
      </c>
      <c r="DD1283" s="32">
        <v>2.2970000000000002</v>
      </c>
      <c r="DE1283" s="32">
        <v>2.302</v>
      </c>
      <c r="DF1283" s="32">
        <v>2.3119999999999998</v>
      </c>
      <c r="DG1283" s="32">
        <v>2.34</v>
      </c>
      <c r="DH1283" s="32">
        <v>2.468</v>
      </c>
      <c r="DI1283" s="32">
        <v>2.6160000000000001</v>
      </c>
      <c r="DJ1283" s="32">
        <v>2.645</v>
      </c>
      <c r="DK1283" s="32">
        <v>2.5209999999999999</v>
      </c>
      <c r="DL1283" s="32">
        <v>2.4329999999999998</v>
      </c>
      <c r="DM1283" s="32">
        <v>2.3330000000000002</v>
      </c>
      <c r="DN1283" s="32">
        <v>2.3180000000000001</v>
      </c>
      <c r="DO1283" s="32">
        <v>2.3180000000000001</v>
      </c>
      <c r="DP1283" s="32">
        <v>2.327</v>
      </c>
      <c r="DQ1283" s="32">
        <v>2.3319999999999999</v>
      </c>
      <c r="DR1283" s="32">
        <v>2.3420000000000001</v>
      </c>
      <c r="DS1283" s="32">
        <v>2.37</v>
      </c>
      <c r="DT1283" s="32">
        <v>2.4980000000000002</v>
      </c>
      <c r="DU1283" s="32">
        <v>2.6459999999999999</v>
      </c>
      <c r="DV1283" s="32">
        <v>2.6850000000000001</v>
      </c>
      <c r="DW1283" s="32">
        <v>2.5609999999999999</v>
      </c>
      <c r="DX1283" s="32">
        <v>2.4729999999999999</v>
      </c>
      <c r="DY1283" s="32">
        <v>2.3730000000000002</v>
      </c>
      <c r="DZ1283" s="32">
        <v>2.3580000000000001</v>
      </c>
      <c r="EA1283" s="32">
        <v>2.3580000000000001</v>
      </c>
      <c r="EB1283" s="32">
        <v>2.367</v>
      </c>
      <c r="EC1283" s="32">
        <v>2.3719999999999999</v>
      </c>
      <c r="ED1283" s="32">
        <v>2.3820000000000001</v>
      </c>
      <c r="EE1283" s="32">
        <v>2.41</v>
      </c>
      <c r="EF1283" s="32">
        <v>2.5379999999999998</v>
      </c>
      <c r="EG1283" s="32">
        <v>2.6859999999999999</v>
      </c>
      <c r="EH1283" s="32">
        <v>2.7250000000000001</v>
      </c>
      <c r="EI1283" s="32">
        <v>2.601</v>
      </c>
      <c r="EJ1283" s="32">
        <v>2.5129999999999999</v>
      </c>
      <c r="EK1283" s="32">
        <v>2.4129999999999998</v>
      </c>
      <c r="EL1283" s="32">
        <v>2.3980000000000001</v>
      </c>
      <c r="EM1283" s="32">
        <v>2.3980000000000001</v>
      </c>
      <c r="EN1283" s="32">
        <v>2.407</v>
      </c>
      <c r="EO1283" s="32">
        <v>2.4119999999999999</v>
      </c>
      <c r="EP1283" s="32">
        <v>2.4220000000000002</v>
      </c>
      <c r="EQ1283" s="32">
        <v>2.4500000000000002</v>
      </c>
      <c r="ER1283" s="32">
        <v>2.5779999999999998</v>
      </c>
      <c r="ES1283" s="32">
        <v>2.726</v>
      </c>
      <c r="ET1283" s="32">
        <v>2.77</v>
      </c>
      <c r="EU1283" s="32">
        <v>2.6459999999999999</v>
      </c>
      <c r="EV1283" s="32"/>
      <c r="EW1283" s="32"/>
      <c r="EX1283" s="32"/>
      <c r="EY1283" s="32"/>
      <c r="EZ1283" s="32"/>
      <c r="FA1283" s="32"/>
      <c r="FB1283" s="32"/>
      <c r="FC1283" s="32"/>
      <c r="FD1283" s="32"/>
      <c r="FE1283" s="32"/>
      <c r="FF1283" s="32"/>
      <c r="FG1283" s="32"/>
      <c r="FH1283" s="32"/>
      <c r="FI1283" s="32"/>
      <c r="FJ1283" s="32"/>
      <c r="FK1283" s="32"/>
      <c r="FL1283" s="32"/>
      <c r="FM1283" s="32"/>
      <c r="FN1283" s="32"/>
      <c r="FO1283" s="32"/>
      <c r="FP1283" s="32"/>
      <c r="FQ1283" s="32"/>
      <c r="FR1283" s="32"/>
      <c r="FS1283" s="32"/>
      <c r="FT1283" s="32"/>
      <c r="FU1283" s="32"/>
      <c r="FV1283" s="32"/>
      <c r="FW1283" s="32"/>
      <c r="FX1283" s="32"/>
      <c r="FY1283" s="32"/>
      <c r="FZ1283" s="32"/>
      <c r="GA1283" s="32"/>
      <c r="GB1283" s="32"/>
      <c r="GC1283" s="32"/>
      <c r="GD1283" s="32"/>
      <c r="GE1283" s="32"/>
      <c r="GF1283" s="32"/>
      <c r="GG1283" s="32"/>
      <c r="GH1283" s="32"/>
      <c r="GI1283" s="32"/>
      <c r="GJ1283" s="32"/>
      <c r="GK1283" s="32"/>
      <c r="GL1283" s="32"/>
      <c r="GM1283" s="32"/>
      <c r="GN1283" s="32"/>
      <c r="GO1283" s="32"/>
      <c r="GP1283" s="32"/>
      <c r="GQ1283" s="32"/>
    </row>
    <row r="1284" spans="1:199" customFormat="1" hidden="1" x14ac:dyDescent="0.2">
      <c r="A1284">
        <f t="shared" si="304"/>
        <v>5</v>
      </c>
      <c r="B1284">
        <f t="shared" si="305"/>
        <v>2</v>
      </c>
      <c r="C1284" s="1">
        <v>35832</v>
      </c>
      <c r="D1284">
        <f t="shared" si="306"/>
        <v>2</v>
      </c>
      <c r="E1284">
        <f t="shared" si="307"/>
        <v>1998</v>
      </c>
      <c r="F1284" s="17">
        <f t="shared" si="309"/>
        <v>0.17399999999999993</v>
      </c>
      <c r="G1284" s="16">
        <f t="shared" si="296"/>
        <v>2.2833333333333705E-2</v>
      </c>
      <c r="H1284" s="16">
        <f t="shared" si="297"/>
        <v>2.2416666666666529E-2</v>
      </c>
      <c r="I1284" s="16">
        <f t="shared" si="298"/>
        <v>4.5250000000000234E-2</v>
      </c>
      <c r="J1284" s="7">
        <f>VLOOKUP(C1284,'Nymex hist.'!A:B,2,0)</f>
        <v>2.359</v>
      </c>
      <c r="K1284" s="11">
        <f t="shared" si="308"/>
        <v>2.3769999999999998</v>
      </c>
      <c r="L1284" s="11">
        <f t="shared" si="310"/>
        <v>2.5509999999999997</v>
      </c>
      <c r="M1284" s="9">
        <f t="shared" si="299"/>
        <v>2.371</v>
      </c>
      <c r="N1284" s="9">
        <f t="shared" si="300"/>
        <v>2.3938333333333337</v>
      </c>
      <c r="O1284" s="9">
        <f t="shared" si="301"/>
        <v>2.4162500000000002</v>
      </c>
      <c r="P1284" s="9">
        <f t="shared" si="302"/>
        <v>2.4412499999999997</v>
      </c>
      <c r="Q1284" s="9">
        <f t="shared" si="303"/>
        <v>2.4712499999999999</v>
      </c>
      <c r="R1284" s="8">
        <v>35832</v>
      </c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3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>
        <v>2.359</v>
      </c>
      <c r="CC1284" s="2">
        <v>2.3660000000000001</v>
      </c>
      <c r="CD1284" s="2">
        <v>2.3690000000000002</v>
      </c>
      <c r="CE1284" s="2">
        <v>2.3730000000000002</v>
      </c>
      <c r="CF1284" s="2">
        <v>2.3740000000000001</v>
      </c>
      <c r="CG1284" s="2">
        <v>2.379</v>
      </c>
      <c r="CH1284" s="2">
        <v>2.3780000000000001</v>
      </c>
      <c r="CI1284" s="2">
        <v>2.4</v>
      </c>
      <c r="CJ1284" s="2">
        <v>2.5230000000000001</v>
      </c>
      <c r="CK1284" s="2">
        <v>2.645</v>
      </c>
      <c r="CL1284" s="2">
        <v>2.665</v>
      </c>
      <c r="CM1284" s="2">
        <v>2.5209999999999999</v>
      </c>
      <c r="CN1284" s="2">
        <v>2.4009999999999998</v>
      </c>
      <c r="CO1284" s="2">
        <v>2.286</v>
      </c>
      <c r="CP1284" s="2">
        <v>2.254</v>
      </c>
      <c r="CQ1284" s="2">
        <v>2.25</v>
      </c>
      <c r="CR1284" s="2">
        <v>2.2570000000000001</v>
      </c>
      <c r="CS1284" s="2">
        <v>2.262</v>
      </c>
      <c r="CT1284" s="2">
        <v>2.2690000000000001</v>
      </c>
      <c r="CU1284" s="2">
        <v>2.2949999999999999</v>
      </c>
      <c r="CV1284" s="2">
        <v>2.4249999999999998</v>
      </c>
      <c r="CW1284" s="2">
        <v>2.5670000000000002</v>
      </c>
      <c r="CX1284" s="2">
        <v>2.605</v>
      </c>
      <c r="CY1284" s="2">
        <v>2.4940000000000002</v>
      </c>
      <c r="CZ1284" s="2">
        <v>2.4039999999999999</v>
      </c>
      <c r="DA1284" s="2">
        <v>2.3039999999999998</v>
      </c>
      <c r="DB1284" s="2">
        <v>2.2890000000000001</v>
      </c>
      <c r="DC1284" s="2">
        <v>2.2890000000000001</v>
      </c>
      <c r="DD1284" s="2">
        <v>2.298</v>
      </c>
      <c r="DE1284" s="2">
        <v>2.3029999999999999</v>
      </c>
      <c r="DF1284" s="2">
        <v>2.3130000000000002</v>
      </c>
      <c r="DG1284" s="2">
        <v>2.3410000000000002</v>
      </c>
      <c r="DH1284" s="2">
        <v>2.4689999999999999</v>
      </c>
      <c r="DI1284" s="2">
        <v>2.617</v>
      </c>
      <c r="DJ1284" s="2">
        <v>2.6459999999999999</v>
      </c>
      <c r="DK1284" s="2">
        <v>2.5219999999999998</v>
      </c>
      <c r="DL1284" s="2">
        <v>2.4239999999999999</v>
      </c>
      <c r="DM1284" s="2">
        <v>2.3239999999999998</v>
      </c>
      <c r="DN1284" s="2">
        <v>2.3090000000000002</v>
      </c>
      <c r="DO1284" s="2">
        <v>2.3090000000000002</v>
      </c>
      <c r="DP1284" s="2">
        <v>2.3180000000000001</v>
      </c>
      <c r="DQ1284" s="2">
        <v>2.323</v>
      </c>
      <c r="DR1284" s="2">
        <v>2.3330000000000002</v>
      </c>
      <c r="DS1284" s="2">
        <v>2.3610000000000002</v>
      </c>
      <c r="DT1284" s="2">
        <v>2.4889999999999999</v>
      </c>
      <c r="DU1284" s="2">
        <v>2.637</v>
      </c>
      <c r="DV1284" s="2">
        <v>2.6709999999999998</v>
      </c>
      <c r="DW1284" s="2">
        <v>2.5470000000000002</v>
      </c>
      <c r="DX1284" s="2">
        <v>2.4489999999999998</v>
      </c>
      <c r="DY1284" s="2">
        <v>2.3490000000000002</v>
      </c>
      <c r="DZ1284" s="2">
        <v>2.3340000000000001</v>
      </c>
      <c r="EA1284" s="2">
        <v>2.3340000000000001</v>
      </c>
      <c r="EB1284" s="2">
        <v>2.343</v>
      </c>
      <c r="EC1284" s="2">
        <v>2.3479999999999999</v>
      </c>
      <c r="ED1284" s="2">
        <v>2.3580000000000001</v>
      </c>
      <c r="EE1284" s="2">
        <v>2.3860000000000001</v>
      </c>
      <c r="EF1284" s="2">
        <v>2.5139999999999998</v>
      </c>
      <c r="EG1284" s="2">
        <v>2.6619999999999999</v>
      </c>
      <c r="EH1284" s="2">
        <v>2.7010000000000001</v>
      </c>
      <c r="EI1284" s="2">
        <v>2.577</v>
      </c>
      <c r="EJ1284" s="2">
        <v>2.4790000000000001</v>
      </c>
      <c r="EK1284" s="2">
        <v>2.379</v>
      </c>
      <c r="EL1284" s="2">
        <v>2.3639999999999999</v>
      </c>
      <c r="EM1284" s="2">
        <v>2.3639999999999999</v>
      </c>
      <c r="EN1284" s="2">
        <v>2.3730000000000002</v>
      </c>
      <c r="EO1284" s="2">
        <v>2.3780000000000001</v>
      </c>
      <c r="EP1284" s="2">
        <v>2.3879999999999999</v>
      </c>
      <c r="EQ1284" s="2">
        <v>2.4159999999999999</v>
      </c>
      <c r="ER1284" s="2">
        <v>2.544</v>
      </c>
      <c r="ES1284" s="2">
        <v>2.6920000000000002</v>
      </c>
      <c r="ET1284" s="2">
        <v>2.7410000000000001</v>
      </c>
      <c r="EU1284" s="2">
        <v>2.617</v>
      </c>
      <c r="EV1284" s="2"/>
      <c r="EW1284" s="2"/>
      <c r="EX1284" s="2"/>
      <c r="EY1284" s="2"/>
      <c r="EZ1284" s="2"/>
      <c r="FA1284" s="2"/>
      <c r="FB1284" s="2"/>
      <c r="FC1284" s="2"/>
      <c r="FD1284" s="2"/>
      <c r="FE1284" s="2"/>
      <c r="FF1284" s="2"/>
      <c r="FG1284" s="2"/>
      <c r="FH1284" s="2"/>
      <c r="FI1284" s="2"/>
      <c r="FJ1284" s="2"/>
      <c r="FK1284" s="2"/>
      <c r="FL1284" s="2"/>
      <c r="FM1284" s="2"/>
      <c r="FN1284" s="2"/>
      <c r="FO1284" s="2"/>
      <c r="FP1284" s="2"/>
      <c r="FQ1284" s="2"/>
      <c r="FR1284" s="2"/>
      <c r="FS1284" s="2"/>
      <c r="FT1284" s="2"/>
      <c r="FU1284" s="2"/>
      <c r="FV1284" s="2"/>
      <c r="FW1284" s="2"/>
      <c r="FX1284" s="2"/>
      <c r="FY1284" s="2"/>
      <c r="FZ1284" s="2"/>
      <c r="GA1284" s="2"/>
      <c r="GB1284" s="2"/>
      <c r="GC1284" s="2"/>
      <c r="GD1284" s="2"/>
      <c r="GE1284" s="2"/>
      <c r="GF1284" s="2"/>
      <c r="GG1284" s="2"/>
      <c r="GH1284" s="2"/>
      <c r="GI1284" s="2"/>
      <c r="GJ1284" s="2"/>
      <c r="GK1284" s="2"/>
      <c r="GL1284" s="2"/>
      <c r="GM1284" s="2"/>
      <c r="GN1284" s="2"/>
      <c r="GO1284" s="2"/>
      <c r="GP1284" s="2"/>
      <c r="GQ1284" s="2"/>
    </row>
    <row r="1285" spans="1:199" customFormat="1" hidden="1" x14ac:dyDescent="0.2">
      <c r="A1285">
        <f t="shared" si="304"/>
        <v>1</v>
      </c>
      <c r="B1285">
        <f t="shared" si="305"/>
        <v>2</v>
      </c>
      <c r="C1285" s="1">
        <v>35835</v>
      </c>
      <c r="D1285">
        <f t="shared" si="306"/>
        <v>2</v>
      </c>
      <c r="E1285">
        <f t="shared" si="307"/>
        <v>1998</v>
      </c>
      <c r="F1285" s="17">
        <f t="shared" si="309"/>
        <v>0.20820000000000016</v>
      </c>
      <c r="G1285" s="16">
        <f t="shared" ref="G1285:G1348" si="311">N1285-M1285</f>
        <v>3.0416666666667425E-2</v>
      </c>
      <c r="H1285" s="16">
        <f t="shared" ref="H1285:H1348" si="312">O1285-N1285</f>
        <v>2.2416666666666529E-2</v>
      </c>
      <c r="I1285" s="16">
        <f t="shared" ref="I1285:I1348" si="313">O1285-M1285</f>
        <v>5.2833333333333954E-2</v>
      </c>
      <c r="J1285" s="7">
        <f>VLOOKUP(C1285,'Nymex hist.'!A:B,2,0)</f>
        <v>2.2210000000000001</v>
      </c>
      <c r="K1285" s="11">
        <f t="shared" si="308"/>
        <v>2.2959999999999998</v>
      </c>
      <c r="L1285" s="11">
        <f t="shared" si="310"/>
        <v>2.5042</v>
      </c>
      <c r="M1285" s="9">
        <f t="shared" ref="M1285:M1348" si="314">SUMIF($S$3:$FQ$3,$E1285+1,$S1285:$FQ1285)/COUNTIF($S$3:$FQ$3,$E1285+1)</f>
        <v>2.3394166666666663</v>
      </c>
      <c r="N1285" s="9">
        <f t="shared" ref="N1285:N1348" si="315">SUMIF($S$3:$FQ$3,$E1285+2,$S1285:$FQ1285)/COUNTIF($S$3:$FQ$3,$E1285+2)</f>
        <v>2.3698333333333337</v>
      </c>
      <c r="O1285" s="9">
        <f t="shared" ref="O1285:O1348" si="316">SUMIF($S$3:$FQ$3,$E1285+3,$S1285:$FQ1285)/COUNTIF($S$3:$FQ$3,$E1285+3)</f>
        <v>2.3922500000000002</v>
      </c>
      <c r="P1285" s="9">
        <f t="shared" ref="P1285:P1348" si="317">SUMIF($S$3:$FQ$3,$E1285+4,$S1285:$FQ1285)/COUNTIF($S$3:$FQ$3,$E1285+4)</f>
        <v>2.4172499999999997</v>
      </c>
      <c r="Q1285" s="9">
        <f t="shared" ref="Q1285:Q1348" si="318">SUMIF($S$3:$FQ$3,$E1285+5,$S1285:$FQ1285)/COUNTIF($S$3:$FQ$3,$E1285+5)</f>
        <v>2.4472499999999999</v>
      </c>
      <c r="R1285" s="8">
        <v>35835</v>
      </c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3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>
        <v>2.2210000000000001</v>
      </c>
      <c r="CC1285" s="2">
        <v>2.254</v>
      </c>
      <c r="CD1285" s="2">
        <v>2.274</v>
      </c>
      <c r="CE1285" s="2">
        <v>2.2850000000000001</v>
      </c>
      <c r="CF1285" s="2">
        <v>2.2999999999999998</v>
      </c>
      <c r="CG1285" s="2">
        <v>2.3079999999999998</v>
      </c>
      <c r="CH1285" s="2">
        <v>2.3130000000000002</v>
      </c>
      <c r="CI1285" s="2">
        <v>2.3380000000000001</v>
      </c>
      <c r="CJ1285" s="2">
        <v>2.4630000000000001</v>
      </c>
      <c r="CK1285" s="2">
        <v>2.593</v>
      </c>
      <c r="CL1285" s="2">
        <v>2.613</v>
      </c>
      <c r="CM1285" s="2">
        <v>2.4849999999999999</v>
      </c>
      <c r="CN1285" s="2">
        <v>2.367</v>
      </c>
      <c r="CO1285" s="2">
        <v>2.254</v>
      </c>
      <c r="CP1285" s="2">
        <v>2.218</v>
      </c>
      <c r="CQ1285" s="2">
        <v>2.218</v>
      </c>
      <c r="CR1285" s="2">
        <v>2.2280000000000002</v>
      </c>
      <c r="CS1285" s="2">
        <v>2.2349999999999999</v>
      </c>
      <c r="CT1285" s="2">
        <v>2.242</v>
      </c>
      <c r="CU1285" s="2">
        <v>2.27</v>
      </c>
      <c r="CV1285" s="2">
        <v>2.4</v>
      </c>
      <c r="CW1285" s="2">
        <v>2.5430000000000001</v>
      </c>
      <c r="CX1285" s="2">
        <v>2.581</v>
      </c>
      <c r="CY1285" s="2">
        <v>2.4700000000000002</v>
      </c>
      <c r="CZ1285" s="2">
        <v>2.38</v>
      </c>
      <c r="DA1285" s="2">
        <v>2.2799999999999998</v>
      </c>
      <c r="DB1285" s="2">
        <v>2.2650000000000001</v>
      </c>
      <c r="DC1285" s="2">
        <v>2.2650000000000001</v>
      </c>
      <c r="DD1285" s="2">
        <v>2.274</v>
      </c>
      <c r="DE1285" s="2">
        <v>2.2789999999999999</v>
      </c>
      <c r="DF1285" s="2">
        <v>2.2890000000000001</v>
      </c>
      <c r="DG1285" s="2">
        <v>2.3170000000000002</v>
      </c>
      <c r="DH1285" s="2">
        <v>2.4449999999999998</v>
      </c>
      <c r="DI1285" s="2">
        <v>2.593</v>
      </c>
      <c r="DJ1285" s="2">
        <v>2.6219999999999999</v>
      </c>
      <c r="DK1285" s="2">
        <v>2.4980000000000002</v>
      </c>
      <c r="DL1285" s="2">
        <v>2.4</v>
      </c>
      <c r="DM1285" s="2">
        <v>2.2999999999999998</v>
      </c>
      <c r="DN1285" s="2">
        <v>2.2850000000000001</v>
      </c>
      <c r="DO1285" s="2">
        <v>2.2850000000000001</v>
      </c>
      <c r="DP1285" s="2">
        <v>2.294</v>
      </c>
      <c r="DQ1285" s="2">
        <v>2.2989999999999999</v>
      </c>
      <c r="DR1285" s="2">
        <v>2.3090000000000002</v>
      </c>
      <c r="DS1285" s="2">
        <v>2.3370000000000002</v>
      </c>
      <c r="DT1285" s="2">
        <v>2.4649999999999999</v>
      </c>
      <c r="DU1285" s="2">
        <v>2.613</v>
      </c>
      <c r="DV1285" s="2">
        <v>2.6469999999999998</v>
      </c>
      <c r="DW1285" s="2">
        <v>2.5230000000000001</v>
      </c>
      <c r="DX1285" s="2">
        <v>2.4249999999999998</v>
      </c>
      <c r="DY1285" s="2">
        <v>2.3250000000000002</v>
      </c>
      <c r="DZ1285" s="2">
        <v>2.31</v>
      </c>
      <c r="EA1285" s="2">
        <v>2.31</v>
      </c>
      <c r="EB1285" s="2">
        <v>2.319</v>
      </c>
      <c r="EC1285" s="2">
        <v>2.3239999999999998</v>
      </c>
      <c r="ED1285" s="2">
        <v>2.3340000000000001</v>
      </c>
      <c r="EE1285" s="2">
        <v>2.3620000000000001</v>
      </c>
      <c r="EF1285" s="2">
        <v>2.4900000000000002</v>
      </c>
      <c r="EG1285" s="2">
        <v>2.6379999999999999</v>
      </c>
      <c r="EH1285" s="2">
        <v>2.677</v>
      </c>
      <c r="EI1285" s="2">
        <v>2.5529999999999999</v>
      </c>
      <c r="EJ1285" s="2">
        <v>2.4550000000000001</v>
      </c>
      <c r="EK1285" s="2">
        <v>2.355</v>
      </c>
      <c r="EL1285" s="2">
        <v>2.34</v>
      </c>
      <c r="EM1285" s="2">
        <v>2.34</v>
      </c>
      <c r="EN1285" s="2">
        <v>2.3490000000000002</v>
      </c>
      <c r="EO1285" s="2">
        <v>2.3540000000000001</v>
      </c>
      <c r="EP1285" s="2">
        <v>2.3639999999999999</v>
      </c>
      <c r="EQ1285" s="2">
        <v>2.3919999999999999</v>
      </c>
      <c r="ER1285" s="2">
        <v>2.52</v>
      </c>
      <c r="ES1285" s="2">
        <v>2.6680000000000001</v>
      </c>
      <c r="ET1285" s="2">
        <v>2.7170000000000001</v>
      </c>
      <c r="EU1285" s="2">
        <v>2.593</v>
      </c>
      <c r="EV1285" s="2"/>
      <c r="EW1285" s="2"/>
      <c r="EX1285" s="2"/>
      <c r="EY1285" s="2"/>
      <c r="EZ1285" s="2"/>
      <c r="FA1285" s="2"/>
      <c r="FB1285" s="2"/>
      <c r="FC1285" s="2"/>
      <c r="FD1285" s="2"/>
      <c r="FE1285" s="2"/>
      <c r="FF1285" s="2"/>
      <c r="FG1285" s="2"/>
      <c r="FH1285" s="2"/>
      <c r="FI1285" s="2"/>
      <c r="FJ1285" s="2"/>
      <c r="FK1285" s="2"/>
      <c r="FL1285" s="2"/>
      <c r="FM1285" s="2"/>
      <c r="FN1285" s="2"/>
      <c r="FO1285" s="2"/>
      <c r="FP1285" s="2"/>
      <c r="FQ1285" s="2"/>
      <c r="FR1285" s="2"/>
      <c r="FS1285" s="2"/>
      <c r="FT1285" s="2"/>
      <c r="FU1285" s="2"/>
      <c r="FV1285" s="2"/>
      <c r="FW1285" s="2"/>
      <c r="FX1285" s="2"/>
      <c r="FY1285" s="2"/>
      <c r="FZ1285" s="2"/>
      <c r="GA1285" s="2"/>
      <c r="GB1285" s="2"/>
      <c r="GC1285" s="2"/>
      <c r="GD1285" s="2"/>
      <c r="GE1285" s="2"/>
      <c r="GF1285" s="2"/>
      <c r="GG1285" s="2"/>
      <c r="GH1285" s="2"/>
      <c r="GI1285" s="2"/>
      <c r="GJ1285" s="2"/>
      <c r="GK1285" s="2"/>
      <c r="GL1285" s="2"/>
      <c r="GM1285" s="2"/>
      <c r="GN1285" s="2"/>
      <c r="GO1285" s="2"/>
      <c r="GP1285" s="2"/>
      <c r="GQ1285" s="2"/>
    </row>
    <row r="1286" spans="1:199" customFormat="1" hidden="1" x14ac:dyDescent="0.2">
      <c r="A1286">
        <f t="shared" ref="A1286:A1349" si="319">WEEKDAY(C1286,2)</f>
        <v>2</v>
      </c>
      <c r="B1286">
        <f t="shared" ref="B1286:B1349" si="320">MONTH(C1286)</f>
        <v>2</v>
      </c>
      <c r="C1286" s="1">
        <v>35836</v>
      </c>
      <c r="D1286">
        <f t="shared" ref="D1286:D1349" si="321">MONTH(R1286)</f>
        <v>2</v>
      </c>
      <c r="E1286">
        <f t="shared" ref="E1286:E1349" si="322">YEAR(R1286)</f>
        <v>1998</v>
      </c>
      <c r="F1286" s="17">
        <f t="shared" si="309"/>
        <v>0.1992571428571428</v>
      </c>
      <c r="G1286" s="16">
        <f t="shared" si="311"/>
        <v>-1.8333333333333535E-3</v>
      </c>
      <c r="H1286" s="16">
        <f t="shared" si="312"/>
        <v>1.941666666666686E-2</v>
      </c>
      <c r="I1286" s="16">
        <f t="shared" si="313"/>
        <v>1.7583333333333506E-2</v>
      </c>
      <c r="J1286" s="7">
        <f>VLOOKUP(C1286,'Nymex hist.'!A:B,2,0)</f>
        <v>2.2679999999999998</v>
      </c>
      <c r="K1286" s="11">
        <f t="shared" si="308"/>
        <v>2.3361428571428573</v>
      </c>
      <c r="L1286" s="11">
        <f t="shared" si="310"/>
        <v>2.5354000000000001</v>
      </c>
      <c r="M1286" s="9">
        <f t="shared" si="314"/>
        <v>2.3651666666666666</v>
      </c>
      <c r="N1286" s="9">
        <f t="shared" si="315"/>
        <v>2.3633333333333333</v>
      </c>
      <c r="O1286" s="9">
        <f t="shared" si="316"/>
        <v>2.3827500000000001</v>
      </c>
      <c r="P1286" s="9">
        <f t="shared" si="317"/>
        <v>2.4077500000000001</v>
      </c>
      <c r="Q1286" s="9">
        <f t="shared" si="318"/>
        <v>2.4377499999999999</v>
      </c>
      <c r="R1286" s="8">
        <v>35836</v>
      </c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3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>
        <v>2.2679999999999998</v>
      </c>
      <c r="CC1286" s="2">
        <v>2.2999999999999998</v>
      </c>
      <c r="CD1286" s="2">
        <v>2.3199999999999998</v>
      </c>
      <c r="CE1286" s="2">
        <v>2.327</v>
      </c>
      <c r="CF1286" s="2">
        <v>2.34</v>
      </c>
      <c r="CG1286" s="2">
        <v>2.3450000000000002</v>
      </c>
      <c r="CH1286" s="2">
        <v>2.3479999999999999</v>
      </c>
      <c r="CI1286" s="2">
        <v>2.3730000000000002</v>
      </c>
      <c r="CJ1286" s="2">
        <v>2.4950000000000001</v>
      </c>
      <c r="CK1286" s="2">
        <v>2.625</v>
      </c>
      <c r="CL1286" s="2">
        <v>2.645</v>
      </c>
      <c r="CM1286" s="2">
        <v>2.5150000000000001</v>
      </c>
      <c r="CN1286" s="2">
        <v>2.3969999999999998</v>
      </c>
      <c r="CO1286" s="2">
        <v>2.2789999999999999</v>
      </c>
      <c r="CP1286" s="2">
        <v>2.2429999999999999</v>
      </c>
      <c r="CQ1286" s="2">
        <v>2.2429999999999999</v>
      </c>
      <c r="CR1286" s="2">
        <v>2.2530000000000001</v>
      </c>
      <c r="CS1286" s="2">
        <v>2.2599999999999998</v>
      </c>
      <c r="CT1286" s="2">
        <v>2.2669999999999999</v>
      </c>
      <c r="CU1286" s="2">
        <v>2.2949999999999999</v>
      </c>
      <c r="CV1286" s="2">
        <v>2.4249999999999998</v>
      </c>
      <c r="CW1286" s="2">
        <v>2.56</v>
      </c>
      <c r="CX1286" s="2">
        <v>2.58</v>
      </c>
      <c r="CY1286" s="2">
        <v>2.4870000000000001</v>
      </c>
      <c r="CZ1286" s="2">
        <v>2.3820000000000001</v>
      </c>
      <c r="DA1286" s="2">
        <v>2.2669999999999999</v>
      </c>
      <c r="DB1286" s="2">
        <v>2.2519999999999998</v>
      </c>
      <c r="DC1286" s="2">
        <v>2.2549999999999999</v>
      </c>
      <c r="DD1286" s="2">
        <v>2.2639999999999998</v>
      </c>
      <c r="DE1286" s="2">
        <v>2.2690000000000001</v>
      </c>
      <c r="DF1286" s="2">
        <v>2.2789999999999999</v>
      </c>
      <c r="DG1286" s="2">
        <v>2.3069999999999999</v>
      </c>
      <c r="DH1286" s="2">
        <v>2.4350000000000001</v>
      </c>
      <c r="DI1286" s="2">
        <v>2.5830000000000002</v>
      </c>
      <c r="DJ1286" s="2">
        <v>2.6120000000000001</v>
      </c>
      <c r="DK1286" s="2">
        <v>2.488</v>
      </c>
      <c r="DL1286" s="2">
        <v>2.4020000000000001</v>
      </c>
      <c r="DM1286" s="2">
        <v>2.2869999999999999</v>
      </c>
      <c r="DN1286" s="2">
        <v>2.2719999999999998</v>
      </c>
      <c r="DO1286" s="2">
        <v>2.2749999999999999</v>
      </c>
      <c r="DP1286" s="2">
        <v>2.2839999999999998</v>
      </c>
      <c r="DQ1286" s="2">
        <v>2.2890000000000001</v>
      </c>
      <c r="DR1286" s="2">
        <v>2.2989999999999999</v>
      </c>
      <c r="DS1286" s="2">
        <v>2.327</v>
      </c>
      <c r="DT1286" s="2">
        <v>2.4550000000000001</v>
      </c>
      <c r="DU1286" s="2">
        <v>2.6030000000000002</v>
      </c>
      <c r="DV1286" s="2">
        <v>2.637</v>
      </c>
      <c r="DW1286" s="2">
        <v>2.5129999999999999</v>
      </c>
      <c r="DX1286" s="2">
        <v>2.427</v>
      </c>
      <c r="DY1286" s="2">
        <v>2.3119999999999998</v>
      </c>
      <c r="DZ1286" s="2">
        <v>2.2970000000000002</v>
      </c>
      <c r="EA1286" s="2">
        <v>2.2999999999999998</v>
      </c>
      <c r="EB1286" s="2">
        <v>2.3090000000000002</v>
      </c>
      <c r="EC1286" s="2">
        <v>2.3140000000000001</v>
      </c>
      <c r="ED1286" s="2">
        <v>2.3239999999999998</v>
      </c>
      <c r="EE1286" s="2">
        <v>2.3519999999999999</v>
      </c>
      <c r="EF1286" s="2">
        <v>2.48</v>
      </c>
      <c r="EG1286" s="2">
        <v>2.6280000000000001</v>
      </c>
      <c r="EH1286" s="2">
        <v>2.6669999999999998</v>
      </c>
      <c r="EI1286" s="2">
        <v>2.5430000000000001</v>
      </c>
      <c r="EJ1286" s="2">
        <v>2.4569999999999999</v>
      </c>
      <c r="EK1286" s="2">
        <v>2.3420000000000001</v>
      </c>
      <c r="EL1286" s="2">
        <v>2.327</v>
      </c>
      <c r="EM1286" s="2">
        <v>2.33</v>
      </c>
      <c r="EN1286" s="2">
        <v>2.339</v>
      </c>
      <c r="EO1286" s="2">
        <v>2.3439999999999999</v>
      </c>
      <c r="EP1286" s="2">
        <v>2.3540000000000001</v>
      </c>
      <c r="EQ1286" s="2">
        <v>2.3820000000000001</v>
      </c>
      <c r="ER1286" s="2">
        <v>2.5099999999999998</v>
      </c>
      <c r="ES1286" s="2">
        <v>2.6579999999999999</v>
      </c>
      <c r="ET1286" s="2">
        <v>2.7069999999999999</v>
      </c>
      <c r="EU1286" s="2">
        <v>2.5830000000000002</v>
      </c>
      <c r="EV1286" s="2"/>
      <c r="EW1286" s="2"/>
      <c r="EX1286" s="2"/>
      <c r="EY1286" s="2"/>
      <c r="EZ1286" s="2"/>
      <c r="FA1286" s="2"/>
      <c r="FB1286" s="2"/>
      <c r="FC1286" s="2"/>
      <c r="FD1286" s="2"/>
      <c r="FE1286" s="2"/>
      <c r="FF1286" s="2"/>
      <c r="FG1286" s="2"/>
      <c r="FH1286" s="2"/>
      <c r="FI1286" s="2"/>
      <c r="FJ1286" s="2"/>
      <c r="FK1286" s="2"/>
      <c r="FL1286" s="2"/>
      <c r="FM1286" s="2"/>
      <c r="FN1286" s="2"/>
      <c r="FO1286" s="2"/>
      <c r="FP1286" s="2"/>
      <c r="FQ1286" s="2"/>
      <c r="FR1286" s="2"/>
      <c r="FS1286" s="2"/>
      <c r="FT1286" s="2"/>
      <c r="FU1286" s="2"/>
      <c r="FV1286" s="2"/>
      <c r="FW1286" s="2"/>
      <c r="FX1286" s="2"/>
      <c r="FY1286" s="2"/>
      <c r="FZ1286" s="2"/>
      <c r="GA1286" s="2"/>
      <c r="GB1286" s="2"/>
      <c r="GC1286" s="2"/>
      <c r="GD1286" s="2"/>
      <c r="GE1286" s="2"/>
      <c r="GF1286" s="2"/>
      <c r="GG1286" s="2"/>
      <c r="GH1286" s="2"/>
      <c r="GI1286" s="2"/>
      <c r="GJ1286" s="2"/>
      <c r="GK1286" s="2"/>
      <c r="GL1286" s="2"/>
      <c r="GM1286" s="2"/>
      <c r="GN1286" s="2"/>
      <c r="GO1286" s="2"/>
      <c r="GP1286" s="2"/>
      <c r="GQ1286" s="2"/>
    </row>
    <row r="1287" spans="1:199" customFormat="1" hidden="1" x14ac:dyDescent="0.2">
      <c r="A1287">
        <f t="shared" si="319"/>
        <v>3</v>
      </c>
      <c r="B1287">
        <f t="shared" si="320"/>
        <v>2</v>
      </c>
      <c r="C1287" s="1">
        <v>35837</v>
      </c>
      <c r="D1287">
        <f t="shared" si="321"/>
        <v>2</v>
      </c>
      <c r="E1287">
        <f t="shared" si="322"/>
        <v>1998</v>
      </c>
      <c r="F1287" s="17">
        <f t="shared" si="309"/>
        <v>0.2130857142857141</v>
      </c>
      <c r="G1287" s="16">
        <f t="shared" si="311"/>
        <v>-4.8333333333334672E-3</v>
      </c>
      <c r="H1287" s="16">
        <f t="shared" si="312"/>
        <v>1.8749999999999822E-2</v>
      </c>
      <c r="I1287" s="16">
        <f t="shared" si="313"/>
        <v>1.3916666666666355E-2</v>
      </c>
      <c r="J1287" s="7">
        <f>VLOOKUP(C1287,'Nymex hist.'!A:B,2,0)</f>
        <v>2.238</v>
      </c>
      <c r="K1287" s="11">
        <f t="shared" si="308"/>
        <v>2.3197142857142858</v>
      </c>
      <c r="L1287" s="11">
        <f t="shared" si="310"/>
        <v>2.5327999999999999</v>
      </c>
      <c r="M1287" s="9">
        <f t="shared" si="314"/>
        <v>2.3647499999999999</v>
      </c>
      <c r="N1287" s="9">
        <f t="shared" si="315"/>
        <v>2.3599166666666664</v>
      </c>
      <c r="O1287" s="9">
        <f t="shared" si="316"/>
        <v>2.3786666666666663</v>
      </c>
      <c r="P1287" s="9">
        <f t="shared" si="317"/>
        <v>2.4036666666666666</v>
      </c>
      <c r="Q1287" s="9">
        <f t="shared" si="318"/>
        <v>2.4336666666666664</v>
      </c>
      <c r="R1287" s="8">
        <v>35837</v>
      </c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3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>
        <v>2.238</v>
      </c>
      <c r="CC1287" s="2">
        <v>2.2770000000000001</v>
      </c>
      <c r="CD1287" s="2">
        <v>2.2999999999999998</v>
      </c>
      <c r="CE1287" s="2">
        <v>2.3119999999999998</v>
      </c>
      <c r="CF1287" s="2">
        <v>2.3250000000000002</v>
      </c>
      <c r="CG1287" s="2">
        <v>2.33</v>
      </c>
      <c r="CH1287" s="2">
        <v>2.3340000000000001</v>
      </c>
      <c r="CI1287" s="2">
        <v>2.36</v>
      </c>
      <c r="CJ1287" s="2">
        <v>2.4900000000000002</v>
      </c>
      <c r="CK1287" s="2">
        <v>2.62</v>
      </c>
      <c r="CL1287" s="2">
        <v>2.64</v>
      </c>
      <c r="CM1287" s="2">
        <v>2.5169999999999999</v>
      </c>
      <c r="CN1287" s="2">
        <v>2.3969999999999998</v>
      </c>
      <c r="CO1287" s="2">
        <v>2.2789999999999999</v>
      </c>
      <c r="CP1287" s="2">
        <v>2.2429999999999999</v>
      </c>
      <c r="CQ1287" s="2">
        <v>2.2429999999999999</v>
      </c>
      <c r="CR1287" s="2">
        <v>2.2530000000000001</v>
      </c>
      <c r="CS1287" s="2">
        <v>2.2599999999999998</v>
      </c>
      <c r="CT1287" s="2">
        <v>2.2669999999999999</v>
      </c>
      <c r="CU1287" s="2">
        <v>2.2949999999999999</v>
      </c>
      <c r="CV1287" s="2">
        <v>2.4239999999999999</v>
      </c>
      <c r="CW1287" s="2">
        <v>2.5590000000000002</v>
      </c>
      <c r="CX1287" s="2">
        <v>2.5790000000000002</v>
      </c>
      <c r="CY1287" s="2">
        <v>2.4860000000000002</v>
      </c>
      <c r="CZ1287" s="2">
        <v>2.3809999999999998</v>
      </c>
      <c r="DA1287" s="2">
        <v>2.2639999999999998</v>
      </c>
      <c r="DB1287" s="2">
        <v>2.2490000000000001</v>
      </c>
      <c r="DC1287" s="2">
        <v>2.2509999999999999</v>
      </c>
      <c r="DD1287" s="2">
        <v>2.2599999999999998</v>
      </c>
      <c r="DE1287" s="2">
        <v>2.2650000000000001</v>
      </c>
      <c r="DF1287" s="2">
        <v>2.274</v>
      </c>
      <c r="DG1287" s="2">
        <v>2.302</v>
      </c>
      <c r="DH1287" s="2">
        <v>2.4300000000000002</v>
      </c>
      <c r="DI1287" s="2">
        <v>2.5779999999999998</v>
      </c>
      <c r="DJ1287" s="2">
        <v>2.6070000000000002</v>
      </c>
      <c r="DK1287" s="2">
        <v>2.4830000000000001</v>
      </c>
      <c r="DL1287" s="2">
        <v>2.4009999999999998</v>
      </c>
      <c r="DM1287" s="2">
        <v>2.2839999999999998</v>
      </c>
      <c r="DN1287" s="2">
        <v>2.2690000000000001</v>
      </c>
      <c r="DO1287" s="2">
        <v>2.2709999999999999</v>
      </c>
      <c r="DP1287" s="2">
        <v>2.2799999999999998</v>
      </c>
      <c r="DQ1287" s="2">
        <v>2.2850000000000001</v>
      </c>
      <c r="DR1287" s="2">
        <v>2.294</v>
      </c>
      <c r="DS1287" s="2">
        <v>2.3220000000000001</v>
      </c>
      <c r="DT1287" s="2">
        <v>2.4500000000000002</v>
      </c>
      <c r="DU1287" s="2">
        <v>2.5979999999999999</v>
      </c>
      <c r="DV1287" s="2">
        <v>2.6320000000000001</v>
      </c>
      <c r="DW1287" s="2">
        <v>2.508</v>
      </c>
      <c r="DX1287" s="2">
        <v>2.4260000000000002</v>
      </c>
      <c r="DY1287" s="2">
        <v>2.3090000000000002</v>
      </c>
      <c r="DZ1287" s="2">
        <v>2.294</v>
      </c>
      <c r="EA1287" s="2">
        <v>2.2959999999999998</v>
      </c>
      <c r="EB1287" s="2">
        <v>2.3050000000000002</v>
      </c>
      <c r="EC1287" s="2">
        <v>2.31</v>
      </c>
      <c r="ED1287" s="2">
        <v>2.319</v>
      </c>
      <c r="EE1287" s="2">
        <v>2.347</v>
      </c>
      <c r="EF1287" s="2">
        <v>2.4750000000000001</v>
      </c>
      <c r="EG1287" s="2">
        <v>2.6230000000000002</v>
      </c>
      <c r="EH1287" s="2">
        <v>2.6619999999999999</v>
      </c>
      <c r="EI1287" s="2">
        <v>2.5379999999999998</v>
      </c>
      <c r="EJ1287" s="2">
        <v>2.456</v>
      </c>
      <c r="EK1287" s="2">
        <v>2.339</v>
      </c>
      <c r="EL1287" s="2">
        <v>2.3239999999999998</v>
      </c>
      <c r="EM1287" s="2">
        <v>2.3260000000000001</v>
      </c>
      <c r="EN1287" s="2">
        <v>2.335</v>
      </c>
      <c r="EO1287" s="2">
        <v>2.34</v>
      </c>
      <c r="EP1287" s="2">
        <v>2.3490000000000002</v>
      </c>
      <c r="EQ1287" s="2">
        <v>2.3769999999999998</v>
      </c>
      <c r="ER1287" s="2">
        <v>2.5049999999999999</v>
      </c>
      <c r="ES1287" s="2">
        <v>2.653</v>
      </c>
      <c r="ET1287" s="2">
        <v>2.702</v>
      </c>
      <c r="EU1287" s="2">
        <v>2.5779999999999998</v>
      </c>
      <c r="EV1287" s="2"/>
      <c r="EW1287" s="2"/>
      <c r="EX1287" s="2"/>
      <c r="EY1287" s="2"/>
      <c r="EZ1287" s="2"/>
      <c r="FA1287" s="2"/>
      <c r="FB1287" s="2"/>
      <c r="FC1287" s="2"/>
      <c r="FD1287" s="2"/>
      <c r="FE1287" s="2"/>
      <c r="FF1287" s="2"/>
      <c r="FG1287" s="2"/>
      <c r="FH1287" s="2"/>
      <c r="FI1287" s="2"/>
      <c r="FJ1287" s="2"/>
      <c r="FK1287" s="2"/>
      <c r="FL1287" s="2"/>
      <c r="FM1287" s="2"/>
      <c r="FN1287" s="2"/>
      <c r="FO1287" s="2"/>
      <c r="FP1287" s="2"/>
      <c r="FQ1287" s="2"/>
      <c r="FR1287" s="2"/>
      <c r="FS1287" s="2"/>
      <c r="FT1287" s="2"/>
      <c r="FU1287" s="2"/>
      <c r="FV1287" s="2"/>
      <c r="FW1287" s="2"/>
      <c r="FX1287" s="2"/>
      <c r="FY1287" s="2"/>
      <c r="FZ1287" s="2"/>
      <c r="GA1287" s="2"/>
      <c r="GB1287" s="2"/>
      <c r="GC1287" s="2"/>
      <c r="GD1287" s="2"/>
      <c r="GE1287" s="2"/>
      <c r="GF1287" s="2"/>
      <c r="GG1287" s="2"/>
      <c r="GH1287" s="2"/>
      <c r="GI1287" s="2"/>
      <c r="GJ1287" s="2"/>
      <c r="GK1287" s="2"/>
      <c r="GL1287" s="2"/>
      <c r="GM1287" s="2"/>
      <c r="GN1287" s="2"/>
      <c r="GO1287" s="2"/>
      <c r="GP1287" s="2"/>
      <c r="GQ1287" s="2"/>
    </row>
    <row r="1288" spans="1:199" x14ac:dyDescent="0.2">
      <c r="A1288" s="36">
        <f t="shared" si="319"/>
        <v>4</v>
      </c>
      <c r="B1288" s="36">
        <f t="shared" si="320"/>
        <v>2</v>
      </c>
      <c r="C1288" s="1">
        <v>35838</v>
      </c>
      <c r="D1288">
        <f t="shared" si="321"/>
        <v>2</v>
      </c>
      <c r="E1288">
        <f t="shared" si="322"/>
        <v>1998</v>
      </c>
      <c r="F1288" s="21">
        <f t="shared" si="309"/>
        <v>0.20500000000000007</v>
      </c>
      <c r="G1288" s="21">
        <f t="shared" si="311"/>
        <v>-8.0833333333329982E-3</v>
      </c>
      <c r="H1288" s="21">
        <f t="shared" si="312"/>
        <v>1.8749999999999822E-2</v>
      </c>
      <c r="I1288" s="21">
        <f t="shared" si="313"/>
        <v>1.0666666666666824E-2</v>
      </c>
      <c r="J1288" s="23">
        <f>VLOOKUP(C1288,'Nymex hist.'!A:B,2,0)</f>
        <v>2.2879999999999998</v>
      </c>
      <c r="K1288" s="23">
        <f t="shared" si="308"/>
        <v>2.367</v>
      </c>
      <c r="L1288" s="23">
        <f t="shared" si="310"/>
        <v>2.5720000000000001</v>
      </c>
      <c r="M1288" s="23">
        <f t="shared" si="314"/>
        <v>2.3959999999999999</v>
      </c>
      <c r="N1288" s="23">
        <f t="shared" si="315"/>
        <v>2.3879166666666669</v>
      </c>
      <c r="O1288" s="23">
        <f t="shared" si="316"/>
        <v>2.4066666666666667</v>
      </c>
      <c r="P1288" s="23">
        <f t="shared" si="317"/>
        <v>2.4316666666666671</v>
      </c>
      <c r="Q1288" s="23">
        <f t="shared" si="318"/>
        <v>2.4616666666666664</v>
      </c>
      <c r="R1288" s="30">
        <v>35838</v>
      </c>
      <c r="S1288" s="32"/>
      <c r="T1288" s="32"/>
      <c r="U1288" s="32"/>
      <c r="V1288" s="32"/>
      <c r="W1288" s="32"/>
      <c r="X1288" s="32"/>
      <c r="Y1288" s="32"/>
      <c r="Z1288" s="32"/>
      <c r="AA1288" s="32"/>
      <c r="AB1288" s="32"/>
      <c r="AC1288" s="32"/>
      <c r="AD1288" s="32"/>
      <c r="AE1288" s="32"/>
      <c r="AF1288" s="32"/>
      <c r="AG1288" s="32"/>
      <c r="AH1288" s="32"/>
      <c r="AI1288" s="32"/>
      <c r="AJ1288" s="34"/>
      <c r="AK1288" s="32"/>
      <c r="AL1288" s="32"/>
      <c r="AM1288" s="32"/>
      <c r="AN1288" s="32"/>
      <c r="AO1288" s="32"/>
      <c r="AP1288" s="32"/>
      <c r="AQ1288" s="32"/>
      <c r="AR1288" s="32"/>
      <c r="AS1288" s="32"/>
      <c r="AT1288" s="32"/>
      <c r="AU1288" s="32"/>
      <c r="AV1288" s="32"/>
      <c r="AW1288" s="32"/>
      <c r="AX1288" s="32"/>
      <c r="AY1288" s="32"/>
      <c r="AZ1288" s="32"/>
      <c r="BA1288" s="32"/>
      <c r="BB1288" s="32"/>
      <c r="BC1288" s="32"/>
      <c r="BD1288" s="32"/>
      <c r="BE1288" s="32"/>
      <c r="BF1288" s="32"/>
      <c r="BG1288" s="32"/>
      <c r="BH1288" s="32"/>
      <c r="BI1288" s="32"/>
      <c r="BJ1288" s="32"/>
      <c r="BK1288" s="32"/>
      <c r="BL1288" s="32"/>
      <c r="BM1288" s="32"/>
      <c r="BN1288" s="32"/>
      <c r="BO1288" s="32"/>
      <c r="BP1288" s="32"/>
      <c r="BQ1288" s="32"/>
      <c r="BR1288" s="32"/>
      <c r="BS1288" s="32"/>
      <c r="BT1288" s="32"/>
      <c r="BU1288" s="32"/>
      <c r="BV1288" s="32"/>
      <c r="BW1288" s="32"/>
      <c r="BX1288" s="32"/>
      <c r="BY1288" s="32"/>
      <c r="BZ1288" s="32"/>
      <c r="CA1288" s="32"/>
      <c r="CB1288" s="32">
        <v>2.2879999999999998</v>
      </c>
      <c r="CC1288" s="32">
        <v>2.331</v>
      </c>
      <c r="CD1288" s="32">
        <v>2.35</v>
      </c>
      <c r="CE1288" s="32">
        <v>2.36</v>
      </c>
      <c r="CF1288" s="32">
        <v>2.371</v>
      </c>
      <c r="CG1288" s="32">
        <v>2.3759999999999999</v>
      </c>
      <c r="CH1288" s="32">
        <v>2.3780000000000001</v>
      </c>
      <c r="CI1288" s="32">
        <v>2.403</v>
      </c>
      <c r="CJ1288" s="32">
        <v>2.5299999999999998</v>
      </c>
      <c r="CK1288" s="32">
        <v>2.66</v>
      </c>
      <c r="CL1288" s="32">
        <v>2.68</v>
      </c>
      <c r="CM1288" s="32">
        <v>2.5569999999999999</v>
      </c>
      <c r="CN1288" s="32">
        <v>2.4329999999999998</v>
      </c>
      <c r="CO1288" s="32">
        <v>2.3090000000000002</v>
      </c>
      <c r="CP1288" s="32">
        <v>2.2759999999999998</v>
      </c>
      <c r="CQ1288" s="32">
        <v>2.2709999999999999</v>
      </c>
      <c r="CR1288" s="32">
        <v>2.2810000000000001</v>
      </c>
      <c r="CS1288" s="32">
        <v>2.2879999999999998</v>
      </c>
      <c r="CT1288" s="32">
        <v>2.2949999999999999</v>
      </c>
      <c r="CU1288" s="32">
        <v>2.323</v>
      </c>
      <c r="CV1288" s="32">
        <v>2.452</v>
      </c>
      <c r="CW1288" s="32">
        <v>2.5870000000000002</v>
      </c>
      <c r="CX1288" s="32">
        <v>2.6070000000000002</v>
      </c>
      <c r="CY1288" s="32">
        <v>2.5139999999999998</v>
      </c>
      <c r="CZ1288" s="32">
        <v>2.4089999999999998</v>
      </c>
      <c r="DA1288" s="32">
        <v>2.2919999999999998</v>
      </c>
      <c r="DB1288" s="32">
        <v>2.2770000000000001</v>
      </c>
      <c r="DC1288" s="32">
        <v>2.2789999999999999</v>
      </c>
      <c r="DD1288" s="32">
        <v>2.2879999999999998</v>
      </c>
      <c r="DE1288" s="32">
        <v>2.2930000000000001</v>
      </c>
      <c r="DF1288" s="32">
        <v>2.302</v>
      </c>
      <c r="DG1288" s="32">
        <v>2.33</v>
      </c>
      <c r="DH1288" s="32">
        <v>2.4580000000000002</v>
      </c>
      <c r="DI1288" s="32">
        <v>2.6059999999999999</v>
      </c>
      <c r="DJ1288" s="32">
        <v>2.6349999999999998</v>
      </c>
      <c r="DK1288" s="32">
        <v>2.5110000000000001</v>
      </c>
      <c r="DL1288" s="32">
        <v>2.4289999999999998</v>
      </c>
      <c r="DM1288" s="32">
        <v>2.3119999999999998</v>
      </c>
      <c r="DN1288" s="32">
        <v>2.2970000000000002</v>
      </c>
      <c r="DO1288" s="32">
        <v>2.2989999999999999</v>
      </c>
      <c r="DP1288" s="32">
        <v>2.3079999999999998</v>
      </c>
      <c r="DQ1288" s="32">
        <v>2.3130000000000002</v>
      </c>
      <c r="DR1288" s="32">
        <v>2.3220000000000001</v>
      </c>
      <c r="DS1288" s="32">
        <v>2.35</v>
      </c>
      <c r="DT1288" s="32">
        <v>2.4780000000000002</v>
      </c>
      <c r="DU1288" s="32">
        <v>2.6259999999999999</v>
      </c>
      <c r="DV1288" s="32">
        <v>2.66</v>
      </c>
      <c r="DW1288" s="32">
        <v>2.536</v>
      </c>
      <c r="DX1288" s="32">
        <v>2.4540000000000002</v>
      </c>
      <c r="DY1288" s="32">
        <v>2.3370000000000002</v>
      </c>
      <c r="DZ1288" s="32">
        <v>2.3220000000000001</v>
      </c>
      <c r="EA1288" s="32">
        <v>2.3239999999999998</v>
      </c>
      <c r="EB1288" s="32">
        <v>2.3330000000000002</v>
      </c>
      <c r="EC1288" s="32">
        <v>2.3380000000000001</v>
      </c>
      <c r="ED1288" s="32">
        <v>2.347</v>
      </c>
      <c r="EE1288" s="32">
        <v>2.375</v>
      </c>
      <c r="EF1288" s="32">
        <v>2.5030000000000001</v>
      </c>
      <c r="EG1288" s="32">
        <v>2.6509999999999998</v>
      </c>
      <c r="EH1288" s="32">
        <v>2.69</v>
      </c>
      <c r="EI1288" s="32">
        <v>2.5659999999999998</v>
      </c>
      <c r="EJ1288" s="32">
        <v>2.484</v>
      </c>
      <c r="EK1288" s="32">
        <v>2.367</v>
      </c>
      <c r="EL1288" s="32">
        <v>2.3519999999999999</v>
      </c>
      <c r="EM1288" s="32">
        <v>2.3540000000000001</v>
      </c>
      <c r="EN1288" s="32">
        <v>2.363</v>
      </c>
      <c r="EO1288" s="32">
        <v>2.3679999999999999</v>
      </c>
      <c r="EP1288" s="32">
        <v>2.3769999999999998</v>
      </c>
      <c r="EQ1288" s="32">
        <v>2.4049999999999998</v>
      </c>
      <c r="ER1288" s="32">
        <v>2.5329999999999999</v>
      </c>
      <c r="ES1288" s="32">
        <v>2.681</v>
      </c>
      <c r="ET1288" s="32">
        <v>2.73</v>
      </c>
      <c r="EU1288" s="32">
        <v>2.6059999999999999</v>
      </c>
      <c r="EV1288" s="32"/>
      <c r="EW1288" s="32"/>
      <c r="EX1288" s="32"/>
      <c r="EY1288" s="32"/>
      <c r="EZ1288" s="32"/>
      <c r="FA1288" s="32"/>
      <c r="FB1288" s="32"/>
      <c r="FC1288" s="32"/>
      <c r="FD1288" s="32"/>
      <c r="FE1288" s="32"/>
      <c r="FF1288" s="32"/>
      <c r="FG1288" s="32"/>
      <c r="FH1288" s="32"/>
      <c r="FI1288" s="32"/>
      <c r="FJ1288" s="32"/>
      <c r="FK1288" s="32"/>
      <c r="FL1288" s="32"/>
      <c r="FM1288" s="32"/>
      <c r="FN1288" s="32"/>
      <c r="FO1288" s="32"/>
      <c r="FP1288" s="32"/>
      <c r="FQ1288" s="32"/>
      <c r="FR1288" s="32"/>
      <c r="FS1288" s="32"/>
      <c r="FT1288" s="32"/>
      <c r="FU1288" s="32"/>
      <c r="FV1288" s="32"/>
      <c r="FW1288" s="32"/>
      <c r="FX1288" s="32"/>
      <c r="FY1288" s="32"/>
      <c r="FZ1288" s="32"/>
      <c r="GA1288" s="32"/>
      <c r="GB1288" s="32"/>
      <c r="GC1288" s="32"/>
      <c r="GD1288" s="32"/>
      <c r="GE1288" s="32"/>
      <c r="GF1288" s="32"/>
      <c r="GG1288" s="32"/>
      <c r="GH1288" s="32"/>
      <c r="GI1288" s="32"/>
      <c r="GJ1288" s="32"/>
      <c r="GK1288" s="32"/>
      <c r="GL1288" s="32"/>
      <c r="GM1288" s="32"/>
      <c r="GN1288" s="32"/>
      <c r="GO1288" s="32"/>
      <c r="GP1288" s="32"/>
      <c r="GQ1288" s="32"/>
    </row>
    <row r="1289" spans="1:199" customFormat="1" hidden="1" x14ac:dyDescent="0.2">
      <c r="A1289">
        <f t="shared" si="319"/>
        <v>5</v>
      </c>
      <c r="B1289">
        <f t="shared" si="320"/>
        <v>2</v>
      </c>
      <c r="C1289" s="1">
        <v>35839</v>
      </c>
      <c r="D1289">
        <f t="shared" si="321"/>
        <v>2</v>
      </c>
      <c r="E1289">
        <f t="shared" si="322"/>
        <v>1998</v>
      </c>
      <c r="F1289" s="17">
        <f t="shared" si="309"/>
        <v>0.22631428571428502</v>
      </c>
      <c r="G1289" s="16">
        <f t="shared" si="311"/>
        <v>-6.6666666666668206E-3</v>
      </c>
      <c r="H1289" s="16">
        <f t="shared" si="312"/>
        <v>1.8749999999999822E-2</v>
      </c>
      <c r="I1289" s="16">
        <f t="shared" si="313"/>
        <v>1.2083333333333002E-2</v>
      </c>
      <c r="J1289" s="7">
        <f>VLOOKUP(C1289,'Nymex hist.'!A:B,2,0)</f>
        <v>2.2080000000000002</v>
      </c>
      <c r="K1289" s="11">
        <f t="shared" si="308"/>
        <v>2.3012857142857146</v>
      </c>
      <c r="L1289" s="11">
        <f t="shared" si="310"/>
        <v>2.5275999999999996</v>
      </c>
      <c r="M1289" s="9">
        <f t="shared" si="314"/>
        <v>2.3575833333333334</v>
      </c>
      <c r="N1289" s="9">
        <f t="shared" si="315"/>
        <v>2.3509166666666665</v>
      </c>
      <c r="O1289" s="9">
        <f t="shared" si="316"/>
        <v>2.3696666666666664</v>
      </c>
      <c r="P1289" s="9">
        <f t="shared" si="317"/>
        <v>2.3946666666666663</v>
      </c>
      <c r="Q1289" s="9">
        <f t="shared" si="318"/>
        <v>2.4246666666666665</v>
      </c>
      <c r="R1289" s="8">
        <v>35839</v>
      </c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3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>
        <v>2.2080000000000002</v>
      </c>
      <c r="CC1289" s="2">
        <v>2.2469999999999999</v>
      </c>
      <c r="CD1289" s="2">
        <v>2.2770000000000001</v>
      </c>
      <c r="CE1289" s="2">
        <v>2.2919999999999998</v>
      </c>
      <c r="CF1289" s="2">
        <v>2.3069999999999999</v>
      </c>
      <c r="CG1289" s="2">
        <v>2.3170000000000002</v>
      </c>
      <c r="CH1289" s="2">
        <v>2.3220000000000001</v>
      </c>
      <c r="CI1289" s="2">
        <v>2.347</v>
      </c>
      <c r="CJ1289" s="2">
        <v>2.4820000000000002</v>
      </c>
      <c r="CK1289" s="2">
        <v>2.6139999999999999</v>
      </c>
      <c r="CL1289" s="2">
        <v>2.6349999999999998</v>
      </c>
      <c r="CM1289" s="2">
        <v>2.5139999999999998</v>
      </c>
      <c r="CN1289" s="2">
        <v>2.3929999999999998</v>
      </c>
      <c r="CO1289" s="2">
        <v>2.2719999999999998</v>
      </c>
      <c r="CP1289" s="2">
        <v>2.2389999999999999</v>
      </c>
      <c r="CQ1289" s="2">
        <v>2.234</v>
      </c>
      <c r="CR1289" s="2">
        <v>2.2440000000000002</v>
      </c>
      <c r="CS1289" s="2">
        <v>2.2509999999999999</v>
      </c>
      <c r="CT1289" s="2">
        <v>2.258</v>
      </c>
      <c r="CU1289" s="2">
        <v>2.286</v>
      </c>
      <c r="CV1289" s="2">
        <v>2.415</v>
      </c>
      <c r="CW1289" s="2">
        <v>2.5499999999999998</v>
      </c>
      <c r="CX1289" s="2">
        <v>2.57</v>
      </c>
      <c r="CY1289" s="2">
        <v>2.4769999999999999</v>
      </c>
      <c r="CZ1289" s="2">
        <v>2.3719999999999999</v>
      </c>
      <c r="DA1289" s="2">
        <v>2.2549999999999999</v>
      </c>
      <c r="DB1289" s="2">
        <v>2.2400000000000002</v>
      </c>
      <c r="DC1289" s="2">
        <v>2.242</v>
      </c>
      <c r="DD1289" s="2">
        <v>2.2509999999999999</v>
      </c>
      <c r="DE1289" s="2">
        <v>2.2559999999999998</v>
      </c>
      <c r="DF1289" s="2">
        <v>2.2650000000000001</v>
      </c>
      <c r="DG1289" s="2">
        <v>2.2930000000000001</v>
      </c>
      <c r="DH1289" s="2">
        <v>2.4209999999999998</v>
      </c>
      <c r="DI1289" s="2">
        <v>2.569</v>
      </c>
      <c r="DJ1289" s="2">
        <v>2.5979999999999999</v>
      </c>
      <c r="DK1289" s="2">
        <v>2.4740000000000002</v>
      </c>
      <c r="DL1289" s="2">
        <v>2.3919999999999999</v>
      </c>
      <c r="DM1289" s="2">
        <v>2.2749999999999999</v>
      </c>
      <c r="DN1289" s="2">
        <v>2.2599999999999998</v>
      </c>
      <c r="DO1289" s="2">
        <v>2.262</v>
      </c>
      <c r="DP1289" s="2">
        <v>2.2709999999999999</v>
      </c>
      <c r="DQ1289" s="2">
        <v>2.2759999999999998</v>
      </c>
      <c r="DR1289" s="2">
        <v>2.2850000000000001</v>
      </c>
      <c r="DS1289" s="2">
        <v>2.3130000000000002</v>
      </c>
      <c r="DT1289" s="2">
        <v>2.4409999999999998</v>
      </c>
      <c r="DU1289" s="2">
        <v>2.589</v>
      </c>
      <c r="DV1289" s="2">
        <v>2.6230000000000002</v>
      </c>
      <c r="DW1289" s="2">
        <v>2.4990000000000001</v>
      </c>
      <c r="DX1289" s="2">
        <v>2.4169999999999998</v>
      </c>
      <c r="DY1289" s="2">
        <v>2.2999999999999998</v>
      </c>
      <c r="DZ1289" s="2">
        <v>2.2850000000000001</v>
      </c>
      <c r="EA1289" s="2">
        <v>2.2869999999999999</v>
      </c>
      <c r="EB1289" s="2">
        <v>2.2959999999999998</v>
      </c>
      <c r="EC1289" s="2">
        <v>2.3010000000000002</v>
      </c>
      <c r="ED1289" s="2">
        <v>2.31</v>
      </c>
      <c r="EE1289" s="2">
        <v>2.3380000000000001</v>
      </c>
      <c r="EF1289" s="2">
        <v>2.4660000000000002</v>
      </c>
      <c r="EG1289" s="2">
        <v>2.6139999999999999</v>
      </c>
      <c r="EH1289" s="2">
        <v>2.653</v>
      </c>
      <c r="EI1289" s="2">
        <v>2.5289999999999999</v>
      </c>
      <c r="EJ1289" s="2">
        <v>2.4470000000000001</v>
      </c>
      <c r="EK1289" s="2">
        <v>2.33</v>
      </c>
      <c r="EL1289" s="2">
        <v>2.3149999999999999</v>
      </c>
      <c r="EM1289" s="2">
        <v>2.3170000000000002</v>
      </c>
      <c r="EN1289" s="2">
        <v>2.3260000000000001</v>
      </c>
      <c r="EO1289" s="2">
        <v>2.331</v>
      </c>
      <c r="EP1289" s="2">
        <v>2.34</v>
      </c>
      <c r="EQ1289" s="2">
        <v>2.3679999999999999</v>
      </c>
      <c r="ER1289" s="2">
        <v>2.496</v>
      </c>
      <c r="ES1289" s="2">
        <v>2.6440000000000001</v>
      </c>
      <c r="ET1289" s="2">
        <v>2.6930000000000001</v>
      </c>
      <c r="EU1289" s="2">
        <v>2.569</v>
      </c>
      <c r="EV1289" s="2"/>
      <c r="EW1289" s="2"/>
      <c r="EX1289" s="2"/>
      <c r="EY1289" s="2"/>
      <c r="EZ1289" s="2"/>
      <c r="FA1289" s="2"/>
      <c r="FB1289" s="2"/>
      <c r="FC1289" s="2"/>
      <c r="FD1289" s="2"/>
      <c r="FE1289" s="2"/>
      <c r="FF1289" s="2"/>
      <c r="FG1289" s="2"/>
      <c r="FH1289" s="2"/>
      <c r="FI1289" s="2"/>
      <c r="FJ1289" s="2"/>
      <c r="FK1289" s="2"/>
      <c r="FL1289" s="2"/>
      <c r="FM1289" s="2"/>
      <c r="FN1289" s="2"/>
      <c r="FO1289" s="2"/>
      <c r="FP1289" s="2"/>
      <c r="FQ1289" s="2"/>
      <c r="FR1289" s="2"/>
      <c r="FS1289" s="2"/>
      <c r="FT1289" s="2"/>
      <c r="FU1289" s="2"/>
      <c r="FV1289" s="2"/>
      <c r="FW1289" s="2"/>
      <c r="FX1289" s="2"/>
      <c r="FY1289" s="2"/>
      <c r="FZ1289" s="2"/>
      <c r="GA1289" s="2"/>
      <c r="GB1289" s="2"/>
      <c r="GC1289" s="2"/>
      <c r="GD1289" s="2"/>
      <c r="GE1289" s="2"/>
      <c r="GF1289" s="2"/>
      <c r="GG1289" s="2"/>
      <c r="GH1289" s="2"/>
      <c r="GI1289" s="2"/>
      <c r="GJ1289" s="2"/>
      <c r="GK1289" s="2"/>
      <c r="GL1289" s="2"/>
      <c r="GM1289" s="2"/>
      <c r="GN1289" s="2"/>
      <c r="GO1289" s="2"/>
      <c r="GP1289" s="2"/>
      <c r="GQ1289" s="2"/>
    </row>
    <row r="1290" spans="1:199" customFormat="1" hidden="1" x14ac:dyDescent="0.2">
      <c r="A1290">
        <f t="shared" si="319"/>
        <v>2</v>
      </c>
      <c r="B1290">
        <f t="shared" si="320"/>
        <v>2</v>
      </c>
      <c r="C1290" s="1">
        <v>35843</v>
      </c>
      <c r="D1290">
        <f t="shared" si="321"/>
        <v>2</v>
      </c>
      <c r="E1290">
        <f t="shared" si="322"/>
        <v>1998</v>
      </c>
      <c r="F1290" s="17">
        <f t="shared" si="309"/>
        <v>0.23614285714285765</v>
      </c>
      <c r="G1290" s="16">
        <f t="shared" si="311"/>
        <v>-6.0000000000002274E-3</v>
      </c>
      <c r="H1290" s="16">
        <f t="shared" si="312"/>
        <v>1.9000000000000128E-2</v>
      </c>
      <c r="I1290" s="16">
        <f t="shared" si="313"/>
        <v>1.2999999999999901E-2</v>
      </c>
      <c r="J1290" s="7">
        <f>VLOOKUP(C1290,'Nymex hist.'!A:B,2,0)</f>
        <v>2.1659999999999999</v>
      </c>
      <c r="K1290" s="11">
        <f t="shared" si="308"/>
        <v>2.2738571428571426</v>
      </c>
      <c r="L1290" s="11">
        <f t="shared" si="310"/>
        <v>2.5100000000000002</v>
      </c>
      <c r="M1290" s="9">
        <f t="shared" si="314"/>
        <v>2.3449166666666668</v>
      </c>
      <c r="N1290" s="9">
        <f t="shared" si="315"/>
        <v>2.3389166666666665</v>
      </c>
      <c r="O1290" s="9">
        <f t="shared" si="316"/>
        <v>2.3579166666666667</v>
      </c>
      <c r="P1290" s="9">
        <f t="shared" si="317"/>
        <v>2.382916666666667</v>
      </c>
      <c r="Q1290" s="9">
        <f t="shared" si="318"/>
        <v>2.4129166666666668</v>
      </c>
      <c r="R1290" s="8">
        <v>35843</v>
      </c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3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>
        <v>2.1659999999999999</v>
      </c>
      <c r="CC1290" s="2">
        <v>2.2069999999999999</v>
      </c>
      <c r="CD1290" s="2">
        <v>2.2450000000000001</v>
      </c>
      <c r="CE1290" s="2">
        <v>2.2650000000000001</v>
      </c>
      <c r="CF1290" s="2">
        <v>2.2799999999999998</v>
      </c>
      <c r="CG1290" s="2">
        <v>2.2949999999999999</v>
      </c>
      <c r="CH1290" s="2">
        <v>2.2999999999999998</v>
      </c>
      <c r="CI1290" s="2">
        <v>2.3250000000000002</v>
      </c>
      <c r="CJ1290" s="2">
        <v>2.46</v>
      </c>
      <c r="CK1290" s="2">
        <v>2.5920000000000001</v>
      </c>
      <c r="CL1290" s="2">
        <v>2.6150000000000002</v>
      </c>
      <c r="CM1290" s="2">
        <v>2.5019999999999998</v>
      </c>
      <c r="CN1290" s="2">
        <v>2.3809999999999998</v>
      </c>
      <c r="CO1290" s="2">
        <v>2.2599999999999998</v>
      </c>
      <c r="CP1290" s="2">
        <v>2.2269999999999999</v>
      </c>
      <c r="CQ1290" s="2">
        <v>2.222</v>
      </c>
      <c r="CR1290" s="2">
        <v>2.2320000000000002</v>
      </c>
      <c r="CS1290" s="2">
        <v>2.2389999999999999</v>
      </c>
      <c r="CT1290" s="2">
        <v>2.246</v>
      </c>
      <c r="CU1290" s="2">
        <v>2.274</v>
      </c>
      <c r="CV1290" s="2">
        <v>2.403</v>
      </c>
      <c r="CW1290" s="2">
        <v>2.5379999999999998</v>
      </c>
      <c r="CX1290" s="2">
        <v>2.5579999999999998</v>
      </c>
      <c r="CY1290" s="2">
        <v>2.4649999999999999</v>
      </c>
      <c r="CZ1290" s="2">
        <v>2.36</v>
      </c>
      <c r="DA1290" s="2">
        <v>2.2429999999999999</v>
      </c>
      <c r="DB1290" s="2">
        <v>2.2280000000000002</v>
      </c>
      <c r="DC1290" s="2">
        <v>2.23</v>
      </c>
      <c r="DD1290" s="2">
        <v>2.2389999999999999</v>
      </c>
      <c r="DE1290" s="2">
        <v>2.2440000000000002</v>
      </c>
      <c r="DF1290" s="2">
        <v>2.2530000000000001</v>
      </c>
      <c r="DG1290" s="2">
        <v>2.2810000000000001</v>
      </c>
      <c r="DH1290" s="2">
        <v>2.4089999999999998</v>
      </c>
      <c r="DI1290" s="2">
        <v>2.5569999999999999</v>
      </c>
      <c r="DJ1290" s="2">
        <v>2.5859999999999999</v>
      </c>
      <c r="DK1290" s="2">
        <v>2.4649999999999999</v>
      </c>
      <c r="DL1290" s="2">
        <v>2.38</v>
      </c>
      <c r="DM1290" s="2">
        <v>2.2629999999999999</v>
      </c>
      <c r="DN1290" s="2">
        <v>2.2480000000000002</v>
      </c>
      <c r="DO1290" s="2">
        <v>2.25</v>
      </c>
      <c r="DP1290" s="2">
        <v>2.2589999999999999</v>
      </c>
      <c r="DQ1290" s="2">
        <v>2.2639999999999998</v>
      </c>
      <c r="DR1290" s="2">
        <v>2.2730000000000001</v>
      </c>
      <c r="DS1290" s="2">
        <v>2.3010000000000002</v>
      </c>
      <c r="DT1290" s="2">
        <v>2.4289999999999998</v>
      </c>
      <c r="DU1290" s="2">
        <v>2.577</v>
      </c>
      <c r="DV1290" s="2">
        <v>2.6110000000000002</v>
      </c>
      <c r="DW1290" s="2">
        <v>2.4900000000000002</v>
      </c>
      <c r="DX1290" s="2">
        <v>2.4049999999999998</v>
      </c>
      <c r="DY1290" s="2">
        <v>2.2879999999999998</v>
      </c>
      <c r="DZ1290" s="2">
        <v>2.2730000000000001</v>
      </c>
      <c r="EA1290" s="2">
        <v>2.2749999999999999</v>
      </c>
      <c r="EB1290" s="2">
        <v>2.2839999999999998</v>
      </c>
      <c r="EC1290" s="2">
        <v>2.2890000000000001</v>
      </c>
      <c r="ED1290" s="2">
        <v>2.298</v>
      </c>
      <c r="EE1290" s="2">
        <v>2.3260000000000001</v>
      </c>
      <c r="EF1290" s="2">
        <v>2.4540000000000002</v>
      </c>
      <c r="EG1290" s="2">
        <v>2.6019999999999999</v>
      </c>
      <c r="EH1290" s="2">
        <v>2.641</v>
      </c>
      <c r="EI1290" s="2">
        <v>2.52</v>
      </c>
      <c r="EJ1290" s="2">
        <v>2.4350000000000001</v>
      </c>
      <c r="EK1290" s="2">
        <v>2.3180000000000001</v>
      </c>
      <c r="EL1290" s="2">
        <v>2.3029999999999999</v>
      </c>
      <c r="EM1290" s="2">
        <v>2.3050000000000002</v>
      </c>
      <c r="EN1290" s="2">
        <v>2.3140000000000001</v>
      </c>
      <c r="EO1290" s="2">
        <v>2.319</v>
      </c>
      <c r="EP1290" s="2">
        <v>2.3279999999999998</v>
      </c>
      <c r="EQ1290" s="2">
        <v>2.3559999999999999</v>
      </c>
      <c r="ER1290" s="2">
        <v>2.484</v>
      </c>
      <c r="ES1290" s="2">
        <v>2.6320000000000001</v>
      </c>
      <c r="ET1290" s="2">
        <v>2.681</v>
      </c>
      <c r="EU1290" s="2">
        <v>2.56</v>
      </c>
      <c r="EV1290" s="2"/>
      <c r="EW1290" s="2"/>
      <c r="EX1290" s="2"/>
      <c r="EY1290" s="2"/>
      <c r="EZ1290" s="2"/>
      <c r="FA1290" s="2"/>
      <c r="FB1290" s="2"/>
      <c r="FC1290" s="2"/>
      <c r="FD1290" s="2"/>
      <c r="FE1290" s="2"/>
      <c r="FF1290" s="2"/>
      <c r="FG1290" s="2"/>
      <c r="FH1290" s="2"/>
      <c r="FI1290" s="2"/>
      <c r="FJ1290" s="2"/>
      <c r="FK1290" s="2"/>
      <c r="FL1290" s="2"/>
      <c r="FM1290" s="2"/>
      <c r="FN1290" s="2"/>
      <c r="FO1290" s="2"/>
      <c r="FP1290" s="2"/>
      <c r="FQ1290" s="2"/>
      <c r="FR1290" s="2"/>
      <c r="FS1290" s="2"/>
      <c r="FT1290" s="2"/>
      <c r="FU1290" s="2"/>
      <c r="FV1290" s="2"/>
      <c r="FW1290" s="2"/>
      <c r="FX1290" s="2"/>
      <c r="FY1290" s="2"/>
      <c r="FZ1290" s="2"/>
      <c r="GA1290" s="2"/>
      <c r="GB1290" s="2"/>
      <c r="GC1290" s="2"/>
      <c r="GD1290" s="2"/>
      <c r="GE1290" s="2"/>
      <c r="GF1290" s="2"/>
      <c r="GG1290" s="2"/>
      <c r="GH1290" s="2"/>
      <c r="GI1290" s="2"/>
      <c r="GJ1290" s="2"/>
      <c r="GK1290" s="2"/>
      <c r="GL1290" s="2"/>
      <c r="GM1290" s="2"/>
      <c r="GN1290" s="2"/>
      <c r="GO1290" s="2"/>
      <c r="GP1290" s="2"/>
      <c r="GQ1290" s="2"/>
    </row>
    <row r="1291" spans="1:199" customFormat="1" hidden="1" x14ac:dyDescent="0.2">
      <c r="A1291">
        <f t="shared" si="319"/>
        <v>3</v>
      </c>
      <c r="B1291">
        <f t="shared" si="320"/>
        <v>2</v>
      </c>
      <c r="C1291" s="1">
        <v>35844</v>
      </c>
      <c r="D1291">
        <f t="shared" si="321"/>
        <v>2</v>
      </c>
      <c r="E1291">
        <f t="shared" si="322"/>
        <v>1998</v>
      </c>
      <c r="F1291" s="17">
        <f t="shared" si="309"/>
        <v>0.21917142857142835</v>
      </c>
      <c r="G1291" s="16">
        <f t="shared" si="311"/>
        <v>-1.066666666666638E-2</v>
      </c>
      <c r="H1291" s="16">
        <f t="shared" si="312"/>
        <v>1.8999999999999684E-2</v>
      </c>
      <c r="I1291" s="16">
        <f t="shared" si="313"/>
        <v>8.3333333333333037E-3</v>
      </c>
      <c r="J1291" s="7">
        <f>VLOOKUP(C1291,'Nymex hist.'!A:B,2,0)</f>
        <v>2.238</v>
      </c>
      <c r="K1291" s="11">
        <f t="shared" si="308"/>
        <v>2.3324285714285713</v>
      </c>
      <c r="L1291" s="11">
        <f t="shared" si="310"/>
        <v>2.5515999999999996</v>
      </c>
      <c r="M1291" s="9">
        <f t="shared" si="314"/>
        <v>2.3815833333333329</v>
      </c>
      <c r="N1291" s="9">
        <f t="shared" si="315"/>
        <v>2.3709166666666666</v>
      </c>
      <c r="O1291" s="9">
        <f t="shared" si="316"/>
        <v>2.3899166666666662</v>
      </c>
      <c r="P1291" s="9">
        <f t="shared" si="317"/>
        <v>2.4149166666666666</v>
      </c>
      <c r="Q1291" s="9">
        <f t="shared" si="318"/>
        <v>2.4449166666666664</v>
      </c>
      <c r="R1291" s="8">
        <v>35844</v>
      </c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3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>
        <v>2.238</v>
      </c>
      <c r="CC1291" s="2">
        <v>2.2829999999999999</v>
      </c>
      <c r="CD1291" s="2">
        <v>2.31</v>
      </c>
      <c r="CE1291" s="2">
        <v>2.327</v>
      </c>
      <c r="CF1291" s="2">
        <v>2.3370000000000002</v>
      </c>
      <c r="CG1291" s="2">
        <v>2.347</v>
      </c>
      <c r="CH1291" s="2">
        <v>2.35</v>
      </c>
      <c r="CI1291" s="2">
        <v>2.3730000000000002</v>
      </c>
      <c r="CJ1291" s="2">
        <v>2.5049999999999999</v>
      </c>
      <c r="CK1291" s="2">
        <v>2.6349999999999998</v>
      </c>
      <c r="CL1291" s="2">
        <v>2.6549999999999998</v>
      </c>
      <c r="CM1291" s="2">
        <v>2.5419999999999998</v>
      </c>
      <c r="CN1291" s="2">
        <v>2.4209999999999998</v>
      </c>
      <c r="CO1291" s="2">
        <v>2.2999999999999998</v>
      </c>
      <c r="CP1291" s="2">
        <v>2.2650000000000001</v>
      </c>
      <c r="CQ1291" s="2">
        <v>2.258</v>
      </c>
      <c r="CR1291" s="2">
        <v>2.2679999999999998</v>
      </c>
      <c r="CS1291" s="2">
        <v>2.2749999999999999</v>
      </c>
      <c r="CT1291" s="2">
        <v>2.2810000000000001</v>
      </c>
      <c r="CU1291" s="2">
        <v>2.3079999999999998</v>
      </c>
      <c r="CV1291" s="2">
        <v>2.4359999999999999</v>
      </c>
      <c r="CW1291" s="2">
        <v>2.57</v>
      </c>
      <c r="CX1291" s="2">
        <v>2.59</v>
      </c>
      <c r="CY1291" s="2">
        <v>2.4969999999999999</v>
      </c>
      <c r="CZ1291" s="2">
        <v>2.3919999999999999</v>
      </c>
      <c r="DA1291" s="2">
        <v>2.2749999999999999</v>
      </c>
      <c r="DB1291" s="2">
        <v>2.2599999999999998</v>
      </c>
      <c r="DC1291" s="2">
        <v>2.262</v>
      </c>
      <c r="DD1291" s="2">
        <v>2.2709999999999999</v>
      </c>
      <c r="DE1291" s="2">
        <v>2.2759999999999998</v>
      </c>
      <c r="DF1291" s="2">
        <v>2.2850000000000001</v>
      </c>
      <c r="DG1291" s="2">
        <v>2.3130000000000002</v>
      </c>
      <c r="DH1291" s="2">
        <v>2.4409999999999998</v>
      </c>
      <c r="DI1291" s="2">
        <v>2.589</v>
      </c>
      <c r="DJ1291" s="2">
        <v>2.6179999999999999</v>
      </c>
      <c r="DK1291" s="2">
        <v>2.4969999999999999</v>
      </c>
      <c r="DL1291" s="2">
        <v>2.4119999999999999</v>
      </c>
      <c r="DM1291" s="2">
        <v>2.2949999999999999</v>
      </c>
      <c r="DN1291" s="2">
        <v>2.2799999999999998</v>
      </c>
      <c r="DO1291" s="2">
        <v>2.282</v>
      </c>
      <c r="DP1291" s="2">
        <v>2.2909999999999999</v>
      </c>
      <c r="DQ1291" s="2">
        <v>2.2959999999999998</v>
      </c>
      <c r="DR1291" s="2">
        <v>2.3050000000000002</v>
      </c>
      <c r="DS1291" s="2">
        <v>2.3330000000000002</v>
      </c>
      <c r="DT1291" s="2">
        <v>2.4609999999999999</v>
      </c>
      <c r="DU1291" s="2">
        <v>2.609</v>
      </c>
      <c r="DV1291" s="2">
        <v>2.6429999999999998</v>
      </c>
      <c r="DW1291" s="2">
        <v>2.5219999999999998</v>
      </c>
      <c r="DX1291" s="2">
        <v>2.4369999999999998</v>
      </c>
      <c r="DY1291" s="2">
        <v>2.3199999999999998</v>
      </c>
      <c r="DZ1291" s="2">
        <v>2.3050000000000002</v>
      </c>
      <c r="EA1291" s="2">
        <v>2.3069999999999999</v>
      </c>
      <c r="EB1291" s="2">
        <v>2.3159999999999998</v>
      </c>
      <c r="EC1291" s="2">
        <v>2.3210000000000002</v>
      </c>
      <c r="ED1291" s="2">
        <v>2.33</v>
      </c>
      <c r="EE1291" s="2">
        <v>2.3580000000000001</v>
      </c>
      <c r="EF1291" s="2">
        <v>2.4860000000000002</v>
      </c>
      <c r="EG1291" s="2">
        <v>2.6339999999999999</v>
      </c>
      <c r="EH1291" s="2">
        <v>2.673</v>
      </c>
      <c r="EI1291" s="2">
        <v>2.552</v>
      </c>
      <c r="EJ1291" s="2">
        <v>2.4670000000000001</v>
      </c>
      <c r="EK1291" s="2">
        <v>2.35</v>
      </c>
      <c r="EL1291" s="2">
        <v>2.335</v>
      </c>
      <c r="EM1291" s="2">
        <v>2.3370000000000002</v>
      </c>
      <c r="EN1291" s="2">
        <v>2.3460000000000001</v>
      </c>
      <c r="EO1291" s="2">
        <v>2.351</v>
      </c>
      <c r="EP1291" s="2">
        <v>2.36</v>
      </c>
      <c r="EQ1291" s="2">
        <v>2.3879999999999999</v>
      </c>
      <c r="ER1291" s="2">
        <v>2.516</v>
      </c>
      <c r="ES1291" s="2">
        <v>2.6640000000000001</v>
      </c>
      <c r="ET1291" s="2">
        <v>2.7130000000000001</v>
      </c>
      <c r="EU1291" s="2">
        <v>2.5920000000000001</v>
      </c>
      <c r="EV1291" s="2"/>
      <c r="EW1291" s="2"/>
      <c r="EX1291" s="2"/>
      <c r="EY1291" s="2"/>
      <c r="EZ1291" s="2"/>
      <c r="FA1291" s="2"/>
      <c r="FB1291" s="2"/>
      <c r="FC1291" s="2"/>
      <c r="FD1291" s="2"/>
      <c r="FE1291" s="2"/>
      <c r="FF1291" s="2"/>
      <c r="FG1291" s="2"/>
      <c r="FH1291" s="2"/>
      <c r="FI1291" s="2"/>
      <c r="FJ1291" s="2"/>
      <c r="FK1291" s="2"/>
      <c r="FL1291" s="2"/>
      <c r="FM1291" s="2"/>
      <c r="FN1291" s="2"/>
      <c r="FO1291" s="2"/>
      <c r="FP1291" s="2"/>
      <c r="FQ1291" s="2"/>
      <c r="FR1291" s="2"/>
      <c r="FS1291" s="2"/>
      <c r="FT1291" s="2"/>
      <c r="FU1291" s="2"/>
      <c r="FV1291" s="2"/>
      <c r="FW1291" s="2"/>
      <c r="FX1291" s="2"/>
      <c r="FY1291" s="2"/>
      <c r="FZ1291" s="2"/>
      <c r="GA1291" s="2"/>
      <c r="GB1291" s="2"/>
      <c r="GC1291" s="2"/>
      <c r="GD1291" s="2"/>
      <c r="GE1291" s="2"/>
      <c r="GF1291" s="2"/>
      <c r="GG1291" s="2"/>
      <c r="GH1291" s="2"/>
      <c r="GI1291" s="2"/>
      <c r="GJ1291" s="2"/>
      <c r="GK1291" s="2"/>
      <c r="GL1291" s="2"/>
      <c r="GM1291" s="2"/>
      <c r="GN1291" s="2"/>
      <c r="GO1291" s="2"/>
      <c r="GP1291" s="2"/>
      <c r="GQ1291" s="2"/>
    </row>
    <row r="1292" spans="1:199" x14ac:dyDescent="0.2">
      <c r="A1292" s="36">
        <f t="shared" si="319"/>
        <v>4</v>
      </c>
      <c r="B1292" s="36">
        <f t="shared" si="320"/>
        <v>2</v>
      </c>
      <c r="C1292" s="1">
        <v>35845</v>
      </c>
      <c r="D1292">
        <f t="shared" si="321"/>
        <v>2</v>
      </c>
      <c r="E1292">
        <f t="shared" si="322"/>
        <v>1998</v>
      </c>
      <c r="F1292" s="21">
        <f t="shared" si="309"/>
        <v>0.22542857142857153</v>
      </c>
      <c r="G1292" s="21">
        <f t="shared" si="311"/>
        <v>-1.0666666666666824E-2</v>
      </c>
      <c r="H1292" s="21">
        <f t="shared" si="312"/>
        <v>1.8833333333333258E-2</v>
      </c>
      <c r="I1292" s="21">
        <f t="shared" si="313"/>
        <v>8.1666666666664334E-3</v>
      </c>
      <c r="J1292" s="23">
        <f>VLOOKUP(C1292,'Nymex hist.'!A:B,2,0)</f>
        <v>2.2170000000000001</v>
      </c>
      <c r="K1292" s="23">
        <f t="shared" ref="K1292:K1323" si="323">AVERAGE(CC1292:CI1292)</f>
        <v>2.3175714285714286</v>
      </c>
      <c r="L1292" s="23">
        <f t="shared" si="310"/>
        <v>2.5430000000000001</v>
      </c>
      <c r="M1292" s="23">
        <f t="shared" si="314"/>
        <v>2.372583333333333</v>
      </c>
      <c r="N1292" s="23">
        <f t="shared" si="315"/>
        <v>2.3619166666666662</v>
      </c>
      <c r="O1292" s="23">
        <f t="shared" si="316"/>
        <v>2.3807499999999995</v>
      </c>
      <c r="P1292" s="23">
        <f t="shared" si="317"/>
        <v>2.4057500000000003</v>
      </c>
      <c r="Q1292" s="23">
        <f t="shared" si="318"/>
        <v>2.4357500000000001</v>
      </c>
      <c r="R1292" s="30">
        <v>35845</v>
      </c>
      <c r="S1292" s="32"/>
      <c r="T1292" s="32"/>
      <c r="U1292" s="32"/>
      <c r="V1292" s="32"/>
      <c r="W1292" s="32"/>
      <c r="X1292" s="32"/>
      <c r="Y1292" s="32"/>
      <c r="Z1292" s="32"/>
      <c r="AA1292" s="32"/>
      <c r="AB1292" s="32"/>
      <c r="AC1292" s="32"/>
      <c r="AD1292" s="32"/>
      <c r="AE1292" s="32"/>
      <c r="AF1292" s="32"/>
      <c r="AG1292" s="32"/>
      <c r="AH1292" s="32"/>
      <c r="AI1292" s="32"/>
      <c r="AJ1292" s="34"/>
      <c r="AK1292" s="32"/>
      <c r="AL1292" s="32"/>
      <c r="AM1292" s="32"/>
      <c r="AN1292" s="32"/>
      <c r="AO1292" s="32"/>
      <c r="AP1292" s="32"/>
      <c r="AQ1292" s="32"/>
      <c r="AR1292" s="32"/>
      <c r="AS1292" s="32"/>
      <c r="AT1292" s="32"/>
      <c r="AU1292" s="32"/>
      <c r="AV1292" s="32"/>
      <c r="AW1292" s="32"/>
      <c r="AX1292" s="32"/>
      <c r="AY1292" s="32"/>
      <c r="AZ1292" s="32"/>
      <c r="BA1292" s="32"/>
      <c r="BB1292" s="32"/>
      <c r="BC1292" s="32"/>
      <c r="BD1292" s="32"/>
      <c r="BE1292" s="32"/>
      <c r="BF1292" s="32"/>
      <c r="BG1292" s="32"/>
      <c r="BH1292" s="32"/>
      <c r="BI1292" s="32"/>
      <c r="BJ1292" s="32"/>
      <c r="BK1292" s="32"/>
      <c r="BL1292" s="32"/>
      <c r="BM1292" s="32"/>
      <c r="BN1292" s="32"/>
      <c r="BO1292" s="32"/>
      <c r="BP1292" s="32"/>
      <c r="BQ1292" s="32"/>
      <c r="BR1292" s="32"/>
      <c r="BS1292" s="32"/>
      <c r="BT1292" s="32"/>
      <c r="BU1292" s="32"/>
      <c r="BV1292" s="32"/>
      <c r="BW1292" s="32"/>
      <c r="BX1292" s="32"/>
      <c r="BY1292" s="32"/>
      <c r="BZ1292" s="32"/>
      <c r="CA1292" s="32"/>
      <c r="CB1292" s="32">
        <v>2.2170000000000001</v>
      </c>
      <c r="CC1292" s="32">
        <v>2.2589999999999999</v>
      </c>
      <c r="CD1292" s="32">
        <v>2.2890000000000001</v>
      </c>
      <c r="CE1292" s="32">
        <v>2.3069999999999999</v>
      </c>
      <c r="CF1292" s="32">
        <v>2.3220000000000001</v>
      </c>
      <c r="CG1292" s="32">
        <v>2.3370000000000002</v>
      </c>
      <c r="CH1292" s="32">
        <v>2.3420000000000001</v>
      </c>
      <c r="CI1292" s="32">
        <v>2.367</v>
      </c>
      <c r="CJ1292" s="32">
        <v>2.4969999999999999</v>
      </c>
      <c r="CK1292" s="32">
        <v>2.6269999999999998</v>
      </c>
      <c r="CL1292" s="32">
        <v>2.6469999999999998</v>
      </c>
      <c r="CM1292" s="32">
        <v>2.532</v>
      </c>
      <c r="CN1292" s="32">
        <v>2.4119999999999999</v>
      </c>
      <c r="CO1292" s="32">
        <v>2.2909999999999999</v>
      </c>
      <c r="CP1292" s="32">
        <v>2.2559999999999998</v>
      </c>
      <c r="CQ1292" s="32">
        <v>2.2490000000000001</v>
      </c>
      <c r="CR1292" s="32">
        <v>2.2589999999999999</v>
      </c>
      <c r="CS1292" s="32">
        <v>2.266</v>
      </c>
      <c r="CT1292" s="32">
        <v>2.2719999999999998</v>
      </c>
      <c r="CU1292" s="32">
        <v>2.2989999999999999</v>
      </c>
      <c r="CV1292" s="32">
        <v>2.427</v>
      </c>
      <c r="CW1292" s="32">
        <v>2.5609999999999999</v>
      </c>
      <c r="CX1292" s="32">
        <v>2.581</v>
      </c>
      <c r="CY1292" s="32">
        <v>2.488</v>
      </c>
      <c r="CZ1292" s="32">
        <v>2.383</v>
      </c>
      <c r="DA1292" s="32">
        <v>2.266</v>
      </c>
      <c r="DB1292" s="32">
        <v>2.2509999999999999</v>
      </c>
      <c r="DC1292" s="32">
        <v>2.2530000000000001</v>
      </c>
      <c r="DD1292" s="32">
        <v>2.262</v>
      </c>
      <c r="DE1292" s="32">
        <v>2.2669999999999999</v>
      </c>
      <c r="DF1292" s="32">
        <v>2.2759999999999998</v>
      </c>
      <c r="DG1292" s="32">
        <v>2.3039999999999998</v>
      </c>
      <c r="DH1292" s="32">
        <v>2.4319999999999999</v>
      </c>
      <c r="DI1292" s="32">
        <v>2.58</v>
      </c>
      <c r="DJ1292" s="32">
        <v>2.605</v>
      </c>
      <c r="DK1292" s="32">
        <v>2.4900000000000002</v>
      </c>
      <c r="DL1292" s="32">
        <v>2.403</v>
      </c>
      <c r="DM1292" s="32">
        <v>2.286</v>
      </c>
      <c r="DN1292" s="32">
        <v>2.2709999999999999</v>
      </c>
      <c r="DO1292" s="32">
        <v>2.2730000000000001</v>
      </c>
      <c r="DP1292" s="32">
        <v>2.282</v>
      </c>
      <c r="DQ1292" s="32">
        <v>2.2869999999999999</v>
      </c>
      <c r="DR1292" s="32">
        <v>2.2959999999999998</v>
      </c>
      <c r="DS1292" s="32">
        <v>2.3239999999999998</v>
      </c>
      <c r="DT1292" s="32">
        <v>2.452</v>
      </c>
      <c r="DU1292" s="32">
        <v>2.6</v>
      </c>
      <c r="DV1292" s="32">
        <v>2.63</v>
      </c>
      <c r="DW1292" s="32">
        <v>2.5150000000000001</v>
      </c>
      <c r="DX1292" s="32">
        <v>2.4279999999999999</v>
      </c>
      <c r="DY1292" s="32">
        <v>2.3109999999999999</v>
      </c>
      <c r="DZ1292" s="32">
        <v>2.2959999999999998</v>
      </c>
      <c r="EA1292" s="32">
        <v>2.298</v>
      </c>
      <c r="EB1292" s="32">
        <v>2.3069999999999999</v>
      </c>
      <c r="EC1292" s="32">
        <v>2.3119999999999998</v>
      </c>
      <c r="ED1292" s="32">
        <v>2.3210000000000002</v>
      </c>
      <c r="EE1292" s="32">
        <v>2.3490000000000002</v>
      </c>
      <c r="EF1292" s="32">
        <v>2.4769999999999999</v>
      </c>
      <c r="EG1292" s="32">
        <v>2.625</v>
      </c>
      <c r="EH1292" s="32">
        <v>2.66</v>
      </c>
      <c r="EI1292" s="32">
        <v>2.5449999999999999</v>
      </c>
      <c r="EJ1292" s="32">
        <v>2.4580000000000002</v>
      </c>
      <c r="EK1292" s="32">
        <v>2.3410000000000002</v>
      </c>
      <c r="EL1292" s="32">
        <v>2.3260000000000001</v>
      </c>
      <c r="EM1292" s="32">
        <v>2.3279999999999998</v>
      </c>
      <c r="EN1292" s="32">
        <v>2.3370000000000002</v>
      </c>
      <c r="EO1292" s="32">
        <v>2.3420000000000001</v>
      </c>
      <c r="EP1292" s="32">
        <v>2.351</v>
      </c>
      <c r="EQ1292" s="32">
        <v>2.379</v>
      </c>
      <c r="ER1292" s="32">
        <v>2.5070000000000001</v>
      </c>
      <c r="ES1292" s="32">
        <v>2.6549999999999998</v>
      </c>
      <c r="ET1292" s="32">
        <v>2.7</v>
      </c>
      <c r="EU1292" s="32">
        <v>2.585</v>
      </c>
      <c r="EV1292" s="32"/>
      <c r="EW1292" s="32"/>
      <c r="EX1292" s="32"/>
      <c r="EY1292" s="32"/>
      <c r="EZ1292" s="32"/>
      <c r="FA1292" s="32"/>
      <c r="FB1292" s="32"/>
      <c r="FC1292" s="32"/>
      <c r="FD1292" s="32"/>
      <c r="FE1292" s="32"/>
      <c r="FF1292" s="32"/>
      <c r="FG1292" s="32"/>
      <c r="FH1292" s="32"/>
      <c r="FI1292" s="32"/>
      <c r="FJ1292" s="32"/>
      <c r="FK1292" s="32"/>
      <c r="FL1292" s="32"/>
      <c r="FM1292" s="32"/>
      <c r="FN1292" s="32"/>
      <c r="FO1292" s="32"/>
      <c r="FP1292" s="32"/>
      <c r="FQ1292" s="32"/>
      <c r="FR1292" s="32"/>
      <c r="FS1292" s="32"/>
      <c r="FT1292" s="32"/>
      <c r="FU1292" s="32"/>
      <c r="FV1292" s="32"/>
      <c r="FW1292" s="32"/>
      <c r="FX1292" s="32"/>
      <c r="FY1292" s="32"/>
      <c r="FZ1292" s="32"/>
      <c r="GA1292" s="32"/>
      <c r="GB1292" s="32"/>
      <c r="GC1292" s="32"/>
      <c r="GD1292" s="32"/>
      <c r="GE1292" s="32"/>
      <c r="GF1292" s="32"/>
      <c r="GG1292" s="32"/>
      <c r="GH1292" s="32"/>
      <c r="GI1292" s="32"/>
      <c r="GJ1292" s="32"/>
      <c r="GK1292" s="32"/>
      <c r="GL1292" s="32"/>
      <c r="GM1292" s="32"/>
      <c r="GN1292" s="32"/>
      <c r="GO1292" s="32"/>
      <c r="GP1292" s="32"/>
      <c r="GQ1292" s="32"/>
    </row>
    <row r="1293" spans="1:199" customFormat="1" hidden="1" x14ac:dyDescent="0.2">
      <c r="A1293">
        <f t="shared" si="319"/>
        <v>5</v>
      </c>
      <c r="B1293">
        <f t="shared" si="320"/>
        <v>2</v>
      </c>
      <c r="C1293" s="1">
        <v>35846</v>
      </c>
      <c r="D1293">
        <f t="shared" si="321"/>
        <v>2</v>
      </c>
      <c r="E1293">
        <f t="shared" si="322"/>
        <v>1998</v>
      </c>
      <c r="F1293" s="17">
        <f t="shared" si="309"/>
        <v>0.2241428571428572</v>
      </c>
      <c r="G1293" s="16">
        <f t="shared" si="311"/>
        <v>-7.416666666666849E-3</v>
      </c>
      <c r="H1293" s="16">
        <f t="shared" si="312"/>
        <v>1.8833333333333702E-2</v>
      </c>
      <c r="I1293" s="16">
        <f t="shared" si="313"/>
        <v>1.1416666666666853E-2</v>
      </c>
      <c r="J1293" s="7">
        <f>VLOOKUP(C1293,'Nymex hist.'!A:B,2,0)</f>
        <v>2.198</v>
      </c>
      <c r="K1293" s="11">
        <f t="shared" si="323"/>
        <v>2.2968571428571427</v>
      </c>
      <c r="L1293" s="11">
        <f t="shared" si="310"/>
        <v>2.5209999999999999</v>
      </c>
      <c r="M1293" s="9">
        <f t="shared" si="314"/>
        <v>2.3623333333333334</v>
      </c>
      <c r="N1293" s="9">
        <f t="shared" si="315"/>
        <v>2.3549166666666665</v>
      </c>
      <c r="O1293" s="9">
        <f t="shared" si="316"/>
        <v>2.3737500000000002</v>
      </c>
      <c r="P1293" s="9">
        <f t="shared" si="317"/>
        <v>2.3987499999999997</v>
      </c>
      <c r="Q1293" s="9">
        <f t="shared" si="318"/>
        <v>2.42875</v>
      </c>
      <c r="R1293" s="8">
        <v>35846</v>
      </c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3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>
        <v>2.198</v>
      </c>
      <c r="CC1293" s="2">
        <v>2.2400000000000002</v>
      </c>
      <c r="CD1293" s="2">
        <v>2.27</v>
      </c>
      <c r="CE1293" s="2">
        <v>2.2879999999999998</v>
      </c>
      <c r="CF1293" s="2">
        <v>2.2999999999999998</v>
      </c>
      <c r="CG1293" s="2">
        <v>2.3149999999999999</v>
      </c>
      <c r="CH1293" s="2">
        <v>2.3199999999999998</v>
      </c>
      <c r="CI1293" s="2">
        <v>2.3450000000000002</v>
      </c>
      <c r="CJ1293" s="2">
        <v>2.4729999999999999</v>
      </c>
      <c r="CK1293" s="2">
        <v>2.6019999999999999</v>
      </c>
      <c r="CL1293" s="2">
        <v>2.62</v>
      </c>
      <c r="CM1293" s="2">
        <v>2.5150000000000001</v>
      </c>
      <c r="CN1293" s="2">
        <v>2.395</v>
      </c>
      <c r="CO1293" s="2">
        <v>2.2799999999999998</v>
      </c>
      <c r="CP1293" s="2">
        <v>2.25</v>
      </c>
      <c r="CQ1293" s="2">
        <v>2.2450000000000001</v>
      </c>
      <c r="CR1293" s="2">
        <v>2.254</v>
      </c>
      <c r="CS1293" s="2">
        <v>2.2599999999999998</v>
      </c>
      <c r="CT1293" s="2">
        <v>2.2650000000000001</v>
      </c>
      <c r="CU1293" s="2">
        <v>2.29</v>
      </c>
      <c r="CV1293" s="2">
        <v>2.42</v>
      </c>
      <c r="CW1293" s="2">
        <v>2.5539999999999998</v>
      </c>
      <c r="CX1293" s="2">
        <v>2.5739999999999998</v>
      </c>
      <c r="CY1293" s="2">
        <v>2.4809999999999999</v>
      </c>
      <c r="CZ1293" s="2">
        <v>2.3759999999999999</v>
      </c>
      <c r="DA1293" s="2">
        <v>2.2589999999999999</v>
      </c>
      <c r="DB1293" s="2">
        <v>2.2440000000000002</v>
      </c>
      <c r="DC1293" s="2">
        <v>2.246</v>
      </c>
      <c r="DD1293" s="2">
        <v>2.2549999999999999</v>
      </c>
      <c r="DE1293" s="2">
        <v>2.2599999999999998</v>
      </c>
      <c r="DF1293" s="2">
        <v>2.2690000000000001</v>
      </c>
      <c r="DG1293" s="2">
        <v>2.2970000000000002</v>
      </c>
      <c r="DH1293" s="2">
        <v>2.4249999999999998</v>
      </c>
      <c r="DI1293" s="2">
        <v>2.573</v>
      </c>
      <c r="DJ1293" s="2">
        <v>2.5979999999999999</v>
      </c>
      <c r="DK1293" s="2">
        <v>2.4830000000000001</v>
      </c>
      <c r="DL1293" s="2">
        <v>2.3959999999999999</v>
      </c>
      <c r="DM1293" s="2">
        <v>2.2789999999999999</v>
      </c>
      <c r="DN1293" s="2">
        <v>2.2639999999999998</v>
      </c>
      <c r="DO1293" s="2">
        <v>2.266</v>
      </c>
      <c r="DP1293" s="2">
        <v>2.2749999999999999</v>
      </c>
      <c r="DQ1293" s="2">
        <v>2.2799999999999998</v>
      </c>
      <c r="DR1293" s="2">
        <v>2.2890000000000001</v>
      </c>
      <c r="DS1293" s="2">
        <v>2.3170000000000002</v>
      </c>
      <c r="DT1293" s="2">
        <v>2.4449999999999998</v>
      </c>
      <c r="DU1293" s="2">
        <v>2.593</v>
      </c>
      <c r="DV1293" s="2">
        <v>2.6230000000000002</v>
      </c>
      <c r="DW1293" s="2">
        <v>2.508</v>
      </c>
      <c r="DX1293" s="2">
        <v>2.4209999999999998</v>
      </c>
      <c r="DY1293" s="2">
        <v>2.3039999999999998</v>
      </c>
      <c r="DZ1293" s="2">
        <v>2.2890000000000001</v>
      </c>
      <c r="EA1293" s="2">
        <v>2.2909999999999999</v>
      </c>
      <c r="EB1293" s="2">
        <v>2.2999999999999998</v>
      </c>
      <c r="EC1293" s="2">
        <v>2.3050000000000002</v>
      </c>
      <c r="ED1293" s="2">
        <v>2.3140000000000001</v>
      </c>
      <c r="EE1293" s="2">
        <v>2.3420000000000001</v>
      </c>
      <c r="EF1293" s="2">
        <v>2.4700000000000002</v>
      </c>
      <c r="EG1293" s="2">
        <v>2.6179999999999999</v>
      </c>
      <c r="EH1293" s="2">
        <v>2.653</v>
      </c>
      <c r="EI1293" s="2">
        <v>2.5379999999999998</v>
      </c>
      <c r="EJ1293" s="2">
        <v>2.4510000000000001</v>
      </c>
      <c r="EK1293" s="2">
        <v>2.3340000000000001</v>
      </c>
      <c r="EL1293" s="2">
        <v>2.319</v>
      </c>
      <c r="EM1293" s="2">
        <v>2.3210000000000002</v>
      </c>
      <c r="EN1293" s="2">
        <v>2.33</v>
      </c>
      <c r="EO1293" s="2">
        <v>2.335</v>
      </c>
      <c r="EP1293" s="2">
        <v>2.3439999999999999</v>
      </c>
      <c r="EQ1293" s="2">
        <v>2.3719999999999999</v>
      </c>
      <c r="ER1293" s="2">
        <v>2.5</v>
      </c>
      <c r="ES1293" s="2">
        <v>2.6480000000000001</v>
      </c>
      <c r="ET1293" s="2">
        <v>2.6930000000000001</v>
      </c>
      <c r="EU1293" s="2">
        <v>2.5779999999999998</v>
      </c>
      <c r="EV1293" s="2"/>
      <c r="EW1293" s="2"/>
      <c r="EX1293" s="2"/>
      <c r="EY1293" s="2"/>
      <c r="EZ1293" s="2"/>
      <c r="FA1293" s="2"/>
      <c r="FB1293" s="2"/>
      <c r="FC1293" s="2"/>
      <c r="FD1293" s="2"/>
      <c r="FE1293" s="2"/>
      <c r="FF1293" s="2"/>
      <c r="FG1293" s="2"/>
      <c r="FH1293" s="2"/>
      <c r="FI1293" s="2"/>
      <c r="FJ1293" s="2"/>
      <c r="FK1293" s="2"/>
      <c r="FL1293" s="2"/>
      <c r="FM1293" s="2"/>
      <c r="FN1293" s="2"/>
      <c r="FO1293" s="2"/>
      <c r="FP1293" s="2"/>
      <c r="FQ1293" s="2"/>
      <c r="FR1293" s="2"/>
      <c r="FS1293" s="2"/>
      <c r="FT1293" s="2"/>
      <c r="FU1293" s="2"/>
      <c r="FV1293" s="2"/>
      <c r="FW1293" s="2"/>
      <c r="FX1293" s="2"/>
      <c r="FY1293" s="2"/>
      <c r="FZ1293" s="2"/>
      <c r="GA1293" s="2"/>
      <c r="GB1293" s="2"/>
      <c r="GC1293" s="2"/>
      <c r="GD1293" s="2"/>
      <c r="GE1293" s="2"/>
      <c r="GF1293" s="2"/>
      <c r="GG1293" s="2"/>
      <c r="GH1293" s="2"/>
      <c r="GI1293" s="2"/>
      <c r="GJ1293" s="2"/>
      <c r="GK1293" s="2"/>
      <c r="GL1293" s="2"/>
      <c r="GM1293" s="2"/>
      <c r="GN1293" s="2"/>
      <c r="GO1293" s="2"/>
      <c r="GP1293" s="2"/>
      <c r="GQ1293" s="2"/>
    </row>
    <row r="1294" spans="1:199" customFormat="1" hidden="1" x14ac:dyDescent="0.2">
      <c r="A1294">
        <f t="shared" si="319"/>
        <v>1</v>
      </c>
      <c r="B1294">
        <f t="shared" si="320"/>
        <v>2</v>
      </c>
      <c r="C1294" s="1">
        <v>35849</v>
      </c>
      <c r="D1294">
        <f t="shared" si="321"/>
        <v>2</v>
      </c>
      <c r="E1294">
        <f t="shared" si="322"/>
        <v>1998</v>
      </c>
      <c r="F1294" s="17">
        <f t="shared" si="309"/>
        <v>0.22948571428571407</v>
      </c>
      <c r="G1294" s="16">
        <f t="shared" si="311"/>
        <v>-6.1666666666670977E-3</v>
      </c>
      <c r="H1294" s="16">
        <f t="shared" si="312"/>
        <v>1.8833333333333702E-2</v>
      </c>
      <c r="I1294" s="16">
        <f t="shared" si="313"/>
        <v>1.2666666666666604E-2</v>
      </c>
      <c r="J1294" s="7">
        <f>VLOOKUP(C1294,'Nymex hist.'!A:B,2,0)</f>
        <v>2.1789999999999998</v>
      </c>
      <c r="K1294" s="11">
        <f t="shared" si="323"/>
        <v>2.2847142857142857</v>
      </c>
      <c r="L1294" s="11">
        <f t="shared" si="310"/>
        <v>2.5141999999999998</v>
      </c>
      <c r="M1294" s="9">
        <f t="shared" si="314"/>
        <v>2.3610833333333336</v>
      </c>
      <c r="N1294" s="9">
        <f t="shared" si="315"/>
        <v>2.3549166666666665</v>
      </c>
      <c r="O1294" s="9">
        <f t="shared" si="316"/>
        <v>2.3737500000000002</v>
      </c>
      <c r="P1294" s="9">
        <f t="shared" si="317"/>
        <v>2.3987499999999997</v>
      </c>
      <c r="Q1294" s="9">
        <f t="shared" si="318"/>
        <v>2.42875</v>
      </c>
      <c r="R1294" s="8">
        <v>35849</v>
      </c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3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>
        <v>2.1789999999999998</v>
      </c>
      <c r="CC1294" s="2">
        <v>2.2269999999999999</v>
      </c>
      <c r="CD1294" s="2">
        <v>2.2570000000000001</v>
      </c>
      <c r="CE1294" s="2">
        <v>2.2749999999999999</v>
      </c>
      <c r="CF1294" s="2">
        <v>2.2869999999999999</v>
      </c>
      <c r="CG1294" s="2">
        <v>2.302</v>
      </c>
      <c r="CH1294" s="2">
        <v>2.3090000000000002</v>
      </c>
      <c r="CI1294" s="2">
        <v>2.3359999999999999</v>
      </c>
      <c r="CJ1294" s="2">
        <v>2.4649999999999999</v>
      </c>
      <c r="CK1294" s="2">
        <v>2.5910000000000002</v>
      </c>
      <c r="CL1294" s="2">
        <v>2.61</v>
      </c>
      <c r="CM1294" s="2">
        <v>2.5099999999999998</v>
      </c>
      <c r="CN1294" s="2">
        <v>2.395</v>
      </c>
      <c r="CO1294" s="2">
        <v>2.2799999999999998</v>
      </c>
      <c r="CP1294" s="2">
        <v>2.25</v>
      </c>
      <c r="CQ1294" s="2">
        <v>2.2450000000000001</v>
      </c>
      <c r="CR1294" s="2">
        <v>2.254</v>
      </c>
      <c r="CS1294" s="2">
        <v>2.2599999999999998</v>
      </c>
      <c r="CT1294" s="2">
        <v>2.2650000000000001</v>
      </c>
      <c r="CU1294" s="2">
        <v>2.29</v>
      </c>
      <c r="CV1294" s="2">
        <v>2.42</v>
      </c>
      <c r="CW1294" s="2">
        <v>2.5539999999999998</v>
      </c>
      <c r="CX1294" s="2">
        <v>2.5739999999999998</v>
      </c>
      <c r="CY1294" s="2">
        <v>2.4809999999999999</v>
      </c>
      <c r="CZ1294" s="2">
        <v>2.3759999999999999</v>
      </c>
      <c r="DA1294" s="2">
        <v>2.2589999999999999</v>
      </c>
      <c r="DB1294" s="2">
        <v>2.2440000000000002</v>
      </c>
      <c r="DC1294" s="2">
        <v>2.246</v>
      </c>
      <c r="DD1294" s="2">
        <v>2.2549999999999999</v>
      </c>
      <c r="DE1294" s="2">
        <v>2.2599999999999998</v>
      </c>
      <c r="DF1294" s="2">
        <v>2.2690000000000001</v>
      </c>
      <c r="DG1294" s="2">
        <v>2.2970000000000002</v>
      </c>
      <c r="DH1294" s="2">
        <v>2.4249999999999998</v>
      </c>
      <c r="DI1294" s="2">
        <v>2.573</v>
      </c>
      <c r="DJ1294" s="2">
        <v>2.5979999999999999</v>
      </c>
      <c r="DK1294" s="2">
        <v>2.4830000000000001</v>
      </c>
      <c r="DL1294" s="2">
        <v>2.3959999999999999</v>
      </c>
      <c r="DM1294" s="2">
        <v>2.2789999999999999</v>
      </c>
      <c r="DN1294" s="2">
        <v>2.2639999999999998</v>
      </c>
      <c r="DO1294" s="2">
        <v>2.266</v>
      </c>
      <c r="DP1294" s="2">
        <v>2.2749999999999999</v>
      </c>
      <c r="DQ1294" s="2">
        <v>2.2799999999999998</v>
      </c>
      <c r="DR1294" s="2">
        <v>2.2890000000000001</v>
      </c>
      <c r="DS1294" s="2">
        <v>2.3170000000000002</v>
      </c>
      <c r="DT1294" s="2">
        <v>2.4449999999999998</v>
      </c>
      <c r="DU1294" s="2">
        <v>2.593</v>
      </c>
      <c r="DV1294" s="2">
        <v>2.6230000000000002</v>
      </c>
      <c r="DW1294" s="2">
        <v>2.508</v>
      </c>
      <c r="DX1294" s="2">
        <v>2.4209999999999998</v>
      </c>
      <c r="DY1294" s="2">
        <v>2.3039999999999998</v>
      </c>
      <c r="DZ1294" s="2">
        <v>2.2890000000000001</v>
      </c>
      <c r="EA1294" s="2">
        <v>2.2909999999999999</v>
      </c>
      <c r="EB1294" s="2">
        <v>2.2999999999999998</v>
      </c>
      <c r="EC1294" s="2">
        <v>2.3050000000000002</v>
      </c>
      <c r="ED1294" s="2">
        <v>2.3140000000000001</v>
      </c>
      <c r="EE1294" s="2">
        <v>2.3420000000000001</v>
      </c>
      <c r="EF1294" s="2">
        <v>2.4700000000000002</v>
      </c>
      <c r="EG1294" s="2">
        <v>2.6179999999999999</v>
      </c>
      <c r="EH1294" s="2">
        <v>2.653</v>
      </c>
      <c r="EI1294" s="2">
        <v>2.5379999999999998</v>
      </c>
      <c r="EJ1294" s="2">
        <v>2.4510000000000001</v>
      </c>
      <c r="EK1294" s="2">
        <v>2.3340000000000001</v>
      </c>
      <c r="EL1294" s="2">
        <v>2.319</v>
      </c>
      <c r="EM1294" s="2">
        <v>2.3210000000000002</v>
      </c>
      <c r="EN1294" s="2">
        <v>2.33</v>
      </c>
      <c r="EO1294" s="2">
        <v>2.335</v>
      </c>
      <c r="EP1294" s="2">
        <v>2.3439999999999999</v>
      </c>
      <c r="EQ1294" s="2">
        <v>2.3719999999999999</v>
      </c>
      <c r="ER1294" s="2">
        <v>2.5</v>
      </c>
      <c r="ES1294" s="2">
        <v>2.6480000000000001</v>
      </c>
      <c r="ET1294" s="2">
        <v>2.6930000000000001</v>
      </c>
      <c r="EU1294" s="2">
        <v>2.5779999999999998</v>
      </c>
      <c r="EV1294" s="2"/>
      <c r="EW1294" s="2"/>
      <c r="EX1294" s="2"/>
      <c r="EY1294" s="2"/>
      <c r="EZ1294" s="2"/>
      <c r="FA1294" s="2"/>
      <c r="FB1294" s="2"/>
      <c r="FC1294" s="2"/>
      <c r="FD1294" s="2"/>
      <c r="FE1294" s="2"/>
      <c r="FF1294" s="2"/>
      <c r="FG1294" s="2"/>
      <c r="FH1294" s="2"/>
      <c r="FI1294" s="2"/>
      <c r="FJ1294" s="2"/>
      <c r="FK1294" s="2"/>
      <c r="FL1294" s="2"/>
      <c r="FM1294" s="2"/>
      <c r="FN1294" s="2"/>
      <c r="FO1294" s="2"/>
      <c r="FP1294" s="2"/>
      <c r="FQ1294" s="2"/>
      <c r="FR1294" s="2"/>
      <c r="FS1294" s="2"/>
      <c r="FT1294" s="2"/>
      <c r="FU1294" s="2"/>
      <c r="FV1294" s="2"/>
      <c r="FW1294" s="2"/>
      <c r="FX1294" s="2"/>
      <c r="FY1294" s="2"/>
      <c r="FZ1294" s="2"/>
      <c r="GA1294" s="2"/>
      <c r="GB1294" s="2"/>
      <c r="GC1294" s="2"/>
      <c r="GD1294" s="2"/>
      <c r="GE1294" s="2"/>
      <c r="GF1294" s="2"/>
      <c r="GG1294" s="2"/>
      <c r="GH1294" s="2"/>
      <c r="GI1294" s="2"/>
      <c r="GJ1294" s="2"/>
      <c r="GK1294" s="2"/>
      <c r="GL1294" s="2"/>
      <c r="GM1294" s="2"/>
      <c r="GN1294" s="2"/>
      <c r="GO1294" s="2"/>
      <c r="GP1294" s="2"/>
      <c r="GQ1294" s="2"/>
    </row>
    <row r="1295" spans="1:199" customFormat="1" hidden="1" x14ac:dyDescent="0.2">
      <c r="A1295">
        <f t="shared" si="319"/>
        <v>2</v>
      </c>
      <c r="B1295">
        <f t="shared" si="320"/>
        <v>2</v>
      </c>
      <c r="C1295" s="1">
        <v>35850</v>
      </c>
      <c r="D1295">
        <f t="shared" si="321"/>
        <v>2</v>
      </c>
      <c r="E1295">
        <f t="shared" si="322"/>
        <v>1998</v>
      </c>
      <c r="F1295" s="17">
        <f t="shared" si="309"/>
        <v>0.21788571428571446</v>
      </c>
      <c r="G1295" s="16">
        <f t="shared" si="311"/>
        <v>-1.1333333333333417E-2</v>
      </c>
      <c r="H1295" s="16">
        <f t="shared" si="312"/>
        <v>1.8833333333333702E-2</v>
      </c>
      <c r="I1295" s="16">
        <f t="shared" si="313"/>
        <v>7.5000000000002842E-3</v>
      </c>
      <c r="J1295" s="7">
        <f>VLOOKUP(C1295,'Nymex hist.'!A:B,2,0)</f>
        <v>2.2160000000000002</v>
      </c>
      <c r="K1295" s="11">
        <f t="shared" si="323"/>
        <v>2.3067142857142855</v>
      </c>
      <c r="L1295" s="11">
        <f t="shared" si="310"/>
        <v>2.5246</v>
      </c>
      <c r="M1295" s="9">
        <f t="shared" si="314"/>
        <v>2.36625</v>
      </c>
      <c r="N1295" s="9">
        <f t="shared" si="315"/>
        <v>2.3549166666666665</v>
      </c>
      <c r="O1295" s="9">
        <f t="shared" si="316"/>
        <v>2.3737500000000002</v>
      </c>
      <c r="P1295" s="9">
        <f t="shared" si="317"/>
        <v>2.3987499999999997</v>
      </c>
      <c r="Q1295" s="9">
        <f t="shared" si="318"/>
        <v>2.42875</v>
      </c>
      <c r="R1295" s="8">
        <v>35850</v>
      </c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3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>
        <v>2.2160000000000002</v>
      </c>
      <c r="CC1295" s="2">
        <v>2.262</v>
      </c>
      <c r="CD1295" s="2">
        <v>2.2839999999999998</v>
      </c>
      <c r="CE1295" s="2">
        <v>2.2959999999999998</v>
      </c>
      <c r="CF1295" s="2">
        <v>2.3079999999999998</v>
      </c>
      <c r="CG1295" s="2">
        <v>2.3210000000000002</v>
      </c>
      <c r="CH1295" s="2">
        <v>2.3260000000000001</v>
      </c>
      <c r="CI1295" s="2">
        <v>2.35</v>
      </c>
      <c r="CJ1295" s="2">
        <v>2.4769999999999999</v>
      </c>
      <c r="CK1295" s="2">
        <v>2.601</v>
      </c>
      <c r="CL1295" s="2">
        <v>2.62</v>
      </c>
      <c r="CM1295" s="2">
        <v>2.52</v>
      </c>
      <c r="CN1295" s="2">
        <v>2.4049999999999998</v>
      </c>
      <c r="CO1295" s="2">
        <v>2.2850000000000001</v>
      </c>
      <c r="CP1295" s="2">
        <v>2.2549999999999999</v>
      </c>
      <c r="CQ1295" s="2">
        <v>2.25</v>
      </c>
      <c r="CR1295" s="2">
        <v>2.2589999999999999</v>
      </c>
      <c r="CS1295" s="2">
        <v>2.2650000000000001</v>
      </c>
      <c r="CT1295" s="2">
        <v>2.2690000000000001</v>
      </c>
      <c r="CU1295" s="2">
        <v>2.2919999999999998</v>
      </c>
      <c r="CV1295" s="2">
        <v>2.4209999999999998</v>
      </c>
      <c r="CW1295" s="2">
        <v>2.5539999999999998</v>
      </c>
      <c r="CX1295" s="2">
        <v>2.5739999999999998</v>
      </c>
      <c r="CY1295" s="2">
        <v>2.4809999999999999</v>
      </c>
      <c r="CZ1295" s="2">
        <v>2.3759999999999999</v>
      </c>
      <c r="DA1295" s="2">
        <v>2.2589999999999999</v>
      </c>
      <c r="DB1295" s="2">
        <v>2.2440000000000002</v>
      </c>
      <c r="DC1295" s="2">
        <v>2.246</v>
      </c>
      <c r="DD1295" s="2">
        <v>2.2549999999999999</v>
      </c>
      <c r="DE1295" s="2">
        <v>2.2599999999999998</v>
      </c>
      <c r="DF1295" s="2">
        <v>2.2690000000000001</v>
      </c>
      <c r="DG1295" s="2">
        <v>2.2970000000000002</v>
      </c>
      <c r="DH1295" s="2">
        <v>2.4249999999999998</v>
      </c>
      <c r="DI1295" s="2">
        <v>2.573</v>
      </c>
      <c r="DJ1295" s="2">
        <v>2.5979999999999999</v>
      </c>
      <c r="DK1295" s="2">
        <v>2.4830000000000001</v>
      </c>
      <c r="DL1295" s="2">
        <v>2.3959999999999999</v>
      </c>
      <c r="DM1295" s="2">
        <v>2.2789999999999999</v>
      </c>
      <c r="DN1295" s="2">
        <v>2.2639999999999998</v>
      </c>
      <c r="DO1295" s="2">
        <v>2.266</v>
      </c>
      <c r="DP1295" s="2">
        <v>2.2749999999999999</v>
      </c>
      <c r="DQ1295" s="2">
        <v>2.2799999999999998</v>
      </c>
      <c r="DR1295" s="2">
        <v>2.2890000000000001</v>
      </c>
      <c r="DS1295" s="2">
        <v>2.3170000000000002</v>
      </c>
      <c r="DT1295" s="2">
        <v>2.4449999999999998</v>
      </c>
      <c r="DU1295" s="2">
        <v>2.593</v>
      </c>
      <c r="DV1295" s="2">
        <v>2.6230000000000002</v>
      </c>
      <c r="DW1295" s="2">
        <v>2.508</v>
      </c>
      <c r="DX1295" s="2">
        <v>2.4209999999999998</v>
      </c>
      <c r="DY1295" s="2">
        <v>2.3039999999999998</v>
      </c>
      <c r="DZ1295" s="2">
        <v>2.2890000000000001</v>
      </c>
      <c r="EA1295" s="2">
        <v>2.2909999999999999</v>
      </c>
      <c r="EB1295" s="2">
        <v>2.2999999999999998</v>
      </c>
      <c r="EC1295" s="2">
        <v>2.3050000000000002</v>
      </c>
      <c r="ED1295" s="2">
        <v>2.3140000000000001</v>
      </c>
      <c r="EE1295" s="2">
        <v>2.3420000000000001</v>
      </c>
      <c r="EF1295" s="2">
        <v>2.4700000000000002</v>
      </c>
      <c r="EG1295" s="2">
        <v>2.6179999999999999</v>
      </c>
      <c r="EH1295" s="2">
        <v>2.653</v>
      </c>
      <c r="EI1295" s="2">
        <v>2.5379999999999998</v>
      </c>
      <c r="EJ1295" s="2">
        <v>2.4510000000000001</v>
      </c>
      <c r="EK1295" s="2">
        <v>2.3340000000000001</v>
      </c>
      <c r="EL1295" s="2">
        <v>2.319</v>
      </c>
      <c r="EM1295" s="2">
        <v>2.3210000000000002</v>
      </c>
      <c r="EN1295" s="2">
        <v>2.33</v>
      </c>
      <c r="EO1295" s="2">
        <v>2.335</v>
      </c>
      <c r="EP1295" s="2">
        <v>2.3439999999999999</v>
      </c>
      <c r="EQ1295" s="2">
        <v>2.3719999999999999</v>
      </c>
      <c r="ER1295" s="2">
        <v>2.5</v>
      </c>
      <c r="ES1295" s="2">
        <v>2.6480000000000001</v>
      </c>
      <c r="ET1295" s="2">
        <v>2.6930000000000001</v>
      </c>
      <c r="EU1295" s="2">
        <v>2.5779999999999998</v>
      </c>
      <c r="EV1295" s="2"/>
      <c r="EW1295" s="2"/>
      <c r="EX1295" s="2"/>
      <c r="EY1295" s="2"/>
      <c r="EZ1295" s="2"/>
      <c r="FA1295" s="2"/>
      <c r="FB1295" s="2"/>
      <c r="FC1295" s="2"/>
      <c r="FD1295" s="2"/>
      <c r="FE1295" s="2"/>
      <c r="FF1295" s="2"/>
      <c r="FG1295" s="2"/>
      <c r="FH1295" s="2"/>
      <c r="FI1295" s="2"/>
      <c r="FJ1295" s="2"/>
      <c r="FK1295" s="2"/>
      <c r="FL1295" s="2"/>
      <c r="FM1295" s="2"/>
      <c r="FN1295" s="2"/>
      <c r="FO1295" s="2"/>
      <c r="FP1295" s="2"/>
      <c r="FQ1295" s="2"/>
      <c r="FR1295" s="2"/>
      <c r="FS1295" s="2"/>
      <c r="FT1295" s="2"/>
      <c r="FU1295" s="2"/>
      <c r="FV1295" s="2"/>
      <c r="FW1295" s="2"/>
      <c r="FX1295" s="2"/>
      <c r="FY1295" s="2"/>
      <c r="FZ1295" s="2"/>
      <c r="GA1295" s="2"/>
      <c r="GB1295" s="2"/>
      <c r="GC1295" s="2"/>
      <c r="GD1295" s="2"/>
      <c r="GE1295" s="2"/>
      <c r="GF1295" s="2"/>
      <c r="GG1295" s="2"/>
      <c r="GH1295" s="2"/>
      <c r="GI1295" s="2"/>
      <c r="GJ1295" s="2"/>
      <c r="GK1295" s="2"/>
      <c r="GL1295" s="2"/>
      <c r="GM1295" s="2"/>
      <c r="GN1295" s="2"/>
      <c r="GO1295" s="2"/>
      <c r="GP1295" s="2"/>
      <c r="GQ1295" s="2"/>
    </row>
    <row r="1296" spans="1:199" customFormat="1" hidden="1" x14ac:dyDescent="0.2">
      <c r="A1296">
        <f t="shared" si="319"/>
        <v>3</v>
      </c>
      <c r="B1296">
        <f t="shared" si="320"/>
        <v>2</v>
      </c>
      <c r="C1296" s="1">
        <v>35851</v>
      </c>
      <c r="D1296">
        <f t="shared" si="321"/>
        <v>2</v>
      </c>
      <c r="E1296">
        <f t="shared" si="322"/>
        <v>1998</v>
      </c>
      <c r="F1296" s="17">
        <f t="shared" si="309"/>
        <v>0.20071428571428562</v>
      </c>
      <c r="G1296" s="16">
        <f t="shared" si="311"/>
        <v>-1.0083333333333222E-2</v>
      </c>
      <c r="H1296" s="16">
        <f t="shared" si="312"/>
        <v>1.9999999999999574E-2</v>
      </c>
      <c r="I1296" s="16">
        <f t="shared" si="313"/>
        <v>9.9166666666663517E-3</v>
      </c>
      <c r="J1296" s="7">
        <f>VLOOKUP(C1296,'Nymex hist.'!A:B,2,0)</f>
        <v>2.286</v>
      </c>
      <c r="K1296" s="11">
        <f t="shared" si="323"/>
        <v>2.3502857142857141</v>
      </c>
      <c r="L1296" s="11">
        <f t="shared" si="310"/>
        <v>2.5509999999999997</v>
      </c>
      <c r="M1296" s="9">
        <f t="shared" si="314"/>
        <v>2.3805833333333335</v>
      </c>
      <c r="N1296" s="9">
        <f t="shared" si="315"/>
        <v>2.3705000000000003</v>
      </c>
      <c r="O1296" s="9">
        <f t="shared" si="316"/>
        <v>2.3904999999999998</v>
      </c>
      <c r="P1296" s="9">
        <f t="shared" si="317"/>
        <v>2.4154999999999998</v>
      </c>
      <c r="Q1296" s="9">
        <f t="shared" si="318"/>
        <v>2.4455</v>
      </c>
      <c r="R1296" s="8">
        <v>35851</v>
      </c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3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>
        <v>2.286</v>
      </c>
      <c r="CC1296" s="2">
        <v>2.3180000000000001</v>
      </c>
      <c r="CD1296" s="2">
        <v>2.3330000000000002</v>
      </c>
      <c r="CE1296" s="2">
        <v>2.343</v>
      </c>
      <c r="CF1296" s="2">
        <v>2.35</v>
      </c>
      <c r="CG1296" s="2">
        <v>2.36</v>
      </c>
      <c r="CH1296" s="2">
        <v>2.363</v>
      </c>
      <c r="CI1296" s="2">
        <v>2.3849999999999998</v>
      </c>
      <c r="CJ1296" s="2">
        <v>2.508</v>
      </c>
      <c r="CK1296" s="2">
        <v>2.63</v>
      </c>
      <c r="CL1296" s="2">
        <v>2.6469999999999998</v>
      </c>
      <c r="CM1296" s="2">
        <v>2.5449999999999999</v>
      </c>
      <c r="CN1296" s="2">
        <v>2.4249999999999998</v>
      </c>
      <c r="CO1296" s="2">
        <v>2.302</v>
      </c>
      <c r="CP1296" s="2">
        <v>2.2679999999999998</v>
      </c>
      <c r="CQ1296" s="2">
        <v>2.2599999999999998</v>
      </c>
      <c r="CR1296" s="2">
        <v>2.2690000000000001</v>
      </c>
      <c r="CS1296" s="2">
        <v>2.2749999999999999</v>
      </c>
      <c r="CT1296" s="2">
        <v>2.2789999999999999</v>
      </c>
      <c r="CU1296" s="2">
        <v>2.302</v>
      </c>
      <c r="CV1296" s="2">
        <v>2.431</v>
      </c>
      <c r="CW1296" s="2">
        <v>2.5640000000000001</v>
      </c>
      <c r="CX1296" s="2">
        <v>2.5840000000000001</v>
      </c>
      <c r="CY1296" s="2">
        <v>2.4910000000000001</v>
      </c>
      <c r="CZ1296" s="2">
        <v>2.391</v>
      </c>
      <c r="DA1296" s="2">
        <v>2.2749999999999999</v>
      </c>
      <c r="DB1296" s="2">
        <v>2.2610000000000001</v>
      </c>
      <c r="DC1296" s="2">
        <v>2.2629999999999999</v>
      </c>
      <c r="DD1296" s="2">
        <v>2.2719999999999998</v>
      </c>
      <c r="DE1296" s="2">
        <v>2.2770000000000001</v>
      </c>
      <c r="DF1296" s="2">
        <v>2.286</v>
      </c>
      <c r="DG1296" s="2">
        <v>2.3140000000000001</v>
      </c>
      <c r="DH1296" s="2">
        <v>2.4420000000000002</v>
      </c>
      <c r="DI1296" s="2">
        <v>2.59</v>
      </c>
      <c r="DJ1296" s="2">
        <v>2.6150000000000002</v>
      </c>
      <c r="DK1296" s="2">
        <v>2.5</v>
      </c>
      <c r="DL1296" s="2">
        <v>2.411</v>
      </c>
      <c r="DM1296" s="2">
        <v>2.2949999999999999</v>
      </c>
      <c r="DN1296" s="2">
        <v>2.2810000000000001</v>
      </c>
      <c r="DO1296" s="2">
        <v>2.2829999999999999</v>
      </c>
      <c r="DP1296" s="2">
        <v>2.2919999999999998</v>
      </c>
      <c r="DQ1296" s="2">
        <v>2.2970000000000002</v>
      </c>
      <c r="DR1296" s="2">
        <v>2.306</v>
      </c>
      <c r="DS1296" s="2">
        <v>2.3340000000000001</v>
      </c>
      <c r="DT1296" s="2">
        <v>2.4620000000000002</v>
      </c>
      <c r="DU1296" s="2">
        <v>2.61</v>
      </c>
      <c r="DV1296" s="2">
        <v>2.64</v>
      </c>
      <c r="DW1296" s="2">
        <v>2.5249999999999999</v>
      </c>
      <c r="DX1296" s="2">
        <v>2.4359999999999999</v>
      </c>
      <c r="DY1296" s="2">
        <v>2.3199999999999998</v>
      </c>
      <c r="DZ1296" s="2">
        <v>2.306</v>
      </c>
      <c r="EA1296" s="2">
        <v>2.3079999999999998</v>
      </c>
      <c r="EB1296" s="2">
        <v>2.3170000000000002</v>
      </c>
      <c r="EC1296" s="2">
        <v>2.3220000000000001</v>
      </c>
      <c r="ED1296" s="2">
        <v>2.331</v>
      </c>
      <c r="EE1296" s="2">
        <v>2.359</v>
      </c>
      <c r="EF1296" s="2">
        <v>2.4870000000000001</v>
      </c>
      <c r="EG1296" s="2">
        <v>2.6349999999999998</v>
      </c>
      <c r="EH1296" s="2">
        <v>2.67</v>
      </c>
      <c r="EI1296" s="2">
        <v>2.5550000000000002</v>
      </c>
      <c r="EJ1296" s="2">
        <v>2.4660000000000002</v>
      </c>
      <c r="EK1296" s="2">
        <v>2.35</v>
      </c>
      <c r="EL1296" s="2">
        <v>2.3359999999999999</v>
      </c>
      <c r="EM1296" s="2">
        <v>2.3380000000000001</v>
      </c>
      <c r="EN1296" s="2">
        <v>2.347</v>
      </c>
      <c r="EO1296" s="2">
        <v>2.3519999999999999</v>
      </c>
      <c r="EP1296" s="2">
        <v>2.3610000000000002</v>
      </c>
      <c r="EQ1296" s="2">
        <v>2.3889999999999998</v>
      </c>
      <c r="ER1296" s="2">
        <v>2.5169999999999999</v>
      </c>
      <c r="ES1296" s="2">
        <v>2.665</v>
      </c>
      <c r="ET1296" s="2">
        <v>2.71</v>
      </c>
      <c r="EU1296" s="2">
        <v>2.5950000000000002</v>
      </c>
      <c r="EV1296" s="2"/>
      <c r="EW1296" s="2"/>
      <c r="EX1296" s="2"/>
      <c r="EY1296" s="2"/>
      <c r="EZ1296" s="2"/>
      <c r="FA1296" s="2"/>
      <c r="FB1296" s="2"/>
      <c r="FC1296" s="2"/>
      <c r="FD1296" s="2"/>
      <c r="FE1296" s="2"/>
      <c r="FF1296" s="2"/>
      <c r="FG1296" s="2"/>
      <c r="FH1296" s="2"/>
      <c r="FI1296" s="2"/>
      <c r="FJ1296" s="2"/>
      <c r="FK1296" s="2"/>
      <c r="FL1296" s="2"/>
      <c r="FM1296" s="2"/>
      <c r="FN1296" s="2"/>
      <c r="FO1296" s="2"/>
      <c r="FP1296" s="2"/>
      <c r="FQ1296" s="2"/>
      <c r="FR1296" s="2"/>
      <c r="FS1296" s="2"/>
      <c r="FT1296" s="2"/>
      <c r="FU1296" s="2"/>
      <c r="FV1296" s="2"/>
      <c r="FW1296" s="2"/>
      <c r="FX1296" s="2"/>
      <c r="FY1296" s="2"/>
      <c r="FZ1296" s="2"/>
      <c r="GA1296" s="2"/>
      <c r="GB1296" s="2"/>
      <c r="GC1296" s="2"/>
      <c r="GD1296" s="2"/>
      <c r="GE1296" s="2"/>
      <c r="GF1296" s="2"/>
      <c r="GG1296" s="2"/>
      <c r="GH1296" s="2"/>
      <c r="GI1296" s="2"/>
      <c r="GJ1296" s="2"/>
      <c r="GK1296" s="2"/>
      <c r="GL1296" s="2"/>
      <c r="GM1296" s="2"/>
      <c r="GN1296" s="2"/>
      <c r="GO1296" s="2"/>
      <c r="GP1296" s="2"/>
      <c r="GQ1296" s="2"/>
    </row>
    <row r="1297" spans="1:199" x14ac:dyDescent="0.2">
      <c r="A1297" s="36">
        <f t="shared" si="319"/>
        <v>4</v>
      </c>
      <c r="B1297" s="36">
        <f t="shared" si="320"/>
        <v>2</v>
      </c>
      <c r="C1297" s="1">
        <v>35852</v>
      </c>
      <c r="D1297">
        <f t="shared" si="321"/>
        <v>2</v>
      </c>
      <c r="E1297">
        <f t="shared" si="322"/>
        <v>1998</v>
      </c>
      <c r="F1297" s="21">
        <f t="shared" si="309"/>
        <v>0.20314285714285729</v>
      </c>
      <c r="G1297" s="21">
        <f t="shared" si="311"/>
        <v>-4.9166666666664582E-3</v>
      </c>
      <c r="H1297" s="21">
        <f t="shared" si="312"/>
        <v>1.5500000000000291E-2</v>
      </c>
      <c r="I1297" s="21">
        <f t="shared" si="313"/>
        <v>1.0583333333333833E-2</v>
      </c>
      <c r="J1297" s="23">
        <f>VLOOKUP(C1297,'Nymex hist.'!A:B,2,0)</f>
        <v>2.2839999999999998</v>
      </c>
      <c r="K1297" s="23">
        <f t="shared" si="323"/>
        <v>2.3338571428571426</v>
      </c>
      <c r="L1297" s="23">
        <f t="shared" si="310"/>
        <v>2.5369999999999999</v>
      </c>
      <c r="M1297" s="23">
        <f t="shared" si="314"/>
        <v>2.3665833333333333</v>
      </c>
      <c r="N1297" s="23">
        <f t="shared" si="315"/>
        <v>2.3616666666666668</v>
      </c>
      <c r="O1297" s="23">
        <f t="shared" si="316"/>
        <v>2.3771666666666671</v>
      </c>
      <c r="P1297" s="23">
        <f t="shared" si="317"/>
        <v>2.402166666666667</v>
      </c>
      <c r="Q1297" s="23">
        <f t="shared" si="318"/>
        <v>2.4371666666666667</v>
      </c>
      <c r="R1297" s="30">
        <v>35852</v>
      </c>
      <c r="S1297" s="32"/>
      <c r="T1297" s="32"/>
      <c r="U1297" s="32"/>
      <c r="V1297" s="32"/>
      <c r="W1297" s="32"/>
      <c r="X1297" s="32"/>
      <c r="Y1297" s="32"/>
      <c r="Z1297" s="32"/>
      <c r="AA1297" s="32"/>
      <c r="AB1297" s="32"/>
      <c r="AC1297" s="32"/>
      <c r="AD1297" s="32"/>
      <c r="AE1297" s="32"/>
      <c r="AF1297" s="32"/>
      <c r="AG1297" s="32"/>
      <c r="AH1297" s="32"/>
      <c r="AI1297" s="32"/>
      <c r="AJ1297" s="34"/>
      <c r="AK1297" s="32"/>
      <c r="AL1297" s="32"/>
      <c r="AM1297" s="32"/>
      <c r="AN1297" s="32"/>
      <c r="AO1297" s="32"/>
      <c r="AP1297" s="32"/>
      <c r="AQ1297" s="32"/>
      <c r="AR1297" s="32"/>
      <c r="AS1297" s="32"/>
      <c r="AT1297" s="32"/>
      <c r="AU1297" s="32"/>
      <c r="AV1297" s="32"/>
      <c r="AW1297" s="32"/>
      <c r="AX1297" s="32"/>
      <c r="AY1297" s="32"/>
      <c r="AZ1297" s="32"/>
      <c r="BA1297" s="32"/>
      <c r="BB1297" s="32"/>
      <c r="BC1297" s="32"/>
      <c r="BD1297" s="32"/>
      <c r="BE1297" s="32"/>
      <c r="BF1297" s="32"/>
      <c r="BG1297" s="32"/>
      <c r="BH1297" s="32"/>
      <c r="BI1297" s="32"/>
      <c r="BJ1297" s="32"/>
      <c r="BK1297" s="32"/>
      <c r="BL1297" s="32"/>
      <c r="BM1297" s="32"/>
      <c r="BN1297" s="32"/>
      <c r="BO1297" s="32"/>
      <c r="BP1297" s="32"/>
      <c r="BQ1297" s="32"/>
      <c r="BR1297" s="32"/>
      <c r="BS1297" s="32"/>
      <c r="BT1297" s="32"/>
      <c r="BU1297" s="32"/>
      <c r="BV1297" s="32"/>
      <c r="BW1297" s="32"/>
      <c r="BX1297" s="32"/>
      <c r="BY1297" s="32"/>
      <c r="BZ1297" s="32"/>
      <c r="CA1297" s="32"/>
      <c r="CB1297" s="32">
        <v>2.286</v>
      </c>
      <c r="CC1297" s="32">
        <v>2.2839999999999998</v>
      </c>
      <c r="CD1297" s="32">
        <v>2.31</v>
      </c>
      <c r="CE1297" s="32">
        <v>2.3250000000000002</v>
      </c>
      <c r="CF1297" s="32">
        <v>2.34</v>
      </c>
      <c r="CG1297" s="32">
        <v>2.35</v>
      </c>
      <c r="CH1297" s="32">
        <v>2.3530000000000002</v>
      </c>
      <c r="CI1297" s="32">
        <v>2.375</v>
      </c>
      <c r="CJ1297" s="32">
        <v>2.496</v>
      </c>
      <c r="CK1297" s="32">
        <v>2.617</v>
      </c>
      <c r="CL1297" s="32">
        <v>2.6339999999999999</v>
      </c>
      <c r="CM1297" s="32">
        <v>2.5289999999999999</v>
      </c>
      <c r="CN1297" s="32">
        <v>2.4089999999999998</v>
      </c>
      <c r="CO1297" s="32">
        <v>2.286</v>
      </c>
      <c r="CP1297" s="32">
        <v>2.2519999999999998</v>
      </c>
      <c r="CQ1297" s="32">
        <v>2.2469999999999999</v>
      </c>
      <c r="CR1297" s="32">
        <v>2.2559999999999998</v>
      </c>
      <c r="CS1297" s="32">
        <v>2.262</v>
      </c>
      <c r="CT1297" s="32">
        <v>2.266</v>
      </c>
      <c r="CU1297" s="32">
        <v>2.2890000000000001</v>
      </c>
      <c r="CV1297" s="32">
        <v>2.4180000000000001</v>
      </c>
      <c r="CW1297" s="32">
        <v>2.5510000000000002</v>
      </c>
      <c r="CX1297" s="32">
        <v>2.5720000000000001</v>
      </c>
      <c r="CY1297" s="32">
        <v>2.48</v>
      </c>
      <c r="CZ1297" s="32">
        <v>2.3809999999999998</v>
      </c>
      <c r="DA1297" s="32">
        <v>2.266</v>
      </c>
      <c r="DB1297" s="32">
        <v>2.2530000000000001</v>
      </c>
      <c r="DC1297" s="32">
        <v>2.2549999999999999</v>
      </c>
      <c r="DD1297" s="32">
        <v>2.2639999999999998</v>
      </c>
      <c r="DE1297" s="32">
        <v>2.2690000000000001</v>
      </c>
      <c r="DF1297" s="32">
        <v>2.278</v>
      </c>
      <c r="DG1297" s="32">
        <v>2.306</v>
      </c>
      <c r="DH1297" s="32">
        <v>2.4340000000000002</v>
      </c>
      <c r="DI1297" s="32">
        <v>2.5819999999999999</v>
      </c>
      <c r="DJ1297" s="32">
        <v>2.6070000000000002</v>
      </c>
      <c r="DK1297" s="32">
        <v>2.492</v>
      </c>
      <c r="DL1297" s="32">
        <v>2.3849999999999998</v>
      </c>
      <c r="DM1297" s="32">
        <v>2.2810000000000001</v>
      </c>
      <c r="DN1297" s="32">
        <v>2.2679999999999998</v>
      </c>
      <c r="DO1297" s="32">
        <v>2.27</v>
      </c>
      <c r="DP1297" s="32">
        <v>2.2789999999999999</v>
      </c>
      <c r="DQ1297" s="32">
        <v>2.2839999999999998</v>
      </c>
      <c r="DR1297" s="32">
        <v>2.2930000000000001</v>
      </c>
      <c r="DS1297" s="32">
        <v>2.3210000000000002</v>
      </c>
      <c r="DT1297" s="32">
        <v>2.4489999999999998</v>
      </c>
      <c r="DU1297" s="32">
        <v>2.597</v>
      </c>
      <c r="DV1297" s="32">
        <v>2.6320000000000001</v>
      </c>
      <c r="DW1297" s="32">
        <v>2.5169999999999999</v>
      </c>
      <c r="DX1297" s="32">
        <v>2.41</v>
      </c>
      <c r="DY1297" s="32">
        <v>2.306</v>
      </c>
      <c r="DZ1297" s="32">
        <v>2.2930000000000001</v>
      </c>
      <c r="EA1297" s="32">
        <v>2.2949999999999999</v>
      </c>
      <c r="EB1297" s="32">
        <v>2.3039999999999998</v>
      </c>
      <c r="EC1297" s="32">
        <v>2.3090000000000002</v>
      </c>
      <c r="ED1297" s="32">
        <v>2.3180000000000001</v>
      </c>
      <c r="EE1297" s="32">
        <v>2.3460000000000001</v>
      </c>
      <c r="EF1297" s="32">
        <v>2.4740000000000002</v>
      </c>
      <c r="EG1297" s="32">
        <v>2.6219999999999999</v>
      </c>
      <c r="EH1297" s="32">
        <v>2.6669999999999998</v>
      </c>
      <c r="EI1297" s="32">
        <v>2.552</v>
      </c>
      <c r="EJ1297" s="32">
        <v>2.4449999999999998</v>
      </c>
      <c r="EK1297" s="32">
        <v>2.3410000000000002</v>
      </c>
      <c r="EL1297" s="32">
        <v>2.3279999999999998</v>
      </c>
      <c r="EM1297" s="32">
        <v>2.33</v>
      </c>
      <c r="EN1297" s="32">
        <v>2.339</v>
      </c>
      <c r="EO1297" s="32">
        <v>2.3439999999999999</v>
      </c>
      <c r="EP1297" s="32">
        <v>2.3530000000000002</v>
      </c>
      <c r="EQ1297" s="32">
        <v>2.3809999999999998</v>
      </c>
      <c r="ER1297" s="32">
        <v>2.5089999999999999</v>
      </c>
      <c r="ES1297" s="32">
        <v>2.657</v>
      </c>
      <c r="ET1297" s="32">
        <v>2.7120000000000002</v>
      </c>
      <c r="EU1297" s="32">
        <v>2.597</v>
      </c>
      <c r="EV1297" s="32"/>
      <c r="EW1297" s="32"/>
      <c r="EX1297" s="32"/>
      <c r="EY1297" s="32"/>
      <c r="EZ1297" s="32"/>
      <c r="FA1297" s="32"/>
      <c r="FB1297" s="32"/>
      <c r="FC1297" s="32"/>
      <c r="FD1297" s="32"/>
      <c r="FE1297" s="32"/>
      <c r="FF1297" s="32"/>
      <c r="FG1297" s="32"/>
      <c r="FH1297" s="32"/>
      <c r="FI1297" s="32"/>
      <c r="FJ1297" s="32"/>
      <c r="FK1297" s="32"/>
      <c r="FL1297" s="32"/>
      <c r="FM1297" s="32"/>
      <c r="FN1297" s="32"/>
      <c r="FO1297" s="32"/>
      <c r="FP1297" s="32"/>
      <c r="FQ1297" s="32"/>
      <c r="FR1297" s="32"/>
      <c r="FS1297" s="32"/>
      <c r="FT1297" s="32"/>
      <c r="FU1297" s="32"/>
      <c r="FV1297" s="32"/>
      <c r="FW1297" s="32"/>
      <c r="FX1297" s="32"/>
      <c r="FY1297" s="32"/>
      <c r="FZ1297" s="32"/>
      <c r="GA1297" s="32"/>
      <c r="GB1297" s="32"/>
      <c r="GC1297" s="32"/>
      <c r="GD1297" s="32"/>
      <c r="GE1297" s="32"/>
      <c r="GF1297" s="32"/>
      <c r="GG1297" s="32"/>
      <c r="GH1297" s="32"/>
      <c r="GI1297" s="32"/>
      <c r="GJ1297" s="32"/>
      <c r="GK1297" s="32"/>
      <c r="GL1297" s="32"/>
      <c r="GM1297" s="32"/>
      <c r="GN1297" s="32"/>
      <c r="GO1297" s="32"/>
      <c r="GP1297" s="32"/>
      <c r="GQ1297" s="32"/>
    </row>
    <row r="1298" spans="1:199" customFormat="1" hidden="1" x14ac:dyDescent="0.2">
      <c r="A1298">
        <f t="shared" si="319"/>
        <v>5</v>
      </c>
      <c r="B1298">
        <f t="shared" si="320"/>
        <v>2</v>
      </c>
      <c r="C1298" s="1">
        <v>35853</v>
      </c>
      <c r="D1298">
        <f t="shared" si="321"/>
        <v>2</v>
      </c>
      <c r="E1298">
        <f t="shared" si="322"/>
        <v>1998</v>
      </c>
      <c r="F1298" s="17">
        <f t="shared" si="309"/>
        <v>0.18911428571428557</v>
      </c>
      <c r="G1298" s="16">
        <f t="shared" si="311"/>
        <v>-7.6666666666667105E-3</v>
      </c>
      <c r="H1298" s="16">
        <f t="shared" si="312"/>
        <v>1.5500000000000291E-2</v>
      </c>
      <c r="I1298" s="16">
        <f t="shared" si="313"/>
        <v>7.8333333333335808E-3</v>
      </c>
      <c r="J1298" s="7">
        <f>VLOOKUP(C1298,'Nymex hist.'!A:B,2,0)</f>
        <v>2.3210000000000002</v>
      </c>
      <c r="K1298" s="11">
        <f t="shared" si="323"/>
        <v>2.3612857142857142</v>
      </c>
      <c r="L1298" s="11">
        <f t="shared" si="310"/>
        <v>2.5503999999999998</v>
      </c>
      <c r="M1298" s="9">
        <f t="shared" si="314"/>
        <v>2.3693333333333335</v>
      </c>
      <c r="N1298" s="9">
        <f t="shared" si="315"/>
        <v>2.3616666666666668</v>
      </c>
      <c r="O1298" s="9">
        <f t="shared" si="316"/>
        <v>2.3771666666666671</v>
      </c>
      <c r="P1298" s="9">
        <f t="shared" si="317"/>
        <v>2.402166666666667</v>
      </c>
      <c r="Q1298" s="9">
        <f t="shared" si="318"/>
        <v>2.4371666666666667</v>
      </c>
      <c r="R1298" s="8">
        <v>35853</v>
      </c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3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>
        <v>2.286</v>
      </c>
      <c r="CC1298" s="2">
        <v>2.3210000000000002</v>
      </c>
      <c r="CD1298" s="2">
        <v>2.339</v>
      </c>
      <c r="CE1298" s="2">
        <v>2.3540000000000001</v>
      </c>
      <c r="CF1298" s="2">
        <v>2.3679999999999999</v>
      </c>
      <c r="CG1298" s="2">
        <v>2.375</v>
      </c>
      <c r="CH1298" s="2">
        <v>2.3759999999999999</v>
      </c>
      <c r="CI1298" s="2">
        <v>2.3959999999999999</v>
      </c>
      <c r="CJ1298" s="2">
        <v>2.5139999999999998</v>
      </c>
      <c r="CK1298" s="2">
        <v>2.633</v>
      </c>
      <c r="CL1298" s="2">
        <v>2.65</v>
      </c>
      <c r="CM1298" s="2">
        <v>2.54</v>
      </c>
      <c r="CN1298" s="2">
        <v>2.415</v>
      </c>
      <c r="CO1298" s="2">
        <v>2.286</v>
      </c>
      <c r="CP1298" s="2">
        <v>2.2519999999999998</v>
      </c>
      <c r="CQ1298" s="2">
        <v>2.2469999999999999</v>
      </c>
      <c r="CR1298" s="2">
        <v>2.2559999999999998</v>
      </c>
      <c r="CS1298" s="2">
        <v>2.262</v>
      </c>
      <c r="CT1298" s="2">
        <v>2.266</v>
      </c>
      <c r="CU1298" s="2">
        <v>2.2890000000000001</v>
      </c>
      <c r="CV1298" s="2">
        <v>2.4180000000000001</v>
      </c>
      <c r="CW1298" s="2">
        <v>2.5510000000000002</v>
      </c>
      <c r="CX1298" s="2">
        <v>2.5720000000000001</v>
      </c>
      <c r="CY1298" s="2">
        <v>2.48</v>
      </c>
      <c r="CZ1298" s="2">
        <v>2.3809999999999998</v>
      </c>
      <c r="DA1298" s="2">
        <v>2.266</v>
      </c>
      <c r="DB1298" s="2">
        <v>2.2530000000000001</v>
      </c>
      <c r="DC1298" s="2">
        <v>2.2549999999999999</v>
      </c>
      <c r="DD1298" s="2">
        <v>2.2639999999999998</v>
      </c>
      <c r="DE1298" s="2">
        <v>2.2690000000000001</v>
      </c>
      <c r="DF1298" s="2">
        <v>2.278</v>
      </c>
      <c r="DG1298" s="2">
        <v>2.306</v>
      </c>
      <c r="DH1298" s="2">
        <v>2.4340000000000002</v>
      </c>
      <c r="DI1298" s="2">
        <v>2.5819999999999999</v>
      </c>
      <c r="DJ1298" s="2">
        <v>2.6070000000000002</v>
      </c>
      <c r="DK1298" s="2">
        <v>2.492</v>
      </c>
      <c r="DL1298" s="2">
        <v>2.3849999999999998</v>
      </c>
      <c r="DM1298" s="2">
        <v>2.2810000000000001</v>
      </c>
      <c r="DN1298" s="2">
        <v>2.2679999999999998</v>
      </c>
      <c r="DO1298" s="2">
        <v>2.27</v>
      </c>
      <c r="DP1298" s="2">
        <v>2.2789999999999999</v>
      </c>
      <c r="DQ1298" s="2">
        <v>2.2839999999999998</v>
      </c>
      <c r="DR1298" s="2">
        <v>2.2930000000000001</v>
      </c>
      <c r="DS1298" s="2">
        <v>2.3210000000000002</v>
      </c>
      <c r="DT1298" s="2">
        <v>2.4489999999999998</v>
      </c>
      <c r="DU1298" s="2">
        <v>2.597</v>
      </c>
      <c r="DV1298" s="2">
        <v>2.6320000000000001</v>
      </c>
      <c r="DW1298" s="2">
        <v>2.5169999999999999</v>
      </c>
      <c r="DX1298" s="2">
        <v>2.41</v>
      </c>
      <c r="DY1298" s="2">
        <v>2.306</v>
      </c>
      <c r="DZ1298" s="2">
        <v>2.2930000000000001</v>
      </c>
      <c r="EA1298" s="2">
        <v>2.2949999999999999</v>
      </c>
      <c r="EB1298" s="2">
        <v>2.3039999999999998</v>
      </c>
      <c r="EC1298" s="2">
        <v>2.3090000000000002</v>
      </c>
      <c r="ED1298" s="2">
        <v>2.3180000000000001</v>
      </c>
      <c r="EE1298" s="2">
        <v>2.3460000000000001</v>
      </c>
      <c r="EF1298" s="2">
        <v>2.4740000000000002</v>
      </c>
      <c r="EG1298" s="2">
        <v>2.6219999999999999</v>
      </c>
      <c r="EH1298" s="2">
        <v>2.6669999999999998</v>
      </c>
      <c r="EI1298" s="2">
        <v>2.552</v>
      </c>
      <c r="EJ1298" s="2">
        <v>2.4449999999999998</v>
      </c>
      <c r="EK1298" s="2">
        <v>2.3410000000000002</v>
      </c>
      <c r="EL1298" s="2">
        <v>2.3279999999999998</v>
      </c>
      <c r="EM1298" s="2">
        <v>2.33</v>
      </c>
      <c r="EN1298" s="2">
        <v>2.339</v>
      </c>
      <c r="EO1298" s="2">
        <v>2.3439999999999999</v>
      </c>
      <c r="EP1298" s="2">
        <v>2.3530000000000002</v>
      </c>
      <c r="EQ1298" s="2">
        <v>2.3809999999999998</v>
      </c>
      <c r="ER1298" s="2">
        <v>2.5089999999999999</v>
      </c>
      <c r="ES1298" s="2">
        <v>2.657</v>
      </c>
      <c r="ET1298" s="2">
        <v>2.7120000000000002</v>
      </c>
      <c r="EU1298" s="2">
        <v>2.597</v>
      </c>
      <c r="EV1298" s="2"/>
      <c r="EW1298" s="2"/>
      <c r="EX1298" s="2"/>
      <c r="EY1298" s="2"/>
      <c r="EZ1298" s="2"/>
      <c r="FA1298" s="2"/>
      <c r="FB1298" s="2"/>
      <c r="FC1298" s="2"/>
      <c r="FD1298" s="2"/>
      <c r="FE1298" s="2"/>
      <c r="FF1298" s="2"/>
      <c r="FG1298" s="2"/>
      <c r="FH1298" s="2"/>
      <c r="FI1298" s="2"/>
      <c r="FJ1298" s="2"/>
      <c r="FK1298" s="2"/>
      <c r="FL1298" s="2"/>
      <c r="FM1298" s="2"/>
      <c r="FN1298" s="2"/>
      <c r="FO1298" s="2"/>
      <c r="FP1298" s="2"/>
      <c r="FQ1298" s="2"/>
      <c r="FR1298" s="2"/>
      <c r="FS1298" s="2"/>
      <c r="FT1298" s="2"/>
      <c r="FU1298" s="2"/>
      <c r="FV1298" s="2"/>
      <c r="FW1298" s="2"/>
      <c r="FX1298" s="2"/>
      <c r="FY1298" s="2"/>
      <c r="FZ1298" s="2"/>
      <c r="GA1298" s="2"/>
      <c r="GB1298" s="2"/>
      <c r="GC1298" s="2"/>
      <c r="GD1298" s="2"/>
      <c r="GE1298" s="2"/>
      <c r="GF1298" s="2"/>
      <c r="GG1298" s="2"/>
      <c r="GH1298" s="2"/>
      <c r="GI1298" s="2"/>
      <c r="GJ1298" s="2"/>
      <c r="GK1298" s="2"/>
      <c r="GL1298" s="2"/>
      <c r="GM1298" s="2"/>
      <c r="GN1298" s="2"/>
      <c r="GO1298" s="2"/>
      <c r="GP1298" s="2"/>
      <c r="GQ1298" s="2"/>
    </row>
    <row r="1299" spans="1:199" customFormat="1" hidden="1" x14ac:dyDescent="0.2">
      <c r="A1299">
        <f t="shared" si="319"/>
        <v>1</v>
      </c>
      <c r="B1299">
        <f t="shared" si="320"/>
        <v>3</v>
      </c>
      <c r="C1299" s="1">
        <v>35856</v>
      </c>
      <c r="D1299">
        <f t="shared" si="321"/>
        <v>3</v>
      </c>
      <c r="E1299">
        <f t="shared" si="322"/>
        <v>1998</v>
      </c>
      <c r="F1299" s="17">
        <f t="shared" si="309"/>
        <v>0.20128571428571451</v>
      </c>
      <c r="G1299" s="16">
        <f t="shared" si="311"/>
        <v>-6.4999999999999503E-3</v>
      </c>
      <c r="H1299" s="16">
        <f t="shared" si="312"/>
        <v>1.5500000000000291E-2</v>
      </c>
      <c r="I1299" s="16">
        <f t="shared" si="313"/>
        <v>9.0000000000003411E-3</v>
      </c>
      <c r="J1299" s="7">
        <f>VLOOKUP(C1299,'Nymex hist.'!A:B,2,0)</f>
        <v>2.2919999999999998</v>
      </c>
      <c r="K1299" s="11">
        <f t="shared" si="323"/>
        <v>2.3447142857142858</v>
      </c>
      <c r="L1299" s="11">
        <f t="shared" si="310"/>
        <v>2.5460000000000003</v>
      </c>
      <c r="M1299" s="9">
        <f t="shared" si="314"/>
        <v>2.3681666666666668</v>
      </c>
      <c r="N1299" s="9">
        <f t="shared" si="315"/>
        <v>2.3616666666666668</v>
      </c>
      <c r="O1299" s="9">
        <f t="shared" si="316"/>
        <v>2.3771666666666671</v>
      </c>
      <c r="P1299" s="9">
        <f t="shared" si="317"/>
        <v>2.402166666666667</v>
      </c>
      <c r="Q1299" s="9">
        <f t="shared" si="318"/>
        <v>2.4371666666666667</v>
      </c>
      <c r="R1299" s="8">
        <v>35856</v>
      </c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3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>
        <v>2.2919999999999998</v>
      </c>
      <c r="CD1299" s="2">
        <v>2.3170000000000002</v>
      </c>
      <c r="CE1299" s="2">
        <v>2.335</v>
      </c>
      <c r="CF1299" s="2">
        <v>2.3530000000000002</v>
      </c>
      <c r="CG1299" s="2">
        <v>2.363</v>
      </c>
      <c r="CH1299" s="2">
        <v>2.3650000000000002</v>
      </c>
      <c r="CI1299" s="2">
        <v>2.3879999999999999</v>
      </c>
      <c r="CJ1299" s="2">
        <v>2.508</v>
      </c>
      <c r="CK1299" s="2">
        <v>2.6280000000000001</v>
      </c>
      <c r="CL1299" s="2">
        <v>2.645</v>
      </c>
      <c r="CM1299" s="2">
        <v>2.5369999999999999</v>
      </c>
      <c r="CN1299" s="2">
        <v>2.4119999999999999</v>
      </c>
      <c r="CO1299" s="2">
        <v>2.2839999999999998</v>
      </c>
      <c r="CP1299" s="2">
        <v>2.2509999999999999</v>
      </c>
      <c r="CQ1299" s="2">
        <v>2.2469999999999999</v>
      </c>
      <c r="CR1299" s="2">
        <v>2.2559999999999998</v>
      </c>
      <c r="CS1299" s="2">
        <v>2.262</v>
      </c>
      <c r="CT1299" s="2">
        <v>2.266</v>
      </c>
      <c r="CU1299" s="2">
        <v>2.2890000000000001</v>
      </c>
      <c r="CV1299" s="2">
        <v>2.4180000000000001</v>
      </c>
      <c r="CW1299" s="2">
        <v>2.5510000000000002</v>
      </c>
      <c r="CX1299" s="2">
        <v>2.5720000000000001</v>
      </c>
      <c r="CY1299" s="2">
        <v>2.48</v>
      </c>
      <c r="CZ1299" s="2">
        <v>2.3809999999999998</v>
      </c>
      <c r="DA1299" s="2">
        <v>2.266</v>
      </c>
      <c r="DB1299" s="2">
        <v>2.2530000000000001</v>
      </c>
      <c r="DC1299" s="2">
        <v>2.2549999999999999</v>
      </c>
      <c r="DD1299" s="2">
        <v>2.2639999999999998</v>
      </c>
      <c r="DE1299" s="2">
        <v>2.2690000000000001</v>
      </c>
      <c r="DF1299" s="2">
        <v>2.278</v>
      </c>
      <c r="DG1299" s="2">
        <v>2.306</v>
      </c>
      <c r="DH1299" s="2">
        <v>2.4340000000000002</v>
      </c>
      <c r="DI1299" s="2">
        <v>2.5819999999999999</v>
      </c>
      <c r="DJ1299" s="2">
        <v>2.6070000000000002</v>
      </c>
      <c r="DK1299" s="2">
        <v>2.492</v>
      </c>
      <c r="DL1299" s="2">
        <v>2.3849999999999998</v>
      </c>
      <c r="DM1299" s="2">
        <v>2.2810000000000001</v>
      </c>
      <c r="DN1299" s="2">
        <v>2.2679999999999998</v>
      </c>
      <c r="DO1299" s="2">
        <v>2.27</v>
      </c>
      <c r="DP1299" s="2">
        <v>2.2789999999999999</v>
      </c>
      <c r="DQ1299" s="2">
        <v>2.2839999999999998</v>
      </c>
      <c r="DR1299" s="2">
        <v>2.2930000000000001</v>
      </c>
      <c r="DS1299" s="2">
        <v>2.3210000000000002</v>
      </c>
      <c r="DT1299" s="2">
        <v>2.4489999999999998</v>
      </c>
      <c r="DU1299" s="2">
        <v>2.597</v>
      </c>
      <c r="DV1299" s="2">
        <v>2.6320000000000001</v>
      </c>
      <c r="DW1299" s="2">
        <v>2.5169999999999999</v>
      </c>
      <c r="DX1299" s="2">
        <v>2.41</v>
      </c>
      <c r="DY1299" s="2">
        <v>2.306</v>
      </c>
      <c r="DZ1299" s="2">
        <v>2.2930000000000001</v>
      </c>
      <c r="EA1299" s="2">
        <v>2.2949999999999999</v>
      </c>
      <c r="EB1299" s="2">
        <v>2.3039999999999998</v>
      </c>
      <c r="EC1299" s="2">
        <v>2.3090000000000002</v>
      </c>
      <c r="ED1299" s="2">
        <v>2.3180000000000001</v>
      </c>
      <c r="EE1299" s="2">
        <v>2.3460000000000001</v>
      </c>
      <c r="EF1299" s="2">
        <v>2.4740000000000002</v>
      </c>
      <c r="EG1299" s="2">
        <v>2.6219999999999999</v>
      </c>
      <c r="EH1299" s="2">
        <v>2.6669999999999998</v>
      </c>
      <c r="EI1299" s="2">
        <v>2.552</v>
      </c>
      <c r="EJ1299" s="2">
        <v>2.4449999999999998</v>
      </c>
      <c r="EK1299" s="2">
        <v>2.3410000000000002</v>
      </c>
      <c r="EL1299" s="2">
        <v>2.3279999999999998</v>
      </c>
      <c r="EM1299" s="2">
        <v>2.33</v>
      </c>
      <c r="EN1299" s="2">
        <v>2.339</v>
      </c>
      <c r="EO1299" s="2">
        <v>2.3439999999999999</v>
      </c>
      <c r="EP1299" s="2">
        <v>2.3530000000000002</v>
      </c>
      <c r="EQ1299" s="2">
        <v>2.3809999999999998</v>
      </c>
      <c r="ER1299" s="2">
        <v>2.5089999999999999</v>
      </c>
      <c r="ES1299" s="2">
        <v>2.657</v>
      </c>
      <c r="ET1299" s="2">
        <v>2.7120000000000002</v>
      </c>
      <c r="EU1299" s="2">
        <v>2.597</v>
      </c>
      <c r="EV1299" s="2">
        <v>2.4900000000000002</v>
      </c>
      <c r="EW1299" s="2"/>
      <c r="EX1299" s="2"/>
      <c r="EY1299" s="2"/>
      <c r="EZ1299" s="2"/>
      <c r="FA1299" s="2"/>
      <c r="FB1299" s="2"/>
      <c r="FC1299" s="2"/>
      <c r="FD1299" s="2"/>
      <c r="FE1299" s="2"/>
      <c r="FF1299" s="2"/>
      <c r="FG1299" s="2"/>
      <c r="FH1299" s="2"/>
      <c r="FI1299" s="2"/>
      <c r="FJ1299" s="2"/>
      <c r="FK1299" s="2"/>
      <c r="FL1299" s="2"/>
      <c r="FM1299" s="2"/>
      <c r="FN1299" s="2"/>
      <c r="FO1299" s="2"/>
      <c r="FP1299" s="2"/>
      <c r="FQ1299" s="2"/>
      <c r="FR1299" s="2"/>
      <c r="FS1299" s="2"/>
      <c r="FT1299" s="2"/>
      <c r="FU1299" s="2"/>
      <c r="FV1299" s="2"/>
      <c r="FW1299" s="2"/>
      <c r="FX1299" s="2"/>
      <c r="FY1299" s="2"/>
      <c r="FZ1299" s="2"/>
      <c r="GA1299" s="2"/>
      <c r="GB1299" s="2"/>
      <c r="GC1299" s="2"/>
      <c r="GD1299" s="2"/>
      <c r="GE1299" s="2"/>
      <c r="GF1299" s="2"/>
      <c r="GG1299" s="2"/>
      <c r="GH1299" s="2"/>
      <c r="GI1299" s="2"/>
      <c r="GJ1299" s="2"/>
      <c r="GK1299" s="2"/>
      <c r="GL1299" s="2"/>
      <c r="GM1299" s="2"/>
      <c r="GN1299" s="2"/>
      <c r="GO1299" s="2"/>
      <c r="GP1299" s="2"/>
      <c r="GQ1299" s="2"/>
    </row>
    <row r="1300" spans="1:199" customFormat="1" hidden="1" x14ac:dyDescent="0.2">
      <c r="A1300">
        <f t="shared" si="319"/>
        <v>2</v>
      </c>
      <c r="B1300">
        <f t="shared" si="320"/>
        <v>3</v>
      </c>
      <c r="C1300" s="1">
        <v>35857</v>
      </c>
      <c r="D1300">
        <f t="shared" si="321"/>
        <v>3</v>
      </c>
      <c r="E1300">
        <f t="shared" si="322"/>
        <v>1998</v>
      </c>
      <c r="F1300" s="17">
        <f t="shared" si="309"/>
        <v>0.21371428571428552</v>
      </c>
      <c r="G1300" s="16">
        <f t="shared" si="311"/>
        <v>-2.0000000000002238E-3</v>
      </c>
      <c r="H1300" s="16">
        <f t="shared" si="312"/>
        <v>1.5500000000000291E-2</v>
      </c>
      <c r="I1300" s="16">
        <f t="shared" si="313"/>
        <v>1.3500000000000068E-2</v>
      </c>
      <c r="J1300" s="7">
        <f>VLOOKUP(C1300,'Nymex hist.'!A:B,2,0)</f>
        <v>2.2410000000000001</v>
      </c>
      <c r="K1300" s="11">
        <f t="shared" si="323"/>
        <v>2.3072857142857144</v>
      </c>
      <c r="L1300" s="11">
        <f t="shared" si="310"/>
        <v>2.5209999999999999</v>
      </c>
      <c r="M1300" s="9">
        <f t="shared" si="314"/>
        <v>2.3576666666666668</v>
      </c>
      <c r="N1300" s="9">
        <f t="shared" si="315"/>
        <v>2.3556666666666666</v>
      </c>
      <c r="O1300" s="9">
        <f t="shared" si="316"/>
        <v>2.3711666666666669</v>
      </c>
      <c r="P1300" s="9">
        <f t="shared" si="317"/>
        <v>2.3961666666666668</v>
      </c>
      <c r="Q1300" s="9">
        <f t="shared" si="318"/>
        <v>2.4311666666666669</v>
      </c>
      <c r="R1300" s="8">
        <v>35857</v>
      </c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3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>
        <v>2.2410000000000001</v>
      </c>
      <c r="CD1300" s="2">
        <v>2.2730000000000001</v>
      </c>
      <c r="CE1300" s="2">
        <v>2.2949999999999999</v>
      </c>
      <c r="CF1300" s="2">
        <v>2.3170000000000002</v>
      </c>
      <c r="CG1300" s="2">
        <v>2.33</v>
      </c>
      <c r="CH1300" s="2">
        <v>2.335</v>
      </c>
      <c r="CI1300" s="2">
        <v>2.36</v>
      </c>
      <c r="CJ1300" s="2">
        <v>2.48</v>
      </c>
      <c r="CK1300" s="2">
        <v>2.6</v>
      </c>
      <c r="CL1300" s="2">
        <v>2.617</v>
      </c>
      <c r="CM1300" s="2">
        <v>2.5129999999999999</v>
      </c>
      <c r="CN1300" s="2">
        <v>2.395</v>
      </c>
      <c r="CO1300" s="2">
        <v>2.2749999999999999</v>
      </c>
      <c r="CP1300" s="2">
        <v>2.2450000000000001</v>
      </c>
      <c r="CQ1300" s="2">
        <v>2.2410000000000001</v>
      </c>
      <c r="CR1300" s="2">
        <v>2.25</v>
      </c>
      <c r="CS1300" s="2">
        <v>2.2559999999999998</v>
      </c>
      <c r="CT1300" s="2">
        <v>2.2599999999999998</v>
      </c>
      <c r="CU1300" s="2">
        <v>2.2829999999999999</v>
      </c>
      <c r="CV1300" s="2">
        <v>2.4119999999999999</v>
      </c>
      <c r="CW1300" s="2">
        <v>2.5449999999999999</v>
      </c>
      <c r="CX1300" s="2">
        <v>2.5659999999999998</v>
      </c>
      <c r="CY1300" s="2">
        <v>2.4740000000000002</v>
      </c>
      <c r="CZ1300" s="2">
        <v>2.375</v>
      </c>
      <c r="DA1300" s="2">
        <v>2.2599999999999998</v>
      </c>
      <c r="DB1300" s="2">
        <v>2.2469999999999999</v>
      </c>
      <c r="DC1300" s="2">
        <v>2.2490000000000001</v>
      </c>
      <c r="DD1300" s="2">
        <v>2.258</v>
      </c>
      <c r="DE1300" s="2">
        <v>2.2629999999999999</v>
      </c>
      <c r="DF1300" s="2">
        <v>2.2719999999999998</v>
      </c>
      <c r="DG1300" s="2">
        <v>2.2999999999999998</v>
      </c>
      <c r="DH1300" s="2">
        <v>2.4279999999999999</v>
      </c>
      <c r="DI1300" s="2">
        <v>2.5760000000000001</v>
      </c>
      <c r="DJ1300" s="2">
        <v>2.601</v>
      </c>
      <c r="DK1300" s="2">
        <v>2.4860000000000002</v>
      </c>
      <c r="DL1300" s="2">
        <v>2.379</v>
      </c>
      <c r="DM1300" s="2">
        <v>2.2749999999999999</v>
      </c>
      <c r="DN1300" s="2">
        <v>2.262</v>
      </c>
      <c r="DO1300" s="2">
        <v>2.2639999999999998</v>
      </c>
      <c r="DP1300" s="2">
        <v>2.2730000000000001</v>
      </c>
      <c r="DQ1300" s="2">
        <v>2.278</v>
      </c>
      <c r="DR1300" s="2">
        <v>2.2869999999999999</v>
      </c>
      <c r="DS1300" s="2">
        <v>2.3149999999999999</v>
      </c>
      <c r="DT1300" s="2">
        <v>2.4430000000000001</v>
      </c>
      <c r="DU1300" s="2">
        <v>2.5910000000000002</v>
      </c>
      <c r="DV1300" s="2">
        <v>2.6259999999999999</v>
      </c>
      <c r="DW1300" s="2">
        <v>2.5110000000000001</v>
      </c>
      <c r="DX1300" s="2">
        <v>2.4039999999999999</v>
      </c>
      <c r="DY1300" s="2">
        <v>2.2999999999999998</v>
      </c>
      <c r="DZ1300" s="2">
        <v>2.2869999999999999</v>
      </c>
      <c r="EA1300" s="2">
        <v>2.2890000000000001</v>
      </c>
      <c r="EB1300" s="2">
        <v>2.298</v>
      </c>
      <c r="EC1300" s="2">
        <v>2.3029999999999999</v>
      </c>
      <c r="ED1300" s="2">
        <v>2.3119999999999998</v>
      </c>
      <c r="EE1300" s="2">
        <v>2.34</v>
      </c>
      <c r="EF1300" s="2">
        <v>2.468</v>
      </c>
      <c r="EG1300" s="2">
        <v>2.6160000000000001</v>
      </c>
      <c r="EH1300" s="2">
        <v>2.661</v>
      </c>
      <c r="EI1300" s="2">
        <v>2.5459999999999998</v>
      </c>
      <c r="EJ1300" s="2">
        <v>2.4390000000000001</v>
      </c>
      <c r="EK1300" s="2">
        <v>2.335</v>
      </c>
      <c r="EL1300" s="2">
        <v>2.3220000000000001</v>
      </c>
      <c r="EM1300" s="2">
        <v>2.3239999999999998</v>
      </c>
      <c r="EN1300" s="2">
        <v>2.3330000000000002</v>
      </c>
      <c r="EO1300" s="2">
        <v>2.3380000000000001</v>
      </c>
      <c r="EP1300" s="2">
        <v>2.347</v>
      </c>
      <c r="EQ1300" s="2">
        <v>2.375</v>
      </c>
      <c r="ER1300" s="2">
        <v>2.5030000000000001</v>
      </c>
      <c r="ES1300" s="2">
        <v>2.6509999999999998</v>
      </c>
      <c r="ET1300" s="2">
        <v>2.706</v>
      </c>
      <c r="EU1300" s="2">
        <v>2.5910000000000002</v>
      </c>
      <c r="EV1300" s="2">
        <v>2.484</v>
      </c>
      <c r="EW1300" s="2"/>
      <c r="EX1300" s="2"/>
      <c r="EY1300" s="2"/>
      <c r="EZ1300" s="2"/>
      <c r="FA1300" s="2"/>
      <c r="FB1300" s="2"/>
      <c r="FC1300" s="2"/>
      <c r="FD1300" s="2"/>
      <c r="FE1300" s="2"/>
      <c r="FF1300" s="2"/>
      <c r="FG1300" s="2"/>
      <c r="FH1300" s="2"/>
      <c r="FI1300" s="2"/>
      <c r="FJ1300" s="2"/>
      <c r="FK1300" s="2"/>
      <c r="FL1300" s="2"/>
      <c r="FM1300" s="2"/>
      <c r="FN1300" s="2"/>
      <c r="FO1300" s="2"/>
      <c r="FP1300" s="2"/>
      <c r="FQ1300" s="2"/>
      <c r="FR1300" s="2"/>
      <c r="FS1300" s="2"/>
      <c r="FT1300" s="2"/>
      <c r="FU1300" s="2"/>
      <c r="FV1300" s="2"/>
      <c r="FW1300" s="2"/>
      <c r="FX1300" s="2"/>
      <c r="FY1300" s="2"/>
      <c r="FZ1300" s="2"/>
      <c r="GA1300" s="2"/>
      <c r="GB1300" s="2"/>
      <c r="GC1300" s="2"/>
      <c r="GD1300" s="2"/>
      <c r="GE1300" s="2"/>
      <c r="GF1300" s="2"/>
      <c r="GG1300" s="2"/>
      <c r="GH1300" s="2"/>
      <c r="GI1300" s="2"/>
      <c r="GJ1300" s="2"/>
      <c r="GK1300" s="2"/>
      <c r="GL1300" s="2"/>
      <c r="GM1300" s="2"/>
      <c r="GN1300" s="2"/>
      <c r="GO1300" s="2"/>
      <c r="GP1300" s="2"/>
      <c r="GQ1300" s="2"/>
    </row>
    <row r="1301" spans="1:199" customFormat="1" hidden="1" x14ac:dyDescent="0.2">
      <c r="A1301">
        <f t="shared" si="319"/>
        <v>3</v>
      </c>
      <c r="B1301">
        <f t="shared" si="320"/>
        <v>3</v>
      </c>
      <c r="C1301" s="1">
        <v>35858</v>
      </c>
      <c r="D1301">
        <f t="shared" si="321"/>
        <v>3</v>
      </c>
      <c r="E1301">
        <f t="shared" si="322"/>
        <v>1998</v>
      </c>
      <c r="F1301" s="17">
        <f t="shared" si="309"/>
        <v>0.21971428571428664</v>
      </c>
      <c r="G1301" s="16">
        <f t="shared" si="311"/>
        <v>-1.9999999999997797E-3</v>
      </c>
      <c r="H1301" s="16">
        <f t="shared" si="312"/>
        <v>1.5499999999999403E-2</v>
      </c>
      <c r="I1301" s="16">
        <f t="shared" si="313"/>
        <v>1.3499999999999623E-2</v>
      </c>
      <c r="J1301" s="7">
        <f>VLOOKUP(C1301,'Nymex hist.'!A:B,2,0)</f>
        <v>2.2280000000000002</v>
      </c>
      <c r="K1301" s="11">
        <f t="shared" si="323"/>
        <v>2.2992857142857139</v>
      </c>
      <c r="L1301" s="11">
        <f t="shared" si="310"/>
        <v>2.5190000000000006</v>
      </c>
      <c r="M1301" s="9">
        <f t="shared" si="314"/>
        <v>2.3556666666666666</v>
      </c>
      <c r="N1301" s="9">
        <f t="shared" si="315"/>
        <v>2.3536666666666668</v>
      </c>
      <c r="O1301" s="9">
        <f t="shared" si="316"/>
        <v>2.3691666666666662</v>
      </c>
      <c r="P1301" s="9">
        <f t="shared" si="317"/>
        <v>2.394166666666667</v>
      </c>
      <c r="Q1301" s="9">
        <f t="shared" si="318"/>
        <v>2.4291666666666667</v>
      </c>
      <c r="R1301" s="8">
        <v>35858</v>
      </c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3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>
        <v>2.2280000000000002</v>
      </c>
      <c r="CD1301" s="2">
        <v>2.2629999999999999</v>
      </c>
      <c r="CE1301" s="2">
        <v>2.2869999999999999</v>
      </c>
      <c r="CF1301" s="2">
        <v>2.31</v>
      </c>
      <c r="CG1301" s="2">
        <v>2.323</v>
      </c>
      <c r="CH1301" s="2">
        <v>2.3279999999999998</v>
      </c>
      <c r="CI1301" s="2">
        <v>2.3559999999999999</v>
      </c>
      <c r="CJ1301" s="2">
        <v>2.4780000000000002</v>
      </c>
      <c r="CK1301" s="2">
        <v>2.5979999999999999</v>
      </c>
      <c r="CL1301" s="2">
        <v>2.6150000000000002</v>
      </c>
      <c r="CM1301" s="2">
        <v>2.5110000000000001</v>
      </c>
      <c r="CN1301" s="2">
        <v>2.3929999999999998</v>
      </c>
      <c r="CO1301" s="2">
        <v>2.2730000000000001</v>
      </c>
      <c r="CP1301" s="2">
        <v>2.2429999999999999</v>
      </c>
      <c r="CQ1301" s="2">
        <v>2.2389999999999999</v>
      </c>
      <c r="CR1301" s="2">
        <v>2.2480000000000002</v>
      </c>
      <c r="CS1301" s="2">
        <v>2.254</v>
      </c>
      <c r="CT1301" s="2">
        <v>2.258</v>
      </c>
      <c r="CU1301" s="2">
        <v>2.2810000000000001</v>
      </c>
      <c r="CV1301" s="2">
        <v>2.41</v>
      </c>
      <c r="CW1301" s="2">
        <v>2.5430000000000001</v>
      </c>
      <c r="CX1301" s="2">
        <v>2.5640000000000001</v>
      </c>
      <c r="CY1301" s="2">
        <v>2.472</v>
      </c>
      <c r="CZ1301" s="2">
        <v>2.3730000000000002</v>
      </c>
      <c r="DA1301" s="2">
        <v>2.258</v>
      </c>
      <c r="DB1301" s="2">
        <v>2.2450000000000001</v>
      </c>
      <c r="DC1301" s="2">
        <v>2.2469999999999999</v>
      </c>
      <c r="DD1301" s="2">
        <v>2.2559999999999998</v>
      </c>
      <c r="DE1301" s="2">
        <v>2.2610000000000001</v>
      </c>
      <c r="DF1301" s="2">
        <v>2.27</v>
      </c>
      <c r="DG1301" s="2">
        <v>2.298</v>
      </c>
      <c r="DH1301" s="2">
        <v>2.4260000000000002</v>
      </c>
      <c r="DI1301" s="2">
        <v>2.5739999999999998</v>
      </c>
      <c r="DJ1301" s="2">
        <v>2.5990000000000002</v>
      </c>
      <c r="DK1301" s="2">
        <v>2.484</v>
      </c>
      <c r="DL1301" s="2">
        <v>2.3769999999999998</v>
      </c>
      <c r="DM1301" s="2">
        <v>2.2730000000000001</v>
      </c>
      <c r="DN1301" s="2">
        <v>2.2599999999999998</v>
      </c>
      <c r="DO1301" s="2">
        <v>2.262</v>
      </c>
      <c r="DP1301" s="2">
        <v>2.2709999999999999</v>
      </c>
      <c r="DQ1301" s="2">
        <v>2.2759999999999998</v>
      </c>
      <c r="DR1301" s="2">
        <v>2.2850000000000001</v>
      </c>
      <c r="DS1301" s="2">
        <v>2.3130000000000002</v>
      </c>
      <c r="DT1301" s="2">
        <v>2.4409999999999998</v>
      </c>
      <c r="DU1301" s="2">
        <v>2.589</v>
      </c>
      <c r="DV1301" s="2">
        <v>2.6240000000000001</v>
      </c>
      <c r="DW1301" s="2">
        <v>2.5089999999999999</v>
      </c>
      <c r="DX1301" s="2">
        <v>2.4020000000000001</v>
      </c>
      <c r="DY1301" s="2">
        <v>2.298</v>
      </c>
      <c r="DZ1301" s="2">
        <v>2.2850000000000001</v>
      </c>
      <c r="EA1301" s="2">
        <v>2.2869999999999999</v>
      </c>
      <c r="EB1301" s="2">
        <v>2.2959999999999998</v>
      </c>
      <c r="EC1301" s="2">
        <v>2.3010000000000002</v>
      </c>
      <c r="ED1301" s="2">
        <v>2.31</v>
      </c>
      <c r="EE1301" s="2">
        <v>2.3380000000000001</v>
      </c>
      <c r="EF1301" s="2">
        <v>2.4660000000000002</v>
      </c>
      <c r="EG1301" s="2">
        <v>2.6139999999999999</v>
      </c>
      <c r="EH1301" s="2">
        <v>2.6589999999999998</v>
      </c>
      <c r="EI1301" s="2">
        <v>2.544</v>
      </c>
      <c r="EJ1301" s="2">
        <v>2.4369999999999998</v>
      </c>
      <c r="EK1301" s="2">
        <v>2.3330000000000002</v>
      </c>
      <c r="EL1301" s="2">
        <v>2.3199999999999998</v>
      </c>
      <c r="EM1301" s="2">
        <v>2.3220000000000001</v>
      </c>
      <c r="EN1301" s="2">
        <v>2.331</v>
      </c>
      <c r="EO1301" s="2">
        <v>2.3359999999999999</v>
      </c>
      <c r="EP1301" s="2">
        <v>2.3450000000000002</v>
      </c>
      <c r="EQ1301" s="2">
        <v>2.3730000000000002</v>
      </c>
      <c r="ER1301" s="2">
        <v>2.5009999999999999</v>
      </c>
      <c r="ES1301" s="2">
        <v>2.649</v>
      </c>
      <c r="ET1301" s="2">
        <v>2.7040000000000002</v>
      </c>
      <c r="EU1301" s="2">
        <v>2.589</v>
      </c>
      <c r="EV1301" s="2">
        <v>2.4820000000000002</v>
      </c>
      <c r="EW1301" s="2"/>
      <c r="EX1301" s="2"/>
      <c r="EY1301" s="2"/>
      <c r="EZ1301" s="2"/>
      <c r="FA1301" s="2"/>
      <c r="FB1301" s="2"/>
      <c r="FC1301" s="2"/>
      <c r="FD1301" s="2"/>
      <c r="FE1301" s="2"/>
      <c r="FF1301" s="2"/>
      <c r="FG1301" s="2"/>
      <c r="FH1301" s="2"/>
      <c r="FI1301" s="2"/>
      <c r="FJ1301" s="2"/>
      <c r="FK1301" s="2"/>
      <c r="FL1301" s="2"/>
      <c r="FM1301" s="2"/>
      <c r="FN1301" s="2"/>
      <c r="FO1301" s="2"/>
      <c r="FP1301" s="2"/>
      <c r="FQ1301" s="2"/>
      <c r="FR1301" s="2"/>
      <c r="FS1301" s="2"/>
      <c r="FT1301" s="2"/>
      <c r="FU1301" s="2"/>
      <c r="FV1301" s="2"/>
      <c r="FW1301" s="2"/>
      <c r="FX1301" s="2"/>
      <c r="FY1301" s="2"/>
      <c r="FZ1301" s="2"/>
      <c r="GA1301" s="2"/>
      <c r="GB1301" s="2"/>
      <c r="GC1301" s="2"/>
      <c r="GD1301" s="2"/>
      <c r="GE1301" s="2"/>
      <c r="GF1301" s="2"/>
      <c r="GG1301" s="2"/>
      <c r="GH1301" s="2"/>
      <c r="GI1301" s="2"/>
      <c r="GJ1301" s="2"/>
      <c r="GK1301" s="2"/>
      <c r="GL1301" s="2"/>
      <c r="GM1301" s="2"/>
      <c r="GN1301" s="2"/>
      <c r="GO1301" s="2"/>
      <c r="GP1301" s="2"/>
      <c r="GQ1301" s="2"/>
    </row>
    <row r="1302" spans="1:199" x14ac:dyDescent="0.2">
      <c r="A1302" s="36">
        <f t="shared" si="319"/>
        <v>4</v>
      </c>
      <c r="B1302" s="36">
        <f t="shared" si="320"/>
        <v>3</v>
      </c>
      <c r="C1302" s="1">
        <v>35859</v>
      </c>
      <c r="D1302">
        <f t="shared" si="321"/>
        <v>3</v>
      </c>
      <c r="E1302">
        <f t="shared" si="322"/>
        <v>1998</v>
      </c>
      <c r="F1302" s="21">
        <f t="shared" si="309"/>
        <v>0.25479999999999992</v>
      </c>
      <c r="G1302" s="21">
        <f t="shared" si="311"/>
        <v>9.1666666666689878E-4</v>
      </c>
      <c r="H1302" s="21">
        <f t="shared" si="312"/>
        <v>1.5499999999999847E-2</v>
      </c>
      <c r="I1302" s="21">
        <f t="shared" si="313"/>
        <v>1.6416666666666746E-2</v>
      </c>
      <c r="J1302" s="23">
        <f>VLOOKUP(C1302,'Nymex hist.'!A:B,2,0)</f>
        <v>2.141</v>
      </c>
      <c r="K1302" s="23">
        <f t="shared" si="323"/>
        <v>2.2349999999999999</v>
      </c>
      <c r="L1302" s="23">
        <f t="shared" si="310"/>
        <v>2.4897999999999998</v>
      </c>
      <c r="M1302" s="23">
        <f t="shared" si="314"/>
        <v>2.33975</v>
      </c>
      <c r="N1302" s="23">
        <f t="shared" si="315"/>
        <v>2.3406666666666669</v>
      </c>
      <c r="O1302" s="23">
        <f t="shared" si="316"/>
        <v>2.3561666666666667</v>
      </c>
      <c r="P1302" s="23">
        <f t="shared" si="317"/>
        <v>2.3811666666666667</v>
      </c>
      <c r="Q1302" s="23">
        <f t="shared" si="318"/>
        <v>2.4161666666666668</v>
      </c>
      <c r="R1302" s="30">
        <v>35859</v>
      </c>
      <c r="S1302" s="32"/>
      <c r="T1302" s="32"/>
      <c r="U1302" s="32"/>
      <c r="V1302" s="32"/>
      <c r="W1302" s="32"/>
      <c r="X1302" s="32"/>
      <c r="Y1302" s="32"/>
      <c r="Z1302" s="32"/>
      <c r="AA1302" s="32"/>
      <c r="AB1302" s="32"/>
      <c r="AC1302" s="32"/>
      <c r="AD1302" s="32"/>
      <c r="AE1302" s="32"/>
      <c r="AF1302" s="32"/>
      <c r="AG1302" s="32"/>
      <c r="AH1302" s="32"/>
      <c r="AI1302" s="32"/>
      <c r="AJ1302" s="34"/>
      <c r="AK1302" s="32"/>
      <c r="AL1302" s="32"/>
      <c r="AM1302" s="32"/>
      <c r="AN1302" s="32"/>
      <c r="AO1302" s="32"/>
      <c r="AP1302" s="32"/>
      <c r="AQ1302" s="32"/>
      <c r="AR1302" s="32"/>
      <c r="AS1302" s="32"/>
      <c r="AT1302" s="32"/>
      <c r="AU1302" s="32"/>
      <c r="AV1302" s="32"/>
      <c r="AW1302" s="32"/>
      <c r="AX1302" s="32"/>
      <c r="AY1302" s="32"/>
      <c r="AZ1302" s="32"/>
      <c r="BA1302" s="32"/>
      <c r="BB1302" s="32"/>
      <c r="BC1302" s="32"/>
      <c r="BD1302" s="32"/>
      <c r="BE1302" s="32"/>
      <c r="BF1302" s="32"/>
      <c r="BG1302" s="32"/>
      <c r="BH1302" s="32"/>
      <c r="BI1302" s="32"/>
      <c r="BJ1302" s="32"/>
      <c r="BK1302" s="32"/>
      <c r="BL1302" s="32"/>
      <c r="BM1302" s="32"/>
      <c r="BN1302" s="32"/>
      <c r="BO1302" s="32"/>
      <c r="BP1302" s="32"/>
      <c r="BQ1302" s="32"/>
      <c r="BR1302" s="32"/>
      <c r="BS1302" s="32"/>
      <c r="BT1302" s="32"/>
      <c r="BU1302" s="32"/>
      <c r="BV1302" s="32"/>
      <c r="BW1302" s="32"/>
      <c r="BX1302" s="32"/>
      <c r="BY1302" s="32"/>
      <c r="BZ1302" s="32"/>
      <c r="CA1302" s="32"/>
      <c r="CB1302" s="32"/>
      <c r="CC1302" s="32">
        <v>2.141</v>
      </c>
      <c r="CD1302" s="32">
        <v>2.1800000000000002</v>
      </c>
      <c r="CE1302" s="32">
        <v>2.2149999999999999</v>
      </c>
      <c r="CF1302" s="32">
        <v>2.25</v>
      </c>
      <c r="CG1302" s="32">
        <v>2.27</v>
      </c>
      <c r="CH1302" s="32">
        <v>2.2770000000000001</v>
      </c>
      <c r="CI1302" s="32">
        <v>2.3119999999999998</v>
      </c>
      <c r="CJ1302" s="32">
        <v>2.4420000000000002</v>
      </c>
      <c r="CK1302" s="32">
        <v>2.5619999999999998</v>
      </c>
      <c r="CL1302" s="32">
        <v>2.58</v>
      </c>
      <c r="CM1302" s="32">
        <v>2.4849999999999999</v>
      </c>
      <c r="CN1302" s="32">
        <v>2.38</v>
      </c>
      <c r="CO1302" s="32">
        <v>2.2599999999999998</v>
      </c>
      <c r="CP1302" s="32">
        <v>2.23</v>
      </c>
      <c r="CQ1302" s="32">
        <v>2.226</v>
      </c>
      <c r="CR1302" s="32">
        <v>2.2349999999999999</v>
      </c>
      <c r="CS1302" s="32">
        <v>2.2410000000000001</v>
      </c>
      <c r="CT1302" s="32">
        <v>2.2450000000000001</v>
      </c>
      <c r="CU1302" s="32">
        <v>2.2679999999999998</v>
      </c>
      <c r="CV1302" s="32">
        <v>2.3969999999999998</v>
      </c>
      <c r="CW1302" s="32">
        <v>2.5299999999999998</v>
      </c>
      <c r="CX1302" s="32">
        <v>2.5510000000000002</v>
      </c>
      <c r="CY1302" s="32">
        <v>2.4590000000000001</v>
      </c>
      <c r="CZ1302" s="32">
        <v>2.36</v>
      </c>
      <c r="DA1302" s="32">
        <v>2.2450000000000001</v>
      </c>
      <c r="DB1302" s="32">
        <v>2.2320000000000002</v>
      </c>
      <c r="DC1302" s="32">
        <v>2.234</v>
      </c>
      <c r="DD1302" s="32">
        <v>2.2429999999999999</v>
      </c>
      <c r="DE1302" s="32">
        <v>2.2480000000000002</v>
      </c>
      <c r="DF1302" s="32">
        <v>2.2570000000000001</v>
      </c>
      <c r="DG1302" s="32">
        <v>2.2850000000000001</v>
      </c>
      <c r="DH1302" s="32">
        <v>2.4129999999999998</v>
      </c>
      <c r="DI1302" s="32">
        <v>2.5609999999999999</v>
      </c>
      <c r="DJ1302" s="32">
        <v>2.5859999999999999</v>
      </c>
      <c r="DK1302" s="32">
        <v>2.4710000000000001</v>
      </c>
      <c r="DL1302" s="32">
        <v>2.3639999999999999</v>
      </c>
      <c r="DM1302" s="32">
        <v>2.2599999999999998</v>
      </c>
      <c r="DN1302" s="32">
        <v>2.2469999999999999</v>
      </c>
      <c r="DO1302" s="32">
        <v>2.2490000000000001</v>
      </c>
      <c r="DP1302" s="32">
        <v>2.258</v>
      </c>
      <c r="DQ1302" s="32">
        <v>2.2629999999999999</v>
      </c>
      <c r="DR1302" s="32">
        <v>2.2719999999999998</v>
      </c>
      <c r="DS1302" s="32">
        <v>2.2999999999999998</v>
      </c>
      <c r="DT1302" s="32">
        <v>2.4279999999999999</v>
      </c>
      <c r="DU1302" s="32">
        <v>2.5760000000000001</v>
      </c>
      <c r="DV1302" s="32">
        <v>2.6110000000000002</v>
      </c>
      <c r="DW1302" s="32">
        <v>2.496</v>
      </c>
      <c r="DX1302" s="32">
        <v>2.3889999999999998</v>
      </c>
      <c r="DY1302" s="32">
        <v>2.2850000000000001</v>
      </c>
      <c r="DZ1302" s="32">
        <v>2.2719999999999998</v>
      </c>
      <c r="EA1302" s="32">
        <v>2.274</v>
      </c>
      <c r="EB1302" s="32">
        <v>2.2829999999999999</v>
      </c>
      <c r="EC1302" s="32">
        <v>2.2879999999999998</v>
      </c>
      <c r="ED1302" s="32">
        <v>2.2970000000000002</v>
      </c>
      <c r="EE1302" s="32">
        <v>2.3250000000000002</v>
      </c>
      <c r="EF1302" s="32">
        <v>2.4529999999999998</v>
      </c>
      <c r="EG1302" s="32">
        <v>2.601</v>
      </c>
      <c r="EH1302" s="32">
        <v>2.6459999999999999</v>
      </c>
      <c r="EI1302" s="32">
        <v>2.5310000000000001</v>
      </c>
      <c r="EJ1302" s="32">
        <v>2.4239999999999999</v>
      </c>
      <c r="EK1302" s="32">
        <v>2.3199999999999998</v>
      </c>
      <c r="EL1302" s="32">
        <v>2.3069999999999999</v>
      </c>
      <c r="EM1302" s="32">
        <v>2.3090000000000002</v>
      </c>
      <c r="EN1302" s="32">
        <v>2.3180000000000001</v>
      </c>
      <c r="EO1302" s="32">
        <v>2.323</v>
      </c>
      <c r="EP1302" s="32">
        <v>2.3319999999999999</v>
      </c>
      <c r="EQ1302" s="32">
        <v>2.36</v>
      </c>
      <c r="ER1302" s="32">
        <v>2.488</v>
      </c>
      <c r="ES1302" s="32">
        <v>2.6360000000000001</v>
      </c>
      <c r="ET1302" s="32">
        <v>2.6909999999999998</v>
      </c>
      <c r="EU1302" s="32">
        <v>2.5760000000000001</v>
      </c>
      <c r="EV1302" s="32">
        <v>2.4689999999999999</v>
      </c>
      <c r="EW1302" s="32"/>
      <c r="EX1302" s="32"/>
      <c r="EY1302" s="32"/>
      <c r="EZ1302" s="32"/>
      <c r="FA1302" s="32"/>
      <c r="FB1302" s="32"/>
      <c r="FC1302" s="32"/>
      <c r="FD1302" s="32"/>
      <c r="FE1302" s="32"/>
      <c r="FF1302" s="32"/>
      <c r="FG1302" s="32"/>
      <c r="FH1302" s="32"/>
      <c r="FI1302" s="32"/>
      <c r="FJ1302" s="32"/>
      <c r="FK1302" s="32"/>
      <c r="FL1302" s="32"/>
      <c r="FM1302" s="32"/>
      <c r="FN1302" s="32"/>
      <c r="FO1302" s="32"/>
      <c r="FP1302" s="32"/>
      <c r="FQ1302" s="32"/>
      <c r="FR1302" s="32"/>
      <c r="FS1302" s="32"/>
      <c r="FT1302" s="32"/>
      <c r="FU1302" s="32"/>
      <c r="FV1302" s="32"/>
      <c r="FW1302" s="32"/>
      <c r="FX1302" s="32"/>
      <c r="FY1302" s="32"/>
      <c r="FZ1302" s="32"/>
      <c r="GA1302" s="32"/>
      <c r="GB1302" s="32"/>
      <c r="GC1302" s="32"/>
      <c r="GD1302" s="32"/>
      <c r="GE1302" s="32"/>
      <c r="GF1302" s="32"/>
      <c r="GG1302" s="32"/>
      <c r="GH1302" s="32"/>
      <c r="GI1302" s="32"/>
      <c r="GJ1302" s="32"/>
      <c r="GK1302" s="32"/>
      <c r="GL1302" s="32"/>
      <c r="GM1302" s="32"/>
      <c r="GN1302" s="32"/>
      <c r="GO1302" s="32"/>
      <c r="GP1302" s="32"/>
      <c r="GQ1302" s="32"/>
    </row>
    <row r="1303" spans="1:199" customFormat="1" hidden="1" x14ac:dyDescent="0.2">
      <c r="A1303">
        <f t="shared" si="319"/>
        <v>5</v>
      </c>
      <c r="B1303">
        <f t="shared" si="320"/>
        <v>3</v>
      </c>
      <c r="C1303" s="1">
        <v>35860</v>
      </c>
      <c r="D1303">
        <f t="shared" si="321"/>
        <v>3</v>
      </c>
      <c r="E1303">
        <f t="shared" si="322"/>
        <v>1998</v>
      </c>
      <c r="F1303" s="17">
        <f t="shared" si="309"/>
        <v>0.25628571428571423</v>
      </c>
      <c r="G1303" s="16">
        <f t="shared" si="311"/>
        <v>1.1666666666680925E-3</v>
      </c>
      <c r="H1303" s="16">
        <f t="shared" si="312"/>
        <v>1.6083333333332561E-2</v>
      </c>
      <c r="I1303" s="16">
        <f t="shared" si="313"/>
        <v>1.7250000000000654E-2</v>
      </c>
      <c r="J1303" s="7">
        <f>VLOOKUP(C1303,'Nymex hist.'!A:B,2,0)</f>
        <v>2.129</v>
      </c>
      <c r="K1303" s="11">
        <f t="shared" si="323"/>
        <v>2.2247142857142856</v>
      </c>
      <c r="L1303" s="11">
        <f t="shared" si="310"/>
        <v>2.4809999999999999</v>
      </c>
      <c r="M1303" s="9">
        <f t="shared" si="314"/>
        <v>2.3317499999999991</v>
      </c>
      <c r="N1303" s="9">
        <f t="shared" si="315"/>
        <v>2.3329166666666672</v>
      </c>
      <c r="O1303" s="9">
        <f t="shared" si="316"/>
        <v>2.3489999999999998</v>
      </c>
      <c r="P1303" s="9">
        <f t="shared" si="317"/>
        <v>2.3740000000000001</v>
      </c>
      <c r="Q1303" s="9">
        <f t="shared" si="318"/>
        <v>2.4090000000000003</v>
      </c>
      <c r="R1303" s="8">
        <v>35860</v>
      </c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3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>
        <v>2.129</v>
      </c>
      <c r="CD1303" s="2">
        <v>2.17</v>
      </c>
      <c r="CE1303" s="2">
        <v>2.2050000000000001</v>
      </c>
      <c r="CF1303" s="2">
        <v>2.2400000000000002</v>
      </c>
      <c r="CG1303" s="2">
        <v>2.2599999999999998</v>
      </c>
      <c r="CH1303" s="2">
        <v>2.2669999999999999</v>
      </c>
      <c r="CI1303" s="2">
        <v>2.302</v>
      </c>
      <c r="CJ1303" s="2">
        <v>2.4319999999999999</v>
      </c>
      <c r="CK1303" s="2">
        <v>2.552</v>
      </c>
      <c r="CL1303" s="2">
        <v>2.5720000000000001</v>
      </c>
      <c r="CM1303" s="2">
        <v>2.4769999999999999</v>
      </c>
      <c r="CN1303" s="2">
        <v>2.3719999999999999</v>
      </c>
      <c r="CO1303" s="2">
        <v>2.2519999999999998</v>
      </c>
      <c r="CP1303" s="2">
        <v>2.222</v>
      </c>
      <c r="CQ1303" s="2">
        <v>2.218</v>
      </c>
      <c r="CR1303" s="2">
        <v>2.2269999999999999</v>
      </c>
      <c r="CS1303" s="2">
        <v>2.2330000000000001</v>
      </c>
      <c r="CT1303" s="2">
        <v>2.2370000000000001</v>
      </c>
      <c r="CU1303" s="2">
        <v>2.2599999999999998</v>
      </c>
      <c r="CV1303" s="2">
        <v>2.3889999999999998</v>
      </c>
      <c r="CW1303" s="2">
        <v>2.5219999999999998</v>
      </c>
      <c r="CX1303" s="2">
        <v>2.5430000000000001</v>
      </c>
      <c r="CY1303" s="2">
        <v>2.4510000000000001</v>
      </c>
      <c r="CZ1303" s="2">
        <v>2.3519999999999999</v>
      </c>
      <c r="DA1303" s="2">
        <v>2.2370000000000001</v>
      </c>
      <c r="DB1303" s="2">
        <v>2.2240000000000002</v>
      </c>
      <c r="DC1303" s="2">
        <v>2.2290000000000001</v>
      </c>
      <c r="DD1303" s="2">
        <v>2.2349999999999999</v>
      </c>
      <c r="DE1303" s="2">
        <v>2.2400000000000002</v>
      </c>
      <c r="DF1303" s="2">
        <v>2.2490000000000001</v>
      </c>
      <c r="DG1303" s="2">
        <v>2.2770000000000001</v>
      </c>
      <c r="DH1303" s="2">
        <v>2.4049999999999998</v>
      </c>
      <c r="DI1303" s="2">
        <v>2.5529999999999999</v>
      </c>
      <c r="DJ1303" s="2">
        <v>2.5779999999999998</v>
      </c>
      <c r="DK1303" s="2">
        <v>2.4630000000000001</v>
      </c>
      <c r="DL1303" s="2">
        <v>2.363</v>
      </c>
      <c r="DM1303" s="2">
        <v>2.2519999999999998</v>
      </c>
      <c r="DN1303" s="2">
        <v>2.2389999999999999</v>
      </c>
      <c r="DO1303" s="2">
        <v>2.2440000000000002</v>
      </c>
      <c r="DP1303" s="2">
        <v>2.25</v>
      </c>
      <c r="DQ1303" s="2">
        <v>2.2549999999999999</v>
      </c>
      <c r="DR1303" s="2">
        <v>2.2639999999999998</v>
      </c>
      <c r="DS1303" s="2">
        <v>2.2919999999999998</v>
      </c>
      <c r="DT1303" s="2">
        <v>2.42</v>
      </c>
      <c r="DU1303" s="2">
        <v>2.5680000000000001</v>
      </c>
      <c r="DV1303" s="2">
        <v>2.6030000000000002</v>
      </c>
      <c r="DW1303" s="2">
        <v>2.488</v>
      </c>
      <c r="DX1303" s="2">
        <v>2.3879999999999999</v>
      </c>
      <c r="DY1303" s="2">
        <v>2.2770000000000001</v>
      </c>
      <c r="DZ1303" s="2">
        <v>2.2639999999999998</v>
      </c>
      <c r="EA1303" s="2">
        <v>2.2690000000000001</v>
      </c>
      <c r="EB1303" s="2">
        <v>2.2749999999999999</v>
      </c>
      <c r="EC1303" s="2">
        <v>2.2799999999999998</v>
      </c>
      <c r="ED1303" s="2">
        <v>2.2890000000000001</v>
      </c>
      <c r="EE1303" s="2">
        <v>2.3170000000000002</v>
      </c>
      <c r="EF1303" s="2">
        <v>2.4449999999999998</v>
      </c>
      <c r="EG1303" s="2">
        <v>2.593</v>
      </c>
      <c r="EH1303" s="2">
        <v>2.6379999999999999</v>
      </c>
      <c r="EI1303" s="2">
        <v>2.5230000000000001</v>
      </c>
      <c r="EJ1303" s="2">
        <v>2.423</v>
      </c>
      <c r="EK1303" s="2">
        <v>2.3119999999999998</v>
      </c>
      <c r="EL1303" s="2">
        <v>2.2989999999999999</v>
      </c>
      <c r="EM1303" s="2">
        <v>2.3039999999999998</v>
      </c>
      <c r="EN1303" s="2">
        <v>2.31</v>
      </c>
      <c r="EO1303" s="2">
        <v>2.3149999999999999</v>
      </c>
      <c r="EP1303" s="2">
        <v>2.3239999999999998</v>
      </c>
      <c r="EQ1303" s="2">
        <v>2.3519999999999999</v>
      </c>
      <c r="ER1303" s="2">
        <v>2.48</v>
      </c>
      <c r="ES1303" s="2">
        <v>2.6280000000000001</v>
      </c>
      <c r="ET1303" s="2">
        <v>2.6829999999999998</v>
      </c>
      <c r="EU1303" s="2">
        <v>2.5680000000000001</v>
      </c>
      <c r="EV1303" s="2">
        <v>2.468</v>
      </c>
      <c r="EW1303" s="2"/>
      <c r="EX1303" s="2"/>
      <c r="EY1303" s="2"/>
      <c r="EZ1303" s="2"/>
      <c r="FA1303" s="2"/>
      <c r="FB1303" s="2"/>
      <c r="FC1303" s="2"/>
      <c r="FD1303" s="2"/>
      <c r="FE1303" s="2"/>
      <c r="FF1303" s="2"/>
      <c r="FG1303" s="2"/>
      <c r="FH1303" s="2"/>
      <c r="FI1303" s="2"/>
      <c r="FJ1303" s="2"/>
      <c r="FK1303" s="2"/>
      <c r="FL1303" s="2"/>
      <c r="FM1303" s="2"/>
      <c r="FN1303" s="2"/>
      <c r="FO1303" s="2"/>
      <c r="FP1303" s="2"/>
      <c r="FQ1303" s="2"/>
      <c r="FR1303" s="2"/>
      <c r="FS1303" s="2"/>
      <c r="FT1303" s="2"/>
      <c r="FU1303" s="2"/>
      <c r="FV1303" s="2"/>
      <c r="FW1303" s="2"/>
      <c r="FX1303" s="2"/>
      <c r="FY1303" s="2"/>
      <c r="FZ1303" s="2"/>
      <c r="GA1303" s="2"/>
      <c r="GB1303" s="2"/>
      <c r="GC1303" s="2"/>
      <c r="GD1303" s="2"/>
      <c r="GE1303" s="2"/>
      <c r="GF1303" s="2"/>
      <c r="GG1303" s="2"/>
      <c r="GH1303" s="2"/>
      <c r="GI1303" s="2"/>
      <c r="GJ1303" s="2"/>
      <c r="GK1303" s="2"/>
      <c r="GL1303" s="2"/>
      <c r="GM1303" s="2"/>
      <c r="GN1303" s="2"/>
      <c r="GO1303" s="2"/>
      <c r="GP1303" s="2"/>
      <c r="GQ1303" s="2"/>
    </row>
    <row r="1304" spans="1:199" customFormat="1" hidden="1" x14ac:dyDescent="0.2">
      <c r="A1304">
        <f t="shared" si="319"/>
        <v>1</v>
      </c>
      <c r="B1304">
        <f t="shared" si="320"/>
        <v>3</v>
      </c>
      <c r="C1304" s="1">
        <v>35863</v>
      </c>
      <c r="D1304">
        <f t="shared" si="321"/>
        <v>3</v>
      </c>
      <c r="E1304">
        <f t="shared" si="322"/>
        <v>1998</v>
      </c>
      <c r="F1304" s="17">
        <f t="shared" si="309"/>
        <v>0.24528571428571455</v>
      </c>
      <c r="G1304" s="16">
        <f t="shared" si="311"/>
        <v>-8.3333333333301951E-4</v>
      </c>
      <c r="H1304" s="16">
        <f t="shared" si="312"/>
        <v>1.58333333333327E-2</v>
      </c>
      <c r="I1304" s="16">
        <f t="shared" si="313"/>
        <v>1.499999999999968E-2</v>
      </c>
      <c r="J1304" s="7">
        <f>VLOOKUP(C1304,'Nymex hist.'!A:B,2,0)</f>
        <v>2.169</v>
      </c>
      <c r="K1304" s="11">
        <f t="shared" si="323"/>
        <v>2.2567142857142857</v>
      </c>
      <c r="L1304" s="11">
        <f t="shared" si="310"/>
        <v>2.5020000000000002</v>
      </c>
      <c r="M1304" s="9">
        <f t="shared" si="314"/>
        <v>2.3487499999999999</v>
      </c>
      <c r="N1304" s="9">
        <f t="shared" si="315"/>
        <v>2.3479166666666669</v>
      </c>
      <c r="O1304" s="9">
        <f t="shared" si="316"/>
        <v>2.3637499999999996</v>
      </c>
      <c r="P1304" s="9">
        <f t="shared" si="317"/>
        <v>2.3887499999999999</v>
      </c>
      <c r="Q1304" s="9">
        <f t="shared" si="318"/>
        <v>2.4187499999999997</v>
      </c>
      <c r="R1304" s="8">
        <v>35863</v>
      </c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3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>
        <v>2.169</v>
      </c>
      <c r="CD1304" s="2">
        <v>2.214</v>
      </c>
      <c r="CE1304" s="2">
        <v>2.2410000000000001</v>
      </c>
      <c r="CF1304" s="2">
        <v>2.2690000000000001</v>
      </c>
      <c r="CG1304" s="2">
        <v>2.286</v>
      </c>
      <c r="CH1304" s="2">
        <v>2.2930000000000001</v>
      </c>
      <c r="CI1304" s="2">
        <v>2.3250000000000002</v>
      </c>
      <c r="CJ1304" s="2">
        <v>2.4550000000000001</v>
      </c>
      <c r="CK1304" s="2">
        <v>2.5750000000000002</v>
      </c>
      <c r="CL1304" s="2">
        <v>2.5950000000000002</v>
      </c>
      <c r="CM1304" s="2">
        <v>2.4950000000000001</v>
      </c>
      <c r="CN1304" s="2">
        <v>2.39</v>
      </c>
      <c r="CO1304" s="2">
        <v>2.27</v>
      </c>
      <c r="CP1304" s="2">
        <v>2.2400000000000002</v>
      </c>
      <c r="CQ1304" s="2">
        <v>2.2360000000000002</v>
      </c>
      <c r="CR1304" s="2">
        <v>2.2429999999999999</v>
      </c>
      <c r="CS1304" s="2">
        <v>2.2480000000000002</v>
      </c>
      <c r="CT1304" s="2">
        <v>2.2519999999999998</v>
      </c>
      <c r="CU1304" s="2">
        <v>2.2749999999999999</v>
      </c>
      <c r="CV1304" s="2">
        <v>2.4039999999999999</v>
      </c>
      <c r="CW1304" s="2">
        <v>2.5369999999999999</v>
      </c>
      <c r="CX1304" s="2">
        <v>2.5579999999999998</v>
      </c>
      <c r="CY1304" s="2">
        <v>2.4660000000000002</v>
      </c>
      <c r="CZ1304" s="2">
        <v>2.367</v>
      </c>
      <c r="DA1304" s="2">
        <v>2.2519999999999998</v>
      </c>
      <c r="DB1304" s="2">
        <v>2.2389999999999999</v>
      </c>
      <c r="DC1304" s="2">
        <v>2.2440000000000002</v>
      </c>
      <c r="DD1304" s="2">
        <v>2.25</v>
      </c>
      <c r="DE1304" s="2">
        <v>2.2549999999999999</v>
      </c>
      <c r="DF1304" s="2">
        <v>2.2639999999999998</v>
      </c>
      <c r="DG1304" s="2">
        <v>2.2919999999999998</v>
      </c>
      <c r="DH1304" s="2">
        <v>2.42</v>
      </c>
      <c r="DI1304" s="2">
        <v>2.5680000000000001</v>
      </c>
      <c r="DJ1304" s="2">
        <v>2.593</v>
      </c>
      <c r="DK1304" s="2">
        <v>2.4780000000000002</v>
      </c>
      <c r="DL1304" s="2">
        <v>2.3780000000000001</v>
      </c>
      <c r="DM1304" s="2">
        <v>2.2669999999999999</v>
      </c>
      <c r="DN1304" s="2">
        <v>2.254</v>
      </c>
      <c r="DO1304" s="2">
        <v>2.2559999999999998</v>
      </c>
      <c r="DP1304" s="2">
        <v>2.2650000000000001</v>
      </c>
      <c r="DQ1304" s="2">
        <v>2.27</v>
      </c>
      <c r="DR1304" s="2">
        <v>2.2789999999999999</v>
      </c>
      <c r="DS1304" s="2">
        <v>2.3069999999999999</v>
      </c>
      <c r="DT1304" s="2">
        <v>2.4350000000000001</v>
      </c>
      <c r="DU1304" s="2">
        <v>2.5830000000000002</v>
      </c>
      <c r="DV1304" s="2">
        <v>2.6179999999999999</v>
      </c>
      <c r="DW1304" s="2">
        <v>2.5030000000000001</v>
      </c>
      <c r="DX1304" s="2">
        <v>2.403</v>
      </c>
      <c r="DY1304" s="2">
        <v>2.2919999999999998</v>
      </c>
      <c r="DZ1304" s="2">
        <v>2.2789999999999999</v>
      </c>
      <c r="EA1304" s="2">
        <v>2.2810000000000001</v>
      </c>
      <c r="EB1304" s="2">
        <v>2.29</v>
      </c>
      <c r="EC1304" s="2">
        <v>2.2949999999999999</v>
      </c>
      <c r="ED1304" s="2">
        <v>2.3039999999999998</v>
      </c>
      <c r="EE1304" s="2">
        <v>2.3319999999999999</v>
      </c>
      <c r="EF1304" s="2">
        <v>2.46</v>
      </c>
      <c r="EG1304" s="2">
        <v>2.6080000000000001</v>
      </c>
      <c r="EH1304" s="2">
        <v>2.6480000000000001</v>
      </c>
      <c r="EI1304" s="2">
        <v>2.5329999999999999</v>
      </c>
      <c r="EJ1304" s="2">
        <v>2.4329999999999998</v>
      </c>
      <c r="EK1304" s="2">
        <v>2.3220000000000001</v>
      </c>
      <c r="EL1304" s="2">
        <v>2.3090000000000002</v>
      </c>
      <c r="EM1304" s="2">
        <v>2.3109999999999999</v>
      </c>
      <c r="EN1304" s="2">
        <v>2.3199999999999998</v>
      </c>
      <c r="EO1304" s="2">
        <v>2.3250000000000002</v>
      </c>
      <c r="EP1304" s="2">
        <v>2.3340000000000001</v>
      </c>
      <c r="EQ1304" s="2">
        <v>2.3620000000000001</v>
      </c>
      <c r="ER1304" s="2">
        <v>2.4900000000000002</v>
      </c>
      <c r="ES1304" s="2">
        <v>2.6379999999999999</v>
      </c>
      <c r="ET1304" s="2">
        <v>2.6880000000000002</v>
      </c>
      <c r="EU1304" s="2">
        <v>2.573</v>
      </c>
      <c r="EV1304" s="2">
        <v>2.4729999999999999</v>
      </c>
      <c r="EW1304" s="2"/>
      <c r="EX1304" s="2"/>
      <c r="EY1304" s="2"/>
      <c r="EZ1304" s="2"/>
      <c r="FA1304" s="2"/>
      <c r="FB1304" s="2"/>
      <c r="FC1304" s="2"/>
      <c r="FD1304" s="2"/>
      <c r="FE1304" s="2"/>
      <c r="FF1304" s="2"/>
      <c r="FG1304" s="2"/>
      <c r="FH1304" s="2"/>
      <c r="FI1304" s="2"/>
      <c r="FJ1304" s="2"/>
      <c r="FK1304" s="2"/>
      <c r="FL1304" s="2"/>
      <c r="FM1304" s="2"/>
      <c r="FN1304" s="2"/>
      <c r="FO1304" s="2"/>
      <c r="FP1304" s="2"/>
      <c r="FQ1304" s="2"/>
      <c r="FR1304" s="2"/>
      <c r="FS1304" s="2"/>
      <c r="FT1304" s="2"/>
      <c r="FU1304" s="2"/>
      <c r="FV1304" s="2"/>
      <c r="FW1304" s="2"/>
      <c r="FX1304" s="2"/>
      <c r="FY1304" s="2"/>
      <c r="FZ1304" s="2"/>
      <c r="GA1304" s="2"/>
      <c r="GB1304" s="2"/>
      <c r="GC1304" s="2"/>
      <c r="GD1304" s="2"/>
      <c r="GE1304" s="2"/>
      <c r="GF1304" s="2"/>
      <c r="GG1304" s="2"/>
      <c r="GH1304" s="2"/>
      <c r="GI1304" s="2"/>
      <c r="GJ1304" s="2"/>
      <c r="GK1304" s="2"/>
      <c r="GL1304" s="2"/>
      <c r="GM1304" s="2"/>
      <c r="GN1304" s="2"/>
      <c r="GO1304" s="2"/>
      <c r="GP1304" s="2"/>
      <c r="GQ1304" s="2"/>
    </row>
    <row r="1305" spans="1:199" customFormat="1" hidden="1" x14ac:dyDescent="0.2">
      <c r="A1305">
        <f t="shared" si="319"/>
        <v>2</v>
      </c>
      <c r="B1305">
        <f t="shared" si="320"/>
        <v>3</v>
      </c>
      <c r="C1305" s="1">
        <v>35864</v>
      </c>
      <c r="D1305">
        <f t="shared" si="321"/>
        <v>3</v>
      </c>
      <c r="E1305">
        <f t="shared" si="322"/>
        <v>1998</v>
      </c>
      <c r="F1305" s="17">
        <f t="shared" si="309"/>
        <v>0.25905714285714287</v>
      </c>
      <c r="G1305" s="16">
        <f t="shared" si="311"/>
        <v>-9.166666666660106E-4</v>
      </c>
      <c r="H1305" s="16">
        <f t="shared" si="312"/>
        <v>1.5583333333333282E-2</v>
      </c>
      <c r="I1305" s="16">
        <f t="shared" si="313"/>
        <v>1.4666666666667272E-2</v>
      </c>
      <c r="J1305" s="7">
        <f>VLOOKUP(C1305,'Nymex hist.'!A:B,2,0)</f>
        <v>2.137</v>
      </c>
      <c r="K1305" s="11">
        <f t="shared" si="323"/>
        <v>2.2281428571428572</v>
      </c>
      <c r="L1305" s="11">
        <f t="shared" si="310"/>
        <v>2.4872000000000001</v>
      </c>
      <c r="M1305" s="9">
        <f t="shared" si="314"/>
        <v>2.3367499999999994</v>
      </c>
      <c r="N1305" s="9">
        <f t="shared" si="315"/>
        <v>2.3358333333333334</v>
      </c>
      <c r="O1305" s="9">
        <f t="shared" si="316"/>
        <v>2.3514166666666667</v>
      </c>
      <c r="P1305" s="9">
        <f t="shared" si="317"/>
        <v>2.3764166666666662</v>
      </c>
      <c r="Q1305" s="9">
        <f t="shared" si="318"/>
        <v>2.4064166666666669</v>
      </c>
      <c r="R1305" s="8">
        <v>35864</v>
      </c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3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>
        <v>2.137</v>
      </c>
      <c r="CD1305" s="2">
        <v>2.1789999999999998</v>
      </c>
      <c r="CE1305" s="2">
        <v>2.2090000000000001</v>
      </c>
      <c r="CF1305" s="2">
        <v>2.2389999999999999</v>
      </c>
      <c r="CG1305" s="2">
        <v>2.2599999999999998</v>
      </c>
      <c r="CH1305" s="2">
        <v>2.2690000000000001</v>
      </c>
      <c r="CI1305" s="2">
        <v>2.3039999999999998</v>
      </c>
      <c r="CJ1305" s="2">
        <v>2.4390000000000001</v>
      </c>
      <c r="CK1305" s="2">
        <v>2.5590000000000002</v>
      </c>
      <c r="CL1305" s="2">
        <v>2.5790000000000002</v>
      </c>
      <c r="CM1305" s="2">
        <v>2.4809999999999999</v>
      </c>
      <c r="CN1305" s="2">
        <v>2.3780000000000001</v>
      </c>
      <c r="CO1305" s="2">
        <v>2.2599999999999998</v>
      </c>
      <c r="CP1305" s="2">
        <v>2.23</v>
      </c>
      <c r="CQ1305" s="2">
        <v>2.226</v>
      </c>
      <c r="CR1305" s="2">
        <v>2.2309999999999999</v>
      </c>
      <c r="CS1305" s="2">
        <v>2.2360000000000002</v>
      </c>
      <c r="CT1305" s="2">
        <v>2.2400000000000002</v>
      </c>
      <c r="CU1305" s="2">
        <v>2.2629999999999999</v>
      </c>
      <c r="CV1305" s="2">
        <v>2.3919999999999999</v>
      </c>
      <c r="CW1305" s="2">
        <v>2.5249999999999999</v>
      </c>
      <c r="CX1305" s="2">
        <v>2.5459999999999998</v>
      </c>
      <c r="CY1305" s="2">
        <v>2.4540000000000002</v>
      </c>
      <c r="CZ1305" s="2">
        <v>2.355</v>
      </c>
      <c r="DA1305" s="2">
        <v>2.2400000000000002</v>
      </c>
      <c r="DB1305" s="2">
        <v>2.2269999999999999</v>
      </c>
      <c r="DC1305" s="2">
        <v>2.2320000000000002</v>
      </c>
      <c r="DD1305" s="2">
        <v>2.238</v>
      </c>
      <c r="DE1305" s="2">
        <v>2.2429999999999999</v>
      </c>
      <c r="DF1305" s="2">
        <v>2.2519999999999998</v>
      </c>
      <c r="DG1305" s="2">
        <v>2.2799999999999998</v>
      </c>
      <c r="DH1305" s="2">
        <v>2.4079999999999999</v>
      </c>
      <c r="DI1305" s="2">
        <v>2.5550000000000002</v>
      </c>
      <c r="DJ1305" s="2">
        <v>2.5790000000000002</v>
      </c>
      <c r="DK1305" s="2">
        <v>2.464</v>
      </c>
      <c r="DL1305" s="2">
        <v>2.3639999999999999</v>
      </c>
      <c r="DM1305" s="2">
        <v>2.2549999999999999</v>
      </c>
      <c r="DN1305" s="2">
        <v>2.242</v>
      </c>
      <c r="DO1305" s="2">
        <v>2.2469999999999999</v>
      </c>
      <c r="DP1305" s="2">
        <v>2.2530000000000001</v>
      </c>
      <c r="DQ1305" s="2">
        <v>2.258</v>
      </c>
      <c r="DR1305" s="2">
        <v>2.2669999999999999</v>
      </c>
      <c r="DS1305" s="2">
        <v>2.2949999999999999</v>
      </c>
      <c r="DT1305" s="2">
        <v>2.423</v>
      </c>
      <c r="DU1305" s="2">
        <v>2.57</v>
      </c>
      <c r="DV1305" s="2">
        <v>2.6040000000000001</v>
      </c>
      <c r="DW1305" s="2">
        <v>2.4889999999999999</v>
      </c>
      <c r="DX1305" s="2">
        <v>2.3889999999999998</v>
      </c>
      <c r="DY1305" s="2">
        <v>2.2799999999999998</v>
      </c>
      <c r="DZ1305" s="2">
        <v>2.2669999999999999</v>
      </c>
      <c r="EA1305" s="2">
        <v>2.2719999999999998</v>
      </c>
      <c r="EB1305" s="2">
        <v>2.278</v>
      </c>
      <c r="EC1305" s="2">
        <v>2.2829999999999999</v>
      </c>
      <c r="ED1305" s="2">
        <v>2.2919999999999998</v>
      </c>
      <c r="EE1305" s="2">
        <v>2.3199999999999998</v>
      </c>
      <c r="EF1305" s="2">
        <v>2.448</v>
      </c>
      <c r="EG1305" s="2">
        <v>2.5950000000000002</v>
      </c>
      <c r="EH1305" s="2">
        <v>2.6339999999999999</v>
      </c>
      <c r="EI1305" s="2">
        <v>2.5190000000000001</v>
      </c>
      <c r="EJ1305" s="2">
        <v>2.419</v>
      </c>
      <c r="EK1305" s="2">
        <v>2.31</v>
      </c>
      <c r="EL1305" s="2">
        <v>2.2970000000000002</v>
      </c>
      <c r="EM1305" s="2">
        <v>2.302</v>
      </c>
      <c r="EN1305" s="2">
        <v>2.3079999999999998</v>
      </c>
      <c r="EO1305" s="2">
        <v>2.3130000000000002</v>
      </c>
      <c r="EP1305" s="2">
        <v>2.3220000000000001</v>
      </c>
      <c r="EQ1305" s="2">
        <v>2.35</v>
      </c>
      <c r="ER1305" s="2">
        <v>2.4780000000000002</v>
      </c>
      <c r="ES1305" s="2">
        <v>2.625</v>
      </c>
      <c r="ET1305" s="2">
        <v>2.6739999999999999</v>
      </c>
      <c r="EU1305" s="2">
        <v>2.5590000000000002</v>
      </c>
      <c r="EV1305" s="2">
        <v>2.4590000000000001</v>
      </c>
      <c r="EW1305" s="2"/>
      <c r="EX1305" s="2"/>
      <c r="EY1305" s="2"/>
      <c r="EZ1305" s="2"/>
      <c r="FA1305" s="2"/>
      <c r="FB1305" s="2"/>
      <c r="FC1305" s="2"/>
      <c r="FD1305" s="2"/>
      <c r="FE1305" s="2"/>
      <c r="FF1305" s="2"/>
      <c r="FG1305" s="2"/>
      <c r="FH1305" s="2"/>
      <c r="FI1305" s="2"/>
      <c r="FJ1305" s="2"/>
      <c r="FK1305" s="2"/>
      <c r="FL1305" s="2"/>
      <c r="FM1305" s="2"/>
      <c r="FN1305" s="2"/>
      <c r="FO1305" s="2"/>
      <c r="FP1305" s="2"/>
      <c r="FQ1305" s="2"/>
      <c r="FR1305" s="2"/>
      <c r="FS1305" s="2"/>
      <c r="FT1305" s="2"/>
      <c r="FU1305" s="2"/>
      <c r="FV1305" s="2"/>
      <c r="FW1305" s="2"/>
      <c r="FX1305" s="2"/>
      <c r="FY1305" s="2"/>
      <c r="FZ1305" s="2"/>
      <c r="GA1305" s="2"/>
      <c r="GB1305" s="2"/>
      <c r="GC1305" s="2"/>
      <c r="GD1305" s="2"/>
      <c r="GE1305" s="2"/>
      <c r="GF1305" s="2"/>
      <c r="GG1305" s="2"/>
      <c r="GH1305" s="2"/>
      <c r="GI1305" s="2"/>
      <c r="GJ1305" s="2"/>
      <c r="GK1305" s="2"/>
      <c r="GL1305" s="2"/>
      <c r="GM1305" s="2"/>
      <c r="GN1305" s="2"/>
      <c r="GO1305" s="2"/>
      <c r="GP1305" s="2"/>
      <c r="GQ1305" s="2"/>
    </row>
    <row r="1306" spans="1:199" customFormat="1" hidden="1" x14ac:dyDescent="0.2">
      <c r="A1306">
        <f t="shared" si="319"/>
        <v>3</v>
      </c>
      <c r="B1306">
        <f t="shared" si="320"/>
        <v>3</v>
      </c>
      <c r="C1306" s="1">
        <v>35865</v>
      </c>
      <c r="D1306">
        <f t="shared" si="321"/>
        <v>3</v>
      </c>
      <c r="E1306">
        <f t="shared" si="322"/>
        <v>1998</v>
      </c>
      <c r="F1306" s="17">
        <f t="shared" si="309"/>
        <v>0.25082857142857184</v>
      </c>
      <c r="G1306" s="16">
        <f t="shared" si="311"/>
        <v>-1.0166666666666657E-2</v>
      </c>
      <c r="H1306" s="16">
        <f t="shared" si="312"/>
        <v>1.083333333333325E-2</v>
      </c>
      <c r="I1306" s="16">
        <f t="shared" si="313"/>
        <v>6.6666666666659324E-4</v>
      </c>
      <c r="J1306" s="7">
        <f>VLOOKUP(C1306,'Nymex hist.'!A:B,2,0)</f>
        <v>2.1720000000000002</v>
      </c>
      <c r="K1306" s="11">
        <f t="shared" si="323"/>
        <v>2.2495714285714281</v>
      </c>
      <c r="L1306" s="11">
        <f t="shared" si="310"/>
        <v>2.5004</v>
      </c>
      <c r="M1306" s="9">
        <f t="shared" si="314"/>
        <v>2.347</v>
      </c>
      <c r="N1306" s="9">
        <f t="shared" si="315"/>
        <v>2.3368333333333333</v>
      </c>
      <c r="O1306" s="9">
        <f t="shared" si="316"/>
        <v>2.3476666666666666</v>
      </c>
      <c r="P1306" s="9">
        <f t="shared" si="317"/>
        <v>2.3676666666666666</v>
      </c>
      <c r="Q1306" s="9">
        <f t="shared" si="318"/>
        <v>2.3926666666666665</v>
      </c>
      <c r="R1306" s="8">
        <v>35865</v>
      </c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3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>
        <v>2.1720000000000002</v>
      </c>
      <c r="CD1306" s="2">
        <v>2.206</v>
      </c>
      <c r="CE1306" s="2">
        <v>2.2330000000000001</v>
      </c>
      <c r="CF1306" s="2">
        <v>2.258</v>
      </c>
      <c r="CG1306" s="2">
        <v>2.2759999999999998</v>
      </c>
      <c r="CH1306" s="2">
        <v>2.2839999999999998</v>
      </c>
      <c r="CI1306" s="2">
        <v>2.3180000000000001</v>
      </c>
      <c r="CJ1306" s="2">
        <v>2.4529999999999998</v>
      </c>
      <c r="CK1306" s="2">
        <v>2.573</v>
      </c>
      <c r="CL1306" s="2">
        <v>2.593</v>
      </c>
      <c r="CM1306" s="2">
        <v>2.4929999999999999</v>
      </c>
      <c r="CN1306" s="2">
        <v>2.39</v>
      </c>
      <c r="CO1306" s="2">
        <v>2.2719999999999998</v>
      </c>
      <c r="CP1306" s="2">
        <v>2.2400000000000002</v>
      </c>
      <c r="CQ1306" s="2">
        <v>2.2360000000000002</v>
      </c>
      <c r="CR1306" s="2">
        <v>2.2410000000000001</v>
      </c>
      <c r="CS1306" s="2">
        <v>2.246</v>
      </c>
      <c r="CT1306" s="2">
        <v>2.25</v>
      </c>
      <c r="CU1306" s="2">
        <v>2.2719999999999998</v>
      </c>
      <c r="CV1306" s="2">
        <v>2.399</v>
      </c>
      <c r="CW1306" s="2">
        <v>2.532</v>
      </c>
      <c r="CX1306" s="2">
        <v>2.552</v>
      </c>
      <c r="CY1306" s="2">
        <v>2.4580000000000002</v>
      </c>
      <c r="CZ1306" s="2">
        <v>2.3570000000000002</v>
      </c>
      <c r="DA1306" s="2">
        <v>2.2400000000000002</v>
      </c>
      <c r="DB1306" s="2">
        <v>2.2269999999999999</v>
      </c>
      <c r="DC1306" s="2">
        <v>2.2320000000000002</v>
      </c>
      <c r="DD1306" s="2">
        <v>2.238</v>
      </c>
      <c r="DE1306" s="2">
        <v>2.2429999999999999</v>
      </c>
      <c r="DF1306" s="2">
        <v>2.2519999999999998</v>
      </c>
      <c r="DG1306" s="2">
        <v>2.2799999999999998</v>
      </c>
      <c r="DH1306" s="2">
        <v>2.4079999999999999</v>
      </c>
      <c r="DI1306" s="2">
        <v>2.5550000000000002</v>
      </c>
      <c r="DJ1306" s="2">
        <v>2.5790000000000002</v>
      </c>
      <c r="DK1306" s="2">
        <v>2.464</v>
      </c>
      <c r="DL1306" s="2">
        <v>2.3639999999999999</v>
      </c>
      <c r="DM1306" s="2">
        <v>2.25</v>
      </c>
      <c r="DN1306" s="2">
        <v>2.2370000000000001</v>
      </c>
      <c r="DO1306" s="2">
        <v>2.242</v>
      </c>
      <c r="DP1306" s="2">
        <v>2.2480000000000002</v>
      </c>
      <c r="DQ1306" s="2">
        <v>2.2530000000000001</v>
      </c>
      <c r="DR1306" s="2">
        <v>2.262</v>
      </c>
      <c r="DS1306" s="2">
        <v>2.29</v>
      </c>
      <c r="DT1306" s="2">
        <v>2.4180000000000001</v>
      </c>
      <c r="DU1306" s="2">
        <v>2.5649999999999999</v>
      </c>
      <c r="DV1306" s="2">
        <v>2.5990000000000002</v>
      </c>
      <c r="DW1306" s="2">
        <v>2.484</v>
      </c>
      <c r="DX1306" s="2">
        <v>2.3839999999999999</v>
      </c>
      <c r="DY1306" s="2">
        <v>2.27</v>
      </c>
      <c r="DZ1306" s="2">
        <v>2.2570000000000001</v>
      </c>
      <c r="EA1306" s="2">
        <v>2.262</v>
      </c>
      <c r="EB1306" s="2">
        <v>2.2679999999999998</v>
      </c>
      <c r="EC1306" s="2">
        <v>2.2730000000000001</v>
      </c>
      <c r="ED1306" s="2">
        <v>2.282</v>
      </c>
      <c r="EE1306" s="2">
        <v>2.31</v>
      </c>
      <c r="EF1306" s="2">
        <v>2.4380000000000002</v>
      </c>
      <c r="EG1306" s="2">
        <v>2.585</v>
      </c>
      <c r="EH1306" s="2">
        <v>2.6240000000000001</v>
      </c>
      <c r="EI1306" s="2">
        <v>2.5089999999999999</v>
      </c>
      <c r="EJ1306" s="2">
        <v>2.4089999999999998</v>
      </c>
      <c r="EK1306" s="2">
        <v>2.2949999999999999</v>
      </c>
      <c r="EL1306" s="2">
        <v>2.282</v>
      </c>
      <c r="EM1306" s="2">
        <v>2.2869999999999999</v>
      </c>
      <c r="EN1306" s="2">
        <v>2.2930000000000001</v>
      </c>
      <c r="EO1306" s="2">
        <v>2.298</v>
      </c>
      <c r="EP1306" s="2">
        <v>2.3069999999999999</v>
      </c>
      <c r="EQ1306" s="2">
        <v>2.335</v>
      </c>
      <c r="ER1306" s="2">
        <v>2.4630000000000001</v>
      </c>
      <c r="ES1306" s="2">
        <v>2.61</v>
      </c>
      <c r="ET1306" s="2">
        <v>2.6589999999999998</v>
      </c>
      <c r="EU1306" s="2">
        <v>2.544</v>
      </c>
      <c r="EV1306" s="2">
        <v>2.444</v>
      </c>
      <c r="EW1306" s="2"/>
      <c r="EX1306" s="2"/>
      <c r="EY1306" s="2"/>
      <c r="EZ1306" s="2"/>
      <c r="FA1306" s="2"/>
      <c r="FB1306" s="2"/>
      <c r="FC1306" s="2"/>
      <c r="FD1306" s="2"/>
      <c r="FE1306" s="2"/>
      <c r="FF1306" s="2"/>
      <c r="FG1306" s="2"/>
      <c r="FH1306" s="2"/>
      <c r="FI1306" s="2"/>
      <c r="FJ1306" s="2"/>
      <c r="FK1306" s="2"/>
      <c r="FL1306" s="2"/>
      <c r="FM1306" s="2"/>
      <c r="FN1306" s="2"/>
      <c r="FO1306" s="2"/>
      <c r="FP1306" s="2"/>
      <c r="FQ1306" s="2"/>
      <c r="FR1306" s="2"/>
      <c r="FS1306" s="2"/>
      <c r="FT1306" s="2"/>
      <c r="FU1306" s="2"/>
      <c r="FV1306" s="2"/>
      <c r="FW1306" s="2"/>
      <c r="FX1306" s="2"/>
      <c r="FY1306" s="2"/>
      <c r="FZ1306" s="2"/>
      <c r="GA1306" s="2"/>
      <c r="GB1306" s="2"/>
      <c r="GC1306" s="2"/>
      <c r="GD1306" s="2"/>
      <c r="GE1306" s="2"/>
      <c r="GF1306" s="2"/>
      <c r="GG1306" s="2"/>
      <c r="GH1306" s="2"/>
      <c r="GI1306" s="2"/>
      <c r="GJ1306" s="2"/>
      <c r="GK1306" s="2"/>
      <c r="GL1306" s="2"/>
      <c r="GM1306" s="2"/>
      <c r="GN1306" s="2"/>
      <c r="GO1306" s="2"/>
      <c r="GP1306" s="2"/>
      <c r="GQ1306" s="2"/>
    </row>
    <row r="1307" spans="1:199" x14ac:dyDescent="0.2">
      <c r="A1307" s="36">
        <f t="shared" si="319"/>
        <v>4</v>
      </c>
      <c r="B1307" s="36">
        <f t="shared" si="320"/>
        <v>3</v>
      </c>
      <c r="C1307" s="1">
        <v>35866</v>
      </c>
      <c r="D1307">
        <f t="shared" si="321"/>
        <v>3</v>
      </c>
      <c r="E1307">
        <f t="shared" si="322"/>
        <v>1998</v>
      </c>
      <c r="F1307" s="21">
        <f t="shared" si="309"/>
        <v>0.25942857142857134</v>
      </c>
      <c r="G1307" s="21">
        <f t="shared" si="311"/>
        <v>-1.1500000000000288E-2</v>
      </c>
      <c r="H1307" s="21">
        <f t="shared" si="312"/>
        <v>1.0833333333332806E-2</v>
      </c>
      <c r="I1307" s="21">
        <f t="shared" si="313"/>
        <v>-6.6666666666748142E-4</v>
      </c>
      <c r="J1307" s="23">
        <f>VLOOKUP(C1307,'Nymex hist.'!A:B,2,0)</f>
        <v>2.1339999999999999</v>
      </c>
      <c r="K1307" s="23">
        <f t="shared" si="323"/>
        <v>2.2195714285714288</v>
      </c>
      <c r="L1307" s="23">
        <f t="shared" si="310"/>
        <v>2.4790000000000001</v>
      </c>
      <c r="M1307" s="23">
        <f t="shared" si="314"/>
        <v>2.3303333333333338</v>
      </c>
      <c r="N1307" s="23">
        <f t="shared" si="315"/>
        <v>2.3188333333333335</v>
      </c>
      <c r="O1307" s="23">
        <f t="shared" si="316"/>
        <v>2.3296666666666663</v>
      </c>
      <c r="P1307" s="23">
        <f t="shared" si="317"/>
        <v>2.3496666666666663</v>
      </c>
      <c r="Q1307" s="23">
        <f t="shared" si="318"/>
        <v>2.3746666666666667</v>
      </c>
      <c r="R1307" s="30">
        <v>35866</v>
      </c>
      <c r="S1307" s="32"/>
      <c r="T1307" s="32"/>
      <c r="U1307" s="32"/>
      <c r="V1307" s="32"/>
      <c r="W1307" s="32"/>
      <c r="X1307" s="32"/>
      <c r="Y1307" s="32"/>
      <c r="Z1307" s="32"/>
      <c r="AA1307" s="32"/>
      <c r="AB1307" s="32"/>
      <c r="AC1307" s="32"/>
      <c r="AD1307" s="32"/>
      <c r="AE1307" s="32"/>
      <c r="AF1307" s="32"/>
      <c r="AG1307" s="32"/>
      <c r="AH1307" s="32"/>
      <c r="AI1307" s="32"/>
      <c r="AJ1307" s="34"/>
      <c r="AK1307" s="32"/>
      <c r="AL1307" s="32"/>
      <c r="AM1307" s="32"/>
      <c r="AN1307" s="32"/>
      <c r="AO1307" s="32"/>
      <c r="AP1307" s="32"/>
      <c r="AQ1307" s="32"/>
      <c r="AR1307" s="32"/>
      <c r="AS1307" s="32"/>
      <c r="AT1307" s="32"/>
      <c r="AU1307" s="32"/>
      <c r="AV1307" s="32"/>
      <c r="AW1307" s="32"/>
      <c r="AX1307" s="32"/>
      <c r="AY1307" s="32"/>
      <c r="AZ1307" s="32"/>
      <c r="BA1307" s="32"/>
      <c r="BB1307" s="32"/>
      <c r="BC1307" s="32"/>
      <c r="BD1307" s="32"/>
      <c r="BE1307" s="32"/>
      <c r="BF1307" s="32"/>
      <c r="BG1307" s="32"/>
      <c r="BH1307" s="32"/>
      <c r="BI1307" s="32"/>
      <c r="BJ1307" s="32"/>
      <c r="BK1307" s="32"/>
      <c r="BL1307" s="32"/>
      <c r="BM1307" s="32"/>
      <c r="BN1307" s="32"/>
      <c r="BO1307" s="32"/>
      <c r="BP1307" s="32"/>
      <c r="BQ1307" s="32"/>
      <c r="BR1307" s="32"/>
      <c r="BS1307" s="32"/>
      <c r="BT1307" s="32"/>
      <c r="BU1307" s="32"/>
      <c r="BV1307" s="32"/>
      <c r="BW1307" s="32"/>
      <c r="BX1307" s="32"/>
      <c r="BY1307" s="32"/>
      <c r="BZ1307" s="32"/>
      <c r="CA1307" s="32"/>
      <c r="CB1307" s="32"/>
      <c r="CC1307" s="32">
        <v>2.1339999999999999</v>
      </c>
      <c r="CD1307" s="32">
        <v>2.169</v>
      </c>
      <c r="CE1307" s="32">
        <v>2.2000000000000002</v>
      </c>
      <c r="CF1307" s="32">
        <v>2.23</v>
      </c>
      <c r="CG1307" s="32">
        <v>2.25</v>
      </c>
      <c r="CH1307" s="32">
        <v>2.2599999999999998</v>
      </c>
      <c r="CI1307" s="32">
        <v>2.294</v>
      </c>
      <c r="CJ1307" s="32">
        <v>2.4289999999999998</v>
      </c>
      <c r="CK1307" s="32">
        <v>2.5489999999999999</v>
      </c>
      <c r="CL1307" s="32">
        <v>2.569</v>
      </c>
      <c r="CM1307" s="32">
        <v>2.4740000000000002</v>
      </c>
      <c r="CN1307" s="32">
        <v>2.3740000000000001</v>
      </c>
      <c r="CO1307" s="32">
        <v>2.2589999999999999</v>
      </c>
      <c r="CP1307" s="32">
        <v>2.226</v>
      </c>
      <c r="CQ1307" s="32">
        <v>2.2210000000000001</v>
      </c>
      <c r="CR1307" s="32">
        <v>2.2250000000000001</v>
      </c>
      <c r="CS1307" s="32">
        <v>2.23</v>
      </c>
      <c r="CT1307" s="32">
        <v>2.234</v>
      </c>
      <c r="CU1307" s="32">
        <v>2.2559999999999998</v>
      </c>
      <c r="CV1307" s="32">
        <v>2.3820000000000001</v>
      </c>
      <c r="CW1307" s="32">
        <v>2.5139999999999998</v>
      </c>
      <c r="CX1307" s="32">
        <v>2.5339999999999998</v>
      </c>
      <c r="CY1307" s="32">
        <v>2.44</v>
      </c>
      <c r="CZ1307" s="32">
        <v>2.339</v>
      </c>
      <c r="DA1307" s="32">
        <v>2.222</v>
      </c>
      <c r="DB1307" s="32">
        <v>2.2090000000000001</v>
      </c>
      <c r="DC1307" s="32">
        <v>2.214</v>
      </c>
      <c r="DD1307" s="32">
        <v>2.2200000000000002</v>
      </c>
      <c r="DE1307" s="32">
        <v>2.2250000000000001</v>
      </c>
      <c r="DF1307" s="32">
        <v>2.234</v>
      </c>
      <c r="DG1307" s="32">
        <v>2.262</v>
      </c>
      <c r="DH1307" s="32">
        <v>2.39</v>
      </c>
      <c r="DI1307" s="32">
        <v>2.5369999999999999</v>
      </c>
      <c r="DJ1307" s="32">
        <v>2.5609999999999999</v>
      </c>
      <c r="DK1307" s="32">
        <v>2.4460000000000002</v>
      </c>
      <c r="DL1307" s="32">
        <v>2.3460000000000001</v>
      </c>
      <c r="DM1307" s="32">
        <v>2.2320000000000002</v>
      </c>
      <c r="DN1307" s="32">
        <v>2.2189999999999999</v>
      </c>
      <c r="DO1307" s="32">
        <v>2.2240000000000002</v>
      </c>
      <c r="DP1307" s="32">
        <v>2.23</v>
      </c>
      <c r="DQ1307" s="32">
        <v>2.2349999999999999</v>
      </c>
      <c r="DR1307" s="32">
        <v>2.2440000000000002</v>
      </c>
      <c r="DS1307" s="32">
        <v>2.2719999999999998</v>
      </c>
      <c r="DT1307" s="32">
        <v>2.4</v>
      </c>
      <c r="DU1307" s="32">
        <v>2.5470000000000002</v>
      </c>
      <c r="DV1307" s="32">
        <v>2.581</v>
      </c>
      <c r="DW1307" s="32">
        <v>2.4660000000000002</v>
      </c>
      <c r="DX1307" s="32">
        <v>2.3660000000000001</v>
      </c>
      <c r="DY1307" s="32">
        <v>2.2519999999999998</v>
      </c>
      <c r="DZ1307" s="32">
        <v>2.2389999999999999</v>
      </c>
      <c r="EA1307" s="32">
        <v>2.2440000000000002</v>
      </c>
      <c r="EB1307" s="32">
        <v>2.25</v>
      </c>
      <c r="EC1307" s="32">
        <v>2.2549999999999999</v>
      </c>
      <c r="ED1307" s="32">
        <v>2.2639999999999998</v>
      </c>
      <c r="EE1307" s="32">
        <v>2.2919999999999998</v>
      </c>
      <c r="EF1307" s="32">
        <v>2.42</v>
      </c>
      <c r="EG1307" s="32">
        <v>2.5670000000000002</v>
      </c>
      <c r="EH1307" s="32">
        <v>2.6059999999999999</v>
      </c>
      <c r="EI1307" s="32">
        <v>2.4910000000000001</v>
      </c>
      <c r="EJ1307" s="32">
        <v>2.391</v>
      </c>
      <c r="EK1307" s="32">
        <v>2.2770000000000001</v>
      </c>
      <c r="EL1307" s="32">
        <v>2.2639999999999998</v>
      </c>
      <c r="EM1307" s="32">
        <v>2.2690000000000001</v>
      </c>
      <c r="EN1307" s="32">
        <v>2.2749999999999999</v>
      </c>
      <c r="EO1307" s="32">
        <v>2.2799999999999998</v>
      </c>
      <c r="EP1307" s="32">
        <v>2.2890000000000001</v>
      </c>
      <c r="EQ1307" s="32">
        <v>2.3170000000000002</v>
      </c>
      <c r="ER1307" s="32">
        <v>2.4449999999999998</v>
      </c>
      <c r="ES1307" s="32">
        <v>2.5920000000000001</v>
      </c>
      <c r="ET1307" s="32">
        <v>2.641</v>
      </c>
      <c r="EU1307" s="32">
        <v>2.5259999999999998</v>
      </c>
      <c r="EV1307" s="32">
        <v>2.4260000000000002</v>
      </c>
      <c r="EW1307" s="32"/>
      <c r="EX1307" s="32"/>
      <c r="EY1307" s="32"/>
      <c r="EZ1307" s="32"/>
      <c r="FA1307" s="32"/>
      <c r="FB1307" s="32"/>
      <c r="FC1307" s="32"/>
      <c r="FD1307" s="32"/>
      <c r="FE1307" s="32"/>
      <c r="FF1307" s="32"/>
      <c r="FG1307" s="32"/>
      <c r="FH1307" s="32"/>
      <c r="FI1307" s="32"/>
      <c r="FJ1307" s="32"/>
      <c r="FK1307" s="32"/>
      <c r="FL1307" s="32"/>
      <c r="FM1307" s="32"/>
      <c r="FN1307" s="32"/>
      <c r="FO1307" s="32"/>
      <c r="FP1307" s="32"/>
      <c r="FQ1307" s="32"/>
      <c r="FR1307" s="32"/>
      <c r="FS1307" s="32"/>
      <c r="FT1307" s="32"/>
      <c r="FU1307" s="32"/>
      <c r="FV1307" s="32"/>
      <c r="FW1307" s="32"/>
      <c r="FX1307" s="32"/>
      <c r="FY1307" s="32"/>
      <c r="FZ1307" s="32"/>
      <c r="GA1307" s="32"/>
      <c r="GB1307" s="32"/>
      <c r="GC1307" s="32"/>
      <c r="GD1307" s="32"/>
      <c r="GE1307" s="32"/>
      <c r="GF1307" s="32"/>
      <c r="GG1307" s="32"/>
      <c r="GH1307" s="32"/>
      <c r="GI1307" s="32"/>
      <c r="GJ1307" s="32"/>
      <c r="GK1307" s="32"/>
      <c r="GL1307" s="32"/>
      <c r="GM1307" s="32"/>
      <c r="GN1307" s="32"/>
      <c r="GO1307" s="32"/>
      <c r="GP1307" s="32"/>
      <c r="GQ1307" s="32"/>
    </row>
    <row r="1308" spans="1:199" customFormat="1" hidden="1" x14ac:dyDescent="0.2">
      <c r="A1308">
        <f t="shared" si="319"/>
        <v>5</v>
      </c>
      <c r="B1308">
        <f t="shared" si="320"/>
        <v>3</v>
      </c>
      <c r="C1308" s="1">
        <v>35867</v>
      </c>
      <c r="D1308">
        <f t="shared" si="321"/>
        <v>3</v>
      </c>
      <c r="E1308">
        <f t="shared" si="322"/>
        <v>1998</v>
      </c>
      <c r="F1308" s="17">
        <f t="shared" si="309"/>
        <v>0.25711428571428607</v>
      </c>
      <c r="G1308" s="16">
        <f t="shared" si="311"/>
        <v>-1.1833333333333584E-2</v>
      </c>
      <c r="H1308" s="16">
        <f t="shared" si="312"/>
        <v>1.0750000000000259E-2</v>
      </c>
      <c r="I1308" s="16">
        <f t="shared" si="313"/>
        <v>-1.083333333333325E-3</v>
      </c>
      <c r="J1308" s="7">
        <f>VLOOKUP(C1308,'Nymex hist.'!A:B,2,0)</f>
        <v>2.137</v>
      </c>
      <c r="K1308" s="11">
        <f t="shared" si="323"/>
        <v>2.2202857142857142</v>
      </c>
      <c r="L1308" s="11">
        <f t="shared" si="310"/>
        <v>2.4774000000000003</v>
      </c>
      <c r="M1308" s="9">
        <f t="shared" si="314"/>
        <v>2.32125</v>
      </c>
      <c r="N1308" s="9">
        <f t="shared" si="315"/>
        <v>2.3094166666666665</v>
      </c>
      <c r="O1308" s="9">
        <f t="shared" si="316"/>
        <v>2.3201666666666667</v>
      </c>
      <c r="P1308" s="9">
        <f t="shared" si="317"/>
        <v>2.3401666666666667</v>
      </c>
      <c r="Q1308" s="9">
        <f t="shared" si="318"/>
        <v>2.3651666666666666</v>
      </c>
      <c r="R1308" s="8">
        <v>35867</v>
      </c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3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>
        <v>2.137</v>
      </c>
      <c r="CD1308" s="2">
        <v>2.17</v>
      </c>
      <c r="CE1308" s="2">
        <v>2.2000000000000002</v>
      </c>
      <c r="CF1308" s="2">
        <v>2.23</v>
      </c>
      <c r="CG1308" s="2">
        <v>2.25</v>
      </c>
      <c r="CH1308" s="2">
        <v>2.2599999999999998</v>
      </c>
      <c r="CI1308" s="2">
        <v>2.2949999999999999</v>
      </c>
      <c r="CJ1308" s="2">
        <v>2.4300000000000002</v>
      </c>
      <c r="CK1308" s="2">
        <v>2.5499999999999998</v>
      </c>
      <c r="CL1308" s="2">
        <v>2.57</v>
      </c>
      <c r="CM1308" s="2">
        <v>2.4700000000000002</v>
      </c>
      <c r="CN1308" s="2">
        <v>2.367</v>
      </c>
      <c r="CO1308" s="2">
        <v>2.2490000000000001</v>
      </c>
      <c r="CP1308" s="2">
        <v>2.214</v>
      </c>
      <c r="CQ1308" s="2">
        <v>2.2090000000000001</v>
      </c>
      <c r="CR1308" s="2">
        <v>2.214</v>
      </c>
      <c r="CS1308" s="2">
        <v>2.2189999999999999</v>
      </c>
      <c r="CT1308" s="2">
        <v>2.2229999999999999</v>
      </c>
      <c r="CU1308" s="2">
        <v>2.2450000000000001</v>
      </c>
      <c r="CV1308" s="2">
        <v>2.371</v>
      </c>
      <c r="CW1308" s="2">
        <v>2.504</v>
      </c>
      <c r="CX1308" s="2">
        <v>2.524</v>
      </c>
      <c r="CY1308" s="2">
        <v>2.4300000000000002</v>
      </c>
      <c r="CZ1308" s="2">
        <v>2.33</v>
      </c>
      <c r="DA1308" s="2">
        <v>2.2130000000000001</v>
      </c>
      <c r="DB1308" s="2">
        <v>2.2010000000000001</v>
      </c>
      <c r="DC1308" s="2">
        <v>2.206</v>
      </c>
      <c r="DD1308" s="2">
        <v>2.2109999999999999</v>
      </c>
      <c r="DE1308" s="2">
        <v>2.2149999999999999</v>
      </c>
      <c r="DF1308" s="2">
        <v>2.2240000000000002</v>
      </c>
      <c r="DG1308" s="2">
        <v>2.2519999999999998</v>
      </c>
      <c r="DH1308" s="2">
        <v>2.38</v>
      </c>
      <c r="DI1308" s="2">
        <v>2.5270000000000001</v>
      </c>
      <c r="DJ1308" s="2">
        <v>2.5510000000000002</v>
      </c>
      <c r="DK1308" s="2">
        <v>2.4359999999999999</v>
      </c>
      <c r="DL1308" s="2">
        <v>2.3359999999999999</v>
      </c>
      <c r="DM1308" s="2">
        <v>2.2229999999999999</v>
      </c>
      <c r="DN1308" s="2">
        <v>2.2109999999999999</v>
      </c>
      <c r="DO1308" s="2">
        <v>2.2160000000000002</v>
      </c>
      <c r="DP1308" s="2">
        <v>2.2210000000000001</v>
      </c>
      <c r="DQ1308" s="2">
        <v>2.2250000000000001</v>
      </c>
      <c r="DR1308" s="2">
        <v>2.234</v>
      </c>
      <c r="DS1308" s="2">
        <v>2.262</v>
      </c>
      <c r="DT1308" s="2">
        <v>2.39</v>
      </c>
      <c r="DU1308" s="2">
        <v>2.5369999999999999</v>
      </c>
      <c r="DV1308" s="2">
        <v>2.5710000000000002</v>
      </c>
      <c r="DW1308" s="2">
        <v>2.456</v>
      </c>
      <c r="DX1308" s="2">
        <v>2.3559999999999999</v>
      </c>
      <c r="DY1308" s="2">
        <v>2.2429999999999999</v>
      </c>
      <c r="DZ1308" s="2">
        <v>2.2309999999999999</v>
      </c>
      <c r="EA1308" s="2">
        <v>2.2360000000000002</v>
      </c>
      <c r="EB1308" s="2">
        <v>2.2410000000000001</v>
      </c>
      <c r="EC1308" s="2">
        <v>2.2450000000000001</v>
      </c>
      <c r="ED1308" s="2">
        <v>2.254</v>
      </c>
      <c r="EE1308" s="2">
        <v>2.282</v>
      </c>
      <c r="EF1308" s="2">
        <v>2.41</v>
      </c>
      <c r="EG1308" s="2">
        <v>2.5569999999999999</v>
      </c>
      <c r="EH1308" s="2">
        <v>2.5960000000000001</v>
      </c>
      <c r="EI1308" s="2">
        <v>2.4809999999999999</v>
      </c>
      <c r="EJ1308" s="2">
        <v>2.3809999999999998</v>
      </c>
      <c r="EK1308" s="2">
        <v>2.2679999999999998</v>
      </c>
      <c r="EL1308" s="2">
        <v>2.2559999999999998</v>
      </c>
      <c r="EM1308" s="2">
        <v>2.2610000000000001</v>
      </c>
      <c r="EN1308" s="2">
        <v>2.266</v>
      </c>
      <c r="EO1308" s="2">
        <v>2.27</v>
      </c>
      <c r="EP1308" s="2">
        <v>2.2789999999999999</v>
      </c>
      <c r="EQ1308" s="2">
        <v>2.3069999999999999</v>
      </c>
      <c r="ER1308" s="2">
        <v>2.4350000000000001</v>
      </c>
      <c r="ES1308" s="2">
        <v>2.5819999999999999</v>
      </c>
      <c r="ET1308" s="2">
        <v>2.6309999999999998</v>
      </c>
      <c r="EU1308" s="2">
        <v>2.516</v>
      </c>
      <c r="EV1308" s="2">
        <v>2.4159999999999999</v>
      </c>
      <c r="EW1308" s="2"/>
      <c r="EX1308" s="2"/>
      <c r="EY1308" s="2"/>
      <c r="EZ1308" s="2"/>
      <c r="FA1308" s="2"/>
      <c r="FB1308" s="2"/>
      <c r="FC1308" s="2"/>
      <c r="FD1308" s="2"/>
      <c r="FE1308" s="2"/>
      <c r="FF1308" s="2"/>
      <c r="FG1308" s="2"/>
      <c r="FH1308" s="2"/>
      <c r="FI1308" s="2"/>
      <c r="FJ1308" s="2"/>
      <c r="FK1308" s="2"/>
      <c r="FL1308" s="2"/>
      <c r="FM1308" s="2"/>
      <c r="FN1308" s="2"/>
      <c r="FO1308" s="2"/>
      <c r="FP1308" s="2"/>
      <c r="FQ1308" s="2"/>
      <c r="FR1308" s="2"/>
      <c r="FS1308" s="2"/>
      <c r="FT1308" s="2"/>
      <c r="FU1308" s="2"/>
      <c r="FV1308" s="2"/>
      <c r="FW1308" s="2"/>
      <c r="FX1308" s="2"/>
      <c r="FY1308" s="2"/>
      <c r="FZ1308" s="2"/>
      <c r="GA1308" s="2"/>
      <c r="GB1308" s="2"/>
      <c r="GC1308" s="2"/>
      <c r="GD1308" s="2"/>
      <c r="GE1308" s="2"/>
      <c r="GF1308" s="2"/>
      <c r="GG1308" s="2"/>
      <c r="GH1308" s="2"/>
      <c r="GI1308" s="2"/>
      <c r="GJ1308" s="2"/>
      <c r="GK1308" s="2"/>
      <c r="GL1308" s="2"/>
      <c r="GM1308" s="2"/>
      <c r="GN1308" s="2"/>
      <c r="GO1308" s="2"/>
      <c r="GP1308" s="2"/>
      <c r="GQ1308" s="2"/>
    </row>
    <row r="1309" spans="1:199" customFormat="1" hidden="1" x14ac:dyDescent="0.2">
      <c r="A1309">
        <f t="shared" si="319"/>
        <v>1</v>
      </c>
      <c r="B1309">
        <f t="shared" si="320"/>
        <v>3</v>
      </c>
      <c r="C1309" s="1">
        <v>35870</v>
      </c>
      <c r="D1309">
        <f t="shared" si="321"/>
        <v>3</v>
      </c>
      <c r="E1309">
        <f t="shared" si="322"/>
        <v>1998</v>
      </c>
      <c r="F1309" s="17">
        <f t="shared" si="309"/>
        <v>0.25228571428571422</v>
      </c>
      <c r="G1309" s="16">
        <f t="shared" si="311"/>
        <v>-1.6666666666666607E-2</v>
      </c>
      <c r="H1309" s="16">
        <f t="shared" si="312"/>
        <v>1.0749999999999815E-2</v>
      </c>
      <c r="I1309" s="16">
        <f t="shared" si="313"/>
        <v>-5.9166666666667922E-3</v>
      </c>
      <c r="J1309" s="7">
        <f>VLOOKUP(C1309,'Nymex hist.'!A:B,2,0)</f>
        <v>2.1549999999999998</v>
      </c>
      <c r="K1309" s="11">
        <f t="shared" si="323"/>
        <v>2.229714285714286</v>
      </c>
      <c r="L1309" s="11">
        <f t="shared" si="310"/>
        <v>2.4820000000000002</v>
      </c>
      <c r="M1309" s="9">
        <f t="shared" si="314"/>
        <v>2.3210833333333336</v>
      </c>
      <c r="N1309" s="9">
        <f t="shared" si="315"/>
        <v>2.304416666666667</v>
      </c>
      <c r="O1309" s="9">
        <f t="shared" si="316"/>
        <v>2.3151666666666668</v>
      </c>
      <c r="P1309" s="9">
        <f t="shared" si="317"/>
        <v>2.3351666666666668</v>
      </c>
      <c r="Q1309" s="9">
        <f t="shared" si="318"/>
        <v>2.3601666666666667</v>
      </c>
      <c r="R1309" s="8">
        <v>35870</v>
      </c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3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>
        <v>2.1549999999999998</v>
      </c>
      <c r="CD1309" s="2">
        <v>2.181</v>
      </c>
      <c r="CE1309" s="2">
        <v>2.2080000000000002</v>
      </c>
      <c r="CF1309" s="2">
        <v>2.238</v>
      </c>
      <c r="CG1309" s="2">
        <v>2.258</v>
      </c>
      <c r="CH1309" s="2">
        <v>2.2679999999999998</v>
      </c>
      <c r="CI1309" s="2">
        <v>2.2999999999999998</v>
      </c>
      <c r="CJ1309" s="2">
        <v>2.4350000000000001</v>
      </c>
      <c r="CK1309" s="2">
        <v>2.5550000000000002</v>
      </c>
      <c r="CL1309" s="2">
        <v>2.5750000000000002</v>
      </c>
      <c r="CM1309" s="2">
        <v>2.4740000000000002</v>
      </c>
      <c r="CN1309" s="2">
        <v>2.371</v>
      </c>
      <c r="CO1309" s="2">
        <v>2.2509999999999999</v>
      </c>
      <c r="CP1309" s="2">
        <v>2.2160000000000002</v>
      </c>
      <c r="CQ1309" s="2">
        <v>2.2109999999999999</v>
      </c>
      <c r="CR1309" s="2">
        <v>2.214</v>
      </c>
      <c r="CS1309" s="2">
        <v>2.2160000000000002</v>
      </c>
      <c r="CT1309" s="2">
        <v>2.2189999999999999</v>
      </c>
      <c r="CU1309" s="2">
        <v>2.2410000000000001</v>
      </c>
      <c r="CV1309" s="2">
        <v>2.3660000000000001</v>
      </c>
      <c r="CW1309" s="2">
        <v>2.4990000000000001</v>
      </c>
      <c r="CX1309" s="2">
        <v>2.5190000000000001</v>
      </c>
      <c r="CY1309" s="2">
        <v>2.4249999999999998</v>
      </c>
      <c r="CZ1309" s="2">
        <v>2.3250000000000002</v>
      </c>
      <c r="DA1309" s="2">
        <v>2.2080000000000002</v>
      </c>
      <c r="DB1309" s="2">
        <v>2.1960000000000002</v>
      </c>
      <c r="DC1309" s="2">
        <v>2.2010000000000001</v>
      </c>
      <c r="DD1309" s="2">
        <v>2.206</v>
      </c>
      <c r="DE1309" s="2">
        <v>2.21</v>
      </c>
      <c r="DF1309" s="2">
        <v>2.2189999999999999</v>
      </c>
      <c r="DG1309" s="2">
        <v>2.2469999999999999</v>
      </c>
      <c r="DH1309" s="2">
        <v>2.375</v>
      </c>
      <c r="DI1309" s="2">
        <v>2.5219999999999998</v>
      </c>
      <c r="DJ1309" s="2">
        <v>2.5459999999999998</v>
      </c>
      <c r="DK1309" s="2">
        <v>2.431</v>
      </c>
      <c r="DL1309" s="2">
        <v>2.331</v>
      </c>
      <c r="DM1309" s="2">
        <v>2.218</v>
      </c>
      <c r="DN1309" s="2">
        <v>2.206</v>
      </c>
      <c r="DO1309" s="2">
        <v>2.2109999999999999</v>
      </c>
      <c r="DP1309" s="2">
        <v>2.2160000000000002</v>
      </c>
      <c r="DQ1309" s="2">
        <v>2.2200000000000002</v>
      </c>
      <c r="DR1309" s="2">
        <v>2.2290000000000001</v>
      </c>
      <c r="DS1309" s="2">
        <v>2.2570000000000001</v>
      </c>
      <c r="DT1309" s="2">
        <v>2.3849999999999998</v>
      </c>
      <c r="DU1309" s="2">
        <v>2.532</v>
      </c>
      <c r="DV1309" s="2">
        <v>2.5659999999999998</v>
      </c>
      <c r="DW1309" s="2">
        <v>2.4510000000000001</v>
      </c>
      <c r="DX1309" s="2">
        <v>2.351</v>
      </c>
      <c r="DY1309" s="2">
        <v>2.238</v>
      </c>
      <c r="DZ1309" s="2">
        <v>2.226</v>
      </c>
      <c r="EA1309" s="2">
        <v>2.2309999999999999</v>
      </c>
      <c r="EB1309" s="2">
        <v>2.2360000000000002</v>
      </c>
      <c r="EC1309" s="2">
        <v>2.2400000000000002</v>
      </c>
      <c r="ED1309" s="2">
        <v>2.2490000000000001</v>
      </c>
      <c r="EE1309" s="2">
        <v>2.2770000000000001</v>
      </c>
      <c r="EF1309" s="2">
        <v>2.4049999999999998</v>
      </c>
      <c r="EG1309" s="2">
        <v>2.552</v>
      </c>
      <c r="EH1309" s="2">
        <v>2.5910000000000002</v>
      </c>
      <c r="EI1309" s="2">
        <v>2.476</v>
      </c>
      <c r="EJ1309" s="2">
        <v>2.3759999999999999</v>
      </c>
      <c r="EK1309" s="2">
        <v>2.2629999999999999</v>
      </c>
      <c r="EL1309" s="2">
        <v>2.2509999999999999</v>
      </c>
      <c r="EM1309" s="2">
        <v>2.2559999999999998</v>
      </c>
      <c r="EN1309" s="2">
        <v>2.2610000000000001</v>
      </c>
      <c r="EO1309" s="2">
        <v>2.2650000000000001</v>
      </c>
      <c r="EP1309" s="2">
        <v>2.274</v>
      </c>
      <c r="EQ1309" s="2">
        <v>2.302</v>
      </c>
      <c r="ER1309" s="2">
        <v>2.4300000000000002</v>
      </c>
      <c r="ES1309" s="2">
        <v>2.577</v>
      </c>
      <c r="ET1309" s="2">
        <v>2.6259999999999999</v>
      </c>
      <c r="EU1309" s="2">
        <v>2.5110000000000001</v>
      </c>
      <c r="EV1309" s="2">
        <v>2.411</v>
      </c>
      <c r="EW1309" s="2"/>
      <c r="EX1309" s="2"/>
      <c r="EY1309" s="2"/>
      <c r="EZ1309" s="2"/>
      <c r="FA1309" s="2"/>
      <c r="FB1309" s="2"/>
      <c r="FC1309" s="2"/>
      <c r="FD1309" s="2"/>
      <c r="FE1309" s="2"/>
      <c r="FF1309" s="2"/>
      <c r="FG1309" s="2"/>
      <c r="FH1309" s="2"/>
      <c r="FI1309" s="2"/>
      <c r="FJ1309" s="2"/>
      <c r="FK1309" s="2"/>
      <c r="FL1309" s="2"/>
      <c r="FM1309" s="2"/>
      <c r="FN1309" s="2"/>
      <c r="FO1309" s="2"/>
      <c r="FP1309" s="2"/>
      <c r="FQ1309" s="2"/>
      <c r="FR1309" s="2"/>
      <c r="FS1309" s="2"/>
      <c r="FT1309" s="2"/>
      <c r="FU1309" s="2"/>
      <c r="FV1309" s="2"/>
      <c r="FW1309" s="2"/>
      <c r="FX1309" s="2"/>
      <c r="FY1309" s="2"/>
      <c r="FZ1309" s="2"/>
      <c r="GA1309" s="2"/>
      <c r="GB1309" s="2"/>
      <c r="GC1309" s="2"/>
      <c r="GD1309" s="2"/>
      <c r="GE1309" s="2"/>
      <c r="GF1309" s="2"/>
      <c r="GG1309" s="2"/>
      <c r="GH1309" s="2"/>
      <c r="GI1309" s="2"/>
      <c r="GJ1309" s="2"/>
      <c r="GK1309" s="2"/>
      <c r="GL1309" s="2"/>
      <c r="GM1309" s="2"/>
      <c r="GN1309" s="2"/>
      <c r="GO1309" s="2"/>
      <c r="GP1309" s="2"/>
      <c r="GQ1309" s="2"/>
    </row>
    <row r="1310" spans="1:199" customFormat="1" hidden="1" x14ac:dyDescent="0.2">
      <c r="A1310">
        <f t="shared" si="319"/>
        <v>2</v>
      </c>
      <c r="B1310">
        <f t="shared" si="320"/>
        <v>3</v>
      </c>
      <c r="C1310" s="1">
        <v>35871</v>
      </c>
      <c r="D1310">
        <f t="shared" si="321"/>
        <v>3</v>
      </c>
      <c r="E1310">
        <f t="shared" si="322"/>
        <v>1998</v>
      </c>
      <c r="F1310" s="17">
        <f t="shared" si="309"/>
        <v>0.24728571428571433</v>
      </c>
      <c r="G1310" s="16">
        <f t="shared" si="311"/>
        <v>-2.1749999999999492E-2</v>
      </c>
      <c r="H1310" s="16">
        <f t="shared" si="312"/>
        <v>1.066666666666638E-2</v>
      </c>
      <c r="I1310" s="16">
        <f t="shared" si="313"/>
        <v>-1.1083333333333112E-2</v>
      </c>
      <c r="J1310" s="7">
        <f>VLOOKUP(C1310,'Nymex hist.'!A:B,2,0)</f>
        <v>2.1549999999999998</v>
      </c>
      <c r="K1310" s="11">
        <f t="shared" si="323"/>
        <v>2.2277142857142858</v>
      </c>
      <c r="L1310" s="11">
        <f t="shared" si="310"/>
        <v>2.4750000000000001</v>
      </c>
      <c r="M1310" s="9">
        <f t="shared" si="314"/>
        <v>2.3102499999999999</v>
      </c>
      <c r="N1310" s="9">
        <f t="shared" si="315"/>
        <v>2.2885000000000004</v>
      </c>
      <c r="O1310" s="9">
        <f t="shared" si="316"/>
        <v>2.2991666666666668</v>
      </c>
      <c r="P1310" s="9">
        <f t="shared" si="317"/>
        <v>2.3191666666666664</v>
      </c>
      <c r="Q1310" s="9">
        <f t="shared" si="318"/>
        <v>2.3441666666666667</v>
      </c>
      <c r="R1310" s="8">
        <v>35871</v>
      </c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3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>
        <v>2.1549999999999998</v>
      </c>
      <c r="CD1310" s="2">
        <v>2.1819999999999999</v>
      </c>
      <c r="CE1310" s="2">
        <v>2.2069999999999999</v>
      </c>
      <c r="CF1310" s="2">
        <v>2.2349999999999999</v>
      </c>
      <c r="CG1310" s="2">
        <v>2.2549999999999999</v>
      </c>
      <c r="CH1310" s="2">
        <v>2.2650000000000001</v>
      </c>
      <c r="CI1310" s="2">
        <v>2.2949999999999999</v>
      </c>
      <c r="CJ1310" s="2">
        <v>2.4300000000000002</v>
      </c>
      <c r="CK1310" s="2">
        <v>2.5499999999999998</v>
      </c>
      <c r="CL1310" s="2">
        <v>2.57</v>
      </c>
      <c r="CM1310" s="2">
        <v>2.4649999999999999</v>
      </c>
      <c r="CN1310" s="2">
        <v>2.36</v>
      </c>
      <c r="CO1310" s="2">
        <v>2.2400000000000002</v>
      </c>
      <c r="CP1310" s="2">
        <v>2.2050000000000001</v>
      </c>
      <c r="CQ1310" s="2">
        <v>2.2000000000000002</v>
      </c>
      <c r="CR1310" s="2">
        <v>2.2029999999999998</v>
      </c>
      <c r="CS1310" s="2">
        <v>2.2050000000000001</v>
      </c>
      <c r="CT1310" s="2">
        <v>2.2080000000000002</v>
      </c>
      <c r="CU1310" s="2">
        <v>2.23</v>
      </c>
      <c r="CV1310" s="2">
        <v>2.3530000000000002</v>
      </c>
      <c r="CW1310" s="2">
        <v>2.484</v>
      </c>
      <c r="CX1310" s="2">
        <v>2.504</v>
      </c>
      <c r="CY1310" s="2">
        <v>2.4089999999999998</v>
      </c>
      <c r="CZ1310" s="2">
        <v>2.3090000000000002</v>
      </c>
      <c r="DA1310" s="2">
        <v>2.1920000000000002</v>
      </c>
      <c r="DB1310" s="2">
        <v>2.1800000000000002</v>
      </c>
      <c r="DC1310" s="2">
        <v>2.1850000000000001</v>
      </c>
      <c r="DD1310" s="2">
        <v>2.19</v>
      </c>
      <c r="DE1310" s="2">
        <v>2.194</v>
      </c>
      <c r="DF1310" s="2">
        <v>2.2029999999999998</v>
      </c>
      <c r="DG1310" s="2">
        <v>2.2309999999999999</v>
      </c>
      <c r="DH1310" s="2">
        <v>2.359</v>
      </c>
      <c r="DI1310" s="2">
        <v>2.5059999999999998</v>
      </c>
      <c r="DJ1310" s="2">
        <v>2.5299999999999998</v>
      </c>
      <c r="DK1310" s="2">
        <v>2.415</v>
      </c>
      <c r="DL1310" s="2">
        <v>2.3149999999999999</v>
      </c>
      <c r="DM1310" s="2">
        <v>2.202</v>
      </c>
      <c r="DN1310" s="2">
        <v>2.19</v>
      </c>
      <c r="DO1310" s="2">
        <v>2.1949999999999998</v>
      </c>
      <c r="DP1310" s="2">
        <v>2.2000000000000002</v>
      </c>
      <c r="DQ1310" s="2">
        <v>2.2040000000000002</v>
      </c>
      <c r="DR1310" s="2">
        <v>2.2130000000000001</v>
      </c>
      <c r="DS1310" s="2">
        <v>2.2410000000000001</v>
      </c>
      <c r="DT1310" s="2">
        <v>2.3690000000000002</v>
      </c>
      <c r="DU1310" s="2">
        <v>2.516</v>
      </c>
      <c r="DV1310" s="2">
        <v>2.5499999999999998</v>
      </c>
      <c r="DW1310" s="2">
        <v>2.4350000000000001</v>
      </c>
      <c r="DX1310" s="2">
        <v>2.335</v>
      </c>
      <c r="DY1310" s="2">
        <v>2.222</v>
      </c>
      <c r="DZ1310" s="2">
        <v>2.21</v>
      </c>
      <c r="EA1310" s="2">
        <v>2.2149999999999999</v>
      </c>
      <c r="EB1310" s="2">
        <v>2.2200000000000002</v>
      </c>
      <c r="EC1310" s="2">
        <v>2.2240000000000002</v>
      </c>
      <c r="ED1310" s="2">
        <v>2.2330000000000001</v>
      </c>
      <c r="EE1310" s="2">
        <v>2.2610000000000001</v>
      </c>
      <c r="EF1310" s="2">
        <v>2.3889999999999998</v>
      </c>
      <c r="EG1310" s="2">
        <v>2.536</v>
      </c>
      <c r="EH1310" s="2">
        <v>2.5750000000000002</v>
      </c>
      <c r="EI1310" s="2">
        <v>2.46</v>
      </c>
      <c r="EJ1310" s="2">
        <v>2.36</v>
      </c>
      <c r="EK1310" s="2">
        <v>2.2469999999999999</v>
      </c>
      <c r="EL1310" s="2">
        <v>2.2349999999999999</v>
      </c>
      <c r="EM1310" s="2">
        <v>2.2400000000000002</v>
      </c>
      <c r="EN1310" s="2">
        <v>2.2450000000000001</v>
      </c>
      <c r="EO1310" s="2">
        <v>2.2490000000000001</v>
      </c>
      <c r="EP1310" s="2">
        <v>2.258</v>
      </c>
      <c r="EQ1310" s="2">
        <v>2.286</v>
      </c>
      <c r="ER1310" s="2">
        <v>2.4140000000000001</v>
      </c>
      <c r="ES1310" s="2">
        <v>2.5609999999999999</v>
      </c>
      <c r="ET1310" s="2">
        <v>2.61</v>
      </c>
      <c r="EU1310" s="2">
        <v>2.4950000000000001</v>
      </c>
      <c r="EV1310" s="2">
        <v>2.395</v>
      </c>
      <c r="EW1310" s="2"/>
      <c r="EX1310" s="2"/>
      <c r="EY1310" s="2"/>
      <c r="EZ1310" s="2"/>
      <c r="FA1310" s="2"/>
      <c r="FB1310" s="2"/>
      <c r="FC1310" s="2"/>
      <c r="FD1310" s="2"/>
      <c r="FE1310" s="2"/>
      <c r="FF1310" s="2"/>
      <c r="FG1310" s="2"/>
      <c r="FH1310" s="2"/>
      <c r="FI1310" s="2"/>
      <c r="FJ1310" s="2"/>
      <c r="FK1310" s="2"/>
      <c r="FL1310" s="2"/>
      <c r="FM1310" s="2"/>
      <c r="FN1310" s="2"/>
      <c r="FO1310" s="2"/>
      <c r="FP1310" s="2"/>
      <c r="FQ1310" s="2"/>
      <c r="FR1310" s="2"/>
      <c r="FS1310" s="2"/>
      <c r="FT1310" s="2"/>
      <c r="FU1310" s="2"/>
      <c r="FV1310" s="2"/>
      <c r="FW1310" s="2"/>
      <c r="FX1310" s="2"/>
      <c r="FY1310" s="2"/>
      <c r="FZ1310" s="2"/>
      <c r="GA1310" s="2"/>
      <c r="GB1310" s="2"/>
      <c r="GC1310" s="2"/>
      <c r="GD1310" s="2"/>
      <c r="GE1310" s="2"/>
      <c r="GF1310" s="2"/>
      <c r="GG1310" s="2"/>
      <c r="GH1310" s="2"/>
      <c r="GI1310" s="2"/>
      <c r="GJ1310" s="2"/>
      <c r="GK1310" s="2"/>
      <c r="GL1310" s="2"/>
      <c r="GM1310" s="2"/>
      <c r="GN1310" s="2"/>
      <c r="GO1310" s="2"/>
      <c r="GP1310" s="2"/>
      <c r="GQ1310" s="2"/>
    </row>
    <row r="1311" spans="1:199" customFormat="1" hidden="1" x14ac:dyDescent="0.2">
      <c r="A1311">
        <f t="shared" si="319"/>
        <v>3</v>
      </c>
      <c r="B1311">
        <f t="shared" si="320"/>
        <v>3</v>
      </c>
      <c r="C1311" s="1">
        <v>35872</v>
      </c>
      <c r="D1311">
        <f t="shared" si="321"/>
        <v>3</v>
      </c>
      <c r="E1311">
        <f t="shared" si="322"/>
        <v>1998</v>
      </c>
      <c r="F1311" s="17">
        <f t="shared" si="309"/>
        <v>0.22148571428571406</v>
      </c>
      <c r="G1311" s="16">
        <f t="shared" si="311"/>
        <v>-2.6749999999999829E-2</v>
      </c>
      <c r="H1311" s="16">
        <f t="shared" si="312"/>
        <v>1.066666666666638E-2</v>
      </c>
      <c r="I1311" s="16">
        <f t="shared" si="313"/>
        <v>-1.6083333333333449E-2</v>
      </c>
      <c r="J1311" s="7">
        <f>VLOOKUP(C1311,'Nymex hist.'!A:B,2,0)</f>
        <v>2.2389999999999999</v>
      </c>
      <c r="K1311" s="11">
        <f t="shared" si="323"/>
        <v>2.2907142857142859</v>
      </c>
      <c r="L1311" s="11">
        <f t="shared" si="310"/>
        <v>2.5122</v>
      </c>
      <c r="M1311" s="9">
        <f t="shared" si="314"/>
        <v>2.3312500000000003</v>
      </c>
      <c r="N1311" s="9">
        <f t="shared" si="315"/>
        <v>2.3045000000000004</v>
      </c>
      <c r="O1311" s="9">
        <f t="shared" si="316"/>
        <v>2.3151666666666668</v>
      </c>
      <c r="P1311" s="9">
        <f t="shared" si="317"/>
        <v>2.3351666666666668</v>
      </c>
      <c r="Q1311" s="9">
        <f t="shared" si="318"/>
        <v>2.3601666666666667</v>
      </c>
      <c r="R1311" s="8">
        <v>35872</v>
      </c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3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>
        <v>2.2389999999999999</v>
      </c>
      <c r="CD1311" s="2">
        <v>2.258</v>
      </c>
      <c r="CE1311" s="2">
        <v>2.2770000000000001</v>
      </c>
      <c r="CF1311" s="2">
        <v>2.2949999999999999</v>
      </c>
      <c r="CG1311" s="2">
        <v>2.31</v>
      </c>
      <c r="CH1311" s="2">
        <v>2.3149999999999999</v>
      </c>
      <c r="CI1311" s="2">
        <v>2.3410000000000002</v>
      </c>
      <c r="CJ1311" s="2">
        <v>2.4750000000000001</v>
      </c>
      <c r="CK1311" s="2">
        <v>2.5920000000000001</v>
      </c>
      <c r="CL1311" s="2">
        <v>2.61</v>
      </c>
      <c r="CM1311" s="2">
        <v>2.4969999999999999</v>
      </c>
      <c r="CN1311" s="2">
        <v>2.387</v>
      </c>
      <c r="CO1311" s="2">
        <v>2.262</v>
      </c>
      <c r="CP1311" s="2">
        <v>2.2240000000000002</v>
      </c>
      <c r="CQ1311" s="2">
        <v>2.2160000000000002</v>
      </c>
      <c r="CR1311" s="2">
        <v>2.2189999999999999</v>
      </c>
      <c r="CS1311" s="2">
        <v>2.2210000000000001</v>
      </c>
      <c r="CT1311" s="2">
        <v>2.2240000000000002</v>
      </c>
      <c r="CU1311" s="2">
        <v>2.246</v>
      </c>
      <c r="CV1311" s="2">
        <v>2.3690000000000002</v>
      </c>
      <c r="CW1311" s="2">
        <v>2.5</v>
      </c>
      <c r="CX1311" s="2">
        <v>2.52</v>
      </c>
      <c r="CY1311" s="2">
        <v>2.4249999999999998</v>
      </c>
      <c r="CZ1311" s="2">
        <v>2.3250000000000002</v>
      </c>
      <c r="DA1311" s="2">
        <v>2.2080000000000002</v>
      </c>
      <c r="DB1311" s="2">
        <v>2.1960000000000002</v>
      </c>
      <c r="DC1311" s="2">
        <v>2.2010000000000001</v>
      </c>
      <c r="DD1311" s="2">
        <v>2.206</v>
      </c>
      <c r="DE1311" s="2">
        <v>2.21</v>
      </c>
      <c r="DF1311" s="2">
        <v>2.2189999999999999</v>
      </c>
      <c r="DG1311" s="2">
        <v>2.2469999999999999</v>
      </c>
      <c r="DH1311" s="2">
        <v>2.375</v>
      </c>
      <c r="DI1311" s="2">
        <v>2.5219999999999998</v>
      </c>
      <c r="DJ1311" s="2">
        <v>2.5459999999999998</v>
      </c>
      <c r="DK1311" s="2">
        <v>2.431</v>
      </c>
      <c r="DL1311" s="2">
        <v>2.331</v>
      </c>
      <c r="DM1311" s="2">
        <v>2.218</v>
      </c>
      <c r="DN1311" s="2">
        <v>2.206</v>
      </c>
      <c r="DO1311" s="2">
        <v>2.2109999999999999</v>
      </c>
      <c r="DP1311" s="2">
        <v>2.2160000000000002</v>
      </c>
      <c r="DQ1311" s="2">
        <v>2.2200000000000002</v>
      </c>
      <c r="DR1311" s="2">
        <v>2.2290000000000001</v>
      </c>
      <c r="DS1311" s="2">
        <v>2.2570000000000001</v>
      </c>
      <c r="DT1311" s="2">
        <v>2.3849999999999998</v>
      </c>
      <c r="DU1311" s="2">
        <v>2.532</v>
      </c>
      <c r="DV1311" s="2">
        <v>2.5659999999999998</v>
      </c>
      <c r="DW1311" s="2">
        <v>2.4510000000000001</v>
      </c>
      <c r="DX1311" s="2">
        <v>2.351</v>
      </c>
      <c r="DY1311" s="2">
        <v>2.238</v>
      </c>
      <c r="DZ1311" s="2">
        <v>2.226</v>
      </c>
      <c r="EA1311" s="2">
        <v>2.2309999999999999</v>
      </c>
      <c r="EB1311" s="2">
        <v>2.2360000000000002</v>
      </c>
      <c r="EC1311" s="2">
        <v>2.2400000000000002</v>
      </c>
      <c r="ED1311" s="2">
        <v>2.2490000000000001</v>
      </c>
      <c r="EE1311" s="2">
        <v>2.2770000000000001</v>
      </c>
      <c r="EF1311" s="2">
        <v>2.4049999999999998</v>
      </c>
      <c r="EG1311" s="2">
        <v>2.552</v>
      </c>
      <c r="EH1311" s="2">
        <v>2.5910000000000002</v>
      </c>
      <c r="EI1311" s="2">
        <v>2.476</v>
      </c>
      <c r="EJ1311" s="2">
        <v>2.3759999999999999</v>
      </c>
      <c r="EK1311" s="2">
        <v>2.2629999999999999</v>
      </c>
      <c r="EL1311" s="2">
        <v>2.2509999999999999</v>
      </c>
      <c r="EM1311" s="2">
        <v>2.2559999999999998</v>
      </c>
      <c r="EN1311" s="2">
        <v>2.2610000000000001</v>
      </c>
      <c r="EO1311" s="2">
        <v>2.2650000000000001</v>
      </c>
      <c r="EP1311" s="2">
        <v>2.274</v>
      </c>
      <c r="EQ1311" s="2">
        <v>2.302</v>
      </c>
      <c r="ER1311" s="2">
        <v>2.4300000000000002</v>
      </c>
      <c r="ES1311" s="2">
        <v>2.577</v>
      </c>
      <c r="ET1311" s="2">
        <v>2.6259999999999999</v>
      </c>
      <c r="EU1311" s="2">
        <v>2.5110000000000001</v>
      </c>
      <c r="EV1311" s="2">
        <v>2.411</v>
      </c>
      <c r="EW1311" s="2"/>
      <c r="EX1311" s="2"/>
      <c r="EY1311" s="2"/>
      <c r="EZ1311" s="2"/>
      <c r="FA1311" s="2"/>
      <c r="FB1311" s="2"/>
      <c r="FC1311" s="2"/>
      <c r="FD1311" s="2"/>
      <c r="FE1311" s="2"/>
      <c r="FF1311" s="2"/>
      <c r="FG1311" s="2"/>
      <c r="FH1311" s="2"/>
      <c r="FI1311" s="2"/>
      <c r="FJ1311" s="2"/>
      <c r="FK1311" s="2"/>
      <c r="FL1311" s="2"/>
      <c r="FM1311" s="2"/>
      <c r="FN1311" s="2"/>
      <c r="FO1311" s="2"/>
      <c r="FP1311" s="2"/>
      <c r="FQ1311" s="2"/>
      <c r="FR1311" s="2"/>
      <c r="FS1311" s="2"/>
      <c r="FT1311" s="2"/>
      <c r="FU1311" s="2"/>
      <c r="FV1311" s="2"/>
      <c r="FW1311" s="2"/>
      <c r="FX1311" s="2"/>
      <c r="FY1311" s="2"/>
      <c r="FZ1311" s="2"/>
      <c r="GA1311" s="2"/>
      <c r="GB1311" s="2"/>
      <c r="GC1311" s="2"/>
      <c r="GD1311" s="2"/>
      <c r="GE1311" s="2"/>
      <c r="GF1311" s="2"/>
      <c r="GG1311" s="2"/>
      <c r="GH1311" s="2"/>
      <c r="GI1311" s="2"/>
      <c r="GJ1311" s="2"/>
      <c r="GK1311" s="2"/>
      <c r="GL1311" s="2"/>
      <c r="GM1311" s="2"/>
      <c r="GN1311" s="2"/>
      <c r="GO1311" s="2"/>
      <c r="GP1311" s="2"/>
      <c r="GQ1311" s="2"/>
    </row>
    <row r="1312" spans="1:199" x14ac:dyDescent="0.2">
      <c r="A1312" s="36">
        <f t="shared" si="319"/>
        <v>4</v>
      </c>
      <c r="B1312" s="36">
        <f t="shared" si="320"/>
        <v>3</v>
      </c>
      <c r="C1312" s="1">
        <v>35873</v>
      </c>
      <c r="D1312">
        <f t="shared" si="321"/>
        <v>3</v>
      </c>
      <c r="E1312">
        <f t="shared" si="322"/>
        <v>1998</v>
      </c>
      <c r="F1312" s="21">
        <f t="shared" si="309"/>
        <v>0.19171428571428528</v>
      </c>
      <c r="G1312" s="21">
        <f t="shared" si="311"/>
        <v>-3.0583333333332963E-2</v>
      </c>
      <c r="H1312" s="21">
        <f t="shared" si="312"/>
        <v>1.0666666666666824E-2</v>
      </c>
      <c r="I1312" s="21">
        <f t="shared" si="313"/>
        <v>-1.9916666666666138E-2</v>
      </c>
      <c r="J1312" s="23">
        <f>VLOOKUP(C1312,'Nymex hist.'!A:B,2,0)</f>
        <v>2.2999999999999998</v>
      </c>
      <c r="K1312" s="23">
        <f t="shared" si="323"/>
        <v>2.3412857142857146</v>
      </c>
      <c r="L1312" s="23">
        <f t="shared" si="310"/>
        <v>2.5329999999999999</v>
      </c>
      <c r="M1312" s="23">
        <f t="shared" si="314"/>
        <v>2.3400833333333328</v>
      </c>
      <c r="N1312" s="23">
        <f t="shared" si="315"/>
        <v>2.3094999999999999</v>
      </c>
      <c r="O1312" s="23">
        <f t="shared" si="316"/>
        <v>2.3201666666666667</v>
      </c>
      <c r="P1312" s="23">
        <f t="shared" si="317"/>
        <v>2.3401666666666667</v>
      </c>
      <c r="Q1312" s="23">
        <f t="shared" si="318"/>
        <v>2.3651666666666666</v>
      </c>
      <c r="R1312" s="30">
        <v>35873</v>
      </c>
      <c r="S1312" s="32"/>
      <c r="T1312" s="32"/>
      <c r="U1312" s="32"/>
      <c r="V1312" s="32"/>
      <c r="W1312" s="32"/>
      <c r="X1312" s="32"/>
      <c r="Y1312" s="32"/>
      <c r="Z1312" s="32"/>
      <c r="AA1312" s="32"/>
      <c r="AB1312" s="32"/>
      <c r="AC1312" s="32"/>
      <c r="AD1312" s="32"/>
      <c r="AE1312" s="32"/>
      <c r="AF1312" s="32"/>
      <c r="AG1312" s="32"/>
      <c r="AH1312" s="32"/>
      <c r="AI1312" s="32"/>
      <c r="AJ1312" s="34"/>
      <c r="AK1312" s="32"/>
      <c r="AL1312" s="32"/>
      <c r="AM1312" s="32"/>
      <c r="AN1312" s="32"/>
      <c r="AO1312" s="32"/>
      <c r="AP1312" s="32"/>
      <c r="AQ1312" s="32"/>
      <c r="AR1312" s="32"/>
      <c r="AS1312" s="32"/>
      <c r="AT1312" s="32"/>
      <c r="AU1312" s="32"/>
      <c r="AV1312" s="32"/>
      <c r="AW1312" s="32"/>
      <c r="AX1312" s="32"/>
      <c r="AY1312" s="32"/>
      <c r="AZ1312" s="32"/>
      <c r="BA1312" s="32"/>
      <c r="BB1312" s="32"/>
      <c r="BC1312" s="32"/>
      <c r="BD1312" s="32"/>
      <c r="BE1312" s="32"/>
      <c r="BF1312" s="32"/>
      <c r="BG1312" s="32"/>
      <c r="BH1312" s="32"/>
      <c r="BI1312" s="32"/>
      <c r="BJ1312" s="32"/>
      <c r="BK1312" s="32"/>
      <c r="BL1312" s="32"/>
      <c r="BM1312" s="32"/>
      <c r="BN1312" s="32"/>
      <c r="BO1312" s="32"/>
      <c r="BP1312" s="32"/>
      <c r="BQ1312" s="32"/>
      <c r="BR1312" s="32"/>
      <c r="BS1312" s="32"/>
      <c r="BT1312" s="32"/>
      <c r="BU1312" s="32"/>
      <c r="BV1312" s="32"/>
      <c r="BW1312" s="32"/>
      <c r="BX1312" s="32"/>
      <c r="BY1312" s="32"/>
      <c r="BZ1312" s="32"/>
      <c r="CA1312" s="32"/>
      <c r="CB1312" s="32"/>
      <c r="CC1312" s="32">
        <v>2.2999999999999998</v>
      </c>
      <c r="CD1312" s="32">
        <v>2.3159999999999998</v>
      </c>
      <c r="CE1312" s="32">
        <v>2.3359999999999999</v>
      </c>
      <c r="CF1312" s="32">
        <v>2.3460000000000001</v>
      </c>
      <c r="CG1312" s="32">
        <v>2.3580000000000001</v>
      </c>
      <c r="CH1312" s="32">
        <v>2.3580000000000001</v>
      </c>
      <c r="CI1312" s="32">
        <v>2.375</v>
      </c>
      <c r="CJ1312" s="32">
        <v>2.5049999999999999</v>
      </c>
      <c r="CK1312" s="32">
        <v>2.62</v>
      </c>
      <c r="CL1312" s="32">
        <v>2.6349999999999998</v>
      </c>
      <c r="CM1312" s="32">
        <v>2.5099999999999998</v>
      </c>
      <c r="CN1312" s="32">
        <v>2.395</v>
      </c>
      <c r="CO1312" s="32">
        <v>2.27</v>
      </c>
      <c r="CP1312" s="32">
        <v>2.2320000000000002</v>
      </c>
      <c r="CQ1312" s="32">
        <v>2.2240000000000002</v>
      </c>
      <c r="CR1312" s="32">
        <v>2.2269999999999999</v>
      </c>
      <c r="CS1312" s="32">
        <v>2.2290000000000001</v>
      </c>
      <c r="CT1312" s="32">
        <v>2.2290000000000001</v>
      </c>
      <c r="CU1312" s="32">
        <v>2.2509999999999999</v>
      </c>
      <c r="CV1312" s="32">
        <v>2.3740000000000001</v>
      </c>
      <c r="CW1312" s="32">
        <v>2.5049999999999999</v>
      </c>
      <c r="CX1312" s="32">
        <v>2.5249999999999999</v>
      </c>
      <c r="CY1312" s="32">
        <v>2.4300000000000002</v>
      </c>
      <c r="CZ1312" s="32">
        <v>2.33</v>
      </c>
      <c r="DA1312" s="32">
        <v>2.2130000000000001</v>
      </c>
      <c r="DB1312" s="32">
        <v>2.2010000000000001</v>
      </c>
      <c r="DC1312" s="32">
        <v>2.206</v>
      </c>
      <c r="DD1312" s="32">
        <v>2.2109999999999999</v>
      </c>
      <c r="DE1312" s="32">
        <v>2.2149999999999999</v>
      </c>
      <c r="DF1312" s="32">
        <v>2.2240000000000002</v>
      </c>
      <c r="DG1312" s="32">
        <v>2.2519999999999998</v>
      </c>
      <c r="DH1312" s="32">
        <v>2.38</v>
      </c>
      <c r="DI1312" s="32">
        <v>2.5270000000000001</v>
      </c>
      <c r="DJ1312" s="32">
        <v>2.5510000000000002</v>
      </c>
      <c r="DK1312" s="32">
        <v>2.4359999999999999</v>
      </c>
      <c r="DL1312" s="32">
        <v>2.3359999999999999</v>
      </c>
      <c r="DM1312" s="32">
        <v>2.2229999999999999</v>
      </c>
      <c r="DN1312" s="32">
        <v>2.2109999999999999</v>
      </c>
      <c r="DO1312" s="32">
        <v>2.2160000000000002</v>
      </c>
      <c r="DP1312" s="32">
        <v>2.2210000000000001</v>
      </c>
      <c r="DQ1312" s="32">
        <v>2.2250000000000001</v>
      </c>
      <c r="DR1312" s="32">
        <v>2.234</v>
      </c>
      <c r="DS1312" s="32">
        <v>2.262</v>
      </c>
      <c r="DT1312" s="32">
        <v>2.39</v>
      </c>
      <c r="DU1312" s="32">
        <v>2.5369999999999999</v>
      </c>
      <c r="DV1312" s="32">
        <v>2.5710000000000002</v>
      </c>
      <c r="DW1312" s="32">
        <v>2.456</v>
      </c>
      <c r="DX1312" s="32">
        <v>2.3559999999999999</v>
      </c>
      <c r="DY1312" s="32">
        <v>2.2429999999999999</v>
      </c>
      <c r="DZ1312" s="32">
        <v>2.2309999999999999</v>
      </c>
      <c r="EA1312" s="32">
        <v>2.2360000000000002</v>
      </c>
      <c r="EB1312" s="32">
        <v>2.2410000000000001</v>
      </c>
      <c r="EC1312" s="32">
        <v>2.2450000000000001</v>
      </c>
      <c r="ED1312" s="32">
        <v>2.254</v>
      </c>
      <c r="EE1312" s="32">
        <v>2.282</v>
      </c>
      <c r="EF1312" s="32">
        <v>2.41</v>
      </c>
      <c r="EG1312" s="32">
        <v>2.5569999999999999</v>
      </c>
      <c r="EH1312" s="32">
        <v>2.5960000000000001</v>
      </c>
      <c r="EI1312" s="32">
        <v>2.4809999999999999</v>
      </c>
      <c r="EJ1312" s="32">
        <v>2.3809999999999998</v>
      </c>
      <c r="EK1312" s="32">
        <v>2.2679999999999998</v>
      </c>
      <c r="EL1312" s="32">
        <v>2.2559999999999998</v>
      </c>
      <c r="EM1312" s="32">
        <v>2.2610000000000001</v>
      </c>
      <c r="EN1312" s="32">
        <v>2.266</v>
      </c>
      <c r="EO1312" s="32">
        <v>2.27</v>
      </c>
      <c r="EP1312" s="32">
        <v>2.2789999999999999</v>
      </c>
      <c r="EQ1312" s="32">
        <v>2.3069999999999999</v>
      </c>
      <c r="ER1312" s="32">
        <v>2.4350000000000001</v>
      </c>
      <c r="ES1312" s="32">
        <v>2.5819999999999999</v>
      </c>
      <c r="ET1312" s="32">
        <v>2.6309999999999998</v>
      </c>
      <c r="EU1312" s="32">
        <v>2.516</v>
      </c>
      <c r="EV1312" s="32">
        <v>2.4159999999999999</v>
      </c>
      <c r="EW1312" s="32"/>
      <c r="EX1312" s="32"/>
      <c r="EY1312" s="32"/>
      <c r="EZ1312" s="32"/>
      <c r="FA1312" s="32"/>
      <c r="FB1312" s="32"/>
      <c r="FC1312" s="32"/>
      <c r="FD1312" s="32"/>
      <c r="FE1312" s="32"/>
      <c r="FF1312" s="32"/>
      <c r="FG1312" s="32"/>
      <c r="FH1312" s="32"/>
      <c r="FI1312" s="32"/>
      <c r="FJ1312" s="32"/>
      <c r="FK1312" s="32"/>
      <c r="FL1312" s="32"/>
      <c r="FM1312" s="32"/>
      <c r="FN1312" s="32"/>
      <c r="FO1312" s="32"/>
      <c r="FP1312" s="32"/>
      <c r="FQ1312" s="32"/>
      <c r="FR1312" s="32"/>
      <c r="FS1312" s="32"/>
      <c r="FT1312" s="32"/>
      <c r="FU1312" s="32"/>
      <c r="FV1312" s="32"/>
      <c r="FW1312" s="32"/>
      <c r="FX1312" s="32"/>
      <c r="FY1312" s="32"/>
      <c r="FZ1312" s="32"/>
      <c r="GA1312" s="32"/>
      <c r="GB1312" s="32"/>
      <c r="GC1312" s="32"/>
      <c r="GD1312" s="32"/>
      <c r="GE1312" s="32"/>
      <c r="GF1312" s="32"/>
      <c r="GG1312" s="32"/>
      <c r="GH1312" s="32"/>
      <c r="GI1312" s="32"/>
      <c r="GJ1312" s="32"/>
      <c r="GK1312" s="32"/>
      <c r="GL1312" s="32"/>
      <c r="GM1312" s="32"/>
      <c r="GN1312" s="32"/>
      <c r="GO1312" s="32"/>
      <c r="GP1312" s="32"/>
      <c r="GQ1312" s="32"/>
    </row>
    <row r="1313" spans="1:199" customFormat="1" hidden="1" x14ac:dyDescent="0.2">
      <c r="A1313">
        <f t="shared" si="319"/>
        <v>5</v>
      </c>
      <c r="B1313">
        <f t="shared" si="320"/>
        <v>3</v>
      </c>
      <c r="C1313" s="1">
        <v>35874</v>
      </c>
      <c r="D1313">
        <f t="shared" si="321"/>
        <v>3</v>
      </c>
      <c r="E1313">
        <f t="shared" si="322"/>
        <v>1998</v>
      </c>
      <c r="F1313" s="17">
        <f t="shared" si="309"/>
        <v>0.18442857142857161</v>
      </c>
      <c r="G1313" s="16">
        <f t="shared" si="311"/>
        <v>-3.3083333333333798E-2</v>
      </c>
      <c r="H1313" s="16">
        <f t="shared" si="312"/>
        <v>1.0666666666666824E-2</v>
      </c>
      <c r="I1313" s="16">
        <f t="shared" si="313"/>
        <v>-2.2416666666666973E-2</v>
      </c>
      <c r="J1313" s="7">
        <f>VLOOKUP(C1313,'Nymex hist.'!A:B,2,0)</f>
        <v>2.343</v>
      </c>
      <c r="K1313" s="11">
        <f t="shared" si="323"/>
        <v>2.3855714285714287</v>
      </c>
      <c r="L1313" s="11">
        <f t="shared" si="310"/>
        <v>2.5700000000000003</v>
      </c>
      <c r="M1313" s="9">
        <f t="shared" si="314"/>
        <v>2.3675833333333336</v>
      </c>
      <c r="N1313" s="9">
        <f t="shared" si="315"/>
        <v>2.3344999999999998</v>
      </c>
      <c r="O1313" s="9">
        <f t="shared" si="316"/>
        <v>2.3451666666666666</v>
      </c>
      <c r="P1313" s="9">
        <f t="shared" si="317"/>
        <v>2.3651666666666666</v>
      </c>
      <c r="Q1313" s="9">
        <f t="shared" si="318"/>
        <v>2.3901666666666666</v>
      </c>
      <c r="R1313" s="8">
        <v>35874</v>
      </c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3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>
        <v>2.343</v>
      </c>
      <c r="CD1313" s="2">
        <v>2.3679999999999999</v>
      </c>
      <c r="CE1313" s="2">
        <v>2.379</v>
      </c>
      <c r="CF1313" s="2">
        <v>2.39</v>
      </c>
      <c r="CG1313" s="2">
        <v>2.4020000000000001</v>
      </c>
      <c r="CH1313" s="2">
        <v>2.4020000000000001</v>
      </c>
      <c r="CI1313" s="2">
        <v>2.415</v>
      </c>
      <c r="CJ1313" s="2">
        <v>2.5449999999999999</v>
      </c>
      <c r="CK1313" s="2">
        <v>2.66</v>
      </c>
      <c r="CL1313" s="2">
        <v>2.6749999999999998</v>
      </c>
      <c r="CM1313" s="2">
        <v>2.5449999999999999</v>
      </c>
      <c r="CN1313" s="2">
        <v>2.4249999999999998</v>
      </c>
      <c r="CO1313" s="2">
        <v>2.2949999999999999</v>
      </c>
      <c r="CP1313" s="2">
        <v>2.2570000000000001</v>
      </c>
      <c r="CQ1313" s="2">
        <v>2.2490000000000001</v>
      </c>
      <c r="CR1313" s="2">
        <v>2.2519999999999998</v>
      </c>
      <c r="CS1313" s="2">
        <v>2.254</v>
      </c>
      <c r="CT1313" s="2">
        <v>2.254</v>
      </c>
      <c r="CU1313" s="2">
        <v>2.2759999999999998</v>
      </c>
      <c r="CV1313" s="2">
        <v>2.399</v>
      </c>
      <c r="CW1313" s="2">
        <v>2.5299999999999998</v>
      </c>
      <c r="CX1313" s="2">
        <v>2.5499999999999998</v>
      </c>
      <c r="CY1313" s="2">
        <v>2.4550000000000001</v>
      </c>
      <c r="CZ1313" s="2">
        <v>2.355</v>
      </c>
      <c r="DA1313" s="2">
        <v>2.238</v>
      </c>
      <c r="DB1313" s="2">
        <v>2.226</v>
      </c>
      <c r="DC1313" s="2">
        <v>2.2309999999999999</v>
      </c>
      <c r="DD1313" s="2">
        <v>2.2360000000000002</v>
      </c>
      <c r="DE1313" s="2">
        <v>2.2400000000000002</v>
      </c>
      <c r="DF1313" s="2">
        <v>2.2490000000000001</v>
      </c>
      <c r="DG1313" s="2">
        <v>2.2770000000000001</v>
      </c>
      <c r="DH1313" s="2">
        <v>2.4049999999999998</v>
      </c>
      <c r="DI1313" s="2">
        <v>2.552</v>
      </c>
      <c r="DJ1313" s="2">
        <v>2.5760000000000001</v>
      </c>
      <c r="DK1313" s="2">
        <v>2.4609999999999999</v>
      </c>
      <c r="DL1313" s="2">
        <v>2.3610000000000002</v>
      </c>
      <c r="DM1313" s="2">
        <v>2.2480000000000002</v>
      </c>
      <c r="DN1313" s="2">
        <v>2.2360000000000002</v>
      </c>
      <c r="DO1313" s="2">
        <v>2.2410000000000001</v>
      </c>
      <c r="DP1313" s="2">
        <v>2.246</v>
      </c>
      <c r="DQ1313" s="2">
        <v>2.25</v>
      </c>
      <c r="DR1313" s="2">
        <v>2.2589999999999999</v>
      </c>
      <c r="DS1313" s="2">
        <v>2.2869999999999999</v>
      </c>
      <c r="DT1313" s="2">
        <v>2.415</v>
      </c>
      <c r="DU1313" s="2">
        <v>2.5619999999999998</v>
      </c>
      <c r="DV1313" s="2">
        <v>2.5960000000000001</v>
      </c>
      <c r="DW1313" s="2">
        <v>2.4809999999999999</v>
      </c>
      <c r="DX1313" s="2">
        <v>2.3809999999999998</v>
      </c>
      <c r="DY1313" s="2">
        <v>2.2679999999999998</v>
      </c>
      <c r="DZ1313" s="2">
        <v>2.2559999999999998</v>
      </c>
      <c r="EA1313" s="2">
        <v>2.2610000000000001</v>
      </c>
      <c r="EB1313" s="2">
        <v>2.266</v>
      </c>
      <c r="EC1313" s="2">
        <v>2.27</v>
      </c>
      <c r="ED1313" s="2">
        <v>2.2789999999999999</v>
      </c>
      <c r="EE1313" s="2">
        <v>2.3069999999999999</v>
      </c>
      <c r="EF1313" s="2">
        <v>2.4350000000000001</v>
      </c>
      <c r="EG1313" s="2">
        <v>2.5819999999999999</v>
      </c>
      <c r="EH1313" s="2">
        <v>2.621</v>
      </c>
      <c r="EI1313" s="2">
        <v>2.5059999999999998</v>
      </c>
      <c r="EJ1313" s="2">
        <v>2.4060000000000001</v>
      </c>
      <c r="EK1313" s="2">
        <v>2.2930000000000001</v>
      </c>
      <c r="EL1313" s="2">
        <v>2.2810000000000001</v>
      </c>
      <c r="EM1313" s="2">
        <v>2.286</v>
      </c>
      <c r="EN1313" s="2">
        <v>2.2909999999999999</v>
      </c>
      <c r="EO1313" s="2">
        <v>2.2949999999999999</v>
      </c>
      <c r="EP1313" s="2">
        <v>2.3039999999999998</v>
      </c>
      <c r="EQ1313" s="2">
        <v>2.3319999999999999</v>
      </c>
      <c r="ER1313" s="2">
        <v>2.46</v>
      </c>
      <c r="ES1313" s="2">
        <v>2.6070000000000002</v>
      </c>
      <c r="ET1313" s="2">
        <v>2.6560000000000001</v>
      </c>
      <c r="EU1313" s="2">
        <v>2.5409999999999999</v>
      </c>
      <c r="EV1313" s="2">
        <v>2.4409999999999998</v>
      </c>
      <c r="EW1313" s="2"/>
      <c r="EX1313" s="2"/>
      <c r="EY1313" s="2"/>
      <c r="EZ1313" s="2"/>
      <c r="FA1313" s="2"/>
      <c r="FB1313" s="2"/>
      <c r="FC1313" s="2"/>
      <c r="FD1313" s="2"/>
      <c r="FE1313" s="2"/>
      <c r="FF1313" s="2"/>
      <c r="FG1313" s="2"/>
      <c r="FH1313" s="2"/>
      <c r="FI1313" s="2"/>
      <c r="FJ1313" s="2"/>
      <c r="FK1313" s="2"/>
      <c r="FL1313" s="2"/>
      <c r="FM1313" s="2"/>
      <c r="FN1313" s="2"/>
      <c r="FO1313" s="2"/>
      <c r="FP1313" s="2"/>
      <c r="FQ1313" s="2"/>
      <c r="FR1313" s="2"/>
      <c r="FS1313" s="2"/>
      <c r="FT1313" s="2"/>
      <c r="FU1313" s="2"/>
      <c r="FV1313" s="2"/>
      <c r="FW1313" s="2"/>
      <c r="FX1313" s="2"/>
      <c r="FY1313" s="2"/>
      <c r="FZ1313" s="2"/>
      <c r="GA1313" s="2"/>
      <c r="GB1313" s="2"/>
      <c r="GC1313" s="2"/>
      <c r="GD1313" s="2"/>
      <c r="GE1313" s="2"/>
      <c r="GF1313" s="2"/>
      <c r="GG1313" s="2"/>
      <c r="GH1313" s="2"/>
      <c r="GI1313" s="2"/>
      <c r="GJ1313" s="2"/>
      <c r="GK1313" s="2"/>
      <c r="GL1313" s="2"/>
      <c r="GM1313" s="2"/>
      <c r="GN1313" s="2"/>
      <c r="GO1313" s="2"/>
      <c r="GP1313" s="2"/>
      <c r="GQ1313" s="2"/>
    </row>
    <row r="1314" spans="1:199" customFormat="1" hidden="1" x14ac:dyDescent="0.2">
      <c r="A1314">
        <f t="shared" si="319"/>
        <v>1</v>
      </c>
      <c r="B1314">
        <f t="shared" si="320"/>
        <v>3</v>
      </c>
      <c r="C1314" s="1">
        <v>35877</v>
      </c>
      <c r="D1314">
        <f t="shared" si="321"/>
        <v>3</v>
      </c>
      <c r="E1314">
        <f t="shared" si="322"/>
        <v>1998</v>
      </c>
      <c r="F1314" s="17">
        <f t="shared" si="309"/>
        <v>0.1857142857142855</v>
      </c>
      <c r="G1314" s="16">
        <f t="shared" si="311"/>
        <v>-3.2833333333333048E-2</v>
      </c>
      <c r="H1314" s="16">
        <f t="shared" si="312"/>
        <v>1.0666666666666824E-2</v>
      </c>
      <c r="I1314" s="16">
        <f t="shared" si="313"/>
        <v>-2.2166666666666224E-2</v>
      </c>
      <c r="J1314" s="7">
        <f>VLOOKUP(C1314,'Nymex hist.'!A:B,2,0)</f>
        <v>2.351</v>
      </c>
      <c r="K1314" s="11">
        <f t="shared" si="323"/>
        <v>2.4052857142857142</v>
      </c>
      <c r="L1314" s="11">
        <f t="shared" si="310"/>
        <v>2.5909999999999997</v>
      </c>
      <c r="M1314" s="9">
        <f t="shared" si="314"/>
        <v>2.386333333333333</v>
      </c>
      <c r="N1314" s="9">
        <f t="shared" si="315"/>
        <v>2.3534999999999999</v>
      </c>
      <c r="O1314" s="9">
        <f t="shared" si="316"/>
        <v>2.3641666666666667</v>
      </c>
      <c r="P1314" s="9">
        <f t="shared" si="317"/>
        <v>2.3841666666666668</v>
      </c>
      <c r="Q1314" s="9">
        <f t="shared" si="318"/>
        <v>2.4091666666666662</v>
      </c>
      <c r="R1314" s="8">
        <v>35877</v>
      </c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3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>
        <v>2.351</v>
      </c>
      <c r="CD1314" s="2">
        <v>2.387</v>
      </c>
      <c r="CE1314" s="2">
        <v>2.4020000000000001</v>
      </c>
      <c r="CF1314" s="2">
        <v>2.4119999999999999</v>
      </c>
      <c r="CG1314" s="2">
        <v>2.4239999999999999</v>
      </c>
      <c r="CH1314" s="2">
        <v>2.4239999999999999</v>
      </c>
      <c r="CI1314" s="2">
        <v>2.4369999999999998</v>
      </c>
      <c r="CJ1314" s="2">
        <v>2.5670000000000002</v>
      </c>
      <c r="CK1314" s="2">
        <v>2.6840000000000002</v>
      </c>
      <c r="CL1314" s="2">
        <v>2.6989999999999998</v>
      </c>
      <c r="CM1314" s="2">
        <v>2.5640000000000001</v>
      </c>
      <c r="CN1314" s="2">
        <v>2.4409999999999998</v>
      </c>
      <c r="CO1314" s="2">
        <v>2.3090000000000002</v>
      </c>
      <c r="CP1314" s="2">
        <v>2.2759999999999998</v>
      </c>
      <c r="CQ1314" s="2">
        <v>2.2679999999999998</v>
      </c>
      <c r="CR1314" s="2">
        <v>2.2709999999999999</v>
      </c>
      <c r="CS1314" s="2">
        <v>2.2730000000000001</v>
      </c>
      <c r="CT1314" s="2">
        <v>2.2730000000000001</v>
      </c>
      <c r="CU1314" s="2">
        <v>2.2949999999999999</v>
      </c>
      <c r="CV1314" s="2">
        <v>2.4180000000000001</v>
      </c>
      <c r="CW1314" s="2">
        <v>2.5489999999999999</v>
      </c>
      <c r="CX1314" s="2">
        <v>2.569</v>
      </c>
      <c r="CY1314" s="2">
        <v>2.4740000000000002</v>
      </c>
      <c r="CZ1314" s="2">
        <v>2.3740000000000001</v>
      </c>
      <c r="DA1314" s="2">
        <v>2.2570000000000001</v>
      </c>
      <c r="DB1314" s="2">
        <v>2.2450000000000001</v>
      </c>
      <c r="DC1314" s="2">
        <v>2.25</v>
      </c>
      <c r="DD1314" s="2">
        <v>2.2549999999999999</v>
      </c>
      <c r="DE1314" s="2">
        <v>2.2589999999999999</v>
      </c>
      <c r="DF1314" s="2">
        <v>2.2679999999999998</v>
      </c>
      <c r="DG1314" s="2">
        <v>2.2959999999999998</v>
      </c>
      <c r="DH1314" s="2">
        <v>2.4239999999999999</v>
      </c>
      <c r="DI1314" s="2">
        <v>2.5710000000000002</v>
      </c>
      <c r="DJ1314" s="2">
        <v>2.5950000000000002</v>
      </c>
      <c r="DK1314" s="2">
        <v>2.48</v>
      </c>
      <c r="DL1314" s="2">
        <v>2.38</v>
      </c>
      <c r="DM1314" s="2">
        <v>2.2669999999999999</v>
      </c>
      <c r="DN1314" s="2">
        <v>2.2549999999999999</v>
      </c>
      <c r="DO1314" s="2">
        <v>2.2599999999999998</v>
      </c>
      <c r="DP1314" s="2">
        <v>2.2650000000000001</v>
      </c>
      <c r="DQ1314" s="2">
        <v>2.2690000000000001</v>
      </c>
      <c r="DR1314" s="2">
        <v>2.278</v>
      </c>
      <c r="DS1314" s="2">
        <v>2.306</v>
      </c>
      <c r="DT1314" s="2">
        <v>2.4340000000000002</v>
      </c>
      <c r="DU1314" s="2">
        <v>2.581</v>
      </c>
      <c r="DV1314" s="2">
        <v>2.6150000000000002</v>
      </c>
      <c r="DW1314" s="2">
        <v>2.5</v>
      </c>
      <c r="DX1314" s="2">
        <v>2.4</v>
      </c>
      <c r="DY1314" s="2">
        <v>2.2869999999999999</v>
      </c>
      <c r="DZ1314" s="2">
        <v>2.2749999999999999</v>
      </c>
      <c r="EA1314" s="2">
        <v>2.2799999999999998</v>
      </c>
      <c r="EB1314" s="2">
        <v>2.2850000000000001</v>
      </c>
      <c r="EC1314" s="2">
        <v>2.2890000000000001</v>
      </c>
      <c r="ED1314" s="2">
        <v>2.298</v>
      </c>
      <c r="EE1314" s="2">
        <v>2.3260000000000001</v>
      </c>
      <c r="EF1314" s="2">
        <v>2.4540000000000002</v>
      </c>
      <c r="EG1314" s="2">
        <v>2.601</v>
      </c>
      <c r="EH1314" s="2">
        <v>2.64</v>
      </c>
      <c r="EI1314" s="2">
        <v>2.5249999999999999</v>
      </c>
      <c r="EJ1314" s="2">
        <v>2.4249999999999998</v>
      </c>
      <c r="EK1314" s="2">
        <v>2.3119999999999998</v>
      </c>
      <c r="EL1314" s="2">
        <v>2.2999999999999998</v>
      </c>
      <c r="EM1314" s="2">
        <v>2.3050000000000002</v>
      </c>
      <c r="EN1314" s="2">
        <v>2.31</v>
      </c>
      <c r="EO1314" s="2">
        <v>2.3140000000000001</v>
      </c>
      <c r="EP1314" s="2">
        <v>2.323</v>
      </c>
      <c r="EQ1314" s="2">
        <v>2.351</v>
      </c>
      <c r="ER1314" s="2">
        <v>2.4790000000000001</v>
      </c>
      <c r="ES1314" s="2">
        <v>2.6259999999999999</v>
      </c>
      <c r="ET1314" s="2">
        <v>2.6749999999999998</v>
      </c>
      <c r="EU1314" s="2">
        <v>2.56</v>
      </c>
      <c r="EV1314" s="2">
        <v>2.46</v>
      </c>
      <c r="EW1314" s="2"/>
      <c r="EX1314" s="2"/>
      <c r="EY1314" s="2"/>
      <c r="EZ1314" s="2"/>
      <c r="FA1314" s="2"/>
      <c r="FB1314" s="2"/>
      <c r="FC1314" s="2"/>
      <c r="FD1314" s="2"/>
      <c r="FE1314" s="2"/>
      <c r="FF1314" s="2"/>
      <c r="FG1314" s="2"/>
      <c r="FH1314" s="2"/>
      <c r="FI1314" s="2"/>
      <c r="FJ1314" s="2"/>
      <c r="FK1314" s="2"/>
      <c r="FL1314" s="2"/>
      <c r="FM1314" s="2"/>
      <c r="FN1314" s="2"/>
      <c r="FO1314" s="2"/>
      <c r="FP1314" s="2"/>
      <c r="FQ1314" s="2"/>
      <c r="FR1314" s="2"/>
      <c r="FS1314" s="2"/>
      <c r="FT1314" s="2"/>
      <c r="FU1314" s="2"/>
      <c r="FV1314" s="2"/>
      <c r="FW1314" s="2"/>
      <c r="FX1314" s="2"/>
      <c r="FY1314" s="2"/>
      <c r="FZ1314" s="2"/>
      <c r="GA1314" s="2"/>
      <c r="GB1314" s="2"/>
      <c r="GC1314" s="2"/>
      <c r="GD1314" s="2"/>
      <c r="GE1314" s="2"/>
      <c r="GF1314" s="2"/>
      <c r="GG1314" s="2"/>
      <c r="GH1314" s="2"/>
      <c r="GI1314" s="2"/>
      <c r="GJ1314" s="2"/>
      <c r="GK1314" s="2"/>
      <c r="GL1314" s="2"/>
      <c r="GM1314" s="2"/>
      <c r="GN1314" s="2"/>
      <c r="GO1314" s="2"/>
      <c r="GP1314" s="2"/>
      <c r="GQ1314" s="2"/>
    </row>
    <row r="1315" spans="1:199" customFormat="1" hidden="1" x14ac:dyDescent="0.2">
      <c r="A1315">
        <f t="shared" si="319"/>
        <v>2</v>
      </c>
      <c r="B1315">
        <f t="shared" si="320"/>
        <v>3</v>
      </c>
      <c r="C1315" s="1">
        <v>35878</v>
      </c>
      <c r="D1315">
        <f t="shared" si="321"/>
        <v>3</v>
      </c>
      <c r="E1315">
        <f t="shared" si="322"/>
        <v>1998</v>
      </c>
      <c r="F1315" s="17">
        <f t="shared" si="309"/>
        <v>0.19002857142857188</v>
      </c>
      <c r="G1315" s="16">
        <f t="shared" si="311"/>
        <v>-3.2999999999999918E-2</v>
      </c>
      <c r="H1315" s="16">
        <f t="shared" si="312"/>
        <v>1.066666666666638E-2</v>
      </c>
      <c r="I1315" s="16">
        <f t="shared" si="313"/>
        <v>-2.2333333333333538E-2</v>
      </c>
      <c r="J1315" s="7">
        <f>VLOOKUP(C1315,'Nymex hist.'!A:B,2,0)</f>
        <v>2.33</v>
      </c>
      <c r="K1315" s="11">
        <f t="shared" si="323"/>
        <v>2.3905714285714281</v>
      </c>
      <c r="L1315" s="11">
        <f t="shared" si="310"/>
        <v>2.5806</v>
      </c>
      <c r="M1315" s="9">
        <f t="shared" si="314"/>
        <v>2.3755000000000002</v>
      </c>
      <c r="N1315" s="9">
        <f t="shared" si="315"/>
        <v>2.3425000000000002</v>
      </c>
      <c r="O1315" s="9">
        <f t="shared" si="316"/>
        <v>2.3531666666666666</v>
      </c>
      <c r="P1315" s="9">
        <f t="shared" si="317"/>
        <v>2.3731666666666666</v>
      </c>
      <c r="Q1315" s="9">
        <f t="shared" si="318"/>
        <v>2.398166666666667</v>
      </c>
      <c r="R1315" s="8">
        <v>35878</v>
      </c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3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>
        <v>2.33</v>
      </c>
      <c r="CD1315" s="2">
        <v>2.367</v>
      </c>
      <c r="CE1315" s="2">
        <v>2.387</v>
      </c>
      <c r="CF1315" s="2">
        <v>2.399</v>
      </c>
      <c r="CG1315" s="2">
        <v>2.4119999999999999</v>
      </c>
      <c r="CH1315" s="2">
        <v>2.4119999999999999</v>
      </c>
      <c r="CI1315" s="2">
        <v>2.427</v>
      </c>
      <c r="CJ1315" s="2">
        <v>2.5569999999999999</v>
      </c>
      <c r="CK1315" s="2">
        <v>2.6739999999999999</v>
      </c>
      <c r="CL1315" s="2">
        <v>2.6890000000000001</v>
      </c>
      <c r="CM1315" s="2">
        <v>2.5539999999999998</v>
      </c>
      <c r="CN1315" s="2">
        <v>2.4289999999999998</v>
      </c>
      <c r="CO1315" s="2">
        <v>2.2970000000000002</v>
      </c>
      <c r="CP1315" s="2">
        <v>2.2669999999999999</v>
      </c>
      <c r="CQ1315" s="2">
        <v>2.2570000000000001</v>
      </c>
      <c r="CR1315" s="2">
        <v>2.2599999999999998</v>
      </c>
      <c r="CS1315" s="2">
        <v>2.262</v>
      </c>
      <c r="CT1315" s="2">
        <v>2.262</v>
      </c>
      <c r="CU1315" s="2">
        <v>2.2839999999999998</v>
      </c>
      <c r="CV1315" s="2">
        <v>2.407</v>
      </c>
      <c r="CW1315" s="2">
        <v>2.5379999999999998</v>
      </c>
      <c r="CX1315" s="2">
        <v>2.5579999999999998</v>
      </c>
      <c r="CY1315" s="2">
        <v>2.4630000000000001</v>
      </c>
      <c r="CZ1315" s="2">
        <v>2.363</v>
      </c>
      <c r="DA1315" s="2">
        <v>2.246</v>
      </c>
      <c r="DB1315" s="2">
        <v>2.234</v>
      </c>
      <c r="DC1315" s="2">
        <v>2.2389999999999999</v>
      </c>
      <c r="DD1315" s="2">
        <v>2.2440000000000002</v>
      </c>
      <c r="DE1315" s="2">
        <v>2.2480000000000002</v>
      </c>
      <c r="DF1315" s="2">
        <v>2.2570000000000001</v>
      </c>
      <c r="DG1315" s="2">
        <v>2.2850000000000001</v>
      </c>
      <c r="DH1315" s="2">
        <v>2.4129999999999998</v>
      </c>
      <c r="DI1315" s="2">
        <v>2.56</v>
      </c>
      <c r="DJ1315" s="2">
        <v>2.5840000000000001</v>
      </c>
      <c r="DK1315" s="2">
        <v>2.4689999999999999</v>
      </c>
      <c r="DL1315" s="2">
        <v>2.3690000000000002</v>
      </c>
      <c r="DM1315" s="2">
        <v>2.2559999999999998</v>
      </c>
      <c r="DN1315" s="2">
        <v>2.2440000000000002</v>
      </c>
      <c r="DO1315" s="2">
        <v>2.2490000000000001</v>
      </c>
      <c r="DP1315" s="2">
        <v>2.254</v>
      </c>
      <c r="DQ1315" s="2">
        <v>2.258</v>
      </c>
      <c r="DR1315" s="2">
        <v>2.2669999999999999</v>
      </c>
      <c r="DS1315" s="2">
        <v>2.2949999999999999</v>
      </c>
      <c r="DT1315" s="2">
        <v>2.423</v>
      </c>
      <c r="DU1315" s="2">
        <v>2.57</v>
      </c>
      <c r="DV1315" s="2">
        <v>2.6040000000000001</v>
      </c>
      <c r="DW1315" s="2">
        <v>2.4889999999999999</v>
      </c>
      <c r="DX1315" s="2">
        <v>2.3889999999999998</v>
      </c>
      <c r="DY1315" s="2">
        <v>2.2759999999999998</v>
      </c>
      <c r="DZ1315" s="2">
        <v>2.2639999999999998</v>
      </c>
      <c r="EA1315" s="2">
        <v>2.2690000000000001</v>
      </c>
      <c r="EB1315" s="2">
        <v>2.274</v>
      </c>
      <c r="EC1315" s="2">
        <v>2.278</v>
      </c>
      <c r="ED1315" s="2">
        <v>2.2869999999999999</v>
      </c>
      <c r="EE1315" s="2">
        <v>2.3149999999999999</v>
      </c>
      <c r="EF1315" s="2">
        <v>2.4430000000000001</v>
      </c>
      <c r="EG1315" s="2">
        <v>2.59</v>
      </c>
      <c r="EH1315" s="2">
        <v>2.629</v>
      </c>
      <c r="EI1315" s="2">
        <v>2.5139999999999998</v>
      </c>
      <c r="EJ1315" s="2">
        <v>2.4140000000000001</v>
      </c>
      <c r="EK1315" s="2">
        <v>2.3010000000000002</v>
      </c>
      <c r="EL1315" s="2">
        <v>2.2890000000000001</v>
      </c>
      <c r="EM1315" s="2">
        <v>2.294</v>
      </c>
      <c r="EN1315" s="2">
        <v>2.2989999999999999</v>
      </c>
      <c r="EO1315" s="2">
        <v>2.3029999999999999</v>
      </c>
      <c r="EP1315" s="2">
        <v>2.3119999999999998</v>
      </c>
      <c r="EQ1315" s="2">
        <v>2.34</v>
      </c>
      <c r="ER1315" s="2">
        <v>2.468</v>
      </c>
      <c r="ES1315" s="2">
        <v>2.6150000000000002</v>
      </c>
      <c r="ET1315" s="2">
        <v>2.6640000000000001</v>
      </c>
      <c r="EU1315" s="2">
        <v>2.5489999999999999</v>
      </c>
      <c r="EV1315" s="2">
        <v>2.4489999999999998</v>
      </c>
      <c r="EW1315" s="2"/>
      <c r="EX1315" s="2"/>
      <c r="EY1315" s="2"/>
      <c r="EZ1315" s="2"/>
      <c r="FA1315" s="2"/>
      <c r="FB1315" s="2"/>
      <c r="FC1315" s="2"/>
      <c r="FD1315" s="2"/>
      <c r="FE1315" s="2"/>
      <c r="FF1315" s="2"/>
      <c r="FG1315" s="2"/>
      <c r="FH1315" s="2"/>
      <c r="FI1315" s="2"/>
      <c r="FJ1315" s="2"/>
      <c r="FK1315" s="2"/>
      <c r="FL1315" s="2"/>
      <c r="FM1315" s="2"/>
      <c r="FN1315" s="2"/>
      <c r="FO1315" s="2"/>
      <c r="FP1315" s="2"/>
      <c r="FQ1315" s="2"/>
      <c r="FR1315" s="2"/>
      <c r="FS1315" s="2"/>
      <c r="FT1315" s="2"/>
      <c r="FU1315" s="2"/>
      <c r="FV1315" s="2"/>
      <c r="FW1315" s="2"/>
      <c r="FX1315" s="2"/>
      <c r="FY1315" s="2"/>
      <c r="FZ1315" s="2"/>
      <c r="GA1315" s="2"/>
      <c r="GB1315" s="2"/>
      <c r="GC1315" s="2"/>
      <c r="GD1315" s="2"/>
      <c r="GE1315" s="2"/>
      <c r="GF1315" s="2"/>
      <c r="GG1315" s="2"/>
      <c r="GH1315" s="2"/>
      <c r="GI1315" s="2"/>
      <c r="GJ1315" s="2"/>
      <c r="GK1315" s="2"/>
      <c r="GL1315" s="2"/>
      <c r="GM1315" s="2"/>
      <c r="GN1315" s="2"/>
      <c r="GO1315" s="2"/>
      <c r="GP1315" s="2"/>
      <c r="GQ1315" s="2"/>
    </row>
    <row r="1316" spans="1:199" customFormat="1" hidden="1" x14ac:dyDescent="0.2">
      <c r="A1316">
        <f t="shared" si="319"/>
        <v>3</v>
      </c>
      <c r="B1316">
        <f t="shared" si="320"/>
        <v>3</v>
      </c>
      <c r="C1316" s="1">
        <v>35879</v>
      </c>
      <c r="D1316">
        <f t="shared" si="321"/>
        <v>3</v>
      </c>
      <c r="E1316">
        <f t="shared" si="322"/>
        <v>1998</v>
      </c>
      <c r="F1316" s="17">
        <f t="shared" si="309"/>
        <v>0.18017142857142865</v>
      </c>
      <c r="G1316" s="16">
        <f t="shared" si="311"/>
        <v>-3.8166666666666682E-2</v>
      </c>
      <c r="H1316" s="16">
        <f t="shared" si="312"/>
        <v>1.8083333333333229E-2</v>
      </c>
      <c r="I1316" s="16">
        <f t="shared" si="313"/>
        <v>-2.0083333333333453E-2</v>
      </c>
      <c r="J1316" s="7">
        <f>VLOOKUP(C1316,'Nymex hist.'!A:B,2,0)</f>
        <v>2.3650000000000002</v>
      </c>
      <c r="K1316" s="11">
        <f t="shared" si="323"/>
        <v>2.4304285714285712</v>
      </c>
      <c r="L1316" s="11">
        <f t="shared" si="310"/>
        <v>2.6105999999999998</v>
      </c>
      <c r="M1316" s="9">
        <f t="shared" si="314"/>
        <v>2.3907500000000002</v>
      </c>
      <c r="N1316" s="9">
        <f t="shared" si="315"/>
        <v>2.3525833333333335</v>
      </c>
      <c r="O1316" s="9">
        <f t="shared" si="316"/>
        <v>2.3706666666666667</v>
      </c>
      <c r="P1316" s="9">
        <f t="shared" si="317"/>
        <v>2.3956666666666671</v>
      </c>
      <c r="Q1316" s="9">
        <f t="shared" si="318"/>
        <v>2.4256666666666669</v>
      </c>
      <c r="R1316" s="8">
        <v>35879</v>
      </c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3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>
        <v>2.3650000000000002</v>
      </c>
      <c r="CD1316" s="2">
        <v>2.4039999999999999</v>
      </c>
      <c r="CE1316" s="2">
        <v>2.427</v>
      </c>
      <c r="CF1316" s="2">
        <v>2.4420000000000002</v>
      </c>
      <c r="CG1316" s="2">
        <v>2.4550000000000001</v>
      </c>
      <c r="CH1316" s="2">
        <v>2.4550000000000001</v>
      </c>
      <c r="CI1316" s="2">
        <v>2.4649999999999999</v>
      </c>
      <c r="CJ1316" s="2">
        <v>2.5950000000000002</v>
      </c>
      <c r="CK1316" s="2">
        <v>2.71</v>
      </c>
      <c r="CL1316" s="2">
        <v>2.7229999999999999</v>
      </c>
      <c r="CM1316" s="2">
        <v>2.58</v>
      </c>
      <c r="CN1316" s="2">
        <v>2.4449999999999998</v>
      </c>
      <c r="CO1316" s="2">
        <v>2.31</v>
      </c>
      <c r="CP1316" s="2">
        <v>2.2799999999999998</v>
      </c>
      <c r="CQ1316" s="2">
        <v>2.2690000000000001</v>
      </c>
      <c r="CR1316" s="2">
        <v>2.2719999999999998</v>
      </c>
      <c r="CS1316" s="2">
        <v>2.274</v>
      </c>
      <c r="CT1316" s="2">
        <v>2.274</v>
      </c>
      <c r="CU1316" s="2">
        <v>2.2949999999999999</v>
      </c>
      <c r="CV1316" s="2">
        <v>2.4180000000000001</v>
      </c>
      <c r="CW1316" s="2">
        <v>2.5489999999999999</v>
      </c>
      <c r="CX1316" s="2">
        <v>2.569</v>
      </c>
      <c r="CY1316" s="2">
        <v>2.4729999999999999</v>
      </c>
      <c r="CZ1316" s="2">
        <v>2.3730000000000002</v>
      </c>
      <c r="DA1316" s="2">
        <v>2.2559999999999998</v>
      </c>
      <c r="DB1316" s="2">
        <v>2.2440000000000002</v>
      </c>
      <c r="DC1316" s="2">
        <v>2.2490000000000001</v>
      </c>
      <c r="DD1316" s="2">
        <v>2.254</v>
      </c>
      <c r="DE1316" s="2">
        <v>2.258</v>
      </c>
      <c r="DF1316" s="2">
        <v>2.2669999999999999</v>
      </c>
      <c r="DG1316" s="2">
        <v>2.2949999999999999</v>
      </c>
      <c r="DH1316" s="2">
        <v>2.423</v>
      </c>
      <c r="DI1316" s="2">
        <v>2.57</v>
      </c>
      <c r="DJ1316" s="2">
        <v>2.5939999999999999</v>
      </c>
      <c r="DK1316" s="2">
        <v>2.4790000000000001</v>
      </c>
      <c r="DL1316" s="2">
        <v>2.379</v>
      </c>
      <c r="DM1316" s="2">
        <v>2.2759999999999998</v>
      </c>
      <c r="DN1316" s="2">
        <v>2.2639999999999998</v>
      </c>
      <c r="DO1316" s="2">
        <v>2.2690000000000001</v>
      </c>
      <c r="DP1316" s="2">
        <v>2.274</v>
      </c>
      <c r="DQ1316" s="2">
        <v>2.278</v>
      </c>
      <c r="DR1316" s="2">
        <v>2.2869999999999999</v>
      </c>
      <c r="DS1316" s="2">
        <v>2.3149999999999999</v>
      </c>
      <c r="DT1316" s="2">
        <v>2.4430000000000001</v>
      </c>
      <c r="DU1316" s="2">
        <v>2.59</v>
      </c>
      <c r="DV1316" s="2">
        <v>2.6190000000000002</v>
      </c>
      <c r="DW1316" s="2">
        <v>2.504</v>
      </c>
      <c r="DX1316" s="2">
        <v>2.4039999999999999</v>
      </c>
      <c r="DY1316" s="2">
        <v>2.3010000000000002</v>
      </c>
      <c r="DZ1316" s="2">
        <v>2.2890000000000001</v>
      </c>
      <c r="EA1316" s="2">
        <v>2.294</v>
      </c>
      <c r="EB1316" s="2">
        <v>2.2989999999999999</v>
      </c>
      <c r="EC1316" s="2">
        <v>2.3029999999999999</v>
      </c>
      <c r="ED1316" s="2">
        <v>2.3119999999999998</v>
      </c>
      <c r="EE1316" s="2">
        <v>2.34</v>
      </c>
      <c r="EF1316" s="2">
        <v>2.468</v>
      </c>
      <c r="EG1316" s="2">
        <v>2.6150000000000002</v>
      </c>
      <c r="EH1316" s="2">
        <v>2.649</v>
      </c>
      <c r="EI1316" s="2">
        <v>2.5339999999999998</v>
      </c>
      <c r="EJ1316" s="2">
        <v>2.4340000000000002</v>
      </c>
      <c r="EK1316" s="2">
        <v>2.331</v>
      </c>
      <c r="EL1316" s="2">
        <v>2.319</v>
      </c>
      <c r="EM1316" s="2">
        <v>2.3239999999999998</v>
      </c>
      <c r="EN1316" s="2">
        <v>2.3290000000000002</v>
      </c>
      <c r="EO1316" s="2">
        <v>2.3330000000000002</v>
      </c>
      <c r="EP1316" s="2">
        <v>2.3420000000000001</v>
      </c>
      <c r="EQ1316" s="2">
        <v>2.37</v>
      </c>
      <c r="ER1316" s="2">
        <v>2.4980000000000002</v>
      </c>
      <c r="ES1316" s="2">
        <v>2.645</v>
      </c>
      <c r="ET1316" s="2">
        <v>2.6840000000000002</v>
      </c>
      <c r="EU1316" s="2">
        <v>2.569</v>
      </c>
      <c r="EV1316" s="2">
        <v>2.4689999999999999</v>
      </c>
      <c r="EW1316" s="2"/>
      <c r="EX1316" s="2"/>
      <c r="EY1316" s="2"/>
      <c r="EZ1316" s="2"/>
      <c r="FA1316" s="2"/>
      <c r="FB1316" s="2"/>
      <c r="FC1316" s="2"/>
      <c r="FD1316" s="2"/>
      <c r="FE1316" s="2"/>
      <c r="FF1316" s="2"/>
      <c r="FG1316" s="2"/>
      <c r="FH1316" s="2"/>
      <c r="FI1316" s="2"/>
      <c r="FJ1316" s="2"/>
      <c r="FK1316" s="2"/>
      <c r="FL1316" s="2"/>
      <c r="FM1316" s="2"/>
      <c r="FN1316" s="2"/>
      <c r="FO1316" s="2"/>
      <c r="FP1316" s="2"/>
      <c r="FQ1316" s="2"/>
      <c r="FR1316" s="2"/>
      <c r="FS1316" s="2"/>
      <c r="FT1316" s="2"/>
      <c r="FU1316" s="2"/>
      <c r="FV1316" s="2"/>
      <c r="FW1316" s="2"/>
      <c r="FX1316" s="2"/>
      <c r="FY1316" s="2"/>
      <c r="FZ1316" s="2"/>
      <c r="GA1316" s="2"/>
      <c r="GB1316" s="2"/>
      <c r="GC1316" s="2"/>
      <c r="GD1316" s="2"/>
      <c r="GE1316" s="2"/>
      <c r="GF1316" s="2"/>
      <c r="GG1316" s="2"/>
      <c r="GH1316" s="2"/>
      <c r="GI1316" s="2"/>
      <c r="GJ1316" s="2"/>
      <c r="GK1316" s="2"/>
      <c r="GL1316" s="2"/>
      <c r="GM1316" s="2"/>
      <c r="GN1316" s="2"/>
      <c r="GO1316" s="2"/>
      <c r="GP1316" s="2"/>
      <c r="GQ1316" s="2"/>
    </row>
    <row r="1317" spans="1:199" x14ac:dyDescent="0.2">
      <c r="A1317" s="36">
        <f t="shared" si="319"/>
        <v>4</v>
      </c>
      <c r="B1317" s="36">
        <f t="shared" si="320"/>
        <v>3</v>
      </c>
      <c r="C1317" s="1">
        <v>35880</v>
      </c>
      <c r="D1317">
        <f t="shared" si="321"/>
        <v>3</v>
      </c>
      <c r="E1317">
        <f t="shared" si="322"/>
        <v>1998</v>
      </c>
      <c r="F1317" s="21">
        <f t="shared" si="309"/>
        <v>0.19099999999999984</v>
      </c>
      <c r="G1317" s="21">
        <f t="shared" si="311"/>
        <v>-4.4833333333333503E-2</v>
      </c>
      <c r="H1317" s="21">
        <f t="shared" si="312"/>
        <v>8.1666666666673216E-3</v>
      </c>
      <c r="I1317" s="21">
        <f t="shared" si="313"/>
        <v>-3.6666666666666181E-2</v>
      </c>
      <c r="J1317" s="23">
        <f>VLOOKUP(C1317,'Nymex hist.'!A:B,2,0)</f>
        <v>2.3380000000000001</v>
      </c>
      <c r="K1317" s="23">
        <f t="shared" si="323"/>
        <v>2.4119999999999999</v>
      </c>
      <c r="L1317" s="23">
        <f t="shared" si="310"/>
        <v>2.6029999999999998</v>
      </c>
      <c r="M1317" s="23">
        <f t="shared" si="314"/>
        <v>2.3855</v>
      </c>
      <c r="N1317" s="23">
        <f t="shared" si="315"/>
        <v>2.3406666666666665</v>
      </c>
      <c r="O1317" s="23">
        <f t="shared" si="316"/>
        <v>2.3488333333333338</v>
      </c>
      <c r="P1317" s="23">
        <f t="shared" si="317"/>
        <v>2.3688333333333333</v>
      </c>
      <c r="Q1317" s="23">
        <f t="shared" si="318"/>
        <v>2.3938333333333333</v>
      </c>
      <c r="R1317" s="30">
        <v>35880</v>
      </c>
      <c r="S1317" s="32"/>
      <c r="T1317" s="32"/>
      <c r="U1317" s="32"/>
      <c r="V1317" s="32"/>
      <c r="W1317" s="32"/>
      <c r="X1317" s="32"/>
      <c r="Y1317" s="32"/>
      <c r="Z1317" s="32"/>
      <c r="AA1317" s="32"/>
      <c r="AB1317" s="32"/>
      <c r="AC1317" s="32"/>
      <c r="AD1317" s="32"/>
      <c r="AE1317" s="32"/>
      <c r="AF1317" s="32"/>
      <c r="AG1317" s="32"/>
      <c r="AH1317" s="32"/>
      <c r="AI1317" s="32"/>
      <c r="AJ1317" s="34"/>
      <c r="AK1317" s="32"/>
      <c r="AL1317" s="32"/>
      <c r="AM1317" s="32"/>
      <c r="AN1317" s="32"/>
      <c r="AO1317" s="32"/>
      <c r="AP1317" s="32"/>
      <c r="AQ1317" s="32"/>
      <c r="AR1317" s="32"/>
      <c r="AS1317" s="32"/>
      <c r="AT1317" s="32"/>
      <c r="AU1317" s="32"/>
      <c r="AV1317" s="32"/>
      <c r="AW1317" s="32"/>
      <c r="AX1317" s="32"/>
      <c r="AY1317" s="32"/>
      <c r="AZ1317" s="32"/>
      <c r="BA1317" s="32"/>
      <c r="BB1317" s="32"/>
      <c r="BC1317" s="32"/>
      <c r="BD1317" s="32"/>
      <c r="BE1317" s="32"/>
      <c r="BF1317" s="32"/>
      <c r="BG1317" s="32"/>
      <c r="BH1317" s="32"/>
      <c r="BI1317" s="32"/>
      <c r="BJ1317" s="32"/>
      <c r="BK1317" s="32"/>
      <c r="BL1317" s="32"/>
      <c r="BM1317" s="32"/>
      <c r="BN1317" s="32"/>
      <c r="BO1317" s="32"/>
      <c r="BP1317" s="32"/>
      <c r="BQ1317" s="32"/>
      <c r="BR1317" s="32"/>
      <c r="BS1317" s="32"/>
      <c r="BT1317" s="32"/>
      <c r="BU1317" s="32"/>
      <c r="BV1317" s="32"/>
      <c r="BW1317" s="32"/>
      <c r="BX1317" s="32"/>
      <c r="BY1317" s="32"/>
      <c r="BZ1317" s="32"/>
      <c r="CA1317" s="32"/>
      <c r="CB1317" s="32"/>
      <c r="CC1317" s="32">
        <v>2.3380000000000001</v>
      </c>
      <c r="CD1317" s="32">
        <v>2.38</v>
      </c>
      <c r="CE1317" s="32">
        <v>2.407</v>
      </c>
      <c r="CF1317" s="32">
        <v>2.4249999999999998</v>
      </c>
      <c r="CG1317" s="32">
        <v>2.4380000000000002</v>
      </c>
      <c r="CH1317" s="32">
        <v>2.4380000000000002</v>
      </c>
      <c r="CI1317" s="32">
        <v>2.4580000000000002</v>
      </c>
      <c r="CJ1317" s="32">
        <v>2.585</v>
      </c>
      <c r="CK1317" s="32">
        <v>2.7</v>
      </c>
      <c r="CL1317" s="32">
        <v>2.7149999999999999</v>
      </c>
      <c r="CM1317" s="32">
        <v>2.5750000000000002</v>
      </c>
      <c r="CN1317" s="32">
        <v>2.44</v>
      </c>
      <c r="CO1317" s="32">
        <v>2.3050000000000002</v>
      </c>
      <c r="CP1317" s="32">
        <v>2.2749999999999999</v>
      </c>
      <c r="CQ1317" s="32">
        <v>2.2639999999999998</v>
      </c>
      <c r="CR1317" s="32">
        <v>2.2669999999999999</v>
      </c>
      <c r="CS1317" s="32">
        <v>2.2690000000000001</v>
      </c>
      <c r="CT1317" s="32">
        <v>2.2690000000000001</v>
      </c>
      <c r="CU1317" s="32">
        <v>2.29</v>
      </c>
      <c r="CV1317" s="32">
        <v>2.4129999999999998</v>
      </c>
      <c r="CW1317" s="32">
        <v>2.544</v>
      </c>
      <c r="CX1317" s="32">
        <v>2.5590000000000002</v>
      </c>
      <c r="CY1317" s="32">
        <v>2.46</v>
      </c>
      <c r="CZ1317" s="32">
        <v>2.3650000000000002</v>
      </c>
      <c r="DA1317" s="32">
        <v>2.2469999999999999</v>
      </c>
      <c r="DB1317" s="32">
        <v>2.2349999999999999</v>
      </c>
      <c r="DC1317" s="32">
        <v>2.2389999999999999</v>
      </c>
      <c r="DD1317" s="32">
        <v>2.2429999999999999</v>
      </c>
      <c r="DE1317" s="32">
        <v>2.246</v>
      </c>
      <c r="DF1317" s="32">
        <v>2.254</v>
      </c>
      <c r="DG1317" s="32">
        <v>2.2810000000000001</v>
      </c>
      <c r="DH1317" s="32">
        <v>2.407</v>
      </c>
      <c r="DI1317" s="32">
        <v>2.552</v>
      </c>
      <c r="DJ1317" s="32">
        <v>2.5739999999999998</v>
      </c>
      <c r="DK1317" s="32">
        <v>2.4590000000000001</v>
      </c>
      <c r="DL1317" s="32">
        <v>2.359</v>
      </c>
      <c r="DM1317" s="32">
        <v>2.2570000000000001</v>
      </c>
      <c r="DN1317" s="32">
        <v>2.2450000000000001</v>
      </c>
      <c r="DO1317" s="32">
        <v>2.2490000000000001</v>
      </c>
      <c r="DP1317" s="32">
        <v>2.2530000000000001</v>
      </c>
      <c r="DQ1317" s="32">
        <v>2.2559999999999998</v>
      </c>
      <c r="DR1317" s="32">
        <v>2.2639999999999998</v>
      </c>
      <c r="DS1317" s="32">
        <v>2.2909999999999999</v>
      </c>
      <c r="DT1317" s="32">
        <v>2.4169999999999998</v>
      </c>
      <c r="DU1317" s="32">
        <v>2.5619999999999998</v>
      </c>
      <c r="DV1317" s="32">
        <v>2.5939999999999999</v>
      </c>
      <c r="DW1317" s="32">
        <v>2.4790000000000001</v>
      </c>
      <c r="DX1317" s="32">
        <v>2.379</v>
      </c>
      <c r="DY1317" s="32">
        <v>2.2770000000000001</v>
      </c>
      <c r="DZ1317" s="32">
        <v>2.2650000000000001</v>
      </c>
      <c r="EA1317" s="32">
        <v>2.2690000000000001</v>
      </c>
      <c r="EB1317" s="32">
        <v>2.2730000000000001</v>
      </c>
      <c r="EC1317" s="32">
        <v>2.2759999999999998</v>
      </c>
      <c r="ED1317" s="32">
        <v>2.2839999999999998</v>
      </c>
      <c r="EE1317" s="32">
        <v>2.3109999999999999</v>
      </c>
      <c r="EF1317" s="32">
        <v>2.4369999999999998</v>
      </c>
      <c r="EG1317" s="32">
        <v>2.5819999999999999</v>
      </c>
      <c r="EH1317" s="32">
        <v>2.6190000000000002</v>
      </c>
      <c r="EI1317" s="32">
        <v>2.504</v>
      </c>
      <c r="EJ1317" s="32">
        <v>2.4039999999999999</v>
      </c>
      <c r="EK1317" s="32">
        <v>2.302</v>
      </c>
      <c r="EL1317" s="32">
        <v>2.29</v>
      </c>
      <c r="EM1317" s="32">
        <v>2.294</v>
      </c>
      <c r="EN1317" s="32">
        <v>2.298</v>
      </c>
      <c r="EO1317" s="32">
        <v>2.3010000000000002</v>
      </c>
      <c r="EP1317" s="32">
        <v>2.3090000000000002</v>
      </c>
      <c r="EQ1317" s="32">
        <v>2.3359999999999999</v>
      </c>
      <c r="ER1317" s="32">
        <v>2.4620000000000002</v>
      </c>
      <c r="ES1317" s="32">
        <v>2.6070000000000002</v>
      </c>
      <c r="ET1317" s="32">
        <v>2.649</v>
      </c>
      <c r="EU1317" s="32">
        <v>2.5339999999999998</v>
      </c>
      <c r="EV1317" s="32">
        <v>2.4340000000000002</v>
      </c>
      <c r="EW1317" s="32"/>
      <c r="EX1317" s="32"/>
      <c r="EY1317" s="32"/>
      <c r="EZ1317" s="32"/>
      <c r="FA1317" s="32"/>
      <c r="FB1317" s="32"/>
      <c r="FC1317" s="32"/>
      <c r="FD1317" s="32"/>
      <c r="FE1317" s="32"/>
      <c r="FF1317" s="32"/>
      <c r="FG1317" s="32"/>
      <c r="FH1317" s="32"/>
      <c r="FI1317" s="32"/>
      <c r="FJ1317" s="32"/>
      <c r="FK1317" s="32"/>
      <c r="FL1317" s="32"/>
      <c r="FM1317" s="32"/>
      <c r="FN1317" s="32"/>
      <c r="FO1317" s="32"/>
      <c r="FP1317" s="32"/>
      <c r="FQ1317" s="32"/>
      <c r="FR1317" s="32"/>
      <c r="FS1317" s="32"/>
      <c r="FT1317" s="32"/>
      <c r="FU1317" s="32"/>
      <c r="FV1317" s="32"/>
      <c r="FW1317" s="32"/>
      <c r="FX1317" s="32"/>
      <c r="FY1317" s="32"/>
      <c r="FZ1317" s="32"/>
      <c r="GA1317" s="32"/>
      <c r="GB1317" s="32"/>
      <c r="GC1317" s="32"/>
      <c r="GD1317" s="32"/>
      <c r="GE1317" s="32"/>
      <c r="GF1317" s="32"/>
      <c r="GG1317" s="32"/>
      <c r="GH1317" s="32"/>
      <c r="GI1317" s="32"/>
      <c r="GJ1317" s="32"/>
      <c r="GK1317" s="32"/>
      <c r="GL1317" s="32"/>
      <c r="GM1317" s="32"/>
      <c r="GN1317" s="32"/>
      <c r="GO1317" s="32"/>
      <c r="GP1317" s="32"/>
      <c r="GQ1317" s="32"/>
    </row>
    <row r="1318" spans="1:199" customFormat="1" hidden="1" x14ac:dyDescent="0.2">
      <c r="A1318">
        <f t="shared" si="319"/>
        <v>5</v>
      </c>
      <c r="B1318">
        <f t="shared" si="320"/>
        <v>3</v>
      </c>
      <c r="C1318" s="1">
        <v>35881</v>
      </c>
      <c r="D1318">
        <f t="shared" si="321"/>
        <v>3</v>
      </c>
      <c r="E1318">
        <f t="shared" si="322"/>
        <v>1998</v>
      </c>
      <c r="F1318" s="17">
        <f t="shared" si="309"/>
        <v>0.19614285714285762</v>
      </c>
      <c r="G1318" s="16">
        <f t="shared" si="311"/>
        <v>-4.1750000000000398E-2</v>
      </c>
      <c r="H1318" s="16">
        <f t="shared" si="312"/>
        <v>4.166666666667318E-4</v>
      </c>
      <c r="I1318" s="16">
        <f t="shared" si="313"/>
        <v>-4.1333333333333666E-2</v>
      </c>
      <c r="J1318" s="7">
        <f>VLOOKUP(C1318,'Nymex hist.'!A:B,2,0)</f>
        <v>2.2999999999999998</v>
      </c>
      <c r="K1318" s="11">
        <f t="shared" si="323"/>
        <v>2.3888571428571423</v>
      </c>
      <c r="L1318" s="11">
        <f t="shared" si="310"/>
        <v>2.585</v>
      </c>
      <c r="M1318" s="9">
        <f t="shared" si="314"/>
        <v>2.3703333333333334</v>
      </c>
      <c r="N1318" s="9">
        <f t="shared" si="315"/>
        <v>2.328583333333333</v>
      </c>
      <c r="O1318" s="9">
        <f t="shared" si="316"/>
        <v>2.3289999999999997</v>
      </c>
      <c r="P1318" s="9">
        <f t="shared" si="317"/>
        <v>2.339</v>
      </c>
      <c r="Q1318" s="9">
        <f t="shared" si="318"/>
        <v>2.359</v>
      </c>
      <c r="R1318" s="8">
        <v>35881</v>
      </c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3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>
        <v>2.2999999999999998</v>
      </c>
      <c r="CD1318" s="2">
        <v>2.3519999999999999</v>
      </c>
      <c r="CE1318" s="2">
        <v>2.3849999999999998</v>
      </c>
      <c r="CF1318" s="2">
        <v>2.4049999999999998</v>
      </c>
      <c r="CG1318" s="2">
        <v>2.42</v>
      </c>
      <c r="CH1318" s="2">
        <v>2.42</v>
      </c>
      <c r="CI1318" s="2">
        <v>2.44</v>
      </c>
      <c r="CJ1318" s="2">
        <v>2.5670000000000002</v>
      </c>
      <c r="CK1318" s="2">
        <v>2.6819999999999999</v>
      </c>
      <c r="CL1318" s="2">
        <v>2.6970000000000001</v>
      </c>
      <c r="CM1318" s="2">
        <v>2.5569999999999999</v>
      </c>
      <c r="CN1318" s="2">
        <v>2.4220000000000002</v>
      </c>
      <c r="CO1318" s="2">
        <v>2.29</v>
      </c>
      <c r="CP1318" s="2">
        <v>2.2599999999999998</v>
      </c>
      <c r="CQ1318" s="2">
        <v>2.25</v>
      </c>
      <c r="CR1318" s="2">
        <v>2.2530000000000001</v>
      </c>
      <c r="CS1318" s="2">
        <v>2.2549999999999999</v>
      </c>
      <c r="CT1318" s="2">
        <v>2.2549999999999999</v>
      </c>
      <c r="CU1318" s="2">
        <v>2.2759999999999998</v>
      </c>
      <c r="CV1318" s="2">
        <v>2.399</v>
      </c>
      <c r="CW1318" s="2">
        <v>2.5299999999999998</v>
      </c>
      <c r="CX1318" s="2">
        <v>2.5449999999999999</v>
      </c>
      <c r="CY1318" s="2">
        <v>2.4420000000000002</v>
      </c>
      <c r="CZ1318" s="2">
        <v>2.3519999999999999</v>
      </c>
      <c r="DA1318" s="2">
        <v>2.2349999999999999</v>
      </c>
      <c r="DB1318" s="2">
        <v>2.2250000000000001</v>
      </c>
      <c r="DC1318" s="2">
        <v>2.23</v>
      </c>
      <c r="DD1318" s="2">
        <v>2.234</v>
      </c>
      <c r="DE1318" s="2">
        <v>2.2360000000000002</v>
      </c>
      <c r="DF1318" s="2">
        <v>2.2429999999999999</v>
      </c>
      <c r="DG1318" s="2">
        <v>2.2690000000000001</v>
      </c>
      <c r="DH1318" s="2">
        <v>2.3940000000000001</v>
      </c>
      <c r="DI1318" s="2">
        <v>2.5379999999999998</v>
      </c>
      <c r="DJ1318" s="2">
        <v>2.5590000000000002</v>
      </c>
      <c r="DK1318" s="2">
        <v>2.4430000000000001</v>
      </c>
      <c r="DL1318" s="2">
        <v>2.3420000000000001</v>
      </c>
      <c r="DM1318" s="2">
        <v>2.2349999999999999</v>
      </c>
      <c r="DN1318" s="2">
        <v>2.2250000000000001</v>
      </c>
      <c r="DO1318" s="2">
        <v>2.23</v>
      </c>
      <c r="DP1318" s="2">
        <v>2.234</v>
      </c>
      <c r="DQ1318" s="2">
        <v>2.2360000000000002</v>
      </c>
      <c r="DR1318" s="2">
        <v>2.2429999999999999</v>
      </c>
      <c r="DS1318" s="2">
        <v>2.2690000000000001</v>
      </c>
      <c r="DT1318" s="2">
        <v>2.3940000000000001</v>
      </c>
      <c r="DU1318" s="2">
        <v>2.5379999999999998</v>
      </c>
      <c r="DV1318" s="2">
        <v>2.569</v>
      </c>
      <c r="DW1318" s="2">
        <v>2.4529999999999998</v>
      </c>
      <c r="DX1318" s="2">
        <v>2.3519999999999999</v>
      </c>
      <c r="DY1318" s="2">
        <v>2.2450000000000001</v>
      </c>
      <c r="DZ1318" s="2">
        <v>2.2349999999999999</v>
      </c>
      <c r="EA1318" s="2">
        <v>2.2400000000000002</v>
      </c>
      <c r="EB1318" s="2">
        <v>2.2440000000000002</v>
      </c>
      <c r="EC1318" s="2">
        <v>2.246</v>
      </c>
      <c r="ED1318" s="2">
        <v>2.2530000000000001</v>
      </c>
      <c r="EE1318" s="2">
        <v>2.2789999999999999</v>
      </c>
      <c r="EF1318" s="2">
        <v>2.4039999999999999</v>
      </c>
      <c r="EG1318" s="2">
        <v>2.548</v>
      </c>
      <c r="EH1318" s="2">
        <v>2.589</v>
      </c>
      <c r="EI1318" s="2">
        <v>2.4729999999999999</v>
      </c>
      <c r="EJ1318" s="2">
        <v>2.3719999999999999</v>
      </c>
      <c r="EK1318" s="2">
        <v>2.2650000000000001</v>
      </c>
      <c r="EL1318" s="2">
        <v>2.2549999999999999</v>
      </c>
      <c r="EM1318" s="2">
        <v>2.2599999999999998</v>
      </c>
      <c r="EN1318" s="2">
        <v>2.2639999999999998</v>
      </c>
      <c r="EO1318" s="2">
        <v>2.266</v>
      </c>
      <c r="EP1318" s="2">
        <v>2.2730000000000001</v>
      </c>
      <c r="EQ1318" s="2">
        <v>2.2989999999999999</v>
      </c>
      <c r="ER1318" s="2">
        <v>2.4239999999999999</v>
      </c>
      <c r="ES1318" s="2">
        <v>2.5680000000000001</v>
      </c>
      <c r="ET1318" s="2">
        <v>2.6190000000000002</v>
      </c>
      <c r="EU1318" s="2">
        <v>2.5030000000000001</v>
      </c>
      <c r="EV1318" s="2">
        <v>2.4020000000000001</v>
      </c>
      <c r="EW1318" s="2"/>
      <c r="EX1318" s="2"/>
      <c r="EY1318" s="2"/>
      <c r="EZ1318" s="2"/>
      <c r="FA1318" s="2"/>
      <c r="FB1318" s="2"/>
      <c r="FC1318" s="2"/>
      <c r="FD1318" s="2"/>
      <c r="FE1318" s="2"/>
      <c r="FF1318" s="2"/>
      <c r="FG1318" s="2"/>
      <c r="FH1318" s="2"/>
      <c r="FI1318" s="2"/>
      <c r="FJ1318" s="2"/>
      <c r="FK1318" s="2"/>
      <c r="FL1318" s="2"/>
      <c r="FM1318" s="2"/>
      <c r="FN1318" s="2"/>
      <c r="FO1318" s="2"/>
      <c r="FP1318" s="2"/>
      <c r="FQ1318" s="2"/>
      <c r="FR1318" s="2"/>
      <c r="FS1318" s="2"/>
      <c r="FT1318" s="2"/>
      <c r="FU1318" s="2"/>
      <c r="FV1318" s="2"/>
      <c r="FW1318" s="2"/>
      <c r="FX1318" s="2"/>
      <c r="FY1318" s="2"/>
      <c r="FZ1318" s="2"/>
      <c r="GA1318" s="2"/>
      <c r="GB1318" s="2"/>
      <c r="GC1318" s="2"/>
      <c r="GD1318" s="2"/>
      <c r="GE1318" s="2"/>
      <c r="GF1318" s="2"/>
      <c r="GG1318" s="2"/>
      <c r="GH1318" s="2"/>
      <c r="GI1318" s="2"/>
      <c r="GJ1318" s="2"/>
      <c r="GK1318" s="2"/>
      <c r="GL1318" s="2"/>
      <c r="GM1318" s="2"/>
      <c r="GN1318" s="2"/>
      <c r="GO1318" s="2"/>
      <c r="GP1318" s="2"/>
      <c r="GQ1318" s="2"/>
    </row>
    <row r="1319" spans="1:199" customFormat="1" hidden="1" x14ac:dyDescent="0.2">
      <c r="A1319">
        <f t="shared" si="319"/>
        <v>1</v>
      </c>
      <c r="B1319">
        <f t="shared" si="320"/>
        <v>3</v>
      </c>
      <c r="C1319" s="1">
        <v>35884</v>
      </c>
      <c r="D1319">
        <f t="shared" si="321"/>
        <v>3</v>
      </c>
      <c r="E1319">
        <f t="shared" si="322"/>
        <v>1998</v>
      </c>
      <c r="F1319" s="17">
        <f t="shared" si="309"/>
        <v>0.18374285714285721</v>
      </c>
      <c r="G1319" s="16">
        <f t="shared" si="311"/>
        <v>-6.6166666666666707E-2</v>
      </c>
      <c r="H1319" s="16">
        <f t="shared" si="312"/>
        <v>-3.7500000000001421E-3</v>
      </c>
      <c r="I1319" s="16">
        <f t="shared" si="313"/>
        <v>-6.9916666666666849E-2</v>
      </c>
      <c r="J1319" s="7">
        <f>VLOOKUP(C1319,'Nymex hist.'!A:B,2,0)</f>
        <v>2.4089999999999998</v>
      </c>
      <c r="K1319" s="11">
        <f t="shared" si="323"/>
        <v>2.4378571428571427</v>
      </c>
      <c r="L1319" s="11">
        <f t="shared" si="310"/>
        <v>2.6215999999999999</v>
      </c>
      <c r="M1319" s="9">
        <f t="shared" si="314"/>
        <v>2.3898333333333333</v>
      </c>
      <c r="N1319" s="9">
        <f t="shared" si="315"/>
        <v>2.3236666666666665</v>
      </c>
      <c r="O1319" s="9">
        <f t="shared" si="316"/>
        <v>2.3199166666666664</v>
      </c>
      <c r="P1319" s="9">
        <f t="shared" si="317"/>
        <v>2.3249166666666663</v>
      </c>
      <c r="Q1319" s="9">
        <f t="shared" si="318"/>
        <v>2.3399166666666669</v>
      </c>
      <c r="R1319" s="8">
        <v>35884</v>
      </c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3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>
        <v>2.2999999999999998</v>
      </c>
      <c r="CD1319" s="2">
        <v>2.4089999999999998</v>
      </c>
      <c r="CE1319" s="2">
        <v>2.4489999999999998</v>
      </c>
      <c r="CF1319" s="2">
        <v>2.4649999999999999</v>
      </c>
      <c r="CG1319" s="2">
        <v>2.4769999999999999</v>
      </c>
      <c r="CH1319" s="2">
        <v>2.4750000000000001</v>
      </c>
      <c r="CI1319" s="2">
        <v>2.4900000000000002</v>
      </c>
      <c r="CJ1319" s="2">
        <v>2.61</v>
      </c>
      <c r="CK1319" s="2">
        <v>2.7229999999999999</v>
      </c>
      <c r="CL1319" s="2">
        <v>2.7349999999999999</v>
      </c>
      <c r="CM1319" s="2">
        <v>2.59</v>
      </c>
      <c r="CN1319" s="2">
        <v>2.4500000000000002</v>
      </c>
      <c r="CO1319" s="2">
        <v>2.3130000000000002</v>
      </c>
      <c r="CP1319" s="2">
        <v>2.2799999999999998</v>
      </c>
      <c r="CQ1319" s="2">
        <v>2.2669999999999999</v>
      </c>
      <c r="CR1319" s="2">
        <v>2.27</v>
      </c>
      <c r="CS1319" s="2">
        <v>2.27</v>
      </c>
      <c r="CT1319" s="2">
        <v>2.27</v>
      </c>
      <c r="CU1319" s="2">
        <v>2.2879999999999998</v>
      </c>
      <c r="CV1319" s="2">
        <v>2.407</v>
      </c>
      <c r="CW1319" s="2">
        <v>2.5379999999999998</v>
      </c>
      <c r="CX1319" s="2">
        <v>2.5470000000000002</v>
      </c>
      <c r="CY1319" s="2">
        <v>2.4380000000000002</v>
      </c>
      <c r="CZ1319" s="2">
        <v>2.347</v>
      </c>
      <c r="DA1319" s="2">
        <v>2.23</v>
      </c>
      <c r="DB1319" s="2">
        <v>2.2200000000000002</v>
      </c>
      <c r="DC1319" s="2">
        <v>2.2250000000000001</v>
      </c>
      <c r="DD1319" s="2">
        <v>2.2290000000000001</v>
      </c>
      <c r="DE1319" s="2">
        <v>2.2309999999999999</v>
      </c>
      <c r="DF1319" s="2">
        <v>2.238</v>
      </c>
      <c r="DG1319" s="2">
        <v>2.2629999999999999</v>
      </c>
      <c r="DH1319" s="2">
        <v>2.387</v>
      </c>
      <c r="DI1319" s="2">
        <v>2.5289999999999999</v>
      </c>
      <c r="DJ1319" s="2">
        <v>2.548</v>
      </c>
      <c r="DK1319" s="2">
        <v>2.4300000000000002</v>
      </c>
      <c r="DL1319" s="2">
        <v>2.327</v>
      </c>
      <c r="DM1319" s="2">
        <v>2.2120000000000002</v>
      </c>
      <c r="DN1319" s="2">
        <v>2.2200000000000002</v>
      </c>
      <c r="DO1319" s="2">
        <v>2.2250000000000001</v>
      </c>
      <c r="DP1319" s="2">
        <v>2.2290000000000001</v>
      </c>
      <c r="DQ1319" s="2">
        <v>2.2309999999999999</v>
      </c>
      <c r="DR1319" s="2">
        <v>2.238</v>
      </c>
      <c r="DS1319" s="2">
        <v>2.2629999999999999</v>
      </c>
      <c r="DT1319" s="2">
        <v>2.387</v>
      </c>
      <c r="DU1319" s="2">
        <v>2.5289999999999999</v>
      </c>
      <c r="DV1319" s="2">
        <v>2.5529999999999999</v>
      </c>
      <c r="DW1319" s="2">
        <v>2.4350000000000001</v>
      </c>
      <c r="DX1319" s="2">
        <v>2.3319999999999999</v>
      </c>
      <c r="DY1319" s="2">
        <v>2.2170000000000001</v>
      </c>
      <c r="DZ1319" s="2">
        <v>2.2250000000000001</v>
      </c>
      <c r="EA1319" s="2">
        <v>2.23</v>
      </c>
      <c r="EB1319" s="2">
        <v>2.234</v>
      </c>
      <c r="EC1319" s="2">
        <v>2.2360000000000002</v>
      </c>
      <c r="ED1319" s="2">
        <v>2.2429999999999999</v>
      </c>
      <c r="EE1319" s="2">
        <v>2.2679999999999998</v>
      </c>
      <c r="EF1319" s="2">
        <v>2.3919999999999999</v>
      </c>
      <c r="EG1319" s="2">
        <v>2.5339999999999998</v>
      </c>
      <c r="EH1319" s="2">
        <v>2.5680000000000001</v>
      </c>
      <c r="EI1319" s="2">
        <v>2.4500000000000002</v>
      </c>
      <c r="EJ1319" s="2">
        <v>2.347</v>
      </c>
      <c r="EK1319" s="2">
        <v>2.2320000000000002</v>
      </c>
      <c r="EL1319" s="2">
        <v>2.2400000000000002</v>
      </c>
      <c r="EM1319" s="2">
        <v>2.2450000000000001</v>
      </c>
      <c r="EN1319" s="2">
        <v>2.2490000000000001</v>
      </c>
      <c r="EO1319" s="2">
        <v>2.2509999999999999</v>
      </c>
      <c r="EP1319" s="2">
        <v>2.258</v>
      </c>
      <c r="EQ1319" s="2">
        <v>2.2829999999999999</v>
      </c>
      <c r="ER1319" s="2">
        <v>2.407</v>
      </c>
      <c r="ES1319" s="2">
        <v>2.5489999999999999</v>
      </c>
      <c r="ET1319" s="2">
        <v>2.593</v>
      </c>
      <c r="EU1319" s="2">
        <v>2.4750000000000001</v>
      </c>
      <c r="EV1319" s="2">
        <v>2.3719999999999999</v>
      </c>
      <c r="EW1319" s="2"/>
      <c r="EX1319" s="2"/>
      <c r="EY1319" s="2"/>
      <c r="EZ1319" s="2"/>
      <c r="FA1319" s="2"/>
      <c r="FB1319" s="2"/>
      <c r="FC1319" s="2"/>
      <c r="FD1319" s="2"/>
      <c r="FE1319" s="2"/>
      <c r="FF1319" s="2"/>
      <c r="FG1319" s="2"/>
      <c r="FH1319" s="2"/>
      <c r="FI1319" s="2"/>
      <c r="FJ1319" s="2"/>
      <c r="FK1319" s="2"/>
      <c r="FL1319" s="2"/>
      <c r="FM1319" s="2"/>
      <c r="FN1319" s="2"/>
      <c r="FO1319" s="2"/>
      <c r="FP1319" s="2"/>
      <c r="FQ1319" s="2"/>
      <c r="FR1319" s="2"/>
      <c r="FS1319" s="2"/>
      <c r="FT1319" s="2"/>
      <c r="FU1319" s="2"/>
      <c r="FV1319" s="2"/>
      <c r="FW1319" s="2"/>
      <c r="FX1319" s="2"/>
      <c r="FY1319" s="2"/>
      <c r="FZ1319" s="2"/>
      <c r="GA1319" s="2"/>
      <c r="GB1319" s="2"/>
      <c r="GC1319" s="2"/>
      <c r="GD1319" s="2"/>
      <c r="GE1319" s="2"/>
      <c r="GF1319" s="2"/>
      <c r="GG1319" s="2"/>
      <c r="GH1319" s="2"/>
      <c r="GI1319" s="2"/>
      <c r="GJ1319" s="2"/>
      <c r="GK1319" s="2"/>
      <c r="GL1319" s="2"/>
      <c r="GM1319" s="2"/>
      <c r="GN1319" s="2"/>
      <c r="GO1319" s="2"/>
      <c r="GP1319" s="2"/>
      <c r="GQ1319" s="2"/>
    </row>
    <row r="1320" spans="1:199" customFormat="1" hidden="1" x14ac:dyDescent="0.2">
      <c r="A1320">
        <f t="shared" si="319"/>
        <v>2</v>
      </c>
      <c r="B1320">
        <f t="shared" si="320"/>
        <v>3</v>
      </c>
      <c r="C1320" s="1">
        <v>35885</v>
      </c>
      <c r="D1320">
        <f t="shared" si="321"/>
        <v>3</v>
      </c>
      <c r="E1320">
        <f t="shared" si="322"/>
        <v>1998</v>
      </c>
      <c r="F1320" s="17">
        <f t="shared" si="309"/>
        <v>0.1843428571428567</v>
      </c>
      <c r="G1320" s="16">
        <f t="shared" si="311"/>
        <v>-7.1416666666666906E-2</v>
      </c>
      <c r="H1320" s="16">
        <f t="shared" si="312"/>
        <v>-3.7500000000001421E-3</v>
      </c>
      <c r="I1320" s="16">
        <f t="shared" si="313"/>
        <v>-7.5166666666667048E-2</v>
      </c>
      <c r="J1320" s="7">
        <f>VLOOKUP(C1320,'Nymex hist.'!A:B,2,0)</f>
        <v>2.5219999999999998</v>
      </c>
      <c r="K1320" s="11">
        <f t="shared" si="323"/>
        <v>2.5308571428571431</v>
      </c>
      <c r="L1320" s="11">
        <f t="shared" si="310"/>
        <v>2.7151999999999998</v>
      </c>
      <c r="M1320" s="9">
        <f t="shared" si="314"/>
        <v>2.45675</v>
      </c>
      <c r="N1320" s="9">
        <f t="shared" si="315"/>
        <v>2.3853333333333331</v>
      </c>
      <c r="O1320" s="9">
        <f t="shared" si="316"/>
        <v>2.3815833333333329</v>
      </c>
      <c r="P1320" s="9">
        <f t="shared" si="317"/>
        <v>2.3915833333333336</v>
      </c>
      <c r="Q1320" s="9">
        <f t="shared" si="318"/>
        <v>2.4115833333333332</v>
      </c>
      <c r="R1320" s="8">
        <v>35885</v>
      </c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3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>
        <v>2.2999999999999998</v>
      </c>
      <c r="CD1320" s="2">
        <v>2.5219999999999998</v>
      </c>
      <c r="CE1320" s="2">
        <v>2.5569999999999999</v>
      </c>
      <c r="CF1320" s="2">
        <v>2.5739999999999998</v>
      </c>
      <c r="CG1320" s="2">
        <v>2.5830000000000002</v>
      </c>
      <c r="CH1320" s="2">
        <v>2.58</v>
      </c>
      <c r="CI1320" s="2">
        <v>2.6</v>
      </c>
      <c r="CJ1320" s="2">
        <v>2.7120000000000002</v>
      </c>
      <c r="CK1320" s="2">
        <v>2.8220000000000001</v>
      </c>
      <c r="CL1320" s="2">
        <v>2.8319999999999999</v>
      </c>
      <c r="CM1320" s="2">
        <v>2.68</v>
      </c>
      <c r="CN1320" s="2">
        <v>2.5299999999999998</v>
      </c>
      <c r="CO1320" s="2">
        <v>2.3849999999999998</v>
      </c>
      <c r="CP1320" s="2">
        <v>2.335</v>
      </c>
      <c r="CQ1320" s="2">
        <v>2.3250000000000002</v>
      </c>
      <c r="CR1320" s="2">
        <v>2.3279999999999998</v>
      </c>
      <c r="CS1320" s="2">
        <v>2.3279999999999998</v>
      </c>
      <c r="CT1320" s="2">
        <v>2.3279999999999998</v>
      </c>
      <c r="CU1320" s="2">
        <v>2.3460000000000001</v>
      </c>
      <c r="CV1320" s="2">
        <v>2.4660000000000002</v>
      </c>
      <c r="CW1320" s="2">
        <v>2.5979999999999999</v>
      </c>
      <c r="CX1320" s="2">
        <v>2.6080000000000001</v>
      </c>
      <c r="CY1320" s="2">
        <v>2.4990000000000001</v>
      </c>
      <c r="CZ1320" s="2">
        <v>2.4079999999999999</v>
      </c>
      <c r="DA1320" s="2">
        <v>2.2909999999999999</v>
      </c>
      <c r="DB1320" s="2">
        <v>2.2810000000000001</v>
      </c>
      <c r="DC1320" s="2">
        <v>2.286</v>
      </c>
      <c r="DD1320" s="2">
        <v>2.2919999999999998</v>
      </c>
      <c r="DE1320" s="2">
        <v>2.298</v>
      </c>
      <c r="DF1320" s="2">
        <v>2.2989999999999999</v>
      </c>
      <c r="DG1320" s="2">
        <v>2.3239999999999998</v>
      </c>
      <c r="DH1320" s="2">
        <v>2.448</v>
      </c>
      <c r="DI1320" s="2">
        <v>2.59</v>
      </c>
      <c r="DJ1320" s="2">
        <v>2.609</v>
      </c>
      <c r="DK1320" s="2">
        <v>2.4910000000000001</v>
      </c>
      <c r="DL1320" s="2">
        <v>2.3879999999999999</v>
      </c>
      <c r="DM1320" s="2">
        <v>2.2730000000000001</v>
      </c>
      <c r="DN1320" s="2">
        <v>2.2810000000000001</v>
      </c>
      <c r="DO1320" s="2">
        <v>2.286</v>
      </c>
      <c r="DP1320" s="2">
        <v>2.2919999999999998</v>
      </c>
      <c r="DQ1320" s="2">
        <v>2.298</v>
      </c>
      <c r="DR1320" s="2">
        <v>2.2989999999999999</v>
      </c>
      <c r="DS1320" s="2">
        <v>2.3239999999999998</v>
      </c>
      <c r="DT1320" s="2">
        <v>2.448</v>
      </c>
      <c r="DU1320" s="2">
        <v>2.59</v>
      </c>
      <c r="DV1320" s="2">
        <v>2.6190000000000002</v>
      </c>
      <c r="DW1320" s="2">
        <v>2.5009999999999999</v>
      </c>
      <c r="DX1320" s="2">
        <v>2.3980000000000001</v>
      </c>
      <c r="DY1320" s="2">
        <v>2.2829999999999999</v>
      </c>
      <c r="DZ1320" s="2">
        <v>2.2909999999999999</v>
      </c>
      <c r="EA1320" s="2">
        <v>2.2959999999999998</v>
      </c>
      <c r="EB1320" s="2">
        <v>2.302</v>
      </c>
      <c r="EC1320" s="2">
        <v>2.3079999999999998</v>
      </c>
      <c r="ED1320" s="2">
        <v>2.3090000000000002</v>
      </c>
      <c r="EE1320" s="2">
        <v>2.3340000000000001</v>
      </c>
      <c r="EF1320" s="2">
        <v>2.4580000000000002</v>
      </c>
      <c r="EG1320" s="2">
        <v>2.6</v>
      </c>
      <c r="EH1320" s="2">
        <v>2.6389999999999998</v>
      </c>
      <c r="EI1320" s="2">
        <v>2.5209999999999999</v>
      </c>
      <c r="EJ1320" s="2">
        <v>2.4180000000000001</v>
      </c>
      <c r="EK1320" s="2">
        <v>2.3029999999999999</v>
      </c>
      <c r="EL1320" s="2">
        <v>2.3109999999999999</v>
      </c>
      <c r="EM1320" s="2">
        <v>2.3159999999999998</v>
      </c>
      <c r="EN1320" s="2">
        <v>2.3220000000000001</v>
      </c>
      <c r="EO1320" s="2">
        <v>2.3279999999999998</v>
      </c>
      <c r="EP1320" s="2">
        <v>2.3290000000000002</v>
      </c>
      <c r="EQ1320" s="2">
        <v>2.3540000000000001</v>
      </c>
      <c r="ER1320" s="2">
        <v>2.4780000000000002</v>
      </c>
      <c r="ES1320" s="2">
        <v>2.62</v>
      </c>
      <c r="ET1320" s="2">
        <v>2.669</v>
      </c>
      <c r="EU1320" s="2">
        <v>2.5510000000000002</v>
      </c>
      <c r="EV1320" s="2">
        <v>2.448</v>
      </c>
      <c r="EW1320" s="2"/>
      <c r="EX1320" s="2"/>
      <c r="EY1320" s="2"/>
      <c r="EZ1320" s="2"/>
      <c r="FA1320" s="2"/>
      <c r="FB1320" s="2"/>
      <c r="FC1320" s="2"/>
      <c r="FD1320" s="2"/>
      <c r="FE1320" s="2"/>
      <c r="FF1320" s="2"/>
      <c r="FG1320" s="2"/>
      <c r="FH1320" s="2"/>
      <c r="FI1320" s="2"/>
      <c r="FJ1320" s="2"/>
      <c r="FK1320" s="2"/>
      <c r="FL1320" s="2"/>
      <c r="FM1320" s="2"/>
      <c r="FN1320" s="2"/>
      <c r="FO1320" s="2"/>
      <c r="FP1320" s="2"/>
      <c r="FQ1320" s="2"/>
      <c r="FR1320" s="2"/>
      <c r="FS1320" s="2"/>
      <c r="FT1320" s="2"/>
      <c r="FU1320" s="2"/>
      <c r="FV1320" s="2"/>
      <c r="FW1320" s="2"/>
      <c r="FX1320" s="2"/>
      <c r="FY1320" s="2"/>
      <c r="FZ1320" s="2"/>
      <c r="GA1320" s="2"/>
      <c r="GB1320" s="2"/>
      <c r="GC1320" s="2"/>
      <c r="GD1320" s="2"/>
      <c r="GE1320" s="2"/>
      <c r="GF1320" s="2"/>
      <c r="GG1320" s="2"/>
      <c r="GH1320" s="2"/>
      <c r="GI1320" s="2"/>
      <c r="GJ1320" s="2"/>
      <c r="GK1320" s="2"/>
      <c r="GL1320" s="2"/>
      <c r="GM1320" s="2"/>
      <c r="GN1320" s="2"/>
      <c r="GO1320" s="2"/>
      <c r="GP1320" s="2"/>
      <c r="GQ1320" s="2"/>
    </row>
    <row r="1321" spans="1:199" customFormat="1" hidden="1" x14ac:dyDescent="0.2">
      <c r="A1321">
        <f t="shared" si="319"/>
        <v>3</v>
      </c>
      <c r="B1321">
        <f t="shared" si="320"/>
        <v>4</v>
      </c>
      <c r="C1321" s="1">
        <v>35886</v>
      </c>
      <c r="D1321">
        <f t="shared" si="321"/>
        <v>4</v>
      </c>
      <c r="E1321">
        <f t="shared" si="322"/>
        <v>1998</v>
      </c>
      <c r="F1321" s="17">
        <f t="shared" si="309"/>
        <v>0.13519999999999976</v>
      </c>
      <c r="G1321" s="16">
        <f t="shared" si="311"/>
        <v>-5.2583333333333648E-2</v>
      </c>
      <c r="H1321" s="16">
        <f t="shared" si="312"/>
        <v>1.7500000000003624E-3</v>
      </c>
      <c r="I1321" s="16">
        <f t="shared" si="313"/>
        <v>-5.0833333333333286E-2</v>
      </c>
      <c r="J1321" s="7">
        <f>VLOOKUP(C1321,'Nymex hist.'!A:B,2,0)</f>
        <v>2.5009999999999999</v>
      </c>
      <c r="K1321" s="11">
        <f t="shared" si="323"/>
        <v>2.5409999999999999</v>
      </c>
      <c r="L1321" s="11">
        <f t="shared" si="310"/>
        <v>2.6761999999999997</v>
      </c>
      <c r="M1321" s="9">
        <f t="shared" si="314"/>
        <v>2.4205000000000001</v>
      </c>
      <c r="N1321" s="9">
        <f t="shared" si="315"/>
        <v>2.3679166666666664</v>
      </c>
      <c r="O1321" s="9">
        <f t="shared" si="316"/>
        <v>2.3696666666666668</v>
      </c>
      <c r="P1321" s="9">
        <f t="shared" si="317"/>
        <v>2.3846666666666665</v>
      </c>
      <c r="Q1321" s="9">
        <f t="shared" si="318"/>
        <v>2.4096666666666664</v>
      </c>
      <c r="R1321" s="8">
        <v>35886</v>
      </c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3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>
        <v>2.5009999999999999</v>
      </c>
      <c r="CE1321" s="2">
        <v>2.5329999999999999</v>
      </c>
      <c r="CF1321" s="2">
        <v>2.5449999999999999</v>
      </c>
      <c r="CG1321" s="2">
        <v>2.5510000000000002</v>
      </c>
      <c r="CH1321" s="2">
        <v>2.548</v>
      </c>
      <c r="CI1321" s="2">
        <v>2.5680000000000001</v>
      </c>
      <c r="CJ1321" s="2">
        <v>2.673</v>
      </c>
      <c r="CK1321" s="2">
        <v>2.7829999999999999</v>
      </c>
      <c r="CL1321" s="2">
        <v>2.7930000000000001</v>
      </c>
      <c r="CM1321" s="2">
        <v>2.641</v>
      </c>
      <c r="CN1321" s="2">
        <v>2.4910000000000001</v>
      </c>
      <c r="CO1321" s="2">
        <v>2.3460000000000001</v>
      </c>
      <c r="CP1321" s="2">
        <v>2.2959999999999998</v>
      </c>
      <c r="CQ1321" s="2">
        <v>2.286</v>
      </c>
      <c r="CR1321" s="2">
        <v>2.2890000000000001</v>
      </c>
      <c r="CS1321" s="2">
        <v>2.2909999999999999</v>
      </c>
      <c r="CT1321" s="2">
        <v>2.294</v>
      </c>
      <c r="CU1321" s="2">
        <v>2.3140000000000001</v>
      </c>
      <c r="CV1321" s="2">
        <v>2.4340000000000002</v>
      </c>
      <c r="CW1321" s="2">
        <v>2.5710000000000002</v>
      </c>
      <c r="CX1321" s="2">
        <v>2.5859999999999999</v>
      </c>
      <c r="CY1321" s="2">
        <v>2.4820000000000002</v>
      </c>
      <c r="CZ1321" s="2">
        <v>2.391</v>
      </c>
      <c r="DA1321" s="2">
        <v>2.274</v>
      </c>
      <c r="DB1321" s="2">
        <v>2.2639999999999998</v>
      </c>
      <c r="DC1321" s="2">
        <v>2.2690000000000001</v>
      </c>
      <c r="DD1321" s="2">
        <v>2.2749999999999999</v>
      </c>
      <c r="DE1321" s="2">
        <v>2.2810000000000001</v>
      </c>
      <c r="DF1321" s="2">
        <v>2.282</v>
      </c>
      <c r="DG1321" s="2">
        <v>2.3069999999999999</v>
      </c>
      <c r="DH1321" s="2">
        <v>2.431</v>
      </c>
      <c r="DI1321" s="2">
        <v>2.573</v>
      </c>
      <c r="DJ1321" s="2">
        <v>2.5920000000000001</v>
      </c>
      <c r="DK1321" s="2">
        <v>2.4750000000000001</v>
      </c>
      <c r="DL1321" s="2">
        <v>2.38</v>
      </c>
      <c r="DM1321" s="2">
        <v>2.2669999999999999</v>
      </c>
      <c r="DN1321" s="2">
        <v>2.2690000000000001</v>
      </c>
      <c r="DO1321" s="2">
        <v>2.274</v>
      </c>
      <c r="DP1321" s="2">
        <v>2.2799999999999998</v>
      </c>
      <c r="DQ1321" s="2">
        <v>2.286</v>
      </c>
      <c r="DR1321" s="2">
        <v>2.2869999999999999</v>
      </c>
      <c r="DS1321" s="2">
        <v>2.3119999999999998</v>
      </c>
      <c r="DT1321" s="2">
        <v>2.4359999999999999</v>
      </c>
      <c r="DU1321" s="2">
        <v>2.5779999999999998</v>
      </c>
      <c r="DV1321" s="2">
        <v>2.6070000000000002</v>
      </c>
      <c r="DW1321" s="2">
        <v>2.4900000000000002</v>
      </c>
      <c r="DX1321" s="2">
        <v>2.395</v>
      </c>
      <c r="DY1321" s="2">
        <v>2.282</v>
      </c>
      <c r="DZ1321" s="2">
        <v>2.2839999999999998</v>
      </c>
      <c r="EA1321" s="2">
        <v>2.2890000000000001</v>
      </c>
      <c r="EB1321" s="2">
        <v>2.2949999999999999</v>
      </c>
      <c r="EC1321" s="2">
        <v>2.3010000000000002</v>
      </c>
      <c r="ED1321" s="2">
        <v>2.302</v>
      </c>
      <c r="EE1321" s="2">
        <v>2.327</v>
      </c>
      <c r="EF1321" s="2">
        <v>2.4510000000000001</v>
      </c>
      <c r="EG1321" s="2">
        <v>2.593</v>
      </c>
      <c r="EH1321" s="2">
        <v>2.6320000000000001</v>
      </c>
      <c r="EI1321" s="2">
        <v>2.5150000000000001</v>
      </c>
      <c r="EJ1321" s="2">
        <v>2.42</v>
      </c>
      <c r="EK1321" s="2">
        <v>2.3069999999999999</v>
      </c>
      <c r="EL1321" s="2">
        <v>2.3090000000000002</v>
      </c>
      <c r="EM1321" s="2">
        <v>2.3140000000000001</v>
      </c>
      <c r="EN1321" s="2">
        <v>2.3199999999999998</v>
      </c>
      <c r="EO1321" s="2">
        <v>2.3260000000000001</v>
      </c>
      <c r="EP1321" s="2">
        <v>2.327</v>
      </c>
      <c r="EQ1321" s="2">
        <v>2.3519999999999999</v>
      </c>
      <c r="ER1321" s="2">
        <v>2.476</v>
      </c>
      <c r="ES1321" s="2">
        <v>2.6179999999999999</v>
      </c>
      <c r="ET1321" s="2">
        <v>2.6669999999999998</v>
      </c>
      <c r="EU1321" s="2">
        <v>2.5499999999999998</v>
      </c>
      <c r="EV1321" s="2">
        <v>2.4550000000000001</v>
      </c>
      <c r="EW1321" s="2">
        <v>2.3420000000000001</v>
      </c>
      <c r="EX1321" s="2"/>
      <c r="EY1321" s="2"/>
      <c r="EZ1321" s="2"/>
      <c r="FA1321" s="2"/>
      <c r="FB1321" s="2"/>
      <c r="FC1321" s="2"/>
      <c r="FD1321" s="2"/>
      <c r="FE1321" s="2"/>
      <c r="FF1321" s="2"/>
      <c r="FG1321" s="2"/>
      <c r="FH1321" s="2"/>
      <c r="FI1321" s="2"/>
      <c r="FJ1321" s="2"/>
      <c r="FK1321" s="2"/>
      <c r="FL1321" s="2"/>
      <c r="FM1321" s="2"/>
      <c r="FN1321" s="2"/>
      <c r="FO1321" s="2"/>
      <c r="FP1321" s="2"/>
      <c r="FQ1321" s="2"/>
      <c r="FR1321" s="2"/>
      <c r="FS1321" s="2"/>
      <c r="FT1321" s="2"/>
      <c r="FU1321" s="2"/>
      <c r="FV1321" s="2"/>
      <c r="FW1321" s="2"/>
      <c r="FX1321" s="2"/>
      <c r="FY1321" s="2"/>
      <c r="FZ1321" s="2"/>
      <c r="GA1321" s="2"/>
      <c r="GB1321" s="2"/>
      <c r="GC1321" s="2"/>
      <c r="GD1321" s="2"/>
      <c r="GE1321" s="2"/>
      <c r="GF1321" s="2"/>
      <c r="GG1321" s="2"/>
      <c r="GH1321" s="2"/>
      <c r="GI1321" s="2"/>
      <c r="GJ1321" s="2"/>
      <c r="GK1321" s="2"/>
      <c r="GL1321" s="2"/>
      <c r="GM1321" s="2"/>
      <c r="GN1321" s="2"/>
      <c r="GO1321" s="2"/>
      <c r="GP1321" s="2"/>
      <c r="GQ1321" s="2"/>
    </row>
    <row r="1322" spans="1:199" x14ac:dyDescent="0.2">
      <c r="A1322" s="36">
        <f t="shared" si="319"/>
        <v>4</v>
      </c>
      <c r="B1322" s="36">
        <f t="shared" si="320"/>
        <v>4</v>
      </c>
      <c r="C1322" s="1">
        <v>35887</v>
      </c>
      <c r="D1322">
        <f t="shared" si="321"/>
        <v>4</v>
      </c>
      <c r="E1322">
        <f t="shared" si="322"/>
        <v>1998</v>
      </c>
      <c r="F1322" s="21">
        <f t="shared" si="309"/>
        <v>0.1175000000000006</v>
      </c>
      <c r="G1322" s="21">
        <f t="shared" si="311"/>
        <v>-6.3583333333333325E-2</v>
      </c>
      <c r="H1322" s="21">
        <f t="shared" si="312"/>
        <v>4.1666666666668739E-3</v>
      </c>
      <c r="I1322" s="21">
        <f t="shared" si="313"/>
        <v>-5.9416666666666451E-2</v>
      </c>
      <c r="J1322" s="23">
        <f>VLOOKUP(C1322,'Nymex hist.'!A:B,2,0)</f>
        <v>2.5619999999999998</v>
      </c>
      <c r="K1322" s="23">
        <f t="shared" si="323"/>
        <v>2.5894999999999997</v>
      </c>
      <c r="L1322" s="23">
        <f t="shared" si="310"/>
        <v>2.7070000000000003</v>
      </c>
      <c r="M1322" s="23">
        <f t="shared" si="314"/>
        <v>2.4414166666666666</v>
      </c>
      <c r="N1322" s="23">
        <f t="shared" si="315"/>
        <v>2.3778333333333332</v>
      </c>
      <c r="O1322" s="23">
        <f t="shared" si="316"/>
        <v>2.3820000000000001</v>
      </c>
      <c r="P1322" s="23">
        <f t="shared" si="317"/>
        <v>2.4019999999999997</v>
      </c>
      <c r="Q1322" s="23">
        <f t="shared" si="318"/>
        <v>2.4319999999999999</v>
      </c>
      <c r="R1322" s="30">
        <v>35887</v>
      </c>
      <c r="S1322" s="32"/>
      <c r="T1322" s="32"/>
      <c r="U1322" s="32"/>
      <c r="V1322" s="32"/>
      <c r="W1322" s="32"/>
      <c r="X1322" s="32"/>
      <c r="Y1322" s="32"/>
      <c r="Z1322" s="32"/>
      <c r="AA1322" s="32"/>
      <c r="AB1322" s="32"/>
      <c r="AC1322" s="32"/>
      <c r="AD1322" s="32"/>
      <c r="AE1322" s="32"/>
      <c r="AF1322" s="32"/>
      <c r="AG1322" s="32"/>
      <c r="AH1322" s="32"/>
      <c r="AI1322" s="32"/>
      <c r="AJ1322" s="34"/>
      <c r="AK1322" s="32"/>
      <c r="AL1322" s="32"/>
      <c r="AM1322" s="32"/>
      <c r="AN1322" s="32"/>
      <c r="AO1322" s="32"/>
      <c r="AP1322" s="32"/>
      <c r="AQ1322" s="32"/>
      <c r="AR1322" s="32"/>
      <c r="AS1322" s="32"/>
      <c r="AT1322" s="32"/>
      <c r="AU1322" s="32"/>
      <c r="AV1322" s="32"/>
      <c r="AW1322" s="32"/>
      <c r="AX1322" s="32"/>
      <c r="AY1322" s="32"/>
      <c r="AZ1322" s="32"/>
      <c r="BA1322" s="32"/>
      <c r="BB1322" s="32"/>
      <c r="BC1322" s="32"/>
      <c r="BD1322" s="32"/>
      <c r="BE1322" s="32"/>
      <c r="BF1322" s="32"/>
      <c r="BG1322" s="32"/>
      <c r="BH1322" s="32"/>
      <c r="BI1322" s="32"/>
      <c r="BJ1322" s="32"/>
      <c r="BK1322" s="32"/>
      <c r="BL1322" s="32"/>
      <c r="BM1322" s="32"/>
      <c r="BN1322" s="32"/>
      <c r="BO1322" s="32"/>
      <c r="BP1322" s="32"/>
      <c r="BQ1322" s="32"/>
      <c r="BR1322" s="32"/>
      <c r="BS1322" s="32"/>
      <c r="BT1322" s="32"/>
      <c r="BU1322" s="32"/>
      <c r="BV1322" s="32"/>
      <c r="BW1322" s="32"/>
      <c r="BX1322" s="32"/>
      <c r="BY1322" s="32"/>
      <c r="BZ1322" s="32"/>
      <c r="CA1322" s="32"/>
      <c r="CB1322" s="32"/>
      <c r="CC1322" s="32"/>
      <c r="CD1322" s="32">
        <v>2.5619999999999998</v>
      </c>
      <c r="CE1322" s="32">
        <v>2.5840000000000001</v>
      </c>
      <c r="CF1322" s="32">
        <v>2.5939999999999999</v>
      </c>
      <c r="CG1322" s="32">
        <v>2.5990000000000002</v>
      </c>
      <c r="CH1322" s="32">
        <v>2.5939999999999999</v>
      </c>
      <c r="CI1322" s="32">
        <v>2.6040000000000001</v>
      </c>
      <c r="CJ1322" s="32">
        <v>2.7090000000000001</v>
      </c>
      <c r="CK1322" s="32">
        <v>2.819</v>
      </c>
      <c r="CL1322" s="32">
        <v>2.8290000000000002</v>
      </c>
      <c r="CM1322" s="32">
        <v>2.669</v>
      </c>
      <c r="CN1322" s="32">
        <v>2.5089999999999999</v>
      </c>
      <c r="CO1322" s="32">
        <v>2.3639999999999999</v>
      </c>
      <c r="CP1322" s="32">
        <v>2.3140000000000001</v>
      </c>
      <c r="CQ1322" s="32">
        <v>2.3039999999999998</v>
      </c>
      <c r="CR1322" s="32">
        <v>2.3069999999999999</v>
      </c>
      <c r="CS1322" s="32">
        <v>2.31</v>
      </c>
      <c r="CT1322" s="32">
        <v>2.3130000000000002</v>
      </c>
      <c r="CU1322" s="32">
        <v>2.3330000000000002</v>
      </c>
      <c r="CV1322" s="32">
        <v>2.4540000000000002</v>
      </c>
      <c r="CW1322" s="32">
        <v>2.5910000000000002</v>
      </c>
      <c r="CX1322" s="32">
        <v>2.6059999999999999</v>
      </c>
      <c r="CY1322" s="32">
        <v>2.4910000000000001</v>
      </c>
      <c r="CZ1322" s="32">
        <v>2.4</v>
      </c>
      <c r="DA1322" s="32">
        <v>2.2829999999999999</v>
      </c>
      <c r="DB1322" s="32">
        <v>2.2730000000000001</v>
      </c>
      <c r="DC1322" s="32">
        <v>2.278</v>
      </c>
      <c r="DD1322" s="32">
        <v>2.2839999999999998</v>
      </c>
      <c r="DE1322" s="32">
        <v>2.29</v>
      </c>
      <c r="DF1322" s="32">
        <v>2.2909999999999999</v>
      </c>
      <c r="DG1322" s="32">
        <v>2.3159999999999998</v>
      </c>
      <c r="DH1322" s="32">
        <v>2.44</v>
      </c>
      <c r="DI1322" s="32">
        <v>2.5819999999999999</v>
      </c>
      <c r="DJ1322" s="32">
        <v>2.601</v>
      </c>
      <c r="DK1322" s="32">
        <v>2.484</v>
      </c>
      <c r="DL1322" s="32">
        <v>2.3889999999999998</v>
      </c>
      <c r="DM1322" s="32">
        <v>2.2759999999999998</v>
      </c>
      <c r="DN1322" s="32">
        <v>2.2829999999999999</v>
      </c>
      <c r="DO1322" s="32">
        <v>2.2879999999999998</v>
      </c>
      <c r="DP1322" s="32">
        <v>2.294</v>
      </c>
      <c r="DQ1322" s="32">
        <v>2.2999999999999998</v>
      </c>
      <c r="DR1322" s="32">
        <v>2.3010000000000002</v>
      </c>
      <c r="DS1322" s="32">
        <v>2.3260000000000001</v>
      </c>
      <c r="DT1322" s="32">
        <v>2.4500000000000002</v>
      </c>
      <c r="DU1322" s="32">
        <v>2.5920000000000001</v>
      </c>
      <c r="DV1322" s="32">
        <v>2.621</v>
      </c>
      <c r="DW1322" s="32">
        <v>2.504</v>
      </c>
      <c r="DX1322" s="32">
        <v>2.4089999999999998</v>
      </c>
      <c r="DY1322" s="32">
        <v>2.2959999999999998</v>
      </c>
      <c r="DZ1322" s="32">
        <v>2.3029999999999999</v>
      </c>
      <c r="EA1322" s="32">
        <v>2.3079999999999998</v>
      </c>
      <c r="EB1322" s="32">
        <v>2.3140000000000001</v>
      </c>
      <c r="EC1322" s="32">
        <v>2.3199999999999998</v>
      </c>
      <c r="ED1322" s="32">
        <v>2.3210000000000002</v>
      </c>
      <c r="EE1322" s="32">
        <v>2.3460000000000001</v>
      </c>
      <c r="EF1322" s="32">
        <v>2.4700000000000002</v>
      </c>
      <c r="EG1322" s="32">
        <v>2.6120000000000001</v>
      </c>
      <c r="EH1322" s="32">
        <v>2.6509999999999998</v>
      </c>
      <c r="EI1322" s="32">
        <v>2.5339999999999998</v>
      </c>
      <c r="EJ1322" s="32">
        <v>2.4390000000000001</v>
      </c>
      <c r="EK1322" s="32">
        <v>2.3260000000000001</v>
      </c>
      <c r="EL1322" s="32">
        <v>2.3330000000000002</v>
      </c>
      <c r="EM1322" s="32">
        <v>2.3380000000000001</v>
      </c>
      <c r="EN1322" s="32">
        <v>2.3439999999999999</v>
      </c>
      <c r="EO1322" s="32">
        <v>2.35</v>
      </c>
      <c r="EP1322" s="32">
        <v>2.351</v>
      </c>
      <c r="EQ1322" s="32">
        <v>2.3759999999999999</v>
      </c>
      <c r="ER1322" s="32">
        <v>2.5</v>
      </c>
      <c r="ES1322" s="32">
        <v>2.6419999999999999</v>
      </c>
      <c r="ET1322" s="32">
        <v>2.6909999999999998</v>
      </c>
      <c r="EU1322" s="32">
        <v>2.5739999999999998</v>
      </c>
      <c r="EV1322" s="32">
        <v>2.4790000000000001</v>
      </c>
      <c r="EW1322" s="32">
        <v>2.3660000000000001</v>
      </c>
      <c r="EX1322" s="32"/>
      <c r="EY1322" s="32"/>
      <c r="EZ1322" s="32"/>
      <c r="FA1322" s="32"/>
      <c r="FB1322" s="32"/>
      <c r="FC1322" s="32"/>
      <c r="FD1322" s="32"/>
      <c r="FE1322" s="32"/>
      <c r="FF1322" s="32"/>
      <c r="FG1322" s="32"/>
      <c r="FH1322" s="32"/>
      <c r="FI1322" s="32"/>
      <c r="FJ1322" s="32"/>
      <c r="FK1322" s="32"/>
      <c r="FL1322" s="32"/>
      <c r="FM1322" s="32"/>
      <c r="FN1322" s="32"/>
      <c r="FO1322" s="32"/>
      <c r="FP1322" s="32"/>
      <c r="FQ1322" s="32"/>
      <c r="FR1322" s="32"/>
      <c r="FS1322" s="32"/>
      <c r="FT1322" s="32"/>
      <c r="FU1322" s="32"/>
      <c r="FV1322" s="32"/>
      <c r="FW1322" s="32"/>
      <c r="FX1322" s="32"/>
      <c r="FY1322" s="32"/>
      <c r="FZ1322" s="32"/>
      <c r="GA1322" s="32"/>
      <c r="GB1322" s="32"/>
      <c r="GC1322" s="32"/>
      <c r="GD1322" s="32"/>
      <c r="GE1322" s="32"/>
      <c r="GF1322" s="32"/>
      <c r="GG1322" s="32"/>
      <c r="GH1322" s="32"/>
      <c r="GI1322" s="32"/>
      <c r="GJ1322" s="32"/>
      <c r="GK1322" s="32"/>
      <c r="GL1322" s="32"/>
      <c r="GM1322" s="32"/>
      <c r="GN1322" s="32"/>
      <c r="GO1322" s="32"/>
      <c r="GP1322" s="32"/>
      <c r="GQ1322" s="32"/>
    </row>
    <row r="1323" spans="1:199" customFormat="1" hidden="1" x14ac:dyDescent="0.2">
      <c r="A1323">
        <f t="shared" si="319"/>
        <v>5</v>
      </c>
      <c r="B1323">
        <f t="shared" si="320"/>
        <v>4</v>
      </c>
      <c r="C1323" s="1">
        <v>35888</v>
      </c>
      <c r="D1323">
        <f t="shared" si="321"/>
        <v>4</v>
      </c>
      <c r="E1323">
        <f t="shared" si="322"/>
        <v>1998</v>
      </c>
      <c r="F1323" s="17">
        <f t="shared" si="309"/>
        <v>0.11643333333333317</v>
      </c>
      <c r="G1323" s="16">
        <f t="shared" si="311"/>
        <v>-5.8916666666666284E-2</v>
      </c>
      <c r="H1323" s="16">
        <f t="shared" si="312"/>
        <v>4.1666666666668739E-3</v>
      </c>
      <c r="I1323" s="16">
        <f t="shared" si="313"/>
        <v>-5.474999999999941E-2</v>
      </c>
      <c r="J1323" s="7">
        <f>VLOOKUP(C1323,'Nymex hist.'!A:B,2,0)</f>
        <v>2.556</v>
      </c>
      <c r="K1323" s="11">
        <f t="shared" si="323"/>
        <v>2.5811666666666668</v>
      </c>
      <c r="L1323" s="11">
        <f t="shared" si="310"/>
        <v>2.6976</v>
      </c>
      <c r="M1323" s="9">
        <f t="shared" si="314"/>
        <v>2.4407499999999995</v>
      </c>
      <c r="N1323" s="9">
        <f t="shared" si="315"/>
        <v>2.3818333333333332</v>
      </c>
      <c r="O1323" s="9">
        <f t="shared" si="316"/>
        <v>2.3860000000000001</v>
      </c>
      <c r="P1323" s="9">
        <f t="shared" si="317"/>
        <v>2.4060000000000001</v>
      </c>
      <c r="Q1323" s="9">
        <f t="shared" si="318"/>
        <v>2.4359999999999999</v>
      </c>
      <c r="R1323" s="8">
        <v>35888</v>
      </c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3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>
        <v>2.556</v>
      </c>
      <c r="CE1323" s="2">
        <v>2.5760000000000001</v>
      </c>
      <c r="CF1323" s="2">
        <v>2.585</v>
      </c>
      <c r="CG1323" s="2">
        <v>2.59</v>
      </c>
      <c r="CH1323" s="2">
        <v>2.585</v>
      </c>
      <c r="CI1323" s="2">
        <v>2.5950000000000002</v>
      </c>
      <c r="CJ1323" s="2">
        <v>2.6949999999999998</v>
      </c>
      <c r="CK1323" s="2">
        <v>2.8079999999999998</v>
      </c>
      <c r="CL1323" s="2">
        <v>2.82</v>
      </c>
      <c r="CM1323" s="2">
        <v>2.6619999999999999</v>
      </c>
      <c r="CN1323" s="2">
        <v>2.5030000000000001</v>
      </c>
      <c r="CO1323" s="2">
        <v>2.36</v>
      </c>
      <c r="CP1323" s="2">
        <v>2.31</v>
      </c>
      <c r="CQ1323" s="2">
        <v>2.3050000000000002</v>
      </c>
      <c r="CR1323" s="2">
        <v>2.3090000000000002</v>
      </c>
      <c r="CS1323" s="2">
        <v>2.3130000000000002</v>
      </c>
      <c r="CT1323" s="2">
        <v>2.3170000000000002</v>
      </c>
      <c r="CU1323" s="2">
        <v>2.3370000000000002</v>
      </c>
      <c r="CV1323" s="2">
        <v>2.4580000000000002</v>
      </c>
      <c r="CW1323" s="2">
        <v>2.5950000000000002</v>
      </c>
      <c r="CX1323" s="2">
        <v>2.61</v>
      </c>
      <c r="CY1323" s="2">
        <v>2.4950000000000001</v>
      </c>
      <c r="CZ1323" s="2">
        <v>2.4039999999999999</v>
      </c>
      <c r="DA1323" s="2">
        <v>2.2869999999999999</v>
      </c>
      <c r="DB1323" s="2">
        <v>2.2770000000000001</v>
      </c>
      <c r="DC1323" s="2">
        <v>2.282</v>
      </c>
      <c r="DD1323" s="2">
        <v>2.2879999999999998</v>
      </c>
      <c r="DE1323" s="2">
        <v>2.294</v>
      </c>
      <c r="DF1323" s="2">
        <v>2.2949999999999999</v>
      </c>
      <c r="DG1323" s="2">
        <v>2.3199999999999998</v>
      </c>
      <c r="DH1323" s="2">
        <v>2.444</v>
      </c>
      <c r="DI1323" s="2">
        <v>2.5859999999999999</v>
      </c>
      <c r="DJ1323" s="2">
        <v>2.605</v>
      </c>
      <c r="DK1323" s="2">
        <v>2.488</v>
      </c>
      <c r="DL1323" s="2">
        <v>2.3929999999999998</v>
      </c>
      <c r="DM1323" s="2">
        <v>2.2799999999999998</v>
      </c>
      <c r="DN1323" s="2">
        <v>2.2869999999999999</v>
      </c>
      <c r="DO1323" s="2">
        <v>2.2919999999999998</v>
      </c>
      <c r="DP1323" s="2">
        <v>2.298</v>
      </c>
      <c r="DQ1323" s="2">
        <v>2.3039999999999998</v>
      </c>
      <c r="DR1323" s="2">
        <v>2.3050000000000002</v>
      </c>
      <c r="DS1323" s="2">
        <v>2.33</v>
      </c>
      <c r="DT1323" s="2">
        <v>2.4540000000000002</v>
      </c>
      <c r="DU1323" s="2">
        <v>2.5960000000000001</v>
      </c>
      <c r="DV1323" s="2">
        <v>2.625</v>
      </c>
      <c r="DW1323" s="2">
        <v>2.508</v>
      </c>
      <c r="DX1323" s="2">
        <v>2.4129999999999998</v>
      </c>
      <c r="DY1323" s="2">
        <v>2.2999999999999998</v>
      </c>
      <c r="DZ1323" s="2">
        <v>2.3069999999999999</v>
      </c>
      <c r="EA1323" s="2">
        <v>2.3119999999999998</v>
      </c>
      <c r="EB1323" s="2">
        <v>2.3180000000000001</v>
      </c>
      <c r="EC1323" s="2">
        <v>2.3239999999999998</v>
      </c>
      <c r="ED1323" s="2">
        <v>2.3250000000000002</v>
      </c>
      <c r="EE1323" s="2">
        <v>2.35</v>
      </c>
      <c r="EF1323" s="2">
        <v>2.4740000000000002</v>
      </c>
      <c r="EG1323" s="2">
        <v>2.6160000000000001</v>
      </c>
      <c r="EH1323" s="2">
        <v>2.6549999999999998</v>
      </c>
      <c r="EI1323" s="2">
        <v>2.5379999999999998</v>
      </c>
      <c r="EJ1323" s="2">
        <v>2.4430000000000001</v>
      </c>
      <c r="EK1323" s="2">
        <v>2.33</v>
      </c>
      <c r="EL1323" s="2">
        <v>2.3370000000000002</v>
      </c>
      <c r="EM1323" s="2">
        <v>2.3420000000000001</v>
      </c>
      <c r="EN1323" s="2">
        <v>2.3479999999999999</v>
      </c>
      <c r="EO1323" s="2">
        <v>2.3540000000000001</v>
      </c>
      <c r="EP1323" s="2">
        <v>2.355</v>
      </c>
      <c r="EQ1323" s="2">
        <v>2.38</v>
      </c>
      <c r="ER1323" s="2">
        <v>2.504</v>
      </c>
      <c r="ES1323" s="2">
        <v>2.6459999999999999</v>
      </c>
      <c r="ET1323" s="2">
        <v>2.6949999999999998</v>
      </c>
      <c r="EU1323" s="2">
        <v>2.5779999999999998</v>
      </c>
      <c r="EV1323" s="2">
        <v>2.4830000000000001</v>
      </c>
      <c r="EW1323" s="2">
        <v>2.37</v>
      </c>
      <c r="EX1323" s="2"/>
      <c r="EY1323" s="2"/>
      <c r="EZ1323" s="2"/>
      <c r="FA1323" s="2"/>
      <c r="FB1323" s="2"/>
      <c r="FC1323" s="2"/>
      <c r="FD1323" s="2"/>
      <c r="FE1323" s="2"/>
      <c r="FF1323" s="2"/>
      <c r="FG1323" s="2"/>
      <c r="FH1323" s="2"/>
      <c r="FI1323" s="2"/>
      <c r="FJ1323" s="2"/>
      <c r="FK1323" s="2"/>
      <c r="FL1323" s="2"/>
      <c r="FM1323" s="2"/>
      <c r="FN1323" s="2"/>
      <c r="FO1323" s="2"/>
      <c r="FP1323" s="2"/>
      <c r="FQ1323" s="2"/>
      <c r="FR1323" s="2"/>
      <c r="FS1323" s="2"/>
      <c r="FT1323" s="2"/>
      <c r="FU1323" s="2"/>
      <c r="FV1323" s="2"/>
      <c r="FW1323" s="2"/>
      <c r="FX1323" s="2"/>
      <c r="FY1323" s="2"/>
      <c r="FZ1323" s="2"/>
      <c r="GA1323" s="2"/>
      <c r="GB1323" s="2"/>
      <c r="GC1323" s="2"/>
      <c r="GD1323" s="2"/>
      <c r="GE1323" s="2"/>
      <c r="GF1323" s="2"/>
      <c r="GG1323" s="2"/>
      <c r="GH1323" s="2"/>
      <c r="GI1323" s="2"/>
      <c r="GJ1323" s="2"/>
      <c r="GK1323" s="2"/>
      <c r="GL1323" s="2"/>
      <c r="GM1323" s="2"/>
      <c r="GN1323" s="2"/>
      <c r="GO1323" s="2"/>
      <c r="GP1323" s="2"/>
      <c r="GQ1323" s="2"/>
    </row>
    <row r="1324" spans="1:199" customFormat="1" hidden="1" x14ac:dyDescent="0.2">
      <c r="A1324">
        <f t="shared" si="319"/>
        <v>1</v>
      </c>
      <c r="B1324">
        <f t="shared" si="320"/>
        <v>4</v>
      </c>
      <c r="C1324" s="1">
        <v>35891</v>
      </c>
      <c r="D1324">
        <f t="shared" si="321"/>
        <v>4</v>
      </c>
      <c r="E1324">
        <f t="shared" si="322"/>
        <v>1998</v>
      </c>
      <c r="F1324" s="17">
        <f t="shared" si="309"/>
        <v>0.1191666666666662</v>
      </c>
      <c r="G1324" s="16">
        <f t="shared" si="311"/>
        <v>-5.4583333333333872E-2</v>
      </c>
      <c r="H1324" s="16">
        <f t="shared" si="312"/>
        <v>4.1666666666668739E-3</v>
      </c>
      <c r="I1324" s="16">
        <f t="shared" si="313"/>
        <v>-5.0416666666666998E-2</v>
      </c>
      <c r="J1324" s="7">
        <f>VLOOKUP(C1324,'Nymex hist.'!A:B,2,0)</f>
        <v>2.5350000000000001</v>
      </c>
      <c r="K1324" s="11">
        <f t="shared" ref="K1324:K1355" si="324">AVERAGE(CC1324:CI1324)</f>
        <v>2.5728333333333335</v>
      </c>
      <c r="L1324" s="11">
        <f t="shared" si="310"/>
        <v>2.6919999999999997</v>
      </c>
      <c r="M1324" s="9">
        <f t="shared" si="314"/>
        <v>2.441416666666667</v>
      </c>
      <c r="N1324" s="9">
        <f t="shared" si="315"/>
        <v>2.3868333333333331</v>
      </c>
      <c r="O1324" s="9">
        <f t="shared" si="316"/>
        <v>2.391</v>
      </c>
      <c r="P1324" s="9">
        <f t="shared" si="317"/>
        <v>2.4109999999999996</v>
      </c>
      <c r="Q1324" s="9">
        <f t="shared" si="318"/>
        <v>2.4409999999999998</v>
      </c>
      <c r="R1324" s="8">
        <v>35891</v>
      </c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3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>
        <v>2.5350000000000001</v>
      </c>
      <c r="CE1324" s="2">
        <v>2.5659999999999998</v>
      </c>
      <c r="CF1324" s="2">
        <v>2.58</v>
      </c>
      <c r="CG1324" s="2">
        <v>2.585</v>
      </c>
      <c r="CH1324" s="2">
        <v>2.58</v>
      </c>
      <c r="CI1324" s="2">
        <v>2.5910000000000002</v>
      </c>
      <c r="CJ1324" s="2">
        <v>2.6859999999999999</v>
      </c>
      <c r="CK1324" s="2">
        <v>2.8010000000000002</v>
      </c>
      <c r="CL1324" s="2">
        <v>2.8140000000000001</v>
      </c>
      <c r="CM1324" s="2">
        <v>2.6579999999999999</v>
      </c>
      <c r="CN1324" s="2">
        <v>2.5009999999999999</v>
      </c>
      <c r="CO1324" s="2">
        <v>2.36</v>
      </c>
      <c r="CP1324" s="2">
        <v>2.31</v>
      </c>
      <c r="CQ1324" s="2">
        <v>2.3050000000000002</v>
      </c>
      <c r="CR1324" s="2">
        <v>2.31</v>
      </c>
      <c r="CS1324" s="2">
        <v>2.3149999999999999</v>
      </c>
      <c r="CT1324" s="2">
        <v>2.3199999999999998</v>
      </c>
      <c r="CU1324" s="2">
        <v>2.3410000000000002</v>
      </c>
      <c r="CV1324" s="2">
        <v>2.4630000000000001</v>
      </c>
      <c r="CW1324" s="2">
        <v>2.6</v>
      </c>
      <c r="CX1324" s="2">
        <v>2.6150000000000002</v>
      </c>
      <c r="CY1324" s="2">
        <v>2.5</v>
      </c>
      <c r="CZ1324" s="2">
        <v>2.4089999999999998</v>
      </c>
      <c r="DA1324" s="2">
        <v>2.2919999999999998</v>
      </c>
      <c r="DB1324" s="2">
        <v>2.282</v>
      </c>
      <c r="DC1324" s="2">
        <v>2.2869999999999999</v>
      </c>
      <c r="DD1324" s="2">
        <v>2.2930000000000001</v>
      </c>
      <c r="DE1324" s="2">
        <v>2.2989999999999999</v>
      </c>
      <c r="DF1324" s="2">
        <v>2.2999999999999998</v>
      </c>
      <c r="DG1324" s="2">
        <v>2.3250000000000002</v>
      </c>
      <c r="DH1324" s="2">
        <v>2.4489999999999998</v>
      </c>
      <c r="DI1324" s="2">
        <v>2.5910000000000002</v>
      </c>
      <c r="DJ1324" s="2">
        <v>2.61</v>
      </c>
      <c r="DK1324" s="2">
        <v>2.4929999999999999</v>
      </c>
      <c r="DL1324" s="2">
        <v>2.3980000000000001</v>
      </c>
      <c r="DM1324" s="2">
        <v>2.2850000000000001</v>
      </c>
      <c r="DN1324" s="2">
        <v>2.2919999999999998</v>
      </c>
      <c r="DO1324" s="2">
        <v>2.2970000000000002</v>
      </c>
      <c r="DP1324" s="2">
        <v>2.3029999999999999</v>
      </c>
      <c r="DQ1324" s="2">
        <v>2.3090000000000002</v>
      </c>
      <c r="DR1324" s="2">
        <v>2.31</v>
      </c>
      <c r="DS1324" s="2">
        <v>2.335</v>
      </c>
      <c r="DT1324" s="2">
        <v>2.4590000000000001</v>
      </c>
      <c r="DU1324" s="2">
        <v>2.601</v>
      </c>
      <c r="DV1324" s="2">
        <v>2.63</v>
      </c>
      <c r="DW1324" s="2">
        <v>2.5129999999999999</v>
      </c>
      <c r="DX1324" s="2">
        <v>2.4180000000000001</v>
      </c>
      <c r="DY1324" s="2">
        <v>2.3050000000000002</v>
      </c>
      <c r="DZ1324" s="2">
        <v>2.3119999999999998</v>
      </c>
      <c r="EA1324" s="2">
        <v>2.3170000000000002</v>
      </c>
      <c r="EB1324" s="2">
        <v>2.323</v>
      </c>
      <c r="EC1324" s="2">
        <v>2.3290000000000002</v>
      </c>
      <c r="ED1324" s="2">
        <v>2.33</v>
      </c>
      <c r="EE1324" s="2">
        <v>2.355</v>
      </c>
      <c r="EF1324" s="2">
        <v>2.4790000000000001</v>
      </c>
      <c r="EG1324" s="2">
        <v>2.621</v>
      </c>
      <c r="EH1324" s="2">
        <v>2.66</v>
      </c>
      <c r="EI1324" s="2">
        <v>2.5430000000000001</v>
      </c>
      <c r="EJ1324" s="2">
        <v>2.448</v>
      </c>
      <c r="EK1324" s="2">
        <v>2.335</v>
      </c>
      <c r="EL1324" s="2">
        <v>2.3420000000000001</v>
      </c>
      <c r="EM1324" s="2">
        <v>2.347</v>
      </c>
      <c r="EN1324" s="2">
        <v>2.3530000000000002</v>
      </c>
      <c r="EO1324" s="2">
        <v>2.359</v>
      </c>
      <c r="EP1324" s="2">
        <v>2.36</v>
      </c>
      <c r="EQ1324" s="2">
        <v>2.3849999999999998</v>
      </c>
      <c r="ER1324" s="2">
        <v>2.5089999999999999</v>
      </c>
      <c r="ES1324" s="2">
        <v>2.6509999999999998</v>
      </c>
      <c r="ET1324" s="2">
        <v>2.7</v>
      </c>
      <c r="EU1324" s="2">
        <v>2.5830000000000002</v>
      </c>
      <c r="EV1324" s="2">
        <v>2.488</v>
      </c>
      <c r="EW1324" s="2">
        <v>2.375</v>
      </c>
      <c r="EX1324" s="2"/>
      <c r="EY1324" s="2"/>
      <c r="EZ1324" s="2"/>
      <c r="FA1324" s="2"/>
      <c r="FB1324" s="2"/>
      <c r="FC1324" s="2"/>
      <c r="FD1324" s="2"/>
      <c r="FE1324" s="2"/>
      <c r="FF1324" s="2"/>
      <c r="FG1324" s="2"/>
      <c r="FH1324" s="2"/>
      <c r="FI1324" s="2"/>
      <c r="FJ1324" s="2"/>
      <c r="FK1324" s="2"/>
      <c r="FL1324" s="2"/>
      <c r="FM1324" s="2"/>
      <c r="FN1324" s="2"/>
      <c r="FO1324" s="2"/>
      <c r="FP1324" s="2"/>
      <c r="FQ1324" s="2"/>
      <c r="FR1324" s="2"/>
      <c r="FS1324" s="2"/>
      <c r="FT1324" s="2"/>
      <c r="FU1324" s="2"/>
      <c r="FV1324" s="2"/>
      <c r="FW1324" s="2"/>
      <c r="FX1324" s="2"/>
      <c r="FY1324" s="2"/>
      <c r="FZ1324" s="2"/>
      <c r="GA1324" s="2"/>
      <c r="GB1324" s="2"/>
      <c r="GC1324" s="2"/>
      <c r="GD1324" s="2"/>
      <c r="GE1324" s="2"/>
      <c r="GF1324" s="2"/>
      <c r="GG1324" s="2"/>
      <c r="GH1324" s="2"/>
      <c r="GI1324" s="2"/>
      <c r="GJ1324" s="2"/>
      <c r="GK1324" s="2"/>
      <c r="GL1324" s="2"/>
      <c r="GM1324" s="2"/>
      <c r="GN1324" s="2"/>
      <c r="GO1324" s="2"/>
      <c r="GP1324" s="2"/>
      <c r="GQ1324" s="2"/>
    </row>
    <row r="1325" spans="1:199" customFormat="1" hidden="1" x14ac:dyDescent="0.2">
      <c r="A1325">
        <f t="shared" si="319"/>
        <v>2</v>
      </c>
      <c r="B1325">
        <f t="shared" si="320"/>
        <v>4</v>
      </c>
      <c r="C1325" s="1">
        <v>35892</v>
      </c>
      <c r="D1325">
        <f t="shared" si="321"/>
        <v>4</v>
      </c>
      <c r="E1325">
        <f t="shared" si="322"/>
        <v>1998</v>
      </c>
      <c r="F1325" s="17">
        <f t="shared" ref="F1325:F1388" si="325">L1325-K1325</f>
        <v>8.5700000000000109E-2</v>
      </c>
      <c r="G1325" s="16">
        <f t="shared" si="311"/>
        <v>-5.9416666666666451E-2</v>
      </c>
      <c r="H1325" s="16">
        <f t="shared" si="312"/>
        <v>5.6666666666664867E-3</v>
      </c>
      <c r="I1325" s="16">
        <f t="shared" si="313"/>
        <v>-5.3749999999999964E-2</v>
      </c>
      <c r="J1325" s="7">
        <f>VLOOKUP(C1325,'Nymex hist.'!A:B,2,0)</f>
        <v>2.6680000000000001</v>
      </c>
      <c r="K1325" s="11">
        <f t="shared" si="324"/>
        <v>2.6905000000000001</v>
      </c>
      <c r="L1325" s="11">
        <f t="shared" ref="L1325:L1388" si="326">AVERAGE(CJ1325:CN1325)</f>
        <v>2.7762000000000002</v>
      </c>
      <c r="M1325" s="9">
        <f t="shared" si="314"/>
        <v>2.5034999999999998</v>
      </c>
      <c r="N1325" s="9">
        <f t="shared" si="315"/>
        <v>2.4440833333333334</v>
      </c>
      <c r="O1325" s="9">
        <f t="shared" si="316"/>
        <v>2.4497499999999999</v>
      </c>
      <c r="P1325" s="9">
        <f t="shared" si="317"/>
        <v>2.4697499999999999</v>
      </c>
      <c r="Q1325" s="9">
        <f t="shared" si="318"/>
        <v>2.4997500000000001</v>
      </c>
      <c r="R1325" s="8">
        <v>35892</v>
      </c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3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>
        <v>2.6680000000000001</v>
      </c>
      <c r="CE1325" s="2">
        <v>2.694</v>
      </c>
      <c r="CF1325" s="2">
        <v>2.6989999999999998</v>
      </c>
      <c r="CG1325" s="2">
        <v>2.6989999999999998</v>
      </c>
      <c r="CH1325" s="2">
        <v>2.6890000000000001</v>
      </c>
      <c r="CI1325" s="2">
        <v>2.694</v>
      </c>
      <c r="CJ1325" s="2">
        <v>2.782</v>
      </c>
      <c r="CK1325" s="2">
        <v>2.8919999999999999</v>
      </c>
      <c r="CL1325" s="2">
        <v>2.9020000000000001</v>
      </c>
      <c r="CM1325" s="2">
        <v>2.7370000000000001</v>
      </c>
      <c r="CN1325" s="2">
        <v>2.5680000000000001</v>
      </c>
      <c r="CO1325" s="2">
        <v>2.4169999999999998</v>
      </c>
      <c r="CP1325" s="2">
        <v>2.367</v>
      </c>
      <c r="CQ1325" s="2">
        <v>2.3620000000000001</v>
      </c>
      <c r="CR1325" s="2">
        <v>2.367</v>
      </c>
      <c r="CS1325" s="2">
        <v>2.3719999999999999</v>
      </c>
      <c r="CT1325" s="2">
        <v>2.3769999999999998</v>
      </c>
      <c r="CU1325" s="2">
        <v>2.3980000000000001</v>
      </c>
      <c r="CV1325" s="2">
        <v>2.52</v>
      </c>
      <c r="CW1325" s="2">
        <v>2.6549999999999998</v>
      </c>
      <c r="CX1325" s="2">
        <v>2.67</v>
      </c>
      <c r="CY1325" s="2">
        <v>2.556</v>
      </c>
      <c r="CZ1325" s="2">
        <v>2.4649999999999999</v>
      </c>
      <c r="DA1325" s="2">
        <v>2.3490000000000002</v>
      </c>
      <c r="DB1325" s="2">
        <v>2.339</v>
      </c>
      <c r="DC1325" s="2">
        <v>2.3450000000000002</v>
      </c>
      <c r="DD1325" s="2">
        <v>2.351</v>
      </c>
      <c r="DE1325" s="2">
        <v>2.3570000000000002</v>
      </c>
      <c r="DF1325" s="2">
        <v>2.3580000000000001</v>
      </c>
      <c r="DG1325" s="2">
        <v>2.383</v>
      </c>
      <c r="DH1325" s="2">
        <v>2.5070000000000001</v>
      </c>
      <c r="DI1325" s="2">
        <v>2.649</v>
      </c>
      <c r="DJ1325" s="2">
        <v>2.6680000000000001</v>
      </c>
      <c r="DK1325" s="2">
        <v>2.5510000000000002</v>
      </c>
      <c r="DL1325" s="2">
        <v>2.456</v>
      </c>
      <c r="DM1325" s="2">
        <v>2.3530000000000002</v>
      </c>
      <c r="DN1325" s="2">
        <v>2.3490000000000002</v>
      </c>
      <c r="DO1325" s="2">
        <v>2.355</v>
      </c>
      <c r="DP1325" s="2">
        <v>2.3610000000000002</v>
      </c>
      <c r="DQ1325" s="2">
        <v>2.367</v>
      </c>
      <c r="DR1325" s="2">
        <v>2.3679999999999999</v>
      </c>
      <c r="DS1325" s="2">
        <v>2.3929999999999998</v>
      </c>
      <c r="DT1325" s="2">
        <v>2.5169999999999999</v>
      </c>
      <c r="DU1325" s="2">
        <v>2.6589999999999998</v>
      </c>
      <c r="DV1325" s="2">
        <v>2.6880000000000002</v>
      </c>
      <c r="DW1325" s="2">
        <v>2.5710000000000002</v>
      </c>
      <c r="DX1325" s="2">
        <v>2.476</v>
      </c>
      <c r="DY1325" s="2">
        <v>2.3730000000000002</v>
      </c>
      <c r="DZ1325" s="2">
        <v>2.3690000000000002</v>
      </c>
      <c r="EA1325" s="2">
        <v>2.375</v>
      </c>
      <c r="EB1325" s="2">
        <v>2.3809999999999998</v>
      </c>
      <c r="EC1325" s="2">
        <v>2.387</v>
      </c>
      <c r="ED1325" s="2">
        <v>2.3879999999999999</v>
      </c>
      <c r="EE1325" s="2">
        <v>2.4129999999999998</v>
      </c>
      <c r="EF1325" s="2">
        <v>2.5369999999999999</v>
      </c>
      <c r="EG1325" s="2">
        <v>2.6789999999999998</v>
      </c>
      <c r="EH1325" s="2">
        <v>2.718</v>
      </c>
      <c r="EI1325" s="2">
        <v>2.601</v>
      </c>
      <c r="EJ1325" s="2">
        <v>2.5059999999999998</v>
      </c>
      <c r="EK1325" s="2">
        <v>2.403</v>
      </c>
      <c r="EL1325" s="2">
        <v>2.399</v>
      </c>
      <c r="EM1325" s="2">
        <v>2.4049999999999998</v>
      </c>
      <c r="EN1325" s="2">
        <v>2.411</v>
      </c>
      <c r="EO1325" s="2">
        <v>2.4169999999999998</v>
      </c>
      <c r="EP1325" s="2">
        <v>2.4180000000000001</v>
      </c>
      <c r="EQ1325" s="2">
        <v>2.4430000000000001</v>
      </c>
      <c r="ER1325" s="2">
        <v>2.5670000000000002</v>
      </c>
      <c r="ES1325" s="2">
        <v>2.7090000000000001</v>
      </c>
      <c r="ET1325" s="2">
        <v>2.758</v>
      </c>
      <c r="EU1325" s="2">
        <v>2.641</v>
      </c>
      <c r="EV1325" s="2">
        <v>2.5459999999999998</v>
      </c>
      <c r="EW1325" s="2">
        <v>2.4430000000000001</v>
      </c>
      <c r="EX1325" s="2"/>
      <c r="EY1325" s="2"/>
      <c r="EZ1325" s="2"/>
      <c r="FA1325" s="2"/>
      <c r="FB1325" s="2"/>
      <c r="FC1325" s="2"/>
      <c r="FD1325" s="2"/>
      <c r="FE1325" s="2"/>
      <c r="FF1325" s="2"/>
      <c r="FG1325" s="2"/>
      <c r="FH1325" s="2"/>
      <c r="FI1325" s="2"/>
      <c r="FJ1325" s="2"/>
      <c r="FK1325" s="2"/>
      <c r="FL1325" s="2"/>
      <c r="FM1325" s="2"/>
      <c r="FN1325" s="2"/>
      <c r="FO1325" s="2"/>
      <c r="FP1325" s="2"/>
      <c r="FQ1325" s="2"/>
      <c r="FR1325" s="2"/>
      <c r="FS1325" s="2"/>
      <c r="FT1325" s="2"/>
      <c r="FU1325" s="2"/>
      <c r="FV1325" s="2"/>
      <c r="FW1325" s="2"/>
      <c r="FX1325" s="2"/>
      <c r="FY1325" s="2"/>
      <c r="FZ1325" s="2"/>
      <c r="GA1325" s="2"/>
      <c r="GB1325" s="2"/>
      <c r="GC1325" s="2"/>
      <c r="GD1325" s="2"/>
      <c r="GE1325" s="2"/>
      <c r="GF1325" s="2"/>
      <c r="GG1325" s="2"/>
      <c r="GH1325" s="2"/>
      <c r="GI1325" s="2"/>
      <c r="GJ1325" s="2"/>
      <c r="GK1325" s="2"/>
      <c r="GL1325" s="2"/>
      <c r="GM1325" s="2"/>
      <c r="GN1325" s="2"/>
      <c r="GO1325" s="2"/>
      <c r="GP1325" s="2"/>
      <c r="GQ1325" s="2"/>
    </row>
    <row r="1326" spans="1:199" customFormat="1" hidden="1" x14ac:dyDescent="0.2">
      <c r="A1326">
        <f t="shared" si="319"/>
        <v>3</v>
      </c>
      <c r="B1326">
        <f t="shared" si="320"/>
        <v>4</v>
      </c>
      <c r="C1326" s="1">
        <v>35893</v>
      </c>
      <c r="D1326">
        <f t="shared" si="321"/>
        <v>4</v>
      </c>
      <c r="E1326">
        <f t="shared" si="322"/>
        <v>1998</v>
      </c>
      <c r="F1326" s="17">
        <f t="shared" si="325"/>
        <v>8.5066666666667068E-2</v>
      </c>
      <c r="G1326" s="16">
        <f t="shared" si="311"/>
        <v>-5.9333333333333016E-2</v>
      </c>
      <c r="H1326" s="16">
        <f t="shared" si="312"/>
        <v>4.6666666666661527E-3</v>
      </c>
      <c r="I1326" s="16">
        <f t="shared" si="313"/>
        <v>-5.4666666666666863E-2</v>
      </c>
      <c r="J1326" s="7">
        <f>VLOOKUP(C1326,'Nymex hist.'!A:B,2,0)</f>
        <v>2.6890000000000001</v>
      </c>
      <c r="K1326" s="11">
        <f t="shared" si="324"/>
        <v>2.7113333333333327</v>
      </c>
      <c r="L1326" s="11">
        <f t="shared" si="326"/>
        <v>2.7963999999999998</v>
      </c>
      <c r="M1326" s="9">
        <f t="shared" si="314"/>
        <v>2.5184166666666665</v>
      </c>
      <c r="N1326" s="9">
        <f t="shared" si="315"/>
        <v>2.4590833333333335</v>
      </c>
      <c r="O1326" s="9">
        <f t="shared" si="316"/>
        <v>2.4637499999999997</v>
      </c>
      <c r="P1326" s="9">
        <f t="shared" si="317"/>
        <v>2.4837500000000001</v>
      </c>
      <c r="Q1326" s="9">
        <f t="shared" si="318"/>
        <v>2.5137499999999999</v>
      </c>
      <c r="R1326" s="8">
        <v>35893</v>
      </c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3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>
        <v>2.6890000000000001</v>
      </c>
      <c r="CE1326" s="2">
        <v>2.718</v>
      </c>
      <c r="CF1326" s="2">
        <v>2.7229999999999999</v>
      </c>
      <c r="CG1326" s="2">
        <v>2.7210000000000001</v>
      </c>
      <c r="CH1326" s="2">
        <v>2.706</v>
      </c>
      <c r="CI1326" s="2">
        <v>2.7109999999999999</v>
      </c>
      <c r="CJ1326" s="2">
        <v>2.806</v>
      </c>
      <c r="CK1326" s="2">
        <v>2.9140000000000001</v>
      </c>
      <c r="CL1326" s="2">
        <v>2.9239999999999999</v>
      </c>
      <c r="CM1326" s="2">
        <v>2.754</v>
      </c>
      <c r="CN1326" s="2">
        <v>2.5840000000000001</v>
      </c>
      <c r="CO1326" s="2">
        <v>2.4300000000000002</v>
      </c>
      <c r="CP1326" s="2">
        <v>2.38</v>
      </c>
      <c r="CQ1326" s="2">
        <v>2.375</v>
      </c>
      <c r="CR1326" s="2">
        <v>2.38</v>
      </c>
      <c r="CS1326" s="2">
        <v>2.3849999999999998</v>
      </c>
      <c r="CT1326" s="2">
        <v>2.39</v>
      </c>
      <c r="CU1326" s="2">
        <v>2.411</v>
      </c>
      <c r="CV1326" s="2">
        <v>2.5350000000000001</v>
      </c>
      <c r="CW1326" s="2">
        <v>2.673</v>
      </c>
      <c r="CX1326" s="2">
        <v>2.6880000000000002</v>
      </c>
      <c r="CY1326" s="2">
        <v>2.5739999999999998</v>
      </c>
      <c r="CZ1326" s="2">
        <v>2.4830000000000001</v>
      </c>
      <c r="DA1326" s="2">
        <v>2.363</v>
      </c>
      <c r="DB1326" s="2">
        <v>2.3530000000000002</v>
      </c>
      <c r="DC1326" s="2">
        <v>2.359</v>
      </c>
      <c r="DD1326" s="2">
        <v>2.3650000000000002</v>
      </c>
      <c r="DE1326" s="2">
        <v>2.371</v>
      </c>
      <c r="DF1326" s="2">
        <v>2.3719999999999999</v>
      </c>
      <c r="DG1326" s="2">
        <v>2.3969999999999998</v>
      </c>
      <c r="DH1326" s="2">
        <v>2.5209999999999999</v>
      </c>
      <c r="DI1326" s="2">
        <v>2.6629999999999998</v>
      </c>
      <c r="DJ1326" s="2">
        <v>2.6819999999999999</v>
      </c>
      <c r="DK1326" s="2">
        <v>2.5649999999999999</v>
      </c>
      <c r="DL1326" s="2">
        <v>2.4700000000000002</v>
      </c>
      <c r="DM1326" s="2">
        <v>2.367</v>
      </c>
      <c r="DN1326" s="2">
        <v>2.363</v>
      </c>
      <c r="DO1326" s="2">
        <v>2.3690000000000002</v>
      </c>
      <c r="DP1326" s="2">
        <v>2.375</v>
      </c>
      <c r="DQ1326" s="2">
        <v>2.3809999999999998</v>
      </c>
      <c r="DR1326" s="2">
        <v>2.3820000000000001</v>
      </c>
      <c r="DS1326" s="2">
        <v>2.407</v>
      </c>
      <c r="DT1326" s="2">
        <v>2.5310000000000001</v>
      </c>
      <c r="DU1326" s="2">
        <v>2.673</v>
      </c>
      <c r="DV1326" s="2">
        <v>2.702</v>
      </c>
      <c r="DW1326" s="2">
        <v>2.585</v>
      </c>
      <c r="DX1326" s="2">
        <v>2.4900000000000002</v>
      </c>
      <c r="DY1326" s="2">
        <v>2.387</v>
      </c>
      <c r="DZ1326" s="2">
        <v>2.383</v>
      </c>
      <c r="EA1326" s="2">
        <v>2.3889999999999998</v>
      </c>
      <c r="EB1326" s="2">
        <v>2.395</v>
      </c>
      <c r="EC1326" s="2">
        <v>2.4009999999999998</v>
      </c>
      <c r="ED1326" s="2">
        <v>2.4020000000000001</v>
      </c>
      <c r="EE1326" s="2">
        <v>2.427</v>
      </c>
      <c r="EF1326" s="2">
        <v>2.5510000000000002</v>
      </c>
      <c r="EG1326" s="2">
        <v>2.6930000000000001</v>
      </c>
      <c r="EH1326" s="2">
        <v>2.7320000000000002</v>
      </c>
      <c r="EI1326" s="2">
        <v>2.6150000000000002</v>
      </c>
      <c r="EJ1326" s="2">
        <v>2.52</v>
      </c>
      <c r="EK1326" s="2">
        <v>2.4169999999999998</v>
      </c>
      <c r="EL1326" s="2">
        <v>2.4129999999999998</v>
      </c>
      <c r="EM1326" s="2">
        <v>2.419</v>
      </c>
      <c r="EN1326" s="2">
        <v>2.4249999999999998</v>
      </c>
      <c r="EO1326" s="2">
        <v>2.431</v>
      </c>
      <c r="EP1326" s="2">
        <v>2.4319999999999999</v>
      </c>
      <c r="EQ1326" s="2">
        <v>2.4569999999999999</v>
      </c>
      <c r="ER1326" s="2">
        <v>2.581</v>
      </c>
      <c r="ES1326" s="2">
        <v>2.7229999999999999</v>
      </c>
      <c r="ET1326" s="2">
        <v>2.7719999999999998</v>
      </c>
      <c r="EU1326" s="2">
        <v>2.6549999999999998</v>
      </c>
      <c r="EV1326" s="2">
        <v>2.56</v>
      </c>
      <c r="EW1326" s="2">
        <v>2.4569999999999999</v>
      </c>
      <c r="EX1326" s="2"/>
      <c r="EY1326" s="2"/>
      <c r="EZ1326" s="2"/>
      <c r="FA1326" s="2"/>
      <c r="FB1326" s="2"/>
      <c r="FC1326" s="2"/>
      <c r="FD1326" s="2"/>
      <c r="FE1326" s="2"/>
      <c r="FF1326" s="2"/>
      <c r="FG1326" s="2"/>
      <c r="FH1326" s="2"/>
      <c r="FI1326" s="2"/>
      <c r="FJ1326" s="2"/>
      <c r="FK1326" s="2"/>
      <c r="FL1326" s="2"/>
      <c r="FM1326" s="2"/>
      <c r="FN1326" s="2"/>
      <c r="FO1326" s="2"/>
      <c r="FP1326" s="2"/>
      <c r="FQ1326" s="2"/>
      <c r="FR1326" s="2"/>
      <c r="FS1326" s="2"/>
      <c r="FT1326" s="2"/>
      <c r="FU1326" s="2"/>
      <c r="FV1326" s="2"/>
      <c r="FW1326" s="2"/>
      <c r="FX1326" s="2"/>
      <c r="FY1326" s="2"/>
      <c r="FZ1326" s="2"/>
      <c r="GA1326" s="2"/>
      <c r="GB1326" s="2"/>
      <c r="GC1326" s="2"/>
      <c r="GD1326" s="2"/>
      <c r="GE1326" s="2"/>
      <c r="GF1326" s="2"/>
      <c r="GG1326" s="2"/>
      <c r="GH1326" s="2"/>
      <c r="GI1326" s="2"/>
      <c r="GJ1326" s="2"/>
      <c r="GK1326" s="2"/>
      <c r="GL1326" s="2"/>
      <c r="GM1326" s="2"/>
      <c r="GN1326" s="2"/>
      <c r="GO1326" s="2"/>
      <c r="GP1326" s="2"/>
      <c r="GQ1326" s="2"/>
    </row>
    <row r="1327" spans="1:199" x14ac:dyDescent="0.2">
      <c r="A1327" s="36">
        <f t="shared" si="319"/>
        <v>4</v>
      </c>
      <c r="B1327" s="36">
        <f t="shared" si="320"/>
        <v>4</v>
      </c>
      <c r="C1327" s="1">
        <v>35894</v>
      </c>
      <c r="D1327">
        <f t="shared" si="321"/>
        <v>4</v>
      </c>
      <c r="E1327">
        <f t="shared" si="322"/>
        <v>1998</v>
      </c>
      <c r="F1327" s="21">
        <f t="shared" si="325"/>
        <v>9.3333333333333268E-2</v>
      </c>
      <c r="G1327" s="21">
        <f t="shared" si="311"/>
        <v>-5.1416666666666888E-2</v>
      </c>
      <c r="H1327" s="21">
        <f t="shared" si="312"/>
        <v>4.0833333333334387E-3</v>
      </c>
      <c r="I1327" s="21">
        <f t="shared" si="313"/>
        <v>-4.7333333333333449E-2</v>
      </c>
      <c r="J1327" s="23">
        <f>VLOOKUP(C1327,'Nymex hist.'!A:B,2,0)</f>
        <v>2.657</v>
      </c>
      <c r="K1327" s="23">
        <f t="shared" si="324"/>
        <v>2.6816666666666666</v>
      </c>
      <c r="L1327" s="23">
        <f t="shared" si="326"/>
        <v>2.7749999999999999</v>
      </c>
      <c r="M1327" s="23">
        <f t="shared" si="314"/>
        <v>2.5070833333333336</v>
      </c>
      <c r="N1327" s="23">
        <f t="shared" si="315"/>
        <v>2.4556666666666667</v>
      </c>
      <c r="O1327" s="23">
        <f t="shared" si="316"/>
        <v>2.4597500000000001</v>
      </c>
      <c r="P1327" s="23">
        <f t="shared" si="317"/>
        <v>2.4797499999999997</v>
      </c>
      <c r="Q1327" s="23">
        <f t="shared" si="318"/>
        <v>2.5097499999999999</v>
      </c>
      <c r="R1327" s="30">
        <v>35894</v>
      </c>
      <c r="S1327" s="32"/>
      <c r="T1327" s="32"/>
      <c r="U1327" s="32"/>
      <c r="V1327" s="32"/>
      <c r="W1327" s="32"/>
      <c r="X1327" s="32"/>
      <c r="Y1327" s="32"/>
      <c r="Z1327" s="32"/>
      <c r="AA1327" s="32"/>
      <c r="AB1327" s="32"/>
      <c r="AC1327" s="32"/>
      <c r="AD1327" s="32"/>
      <c r="AE1327" s="32"/>
      <c r="AF1327" s="32"/>
      <c r="AG1327" s="32"/>
      <c r="AH1327" s="32"/>
      <c r="AI1327" s="32"/>
      <c r="AJ1327" s="34"/>
      <c r="AK1327" s="32"/>
      <c r="AL1327" s="32"/>
      <c r="AM1327" s="32"/>
      <c r="AN1327" s="32"/>
      <c r="AO1327" s="32"/>
      <c r="AP1327" s="32"/>
      <c r="AQ1327" s="32"/>
      <c r="AR1327" s="32"/>
      <c r="AS1327" s="32"/>
      <c r="AT1327" s="32"/>
      <c r="AU1327" s="32"/>
      <c r="AV1327" s="32"/>
      <c r="AW1327" s="32"/>
      <c r="AX1327" s="32"/>
      <c r="AY1327" s="32"/>
      <c r="AZ1327" s="32"/>
      <c r="BA1327" s="32"/>
      <c r="BB1327" s="32"/>
      <c r="BC1327" s="32"/>
      <c r="BD1327" s="32"/>
      <c r="BE1327" s="32"/>
      <c r="BF1327" s="32"/>
      <c r="BG1327" s="32"/>
      <c r="BH1327" s="32"/>
      <c r="BI1327" s="32"/>
      <c r="BJ1327" s="32"/>
      <c r="BK1327" s="32"/>
      <c r="BL1327" s="32"/>
      <c r="BM1327" s="32"/>
      <c r="BN1327" s="32"/>
      <c r="BO1327" s="32"/>
      <c r="BP1327" s="32"/>
      <c r="BQ1327" s="32"/>
      <c r="BR1327" s="32"/>
      <c r="BS1327" s="32"/>
      <c r="BT1327" s="32"/>
      <c r="BU1327" s="32"/>
      <c r="BV1327" s="32"/>
      <c r="BW1327" s="32"/>
      <c r="BX1327" s="32"/>
      <c r="BY1327" s="32"/>
      <c r="BZ1327" s="32"/>
      <c r="CA1327" s="32"/>
      <c r="CB1327" s="32"/>
      <c r="CC1327" s="32"/>
      <c r="CD1327" s="32">
        <v>2.657</v>
      </c>
      <c r="CE1327" s="32">
        <v>2.6880000000000002</v>
      </c>
      <c r="CF1327" s="32">
        <v>2.6930000000000001</v>
      </c>
      <c r="CG1327" s="32">
        <v>2.6930000000000001</v>
      </c>
      <c r="CH1327" s="32">
        <v>2.6789999999999998</v>
      </c>
      <c r="CI1327" s="32">
        <v>2.68</v>
      </c>
      <c r="CJ1327" s="32">
        <v>2.78</v>
      </c>
      <c r="CK1327" s="32">
        <v>2.89</v>
      </c>
      <c r="CL1327" s="32">
        <v>2.9</v>
      </c>
      <c r="CM1327" s="32">
        <v>2.7349999999999999</v>
      </c>
      <c r="CN1327" s="32">
        <v>2.57</v>
      </c>
      <c r="CO1327" s="32">
        <v>2.4180000000000001</v>
      </c>
      <c r="CP1327" s="32">
        <v>2.3679999999999999</v>
      </c>
      <c r="CQ1327" s="32">
        <v>2.3650000000000002</v>
      </c>
      <c r="CR1327" s="32">
        <v>2.37</v>
      </c>
      <c r="CS1327" s="32">
        <v>2.375</v>
      </c>
      <c r="CT1327" s="32">
        <v>2.38</v>
      </c>
      <c r="CU1327" s="32">
        <v>2.4009999999999998</v>
      </c>
      <c r="CV1327" s="32">
        <v>2.5299999999999998</v>
      </c>
      <c r="CW1327" s="32">
        <v>2.673</v>
      </c>
      <c r="CX1327" s="32">
        <v>2.6869999999999998</v>
      </c>
      <c r="CY1327" s="32">
        <v>2.5720000000000001</v>
      </c>
      <c r="CZ1327" s="32">
        <v>2.4809999999999999</v>
      </c>
      <c r="DA1327" s="32">
        <v>2.359</v>
      </c>
      <c r="DB1327" s="32">
        <v>2.3490000000000002</v>
      </c>
      <c r="DC1327" s="32">
        <v>2.355</v>
      </c>
      <c r="DD1327" s="32">
        <v>2.3610000000000002</v>
      </c>
      <c r="DE1327" s="32">
        <v>2.367</v>
      </c>
      <c r="DF1327" s="32">
        <v>2.3679999999999999</v>
      </c>
      <c r="DG1327" s="32">
        <v>2.3929999999999998</v>
      </c>
      <c r="DH1327" s="32">
        <v>2.5169999999999999</v>
      </c>
      <c r="DI1327" s="32">
        <v>2.6589999999999998</v>
      </c>
      <c r="DJ1327" s="32">
        <v>2.6779999999999999</v>
      </c>
      <c r="DK1327" s="32">
        <v>2.5609999999999999</v>
      </c>
      <c r="DL1327" s="32">
        <v>2.4660000000000002</v>
      </c>
      <c r="DM1327" s="32">
        <v>2.363</v>
      </c>
      <c r="DN1327" s="32">
        <v>2.359</v>
      </c>
      <c r="DO1327" s="32">
        <v>2.3650000000000002</v>
      </c>
      <c r="DP1327" s="32">
        <v>2.371</v>
      </c>
      <c r="DQ1327" s="32">
        <v>2.3769999999999998</v>
      </c>
      <c r="DR1327" s="32">
        <v>2.3780000000000001</v>
      </c>
      <c r="DS1327" s="32">
        <v>2.403</v>
      </c>
      <c r="DT1327" s="32">
        <v>2.5270000000000001</v>
      </c>
      <c r="DU1327" s="32">
        <v>2.669</v>
      </c>
      <c r="DV1327" s="32">
        <v>2.698</v>
      </c>
      <c r="DW1327" s="32">
        <v>2.581</v>
      </c>
      <c r="DX1327" s="32">
        <v>2.4860000000000002</v>
      </c>
      <c r="DY1327" s="32">
        <v>2.383</v>
      </c>
      <c r="DZ1327" s="32">
        <v>2.379</v>
      </c>
      <c r="EA1327" s="32">
        <v>2.3849999999999998</v>
      </c>
      <c r="EB1327" s="32">
        <v>2.391</v>
      </c>
      <c r="EC1327" s="32">
        <v>2.3969999999999998</v>
      </c>
      <c r="ED1327" s="32">
        <v>2.3980000000000001</v>
      </c>
      <c r="EE1327" s="32">
        <v>2.423</v>
      </c>
      <c r="EF1327" s="32">
        <v>2.5470000000000002</v>
      </c>
      <c r="EG1327" s="32">
        <v>2.6890000000000001</v>
      </c>
      <c r="EH1327" s="32">
        <v>2.7280000000000002</v>
      </c>
      <c r="EI1327" s="32">
        <v>2.6110000000000002</v>
      </c>
      <c r="EJ1327" s="32">
        <v>2.516</v>
      </c>
      <c r="EK1327" s="32">
        <v>2.4129999999999998</v>
      </c>
      <c r="EL1327" s="32">
        <v>2.4089999999999998</v>
      </c>
      <c r="EM1327" s="32">
        <v>2.415</v>
      </c>
      <c r="EN1327" s="32">
        <v>2.4209999999999998</v>
      </c>
      <c r="EO1327" s="32">
        <v>2.427</v>
      </c>
      <c r="EP1327" s="32">
        <v>2.4279999999999999</v>
      </c>
      <c r="EQ1327" s="32">
        <v>2.4529999999999998</v>
      </c>
      <c r="ER1327" s="32">
        <v>2.577</v>
      </c>
      <c r="ES1327" s="32">
        <v>2.7189999999999999</v>
      </c>
      <c r="ET1327" s="32">
        <v>2.7679999999999998</v>
      </c>
      <c r="EU1327" s="32">
        <v>2.6509999999999998</v>
      </c>
      <c r="EV1327" s="32">
        <v>2.556</v>
      </c>
      <c r="EW1327" s="32">
        <v>2.4529999999999998</v>
      </c>
      <c r="EX1327" s="32"/>
      <c r="EY1327" s="32"/>
      <c r="EZ1327" s="32"/>
      <c r="FA1327" s="32"/>
      <c r="FB1327" s="32"/>
      <c r="FC1327" s="32"/>
      <c r="FD1327" s="32"/>
      <c r="FE1327" s="32"/>
      <c r="FF1327" s="32"/>
      <c r="FG1327" s="32"/>
      <c r="FH1327" s="32"/>
      <c r="FI1327" s="32"/>
      <c r="FJ1327" s="32"/>
      <c r="FK1327" s="32"/>
      <c r="FL1327" s="32"/>
      <c r="FM1327" s="32"/>
      <c r="FN1327" s="32"/>
      <c r="FO1327" s="32"/>
      <c r="FP1327" s="32"/>
      <c r="FQ1327" s="32"/>
      <c r="FR1327" s="32"/>
      <c r="FS1327" s="32"/>
      <c r="FT1327" s="32"/>
      <c r="FU1327" s="32"/>
      <c r="FV1327" s="32"/>
      <c r="FW1327" s="32"/>
      <c r="FX1327" s="32"/>
      <c r="FY1327" s="32"/>
      <c r="FZ1327" s="32"/>
      <c r="GA1327" s="32"/>
      <c r="GB1327" s="32"/>
      <c r="GC1327" s="32"/>
      <c r="GD1327" s="32"/>
      <c r="GE1327" s="32"/>
      <c r="GF1327" s="32"/>
      <c r="GG1327" s="32"/>
      <c r="GH1327" s="32"/>
      <c r="GI1327" s="32"/>
      <c r="GJ1327" s="32"/>
      <c r="GK1327" s="32"/>
      <c r="GL1327" s="32"/>
      <c r="GM1327" s="32"/>
      <c r="GN1327" s="32"/>
      <c r="GO1327" s="32"/>
      <c r="GP1327" s="32"/>
      <c r="GQ1327" s="32"/>
    </row>
    <row r="1328" spans="1:199" customFormat="1" hidden="1" x14ac:dyDescent="0.2">
      <c r="A1328">
        <f t="shared" si="319"/>
        <v>1</v>
      </c>
      <c r="B1328">
        <f t="shared" si="320"/>
        <v>4</v>
      </c>
      <c r="C1328" s="1">
        <v>35898</v>
      </c>
      <c r="D1328">
        <f t="shared" si="321"/>
        <v>4</v>
      </c>
      <c r="E1328">
        <f t="shared" si="322"/>
        <v>1998</v>
      </c>
      <c r="F1328" s="17">
        <f t="shared" si="325"/>
        <v>0.1364999999999994</v>
      </c>
      <c r="G1328" s="16">
        <f t="shared" si="311"/>
        <v>-2.8500000000000636E-2</v>
      </c>
      <c r="H1328" s="16">
        <f t="shared" si="312"/>
        <v>4.5833333333331616E-3</v>
      </c>
      <c r="I1328" s="16">
        <f t="shared" si="313"/>
        <v>-2.3916666666667474E-2</v>
      </c>
      <c r="J1328" s="7">
        <f>VLOOKUP(C1328,'Nymex hist.'!A:B,2,0)</f>
        <v>2.4790000000000001</v>
      </c>
      <c r="K1328" s="11">
        <f t="shared" si="324"/>
        <v>2.5265</v>
      </c>
      <c r="L1328" s="11">
        <f t="shared" si="326"/>
        <v>2.6629999999999994</v>
      </c>
      <c r="M1328" s="9">
        <f t="shared" si="314"/>
        <v>2.4396666666666671</v>
      </c>
      <c r="N1328" s="9">
        <f t="shared" si="315"/>
        <v>2.4111666666666665</v>
      </c>
      <c r="O1328" s="9">
        <f t="shared" si="316"/>
        <v>2.4157499999999996</v>
      </c>
      <c r="P1328" s="9">
        <f t="shared" si="317"/>
        <v>2.4357500000000001</v>
      </c>
      <c r="Q1328" s="9">
        <f t="shared" si="318"/>
        <v>2.4657500000000003</v>
      </c>
      <c r="R1328" s="8">
        <v>35898</v>
      </c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3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>
        <v>2.4790000000000001</v>
      </c>
      <c r="CE1328" s="2">
        <v>2.5139999999999998</v>
      </c>
      <c r="CF1328" s="2">
        <v>2.5430000000000001</v>
      </c>
      <c r="CG1328" s="2">
        <v>2.5430000000000001</v>
      </c>
      <c r="CH1328" s="2">
        <v>2.5350000000000001</v>
      </c>
      <c r="CI1328" s="2">
        <v>2.5449999999999999</v>
      </c>
      <c r="CJ1328" s="2">
        <v>2.65</v>
      </c>
      <c r="CK1328" s="2">
        <v>2.77</v>
      </c>
      <c r="CL1328" s="2">
        <v>2.78</v>
      </c>
      <c r="CM1328" s="2">
        <v>2.63</v>
      </c>
      <c r="CN1328" s="2">
        <v>2.4849999999999999</v>
      </c>
      <c r="CO1328" s="2">
        <v>2.3450000000000002</v>
      </c>
      <c r="CP1328" s="2">
        <v>2.3050000000000002</v>
      </c>
      <c r="CQ1328" s="2">
        <v>2.3069999999999999</v>
      </c>
      <c r="CR1328" s="2">
        <v>2.3149999999999999</v>
      </c>
      <c r="CS1328" s="2">
        <v>2.323</v>
      </c>
      <c r="CT1328" s="2">
        <v>2.3290000000000002</v>
      </c>
      <c r="CU1328" s="2">
        <v>2.351</v>
      </c>
      <c r="CV1328" s="2">
        <v>2.4809999999999999</v>
      </c>
      <c r="CW1328" s="2">
        <v>2.625</v>
      </c>
      <c r="CX1328" s="2">
        <v>2.64</v>
      </c>
      <c r="CY1328" s="2">
        <v>2.5259999999999998</v>
      </c>
      <c r="CZ1328" s="2">
        <v>2.4359999999999999</v>
      </c>
      <c r="DA1328" s="2">
        <v>2.3149999999999999</v>
      </c>
      <c r="DB1328" s="2">
        <v>2.3050000000000002</v>
      </c>
      <c r="DC1328" s="2">
        <v>2.3109999999999999</v>
      </c>
      <c r="DD1328" s="2">
        <v>2.3170000000000002</v>
      </c>
      <c r="DE1328" s="2">
        <v>2.323</v>
      </c>
      <c r="DF1328" s="2">
        <v>2.3239999999999998</v>
      </c>
      <c r="DG1328" s="2">
        <v>2.3490000000000002</v>
      </c>
      <c r="DH1328" s="2">
        <v>2.4729999999999999</v>
      </c>
      <c r="DI1328" s="2">
        <v>2.6150000000000002</v>
      </c>
      <c r="DJ1328" s="2">
        <v>2.6339999999999999</v>
      </c>
      <c r="DK1328" s="2">
        <v>2.5169999999999999</v>
      </c>
      <c r="DL1328" s="2">
        <v>2.4220000000000002</v>
      </c>
      <c r="DM1328" s="2">
        <v>2.319</v>
      </c>
      <c r="DN1328" s="2">
        <v>2.3149999999999999</v>
      </c>
      <c r="DO1328" s="2">
        <v>2.3210000000000002</v>
      </c>
      <c r="DP1328" s="2">
        <v>2.327</v>
      </c>
      <c r="DQ1328" s="2">
        <v>2.3330000000000002</v>
      </c>
      <c r="DR1328" s="2">
        <v>2.3340000000000001</v>
      </c>
      <c r="DS1328" s="2">
        <v>2.359</v>
      </c>
      <c r="DT1328" s="2">
        <v>2.4830000000000001</v>
      </c>
      <c r="DU1328" s="2">
        <v>2.625</v>
      </c>
      <c r="DV1328" s="2">
        <v>2.6539999999999999</v>
      </c>
      <c r="DW1328" s="2">
        <v>2.5369999999999999</v>
      </c>
      <c r="DX1328" s="2">
        <v>2.4420000000000002</v>
      </c>
      <c r="DY1328" s="2">
        <v>2.339</v>
      </c>
      <c r="DZ1328" s="2">
        <v>2.335</v>
      </c>
      <c r="EA1328" s="2">
        <v>2.3410000000000002</v>
      </c>
      <c r="EB1328" s="2">
        <v>2.347</v>
      </c>
      <c r="EC1328" s="2">
        <v>2.3530000000000002</v>
      </c>
      <c r="ED1328" s="2">
        <v>2.3540000000000001</v>
      </c>
      <c r="EE1328" s="2">
        <v>2.379</v>
      </c>
      <c r="EF1328" s="2">
        <v>2.5030000000000001</v>
      </c>
      <c r="EG1328" s="2">
        <v>2.645</v>
      </c>
      <c r="EH1328" s="2">
        <v>2.6840000000000002</v>
      </c>
      <c r="EI1328" s="2">
        <v>2.5670000000000002</v>
      </c>
      <c r="EJ1328" s="2">
        <v>2.472</v>
      </c>
      <c r="EK1328" s="2">
        <v>2.3690000000000002</v>
      </c>
      <c r="EL1328" s="2">
        <v>2.3650000000000002</v>
      </c>
      <c r="EM1328" s="2">
        <v>2.371</v>
      </c>
      <c r="EN1328" s="2">
        <v>2.3769999999999998</v>
      </c>
      <c r="EO1328" s="2">
        <v>2.383</v>
      </c>
      <c r="EP1328" s="2">
        <v>2.3839999999999999</v>
      </c>
      <c r="EQ1328" s="2">
        <v>2.4089999999999998</v>
      </c>
      <c r="ER1328" s="2">
        <v>2.5329999999999999</v>
      </c>
      <c r="ES1328" s="2">
        <v>2.6749999999999998</v>
      </c>
      <c r="ET1328" s="2">
        <v>2.7240000000000002</v>
      </c>
      <c r="EU1328" s="2">
        <v>2.6070000000000002</v>
      </c>
      <c r="EV1328" s="2">
        <v>2.512</v>
      </c>
      <c r="EW1328" s="2">
        <v>2.4089999999999998</v>
      </c>
      <c r="EX1328" s="2"/>
      <c r="EY1328" s="2"/>
      <c r="EZ1328" s="2"/>
      <c r="FA1328" s="2"/>
      <c r="FB1328" s="2"/>
      <c r="FC1328" s="2"/>
      <c r="FD1328" s="2"/>
      <c r="FE1328" s="2"/>
      <c r="FF1328" s="2"/>
      <c r="FG1328" s="2"/>
      <c r="FH1328" s="2"/>
      <c r="FI1328" s="2"/>
      <c r="FJ1328" s="2"/>
      <c r="FK1328" s="2"/>
      <c r="FL1328" s="2"/>
      <c r="FM1328" s="2"/>
      <c r="FN1328" s="2"/>
      <c r="FO1328" s="2"/>
      <c r="FP1328" s="2"/>
      <c r="FQ1328" s="2"/>
      <c r="FR1328" s="2"/>
      <c r="FS1328" s="2"/>
      <c r="FT1328" s="2"/>
      <c r="FU1328" s="2"/>
      <c r="FV1328" s="2"/>
      <c r="FW1328" s="2"/>
      <c r="FX1328" s="2"/>
      <c r="FY1328" s="2"/>
      <c r="FZ1328" s="2"/>
      <c r="GA1328" s="2"/>
      <c r="GB1328" s="2"/>
      <c r="GC1328" s="2"/>
      <c r="GD1328" s="2"/>
      <c r="GE1328" s="2"/>
      <c r="GF1328" s="2"/>
      <c r="GG1328" s="2"/>
      <c r="GH1328" s="2"/>
      <c r="GI1328" s="2"/>
      <c r="GJ1328" s="2"/>
      <c r="GK1328" s="2"/>
      <c r="GL1328" s="2"/>
      <c r="GM1328" s="2"/>
      <c r="GN1328" s="2"/>
      <c r="GO1328" s="2"/>
      <c r="GP1328" s="2"/>
      <c r="GQ1328" s="2"/>
    </row>
    <row r="1329" spans="1:199" customFormat="1" hidden="1" x14ac:dyDescent="0.2">
      <c r="A1329">
        <f t="shared" si="319"/>
        <v>2</v>
      </c>
      <c r="B1329">
        <f t="shared" si="320"/>
        <v>4</v>
      </c>
      <c r="C1329" s="1">
        <v>35899</v>
      </c>
      <c r="D1329">
        <f t="shared" si="321"/>
        <v>4</v>
      </c>
      <c r="E1329">
        <f t="shared" si="322"/>
        <v>1998</v>
      </c>
      <c r="F1329" s="17">
        <f t="shared" si="325"/>
        <v>0.12733333333333352</v>
      </c>
      <c r="G1329" s="16">
        <f t="shared" si="311"/>
        <v>-3.4916666666666707E-2</v>
      </c>
      <c r="H1329" s="16">
        <f t="shared" si="312"/>
        <v>7.9166666666661278E-3</v>
      </c>
      <c r="I1329" s="16">
        <f t="shared" si="313"/>
        <v>-2.7000000000000579E-2</v>
      </c>
      <c r="J1329" s="7">
        <f>VLOOKUP(C1329,'Nymex hist.'!A:B,2,0)</f>
        <v>2.5009999999999999</v>
      </c>
      <c r="K1329" s="11">
        <f t="shared" si="324"/>
        <v>2.5436666666666663</v>
      </c>
      <c r="L1329" s="11">
        <f t="shared" si="326"/>
        <v>2.6709999999999998</v>
      </c>
      <c r="M1329" s="9">
        <f t="shared" si="314"/>
        <v>2.4380833333333336</v>
      </c>
      <c r="N1329" s="9">
        <f t="shared" si="315"/>
        <v>2.4031666666666669</v>
      </c>
      <c r="O1329" s="9">
        <f t="shared" si="316"/>
        <v>2.411083333333333</v>
      </c>
      <c r="P1329" s="9">
        <f t="shared" si="317"/>
        <v>2.4360833333333329</v>
      </c>
      <c r="Q1329" s="9">
        <f t="shared" si="318"/>
        <v>2.4710833333333331</v>
      </c>
      <c r="R1329" s="8">
        <v>35899</v>
      </c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3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>
        <v>2.5009999999999999</v>
      </c>
      <c r="CE1329" s="2">
        <v>2.5329999999999999</v>
      </c>
      <c r="CF1329" s="2">
        <v>2.5569999999999999</v>
      </c>
      <c r="CG1329" s="2">
        <v>2.5609999999999999</v>
      </c>
      <c r="CH1329" s="2">
        <v>2.5499999999999998</v>
      </c>
      <c r="CI1329" s="2">
        <v>2.56</v>
      </c>
      <c r="CJ1329" s="2">
        <v>2.665</v>
      </c>
      <c r="CK1329" s="2">
        <v>2.78</v>
      </c>
      <c r="CL1329" s="2">
        <v>2.79</v>
      </c>
      <c r="CM1329" s="2">
        <v>2.6349999999999998</v>
      </c>
      <c r="CN1329" s="2">
        <v>2.4849999999999999</v>
      </c>
      <c r="CO1329" s="2">
        <v>2.3450000000000002</v>
      </c>
      <c r="CP1329" s="2">
        <v>2.3029999999999999</v>
      </c>
      <c r="CQ1329" s="2">
        <v>2.3029999999999999</v>
      </c>
      <c r="CR1329" s="2">
        <v>2.3109999999999999</v>
      </c>
      <c r="CS1329" s="2">
        <v>2.319</v>
      </c>
      <c r="CT1329" s="2">
        <v>2.3250000000000002</v>
      </c>
      <c r="CU1329" s="2">
        <v>2.347</v>
      </c>
      <c r="CV1329" s="2">
        <v>2.4769999999999999</v>
      </c>
      <c r="CW1329" s="2">
        <v>2.617</v>
      </c>
      <c r="CX1329" s="2">
        <v>2.6320000000000001</v>
      </c>
      <c r="CY1329" s="2">
        <v>2.5179999999999998</v>
      </c>
      <c r="CZ1329" s="2">
        <v>2.4279999999999999</v>
      </c>
      <c r="DA1329" s="2">
        <v>2.3069999999999999</v>
      </c>
      <c r="DB1329" s="2">
        <v>2.2970000000000002</v>
      </c>
      <c r="DC1329" s="2">
        <v>2.3029999999999999</v>
      </c>
      <c r="DD1329" s="2">
        <v>2.3090000000000002</v>
      </c>
      <c r="DE1329" s="2">
        <v>2.3149999999999999</v>
      </c>
      <c r="DF1329" s="2">
        <v>2.3159999999999998</v>
      </c>
      <c r="DG1329" s="2">
        <v>2.3410000000000002</v>
      </c>
      <c r="DH1329" s="2">
        <v>2.4649999999999999</v>
      </c>
      <c r="DI1329" s="2">
        <v>2.6070000000000002</v>
      </c>
      <c r="DJ1329" s="2">
        <v>2.6259999999999999</v>
      </c>
      <c r="DK1329" s="2">
        <v>2.5089999999999999</v>
      </c>
      <c r="DL1329" s="2">
        <v>2.4140000000000001</v>
      </c>
      <c r="DM1329" s="2">
        <v>2.3109999999999999</v>
      </c>
      <c r="DN1329" s="2">
        <v>2.3119999999999998</v>
      </c>
      <c r="DO1329" s="2">
        <v>2.3180000000000001</v>
      </c>
      <c r="DP1329" s="2">
        <v>2.3239999999999998</v>
      </c>
      <c r="DQ1329" s="2">
        <v>2.33</v>
      </c>
      <c r="DR1329" s="2">
        <v>2.331</v>
      </c>
      <c r="DS1329" s="2">
        <v>2.3559999999999999</v>
      </c>
      <c r="DT1329" s="2">
        <v>2.48</v>
      </c>
      <c r="DU1329" s="2">
        <v>2.6219999999999999</v>
      </c>
      <c r="DV1329" s="2">
        <v>2.6509999999999998</v>
      </c>
      <c r="DW1329" s="2">
        <v>2.5339999999999998</v>
      </c>
      <c r="DX1329" s="2">
        <v>2.4390000000000001</v>
      </c>
      <c r="DY1329" s="2">
        <v>2.3359999999999999</v>
      </c>
      <c r="DZ1329" s="2">
        <v>2.3370000000000002</v>
      </c>
      <c r="EA1329" s="2">
        <v>2.343</v>
      </c>
      <c r="EB1329" s="2">
        <v>2.3490000000000002</v>
      </c>
      <c r="EC1329" s="2">
        <v>2.355</v>
      </c>
      <c r="ED1329" s="2">
        <v>2.3559999999999999</v>
      </c>
      <c r="EE1329" s="2">
        <v>2.3809999999999998</v>
      </c>
      <c r="EF1329" s="2">
        <v>2.5049999999999999</v>
      </c>
      <c r="EG1329" s="2">
        <v>2.6469999999999998</v>
      </c>
      <c r="EH1329" s="2">
        <v>2.6859999999999999</v>
      </c>
      <c r="EI1329" s="2">
        <v>2.569</v>
      </c>
      <c r="EJ1329" s="2">
        <v>2.4740000000000002</v>
      </c>
      <c r="EK1329" s="2">
        <v>2.371</v>
      </c>
      <c r="EL1329" s="2">
        <v>2.3719999999999999</v>
      </c>
      <c r="EM1329" s="2">
        <v>2.3780000000000001</v>
      </c>
      <c r="EN1329" s="2">
        <v>2.3839999999999999</v>
      </c>
      <c r="EO1329" s="2">
        <v>2.39</v>
      </c>
      <c r="EP1329" s="2">
        <v>2.391</v>
      </c>
      <c r="EQ1329" s="2">
        <v>2.4159999999999999</v>
      </c>
      <c r="ER1329" s="2">
        <v>2.54</v>
      </c>
      <c r="ES1329" s="2">
        <v>2.6819999999999999</v>
      </c>
      <c r="ET1329" s="2">
        <v>2.7309999999999999</v>
      </c>
      <c r="EU1329" s="2">
        <v>2.6139999999999999</v>
      </c>
      <c r="EV1329" s="2">
        <v>2.5190000000000001</v>
      </c>
      <c r="EW1329" s="2">
        <v>2.4159999999999999</v>
      </c>
      <c r="EX1329" s="2"/>
      <c r="EY1329" s="2"/>
      <c r="EZ1329" s="2"/>
      <c r="FA1329" s="2"/>
      <c r="FB1329" s="2"/>
      <c r="FC1329" s="2"/>
      <c r="FD1329" s="2"/>
      <c r="FE1329" s="2"/>
      <c r="FF1329" s="2"/>
      <c r="FG1329" s="2"/>
      <c r="FH1329" s="2"/>
      <c r="FI1329" s="2"/>
      <c r="FJ1329" s="2"/>
      <c r="FK1329" s="2"/>
      <c r="FL1329" s="2"/>
      <c r="FM1329" s="2"/>
      <c r="FN1329" s="2"/>
      <c r="FO1329" s="2"/>
      <c r="FP1329" s="2"/>
      <c r="FQ1329" s="2"/>
      <c r="FR1329" s="2"/>
      <c r="FS1329" s="2"/>
      <c r="FT1329" s="2"/>
      <c r="FU1329" s="2"/>
      <c r="FV1329" s="2"/>
      <c r="FW1329" s="2"/>
      <c r="FX1329" s="2"/>
      <c r="FY1329" s="2"/>
      <c r="FZ1329" s="2"/>
      <c r="GA1329" s="2"/>
      <c r="GB1329" s="2"/>
      <c r="GC1329" s="2"/>
      <c r="GD1329" s="2"/>
      <c r="GE1329" s="2"/>
      <c r="GF1329" s="2"/>
      <c r="GG1329" s="2"/>
      <c r="GH1329" s="2"/>
      <c r="GI1329" s="2"/>
      <c r="GJ1329" s="2"/>
      <c r="GK1329" s="2"/>
      <c r="GL1329" s="2"/>
      <c r="GM1329" s="2"/>
      <c r="GN1329" s="2"/>
      <c r="GO1329" s="2"/>
      <c r="GP1329" s="2"/>
      <c r="GQ1329" s="2"/>
    </row>
    <row r="1330" spans="1:199" customFormat="1" hidden="1" x14ac:dyDescent="0.2">
      <c r="A1330">
        <f t="shared" si="319"/>
        <v>3</v>
      </c>
      <c r="B1330">
        <f t="shared" si="320"/>
        <v>4</v>
      </c>
      <c r="C1330" s="1">
        <v>35900</v>
      </c>
      <c r="D1330">
        <f t="shared" si="321"/>
        <v>4</v>
      </c>
      <c r="E1330">
        <f t="shared" si="322"/>
        <v>1998</v>
      </c>
      <c r="F1330" s="17">
        <f t="shared" si="325"/>
        <v>0.12073333333333336</v>
      </c>
      <c r="G1330" s="16">
        <f t="shared" si="311"/>
        <v>-5.9166666666667034E-2</v>
      </c>
      <c r="H1330" s="16">
        <f t="shared" si="312"/>
        <v>6.2500000000000888E-3</v>
      </c>
      <c r="I1330" s="16">
        <f t="shared" si="313"/>
        <v>-5.2916666666666945E-2</v>
      </c>
      <c r="J1330" s="7">
        <f>VLOOKUP(C1330,'Nymex hist.'!A:B,2,0)</f>
        <v>2.5209999999999999</v>
      </c>
      <c r="K1330" s="11">
        <f t="shared" si="324"/>
        <v>2.5666666666666669</v>
      </c>
      <c r="L1330" s="11">
        <f t="shared" si="326"/>
        <v>2.6874000000000002</v>
      </c>
      <c r="M1330" s="9">
        <f t="shared" si="314"/>
        <v>2.4344166666666669</v>
      </c>
      <c r="N1330" s="9">
        <f t="shared" si="315"/>
        <v>2.3752499999999999</v>
      </c>
      <c r="O1330" s="9">
        <f t="shared" si="316"/>
        <v>2.3815</v>
      </c>
      <c r="P1330" s="9">
        <f t="shared" si="317"/>
        <v>2.4064999999999999</v>
      </c>
      <c r="Q1330" s="9">
        <f t="shared" si="318"/>
        <v>2.4415</v>
      </c>
      <c r="R1330" s="8">
        <v>35900</v>
      </c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3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>
        <v>2.5209999999999999</v>
      </c>
      <c r="CE1330" s="2">
        <v>2.5579999999999998</v>
      </c>
      <c r="CF1330" s="2">
        <v>2.5819999999999999</v>
      </c>
      <c r="CG1330" s="2">
        <v>2.5870000000000002</v>
      </c>
      <c r="CH1330" s="2">
        <v>2.5720000000000001</v>
      </c>
      <c r="CI1330" s="2">
        <v>2.58</v>
      </c>
      <c r="CJ1330" s="2">
        <v>2.6850000000000001</v>
      </c>
      <c r="CK1330" s="2">
        <v>2.8</v>
      </c>
      <c r="CL1330" s="2">
        <v>2.81</v>
      </c>
      <c r="CM1330" s="2">
        <v>2.65</v>
      </c>
      <c r="CN1330" s="2">
        <v>2.492</v>
      </c>
      <c r="CO1330" s="2">
        <v>2.3450000000000002</v>
      </c>
      <c r="CP1330" s="2">
        <v>2.2949999999999999</v>
      </c>
      <c r="CQ1330" s="2">
        <v>2.2949999999999999</v>
      </c>
      <c r="CR1330" s="2">
        <v>2.3029999999999999</v>
      </c>
      <c r="CS1330" s="2">
        <v>2.3109999999999999</v>
      </c>
      <c r="CT1330" s="2">
        <v>2.3159999999999998</v>
      </c>
      <c r="CU1330" s="2">
        <v>2.3370000000000002</v>
      </c>
      <c r="CV1330" s="2">
        <v>2.4620000000000002</v>
      </c>
      <c r="CW1330" s="2">
        <v>2.597</v>
      </c>
      <c r="CX1330" s="2">
        <v>2.6070000000000002</v>
      </c>
      <c r="CY1330" s="2">
        <v>2.4929999999999999</v>
      </c>
      <c r="CZ1330" s="2">
        <v>2.403</v>
      </c>
      <c r="DA1330" s="2">
        <v>2.282</v>
      </c>
      <c r="DB1330" s="2">
        <v>2.2719999999999998</v>
      </c>
      <c r="DC1330" s="2">
        <v>2.2730000000000001</v>
      </c>
      <c r="DD1330" s="2">
        <v>2.2789999999999999</v>
      </c>
      <c r="DE1330" s="2">
        <v>2.2850000000000001</v>
      </c>
      <c r="DF1330" s="2">
        <v>2.286</v>
      </c>
      <c r="DG1330" s="2">
        <v>2.3109999999999999</v>
      </c>
      <c r="DH1330" s="2">
        <v>2.4350000000000001</v>
      </c>
      <c r="DI1330" s="2">
        <v>2.577</v>
      </c>
      <c r="DJ1330" s="2">
        <v>2.5960000000000001</v>
      </c>
      <c r="DK1330" s="2">
        <v>2.4790000000000001</v>
      </c>
      <c r="DL1330" s="2">
        <v>2.3839999999999999</v>
      </c>
      <c r="DM1330" s="2">
        <v>2.2810000000000001</v>
      </c>
      <c r="DN1330" s="2">
        <v>2.2869999999999999</v>
      </c>
      <c r="DO1330" s="2">
        <v>2.2879999999999998</v>
      </c>
      <c r="DP1330" s="2">
        <v>2.294</v>
      </c>
      <c r="DQ1330" s="2">
        <v>2.2999999999999998</v>
      </c>
      <c r="DR1330" s="2">
        <v>2.3010000000000002</v>
      </c>
      <c r="DS1330" s="2">
        <v>2.3260000000000001</v>
      </c>
      <c r="DT1330" s="2">
        <v>2.4500000000000002</v>
      </c>
      <c r="DU1330" s="2">
        <v>2.5920000000000001</v>
      </c>
      <c r="DV1330" s="2">
        <v>2.621</v>
      </c>
      <c r="DW1330" s="2">
        <v>2.504</v>
      </c>
      <c r="DX1330" s="2">
        <v>2.4089999999999998</v>
      </c>
      <c r="DY1330" s="2">
        <v>2.306</v>
      </c>
      <c r="DZ1330" s="2">
        <v>2.3119999999999998</v>
      </c>
      <c r="EA1330" s="2">
        <v>2.3130000000000002</v>
      </c>
      <c r="EB1330" s="2">
        <v>2.319</v>
      </c>
      <c r="EC1330" s="2">
        <v>2.3250000000000002</v>
      </c>
      <c r="ED1330" s="2">
        <v>2.3260000000000001</v>
      </c>
      <c r="EE1330" s="2">
        <v>2.351</v>
      </c>
      <c r="EF1330" s="2">
        <v>2.4750000000000001</v>
      </c>
      <c r="EG1330" s="2">
        <v>2.617</v>
      </c>
      <c r="EH1330" s="2">
        <v>2.6560000000000001</v>
      </c>
      <c r="EI1330" s="2">
        <v>2.5390000000000001</v>
      </c>
      <c r="EJ1330" s="2">
        <v>2.444</v>
      </c>
      <c r="EK1330" s="2">
        <v>2.3410000000000002</v>
      </c>
      <c r="EL1330" s="2">
        <v>2.347</v>
      </c>
      <c r="EM1330" s="2">
        <v>2.3479999999999999</v>
      </c>
      <c r="EN1330" s="2">
        <v>2.3540000000000001</v>
      </c>
      <c r="EO1330" s="2">
        <v>2.36</v>
      </c>
      <c r="EP1330" s="2">
        <v>2.3610000000000002</v>
      </c>
      <c r="EQ1330" s="2">
        <v>2.3860000000000001</v>
      </c>
      <c r="ER1330" s="2">
        <v>2.5099999999999998</v>
      </c>
      <c r="ES1330" s="2">
        <v>2.6520000000000001</v>
      </c>
      <c r="ET1330" s="2">
        <v>2.7010000000000001</v>
      </c>
      <c r="EU1330" s="2">
        <v>2.5840000000000001</v>
      </c>
      <c r="EV1330" s="2">
        <v>2.4889999999999999</v>
      </c>
      <c r="EW1330" s="2">
        <v>2.3860000000000001</v>
      </c>
      <c r="EX1330" s="2"/>
      <c r="EY1330" s="2"/>
      <c r="EZ1330" s="2"/>
      <c r="FA1330" s="2"/>
      <c r="FB1330" s="2"/>
      <c r="FC1330" s="2"/>
      <c r="FD1330" s="2"/>
      <c r="FE1330" s="2"/>
      <c r="FF1330" s="2"/>
      <c r="FG1330" s="2"/>
      <c r="FH1330" s="2"/>
      <c r="FI1330" s="2"/>
      <c r="FJ1330" s="2"/>
      <c r="FK1330" s="2"/>
      <c r="FL1330" s="2"/>
      <c r="FM1330" s="2"/>
      <c r="FN1330" s="2"/>
      <c r="FO1330" s="2"/>
      <c r="FP1330" s="2"/>
      <c r="FQ1330" s="2"/>
      <c r="FR1330" s="2"/>
      <c r="FS1330" s="2"/>
      <c r="FT1330" s="2"/>
      <c r="FU1330" s="2"/>
      <c r="FV1330" s="2"/>
      <c r="FW1330" s="2"/>
      <c r="FX1330" s="2"/>
      <c r="FY1330" s="2"/>
      <c r="FZ1330" s="2"/>
      <c r="GA1330" s="2"/>
      <c r="GB1330" s="2"/>
      <c r="GC1330" s="2"/>
      <c r="GD1330" s="2"/>
      <c r="GE1330" s="2"/>
      <c r="GF1330" s="2"/>
      <c r="GG1330" s="2"/>
      <c r="GH1330" s="2"/>
      <c r="GI1330" s="2"/>
      <c r="GJ1330" s="2"/>
      <c r="GK1330" s="2"/>
      <c r="GL1330" s="2"/>
      <c r="GM1330" s="2"/>
      <c r="GN1330" s="2"/>
      <c r="GO1330" s="2"/>
      <c r="GP1330" s="2"/>
      <c r="GQ1330" s="2"/>
    </row>
    <row r="1331" spans="1:199" x14ac:dyDescent="0.2">
      <c r="A1331" s="36">
        <f t="shared" si="319"/>
        <v>4</v>
      </c>
      <c r="B1331" s="36">
        <f t="shared" si="320"/>
        <v>4</v>
      </c>
      <c r="C1331" s="1">
        <v>35901</v>
      </c>
      <c r="D1331">
        <f t="shared" si="321"/>
        <v>4</v>
      </c>
      <c r="E1331">
        <f t="shared" si="322"/>
        <v>1998</v>
      </c>
      <c r="F1331" s="21">
        <f t="shared" si="325"/>
        <v>0.12656666666666672</v>
      </c>
      <c r="G1331" s="21">
        <f t="shared" si="311"/>
        <v>-4.9416666666666664E-2</v>
      </c>
      <c r="H1331" s="21">
        <f t="shared" si="312"/>
        <v>6.0000000000002274E-3</v>
      </c>
      <c r="I1331" s="21">
        <f t="shared" si="313"/>
        <v>-4.3416666666666437E-2</v>
      </c>
      <c r="J1331" s="23">
        <f>VLOOKUP(C1331,'Nymex hist.'!A:B,2,0)</f>
        <v>2.4790000000000001</v>
      </c>
      <c r="K1331" s="23">
        <f t="shared" si="324"/>
        <v>2.5308333333333337</v>
      </c>
      <c r="L1331" s="23">
        <f t="shared" si="326"/>
        <v>2.6574000000000004</v>
      </c>
      <c r="M1331" s="23">
        <f t="shared" si="314"/>
        <v>2.4049166666666664</v>
      </c>
      <c r="N1331" s="23">
        <f t="shared" si="315"/>
        <v>2.3554999999999997</v>
      </c>
      <c r="O1331" s="23">
        <f t="shared" si="316"/>
        <v>2.3614999999999999</v>
      </c>
      <c r="P1331" s="23">
        <f t="shared" si="317"/>
        <v>2.3864999999999998</v>
      </c>
      <c r="Q1331" s="23">
        <f t="shared" si="318"/>
        <v>2.4215000000000004</v>
      </c>
      <c r="R1331" s="30">
        <v>35901</v>
      </c>
      <c r="S1331" s="32"/>
      <c r="T1331" s="32"/>
      <c r="U1331" s="32"/>
      <c r="V1331" s="32"/>
      <c r="W1331" s="32"/>
      <c r="X1331" s="32"/>
      <c r="Y1331" s="32"/>
      <c r="Z1331" s="32"/>
      <c r="AA1331" s="32"/>
      <c r="AB1331" s="32"/>
      <c r="AC1331" s="32"/>
      <c r="AD1331" s="32"/>
      <c r="AE1331" s="32"/>
      <c r="AF1331" s="32"/>
      <c r="AG1331" s="32"/>
      <c r="AH1331" s="32"/>
      <c r="AI1331" s="32"/>
      <c r="AJ1331" s="34"/>
      <c r="AK1331" s="32"/>
      <c r="AL1331" s="32"/>
      <c r="AM1331" s="32"/>
      <c r="AN1331" s="32"/>
      <c r="AO1331" s="32"/>
      <c r="AP1331" s="32"/>
      <c r="AQ1331" s="32"/>
      <c r="AR1331" s="32"/>
      <c r="AS1331" s="32"/>
      <c r="AT1331" s="32"/>
      <c r="AU1331" s="32"/>
      <c r="AV1331" s="32"/>
      <c r="AW1331" s="32"/>
      <c r="AX1331" s="32"/>
      <c r="AY1331" s="32"/>
      <c r="AZ1331" s="32"/>
      <c r="BA1331" s="32"/>
      <c r="BB1331" s="32"/>
      <c r="BC1331" s="32"/>
      <c r="BD1331" s="32"/>
      <c r="BE1331" s="32"/>
      <c r="BF1331" s="32"/>
      <c r="BG1331" s="32"/>
      <c r="BH1331" s="32"/>
      <c r="BI1331" s="32"/>
      <c r="BJ1331" s="32"/>
      <c r="BK1331" s="32"/>
      <c r="BL1331" s="32"/>
      <c r="BM1331" s="32"/>
      <c r="BN1331" s="32"/>
      <c r="BO1331" s="32"/>
      <c r="BP1331" s="32"/>
      <c r="BQ1331" s="32"/>
      <c r="BR1331" s="32"/>
      <c r="BS1331" s="32"/>
      <c r="BT1331" s="32"/>
      <c r="BU1331" s="32"/>
      <c r="BV1331" s="32"/>
      <c r="BW1331" s="32"/>
      <c r="BX1331" s="32"/>
      <c r="BY1331" s="32"/>
      <c r="BZ1331" s="32"/>
      <c r="CA1331" s="32"/>
      <c r="CB1331" s="32"/>
      <c r="CC1331" s="32"/>
      <c r="CD1331" s="32">
        <v>2.4790000000000001</v>
      </c>
      <c r="CE1331" s="32">
        <v>2.5190000000000001</v>
      </c>
      <c r="CF1331" s="32">
        <v>2.5449999999999999</v>
      </c>
      <c r="CG1331" s="32">
        <v>2.552</v>
      </c>
      <c r="CH1331" s="32">
        <v>2.54</v>
      </c>
      <c r="CI1331" s="32">
        <v>2.5499999999999998</v>
      </c>
      <c r="CJ1331" s="32">
        <v>2.6549999999999998</v>
      </c>
      <c r="CK1331" s="32">
        <v>2.77</v>
      </c>
      <c r="CL1331" s="32">
        <v>2.782</v>
      </c>
      <c r="CM1331" s="32">
        <v>2.62</v>
      </c>
      <c r="CN1331" s="32">
        <v>2.46</v>
      </c>
      <c r="CO1331" s="32">
        <v>2.3149999999999999</v>
      </c>
      <c r="CP1331" s="32">
        <v>2.2650000000000001</v>
      </c>
      <c r="CQ1331" s="32">
        <v>2.2650000000000001</v>
      </c>
      <c r="CR1331" s="32">
        <v>2.2730000000000001</v>
      </c>
      <c r="CS1331" s="32">
        <v>2.2810000000000001</v>
      </c>
      <c r="CT1331" s="32">
        <v>2.286</v>
      </c>
      <c r="CU1331" s="32">
        <v>2.3069999999999999</v>
      </c>
      <c r="CV1331" s="32">
        <v>2.4350000000000001</v>
      </c>
      <c r="CW1331" s="32">
        <v>2.57</v>
      </c>
      <c r="CX1331" s="32">
        <v>2.585</v>
      </c>
      <c r="CY1331" s="32">
        <v>2.4740000000000002</v>
      </c>
      <c r="CZ1331" s="32">
        <v>2.387</v>
      </c>
      <c r="DA1331" s="32">
        <v>2.262</v>
      </c>
      <c r="DB1331" s="32">
        <v>2.2519999999999998</v>
      </c>
      <c r="DC1331" s="32">
        <v>2.2530000000000001</v>
      </c>
      <c r="DD1331" s="32">
        <v>2.2589999999999999</v>
      </c>
      <c r="DE1331" s="32">
        <v>2.2650000000000001</v>
      </c>
      <c r="DF1331" s="32">
        <v>2.266</v>
      </c>
      <c r="DG1331" s="32">
        <v>2.2909999999999999</v>
      </c>
      <c r="DH1331" s="32">
        <v>2.415</v>
      </c>
      <c r="DI1331" s="32">
        <v>2.5569999999999999</v>
      </c>
      <c r="DJ1331" s="32">
        <v>2.5760000000000001</v>
      </c>
      <c r="DK1331" s="32">
        <v>2.4590000000000001</v>
      </c>
      <c r="DL1331" s="32">
        <v>2.3639999999999999</v>
      </c>
      <c r="DM1331" s="32">
        <v>2.2610000000000001</v>
      </c>
      <c r="DN1331" s="32">
        <v>2.2669999999999999</v>
      </c>
      <c r="DO1331" s="32">
        <v>2.2679999999999998</v>
      </c>
      <c r="DP1331" s="32">
        <v>2.274</v>
      </c>
      <c r="DQ1331" s="32">
        <v>2.2799999999999998</v>
      </c>
      <c r="DR1331" s="32">
        <v>2.2810000000000001</v>
      </c>
      <c r="DS1331" s="32">
        <v>2.306</v>
      </c>
      <c r="DT1331" s="32">
        <v>2.4300000000000002</v>
      </c>
      <c r="DU1331" s="32">
        <v>2.5720000000000001</v>
      </c>
      <c r="DV1331" s="32">
        <v>2.601</v>
      </c>
      <c r="DW1331" s="32">
        <v>2.484</v>
      </c>
      <c r="DX1331" s="32">
        <v>2.3889999999999998</v>
      </c>
      <c r="DY1331" s="32">
        <v>2.286</v>
      </c>
      <c r="DZ1331" s="32">
        <v>2.2919999999999998</v>
      </c>
      <c r="EA1331" s="32">
        <v>2.2930000000000001</v>
      </c>
      <c r="EB1331" s="32">
        <v>2.2989999999999999</v>
      </c>
      <c r="EC1331" s="32">
        <v>2.3050000000000002</v>
      </c>
      <c r="ED1331" s="32">
        <v>2.306</v>
      </c>
      <c r="EE1331" s="32">
        <v>2.331</v>
      </c>
      <c r="EF1331" s="32">
        <v>2.4550000000000001</v>
      </c>
      <c r="EG1331" s="32">
        <v>2.597</v>
      </c>
      <c r="EH1331" s="32">
        <v>2.6360000000000001</v>
      </c>
      <c r="EI1331" s="32">
        <v>2.5190000000000001</v>
      </c>
      <c r="EJ1331" s="32">
        <v>2.4239999999999999</v>
      </c>
      <c r="EK1331" s="32">
        <v>2.3210000000000002</v>
      </c>
      <c r="EL1331" s="32">
        <v>2.327</v>
      </c>
      <c r="EM1331" s="32">
        <v>2.3279999999999998</v>
      </c>
      <c r="EN1331" s="32">
        <v>2.3340000000000001</v>
      </c>
      <c r="EO1331" s="32">
        <v>2.34</v>
      </c>
      <c r="EP1331" s="32">
        <v>2.3410000000000002</v>
      </c>
      <c r="EQ1331" s="32">
        <v>2.3660000000000001</v>
      </c>
      <c r="ER1331" s="32">
        <v>2.4900000000000002</v>
      </c>
      <c r="ES1331" s="32">
        <v>2.6320000000000001</v>
      </c>
      <c r="ET1331" s="32">
        <v>2.681</v>
      </c>
      <c r="EU1331" s="32">
        <v>2.5640000000000001</v>
      </c>
      <c r="EV1331" s="32">
        <v>2.4689999999999999</v>
      </c>
      <c r="EW1331" s="32">
        <v>2.3660000000000001</v>
      </c>
      <c r="EX1331" s="32"/>
      <c r="EY1331" s="32"/>
      <c r="EZ1331" s="32"/>
      <c r="FA1331" s="32"/>
      <c r="FB1331" s="32"/>
      <c r="FC1331" s="32"/>
      <c r="FD1331" s="32"/>
      <c r="FE1331" s="32"/>
      <c r="FF1331" s="32"/>
      <c r="FG1331" s="32"/>
      <c r="FH1331" s="32"/>
      <c r="FI1331" s="32"/>
      <c r="FJ1331" s="32"/>
      <c r="FK1331" s="32"/>
      <c r="FL1331" s="32"/>
      <c r="FM1331" s="32"/>
      <c r="FN1331" s="32"/>
      <c r="FO1331" s="32"/>
      <c r="FP1331" s="32"/>
      <c r="FQ1331" s="32"/>
      <c r="FR1331" s="32"/>
      <c r="FS1331" s="32"/>
      <c r="FT1331" s="32"/>
      <c r="FU1331" s="32"/>
      <c r="FV1331" s="32"/>
      <c r="FW1331" s="32"/>
      <c r="FX1331" s="32"/>
      <c r="FY1331" s="32"/>
      <c r="FZ1331" s="32"/>
      <c r="GA1331" s="32"/>
      <c r="GB1331" s="32"/>
      <c r="GC1331" s="32"/>
      <c r="GD1331" s="32"/>
      <c r="GE1331" s="32"/>
      <c r="GF1331" s="32"/>
      <c r="GG1331" s="32"/>
      <c r="GH1331" s="32"/>
      <c r="GI1331" s="32"/>
      <c r="GJ1331" s="32"/>
      <c r="GK1331" s="32"/>
      <c r="GL1331" s="32"/>
      <c r="GM1331" s="32"/>
      <c r="GN1331" s="32"/>
      <c r="GO1331" s="32"/>
      <c r="GP1331" s="32"/>
      <c r="GQ1331" s="32"/>
    </row>
    <row r="1332" spans="1:199" customFormat="1" hidden="1" x14ac:dyDescent="0.2">
      <c r="A1332">
        <f t="shared" si="319"/>
        <v>5</v>
      </c>
      <c r="B1332">
        <f t="shared" si="320"/>
        <v>4</v>
      </c>
      <c r="C1332" s="1">
        <v>35902</v>
      </c>
      <c r="D1332">
        <f t="shared" si="321"/>
        <v>4</v>
      </c>
      <c r="E1332">
        <f t="shared" si="322"/>
        <v>1998</v>
      </c>
      <c r="F1332" s="17">
        <f t="shared" si="325"/>
        <v>0.12690000000000046</v>
      </c>
      <c r="G1332" s="16">
        <f t="shared" si="311"/>
        <v>-4.8916666666666053E-2</v>
      </c>
      <c r="H1332" s="16">
        <f t="shared" si="312"/>
        <v>6.9999999999996732E-3</v>
      </c>
      <c r="I1332" s="16">
        <f t="shared" si="313"/>
        <v>-4.191666666666638E-2</v>
      </c>
      <c r="J1332" s="7">
        <f>VLOOKUP(C1332,'Nymex hist.'!A:B,2,0)</f>
        <v>2.4750000000000001</v>
      </c>
      <c r="K1332" s="11">
        <f t="shared" si="324"/>
        <v>2.5305</v>
      </c>
      <c r="L1332" s="11">
        <f t="shared" si="326"/>
        <v>2.6574000000000004</v>
      </c>
      <c r="M1332" s="9">
        <f t="shared" si="314"/>
        <v>2.4049166666666664</v>
      </c>
      <c r="N1332" s="9">
        <f t="shared" si="315"/>
        <v>2.3560000000000003</v>
      </c>
      <c r="O1332" s="9">
        <f t="shared" si="316"/>
        <v>2.363</v>
      </c>
      <c r="P1332" s="9">
        <f t="shared" si="317"/>
        <v>2.3880000000000003</v>
      </c>
      <c r="Q1332" s="9">
        <f t="shared" si="318"/>
        <v>2.423</v>
      </c>
      <c r="R1332" s="8">
        <v>35902</v>
      </c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3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>
        <v>2.4750000000000001</v>
      </c>
      <c r="CE1332" s="2">
        <v>2.5179999999999998</v>
      </c>
      <c r="CF1332" s="2">
        <v>2.5430000000000001</v>
      </c>
      <c r="CG1332" s="2">
        <v>2.5529999999999999</v>
      </c>
      <c r="CH1332" s="2">
        <v>2.5409999999999999</v>
      </c>
      <c r="CI1332" s="2">
        <v>2.5529999999999999</v>
      </c>
      <c r="CJ1332" s="2">
        <v>2.6549999999999998</v>
      </c>
      <c r="CK1332" s="2">
        <v>2.77</v>
      </c>
      <c r="CL1332" s="2">
        <v>2.782</v>
      </c>
      <c r="CM1332" s="2">
        <v>2.62</v>
      </c>
      <c r="CN1332" s="2">
        <v>2.46</v>
      </c>
      <c r="CO1332" s="2">
        <v>2.3149999999999999</v>
      </c>
      <c r="CP1332" s="2">
        <v>2.2650000000000001</v>
      </c>
      <c r="CQ1332" s="2">
        <v>2.2650000000000001</v>
      </c>
      <c r="CR1332" s="2">
        <v>2.2730000000000001</v>
      </c>
      <c r="CS1332" s="2">
        <v>2.2810000000000001</v>
      </c>
      <c r="CT1332" s="2">
        <v>2.286</v>
      </c>
      <c r="CU1332" s="2">
        <v>2.3069999999999999</v>
      </c>
      <c r="CV1332" s="2">
        <v>2.4350000000000001</v>
      </c>
      <c r="CW1332" s="2">
        <v>2.57</v>
      </c>
      <c r="CX1332" s="2">
        <v>2.585</v>
      </c>
      <c r="CY1332" s="2">
        <v>2.4740000000000002</v>
      </c>
      <c r="CZ1332" s="2">
        <v>2.387</v>
      </c>
      <c r="DA1332" s="2">
        <v>2.262</v>
      </c>
      <c r="DB1332" s="2">
        <v>2.2519999999999998</v>
      </c>
      <c r="DC1332" s="2">
        <v>2.2530000000000001</v>
      </c>
      <c r="DD1332" s="2">
        <v>2.2589999999999999</v>
      </c>
      <c r="DE1332" s="2">
        <v>2.2650000000000001</v>
      </c>
      <c r="DF1332" s="2">
        <v>2.266</v>
      </c>
      <c r="DG1332" s="2">
        <v>2.2919999999999998</v>
      </c>
      <c r="DH1332" s="2">
        <v>2.4169999999999998</v>
      </c>
      <c r="DI1332" s="2">
        <v>2.56</v>
      </c>
      <c r="DJ1332" s="2">
        <v>2.5790000000000002</v>
      </c>
      <c r="DK1332" s="2">
        <v>2.4620000000000002</v>
      </c>
      <c r="DL1332" s="2">
        <v>2.367</v>
      </c>
      <c r="DM1332" s="2">
        <v>2.2639999999999998</v>
      </c>
      <c r="DN1332" s="2">
        <v>2.2669999999999999</v>
      </c>
      <c r="DO1332" s="2">
        <v>2.2679999999999998</v>
      </c>
      <c r="DP1332" s="2">
        <v>2.274</v>
      </c>
      <c r="DQ1332" s="2">
        <v>2.2799999999999998</v>
      </c>
      <c r="DR1332" s="2">
        <v>2.2810000000000001</v>
      </c>
      <c r="DS1332" s="2">
        <v>2.3069999999999999</v>
      </c>
      <c r="DT1332" s="2">
        <v>2.4319999999999999</v>
      </c>
      <c r="DU1332" s="2">
        <v>2.5750000000000002</v>
      </c>
      <c r="DV1332" s="2">
        <v>2.6040000000000001</v>
      </c>
      <c r="DW1332" s="2">
        <v>2.4870000000000001</v>
      </c>
      <c r="DX1332" s="2">
        <v>2.3919999999999999</v>
      </c>
      <c r="DY1332" s="2">
        <v>2.2890000000000001</v>
      </c>
      <c r="DZ1332" s="2">
        <v>2.2919999999999998</v>
      </c>
      <c r="EA1332" s="2">
        <v>2.2930000000000001</v>
      </c>
      <c r="EB1332" s="2">
        <v>2.2989999999999999</v>
      </c>
      <c r="EC1332" s="2">
        <v>2.3050000000000002</v>
      </c>
      <c r="ED1332" s="2">
        <v>2.306</v>
      </c>
      <c r="EE1332" s="2">
        <v>2.3319999999999999</v>
      </c>
      <c r="EF1332" s="2">
        <v>2.4569999999999999</v>
      </c>
      <c r="EG1332" s="2">
        <v>2.6</v>
      </c>
      <c r="EH1332" s="2">
        <v>2.6389999999999998</v>
      </c>
      <c r="EI1332" s="2">
        <v>2.5219999999999998</v>
      </c>
      <c r="EJ1332" s="2">
        <v>2.427</v>
      </c>
      <c r="EK1332" s="2">
        <v>2.3239999999999998</v>
      </c>
      <c r="EL1332" s="2">
        <v>2.327</v>
      </c>
      <c r="EM1332" s="2">
        <v>2.3279999999999998</v>
      </c>
      <c r="EN1332" s="2">
        <v>2.3340000000000001</v>
      </c>
      <c r="EO1332" s="2">
        <v>2.34</v>
      </c>
      <c r="EP1332" s="2">
        <v>2.3410000000000002</v>
      </c>
      <c r="EQ1332" s="2">
        <v>2.367</v>
      </c>
      <c r="ER1332" s="2">
        <v>2.492</v>
      </c>
      <c r="ES1332" s="2">
        <v>2.6349999999999998</v>
      </c>
      <c r="ET1332" s="2">
        <v>2.6840000000000002</v>
      </c>
      <c r="EU1332" s="2">
        <v>2.5670000000000002</v>
      </c>
      <c r="EV1332" s="2">
        <v>2.472</v>
      </c>
      <c r="EW1332" s="2">
        <v>2.3690000000000002</v>
      </c>
      <c r="EX1332" s="2"/>
      <c r="EY1332" s="2"/>
      <c r="EZ1332" s="2"/>
      <c r="FA1332" s="2"/>
      <c r="FB1332" s="2"/>
      <c r="FC1332" s="2"/>
      <c r="FD1332" s="2"/>
      <c r="FE1332" s="2"/>
      <c r="FF1332" s="2"/>
      <c r="FG1332" s="2"/>
      <c r="FH1332" s="2"/>
      <c r="FI1332" s="2"/>
      <c r="FJ1332" s="2"/>
      <c r="FK1332" s="2"/>
      <c r="FL1332" s="2"/>
      <c r="FM1332" s="2"/>
      <c r="FN1332" s="2"/>
      <c r="FO1332" s="2"/>
      <c r="FP1332" s="2"/>
      <c r="FQ1332" s="2"/>
      <c r="FR1332" s="2"/>
      <c r="FS1332" s="2"/>
      <c r="FT1332" s="2"/>
      <c r="FU1332" s="2"/>
      <c r="FV1332" s="2"/>
      <c r="FW1332" s="2"/>
      <c r="FX1332" s="2"/>
      <c r="FY1332" s="2"/>
      <c r="FZ1332" s="2"/>
      <c r="GA1332" s="2"/>
      <c r="GB1332" s="2"/>
      <c r="GC1332" s="2"/>
      <c r="GD1332" s="2"/>
      <c r="GE1332" s="2"/>
      <c r="GF1332" s="2"/>
      <c r="GG1332" s="2"/>
      <c r="GH1332" s="2"/>
      <c r="GI1332" s="2"/>
      <c r="GJ1332" s="2"/>
      <c r="GK1332" s="2"/>
      <c r="GL1332" s="2"/>
      <c r="GM1332" s="2"/>
      <c r="GN1332" s="2"/>
      <c r="GO1332" s="2"/>
      <c r="GP1332" s="2"/>
      <c r="GQ1332" s="2"/>
    </row>
    <row r="1333" spans="1:199" customFormat="1" hidden="1" x14ac:dyDescent="0.2">
      <c r="A1333">
        <f t="shared" si="319"/>
        <v>1</v>
      </c>
      <c r="B1333">
        <f t="shared" si="320"/>
        <v>4</v>
      </c>
      <c r="C1333" s="1">
        <v>35905</v>
      </c>
      <c r="D1333">
        <f t="shared" si="321"/>
        <v>4</v>
      </c>
      <c r="E1333">
        <f t="shared" si="322"/>
        <v>1998</v>
      </c>
      <c r="F1333" s="17">
        <f t="shared" si="325"/>
        <v>0.12840000000000051</v>
      </c>
      <c r="G1333" s="16">
        <f t="shared" si="311"/>
        <v>-5.066666666666686E-2</v>
      </c>
      <c r="H1333" s="16">
        <f t="shared" si="312"/>
        <v>6.4999999999999503E-3</v>
      </c>
      <c r="I1333" s="16">
        <f t="shared" si="313"/>
        <v>-4.4166666666666909E-2</v>
      </c>
      <c r="J1333" s="7">
        <f>VLOOKUP(C1333,'Nymex hist.'!A:B,2,0)</f>
        <v>2.4689999999999999</v>
      </c>
      <c r="K1333" s="11">
        <f t="shared" si="324"/>
        <v>2.5289999999999999</v>
      </c>
      <c r="L1333" s="11">
        <f t="shared" si="326"/>
        <v>2.6574000000000004</v>
      </c>
      <c r="M1333" s="9">
        <f t="shared" si="314"/>
        <v>2.4041666666666668</v>
      </c>
      <c r="N1333" s="9">
        <f t="shared" si="315"/>
        <v>2.3534999999999999</v>
      </c>
      <c r="O1333" s="9">
        <f t="shared" si="316"/>
        <v>2.36</v>
      </c>
      <c r="P1333" s="9">
        <f t="shared" si="317"/>
        <v>2.3850000000000002</v>
      </c>
      <c r="Q1333" s="9">
        <f t="shared" si="318"/>
        <v>2.4200000000000004</v>
      </c>
      <c r="R1333" s="8">
        <v>35905</v>
      </c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3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>
        <v>2.4689999999999999</v>
      </c>
      <c r="CE1333" s="2">
        <v>2.5150000000000001</v>
      </c>
      <c r="CF1333" s="2">
        <v>2.5430000000000001</v>
      </c>
      <c r="CG1333" s="2">
        <v>2.5529999999999999</v>
      </c>
      <c r="CH1333" s="2">
        <v>2.5409999999999999</v>
      </c>
      <c r="CI1333" s="2">
        <v>2.5529999999999999</v>
      </c>
      <c r="CJ1333" s="2">
        <v>2.6549999999999998</v>
      </c>
      <c r="CK1333" s="2">
        <v>2.77</v>
      </c>
      <c r="CL1333" s="2">
        <v>2.782</v>
      </c>
      <c r="CM1333" s="2">
        <v>2.62</v>
      </c>
      <c r="CN1333" s="2">
        <v>2.46</v>
      </c>
      <c r="CO1333" s="2">
        <v>2.3149999999999999</v>
      </c>
      <c r="CP1333" s="2">
        <v>2.2650000000000001</v>
      </c>
      <c r="CQ1333" s="2">
        <v>2.2650000000000001</v>
      </c>
      <c r="CR1333" s="2">
        <v>2.2719999999999998</v>
      </c>
      <c r="CS1333" s="2">
        <v>2.2789999999999999</v>
      </c>
      <c r="CT1333" s="2">
        <v>2.2829999999999999</v>
      </c>
      <c r="CU1333" s="2">
        <v>2.3050000000000002</v>
      </c>
      <c r="CV1333" s="2">
        <v>2.4340000000000002</v>
      </c>
      <c r="CW1333" s="2">
        <v>2.57</v>
      </c>
      <c r="CX1333" s="2">
        <v>2.585</v>
      </c>
      <c r="CY1333" s="2">
        <v>2.4740000000000002</v>
      </c>
      <c r="CZ1333" s="2">
        <v>2.3839999999999999</v>
      </c>
      <c r="DA1333" s="2">
        <v>2.2589999999999999</v>
      </c>
      <c r="DB1333" s="2">
        <v>2.2490000000000001</v>
      </c>
      <c r="DC1333" s="2">
        <v>2.25</v>
      </c>
      <c r="DD1333" s="2">
        <v>2.2559999999999998</v>
      </c>
      <c r="DE1333" s="2">
        <v>2.262</v>
      </c>
      <c r="DF1333" s="2">
        <v>2.2629999999999999</v>
      </c>
      <c r="DG1333" s="2">
        <v>2.2890000000000001</v>
      </c>
      <c r="DH1333" s="2">
        <v>2.4140000000000001</v>
      </c>
      <c r="DI1333" s="2">
        <v>2.5569999999999999</v>
      </c>
      <c r="DJ1333" s="2">
        <v>2.5760000000000001</v>
      </c>
      <c r="DK1333" s="2">
        <v>2.4590000000000001</v>
      </c>
      <c r="DL1333" s="2">
        <v>2.3639999999999999</v>
      </c>
      <c r="DM1333" s="2">
        <v>2.2610000000000001</v>
      </c>
      <c r="DN1333" s="2">
        <v>2.2639999999999998</v>
      </c>
      <c r="DO1333" s="2">
        <v>2.2650000000000001</v>
      </c>
      <c r="DP1333" s="2">
        <v>2.2709999999999999</v>
      </c>
      <c r="DQ1333" s="2">
        <v>2.2770000000000001</v>
      </c>
      <c r="DR1333" s="2">
        <v>2.278</v>
      </c>
      <c r="DS1333" s="2">
        <v>2.3039999999999998</v>
      </c>
      <c r="DT1333" s="2">
        <v>2.4289999999999998</v>
      </c>
      <c r="DU1333" s="2">
        <v>2.5720000000000001</v>
      </c>
      <c r="DV1333" s="2">
        <v>2.601</v>
      </c>
      <c r="DW1333" s="2">
        <v>2.484</v>
      </c>
      <c r="DX1333" s="2">
        <v>2.3889999999999998</v>
      </c>
      <c r="DY1333" s="2">
        <v>2.286</v>
      </c>
      <c r="DZ1333" s="2">
        <v>2.2890000000000001</v>
      </c>
      <c r="EA1333" s="2">
        <v>2.29</v>
      </c>
      <c r="EB1333" s="2">
        <v>2.2959999999999998</v>
      </c>
      <c r="EC1333" s="2">
        <v>2.302</v>
      </c>
      <c r="ED1333" s="2">
        <v>2.3029999999999999</v>
      </c>
      <c r="EE1333" s="2">
        <v>2.3290000000000002</v>
      </c>
      <c r="EF1333" s="2">
        <v>2.4540000000000002</v>
      </c>
      <c r="EG1333" s="2">
        <v>2.597</v>
      </c>
      <c r="EH1333" s="2">
        <v>2.6360000000000001</v>
      </c>
      <c r="EI1333" s="2">
        <v>2.5190000000000001</v>
      </c>
      <c r="EJ1333" s="2">
        <v>2.4239999999999999</v>
      </c>
      <c r="EK1333" s="2">
        <v>2.3210000000000002</v>
      </c>
      <c r="EL1333" s="2">
        <v>2.3239999999999998</v>
      </c>
      <c r="EM1333" s="2">
        <v>2.3250000000000002</v>
      </c>
      <c r="EN1333" s="2">
        <v>2.331</v>
      </c>
      <c r="EO1333" s="2">
        <v>2.3370000000000002</v>
      </c>
      <c r="EP1333" s="2">
        <v>2.3380000000000001</v>
      </c>
      <c r="EQ1333" s="2">
        <v>2.3639999999999999</v>
      </c>
      <c r="ER1333" s="2">
        <v>2.4889999999999999</v>
      </c>
      <c r="ES1333" s="2">
        <v>2.6320000000000001</v>
      </c>
      <c r="ET1333" s="2">
        <v>2.681</v>
      </c>
      <c r="EU1333" s="2">
        <v>2.5640000000000001</v>
      </c>
      <c r="EV1333" s="2">
        <v>2.4689999999999999</v>
      </c>
      <c r="EW1333" s="2">
        <v>2.3660000000000001</v>
      </c>
      <c r="EX1333" s="2"/>
      <c r="EY1333" s="2"/>
      <c r="EZ1333" s="2"/>
      <c r="FA1333" s="2"/>
      <c r="FB1333" s="2"/>
      <c r="FC1333" s="2"/>
      <c r="FD1333" s="2"/>
      <c r="FE1333" s="2"/>
      <c r="FF1333" s="2"/>
      <c r="FG1333" s="2"/>
      <c r="FH1333" s="2"/>
      <c r="FI1333" s="2"/>
      <c r="FJ1333" s="2"/>
      <c r="FK1333" s="2"/>
      <c r="FL1333" s="2"/>
      <c r="FM1333" s="2"/>
      <c r="FN1333" s="2"/>
      <c r="FO1333" s="2"/>
      <c r="FP1333" s="2"/>
      <c r="FQ1333" s="2"/>
      <c r="FR1333" s="2"/>
      <c r="FS1333" s="2"/>
      <c r="FT1333" s="2"/>
      <c r="FU1333" s="2"/>
      <c r="FV1333" s="2"/>
      <c r="FW1333" s="2"/>
      <c r="FX1333" s="2"/>
      <c r="FY1333" s="2"/>
      <c r="FZ1333" s="2"/>
      <c r="GA1333" s="2"/>
      <c r="GB1333" s="2"/>
      <c r="GC1333" s="2"/>
      <c r="GD1333" s="2"/>
      <c r="GE1333" s="2"/>
      <c r="GF1333" s="2"/>
      <c r="GG1333" s="2"/>
      <c r="GH1333" s="2"/>
      <c r="GI1333" s="2"/>
      <c r="GJ1333" s="2"/>
      <c r="GK1333" s="2"/>
      <c r="GL1333" s="2"/>
      <c r="GM1333" s="2"/>
      <c r="GN1333" s="2"/>
      <c r="GO1333" s="2"/>
      <c r="GP1333" s="2"/>
      <c r="GQ1333" s="2"/>
    </row>
    <row r="1334" spans="1:199" customFormat="1" hidden="1" x14ac:dyDescent="0.2">
      <c r="A1334">
        <f t="shared" si="319"/>
        <v>2</v>
      </c>
      <c r="B1334">
        <f t="shared" si="320"/>
        <v>4</v>
      </c>
      <c r="C1334" s="1">
        <v>35906</v>
      </c>
      <c r="D1334">
        <f t="shared" si="321"/>
        <v>4</v>
      </c>
      <c r="E1334">
        <f t="shared" si="322"/>
        <v>1998</v>
      </c>
      <c r="F1334" s="17">
        <f t="shared" si="325"/>
        <v>0.10253333333333359</v>
      </c>
      <c r="G1334" s="16">
        <f t="shared" si="311"/>
        <v>-7.0916666666667183E-2</v>
      </c>
      <c r="H1334" s="16">
        <f t="shared" si="312"/>
        <v>4.2500000000003091E-3</v>
      </c>
      <c r="I1334" s="16">
        <f t="shared" si="313"/>
        <v>-6.6666666666666874E-2</v>
      </c>
      <c r="J1334" s="7">
        <f>VLOOKUP(C1334,'Nymex hist.'!A:B,2,0)</f>
        <v>2.5609999999999999</v>
      </c>
      <c r="K1334" s="11">
        <f t="shared" si="324"/>
        <v>2.6176666666666666</v>
      </c>
      <c r="L1334" s="11">
        <f t="shared" si="326"/>
        <v>2.7202000000000002</v>
      </c>
      <c r="M1334" s="9">
        <f t="shared" si="314"/>
        <v>2.436666666666667</v>
      </c>
      <c r="N1334" s="9">
        <f t="shared" si="315"/>
        <v>2.3657499999999998</v>
      </c>
      <c r="O1334" s="9">
        <f t="shared" si="316"/>
        <v>2.37</v>
      </c>
      <c r="P1334" s="9">
        <f t="shared" si="317"/>
        <v>2.395</v>
      </c>
      <c r="Q1334" s="9">
        <f t="shared" si="318"/>
        <v>2.4299999999999997</v>
      </c>
      <c r="R1334" s="8">
        <v>35906</v>
      </c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3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>
        <v>2.5609999999999999</v>
      </c>
      <c r="CE1334" s="2">
        <v>2.613</v>
      </c>
      <c r="CF1334" s="2">
        <v>2.6379999999999999</v>
      </c>
      <c r="CG1334" s="2">
        <v>2.6429999999999998</v>
      </c>
      <c r="CH1334" s="2">
        <v>2.6230000000000002</v>
      </c>
      <c r="CI1334" s="2">
        <v>2.6280000000000001</v>
      </c>
      <c r="CJ1334" s="2">
        <v>2.7250000000000001</v>
      </c>
      <c r="CK1334" s="2">
        <v>2.839</v>
      </c>
      <c r="CL1334" s="2">
        <v>2.8490000000000002</v>
      </c>
      <c r="CM1334" s="2">
        <v>2.6789999999999998</v>
      </c>
      <c r="CN1334" s="2">
        <v>2.5089999999999999</v>
      </c>
      <c r="CO1334" s="2">
        <v>2.35</v>
      </c>
      <c r="CP1334" s="2">
        <v>2.2949999999999999</v>
      </c>
      <c r="CQ1334" s="2">
        <v>2.29</v>
      </c>
      <c r="CR1334" s="2">
        <v>2.294</v>
      </c>
      <c r="CS1334" s="2">
        <v>2.2999999999999998</v>
      </c>
      <c r="CT1334" s="2">
        <v>2.2999999999999998</v>
      </c>
      <c r="CU1334" s="2">
        <v>2.3239999999999998</v>
      </c>
      <c r="CV1334" s="2">
        <v>2.456</v>
      </c>
      <c r="CW1334" s="2">
        <v>2.5939999999999999</v>
      </c>
      <c r="CX1334" s="2">
        <v>2.6070000000000002</v>
      </c>
      <c r="CY1334" s="2">
        <v>2.4940000000000002</v>
      </c>
      <c r="CZ1334" s="2">
        <v>2.399</v>
      </c>
      <c r="DA1334" s="2">
        <v>2.2690000000000001</v>
      </c>
      <c r="DB1334" s="2">
        <v>2.2589999999999999</v>
      </c>
      <c r="DC1334" s="2">
        <v>2.2599999999999998</v>
      </c>
      <c r="DD1334" s="2">
        <v>2.266</v>
      </c>
      <c r="DE1334" s="2">
        <v>2.2719999999999998</v>
      </c>
      <c r="DF1334" s="2">
        <v>2.2730000000000001</v>
      </c>
      <c r="DG1334" s="2">
        <v>2.2989999999999999</v>
      </c>
      <c r="DH1334" s="2">
        <v>2.4239999999999999</v>
      </c>
      <c r="DI1334" s="2">
        <v>2.5670000000000002</v>
      </c>
      <c r="DJ1334" s="2">
        <v>2.5859999999999999</v>
      </c>
      <c r="DK1334" s="2">
        <v>2.4689999999999999</v>
      </c>
      <c r="DL1334" s="2">
        <v>2.3740000000000001</v>
      </c>
      <c r="DM1334" s="2">
        <v>2.2709999999999999</v>
      </c>
      <c r="DN1334" s="2">
        <v>2.274</v>
      </c>
      <c r="DO1334" s="2">
        <v>2.2749999999999999</v>
      </c>
      <c r="DP1334" s="2">
        <v>2.2810000000000001</v>
      </c>
      <c r="DQ1334" s="2">
        <v>2.2869999999999999</v>
      </c>
      <c r="DR1334" s="2">
        <v>2.2879999999999998</v>
      </c>
      <c r="DS1334" s="2">
        <v>2.3140000000000001</v>
      </c>
      <c r="DT1334" s="2">
        <v>2.4390000000000001</v>
      </c>
      <c r="DU1334" s="2">
        <v>2.5819999999999999</v>
      </c>
      <c r="DV1334" s="2">
        <v>2.6110000000000002</v>
      </c>
      <c r="DW1334" s="2">
        <v>2.4940000000000002</v>
      </c>
      <c r="DX1334" s="2">
        <v>2.399</v>
      </c>
      <c r="DY1334" s="2">
        <v>2.2959999999999998</v>
      </c>
      <c r="DZ1334" s="2">
        <v>2.2989999999999999</v>
      </c>
      <c r="EA1334" s="2">
        <v>2.2999999999999998</v>
      </c>
      <c r="EB1334" s="2">
        <v>2.306</v>
      </c>
      <c r="EC1334" s="2">
        <v>2.3119999999999998</v>
      </c>
      <c r="ED1334" s="2">
        <v>2.3130000000000002</v>
      </c>
      <c r="EE1334" s="2">
        <v>2.339</v>
      </c>
      <c r="EF1334" s="2">
        <v>2.464</v>
      </c>
      <c r="EG1334" s="2">
        <v>2.6070000000000002</v>
      </c>
      <c r="EH1334" s="2">
        <v>2.6459999999999999</v>
      </c>
      <c r="EI1334" s="2">
        <v>2.5289999999999999</v>
      </c>
      <c r="EJ1334" s="2">
        <v>2.4340000000000002</v>
      </c>
      <c r="EK1334" s="2">
        <v>2.331</v>
      </c>
      <c r="EL1334" s="2">
        <v>2.3340000000000001</v>
      </c>
      <c r="EM1334" s="2">
        <v>2.335</v>
      </c>
      <c r="EN1334" s="2">
        <v>2.3410000000000002</v>
      </c>
      <c r="EO1334" s="2">
        <v>2.347</v>
      </c>
      <c r="EP1334" s="2">
        <v>2.3479999999999999</v>
      </c>
      <c r="EQ1334" s="2">
        <v>2.3740000000000001</v>
      </c>
      <c r="ER1334" s="2">
        <v>2.4990000000000001</v>
      </c>
      <c r="ES1334" s="2">
        <v>2.6419999999999999</v>
      </c>
      <c r="ET1334" s="2">
        <v>2.6909999999999998</v>
      </c>
      <c r="EU1334" s="2">
        <v>2.5739999999999998</v>
      </c>
      <c r="EV1334" s="2">
        <v>2.4790000000000001</v>
      </c>
      <c r="EW1334" s="2">
        <v>2.3759999999999999</v>
      </c>
      <c r="EX1334" s="2"/>
      <c r="EY1334" s="2"/>
      <c r="EZ1334" s="2"/>
      <c r="FA1334" s="2"/>
      <c r="FB1334" s="2"/>
      <c r="FC1334" s="2"/>
      <c r="FD1334" s="2"/>
      <c r="FE1334" s="2"/>
      <c r="FF1334" s="2"/>
      <c r="FG1334" s="2"/>
      <c r="FH1334" s="2"/>
      <c r="FI1334" s="2"/>
      <c r="FJ1334" s="2"/>
      <c r="FK1334" s="2"/>
      <c r="FL1334" s="2"/>
      <c r="FM1334" s="2"/>
      <c r="FN1334" s="2"/>
      <c r="FO1334" s="2"/>
      <c r="FP1334" s="2"/>
      <c r="FQ1334" s="2"/>
      <c r="FR1334" s="2"/>
      <c r="FS1334" s="2"/>
      <c r="FT1334" s="2"/>
      <c r="FU1334" s="2"/>
      <c r="FV1334" s="2"/>
      <c r="FW1334" s="2"/>
      <c r="FX1334" s="2"/>
      <c r="FY1334" s="2"/>
      <c r="FZ1334" s="2"/>
      <c r="GA1334" s="2"/>
      <c r="GB1334" s="2"/>
      <c r="GC1334" s="2"/>
      <c r="GD1334" s="2"/>
      <c r="GE1334" s="2"/>
      <c r="GF1334" s="2"/>
      <c r="GG1334" s="2"/>
      <c r="GH1334" s="2"/>
      <c r="GI1334" s="2"/>
      <c r="GJ1334" s="2"/>
      <c r="GK1334" s="2"/>
      <c r="GL1334" s="2"/>
      <c r="GM1334" s="2"/>
      <c r="GN1334" s="2"/>
      <c r="GO1334" s="2"/>
      <c r="GP1334" s="2"/>
      <c r="GQ1334" s="2"/>
    </row>
    <row r="1335" spans="1:199" customFormat="1" hidden="1" x14ac:dyDescent="0.2">
      <c r="A1335">
        <f t="shared" si="319"/>
        <v>3</v>
      </c>
      <c r="B1335">
        <f t="shared" si="320"/>
        <v>4</v>
      </c>
      <c r="C1335" s="1">
        <v>35907</v>
      </c>
      <c r="D1335">
        <f t="shared" si="321"/>
        <v>4</v>
      </c>
      <c r="E1335">
        <f t="shared" si="322"/>
        <v>1998</v>
      </c>
      <c r="F1335" s="17">
        <f t="shared" si="325"/>
        <v>0.15443333333333342</v>
      </c>
      <c r="G1335" s="16">
        <f t="shared" si="311"/>
        <v>-5.5833333333333623E-2</v>
      </c>
      <c r="H1335" s="16">
        <f t="shared" si="312"/>
        <v>3.0000000000001137E-3</v>
      </c>
      <c r="I1335" s="16">
        <f t="shared" si="313"/>
        <v>-5.283333333333351E-2</v>
      </c>
      <c r="J1335" s="7">
        <f>VLOOKUP(C1335,'Nymex hist.'!A:B,2,0)</f>
        <v>2.3980000000000001</v>
      </c>
      <c r="K1335" s="11">
        <f t="shared" si="324"/>
        <v>2.471166666666667</v>
      </c>
      <c r="L1335" s="11">
        <f t="shared" si="326"/>
        <v>2.6256000000000004</v>
      </c>
      <c r="M1335" s="9">
        <f t="shared" si="314"/>
        <v>2.3868333333333331</v>
      </c>
      <c r="N1335" s="9">
        <f t="shared" si="315"/>
        <v>2.3309999999999995</v>
      </c>
      <c r="O1335" s="9">
        <f t="shared" si="316"/>
        <v>2.3339999999999996</v>
      </c>
      <c r="P1335" s="9">
        <f t="shared" si="317"/>
        <v>2.3590000000000004</v>
      </c>
      <c r="Q1335" s="9">
        <f t="shared" si="318"/>
        <v>2.3940000000000001</v>
      </c>
      <c r="R1335" s="8">
        <v>35907</v>
      </c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3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>
        <v>2.3980000000000001</v>
      </c>
      <c r="CE1335" s="2">
        <v>2.4430000000000001</v>
      </c>
      <c r="CF1335" s="2">
        <v>2.488</v>
      </c>
      <c r="CG1335" s="2">
        <v>2.5030000000000001</v>
      </c>
      <c r="CH1335" s="2">
        <v>2.4900000000000002</v>
      </c>
      <c r="CI1335" s="2">
        <v>2.5049999999999999</v>
      </c>
      <c r="CJ1335" s="2">
        <v>2.6150000000000002</v>
      </c>
      <c r="CK1335" s="2">
        <v>2.734</v>
      </c>
      <c r="CL1335" s="2">
        <v>2.7490000000000001</v>
      </c>
      <c r="CM1335" s="2">
        <v>2.5950000000000002</v>
      </c>
      <c r="CN1335" s="2">
        <v>2.4350000000000001</v>
      </c>
      <c r="CO1335" s="2">
        <v>2.2949999999999999</v>
      </c>
      <c r="CP1335" s="2">
        <v>2.25</v>
      </c>
      <c r="CQ1335" s="2">
        <v>2.25</v>
      </c>
      <c r="CR1335" s="2">
        <v>2.2549999999999999</v>
      </c>
      <c r="CS1335" s="2">
        <v>2.2639999999999998</v>
      </c>
      <c r="CT1335" s="2">
        <v>2.2679999999999998</v>
      </c>
      <c r="CU1335" s="2">
        <v>2.2930000000000001</v>
      </c>
      <c r="CV1335" s="2">
        <v>2.4249999999999998</v>
      </c>
      <c r="CW1335" s="2">
        <v>2.5630000000000002</v>
      </c>
      <c r="CX1335" s="2">
        <v>2.58</v>
      </c>
      <c r="CY1335" s="2">
        <v>2.4670000000000001</v>
      </c>
      <c r="CZ1335" s="2">
        <v>2.36</v>
      </c>
      <c r="DA1335" s="2">
        <v>2.2330000000000001</v>
      </c>
      <c r="DB1335" s="2">
        <v>2.2229999999999999</v>
      </c>
      <c r="DC1335" s="2">
        <v>2.2240000000000002</v>
      </c>
      <c r="DD1335" s="2">
        <v>2.23</v>
      </c>
      <c r="DE1335" s="2">
        <v>2.2360000000000002</v>
      </c>
      <c r="DF1335" s="2">
        <v>2.2370000000000001</v>
      </c>
      <c r="DG1335" s="2">
        <v>2.2629999999999999</v>
      </c>
      <c r="DH1335" s="2">
        <v>2.3879999999999999</v>
      </c>
      <c r="DI1335" s="2">
        <v>2.5310000000000001</v>
      </c>
      <c r="DJ1335" s="2">
        <v>2.5499999999999998</v>
      </c>
      <c r="DK1335" s="2">
        <v>2.4329999999999998</v>
      </c>
      <c r="DL1335" s="2">
        <v>2.3380000000000001</v>
      </c>
      <c r="DM1335" s="2">
        <v>2.2349999999999999</v>
      </c>
      <c r="DN1335" s="2">
        <v>2.238</v>
      </c>
      <c r="DO1335" s="2">
        <v>2.2389999999999999</v>
      </c>
      <c r="DP1335" s="2">
        <v>2.2450000000000001</v>
      </c>
      <c r="DQ1335" s="2">
        <v>2.2509999999999999</v>
      </c>
      <c r="DR1335" s="2">
        <v>2.2519999999999998</v>
      </c>
      <c r="DS1335" s="2">
        <v>2.278</v>
      </c>
      <c r="DT1335" s="2">
        <v>2.403</v>
      </c>
      <c r="DU1335" s="2">
        <v>2.5459999999999998</v>
      </c>
      <c r="DV1335" s="2">
        <v>2.5750000000000002</v>
      </c>
      <c r="DW1335" s="2">
        <v>2.4580000000000002</v>
      </c>
      <c r="DX1335" s="2">
        <v>2.363</v>
      </c>
      <c r="DY1335" s="2">
        <v>2.2599999999999998</v>
      </c>
      <c r="DZ1335" s="2">
        <v>2.2629999999999999</v>
      </c>
      <c r="EA1335" s="2">
        <v>2.2639999999999998</v>
      </c>
      <c r="EB1335" s="2">
        <v>2.27</v>
      </c>
      <c r="EC1335" s="2">
        <v>2.2759999999999998</v>
      </c>
      <c r="ED1335" s="2">
        <v>2.2770000000000001</v>
      </c>
      <c r="EE1335" s="2">
        <v>2.3029999999999999</v>
      </c>
      <c r="EF1335" s="2">
        <v>2.4279999999999999</v>
      </c>
      <c r="EG1335" s="2">
        <v>2.5710000000000002</v>
      </c>
      <c r="EH1335" s="2">
        <v>2.61</v>
      </c>
      <c r="EI1335" s="2">
        <v>2.4929999999999999</v>
      </c>
      <c r="EJ1335" s="2">
        <v>2.3980000000000001</v>
      </c>
      <c r="EK1335" s="2">
        <v>2.2949999999999999</v>
      </c>
      <c r="EL1335" s="2">
        <v>2.298</v>
      </c>
      <c r="EM1335" s="2">
        <v>2.2989999999999999</v>
      </c>
      <c r="EN1335" s="2">
        <v>2.3050000000000002</v>
      </c>
      <c r="EO1335" s="2">
        <v>2.3109999999999999</v>
      </c>
      <c r="EP1335" s="2">
        <v>2.3119999999999998</v>
      </c>
      <c r="EQ1335" s="2">
        <v>2.3380000000000001</v>
      </c>
      <c r="ER1335" s="2">
        <v>2.4630000000000001</v>
      </c>
      <c r="ES1335" s="2">
        <v>2.6059999999999999</v>
      </c>
      <c r="ET1335" s="2">
        <v>2.6549999999999998</v>
      </c>
      <c r="EU1335" s="2">
        <v>2.5379999999999998</v>
      </c>
      <c r="EV1335" s="2">
        <v>2.4430000000000001</v>
      </c>
      <c r="EW1335" s="2">
        <v>2.34</v>
      </c>
      <c r="EX1335" s="2"/>
      <c r="EY1335" s="2"/>
      <c r="EZ1335" s="2"/>
      <c r="FA1335" s="2"/>
      <c r="FB1335" s="2"/>
      <c r="FC1335" s="2"/>
      <c r="FD1335" s="2"/>
      <c r="FE1335" s="2"/>
      <c r="FF1335" s="2"/>
      <c r="FG1335" s="2"/>
      <c r="FH1335" s="2"/>
      <c r="FI1335" s="2"/>
      <c r="FJ1335" s="2"/>
      <c r="FK1335" s="2"/>
      <c r="FL1335" s="2"/>
      <c r="FM1335" s="2"/>
      <c r="FN1335" s="2"/>
      <c r="FO1335" s="2"/>
      <c r="FP1335" s="2"/>
      <c r="FQ1335" s="2"/>
      <c r="FR1335" s="2"/>
      <c r="FS1335" s="2"/>
      <c r="FT1335" s="2"/>
      <c r="FU1335" s="2"/>
      <c r="FV1335" s="2"/>
      <c r="FW1335" s="2"/>
      <c r="FX1335" s="2"/>
      <c r="FY1335" s="2"/>
      <c r="FZ1335" s="2"/>
      <c r="GA1335" s="2"/>
      <c r="GB1335" s="2"/>
      <c r="GC1335" s="2"/>
      <c r="GD1335" s="2"/>
      <c r="GE1335" s="2"/>
      <c r="GF1335" s="2"/>
      <c r="GG1335" s="2"/>
      <c r="GH1335" s="2"/>
      <c r="GI1335" s="2"/>
      <c r="GJ1335" s="2"/>
      <c r="GK1335" s="2"/>
      <c r="GL1335" s="2"/>
      <c r="GM1335" s="2"/>
      <c r="GN1335" s="2"/>
      <c r="GO1335" s="2"/>
      <c r="GP1335" s="2"/>
      <c r="GQ1335" s="2"/>
    </row>
    <row r="1336" spans="1:199" x14ac:dyDescent="0.2">
      <c r="A1336" s="36">
        <f t="shared" si="319"/>
        <v>4</v>
      </c>
      <c r="B1336" s="36">
        <f t="shared" si="320"/>
        <v>4</v>
      </c>
      <c r="C1336" s="1">
        <v>35908</v>
      </c>
      <c r="D1336">
        <f t="shared" si="321"/>
        <v>4</v>
      </c>
      <c r="E1336">
        <f t="shared" si="322"/>
        <v>1998</v>
      </c>
      <c r="F1336" s="21">
        <f t="shared" si="325"/>
        <v>0.19449999999999967</v>
      </c>
      <c r="G1336" s="21">
        <f t="shared" si="311"/>
        <v>-5.5666666666666753E-2</v>
      </c>
      <c r="H1336" s="21">
        <f t="shared" si="312"/>
        <v>3.666666666667151E-3</v>
      </c>
      <c r="I1336" s="21">
        <f t="shared" si="313"/>
        <v>-5.1999999999999602E-2</v>
      </c>
      <c r="J1336" s="23">
        <f>VLOOKUP(C1336,'Nymex hist.'!A:B,2,0)</f>
        <v>2.3279999999999998</v>
      </c>
      <c r="K1336" s="23">
        <f t="shared" si="324"/>
        <v>2.4005000000000001</v>
      </c>
      <c r="L1336" s="23">
        <f t="shared" si="326"/>
        <v>2.5949999999999998</v>
      </c>
      <c r="M1336" s="23">
        <f t="shared" si="314"/>
        <v>2.3609999999999998</v>
      </c>
      <c r="N1336" s="23">
        <f t="shared" si="315"/>
        <v>2.305333333333333</v>
      </c>
      <c r="O1336" s="23">
        <f t="shared" si="316"/>
        <v>2.3090000000000002</v>
      </c>
      <c r="P1336" s="23">
        <f t="shared" si="317"/>
        <v>2.3339999999999996</v>
      </c>
      <c r="Q1336" s="23">
        <f t="shared" si="318"/>
        <v>2.3689999999999998</v>
      </c>
      <c r="R1336" s="30">
        <v>35908</v>
      </c>
      <c r="S1336" s="32"/>
      <c r="T1336" s="32"/>
      <c r="U1336" s="32"/>
      <c r="V1336" s="32"/>
      <c r="W1336" s="32"/>
      <c r="X1336" s="32"/>
      <c r="Y1336" s="32"/>
      <c r="Z1336" s="32"/>
      <c r="AA1336" s="32"/>
      <c r="AB1336" s="32"/>
      <c r="AC1336" s="32"/>
      <c r="AD1336" s="32"/>
      <c r="AE1336" s="32"/>
      <c r="AF1336" s="32"/>
      <c r="AG1336" s="32"/>
      <c r="AH1336" s="32"/>
      <c r="AI1336" s="32"/>
      <c r="AJ1336" s="34"/>
      <c r="AK1336" s="32"/>
      <c r="AL1336" s="32"/>
      <c r="AM1336" s="32"/>
      <c r="AN1336" s="32"/>
      <c r="AO1336" s="32"/>
      <c r="AP1336" s="32"/>
      <c r="AQ1336" s="32"/>
      <c r="AR1336" s="32"/>
      <c r="AS1336" s="32"/>
      <c r="AT1336" s="32"/>
      <c r="AU1336" s="32"/>
      <c r="AV1336" s="32"/>
      <c r="AW1336" s="32"/>
      <c r="AX1336" s="32"/>
      <c r="AY1336" s="32"/>
      <c r="AZ1336" s="32"/>
      <c r="BA1336" s="32"/>
      <c r="BB1336" s="32"/>
      <c r="BC1336" s="32"/>
      <c r="BD1336" s="32"/>
      <c r="BE1336" s="32"/>
      <c r="BF1336" s="32"/>
      <c r="BG1336" s="32"/>
      <c r="BH1336" s="32"/>
      <c r="BI1336" s="32"/>
      <c r="BJ1336" s="32"/>
      <c r="BK1336" s="32"/>
      <c r="BL1336" s="32"/>
      <c r="BM1336" s="32"/>
      <c r="BN1336" s="32"/>
      <c r="BO1336" s="32"/>
      <c r="BP1336" s="32"/>
      <c r="BQ1336" s="32"/>
      <c r="BR1336" s="32"/>
      <c r="BS1336" s="32"/>
      <c r="BT1336" s="32"/>
      <c r="BU1336" s="32"/>
      <c r="BV1336" s="32"/>
      <c r="BW1336" s="32"/>
      <c r="BX1336" s="32"/>
      <c r="BY1336" s="32"/>
      <c r="BZ1336" s="32"/>
      <c r="CA1336" s="32"/>
      <c r="CB1336" s="32"/>
      <c r="CC1336" s="32"/>
      <c r="CD1336" s="32">
        <v>2.3279999999999998</v>
      </c>
      <c r="CE1336" s="32">
        <v>2.3679999999999999</v>
      </c>
      <c r="CF1336" s="32">
        <v>2.4079999999999999</v>
      </c>
      <c r="CG1336" s="32">
        <v>2.4279999999999999</v>
      </c>
      <c r="CH1336" s="32">
        <v>2.423</v>
      </c>
      <c r="CI1336" s="32">
        <v>2.448</v>
      </c>
      <c r="CJ1336" s="32">
        <v>2.5779999999999998</v>
      </c>
      <c r="CK1336" s="32">
        <v>2.7029999999999998</v>
      </c>
      <c r="CL1336" s="32">
        <v>2.718</v>
      </c>
      <c r="CM1336" s="32">
        <v>2.5680000000000001</v>
      </c>
      <c r="CN1336" s="32">
        <v>2.4079999999999999</v>
      </c>
      <c r="CO1336" s="32">
        <v>2.27</v>
      </c>
      <c r="CP1336" s="32">
        <v>2.2250000000000001</v>
      </c>
      <c r="CQ1336" s="32">
        <v>2.2250000000000001</v>
      </c>
      <c r="CR1336" s="32">
        <v>2.23</v>
      </c>
      <c r="CS1336" s="32">
        <v>2.2389999999999999</v>
      </c>
      <c r="CT1336" s="32">
        <v>2.2429999999999999</v>
      </c>
      <c r="CU1336" s="32">
        <v>2.2679999999999998</v>
      </c>
      <c r="CV1336" s="32">
        <v>2.4</v>
      </c>
      <c r="CW1336" s="32">
        <v>2.5379999999999998</v>
      </c>
      <c r="CX1336" s="32">
        <v>2.5550000000000002</v>
      </c>
      <c r="CY1336" s="32">
        <v>2.4420000000000002</v>
      </c>
      <c r="CZ1336" s="32">
        <v>2.327</v>
      </c>
      <c r="DA1336" s="32">
        <v>2.2080000000000002</v>
      </c>
      <c r="DB1336" s="32">
        <v>2.198</v>
      </c>
      <c r="DC1336" s="32">
        <v>2.1989999999999998</v>
      </c>
      <c r="DD1336" s="32">
        <v>2.2050000000000001</v>
      </c>
      <c r="DE1336" s="32">
        <v>2.2109999999999999</v>
      </c>
      <c r="DF1336" s="32">
        <v>2.2120000000000002</v>
      </c>
      <c r="DG1336" s="32">
        <v>2.238</v>
      </c>
      <c r="DH1336" s="32">
        <v>2.363</v>
      </c>
      <c r="DI1336" s="32">
        <v>2.5059999999999998</v>
      </c>
      <c r="DJ1336" s="32">
        <v>2.5249999999999999</v>
      </c>
      <c r="DK1336" s="32">
        <v>2.4079999999999999</v>
      </c>
      <c r="DL1336" s="32">
        <v>2.3130000000000002</v>
      </c>
      <c r="DM1336" s="32">
        <v>2.21</v>
      </c>
      <c r="DN1336" s="32">
        <v>2.2130000000000001</v>
      </c>
      <c r="DO1336" s="32">
        <v>2.214</v>
      </c>
      <c r="DP1336" s="32">
        <v>2.2200000000000002</v>
      </c>
      <c r="DQ1336" s="32">
        <v>2.226</v>
      </c>
      <c r="DR1336" s="32">
        <v>2.2269999999999999</v>
      </c>
      <c r="DS1336" s="32">
        <v>2.2530000000000001</v>
      </c>
      <c r="DT1336" s="32">
        <v>2.3780000000000001</v>
      </c>
      <c r="DU1336" s="32">
        <v>2.5209999999999999</v>
      </c>
      <c r="DV1336" s="32">
        <v>2.5499999999999998</v>
      </c>
      <c r="DW1336" s="32">
        <v>2.4329999999999998</v>
      </c>
      <c r="DX1336" s="32">
        <v>2.3380000000000001</v>
      </c>
      <c r="DY1336" s="32">
        <v>2.2349999999999999</v>
      </c>
      <c r="DZ1336" s="32">
        <v>2.238</v>
      </c>
      <c r="EA1336" s="32">
        <v>2.2389999999999999</v>
      </c>
      <c r="EB1336" s="32">
        <v>2.2450000000000001</v>
      </c>
      <c r="EC1336" s="32">
        <v>2.2509999999999999</v>
      </c>
      <c r="ED1336" s="32">
        <v>2.2519999999999998</v>
      </c>
      <c r="EE1336" s="32">
        <v>2.278</v>
      </c>
      <c r="EF1336" s="32">
        <v>2.403</v>
      </c>
      <c r="EG1336" s="32">
        <v>2.5459999999999998</v>
      </c>
      <c r="EH1336" s="32">
        <v>2.585</v>
      </c>
      <c r="EI1336" s="32">
        <v>2.468</v>
      </c>
      <c r="EJ1336" s="32">
        <v>2.3730000000000002</v>
      </c>
      <c r="EK1336" s="32">
        <v>2.27</v>
      </c>
      <c r="EL1336" s="32">
        <v>2.2730000000000001</v>
      </c>
      <c r="EM1336" s="32">
        <v>2.274</v>
      </c>
      <c r="EN1336" s="32">
        <v>2.2799999999999998</v>
      </c>
      <c r="EO1336" s="32">
        <v>2.286</v>
      </c>
      <c r="EP1336" s="32">
        <v>2.2869999999999999</v>
      </c>
      <c r="EQ1336" s="32">
        <v>2.3130000000000002</v>
      </c>
      <c r="ER1336" s="32">
        <v>2.4380000000000002</v>
      </c>
      <c r="ES1336" s="32">
        <v>2.581</v>
      </c>
      <c r="ET1336" s="32">
        <v>2.63</v>
      </c>
      <c r="EU1336" s="32">
        <v>2.5129999999999999</v>
      </c>
      <c r="EV1336" s="32">
        <v>2.4180000000000001</v>
      </c>
      <c r="EW1336" s="32">
        <v>2.3149999999999999</v>
      </c>
      <c r="EX1336" s="32"/>
      <c r="EY1336" s="32"/>
      <c r="EZ1336" s="32"/>
      <c r="FA1336" s="32"/>
      <c r="FB1336" s="32"/>
      <c r="FC1336" s="32"/>
      <c r="FD1336" s="32"/>
      <c r="FE1336" s="32"/>
      <c r="FF1336" s="32"/>
      <c r="FG1336" s="32"/>
      <c r="FH1336" s="32"/>
      <c r="FI1336" s="32"/>
      <c r="FJ1336" s="32"/>
      <c r="FK1336" s="32"/>
      <c r="FL1336" s="32"/>
      <c r="FM1336" s="32"/>
      <c r="FN1336" s="32"/>
      <c r="FO1336" s="32"/>
      <c r="FP1336" s="32"/>
      <c r="FQ1336" s="32"/>
      <c r="FR1336" s="32"/>
      <c r="FS1336" s="32"/>
      <c r="FT1336" s="32"/>
      <c r="FU1336" s="32"/>
      <c r="FV1336" s="32"/>
      <c r="FW1336" s="32"/>
      <c r="FX1336" s="32"/>
      <c r="FY1336" s="32"/>
      <c r="FZ1336" s="32"/>
      <c r="GA1336" s="32"/>
      <c r="GB1336" s="32"/>
      <c r="GC1336" s="32"/>
      <c r="GD1336" s="32"/>
      <c r="GE1336" s="32"/>
      <c r="GF1336" s="32"/>
      <c r="GG1336" s="32"/>
      <c r="GH1336" s="32"/>
      <c r="GI1336" s="32"/>
      <c r="GJ1336" s="32"/>
      <c r="GK1336" s="32"/>
      <c r="GL1336" s="32"/>
      <c r="GM1336" s="32"/>
      <c r="GN1336" s="32"/>
      <c r="GO1336" s="32"/>
      <c r="GP1336" s="32"/>
      <c r="GQ1336" s="32"/>
    </row>
    <row r="1337" spans="1:199" customFormat="1" hidden="1" x14ac:dyDescent="0.2">
      <c r="A1337">
        <f t="shared" si="319"/>
        <v>5</v>
      </c>
      <c r="B1337">
        <f t="shared" si="320"/>
        <v>4</v>
      </c>
      <c r="C1337" s="1">
        <v>35909</v>
      </c>
      <c r="D1337">
        <f t="shared" si="321"/>
        <v>4</v>
      </c>
      <c r="E1337">
        <f t="shared" si="322"/>
        <v>1998</v>
      </c>
      <c r="F1337" s="17">
        <f t="shared" si="325"/>
        <v>0.20029999999999992</v>
      </c>
      <c r="G1337" s="16">
        <f t="shared" si="311"/>
        <v>-5.5833333333333179E-2</v>
      </c>
      <c r="H1337" s="16">
        <f t="shared" si="312"/>
        <v>3.6666666666667069E-3</v>
      </c>
      <c r="I1337" s="16">
        <f t="shared" si="313"/>
        <v>-5.2166666666666472E-2</v>
      </c>
      <c r="J1337" s="7">
        <f>VLOOKUP(C1337,'Nymex hist.'!A:B,2,0)</f>
        <v>2.3420000000000001</v>
      </c>
      <c r="K1337" s="11">
        <f t="shared" si="324"/>
        <v>2.4064999999999999</v>
      </c>
      <c r="L1337" s="11">
        <f t="shared" si="326"/>
        <v>2.6067999999999998</v>
      </c>
      <c r="M1337" s="9">
        <f t="shared" si="314"/>
        <v>2.3731666666666666</v>
      </c>
      <c r="N1337" s="9">
        <f t="shared" si="315"/>
        <v>2.3173333333333335</v>
      </c>
      <c r="O1337" s="9">
        <f t="shared" si="316"/>
        <v>2.3210000000000002</v>
      </c>
      <c r="P1337" s="9">
        <f t="shared" si="317"/>
        <v>2.3459999999999996</v>
      </c>
      <c r="Q1337" s="9">
        <f t="shared" si="318"/>
        <v>2.3809999999999998</v>
      </c>
      <c r="R1337" s="8">
        <v>35909</v>
      </c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3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>
        <v>2.3420000000000001</v>
      </c>
      <c r="CE1337" s="2">
        <v>2.3730000000000002</v>
      </c>
      <c r="CF1337" s="2">
        <v>2.41</v>
      </c>
      <c r="CG1337" s="2">
        <v>2.4319999999999999</v>
      </c>
      <c r="CH1337" s="2">
        <v>2.427</v>
      </c>
      <c r="CI1337" s="2">
        <v>2.4550000000000001</v>
      </c>
      <c r="CJ1337" s="2">
        <v>2.5870000000000002</v>
      </c>
      <c r="CK1337" s="2">
        <v>2.7149999999999999</v>
      </c>
      <c r="CL1337" s="2">
        <v>2.7309999999999999</v>
      </c>
      <c r="CM1337" s="2">
        <v>2.581</v>
      </c>
      <c r="CN1337" s="2">
        <v>2.42</v>
      </c>
      <c r="CO1337" s="2">
        <v>2.282</v>
      </c>
      <c r="CP1337" s="2">
        <v>2.2370000000000001</v>
      </c>
      <c r="CQ1337" s="2">
        <v>2.2370000000000001</v>
      </c>
      <c r="CR1337" s="2">
        <v>2.242</v>
      </c>
      <c r="CS1337" s="2">
        <v>2.2509999999999999</v>
      </c>
      <c r="CT1337" s="2">
        <v>2.2549999999999999</v>
      </c>
      <c r="CU1337" s="2">
        <v>2.2799999999999998</v>
      </c>
      <c r="CV1337" s="2">
        <v>2.4119999999999999</v>
      </c>
      <c r="CW1337" s="2">
        <v>2.5499999999999998</v>
      </c>
      <c r="CX1337" s="2">
        <v>2.5670000000000002</v>
      </c>
      <c r="CY1337" s="2">
        <v>2.4540000000000002</v>
      </c>
      <c r="CZ1337" s="2">
        <v>2.339</v>
      </c>
      <c r="DA1337" s="2">
        <v>2.2200000000000002</v>
      </c>
      <c r="DB1337" s="2">
        <v>2.21</v>
      </c>
      <c r="DC1337" s="2">
        <v>2.2109999999999999</v>
      </c>
      <c r="DD1337" s="2">
        <v>2.2170000000000001</v>
      </c>
      <c r="DE1337" s="2">
        <v>2.2229999999999999</v>
      </c>
      <c r="DF1337" s="2">
        <v>2.2240000000000002</v>
      </c>
      <c r="DG1337" s="2">
        <v>2.25</v>
      </c>
      <c r="DH1337" s="2">
        <v>2.375</v>
      </c>
      <c r="DI1337" s="2">
        <v>2.5179999999999998</v>
      </c>
      <c r="DJ1337" s="2">
        <v>2.5369999999999999</v>
      </c>
      <c r="DK1337" s="2">
        <v>2.42</v>
      </c>
      <c r="DL1337" s="2">
        <v>2.3250000000000002</v>
      </c>
      <c r="DM1337" s="2">
        <v>2.222</v>
      </c>
      <c r="DN1337" s="2">
        <v>2.2250000000000001</v>
      </c>
      <c r="DO1337" s="2">
        <v>2.226</v>
      </c>
      <c r="DP1337" s="2">
        <v>2.2320000000000002</v>
      </c>
      <c r="DQ1337" s="2">
        <v>2.238</v>
      </c>
      <c r="DR1337" s="2">
        <v>2.2389999999999999</v>
      </c>
      <c r="DS1337" s="2">
        <v>2.2650000000000001</v>
      </c>
      <c r="DT1337" s="2">
        <v>2.39</v>
      </c>
      <c r="DU1337" s="2">
        <v>2.5329999999999999</v>
      </c>
      <c r="DV1337" s="2">
        <v>2.5619999999999998</v>
      </c>
      <c r="DW1337" s="2">
        <v>2.4449999999999998</v>
      </c>
      <c r="DX1337" s="2">
        <v>2.35</v>
      </c>
      <c r="DY1337" s="2">
        <v>2.2469999999999999</v>
      </c>
      <c r="DZ1337" s="2">
        <v>2.25</v>
      </c>
      <c r="EA1337" s="2">
        <v>2.2509999999999999</v>
      </c>
      <c r="EB1337" s="2">
        <v>2.2570000000000001</v>
      </c>
      <c r="EC1337" s="2">
        <v>2.2629999999999999</v>
      </c>
      <c r="ED1337" s="2">
        <v>2.2639999999999998</v>
      </c>
      <c r="EE1337" s="2">
        <v>2.29</v>
      </c>
      <c r="EF1337" s="2">
        <v>2.415</v>
      </c>
      <c r="EG1337" s="2">
        <v>2.5579999999999998</v>
      </c>
      <c r="EH1337" s="2">
        <v>2.597</v>
      </c>
      <c r="EI1337" s="2">
        <v>2.48</v>
      </c>
      <c r="EJ1337" s="2">
        <v>2.3849999999999998</v>
      </c>
      <c r="EK1337" s="2">
        <v>2.282</v>
      </c>
      <c r="EL1337" s="2">
        <v>2.2850000000000001</v>
      </c>
      <c r="EM1337" s="2">
        <v>2.286</v>
      </c>
      <c r="EN1337" s="2">
        <v>2.2919999999999998</v>
      </c>
      <c r="EO1337" s="2">
        <v>2.298</v>
      </c>
      <c r="EP1337" s="2">
        <v>2.2989999999999999</v>
      </c>
      <c r="EQ1337" s="2">
        <v>2.3250000000000002</v>
      </c>
      <c r="ER1337" s="2">
        <v>2.4500000000000002</v>
      </c>
      <c r="ES1337" s="2">
        <v>2.593</v>
      </c>
      <c r="ET1337" s="2">
        <v>2.6419999999999999</v>
      </c>
      <c r="EU1337" s="2">
        <v>2.5249999999999999</v>
      </c>
      <c r="EV1337" s="2">
        <v>2.4300000000000002</v>
      </c>
      <c r="EW1337" s="2">
        <v>2.327</v>
      </c>
      <c r="EX1337" s="2"/>
      <c r="EY1337" s="2"/>
      <c r="EZ1337" s="2"/>
      <c r="FA1337" s="2"/>
      <c r="FB1337" s="2"/>
      <c r="FC1337" s="2"/>
      <c r="FD1337" s="2"/>
      <c r="FE1337" s="2"/>
      <c r="FF1337" s="2"/>
      <c r="FG1337" s="2"/>
      <c r="FH1337" s="2"/>
      <c r="FI1337" s="2"/>
      <c r="FJ1337" s="2"/>
      <c r="FK1337" s="2"/>
      <c r="FL1337" s="2"/>
      <c r="FM1337" s="2"/>
      <c r="FN1337" s="2"/>
      <c r="FO1337" s="2"/>
      <c r="FP1337" s="2"/>
      <c r="FQ1337" s="2"/>
      <c r="FR1337" s="2"/>
      <c r="FS1337" s="2"/>
      <c r="FT1337" s="2"/>
      <c r="FU1337" s="2"/>
      <c r="FV1337" s="2"/>
      <c r="FW1337" s="2"/>
      <c r="FX1337" s="2"/>
      <c r="FY1337" s="2"/>
      <c r="FZ1337" s="2"/>
      <c r="GA1337" s="2"/>
      <c r="GB1337" s="2"/>
      <c r="GC1337" s="2"/>
      <c r="GD1337" s="2"/>
      <c r="GE1337" s="2"/>
      <c r="GF1337" s="2"/>
      <c r="GG1337" s="2"/>
      <c r="GH1337" s="2"/>
      <c r="GI1337" s="2"/>
      <c r="GJ1337" s="2"/>
      <c r="GK1337" s="2"/>
      <c r="GL1337" s="2"/>
      <c r="GM1337" s="2"/>
      <c r="GN1337" s="2"/>
      <c r="GO1337" s="2"/>
      <c r="GP1337" s="2"/>
      <c r="GQ1337" s="2"/>
    </row>
    <row r="1338" spans="1:199" customFormat="1" hidden="1" x14ac:dyDescent="0.2">
      <c r="A1338">
        <f t="shared" si="319"/>
        <v>1</v>
      </c>
      <c r="B1338">
        <f t="shared" si="320"/>
        <v>4</v>
      </c>
      <c r="C1338" s="1">
        <v>35912</v>
      </c>
      <c r="D1338">
        <f t="shared" si="321"/>
        <v>4</v>
      </c>
      <c r="E1338">
        <f t="shared" si="322"/>
        <v>1998</v>
      </c>
      <c r="F1338" s="17">
        <f t="shared" si="325"/>
        <v>0.23603333333333332</v>
      </c>
      <c r="G1338" s="16">
        <f t="shared" si="311"/>
        <v>-4.9416666666667108E-2</v>
      </c>
      <c r="H1338" s="16">
        <f t="shared" si="312"/>
        <v>3.6666666666667069E-3</v>
      </c>
      <c r="I1338" s="16">
        <f t="shared" si="313"/>
        <v>-4.5750000000000401E-2</v>
      </c>
      <c r="J1338" s="7">
        <f>VLOOKUP(C1338,'Nymex hist.'!A:B,2,0)</f>
        <v>2.266</v>
      </c>
      <c r="K1338" s="11">
        <f t="shared" si="324"/>
        <v>2.3291666666666666</v>
      </c>
      <c r="L1338" s="11">
        <f t="shared" si="326"/>
        <v>2.5651999999999999</v>
      </c>
      <c r="M1338" s="9">
        <f t="shared" si="314"/>
        <v>2.3567500000000003</v>
      </c>
      <c r="N1338" s="9">
        <f t="shared" si="315"/>
        <v>2.3073333333333332</v>
      </c>
      <c r="O1338" s="9">
        <f t="shared" si="316"/>
        <v>2.3109999999999999</v>
      </c>
      <c r="P1338" s="9">
        <f t="shared" si="317"/>
        <v>2.3360000000000003</v>
      </c>
      <c r="Q1338" s="9">
        <f t="shared" si="318"/>
        <v>2.3710000000000004</v>
      </c>
      <c r="R1338" s="8">
        <v>35912</v>
      </c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3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>
        <v>2.266</v>
      </c>
      <c r="CE1338" s="2">
        <v>2.2850000000000001</v>
      </c>
      <c r="CF1338" s="2">
        <v>2.3220000000000001</v>
      </c>
      <c r="CG1338" s="2">
        <v>2.355</v>
      </c>
      <c r="CH1338" s="2">
        <v>2.355</v>
      </c>
      <c r="CI1338" s="2">
        <v>2.3919999999999999</v>
      </c>
      <c r="CJ1338" s="2">
        <v>2.532</v>
      </c>
      <c r="CK1338" s="2">
        <v>2.6669999999999998</v>
      </c>
      <c r="CL1338" s="2">
        <v>2.6840000000000002</v>
      </c>
      <c r="CM1338" s="2">
        <v>2.544</v>
      </c>
      <c r="CN1338" s="2">
        <v>2.399</v>
      </c>
      <c r="CO1338" s="2">
        <v>2.27</v>
      </c>
      <c r="CP1338" s="2">
        <v>2.2269999999999999</v>
      </c>
      <c r="CQ1338" s="2">
        <v>2.2269999999999999</v>
      </c>
      <c r="CR1338" s="2">
        <v>2.2320000000000002</v>
      </c>
      <c r="CS1338" s="2">
        <v>2.2410000000000001</v>
      </c>
      <c r="CT1338" s="2">
        <v>2.2450000000000001</v>
      </c>
      <c r="CU1338" s="2">
        <v>2.27</v>
      </c>
      <c r="CV1338" s="2">
        <v>2.4020000000000001</v>
      </c>
      <c r="CW1338" s="2">
        <v>2.54</v>
      </c>
      <c r="CX1338" s="2">
        <v>2.5569999999999999</v>
      </c>
      <c r="CY1338" s="2">
        <v>2.444</v>
      </c>
      <c r="CZ1338" s="2">
        <v>2.3290000000000002</v>
      </c>
      <c r="DA1338" s="2">
        <v>2.21</v>
      </c>
      <c r="DB1338" s="2">
        <v>2.2000000000000002</v>
      </c>
      <c r="DC1338" s="2">
        <v>2.2010000000000001</v>
      </c>
      <c r="DD1338" s="2">
        <v>2.2069999999999999</v>
      </c>
      <c r="DE1338" s="2">
        <v>2.2130000000000001</v>
      </c>
      <c r="DF1338" s="2">
        <v>2.214</v>
      </c>
      <c r="DG1338" s="2">
        <v>2.2400000000000002</v>
      </c>
      <c r="DH1338" s="2">
        <v>2.3650000000000002</v>
      </c>
      <c r="DI1338" s="2">
        <v>2.508</v>
      </c>
      <c r="DJ1338" s="2">
        <v>2.5270000000000001</v>
      </c>
      <c r="DK1338" s="2">
        <v>2.41</v>
      </c>
      <c r="DL1338" s="2">
        <v>2.3149999999999999</v>
      </c>
      <c r="DM1338" s="2">
        <v>2.2120000000000002</v>
      </c>
      <c r="DN1338" s="2">
        <v>2.2149999999999999</v>
      </c>
      <c r="DO1338" s="2">
        <v>2.2160000000000002</v>
      </c>
      <c r="DP1338" s="2">
        <v>2.222</v>
      </c>
      <c r="DQ1338" s="2">
        <v>2.2280000000000002</v>
      </c>
      <c r="DR1338" s="2">
        <v>2.2290000000000001</v>
      </c>
      <c r="DS1338" s="2">
        <v>2.2549999999999999</v>
      </c>
      <c r="DT1338" s="2">
        <v>2.38</v>
      </c>
      <c r="DU1338" s="2">
        <v>2.5230000000000001</v>
      </c>
      <c r="DV1338" s="2">
        <v>2.552</v>
      </c>
      <c r="DW1338" s="2">
        <v>2.4350000000000001</v>
      </c>
      <c r="DX1338" s="2">
        <v>2.34</v>
      </c>
      <c r="DY1338" s="2">
        <v>2.2370000000000001</v>
      </c>
      <c r="DZ1338" s="2">
        <v>2.2400000000000002</v>
      </c>
      <c r="EA1338" s="2">
        <v>2.2410000000000001</v>
      </c>
      <c r="EB1338" s="2">
        <v>2.2469999999999999</v>
      </c>
      <c r="EC1338" s="2">
        <v>2.2530000000000001</v>
      </c>
      <c r="ED1338" s="2">
        <v>2.254</v>
      </c>
      <c r="EE1338" s="2">
        <v>2.2799999999999998</v>
      </c>
      <c r="EF1338" s="2">
        <v>2.4049999999999998</v>
      </c>
      <c r="EG1338" s="2">
        <v>2.548</v>
      </c>
      <c r="EH1338" s="2">
        <v>2.5870000000000002</v>
      </c>
      <c r="EI1338" s="2">
        <v>2.4700000000000002</v>
      </c>
      <c r="EJ1338" s="2">
        <v>2.375</v>
      </c>
      <c r="EK1338" s="2">
        <v>2.2719999999999998</v>
      </c>
      <c r="EL1338" s="2">
        <v>2.2749999999999999</v>
      </c>
      <c r="EM1338" s="2">
        <v>2.2759999999999998</v>
      </c>
      <c r="EN1338" s="2">
        <v>2.282</v>
      </c>
      <c r="EO1338" s="2">
        <v>2.2879999999999998</v>
      </c>
      <c r="EP1338" s="2">
        <v>2.2890000000000001</v>
      </c>
      <c r="EQ1338" s="2">
        <v>2.3149999999999999</v>
      </c>
      <c r="ER1338" s="2">
        <v>2.44</v>
      </c>
      <c r="ES1338" s="2">
        <v>2.5830000000000002</v>
      </c>
      <c r="ET1338" s="2">
        <v>2.6320000000000001</v>
      </c>
      <c r="EU1338" s="2">
        <v>2.5150000000000001</v>
      </c>
      <c r="EV1338" s="2">
        <v>2.42</v>
      </c>
      <c r="EW1338" s="2">
        <v>2.3170000000000002</v>
      </c>
      <c r="EX1338" s="2"/>
      <c r="EY1338" s="2"/>
      <c r="EZ1338" s="2"/>
      <c r="FA1338" s="2"/>
      <c r="FB1338" s="2"/>
      <c r="FC1338" s="2"/>
      <c r="FD1338" s="2"/>
      <c r="FE1338" s="2"/>
      <c r="FF1338" s="2"/>
      <c r="FG1338" s="2"/>
      <c r="FH1338" s="2"/>
      <c r="FI1338" s="2"/>
      <c r="FJ1338" s="2"/>
      <c r="FK1338" s="2"/>
      <c r="FL1338" s="2"/>
      <c r="FM1338" s="2"/>
      <c r="FN1338" s="2"/>
      <c r="FO1338" s="2"/>
      <c r="FP1338" s="2"/>
      <c r="FQ1338" s="2"/>
      <c r="FR1338" s="2"/>
      <c r="FS1338" s="2"/>
      <c r="FT1338" s="2"/>
      <c r="FU1338" s="2"/>
      <c r="FV1338" s="2"/>
      <c r="FW1338" s="2"/>
      <c r="FX1338" s="2"/>
      <c r="FY1338" s="2"/>
      <c r="FZ1338" s="2"/>
      <c r="GA1338" s="2"/>
      <c r="GB1338" s="2"/>
      <c r="GC1338" s="2"/>
      <c r="GD1338" s="2"/>
      <c r="GE1338" s="2"/>
      <c r="GF1338" s="2"/>
      <c r="GG1338" s="2"/>
      <c r="GH1338" s="2"/>
      <c r="GI1338" s="2"/>
      <c r="GJ1338" s="2"/>
      <c r="GK1338" s="2"/>
      <c r="GL1338" s="2"/>
      <c r="GM1338" s="2"/>
      <c r="GN1338" s="2"/>
      <c r="GO1338" s="2"/>
      <c r="GP1338" s="2"/>
      <c r="GQ1338" s="2"/>
    </row>
    <row r="1339" spans="1:199" customFormat="1" hidden="1" x14ac:dyDescent="0.2">
      <c r="A1339">
        <f t="shared" si="319"/>
        <v>2</v>
      </c>
      <c r="B1339">
        <f t="shared" si="320"/>
        <v>4</v>
      </c>
      <c r="C1339" s="1">
        <v>35913</v>
      </c>
      <c r="D1339">
        <f t="shared" si="321"/>
        <v>4</v>
      </c>
      <c r="E1339">
        <f t="shared" si="322"/>
        <v>1998</v>
      </c>
      <c r="F1339" s="17">
        <f t="shared" si="325"/>
        <v>0.235866666666666</v>
      </c>
      <c r="G1339" s="16">
        <f t="shared" si="311"/>
        <v>-4.9416666666666664E-2</v>
      </c>
      <c r="H1339" s="16">
        <f t="shared" si="312"/>
        <v>3.6666666666667069E-3</v>
      </c>
      <c r="I1339" s="16">
        <f t="shared" si="313"/>
        <v>-4.5749999999999957E-2</v>
      </c>
      <c r="J1339" s="7">
        <f>VLOOKUP(C1339,'Nymex hist.'!A:B,2,0)</f>
        <v>2.262</v>
      </c>
      <c r="K1339" s="11">
        <f t="shared" si="324"/>
        <v>2.3453333333333339</v>
      </c>
      <c r="L1339" s="11">
        <f t="shared" si="326"/>
        <v>2.5811999999999999</v>
      </c>
      <c r="M1339" s="9">
        <f t="shared" si="314"/>
        <v>2.37175</v>
      </c>
      <c r="N1339" s="9">
        <f t="shared" si="315"/>
        <v>2.3223333333333334</v>
      </c>
      <c r="O1339" s="9">
        <f t="shared" si="316"/>
        <v>2.3260000000000001</v>
      </c>
      <c r="P1339" s="9">
        <f t="shared" si="317"/>
        <v>2.351</v>
      </c>
      <c r="Q1339" s="9">
        <f t="shared" si="318"/>
        <v>2.3859999999999997</v>
      </c>
      <c r="R1339" s="8">
        <v>35913</v>
      </c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3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>
        <v>2.262</v>
      </c>
      <c r="CE1339" s="2">
        <v>2.3109999999999999</v>
      </c>
      <c r="CF1339" s="2">
        <v>2.343</v>
      </c>
      <c r="CG1339" s="2">
        <v>2.3730000000000002</v>
      </c>
      <c r="CH1339" s="2">
        <v>2.3730000000000002</v>
      </c>
      <c r="CI1339" s="2">
        <v>2.41</v>
      </c>
      <c r="CJ1339" s="2">
        <v>2.5499999999999998</v>
      </c>
      <c r="CK1339" s="2">
        <v>2.6840000000000002</v>
      </c>
      <c r="CL1339" s="2">
        <v>2.6989999999999998</v>
      </c>
      <c r="CM1339" s="2">
        <v>2.5590000000000002</v>
      </c>
      <c r="CN1339" s="2">
        <v>2.4140000000000001</v>
      </c>
      <c r="CO1339" s="2">
        <v>2.2850000000000001</v>
      </c>
      <c r="CP1339" s="2">
        <v>2.242</v>
      </c>
      <c r="CQ1339" s="2">
        <v>2.242</v>
      </c>
      <c r="CR1339" s="2">
        <v>2.2469999999999999</v>
      </c>
      <c r="CS1339" s="2">
        <v>2.2559999999999998</v>
      </c>
      <c r="CT1339" s="2">
        <v>2.2599999999999998</v>
      </c>
      <c r="CU1339" s="2">
        <v>2.2850000000000001</v>
      </c>
      <c r="CV1339" s="2">
        <v>2.4169999999999998</v>
      </c>
      <c r="CW1339" s="2">
        <v>2.5550000000000002</v>
      </c>
      <c r="CX1339" s="2">
        <v>2.5720000000000001</v>
      </c>
      <c r="CY1339" s="2">
        <v>2.4590000000000001</v>
      </c>
      <c r="CZ1339" s="2">
        <v>2.3439999999999999</v>
      </c>
      <c r="DA1339" s="2">
        <v>2.2250000000000001</v>
      </c>
      <c r="DB1339" s="2">
        <v>2.2149999999999999</v>
      </c>
      <c r="DC1339" s="2">
        <v>2.2160000000000002</v>
      </c>
      <c r="DD1339" s="2">
        <v>2.222</v>
      </c>
      <c r="DE1339" s="2">
        <v>2.2280000000000002</v>
      </c>
      <c r="DF1339" s="2">
        <v>2.2290000000000001</v>
      </c>
      <c r="DG1339" s="2">
        <v>2.2549999999999999</v>
      </c>
      <c r="DH1339" s="2">
        <v>2.38</v>
      </c>
      <c r="DI1339" s="2">
        <v>2.5230000000000001</v>
      </c>
      <c r="DJ1339" s="2">
        <v>2.5419999999999998</v>
      </c>
      <c r="DK1339" s="2">
        <v>2.4249999999999998</v>
      </c>
      <c r="DL1339" s="2">
        <v>2.33</v>
      </c>
      <c r="DM1339" s="2">
        <v>2.2269999999999999</v>
      </c>
      <c r="DN1339" s="2">
        <v>2.23</v>
      </c>
      <c r="DO1339" s="2">
        <v>2.2309999999999999</v>
      </c>
      <c r="DP1339" s="2">
        <v>2.2370000000000001</v>
      </c>
      <c r="DQ1339" s="2">
        <v>2.2429999999999999</v>
      </c>
      <c r="DR1339" s="2">
        <v>2.2440000000000002</v>
      </c>
      <c r="DS1339" s="2">
        <v>2.27</v>
      </c>
      <c r="DT1339" s="2">
        <v>2.395</v>
      </c>
      <c r="DU1339" s="2">
        <v>2.5379999999999998</v>
      </c>
      <c r="DV1339" s="2">
        <v>2.5670000000000002</v>
      </c>
      <c r="DW1339" s="2">
        <v>2.4500000000000002</v>
      </c>
      <c r="DX1339" s="2">
        <v>2.355</v>
      </c>
      <c r="DY1339" s="2">
        <v>2.2519999999999998</v>
      </c>
      <c r="DZ1339" s="2">
        <v>2.2549999999999999</v>
      </c>
      <c r="EA1339" s="2">
        <v>2.2559999999999998</v>
      </c>
      <c r="EB1339" s="2">
        <v>2.262</v>
      </c>
      <c r="EC1339" s="2">
        <v>2.2679999999999998</v>
      </c>
      <c r="ED1339" s="2">
        <v>2.2690000000000001</v>
      </c>
      <c r="EE1339" s="2">
        <v>2.2949999999999999</v>
      </c>
      <c r="EF1339" s="2">
        <v>2.42</v>
      </c>
      <c r="EG1339" s="2">
        <v>2.5630000000000002</v>
      </c>
      <c r="EH1339" s="2">
        <v>2.6019999999999999</v>
      </c>
      <c r="EI1339" s="2">
        <v>2.4849999999999999</v>
      </c>
      <c r="EJ1339" s="2">
        <v>2.39</v>
      </c>
      <c r="EK1339" s="2">
        <v>2.2869999999999999</v>
      </c>
      <c r="EL1339" s="2">
        <v>2.29</v>
      </c>
      <c r="EM1339" s="2">
        <v>2.2909999999999999</v>
      </c>
      <c r="EN1339" s="2">
        <v>2.2970000000000002</v>
      </c>
      <c r="EO1339" s="2">
        <v>2.3029999999999999</v>
      </c>
      <c r="EP1339" s="2">
        <v>2.3039999999999998</v>
      </c>
      <c r="EQ1339" s="2">
        <v>2.33</v>
      </c>
      <c r="ER1339" s="2">
        <v>2.4550000000000001</v>
      </c>
      <c r="ES1339" s="2">
        <v>2.5979999999999999</v>
      </c>
      <c r="ET1339" s="2">
        <v>2.6469999999999998</v>
      </c>
      <c r="EU1339" s="2">
        <v>2.5299999999999998</v>
      </c>
      <c r="EV1339" s="2">
        <v>2.4350000000000001</v>
      </c>
      <c r="EW1339" s="2">
        <v>2.3319999999999999</v>
      </c>
      <c r="EX1339" s="2"/>
      <c r="EY1339" s="2"/>
      <c r="EZ1339" s="2"/>
      <c r="FA1339" s="2"/>
      <c r="FB1339" s="2"/>
      <c r="FC1339" s="2"/>
      <c r="FD1339" s="2"/>
      <c r="FE1339" s="2"/>
      <c r="FF1339" s="2"/>
      <c r="FG1339" s="2"/>
      <c r="FH1339" s="2"/>
      <c r="FI1339" s="2"/>
      <c r="FJ1339" s="2"/>
      <c r="FK1339" s="2"/>
      <c r="FL1339" s="2"/>
      <c r="FM1339" s="2"/>
      <c r="FN1339" s="2"/>
      <c r="FO1339" s="2"/>
      <c r="FP1339" s="2"/>
      <c r="FQ1339" s="2"/>
      <c r="FR1339" s="2"/>
      <c r="FS1339" s="2"/>
      <c r="FT1339" s="2"/>
      <c r="FU1339" s="2"/>
      <c r="FV1339" s="2"/>
      <c r="FW1339" s="2"/>
      <c r="FX1339" s="2"/>
      <c r="FY1339" s="2"/>
      <c r="FZ1339" s="2"/>
      <c r="GA1339" s="2"/>
      <c r="GB1339" s="2"/>
      <c r="GC1339" s="2"/>
      <c r="GD1339" s="2"/>
      <c r="GE1339" s="2"/>
      <c r="GF1339" s="2"/>
      <c r="GG1339" s="2"/>
      <c r="GH1339" s="2"/>
      <c r="GI1339" s="2"/>
      <c r="GJ1339" s="2"/>
      <c r="GK1339" s="2"/>
      <c r="GL1339" s="2"/>
      <c r="GM1339" s="2"/>
      <c r="GN1339" s="2"/>
      <c r="GO1339" s="2"/>
      <c r="GP1339" s="2"/>
      <c r="GQ1339" s="2"/>
    </row>
    <row r="1340" spans="1:199" customFormat="1" hidden="1" x14ac:dyDescent="0.2">
      <c r="A1340">
        <f t="shared" si="319"/>
        <v>3</v>
      </c>
      <c r="B1340">
        <f t="shared" si="320"/>
        <v>4</v>
      </c>
      <c r="C1340" s="1">
        <v>35914</v>
      </c>
      <c r="D1340">
        <f t="shared" si="321"/>
        <v>4</v>
      </c>
      <c r="E1340">
        <f t="shared" si="322"/>
        <v>1998</v>
      </c>
      <c r="F1340" s="17">
        <f t="shared" si="325"/>
        <v>0.22999999999999998</v>
      </c>
      <c r="G1340" s="16">
        <f t="shared" si="311"/>
        <v>-4.6333333333333115E-2</v>
      </c>
      <c r="H1340" s="16">
        <f t="shared" si="312"/>
        <v>2.4166666666665115E-3</v>
      </c>
      <c r="I1340" s="16">
        <f t="shared" si="313"/>
        <v>-4.3916666666666604E-2</v>
      </c>
      <c r="J1340" s="7">
        <f>VLOOKUP(C1340,'Nymex hist.'!A:B,2,0)</f>
        <v>2.298</v>
      </c>
      <c r="K1340" s="11">
        <f t="shared" si="324"/>
        <v>2.335</v>
      </c>
      <c r="L1340" s="11">
        <f t="shared" si="326"/>
        <v>2.5649999999999999</v>
      </c>
      <c r="M1340" s="9">
        <f t="shared" si="314"/>
        <v>2.3636666666666666</v>
      </c>
      <c r="N1340" s="9">
        <f t="shared" si="315"/>
        <v>2.3173333333333335</v>
      </c>
      <c r="O1340" s="9">
        <f t="shared" si="316"/>
        <v>2.31975</v>
      </c>
      <c r="P1340" s="9">
        <f t="shared" si="317"/>
        <v>2.3447499999999999</v>
      </c>
      <c r="Q1340" s="9">
        <f t="shared" si="318"/>
        <v>2.37975</v>
      </c>
      <c r="R1340" s="8">
        <v>35914</v>
      </c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3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>
        <v>2.262</v>
      </c>
      <c r="CE1340" s="2">
        <v>2.298</v>
      </c>
      <c r="CF1340" s="2">
        <v>2.3330000000000002</v>
      </c>
      <c r="CG1340" s="2">
        <v>2.36</v>
      </c>
      <c r="CH1340" s="2">
        <v>2.36</v>
      </c>
      <c r="CI1340" s="2">
        <v>2.3969999999999998</v>
      </c>
      <c r="CJ1340" s="2">
        <v>2.536</v>
      </c>
      <c r="CK1340" s="2">
        <v>2.6659999999999999</v>
      </c>
      <c r="CL1340" s="2">
        <v>2.681</v>
      </c>
      <c r="CM1340" s="2">
        <v>2.5409999999999999</v>
      </c>
      <c r="CN1340" s="2">
        <v>2.4009999999999998</v>
      </c>
      <c r="CO1340" s="2">
        <v>2.2770000000000001</v>
      </c>
      <c r="CP1340" s="2">
        <v>2.2370000000000001</v>
      </c>
      <c r="CQ1340" s="2">
        <v>2.2370000000000001</v>
      </c>
      <c r="CR1340" s="2">
        <v>2.242</v>
      </c>
      <c r="CS1340" s="2">
        <v>2.2509999999999999</v>
      </c>
      <c r="CT1340" s="2">
        <v>2.2549999999999999</v>
      </c>
      <c r="CU1340" s="2">
        <v>2.2799999999999998</v>
      </c>
      <c r="CV1340" s="2">
        <v>2.4119999999999999</v>
      </c>
      <c r="CW1340" s="2">
        <v>2.5499999999999998</v>
      </c>
      <c r="CX1340" s="2">
        <v>2.5670000000000002</v>
      </c>
      <c r="CY1340" s="2">
        <v>2.4540000000000002</v>
      </c>
      <c r="CZ1340" s="2">
        <v>2.339</v>
      </c>
      <c r="DA1340" s="2">
        <v>2.2200000000000002</v>
      </c>
      <c r="DB1340" s="2">
        <v>2.21</v>
      </c>
      <c r="DC1340" s="2">
        <v>2.2109999999999999</v>
      </c>
      <c r="DD1340" s="2">
        <v>2.2170000000000001</v>
      </c>
      <c r="DE1340" s="2">
        <v>2.2229999999999999</v>
      </c>
      <c r="DF1340" s="2">
        <v>2.2240000000000002</v>
      </c>
      <c r="DG1340" s="2">
        <v>2.25</v>
      </c>
      <c r="DH1340" s="2">
        <v>2.375</v>
      </c>
      <c r="DI1340" s="2">
        <v>2.5179999999999998</v>
      </c>
      <c r="DJ1340" s="2">
        <v>2.5369999999999999</v>
      </c>
      <c r="DK1340" s="2">
        <v>2.42</v>
      </c>
      <c r="DL1340" s="2">
        <v>2.3250000000000002</v>
      </c>
      <c r="DM1340" s="2">
        <v>2.222</v>
      </c>
      <c r="DN1340" s="2">
        <v>2.21</v>
      </c>
      <c r="DO1340" s="2">
        <v>2.226</v>
      </c>
      <c r="DP1340" s="2">
        <v>2.2320000000000002</v>
      </c>
      <c r="DQ1340" s="2">
        <v>2.238</v>
      </c>
      <c r="DR1340" s="2">
        <v>2.2389999999999999</v>
      </c>
      <c r="DS1340" s="2">
        <v>2.2650000000000001</v>
      </c>
      <c r="DT1340" s="2">
        <v>2.39</v>
      </c>
      <c r="DU1340" s="2">
        <v>2.5329999999999999</v>
      </c>
      <c r="DV1340" s="2">
        <v>2.5619999999999998</v>
      </c>
      <c r="DW1340" s="2">
        <v>2.4449999999999998</v>
      </c>
      <c r="DX1340" s="2">
        <v>2.35</v>
      </c>
      <c r="DY1340" s="2">
        <v>2.2469999999999999</v>
      </c>
      <c r="DZ1340" s="2">
        <v>2.2349999999999999</v>
      </c>
      <c r="EA1340" s="2">
        <v>2.2509999999999999</v>
      </c>
      <c r="EB1340" s="2">
        <v>2.2570000000000001</v>
      </c>
      <c r="EC1340" s="2">
        <v>2.2629999999999999</v>
      </c>
      <c r="ED1340" s="2">
        <v>2.2639999999999998</v>
      </c>
      <c r="EE1340" s="2">
        <v>2.29</v>
      </c>
      <c r="EF1340" s="2">
        <v>2.415</v>
      </c>
      <c r="EG1340" s="2">
        <v>2.5579999999999998</v>
      </c>
      <c r="EH1340" s="2">
        <v>2.597</v>
      </c>
      <c r="EI1340" s="2">
        <v>2.48</v>
      </c>
      <c r="EJ1340" s="2">
        <v>2.3849999999999998</v>
      </c>
      <c r="EK1340" s="2">
        <v>2.282</v>
      </c>
      <c r="EL1340" s="2">
        <v>2.27</v>
      </c>
      <c r="EM1340" s="2">
        <v>2.286</v>
      </c>
      <c r="EN1340" s="2">
        <v>2.2919999999999998</v>
      </c>
      <c r="EO1340" s="2">
        <v>2.298</v>
      </c>
      <c r="EP1340" s="2">
        <v>2.2989999999999999</v>
      </c>
      <c r="EQ1340" s="2">
        <v>2.3250000000000002</v>
      </c>
      <c r="ER1340" s="2">
        <v>2.4500000000000002</v>
      </c>
      <c r="ES1340" s="2">
        <v>2.593</v>
      </c>
      <c r="ET1340" s="2">
        <v>2.6419999999999999</v>
      </c>
      <c r="EU1340" s="2">
        <v>2.5249999999999999</v>
      </c>
      <c r="EV1340" s="2">
        <v>2.4300000000000002</v>
      </c>
      <c r="EW1340" s="2">
        <v>2.327</v>
      </c>
      <c r="EX1340" s="2"/>
      <c r="EY1340" s="2"/>
      <c r="EZ1340" s="2"/>
      <c r="FA1340" s="2"/>
      <c r="FB1340" s="2"/>
      <c r="FC1340" s="2"/>
      <c r="FD1340" s="2"/>
      <c r="FE1340" s="2"/>
      <c r="FF1340" s="2"/>
      <c r="FG1340" s="2"/>
      <c r="FH1340" s="2"/>
      <c r="FI1340" s="2"/>
      <c r="FJ1340" s="2"/>
      <c r="FK1340" s="2"/>
      <c r="FL1340" s="2"/>
      <c r="FM1340" s="2"/>
      <c r="FN1340" s="2"/>
      <c r="FO1340" s="2"/>
      <c r="FP1340" s="2"/>
      <c r="FQ1340" s="2"/>
      <c r="FR1340" s="2"/>
      <c r="FS1340" s="2"/>
      <c r="FT1340" s="2"/>
      <c r="FU1340" s="2"/>
      <c r="FV1340" s="2"/>
      <c r="FW1340" s="2"/>
      <c r="FX1340" s="2"/>
      <c r="FY1340" s="2"/>
      <c r="FZ1340" s="2"/>
      <c r="GA1340" s="2"/>
      <c r="GB1340" s="2"/>
      <c r="GC1340" s="2"/>
      <c r="GD1340" s="2"/>
      <c r="GE1340" s="2"/>
      <c r="GF1340" s="2"/>
      <c r="GG1340" s="2"/>
      <c r="GH1340" s="2"/>
      <c r="GI1340" s="2"/>
      <c r="GJ1340" s="2"/>
      <c r="GK1340" s="2"/>
      <c r="GL1340" s="2"/>
      <c r="GM1340" s="2"/>
      <c r="GN1340" s="2"/>
      <c r="GO1340" s="2"/>
      <c r="GP1340" s="2"/>
      <c r="GQ1340" s="2"/>
    </row>
    <row r="1341" spans="1:199" x14ac:dyDescent="0.2">
      <c r="A1341" s="36">
        <f t="shared" si="319"/>
        <v>4</v>
      </c>
      <c r="B1341" s="36">
        <f t="shared" si="320"/>
        <v>4</v>
      </c>
      <c r="C1341" s="1">
        <v>35915</v>
      </c>
      <c r="D1341">
        <f t="shared" si="321"/>
        <v>4</v>
      </c>
      <c r="E1341">
        <f t="shared" si="322"/>
        <v>1998</v>
      </c>
      <c r="F1341" s="21">
        <f t="shared" si="325"/>
        <v>0.24623333333333353</v>
      </c>
      <c r="G1341" s="21">
        <f t="shared" si="311"/>
        <v>-4.1166666666666352E-2</v>
      </c>
      <c r="H1341" s="21">
        <f t="shared" si="312"/>
        <v>-5.0000000000016698E-4</v>
      </c>
      <c r="I1341" s="21">
        <f t="shared" si="313"/>
        <v>-4.1666666666666519E-2</v>
      </c>
      <c r="J1341" s="23">
        <f>VLOOKUP(C1341,'Nymex hist.'!A:B,2,0)</f>
        <v>2.2210000000000001</v>
      </c>
      <c r="K1341" s="23">
        <f t="shared" si="324"/>
        <v>2.2881666666666667</v>
      </c>
      <c r="L1341" s="23">
        <f t="shared" si="326"/>
        <v>2.5344000000000002</v>
      </c>
      <c r="M1341" s="23">
        <f t="shared" si="314"/>
        <v>2.3534999999999999</v>
      </c>
      <c r="N1341" s="23">
        <f t="shared" si="315"/>
        <v>2.3123333333333336</v>
      </c>
      <c r="O1341" s="23">
        <f t="shared" si="316"/>
        <v>2.3118333333333334</v>
      </c>
      <c r="P1341" s="23">
        <f t="shared" si="317"/>
        <v>2.3368333333333333</v>
      </c>
      <c r="Q1341" s="23">
        <f t="shared" si="318"/>
        <v>2.3718333333333335</v>
      </c>
      <c r="R1341" s="30">
        <v>35915</v>
      </c>
      <c r="S1341" s="32"/>
      <c r="T1341" s="32"/>
      <c r="U1341" s="32"/>
      <c r="V1341" s="32"/>
      <c r="W1341" s="32"/>
      <c r="X1341" s="32"/>
      <c r="Y1341" s="32"/>
      <c r="Z1341" s="32"/>
      <c r="AA1341" s="32"/>
      <c r="AB1341" s="32"/>
      <c r="AC1341" s="32"/>
      <c r="AD1341" s="32"/>
      <c r="AE1341" s="32"/>
      <c r="AF1341" s="32"/>
      <c r="AG1341" s="32"/>
      <c r="AH1341" s="32"/>
      <c r="AI1341" s="32"/>
      <c r="AJ1341" s="34"/>
      <c r="AK1341" s="32"/>
      <c r="AL1341" s="32"/>
      <c r="AM1341" s="32"/>
      <c r="AN1341" s="32"/>
      <c r="AO1341" s="32"/>
      <c r="AP1341" s="32"/>
      <c r="AQ1341" s="32"/>
      <c r="AR1341" s="32"/>
      <c r="AS1341" s="32"/>
      <c r="AT1341" s="32"/>
      <c r="AU1341" s="32"/>
      <c r="AV1341" s="32"/>
      <c r="AW1341" s="32"/>
      <c r="AX1341" s="32"/>
      <c r="AY1341" s="32"/>
      <c r="AZ1341" s="32"/>
      <c r="BA1341" s="32"/>
      <c r="BB1341" s="32"/>
      <c r="BC1341" s="32"/>
      <c r="BD1341" s="32"/>
      <c r="BE1341" s="32"/>
      <c r="BF1341" s="32"/>
      <c r="BG1341" s="32"/>
      <c r="BH1341" s="32"/>
      <c r="BI1341" s="32"/>
      <c r="BJ1341" s="32"/>
      <c r="BK1341" s="32"/>
      <c r="BL1341" s="32"/>
      <c r="BM1341" s="32"/>
      <c r="BN1341" s="32"/>
      <c r="BO1341" s="32"/>
      <c r="BP1341" s="32"/>
      <c r="BQ1341" s="32"/>
      <c r="BR1341" s="32"/>
      <c r="BS1341" s="32"/>
      <c r="BT1341" s="32"/>
      <c r="BU1341" s="32"/>
      <c r="BV1341" s="32"/>
      <c r="BW1341" s="32"/>
      <c r="BX1341" s="32"/>
      <c r="BY1341" s="32"/>
      <c r="BZ1341" s="32"/>
      <c r="CA1341" s="32"/>
      <c r="CB1341" s="32"/>
      <c r="CC1341" s="32"/>
      <c r="CD1341" s="32">
        <v>2.262</v>
      </c>
      <c r="CE1341" s="32">
        <v>2.2210000000000001</v>
      </c>
      <c r="CF1341" s="32">
        <v>2.2669999999999999</v>
      </c>
      <c r="CG1341" s="32">
        <v>2.3050000000000002</v>
      </c>
      <c r="CH1341" s="32">
        <v>2.3170000000000002</v>
      </c>
      <c r="CI1341" s="32">
        <v>2.3570000000000002</v>
      </c>
      <c r="CJ1341" s="32">
        <v>2.4969999999999999</v>
      </c>
      <c r="CK1341" s="32">
        <v>2.625</v>
      </c>
      <c r="CL1341" s="32">
        <v>2.64</v>
      </c>
      <c r="CM1341" s="32">
        <v>2.5150000000000001</v>
      </c>
      <c r="CN1341" s="32">
        <v>2.395</v>
      </c>
      <c r="CO1341" s="32">
        <v>2.2709999999999999</v>
      </c>
      <c r="CP1341" s="32">
        <v>2.2309999999999999</v>
      </c>
      <c r="CQ1341" s="32">
        <v>2.2309999999999999</v>
      </c>
      <c r="CR1341" s="32">
        <v>2.2360000000000002</v>
      </c>
      <c r="CS1341" s="32">
        <v>2.246</v>
      </c>
      <c r="CT1341" s="32">
        <v>2.25</v>
      </c>
      <c r="CU1341" s="32">
        <v>2.2749999999999999</v>
      </c>
      <c r="CV1341" s="32">
        <v>2.407</v>
      </c>
      <c r="CW1341" s="32">
        <v>2.5449999999999999</v>
      </c>
      <c r="CX1341" s="32">
        <v>2.5619999999999998</v>
      </c>
      <c r="CY1341" s="32">
        <v>2.4489999999999998</v>
      </c>
      <c r="CZ1341" s="32">
        <v>2.3340000000000001</v>
      </c>
      <c r="DA1341" s="32">
        <v>2.2149999999999999</v>
      </c>
      <c r="DB1341" s="32">
        <v>2.2050000000000001</v>
      </c>
      <c r="DC1341" s="32">
        <v>2.206</v>
      </c>
      <c r="DD1341" s="32">
        <v>2.2120000000000002</v>
      </c>
      <c r="DE1341" s="32">
        <v>2.218</v>
      </c>
      <c r="DF1341" s="32">
        <v>2.2189999999999999</v>
      </c>
      <c r="DG1341" s="32">
        <v>2.2450000000000001</v>
      </c>
      <c r="DH1341" s="32">
        <v>2.37</v>
      </c>
      <c r="DI1341" s="32">
        <v>2.5129999999999999</v>
      </c>
      <c r="DJ1341" s="32">
        <v>2.532</v>
      </c>
      <c r="DK1341" s="32">
        <v>2.415</v>
      </c>
      <c r="DL1341" s="32">
        <v>2.3199999999999998</v>
      </c>
      <c r="DM1341" s="32">
        <v>2.2170000000000001</v>
      </c>
      <c r="DN1341" s="32">
        <v>2.2050000000000001</v>
      </c>
      <c r="DO1341" s="32">
        <v>2.2160000000000002</v>
      </c>
      <c r="DP1341" s="32">
        <v>2.222</v>
      </c>
      <c r="DQ1341" s="32">
        <v>2.2280000000000002</v>
      </c>
      <c r="DR1341" s="32">
        <v>2.2290000000000001</v>
      </c>
      <c r="DS1341" s="32">
        <v>2.2549999999999999</v>
      </c>
      <c r="DT1341" s="32">
        <v>2.38</v>
      </c>
      <c r="DU1341" s="32">
        <v>2.5230000000000001</v>
      </c>
      <c r="DV1341" s="32">
        <v>2.5569999999999999</v>
      </c>
      <c r="DW1341" s="32">
        <v>2.44</v>
      </c>
      <c r="DX1341" s="32">
        <v>2.3450000000000002</v>
      </c>
      <c r="DY1341" s="32">
        <v>2.242</v>
      </c>
      <c r="DZ1341" s="32">
        <v>2.23</v>
      </c>
      <c r="EA1341" s="32">
        <v>2.2410000000000001</v>
      </c>
      <c r="EB1341" s="32">
        <v>2.2469999999999999</v>
      </c>
      <c r="EC1341" s="32">
        <v>2.2530000000000001</v>
      </c>
      <c r="ED1341" s="32">
        <v>2.254</v>
      </c>
      <c r="EE1341" s="32">
        <v>2.2799999999999998</v>
      </c>
      <c r="EF1341" s="32">
        <v>2.4049999999999998</v>
      </c>
      <c r="EG1341" s="32">
        <v>2.548</v>
      </c>
      <c r="EH1341" s="32">
        <v>2.5920000000000001</v>
      </c>
      <c r="EI1341" s="32">
        <v>2.4750000000000001</v>
      </c>
      <c r="EJ1341" s="32">
        <v>2.38</v>
      </c>
      <c r="EK1341" s="32">
        <v>2.2770000000000001</v>
      </c>
      <c r="EL1341" s="32">
        <v>2.2650000000000001</v>
      </c>
      <c r="EM1341" s="32">
        <v>2.2759999999999998</v>
      </c>
      <c r="EN1341" s="32">
        <v>2.282</v>
      </c>
      <c r="EO1341" s="32">
        <v>2.2879999999999998</v>
      </c>
      <c r="EP1341" s="32">
        <v>2.2890000000000001</v>
      </c>
      <c r="EQ1341" s="32">
        <v>2.3149999999999999</v>
      </c>
      <c r="ER1341" s="32">
        <v>2.44</v>
      </c>
      <c r="ES1341" s="32">
        <v>2.5830000000000002</v>
      </c>
      <c r="ET1341" s="32">
        <v>2.637</v>
      </c>
      <c r="EU1341" s="32">
        <v>2.52</v>
      </c>
      <c r="EV1341" s="32">
        <v>2.4249999999999998</v>
      </c>
      <c r="EW1341" s="32">
        <v>2.3220000000000001</v>
      </c>
      <c r="EX1341" s="32"/>
      <c r="EY1341" s="32"/>
      <c r="EZ1341" s="32"/>
      <c r="FA1341" s="32"/>
      <c r="FB1341" s="32"/>
      <c r="FC1341" s="32"/>
      <c r="FD1341" s="32"/>
      <c r="FE1341" s="32"/>
      <c r="FF1341" s="32"/>
      <c r="FG1341" s="32"/>
      <c r="FH1341" s="32"/>
      <c r="FI1341" s="32"/>
      <c r="FJ1341" s="32"/>
      <c r="FK1341" s="32"/>
      <c r="FL1341" s="32"/>
      <c r="FM1341" s="32"/>
      <c r="FN1341" s="32"/>
      <c r="FO1341" s="32"/>
      <c r="FP1341" s="32"/>
      <c r="FQ1341" s="32"/>
      <c r="FR1341" s="32"/>
      <c r="FS1341" s="32"/>
      <c r="FT1341" s="32"/>
      <c r="FU1341" s="32"/>
      <c r="FV1341" s="32"/>
      <c r="FW1341" s="32"/>
      <c r="FX1341" s="32"/>
      <c r="FY1341" s="32"/>
      <c r="FZ1341" s="32"/>
      <c r="GA1341" s="32"/>
      <c r="GB1341" s="32"/>
      <c r="GC1341" s="32"/>
      <c r="GD1341" s="32"/>
      <c r="GE1341" s="32"/>
      <c r="GF1341" s="32"/>
      <c r="GG1341" s="32"/>
      <c r="GH1341" s="32"/>
      <c r="GI1341" s="32"/>
      <c r="GJ1341" s="32"/>
      <c r="GK1341" s="32"/>
      <c r="GL1341" s="32"/>
      <c r="GM1341" s="32"/>
      <c r="GN1341" s="32"/>
      <c r="GO1341" s="32"/>
      <c r="GP1341" s="32"/>
      <c r="GQ1341" s="32"/>
    </row>
    <row r="1342" spans="1:199" customFormat="1" hidden="1" x14ac:dyDescent="0.2">
      <c r="A1342">
        <f t="shared" si="319"/>
        <v>5</v>
      </c>
      <c r="B1342">
        <f t="shared" si="320"/>
        <v>5</v>
      </c>
      <c r="C1342" s="1">
        <v>35916</v>
      </c>
      <c r="D1342">
        <f t="shared" si="321"/>
        <v>5</v>
      </c>
      <c r="E1342">
        <f t="shared" si="322"/>
        <v>1998</v>
      </c>
      <c r="F1342" s="17">
        <f t="shared" si="325"/>
        <v>0.24460000000000059</v>
      </c>
      <c r="G1342" s="16">
        <f t="shared" si="311"/>
        <v>-3.9250000000000007E-2</v>
      </c>
      <c r="H1342" s="16">
        <f t="shared" si="312"/>
        <v>-5.0000000000016698E-4</v>
      </c>
      <c r="I1342" s="16">
        <f t="shared" si="313"/>
        <v>-3.9750000000000174E-2</v>
      </c>
      <c r="J1342" s="7">
        <f>VLOOKUP(C1342,'Nymex hist.'!A:B,2,0)</f>
        <v>2.202</v>
      </c>
      <c r="K1342" s="11">
        <f t="shared" si="324"/>
        <v>2.2875999999999999</v>
      </c>
      <c r="L1342" s="11">
        <f t="shared" si="326"/>
        <v>2.5322000000000005</v>
      </c>
      <c r="M1342" s="9">
        <f t="shared" si="314"/>
        <v>2.3515833333333336</v>
      </c>
      <c r="N1342" s="9">
        <f t="shared" si="315"/>
        <v>2.3123333333333336</v>
      </c>
      <c r="O1342" s="9">
        <f t="shared" si="316"/>
        <v>2.3118333333333334</v>
      </c>
      <c r="P1342" s="9">
        <f t="shared" si="317"/>
        <v>2.3368333333333333</v>
      </c>
      <c r="Q1342" s="9">
        <f t="shared" si="318"/>
        <v>2.3718333333333335</v>
      </c>
      <c r="R1342" s="8">
        <v>35916</v>
      </c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3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>
        <v>2.202</v>
      </c>
      <c r="CF1342" s="2">
        <v>2.2559999999999998</v>
      </c>
      <c r="CG1342" s="2">
        <v>2.2999999999999998</v>
      </c>
      <c r="CH1342" s="2">
        <v>2.3199999999999998</v>
      </c>
      <c r="CI1342" s="2">
        <v>2.36</v>
      </c>
      <c r="CJ1342" s="2">
        <v>2.5</v>
      </c>
      <c r="CK1342" s="2">
        <v>2.625</v>
      </c>
      <c r="CL1342" s="2">
        <v>2.64</v>
      </c>
      <c r="CM1342" s="2">
        <v>2.5089999999999999</v>
      </c>
      <c r="CN1342" s="2">
        <v>2.387</v>
      </c>
      <c r="CO1342" s="2">
        <v>2.27</v>
      </c>
      <c r="CP1342" s="2">
        <v>2.23</v>
      </c>
      <c r="CQ1342" s="2">
        <v>2.23</v>
      </c>
      <c r="CR1342" s="2">
        <v>2.2349999999999999</v>
      </c>
      <c r="CS1342" s="2">
        <v>2.2450000000000001</v>
      </c>
      <c r="CT1342" s="2">
        <v>2.2490000000000001</v>
      </c>
      <c r="CU1342" s="2">
        <v>2.274</v>
      </c>
      <c r="CV1342" s="2">
        <v>2.4060000000000001</v>
      </c>
      <c r="CW1342" s="2">
        <v>2.544</v>
      </c>
      <c r="CX1342" s="2">
        <v>2.5619999999999998</v>
      </c>
      <c r="CY1342" s="2">
        <v>2.4489999999999998</v>
      </c>
      <c r="CZ1342" s="2">
        <v>2.3340000000000001</v>
      </c>
      <c r="DA1342" s="2">
        <v>2.2149999999999999</v>
      </c>
      <c r="DB1342" s="2">
        <v>2.2050000000000001</v>
      </c>
      <c r="DC1342" s="2">
        <v>2.206</v>
      </c>
      <c r="DD1342" s="2">
        <v>2.2120000000000002</v>
      </c>
      <c r="DE1342" s="2">
        <v>2.218</v>
      </c>
      <c r="DF1342" s="2">
        <v>2.2189999999999999</v>
      </c>
      <c r="DG1342" s="2">
        <v>2.2450000000000001</v>
      </c>
      <c r="DH1342" s="2">
        <v>2.37</v>
      </c>
      <c r="DI1342" s="2">
        <v>2.5129999999999999</v>
      </c>
      <c r="DJ1342" s="2">
        <v>2.532</v>
      </c>
      <c r="DK1342" s="2">
        <v>2.415</v>
      </c>
      <c r="DL1342" s="2">
        <v>2.3199999999999998</v>
      </c>
      <c r="DM1342" s="2">
        <v>2.2170000000000001</v>
      </c>
      <c r="DN1342" s="2">
        <v>2.2050000000000001</v>
      </c>
      <c r="DO1342" s="2">
        <v>2.2160000000000002</v>
      </c>
      <c r="DP1342" s="2">
        <v>2.222</v>
      </c>
      <c r="DQ1342" s="2">
        <v>2.2280000000000002</v>
      </c>
      <c r="DR1342" s="2">
        <v>2.2290000000000001</v>
      </c>
      <c r="DS1342" s="2">
        <v>2.2549999999999999</v>
      </c>
      <c r="DT1342" s="2">
        <v>2.38</v>
      </c>
      <c r="DU1342" s="2">
        <v>2.5230000000000001</v>
      </c>
      <c r="DV1342" s="2">
        <v>2.5569999999999999</v>
      </c>
      <c r="DW1342" s="2">
        <v>2.44</v>
      </c>
      <c r="DX1342" s="2">
        <v>2.3450000000000002</v>
      </c>
      <c r="DY1342" s="2">
        <v>2.242</v>
      </c>
      <c r="DZ1342" s="2">
        <v>2.23</v>
      </c>
      <c r="EA1342" s="2">
        <v>2.2410000000000001</v>
      </c>
      <c r="EB1342" s="2">
        <v>2.2469999999999999</v>
      </c>
      <c r="EC1342" s="2">
        <v>2.2530000000000001</v>
      </c>
      <c r="ED1342" s="2">
        <v>2.254</v>
      </c>
      <c r="EE1342" s="2">
        <v>2.2799999999999998</v>
      </c>
      <c r="EF1342" s="2">
        <v>2.4049999999999998</v>
      </c>
      <c r="EG1342" s="2">
        <v>2.548</v>
      </c>
      <c r="EH1342" s="2">
        <v>2.5920000000000001</v>
      </c>
      <c r="EI1342" s="2">
        <v>2.4750000000000001</v>
      </c>
      <c r="EJ1342" s="2">
        <v>2.38</v>
      </c>
      <c r="EK1342" s="2">
        <v>2.2770000000000001</v>
      </c>
      <c r="EL1342" s="2">
        <v>2.2650000000000001</v>
      </c>
      <c r="EM1342" s="2">
        <v>2.2759999999999998</v>
      </c>
      <c r="EN1342" s="2">
        <v>2.282</v>
      </c>
      <c r="EO1342" s="2">
        <v>2.2879999999999998</v>
      </c>
      <c r="EP1342" s="2">
        <v>2.2890000000000001</v>
      </c>
      <c r="EQ1342" s="2">
        <v>2.3149999999999999</v>
      </c>
      <c r="ER1342" s="2">
        <v>2.44</v>
      </c>
      <c r="ES1342" s="2">
        <v>2.5830000000000002</v>
      </c>
      <c r="ET1342" s="2">
        <v>2.637</v>
      </c>
      <c r="EU1342" s="2">
        <v>2.52</v>
      </c>
      <c r="EV1342" s="2">
        <v>2.4249999999999998</v>
      </c>
      <c r="EW1342" s="2">
        <v>2.3220000000000001</v>
      </c>
      <c r="EX1342" s="2">
        <v>2.31</v>
      </c>
      <c r="EY1342" s="2"/>
      <c r="EZ1342" s="2"/>
      <c r="FA1342" s="2"/>
      <c r="FB1342" s="2"/>
      <c r="FC1342" s="2"/>
      <c r="FD1342" s="2"/>
      <c r="FE1342" s="2"/>
      <c r="FF1342" s="2"/>
      <c r="FG1342" s="2"/>
      <c r="FH1342" s="2"/>
      <c r="FI1342" s="2"/>
      <c r="FJ1342" s="2"/>
      <c r="FK1342" s="2"/>
      <c r="FL1342" s="2"/>
      <c r="FM1342" s="2"/>
      <c r="FN1342" s="2"/>
      <c r="FO1342" s="2"/>
      <c r="FP1342" s="2"/>
      <c r="FQ1342" s="2"/>
      <c r="FR1342" s="2"/>
      <c r="FS1342" s="2"/>
      <c r="FT1342" s="2"/>
      <c r="FU1342" s="2"/>
      <c r="FV1342" s="2"/>
      <c r="FW1342" s="2"/>
      <c r="FX1342" s="2"/>
      <c r="FY1342" s="2"/>
      <c r="FZ1342" s="2"/>
      <c r="GA1342" s="2"/>
      <c r="GB1342" s="2"/>
      <c r="GC1342" s="2"/>
      <c r="GD1342" s="2"/>
      <c r="GE1342" s="2"/>
      <c r="GF1342" s="2"/>
      <c r="GG1342" s="2"/>
      <c r="GH1342" s="2"/>
      <c r="GI1342" s="2"/>
      <c r="GJ1342" s="2"/>
      <c r="GK1342" s="2"/>
      <c r="GL1342" s="2"/>
      <c r="GM1342" s="2"/>
      <c r="GN1342" s="2"/>
      <c r="GO1342" s="2"/>
      <c r="GP1342" s="2"/>
      <c r="GQ1342" s="2"/>
    </row>
    <row r="1343" spans="1:199" customFormat="1" hidden="1" x14ac:dyDescent="0.2">
      <c r="A1343">
        <f t="shared" si="319"/>
        <v>1</v>
      </c>
      <c r="B1343">
        <f t="shared" si="320"/>
        <v>5</v>
      </c>
      <c r="C1343" s="1">
        <v>35919</v>
      </c>
      <c r="D1343">
        <f t="shared" si="321"/>
        <v>5</v>
      </c>
      <c r="E1343">
        <f t="shared" si="322"/>
        <v>1998</v>
      </c>
      <c r="F1343" s="17">
        <f t="shared" si="325"/>
        <v>0.23099999999999987</v>
      </c>
      <c r="G1343" s="16">
        <f t="shared" si="311"/>
        <v>-4.27499999999994E-2</v>
      </c>
      <c r="H1343" s="16">
        <f t="shared" si="312"/>
        <v>-5.0000000000061107E-4</v>
      </c>
      <c r="I1343" s="16">
        <f t="shared" si="313"/>
        <v>-4.3250000000000011E-2</v>
      </c>
      <c r="J1343" s="7">
        <f>VLOOKUP(C1343,'Nymex hist.'!A:B,2,0)</f>
        <v>2.2570000000000001</v>
      </c>
      <c r="K1343" s="11">
        <f t="shared" si="324"/>
        <v>2.3376000000000001</v>
      </c>
      <c r="L1343" s="11">
        <f t="shared" si="326"/>
        <v>2.5686</v>
      </c>
      <c r="M1343" s="9">
        <f t="shared" si="314"/>
        <v>2.375083333333333</v>
      </c>
      <c r="N1343" s="9">
        <f t="shared" si="315"/>
        <v>2.3323333333333336</v>
      </c>
      <c r="O1343" s="9">
        <f t="shared" si="316"/>
        <v>2.331833333333333</v>
      </c>
      <c r="P1343" s="9">
        <f t="shared" si="317"/>
        <v>2.3568333333333338</v>
      </c>
      <c r="Q1343" s="9">
        <f t="shared" si="318"/>
        <v>2.3918333333333339</v>
      </c>
      <c r="R1343" s="8">
        <v>35919</v>
      </c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3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>
        <v>2.2570000000000001</v>
      </c>
      <c r="CF1343" s="2">
        <v>2.306</v>
      </c>
      <c r="CG1343" s="2">
        <v>2.35</v>
      </c>
      <c r="CH1343" s="2">
        <v>2.37</v>
      </c>
      <c r="CI1343" s="2">
        <v>2.4049999999999998</v>
      </c>
      <c r="CJ1343" s="2">
        <v>2.5419999999999998</v>
      </c>
      <c r="CK1343" s="2">
        <v>2.665</v>
      </c>
      <c r="CL1343" s="2">
        <v>2.677</v>
      </c>
      <c r="CM1343" s="2">
        <v>2.5419999999999998</v>
      </c>
      <c r="CN1343" s="2">
        <v>2.4169999999999998</v>
      </c>
      <c r="CO1343" s="2">
        <v>2.2919999999999998</v>
      </c>
      <c r="CP1343" s="2">
        <v>2.25</v>
      </c>
      <c r="CQ1343" s="2">
        <v>2.25</v>
      </c>
      <c r="CR1343" s="2">
        <v>2.2549999999999999</v>
      </c>
      <c r="CS1343" s="2">
        <v>2.2650000000000001</v>
      </c>
      <c r="CT1343" s="2">
        <v>2.2690000000000001</v>
      </c>
      <c r="CU1343" s="2">
        <v>2.294</v>
      </c>
      <c r="CV1343" s="2">
        <v>2.4260000000000002</v>
      </c>
      <c r="CW1343" s="2">
        <v>2.5640000000000001</v>
      </c>
      <c r="CX1343" s="2">
        <v>2.5819999999999999</v>
      </c>
      <c r="CY1343" s="2">
        <v>2.4689999999999999</v>
      </c>
      <c r="CZ1343" s="2">
        <v>2.3540000000000001</v>
      </c>
      <c r="DA1343" s="2">
        <v>2.2349999999999999</v>
      </c>
      <c r="DB1343" s="2">
        <v>2.2250000000000001</v>
      </c>
      <c r="DC1343" s="2">
        <v>2.226</v>
      </c>
      <c r="DD1343" s="2">
        <v>2.2320000000000002</v>
      </c>
      <c r="DE1343" s="2">
        <v>2.238</v>
      </c>
      <c r="DF1343" s="2">
        <v>2.2389999999999999</v>
      </c>
      <c r="DG1343" s="2">
        <v>2.2650000000000001</v>
      </c>
      <c r="DH1343" s="2">
        <v>2.39</v>
      </c>
      <c r="DI1343" s="2">
        <v>2.5329999999999999</v>
      </c>
      <c r="DJ1343" s="2">
        <v>2.552</v>
      </c>
      <c r="DK1343" s="2">
        <v>2.4350000000000001</v>
      </c>
      <c r="DL1343" s="2">
        <v>2.34</v>
      </c>
      <c r="DM1343" s="2">
        <v>2.2370000000000001</v>
      </c>
      <c r="DN1343" s="2">
        <v>2.2250000000000001</v>
      </c>
      <c r="DO1343" s="2">
        <v>2.2360000000000002</v>
      </c>
      <c r="DP1343" s="2">
        <v>2.242</v>
      </c>
      <c r="DQ1343" s="2">
        <v>2.2480000000000002</v>
      </c>
      <c r="DR1343" s="2">
        <v>2.2490000000000001</v>
      </c>
      <c r="DS1343" s="2">
        <v>2.2749999999999999</v>
      </c>
      <c r="DT1343" s="2">
        <v>2.4</v>
      </c>
      <c r="DU1343" s="2">
        <v>2.5430000000000001</v>
      </c>
      <c r="DV1343" s="2">
        <v>2.577</v>
      </c>
      <c r="DW1343" s="2">
        <v>2.46</v>
      </c>
      <c r="DX1343" s="2">
        <v>2.3650000000000002</v>
      </c>
      <c r="DY1343" s="2">
        <v>2.262</v>
      </c>
      <c r="DZ1343" s="2">
        <v>2.25</v>
      </c>
      <c r="EA1343" s="2">
        <v>2.2610000000000001</v>
      </c>
      <c r="EB1343" s="2">
        <v>2.2669999999999999</v>
      </c>
      <c r="EC1343" s="2">
        <v>2.2730000000000001</v>
      </c>
      <c r="ED1343" s="2">
        <v>2.274</v>
      </c>
      <c r="EE1343" s="2">
        <v>2.2999999999999998</v>
      </c>
      <c r="EF1343" s="2">
        <v>2.4249999999999998</v>
      </c>
      <c r="EG1343" s="2">
        <v>2.5680000000000001</v>
      </c>
      <c r="EH1343" s="2">
        <v>2.6120000000000001</v>
      </c>
      <c r="EI1343" s="2">
        <v>2.4950000000000001</v>
      </c>
      <c r="EJ1343" s="2">
        <v>2.4</v>
      </c>
      <c r="EK1343" s="2">
        <v>2.2970000000000002</v>
      </c>
      <c r="EL1343" s="2">
        <v>2.2850000000000001</v>
      </c>
      <c r="EM1343" s="2">
        <v>2.2959999999999998</v>
      </c>
      <c r="EN1343" s="2">
        <v>2.302</v>
      </c>
      <c r="EO1343" s="2">
        <v>2.3079999999999998</v>
      </c>
      <c r="EP1343" s="2">
        <v>2.3090000000000002</v>
      </c>
      <c r="EQ1343" s="2">
        <v>2.335</v>
      </c>
      <c r="ER1343" s="2">
        <v>2.46</v>
      </c>
      <c r="ES1343" s="2">
        <v>2.6030000000000002</v>
      </c>
      <c r="ET1343" s="2">
        <v>2.657</v>
      </c>
      <c r="EU1343" s="2">
        <v>2.54</v>
      </c>
      <c r="EV1343" s="2">
        <v>2.4449999999999998</v>
      </c>
      <c r="EW1343" s="2">
        <v>2.3420000000000001</v>
      </c>
      <c r="EX1343" s="2">
        <v>2.33</v>
      </c>
      <c r="EY1343" s="2"/>
      <c r="EZ1343" s="2"/>
      <c r="FA1343" s="2"/>
      <c r="FB1343" s="2"/>
      <c r="FC1343" s="2"/>
      <c r="FD1343" s="2"/>
      <c r="FE1343" s="2"/>
      <c r="FF1343" s="2"/>
      <c r="FG1343" s="2"/>
      <c r="FH1343" s="2"/>
      <c r="FI1343" s="2"/>
      <c r="FJ1343" s="2"/>
      <c r="FK1343" s="2"/>
      <c r="FL1343" s="2"/>
      <c r="FM1343" s="2"/>
      <c r="FN1343" s="2"/>
      <c r="FO1343" s="2"/>
      <c r="FP1343" s="2"/>
      <c r="FQ1343" s="2"/>
      <c r="FR1343" s="2"/>
      <c r="FS1343" s="2"/>
      <c r="FT1343" s="2"/>
      <c r="FU1343" s="2"/>
      <c r="FV1343" s="2"/>
      <c r="FW1343" s="2"/>
      <c r="FX1343" s="2"/>
      <c r="FY1343" s="2"/>
      <c r="FZ1343" s="2"/>
      <c r="GA1343" s="2"/>
      <c r="GB1343" s="2"/>
      <c r="GC1343" s="2"/>
      <c r="GD1343" s="2"/>
      <c r="GE1343" s="2"/>
      <c r="GF1343" s="2"/>
      <c r="GG1343" s="2"/>
      <c r="GH1343" s="2"/>
      <c r="GI1343" s="2"/>
      <c r="GJ1343" s="2"/>
      <c r="GK1343" s="2"/>
      <c r="GL1343" s="2"/>
      <c r="GM1343" s="2"/>
      <c r="GN1343" s="2"/>
      <c r="GO1343" s="2"/>
      <c r="GP1343" s="2"/>
      <c r="GQ1343" s="2"/>
    </row>
    <row r="1344" spans="1:199" customFormat="1" hidden="1" x14ac:dyDescent="0.2">
      <c r="A1344">
        <f t="shared" si="319"/>
        <v>2</v>
      </c>
      <c r="B1344">
        <f t="shared" si="320"/>
        <v>5</v>
      </c>
      <c r="C1344" s="1">
        <v>35920</v>
      </c>
      <c r="D1344">
        <f t="shared" si="321"/>
        <v>5</v>
      </c>
      <c r="E1344">
        <f t="shared" si="322"/>
        <v>1998</v>
      </c>
      <c r="F1344" s="17">
        <f t="shared" si="325"/>
        <v>0.24160000000000004</v>
      </c>
      <c r="G1344" s="16">
        <f t="shared" si="311"/>
        <v>-3.7999999999999812E-2</v>
      </c>
      <c r="H1344" s="16">
        <f t="shared" si="312"/>
        <v>3.6666666666667069E-3</v>
      </c>
      <c r="I1344" s="16">
        <f t="shared" si="313"/>
        <v>-3.4333333333333105E-2</v>
      </c>
      <c r="J1344" s="7">
        <f>VLOOKUP(C1344,'Nymex hist.'!A:B,2,0)</f>
        <v>2.2149999999999999</v>
      </c>
      <c r="K1344" s="11">
        <f t="shared" si="324"/>
        <v>2.306</v>
      </c>
      <c r="L1344" s="11">
        <f t="shared" si="326"/>
        <v>2.5476000000000001</v>
      </c>
      <c r="M1344" s="9">
        <f t="shared" si="314"/>
        <v>2.3610833333333332</v>
      </c>
      <c r="N1344" s="9">
        <f t="shared" si="315"/>
        <v>2.3230833333333334</v>
      </c>
      <c r="O1344" s="9">
        <f t="shared" si="316"/>
        <v>2.3267500000000001</v>
      </c>
      <c r="P1344" s="9">
        <f t="shared" si="317"/>
        <v>2.35175</v>
      </c>
      <c r="Q1344" s="9">
        <f t="shared" si="318"/>
        <v>2.3867500000000001</v>
      </c>
      <c r="R1344" s="8">
        <v>35920</v>
      </c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3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>
        <v>2.2149999999999999</v>
      </c>
      <c r="CF1344" s="2">
        <v>2.2709999999999999</v>
      </c>
      <c r="CG1344" s="2">
        <v>2.3210000000000002</v>
      </c>
      <c r="CH1344" s="2">
        <v>2.3439999999999999</v>
      </c>
      <c r="CI1344" s="2">
        <v>2.379</v>
      </c>
      <c r="CJ1344" s="2">
        <v>2.5179999999999998</v>
      </c>
      <c r="CK1344" s="2">
        <v>2.6429999999999998</v>
      </c>
      <c r="CL1344" s="2">
        <v>2.6549999999999998</v>
      </c>
      <c r="CM1344" s="2">
        <v>2.5219999999999998</v>
      </c>
      <c r="CN1344" s="2">
        <v>2.4</v>
      </c>
      <c r="CO1344" s="2">
        <v>2.278</v>
      </c>
      <c r="CP1344" s="2">
        <v>2.2360000000000002</v>
      </c>
      <c r="CQ1344" s="2">
        <v>2.2360000000000002</v>
      </c>
      <c r="CR1344" s="2">
        <v>2.2410000000000001</v>
      </c>
      <c r="CS1344" s="2">
        <v>2.2519999999999998</v>
      </c>
      <c r="CT1344" s="2">
        <v>2.2589999999999999</v>
      </c>
      <c r="CU1344" s="2">
        <v>2.2839999999999998</v>
      </c>
      <c r="CV1344" s="2">
        <v>2.4159999999999999</v>
      </c>
      <c r="CW1344" s="2">
        <v>2.5539999999999998</v>
      </c>
      <c r="CX1344" s="2">
        <v>2.5720000000000001</v>
      </c>
      <c r="CY1344" s="2">
        <v>2.4590000000000001</v>
      </c>
      <c r="CZ1344" s="2">
        <v>2.3439999999999999</v>
      </c>
      <c r="DA1344" s="2">
        <v>2.2250000000000001</v>
      </c>
      <c r="DB1344" s="2">
        <v>2.2149999999999999</v>
      </c>
      <c r="DC1344" s="2">
        <v>2.2160000000000002</v>
      </c>
      <c r="DD1344" s="2">
        <v>2.222</v>
      </c>
      <c r="DE1344" s="2">
        <v>2.2280000000000002</v>
      </c>
      <c r="DF1344" s="2">
        <v>2.2290000000000001</v>
      </c>
      <c r="DG1344" s="2">
        <v>2.2549999999999999</v>
      </c>
      <c r="DH1344" s="2">
        <v>2.3849999999999998</v>
      </c>
      <c r="DI1344" s="2">
        <v>2.5270000000000001</v>
      </c>
      <c r="DJ1344" s="2">
        <v>2.5449999999999999</v>
      </c>
      <c r="DK1344" s="2">
        <v>2.4279999999999999</v>
      </c>
      <c r="DL1344" s="2">
        <v>2.3330000000000002</v>
      </c>
      <c r="DM1344" s="2">
        <v>2.23</v>
      </c>
      <c r="DN1344" s="2">
        <v>2.218</v>
      </c>
      <c r="DO1344" s="2">
        <v>2.2309999999999999</v>
      </c>
      <c r="DP1344" s="2">
        <v>2.2370000000000001</v>
      </c>
      <c r="DQ1344" s="2">
        <v>2.2429999999999999</v>
      </c>
      <c r="DR1344" s="2">
        <v>2.2440000000000002</v>
      </c>
      <c r="DS1344" s="2">
        <v>2.27</v>
      </c>
      <c r="DT1344" s="2">
        <v>2.4</v>
      </c>
      <c r="DU1344" s="2">
        <v>2.5419999999999998</v>
      </c>
      <c r="DV1344" s="2">
        <v>2.57</v>
      </c>
      <c r="DW1344" s="2">
        <v>2.4529999999999998</v>
      </c>
      <c r="DX1344" s="2">
        <v>2.3580000000000001</v>
      </c>
      <c r="DY1344" s="2">
        <v>2.2549999999999999</v>
      </c>
      <c r="DZ1344" s="2">
        <v>2.2429999999999999</v>
      </c>
      <c r="EA1344" s="2">
        <v>2.2559999999999998</v>
      </c>
      <c r="EB1344" s="2">
        <v>2.262</v>
      </c>
      <c r="EC1344" s="2">
        <v>2.2679999999999998</v>
      </c>
      <c r="ED1344" s="2">
        <v>2.2690000000000001</v>
      </c>
      <c r="EE1344" s="2">
        <v>2.2949999999999999</v>
      </c>
      <c r="EF1344" s="2">
        <v>2.4249999999999998</v>
      </c>
      <c r="EG1344" s="2">
        <v>2.5670000000000002</v>
      </c>
      <c r="EH1344" s="2">
        <v>2.605</v>
      </c>
      <c r="EI1344" s="2">
        <v>2.488</v>
      </c>
      <c r="EJ1344" s="2">
        <v>2.3929999999999998</v>
      </c>
      <c r="EK1344" s="2">
        <v>2.29</v>
      </c>
      <c r="EL1344" s="2">
        <v>2.278</v>
      </c>
      <c r="EM1344" s="2">
        <v>2.2909999999999999</v>
      </c>
      <c r="EN1344" s="2">
        <v>2.2970000000000002</v>
      </c>
      <c r="EO1344" s="2">
        <v>2.3029999999999999</v>
      </c>
      <c r="EP1344" s="2">
        <v>2.3039999999999998</v>
      </c>
      <c r="EQ1344" s="2">
        <v>2.33</v>
      </c>
      <c r="ER1344" s="2">
        <v>2.46</v>
      </c>
      <c r="ES1344" s="2">
        <v>2.6019999999999999</v>
      </c>
      <c r="ET1344" s="2">
        <v>2.65</v>
      </c>
      <c r="EU1344" s="2">
        <v>2.5329999999999999</v>
      </c>
      <c r="EV1344" s="2">
        <v>2.4380000000000002</v>
      </c>
      <c r="EW1344" s="2">
        <v>2.335</v>
      </c>
      <c r="EX1344" s="2">
        <v>2.323</v>
      </c>
      <c r="EY1344" s="2"/>
      <c r="EZ1344" s="2"/>
      <c r="FA1344" s="2"/>
      <c r="FB1344" s="2"/>
      <c r="FC1344" s="2"/>
      <c r="FD1344" s="2"/>
      <c r="FE1344" s="2"/>
      <c r="FF1344" s="2"/>
      <c r="FG1344" s="2"/>
      <c r="FH1344" s="2"/>
      <c r="FI1344" s="2"/>
      <c r="FJ1344" s="2"/>
      <c r="FK1344" s="2"/>
      <c r="FL1344" s="2"/>
      <c r="FM1344" s="2"/>
      <c r="FN1344" s="2"/>
      <c r="FO1344" s="2"/>
      <c r="FP1344" s="2"/>
      <c r="FQ1344" s="2"/>
      <c r="FR1344" s="2"/>
      <c r="FS1344" s="2"/>
      <c r="FT1344" s="2"/>
      <c r="FU1344" s="2"/>
      <c r="FV1344" s="2"/>
      <c r="FW1344" s="2"/>
      <c r="FX1344" s="2"/>
      <c r="FY1344" s="2"/>
      <c r="FZ1344" s="2"/>
      <c r="GA1344" s="2"/>
      <c r="GB1344" s="2"/>
      <c r="GC1344" s="2"/>
      <c r="GD1344" s="2"/>
      <c r="GE1344" s="2"/>
      <c r="GF1344" s="2"/>
      <c r="GG1344" s="2"/>
      <c r="GH1344" s="2"/>
      <c r="GI1344" s="2"/>
      <c r="GJ1344" s="2"/>
      <c r="GK1344" s="2"/>
      <c r="GL1344" s="2"/>
      <c r="GM1344" s="2"/>
      <c r="GN1344" s="2"/>
      <c r="GO1344" s="2"/>
      <c r="GP1344" s="2"/>
      <c r="GQ1344" s="2"/>
    </row>
    <row r="1345" spans="1:199" customFormat="1" hidden="1" x14ac:dyDescent="0.2">
      <c r="A1345">
        <f t="shared" si="319"/>
        <v>3</v>
      </c>
      <c r="B1345">
        <f t="shared" si="320"/>
        <v>5</v>
      </c>
      <c r="C1345" s="1">
        <v>35921</v>
      </c>
      <c r="D1345">
        <f t="shared" si="321"/>
        <v>5</v>
      </c>
      <c r="E1345">
        <f t="shared" si="322"/>
        <v>1998</v>
      </c>
      <c r="F1345" s="17">
        <f t="shared" si="325"/>
        <v>0.27260000000000018</v>
      </c>
      <c r="G1345" s="16">
        <f t="shared" si="311"/>
        <v>-2.6499999999999524E-2</v>
      </c>
      <c r="H1345" s="16">
        <f t="shared" si="312"/>
        <v>3.6666666666667069E-3</v>
      </c>
      <c r="I1345" s="16">
        <f t="shared" si="313"/>
        <v>-2.2833333333332817E-2</v>
      </c>
      <c r="J1345" s="7">
        <f>VLOOKUP(C1345,'Nymex hist.'!A:B,2,0)</f>
        <v>2.1349999999999998</v>
      </c>
      <c r="K1345" s="11">
        <f t="shared" si="324"/>
        <v>2.2345999999999999</v>
      </c>
      <c r="L1345" s="11">
        <f t="shared" si="326"/>
        <v>2.5072000000000001</v>
      </c>
      <c r="M1345" s="9">
        <f t="shared" si="314"/>
        <v>2.3495833333333329</v>
      </c>
      <c r="N1345" s="9">
        <f t="shared" si="315"/>
        <v>2.3230833333333334</v>
      </c>
      <c r="O1345" s="9">
        <f t="shared" si="316"/>
        <v>2.3267500000000001</v>
      </c>
      <c r="P1345" s="9">
        <f t="shared" si="317"/>
        <v>2.35175</v>
      </c>
      <c r="Q1345" s="9">
        <f t="shared" si="318"/>
        <v>2.3867500000000001</v>
      </c>
      <c r="R1345" s="8">
        <v>35921</v>
      </c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3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>
        <v>2.1349999999999998</v>
      </c>
      <c r="CF1345" s="2">
        <v>2.1930000000000001</v>
      </c>
      <c r="CG1345" s="2">
        <v>2.2450000000000001</v>
      </c>
      <c r="CH1345" s="2">
        <v>2.2799999999999998</v>
      </c>
      <c r="CI1345" s="2">
        <v>2.3199999999999998</v>
      </c>
      <c r="CJ1345" s="2">
        <v>2.46</v>
      </c>
      <c r="CK1345" s="2">
        <v>2.589</v>
      </c>
      <c r="CL1345" s="2">
        <v>2.609</v>
      </c>
      <c r="CM1345" s="2">
        <v>2.4940000000000002</v>
      </c>
      <c r="CN1345" s="2">
        <v>2.3839999999999999</v>
      </c>
      <c r="CO1345" s="2">
        <v>2.27</v>
      </c>
      <c r="CP1345" s="2">
        <v>2.2280000000000002</v>
      </c>
      <c r="CQ1345" s="2">
        <v>2.2280000000000002</v>
      </c>
      <c r="CR1345" s="2">
        <v>2.2330000000000001</v>
      </c>
      <c r="CS1345" s="2">
        <v>2.246</v>
      </c>
      <c r="CT1345" s="2">
        <v>2.2549999999999999</v>
      </c>
      <c r="CU1345" s="2">
        <v>2.282</v>
      </c>
      <c r="CV1345" s="2">
        <v>2.4140000000000001</v>
      </c>
      <c r="CW1345" s="2">
        <v>2.552</v>
      </c>
      <c r="CX1345" s="2">
        <v>2.5720000000000001</v>
      </c>
      <c r="CY1345" s="2">
        <v>2.4590000000000001</v>
      </c>
      <c r="CZ1345" s="2">
        <v>2.3439999999999999</v>
      </c>
      <c r="DA1345" s="2">
        <v>2.2250000000000001</v>
      </c>
      <c r="DB1345" s="2">
        <v>2.2149999999999999</v>
      </c>
      <c r="DC1345" s="2">
        <v>2.2160000000000002</v>
      </c>
      <c r="DD1345" s="2">
        <v>2.222</v>
      </c>
      <c r="DE1345" s="2">
        <v>2.2280000000000002</v>
      </c>
      <c r="DF1345" s="2">
        <v>2.2290000000000001</v>
      </c>
      <c r="DG1345" s="2">
        <v>2.2549999999999999</v>
      </c>
      <c r="DH1345" s="2">
        <v>2.3849999999999998</v>
      </c>
      <c r="DI1345" s="2">
        <v>2.5270000000000001</v>
      </c>
      <c r="DJ1345" s="2">
        <v>2.5449999999999999</v>
      </c>
      <c r="DK1345" s="2">
        <v>2.4279999999999999</v>
      </c>
      <c r="DL1345" s="2">
        <v>2.3330000000000002</v>
      </c>
      <c r="DM1345" s="2">
        <v>2.23</v>
      </c>
      <c r="DN1345" s="2">
        <v>2.218</v>
      </c>
      <c r="DO1345" s="2">
        <v>2.2309999999999999</v>
      </c>
      <c r="DP1345" s="2">
        <v>2.2370000000000001</v>
      </c>
      <c r="DQ1345" s="2">
        <v>2.2429999999999999</v>
      </c>
      <c r="DR1345" s="2">
        <v>2.2440000000000002</v>
      </c>
      <c r="DS1345" s="2">
        <v>2.27</v>
      </c>
      <c r="DT1345" s="2">
        <v>2.4</v>
      </c>
      <c r="DU1345" s="2">
        <v>2.5419999999999998</v>
      </c>
      <c r="DV1345" s="2">
        <v>2.57</v>
      </c>
      <c r="DW1345" s="2">
        <v>2.4529999999999998</v>
      </c>
      <c r="DX1345" s="2">
        <v>2.3580000000000001</v>
      </c>
      <c r="DY1345" s="2">
        <v>2.2549999999999999</v>
      </c>
      <c r="DZ1345" s="2">
        <v>2.2429999999999999</v>
      </c>
      <c r="EA1345" s="2">
        <v>2.2559999999999998</v>
      </c>
      <c r="EB1345" s="2">
        <v>2.262</v>
      </c>
      <c r="EC1345" s="2">
        <v>2.2679999999999998</v>
      </c>
      <c r="ED1345" s="2">
        <v>2.2690000000000001</v>
      </c>
      <c r="EE1345" s="2">
        <v>2.2949999999999999</v>
      </c>
      <c r="EF1345" s="2">
        <v>2.4249999999999998</v>
      </c>
      <c r="EG1345" s="2">
        <v>2.5670000000000002</v>
      </c>
      <c r="EH1345" s="2">
        <v>2.605</v>
      </c>
      <c r="EI1345" s="2">
        <v>2.488</v>
      </c>
      <c r="EJ1345" s="2">
        <v>2.3929999999999998</v>
      </c>
      <c r="EK1345" s="2">
        <v>2.29</v>
      </c>
      <c r="EL1345" s="2">
        <v>2.278</v>
      </c>
      <c r="EM1345" s="2">
        <v>2.2909999999999999</v>
      </c>
      <c r="EN1345" s="2">
        <v>2.2970000000000002</v>
      </c>
      <c r="EO1345" s="2">
        <v>2.3029999999999999</v>
      </c>
      <c r="EP1345" s="2">
        <v>2.3039999999999998</v>
      </c>
      <c r="EQ1345" s="2">
        <v>2.33</v>
      </c>
      <c r="ER1345" s="2">
        <v>2.46</v>
      </c>
      <c r="ES1345" s="2">
        <v>2.6019999999999999</v>
      </c>
      <c r="ET1345" s="2">
        <v>2.65</v>
      </c>
      <c r="EU1345" s="2">
        <v>2.5329999999999999</v>
      </c>
      <c r="EV1345" s="2">
        <v>2.4380000000000002</v>
      </c>
      <c r="EW1345" s="2">
        <v>2.335</v>
      </c>
      <c r="EX1345" s="2">
        <v>2.323</v>
      </c>
      <c r="EY1345" s="2"/>
      <c r="EZ1345" s="2"/>
      <c r="FA1345" s="2"/>
      <c r="FB1345" s="2"/>
      <c r="FC1345" s="2"/>
      <c r="FD1345" s="2"/>
      <c r="FE1345" s="2"/>
      <c r="FF1345" s="2"/>
      <c r="FG1345" s="2"/>
      <c r="FH1345" s="2"/>
      <c r="FI1345" s="2"/>
      <c r="FJ1345" s="2"/>
      <c r="FK1345" s="2"/>
      <c r="FL1345" s="2"/>
      <c r="FM1345" s="2"/>
      <c r="FN1345" s="2"/>
      <c r="FO1345" s="2"/>
      <c r="FP1345" s="2"/>
      <c r="FQ1345" s="2"/>
      <c r="FR1345" s="2"/>
      <c r="FS1345" s="2"/>
      <c r="FT1345" s="2"/>
      <c r="FU1345" s="2"/>
      <c r="FV1345" s="2"/>
      <c r="FW1345" s="2"/>
      <c r="FX1345" s="2"/>
      <c r="FY1345" s="2"/>
      <c r="FZ1345" s="2"/>
      <c r="GA1345" s="2"/>
      <c r="GB1345" s="2"/>
      <c r="GC1345" s="2"/>
      <c r="GD1345" s="2"/>
      <c r="GE1345" s="2"/>
      <c r="GF1345" s="2"/>
      <c r="GG1345" s="2"/>
      <c r="GH1345" s="2"/>
      <c r="GI1345" s="2"/>
      <c r="GJ1345" s="2"/>
      <c r="GK1345" s="2"/>
      <c r="GL1345" s="2"/>
      <c r="GM1345" s="2"/>
      <c r="GN1345" s="2"/>
      <c r="GO1345" s="2"/>
      <c r="GP1345" s="2"/>
      <c r="GQ1345" s="2"/>
    </row>
    <row r="1346" spans="1:199" x14ac:dyDescent="0.2">
      <c r="A1346" s="36">
        <f t="shared" si="319"/>
        <v>4</v>
      </c>
      <c r="B1346" s="36">
        <f t="shared" si="320"/>
        <v>5</v>
      </c>
      <c r="C1346" s="1">
        <v>35922</v>
      </c>
      <c r="D1346">
        <f t="shared" si="321"/>
        <v>5</v>
      </c>
      <c r="E1346">
        <f t="shared" si="322"/>
        <v>1998</v>
      </c>
      <c r="F1346" s="21">
        <f t="shared" si="325"/>
        <v>0.27400000000000002</v>
      </c>
      <c r="G1346" s="21">
        <f t="shared" si="311"/>
        <v>-3.208333333333302E-2</v>
      </c>
      <c r="H1346" s="21">
        <f t="shared" si="312"/>
        <v>1.7499999999999183E-3</v>
      </c>
      <c r="I1346" s="21">
        <f t="shared" si="313"/>
        <v>-3.0333333333333101E-2</v>
      </c>
      <c r="J1346" s="23">
        <f>VLOOKUP(C1346,'Nymex hist.'!A:B,2,0)</f>
        <v>2.1589999999999998</v>
      </c>
      <c r="K1346" s="23">
        <f t="shared" si="324"/>
        <v>2.2587999999999999</v>
      </c>
      <c r="L1346" s="23">
        <f t="shared" si="326"/>
        <v>2.5327999999999999</v>
      </c>
      <c r="M1346" s="23">
        <f t="shared" si="314"/>
        <v>2.3692500000000001</v>
      </c>
      <c r="N1346" s="23">
        <f t="shared" si="315"/>
        <v>2.3371666666666671</v>
      </c>
      <c r="O1346" s="23">
        <f t="shared" si="316"/>
        <v>2.338916666666667</v>
      </c>
      <c r="P1346" s="23">
        <f t="shared" si="317"/>
        <v>2.3639166666666664</v>
      </c>
      <c r="Q1346" s="23">
        <f t="shared" si="318"/>
        <v>2.3989166666666666</v>
      </c>
      <c r="R1346" s="30">
        <v>35922</v>
      </c>
      <c r="S1346" s="32"/>
      <c r="T1346" s="32"/>
      <c r="U1346" s="32"/>
      <c r="V1346" s="32"/>
      <c r="W1346" s="32"/>
      <c r="X1346" s="32"/>
      <c r="Y1346" s="32"/>
      <c r="Z1346" s="32"/>
      <c r="AA1346" s="32"/>
      <c r="AB1346" s="32"/>
      <c r="AC1346" s="32"/>
      <c r="AD1346" s="32"/>
      <c r="AE1346" s="32"/>
      <c r="AF1346" s="32"/>
      <c r="AG1346" s="32"/>
      <c r="AH1346" s="32"/>
      <c r="AI1346" s="32"/>
      <c r="AJ1346" s="34"/>
      <c r="AK1346" s="32"/>
      <c r="AL1346" s="32"/>
      <c r="AM1346" s="32"/>
      <c r="AN1346" s="32"/>
      <c r="AO1346" s="32"/>
      <c r="AP1346" s="32"/>
      <c r="AQ1346" s="32"/>
      <c r="AR1346" s="32"/>
      <c r="AS1346" s="32"/>
      <c r="AT1346" s="32"/>
      <c r="AU1346" s="32"/>
      <c r="AV1346" s="32"/>
      <c r="AW1346" s="32"/>
      <c r="AX1346" s="32"/>
      <c r="AY1346" s="32"/>
      <c r="AZ1346" s="32"/>
      <c r="BA1346" s="32"/>
      <c r="BB1346" s="32"/>
      <c r="BC1346" s="32"/>
      <c r="BD1346" s="32"/>
      <c r="BE1346" s="32"/>
      <c r="BF1346" s="32"/>
      <c r="BG1346" s="32"/>
      <c r="BH1346" s="32"/>
      <c r="BI1346" s="32"/>
      <c r="BJ1346" s="32"/>
      <c r="BK1346" s="32"/>
      <c r="BL1346" s="32"/>
      <c r="BM1346" s="32"/>
      <c r="BN1346" s="32"/>
      <c r="BO1346" s="32"/>
      <c r="BP1346" s="32"/>
      <c r="BQ1346" s="32"/>
      <c r="BR1346" s="32"/>
      <c r="BS1346" s="32"/>
      <c r="BT1346" s="32"/>
      <c r="BU1346" s="32"/>
      <c r="BV1346" s="32"/>
      <c r="BW1346" s="32"/>
      <c r="BX1346" s="32"/>
      <c r="BY1346" s="32"/>
      <c r="BZ1346" s="32"/>
      <c r="CA1346" s="32"/>
      <c r="CB1346" s="32"/>
      <c r="CC1346" s="32"/>
      <c r="CD1346" s="32"/>
      <c r="CE1346" s="32">
        <v>2.1589999999999998</v>
      </c>
      <c r="CF1346" s="32">
        <v>2.218</v>
      </c>
      <c r="CG1346" s="32">
        <v>2.2669999999999999</v>
      </c>
      <c r="CH1346" s="32">
        <v>2.3050000000000002</v>
      </c>
      <c r="CI1346" s="32">
        <v>2.3450000000000002</v>
      </c>
      <c r="CJ1346" s="32">
        <v>2.4860000000000002</v>
      </c>
      <c r="CK1346" s="32">
        <v>2.617</v>
      </c>
      <c r="CL1346" s="32">
        <v>2.6379999999999999</v>
      </c>
      <c r="CM1346" s="32">
        <v>2.5190000000000001</v>
      </c>
      <c r="CN1346" s="32">
        <v>2.4039999999999999</v>
      </c>
      <c r="CO1346" s="32">
        <v>2.2879999999999998</v>
      </c>
      <c r="CP1346" s="32">
        <v>2.246</v>
      </c>
      <c r="CQ1346" s="32">
        <v>2.246</v>
      </c>
      <c r="CR1346" s="32">
        <v>2.2509999999999999</v>
      </c>
      <c r="CS1346" s="32">
        <v>2.2639999999999998</v>
      </c>
      <c r="CT1346" s="32">
        <v>2.2730000000000001</v>
      </c>
      <c r="CU1346" s="32">
        <v>2.2999999999999998</v>
      </c>
      <c r="CV1346" s="32">
        <v>2.4319999999999999</v>
      </c>
      <c r="CW1346" s="32">
        <v>2.57</v>
      </c>
      <c r="CX1346" s="32">
        <v>2.59</v>
      </c>
      <c r="CY1346" s="32">
        <v>2.4769999999999999</v>
      </c>
      <c r="CZ1346" s="32">
        <v>2.3620000000000001</v>
      </c>
      <c r="DA1346" s="32">
        <v>2.2429999999999999</v>
      </c>
      <c r="DB1346" s="32">
        <v>2.2280000000000002</v>
      </c>
      <c r="DC1346" s="32">
        <v>2.2330000000000001</v>
      </c>
      <c r="DD1346" s="32">
        <v>2.2370000000000001</v>
      </c>
      <c r="DE1346" s="32">
        <v>2.2410000000000001</v>
      </c>
      <c r="DF1346" s="32">
        <v>2.2410000000000001</v>
      </c>
      <c r="DG1346" s="32">
        <v>2.2650000000000001</v>
      </c>
      <c r="DH1346" s="32">
        <v>2.3940000000000001</v>
      </c>
      <c r="DI1346" s="32">
        <v>2.5350000000000001</v>
      </c>
      <c r="DJ1346" s="32">
        <v>2.5550000000000002</v>
      </c>
      <c r="DK1346" s="32">
        <v>2.4380000000000002</v>
      </c>
      <c r="DL1346" s="32">
        <v>2.3450000000000002</v>
      </c>
      <c r="DM1346" s="32">
        <v>2.2450000000000001</v>
      </c>
      <c r="DN1346" s="32">
        <v>2.2330000000000001</v>
      </c>
      <c r="DO1346" s="32">
        <v>2.2480000000000002</v>
      </c>
      <c r="DP1346" s="32">
        <v>2.2519999999999998</v>
      </c>
      <c r="DQ1346" s="32">
        <v>2.2559999999999998</v>
      </c>
      <c r="DR1346" s="32">
        <v>2.2559999999999998</v>
      </c>
      <c r="DS1346" s="32">
        <v>2.2799999999999998</v>
      </c>
      <c r="DT1346" s="32">
        <v>2.4089999999999998</v>
      </c>
      <c r="DU1346" s="32">
        <v>2.5499999999999998</v>
      </c>
      <c r="DV1346" s="32">
        <v>2.58</v>
      </c>
      <c r="DW1346" s="32">
        <v>2.4630000000000001</v>
      </c>
      <c r="DX1346" s="32">
        <v>2.37</v>
      </c>
      <c r="DY1346" s="32">
        <v>2.27</v>
      </c>
      <c r="DZ1346" s="32">
        <v>2.258</v>
      </c>
      <c r="EA1346" s="32">
        <v>2.2730000000000001</v>
      </c>
      <c r="EB1346" s="32">
        <v>2.2770000000000001</v>
      </c>
      <c r="EC1346" s="32">
        <v>2.2810000000000001</v>
      </c>
      <c r="ED1346" s="32">
        <v>2.2810000000000001</v>
      </c>
      <c r="EE1346" s="32">
        <v>2.3050000000000002</v>
      </c>
      <c r="EF1346" s="32">
        <v>2.4340000000000002</v>
      </c>
      <c r="EG1346" s="32">
        <v>2.5750000000000002</v>
      </c>
      <c r="EH1346" s="32">
        <v>2.6150000000000002</v>
      </c>
      <c r="EI1346" s="32">
        <v>2.4980000000000002</v>
      </c>
      <c r="EJ1346" s="32">
        <v>2.4049999999999998</v>
      </c>
      <c r="EK1346" s="32">
        <v>2.3050000000000002</v>
      </c>
      <c r="EL1346" s="32">
        <v>2.2930000000000001</v>
      </c>
      <c r="EM1346" s="32">
        <v>2.3079999999999998</v>
      </c>
      <c r="EN1346" s="32">
        <v>2.3119999999999998</v>
      </c>
      <c r="EO1346" s="32">
        <v>2.3159999999999998</v>
      </c>
      <c r="EP1346" s="32">
        <v>2.3159999999999998</v>
      </c>
      <c r="EQ1346" s="32">
        <v>2.34</v>
      </c>
      <c r="ER1346" s="32">
        <v>2.4689999999999999</v>
      </c>
      <c r="ES1346" s="32">
        <v>2.61</v>
      </c>
      <c r="ET1346" s="32">
        <v>2.66</v>
      </c>
      <c r="EU1346" s="32">
        <v>2.5430000000000001</v>
      </c>
      <c r="EV1346" s="32">
        <v>2.4500000000000002</v>
      </c>
      <c r="EW1346" s="32">
        <v>2.35</v>
      </c>
      <c r="EX1346" s="32">
        <v>2.3380000000000001</v>
      </c>
      <c r="EY1346" s="32"/>
      <c r="EZ1346" s="32"/>
      <c r="FA1346" s="32"/>
      <c r="FB1346" s="32"/>
      <c r="FC1346" s="32"/>
      <c r="FD1346" s="32"/>
      <c r="FE1346" s="32"/>
      <c r="FF1346" s="32"/>
      <c r="FG1346" s="32"/>
      <c r="FH1346" s="32"/>
      <c r="FI1346" s="32"/>
      <c r="FJ1346" s="32"/>
      <c r="FK1346" s="32"/>
      <c r="FL1346" s="32"/>
      <c r="FM1346" s="32"/>
      <c r="FN1346" s="32"/>
      <c r="FO1346" s="32"/>
      <c r="FP1346" s="32"/>
      <c r="FQ1346" s="32"/>
      <c r="FR1346" s="32"/>
      <c r="FS1346" s="32"/>
      <c r="FT1346" s="32"/>
      <c r="FU1346" s="32"/>
      <c r="FV1346" s="32"/>
      <c r="FW1346" s="32"/>
      <c r="FX1346" s="32"/>
      <c r="FY1346" s="32"/>
      <c r="FZ1346" s="32"/>
      <c r="GA1346" s="32"/>
      <c r="GB1346" s="32"/>
      <c r="GC1346" s="32"/>
      <c r="GD1346" s="32"/>
      <c r="GE1346" s="32"/>
      <c r="GF1346" s="32"/>
      <c r="GG1346" s="32"/>
      <c r="GH1346" s="32"/>
      <c r="GI1346" s="32"/>
      <c r="GJ1346" s="32"/>
      <c r="GK1346" s="32"/>
      <c r="GL1346" s="32"/>
      <c r="GM1346" s="32"/>
      <c r="GN1346" s="32"/>
      <c r="GO1346" s="32"/>
      <c r="GP1346" s="32"/>
      <c r="GQ1346" s="32"/>
    </row>
    <row r="1347" spans="1:199" customFormat="1" hidden="1" x14ac:dyDescent="0.2">
      <c r="A1347">
        <f t="shared" si="319"/>
        <v>5</v>
      </c>
      <c r="B1347">
        <f t="shared" si="320"/>
        <v>5</v>
      </c>
      <c r="C1347" s="1">
        <v>35923</v>
      </c>
      <c r="D1347">
        <f t="shared" si="321"/>
        <v>5</v>
      </c>
      <c r="E1347">
        <f t="shared" si="322"/>
        <v>1998</v>
      </c>
      <c r="F1347" s="17">
        <f t="shared" si="325"/>
        <v>0.27220000000000022</v>
      </c>
      <c r="G1347" s="16">
        <f t="shared" si="311"/>
        <v>-3.358333333333352E-2</v>
      </c>
      <c r="H1347" s="16">
        <f t="shared" si="312"/>
        <v>8.3333333333435178E-5</v>
      </c>
      <c r="I1347" s="16">
        <f t="shared" si="313"/>
        <v>-3.3500000000000085E-2</v>
      </c>
      <c r="J1347" s="7">
        <f>VLOOKUP(C1347,'Nymex hist.'!A:B,2,0)</f>
        <v>2.1669999999999998</v>
      </c>
      <c r="K1347" s="11">
        <f t="shared" si="324"/>
        <v>2.2689999999999997</v>
      </c>
      <c r="L1347" s="11">
        <f t="shared" si="326"/>
        <v>2.5411999999999999</v>
      </c>
      <c r="M1347" s="9">
        <f t="shared" si="314"/>
        <v>2.3755000000000002</v>
      </c>
      <c r="N1347" s="9">
        <f t="shared" si="315"/>
        <v>2.3419166666666666</v>
      </c>
      <c r="O1347" s="9">
        <f t="shared" si="316"/>
        <v>2.3420000000000001</v>
      </c>
      <c r="P1347" s="9">
        <f t="shared" si="317"/>
        <v>2.3670000000000004</v>
      </c>
      <c r="Q1347" s="9">
        <f t="shared" si="318"/>
        <v>2.4019999999999997</v>
      </c>
      <c r="R1347" s="8">
        <v>35923</v>
      </c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3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>
        <v>2.1669999999999998</v>
      </c>
      <c r="CF1347" s="2">
        <v>2.2269999999999999</v>
      </c>
      <c r="CG1347" s="2">
        <v>2.2770000000000001</v>
      </c>
      <c r="CH1347" s="2">
        <v>2.3170000000000002</v>
      </c>
      <c r="CI1347" s="2">
        <v>2.3570000000000002</v>
      </c>
      <c r="CJ1347" s="2">
        <v>2.4969999999999999</v>
      </c>
      <c r="CK1347" s="2">
        <v>2.6269999999999998</v>
      </c>
      <c r="CL1347" s="2">
        <v>2.6469999999999998</v>
      </c>
      <c r="CM1347" s="2">
        <v>2.5249999999999999</v>
      </c>
      <c r="CN1347" s="2">
        <v>2.41</v>
      </c>
      <c r="CO1347" s="2">
        <v>2.294</v>
      </c>
      <c r="CP1347" s="2">
        <v>2.2519999999999998</v>
      </c>
      <c r="CQ1347" s="2">
        <v>2.2519999999999998</v>
      </c>
      <c r="CR1347" s="2">
        <v>2.2570000000000001</v>
      </c>
      <c r="CS1347" s="2">
        <v>2.27</v>
      </c>
      <c r="CT1347" s="2">
        <v>2.2789999999999999</v>
      </c>
      <c r="CU1347" s="2">
        <v>2.306</v>
      </c>
      <c r="CV1347" s="2">
        <v>2.4380000000000002</v>
      </c>
      <c r="CW1347" s="2">
        <v>2.5760000000000001</v>
      </c>
      <c r="CX1347" s="2">
        <v>2.5960000000000001</v>
      </c>
      <c r="CY1347" s="2">
        <v>2.4830000000000001</v>
      </c>
      <c r="CZ1347" s="2">
        <v>2.3679999999999999</v>
      </c>
      <c r="DA1347" s="2">
        <v>2.2490000000000001</v>
      </c>
      <c r="DB1347" s="2">
        <v>2.234</v>
      </c>
      <c r="DC1347" s="2">
        <v>2.2389999999999999</v>
      </c>
      <c r="DD1347" s="2">
        <v>2.242</v>
      </c>
      <c r="DE1347" s="2">
        <v>2.2450000000000001</v>
      </c>
      <c r="DF1347" s="2">
        <v>2.2450000000000001</v>
      </c>
      <c r="DG1347" s="2">
        <v>2.2679999999999998</v>
      </c>
      <c r="DH1347" s="2">
        <v>2.3969999999999998</v>
      </c>
      <c r="DI1347" s="2">
        <v>2.5369999999999999</v>
      </c>
      <c r="DJ1347" s="2">
        <v>2.5569999999999999</v>
      </c>
      <c r="DK1347" s="2">
        <v>2.44</v>
      </c>
      <c r="DL1347" s="2">
        <v>2.347</v>
      </c>
      <c r="DM1347" s="2">
        <v>2.2469999999999999</v>
      </c>
      <c r="DN1347" s="2">
        <v>2.2349999999999999</v>
      </c>
      <c r="DO1347" s="2">
        <v>2.254</v>
      </c>
      <c r="DP1347" s="2">
        <v>2.2570000000000001</v>
      </c>
      <c r="DQ1347" s="2">
        <v>2.2599999999999998</v>
      </c>
      <c r="DR1347" s="2">
        <v>2.2599999999999998</v>
      </c>
      <c r="DS1347" s="2">
        <v>2.2829999999999999</v>
      </c>
      <c r="DT1347" s="2">
        <v>2.4119999999999999</v>
      </c>
      <c r="DU1347" s="2">
        <v>2.552</v>
      </c>
      <c r="DV1347" s="2">
        <v>2.5819999999999999</v>
      </c>
      <c r="DW1347" s="2">
        <v>2.4649999999999999</v>
      </c>
      <c r="DX1347" s="2">
        <v>2.3719999999999999</v>
      </c>
      <c r="DY1347" s="2">
        <v>2.2719999999999998</v>
      </c>
      <c r="DZ1347" s="2">
        <v>2.2599999999999998</v>
      </c>
      <c r="EA1347" s="2">
        <v>2.2789999999999999</v>
      </c>
      <c r="EB1347" s="2">
        <v>2.282</v>
      </c>
      <c r="EC1347" s="2">
        <v>2.2850000000000001</v>
      </c>
      <c r="ED1347" s="2">
        <v>2.2850000000000001</v>
      </c>
      <c r="EE1347" s="2">
        <v>2.3079999999999998</v>
      </c>
      <c r="EF1347" s="2">
        <v>2.4369999999999998</v>
      </c>
      <c r="EG1347" s="2">
        <v>2.577</v>
      </c>
      <c r="EH1347" s="2">
        <v>2.617</v>
      </c>
      <c r="EI1347" s="2">
        <v>2.5</v>
      </c>
      <c r="EJ1347" s="2">
        <v>2.407</v>
      </c>
      <c r="EK1347" s="2">
        <v>2.3069999999999999</v>
      </c>
      <c r="EL1347" s="2">
        <v>2.2949999999999999</v>
      </c>
      <c r="EM1347" s="2">
        <v>2.3140000000000001</v>
      </c>
      <c r="EN1347" s="2">
        <v>2.3170000000000002</v>
      </c>
      <c r="EO1347" s="2">
        <v>2.3199999999999998</v>
      </c>
      <c r="EP1347" s="2">
        <v>2.3199999999999998</v>
      </c>
      <c r="EQ1347" s="2">
        <v>2.343</v>
      </c>
      <c r="ER1347" s="2">
        <v>2.472</v>
      </c>
      <c r="ES1347" s="2">
        <v>2.6120000000000001</v>
      </c>
      <c r="ET1347" s="2">
        <v>2.6619999999999999</v>
      </c>
      <c r="EU1347" s="2">
        <v>2.5449999999999999</v>
      </c>
      <c r="EV1347" s="2">
        <v>2.452</v>
      </c>
      <c r="EW1347" s="2">
        <v>2.3519999999999999</v>
      </c>
      <c r="EX1347" s="2">
        <v>2.34</v>
      </c>
      <c r="EY1347" s="2"/>
      <c r="EZ1347" s="2"/>
      <c r="FA1347" s="2"/>
      <c r="FB1347" s="2"/>
      <c r="FC1347" s="2"/>
      <c r="FD1347" s="2"/>
      <c r="FE1347" s="2"/>
      <c r="FF1347" s="2"/>
      <c r="FG1347" s="2"/>
      <c r="FH1347" s="2"/>
      <c r="FI1347" s="2"/>
      <c r="FJ1347" s="2"/>
      <c r="FK1347" s="2"/>
      <c r="FL1347" s="2"/>
      <c r="FM1347" s="2"/>
      <c r="FN1347" s="2"/>
      <c r="FO1347" s="2"/>
      <c r="FP1347" s="2"/>
      <c r="FQ1347" s="2"/>
      <c r="FR1347" s="2"/>
      <c r="FS1347" s="2"/>
      <c r="FT1347" s="2"/>
      <c r="FU1347" s="2"/>
      <c r="FV1347" s="2"/>
      <c r="FW1347" s="2"/>
      <c r="FX1347" s="2"/>
      <c r="FY1347" s="2"/>
      <c r="FZ1347" s="2"/>
      <c r="GA1347" s="2"/>
      <c r="GB1347" s="2"/>
      <c r="GC1347" s="2"/>
      <c r="GD1347" s="2"/>
      <c r="GE1347" s="2"/>
      <c r="GF1347" s="2"/>
      <c r="GG1347" s="2"/>
      <c r="GH1347" s="2"/>
      <c r="GI1347" s="2"/>
      <c r="GJ1347" s="2"/>
      <c r="GK1347" s="2"/>
      <c r="GL1347" s="2"/>
      <c r="GM1347" s="2"/>
      <c r="GN1347" s="2"/>
      <c r="GO1347" s="2"/>
      <c r="GP1347" s="2"/>
      <c r="GQ1347" s="2"/>
    </row>
    <row r="1348" spans="1:199" customFormat="1" hidden="1" x14ac:dyDescent="0.2">
      <c r="A1348">
        <f t="shared" si="319"/>
        <v>1</v>
      </c>
      <c r="B1348">
        <f t="shared" si="320"/>
        <v>5</v>
      </c>
      <c r="C1348" s="1">
        <v>35926</v>
      </c>
      <c r="D1348">
        <f t="shared" si="321"/>
        <v>5</v>
      </c>
      <c r="E1348">
        <f t="shared" si="322"/>
        <v>1998</v>
      </c>
      <c r="F1348" s="17">
        <f t="shared" si="325"/>
        <v>0.25599999999999978</v>
      </c>
      <c r="G1348" s="16">
        <f t="shared" si="311"/>
        <v>-3.774999999999995E-2</v>
      </c>
      <c r="H1348" s="16">
        <f t="shared" si="312"/>
        <v>-2.5833333333333819E-3</v>
      </c>
      <c r="I1348" s="16">
        <f t="shared" si="313"/>
        <v>-4.0333333333333332E-2</v>
      </c>
      <c r="J1348" s="7">
        <f>VLOOKUP(C1348,'Nymex hist.'!A:B,2,0)</f>
        <v>2.2149999999999999</v>
      </c>
      <c r="K1348" s="11">
        <f t="shared" si="324"/>
        <v>2.3090000000000002</v>
      </c>
      <c r="L1348" s="11">
        <f t="shared" si="326"/>
        <v>2.5649999999999999</v>
      </c>
      <c r="M1348" s="9">
        <f t="shared" si="314"/>
        <v>2.3919999999999999</v>
      </c>
      <c r="N1348" s="9">
        <f t="shared" si="315"/>
        <v>2.35425</v>
      </c>
      <c r="O1348" s="9">
        <f t="shared" si="316"/>
        <v>2.3516666666666666</v>
      </c>
      <c r="P1348" s="9">
        <f t="shared" si="317"/>
        <v>2.3766666666666665</v>
      </c>
      <c r="Q1348" s="9">
        <f t="shared" si="318"/>
        <v>2.4116666666666662</v>
      </c>
      <c r="R1348" s="8">
        <v>35926</v>
      </c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3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>
        <v>2.2149999999999999</v>
      </c>
      <c r="CF1348" s="2">
        <v>2.27</v>
      </c>
      <c r="CG1348" s="2">
        <v>2.3199999999999998</v>
      </c>
      <c r="CH1348" s="2">
        <v>2.35</v>
      </c>
      <c r="CI1348" s="2">
        <v>2.39</v>
      </c>
      <c r="CJ1348" s="2">
        <v>2.5249999999999999</v>
      </c>
      <c r="CK1348" s="2">
        <v>2.6549999999999998</v>
      </c>
      <c r="CL1348" s="2">
        <v>2.6749999999999998</v>
      </c>
      <c r="CM1348" s="2">
        <v>2.5449999999999999</v>
      </c>
      <c r="CN1348" s="2">
        <v>2.4249999999999998</v>
      </c>
      <c r="CO1348" s="2">
        <v>2.3090000000000002</v>
      </c>
      <c r="CP1348" s="2">
        <v>2.2669999999999999</v>
      </c>
      <c r="CQ1348" s="2">
        <v>2.2669999999999999</v>
      </c>
      <c r="CR1348" s="2">
        <v>2.2719999999999998</v>
      </c>
      <c r="CS1348" s="2">
        <v>2.2850000000000001</v>
      </c>
      <c r="CT1348" s="2">
        <v>2.294</v>
      </c>
      <c r="CU1348" s="2">
        <v>2.3210000000000002</v>
      </c>
      <c r="CV1348" s="2">
        <v>2.4529999999999998</v>
      </c>
      <c r="CW1348" s="2">
        <v>2.5910000000000002</v>
      </c>
      <c r="CX1348" s="2">
        <v>2.6110000000000002</v>
      </c>
      <c r="CY1348" s="2">
        <v>2.496</v>
      </c>
      <c r="CZ1348" s="2">
        <v>2.3809999999999998</v>
      </c>
      <c r="DA1348" s="2">
        <v>2.262</v>
      </c>
      <c r="DB1348" s="2">
        <v>2.2469999999999999</v>
      </c>
      <c r="DC1348" s="2">
        <v>2.2519999999999998</v>
      </c>
      <c r="DD1348" s="2">
        <v>2.2549999999999999</v>
      </c>
      <c r="DE1348" s="2">
        <v>2.258</v>
      </c>
      <c r="DF1348" s="2">
        <v>2.2570000000000001</v>
      </c>
      <c r="DG1348" s="2">
        <v>2.2789999999999999</v>
      </c>
      <c r="DH1348" s="2">
        <v>2.407</v>
      </c>
      <c r="DI1348" s="2">
        <v>2.5459999999999998</v>
      </c>
      <c r="DJ1348" s="2">
        <v>2.5640000000000001</v>
      </c>
      <c r="DK1348" s="2">
        <v>2.4470000000000001</v>
      </c>
      <c r="DL1348" s="2">
        <v>2.3540000000000001</v>
      </c>
      <c r="DM1348" s="2">
        <v>2.254</v>
      </c>
      <c r="DN1348" s="2">
        <v>2.242</v>
      </c>
      <c r="DO1348" s="2">
        <v>2.2669999999999999</v>
      </c>
      <c r="DP1348" s="2">
        <v>2.27</v>
      </c>
      <c r="DQ1348" s="2">
        <v>2.2730000000000001</v>
      </c>
      <c r="DR1348" s="2">
        <v>2.2719999999999998</v>
      </c>
      <c r="DS1348" s="2">
        <v>2.294</v>
      </c>
      <c r="DT1348" s="2">
        <v>2.4220000000000002</v>
      </c>
      <c r="DU1348" s="2">
        <v>2.5609999999999999</v>
      </c>
      <c r="DV1348" s="2">
        <v>2.589</v>
      </c>
      <c r="DW1348" s="2">
        <v>2.472</v>
      </c>
      <c r="DX1348" s="2">
        <v>2.379</v>
      </c>
      <c r="DY1348" s="2">
        <v>2.2789999999999999</v>
      </c>
      <c r="DZ1348" s="2">
        <v>2.2669999999999999</v>
      </c>
      <c r="EA1348" s="2">
        <v>2.2919999999999998</v>
      </c>
      <c r="EB1348" s="2">
        <v>2.2949999999999999</v>
      </c>
      <c r="EC1348" s="2">
        <v>2.298</v>
      </c>
      <c r="ED1348" s="2">
        <v>2.2970000000000002</v>
      </c>
      <c r="EE1348" s="2">
        <v>2.319</v>
      </c>
      <c r="EF1348" s="2">
        <v>2.4470000000000001</v>
      </c>
      <c r="EG1348" s="2">
        <v>2.5859999999999999</v>
      </c>
      <c r="EH1348" s="2">
        <v>2.6240000000000001</v>
      </c>
      <c r="EI1348" s="2">
        <v>2.5070000000000001</v>
      </c>
      <c r="EJ1348" s="2">
        <v>2.4140000000000001</v>
      </c>
      <c r="EK1348" s="2">
        <v>2.3140000000000001</v>
      </c>
      <c r="EL1348" s="2">
        <v>2.302</v>
      </c>
      <c r="EM1348" s="2">
        <v>2.327</v>
      </c>
      <c r="EN1348" s="2">
        <v>2.33</v>
      </c>
      <c r="EO1348" s="2">
        <v>2.3330000000000002</v>
      </c>
      <c r="EP1348" s="2">
        <v>2.3319999999999999</v>
      </c>
      <c r="EQ1348" s="2">
        <v>2.3540000000000001</v>
      </c>
      <c r="ER1348" s="2">
        <v>2.4820000000000002</v>
      </c>
      <c r="ES1348" s="2">
        <v>2.621</v>
      </c>
      <c r="ET1348" s="2">
        <v>2.669</v>
      </c>
      <c r="EU1348" s="2">
        <v>2.552</v>
      </c>
      <c r="EV1348" s="2">
        <v>2.4590000000000001</v>
      </c>
      <c r="EW1348" s="2">
        <v>2.359</v>
      </c>
      <c r="EX1348" s="2">
        <v>2.347</v>
      </c>
      <c r="EY1348" s="2"/>
      <c r="EZ1348" s="2"/>
      <c r="FA1348" s="2"/>
      <c r="FB1348" s="2"/>
      <c r="FC1348" s="2"/>
      <c r="FD1348" s="2"/>
      <c r="FE1348" s="2"/>
      <c r="FF1348" s="2"/>
      <c r="FG1348" s="2"/>
      <c r="FH1348" s="2"/>
      <c r="FI1348" s="2"/>
      <c r="FJ1348" s="2"/>
      <c r="FK1348" s="2"/>
      <c r="FL1348" s="2"/>
      <c r="FM1348" s="2"/>
      <c r="FN1348" s="2"/>
      <c r="FO1348" s="2"/>
      <c r="FP1348" s="2"/>
      <c r="FQ1348" s="2"/>
      <c r="FR1348" s="2"/>
      <c r="FS1348" s="2"/>
      <c r="FT1348" s="2"/>
      <c r="FU1348" s="2"/>
      <c r="FV1348" s="2"/>
      <c r="FW1348" s="2"/>
      <c r="FX1348" s="2"/>
      <c r="FY1348" s="2"/>
      <c r="FZ1348" s="2"/>
      <c r="GA1348" s="2"/>
      <c r="GB1348" s="2"/>
      <c r="GC1348" s="2"/>
      <c r="GD1348" s="2"/>
      <c r="GE1348" s="2"/>
      <c r="GF1348" s="2"/>
      <c r="GG1348" s="2"/>
      <c r="GH1348" s="2"/>
      <c r="GI1348" s="2"/>
      <c r="GJ1348" s="2"/>
      <c r="GK1348" s="2"/>
      <c r="GL1348" s="2"/>
      <c r="GM1348" s="2"/>
      <c r="GN1348" s="2"/>
      <c r="GO1348" s="2"/>
      <c r="GP1348" s="2"/>
      <c r="GQ1348" s="2"/>
    </row>
    <row r="1349" spans="1:199" customFormat="1" hidden="1" x14ac:dyDescent="0.2">
      <c r="A1349">
        <f t="shared" si="319"/>
        <v>2</v>
      </c>
      <c r="B1349">
        <f t="shared" si="320"/>
        <v>5</v>
      </c>
      <c r="C1349" s="1">
        <v>35927</v>
      </c>
      <c r="D1349">
        <f t="shared" si="321"/>
        <v>5</v>
      </c>
      <c r="E1349">
        <f t="shared" si="322"/>
        <v>1998</v>
      </c>
      <c r="F1349" s="17">
        <f t="shared" si="325"/>
        <v>0.24740000000000073</v>
      </c>
      <c r="G1349" s="16">
        <f t="shared" ref="G1349:G1412" si="327">N1349-M1349</f>
        <v>-5.0750000000000295E-2</v>
      </c>
      <c r="H1349" s="16">
        <f t="shared" ref="H1349:H1412" si="328">O1349-N1349</f>
        <v>-3.5833333333332718E-3</v>
      </c>
      <c r="I1349" s="16">
        <f t="shared" ref="I1349:I1412" si="329">O1349-M1349</f>
        <v>-5.4333333333333567E-2</v>
      </c>
      <c r="J1349" s="7">
        <f>VLOOKUP(C1349,'Nymex hist.'!A:B,2,0)</f>
        <v>2.2559999999999998</v>
      </c>
      <c r="K1349" s="11">
        <f t="shared" si="324"/>
        <v>2.3457999999999997</v>
      </c>
      <c r="L1349" s="11">
        <f t="shared" si="326"/>
        <v>2.5932000000000004</v>
      </c>
      <c r="M1349" s="9">
        <f t="shared" ref="M1349:M1412" si="330">SUMIF($S$3:$FQ$3,$E1349+1,$S1349:$FQ1349)/COUNTIF($S$3:$FQ$3,$E1349+1)</f>
        <v>2.4060000000000001</v>
      </c>
      <c r="N1349" s="9">
        <f t="shared" ref="N1349:N1412" si="331">SUMIF($S$3:$FQ$3,$E1349+2,$S1349:$FQ1349)/COUNTIF($S$3:$FQ$3,$E1349+2)</f>
        <v>2.3552499999999998</v>
      </c>
      <c r="O1349" s="9">
        <f t="shared" ref="O1349:O1412" si="332">SUMIF($S$3:$FQ$3,$E1349+3,$S1349:$FQ1349)/COUNTIF($S$3:$FQ$3,$E1349+3)</f>
        <v>2.3516666666666666</v>
      </c>
      <c r="P1349" s="9">
        <f t="shared" ref="P1349:P1412" si="333">SUMIF($S$3:$FQ$3,$E1349+4,$S1349:$FQ1349)/COUNTIF($S$3:$FQ$3,$E1349+4)</f>
        <v>2.3766666666666665</v>
      </c>
      <c r="Q1349" s="9">
        <f t="shared" ref="Q1349:Q1412" si="334">SUMIF($S$3:$FQ$3,$E1349+5,$S1349:$FQ1349)/COUNTIF($S$3:$FQ$3,$E1349+5)</f>
        <v>2.4116666666666662</v>
      </c>
      <c r="R1349" s="8">
        <v>35927</v>
      </c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3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>
        <v>2.2559999999999998</v>
      </c>
      <c r="CF1349" s="2">
        <v>2.3090000000000002</v>
      </c>
      <c r="CG1349" s="2">
        <v>2.3570000000000002</v>
      </c>
      <c r="CH1349" s="2">
        <v>2.3849999999999998</v>
      </c>
      <c r="CI1349" s="2">
        <v>2.4220000000000002</v>
      </c>
      <c r="CJ1349" s="2">
        <v>2.5550000000000002</v>
      </c>
      <c r="CK1349" s="2">
        <v>2.6850000000000001</v>
      </c>
      <c r="CL1349" s="2">
        <v>2.7069999999999999</v>
      </c>
      <c r="CM1349" s="2">
        <v>2.5720000000000001</v>
      </c>
      <c r="CN1349" s="2">
        <v>2.4470000000000001</v>
      </c>
      <c r="CO1349" s="2">
        <v>2.3220000000000001</v>
      </c>
      <c r="CP1349" s="2">
        <v>2.2770000000000001</v>
      </c>
      <c r="CQ1349" s="2">
        <v>2.2770000000000001</v>
      </c>
      <c r="CR1349" s="2">
        <v>2.282</v>
      </c>
      <c r="CS1349" s="2">
        <v>2.2949999999999999</v>
      </c>
      <c r="CT1349" s="2">
        <v>2.3039999999999998</v>
      </c>
      <c r="CU1349" s="2">
        <v>2.33</v>
      </c>
      <c r="CV1349" s="2">
        <v>2.4609999999999999</v>
      </c>
      <c r="CW1349" s="2">
        <v>2.5979999999999999</v>
      </c>
      <c r="CX1349" s="2">
        <v>2.6179999999999999</v>
      </c>
      <c r="CY1349" s="2">
        <v>2.5</v>
      </c>
      <c r="CZ1349" s="2">
        <v>2.3820000000000001</v>
      </c>
      <c r="DA1349" s="2">
        <v>2.262</v>
      </c>
      <c r="DB1349" s="2">
        <v>2.2469999999999999</v>
      </c>
      <c r="DC1349" s="2">
        <v>2.2519999999999998</v>
      </c>
      <c r="DD1349" s="2">
        <v>2.2549999999999999</v>
      </c>
      <c r="DE1349" s="2">
        <v>2.258</v>
      </c>
      <c r="DF1349" s="2">
        <v>2.2570000000000001</v>
      </c>
      <c r="DG1349" s="2">
        <v>2.2789999999999999</v>
      </c>
      <c r="DH1349" s="2">
        <v>2.407</v>
      </c>
      <c r="DI1349" s="2">
        <v>2.5459999999999998</v>
      </c>
      <c r="DJ1349" s="2">
        <v>2.5640000000000001</v>
      </c>
      <c r="DK1349" s="2">
        <v>2.4470000000000001</v>
      </c>
      <c r="DL1349" s="2">
        <v>2.3540000000000001</v>
      </c>
      <c r="DM1349" s="2">
        <v>2.254</v>
      </c>
      <c r="DN1349" s="2">
        <v>2.242</v>
      </c>
      <c r="DO1349" s="2">
        <v>2.2669999999999999</v>
      </c>
      <c r="DP1349" s="2">
        <v>2.27</v>
      </c>
      <c r="DQ1349" s="2">
        <v>2.2730000000000001</v>
      </c>
      <c r="DR1349" s="2">
        <v>2.2719999999999998</v>
      </c>
      <c r="DS1349" s="2">
        <v>2.294</v>
      </c>
      <c r="DT1349" s="2">
        <v>2.4220000000000002</v>
      </c>
      <c r="DU1349" s="2">
        <v>2.5609999999999999</v>
      </c>
      <c r="DV1349" s="2">
        <v>2.589</v>
      </c>
      <c r="DW1349" s="2">
        <v>2.472</v>
      </c>
      <c r="DX1349" s="2">
        <v>2.379</v>
      </c>
      <c r="DY1349" s="2">
        <v>2.2789999999999999</v>
      </c>
      <c r="DZ1349" s="2">
        <v>2.2669999999999999</v>
      </c>
      <c r="EA1349" s="2">
        <v>2.2919999999999998</v>
      </c>
      <c r="EB1349" s="2">
        <v>2.2949999999999999</v>
      </c>
      <c r="EC1349" s="2">
        <v>2.298</v>
      </c>
      <c r="ED1349" s="2">
        <v>2.2970000000000002</v>
      </c>
      <c r="EE1349" s="2">
        <v>2.319</v>
      </c>
      <c r="EF1349" s="2">
        <v>2.4470000000000001</v>
      </c>
      <c r="EG1349" s="2">
        <v>2.5859999999999999</v>
      </c>
      <c r="EH1349" s="2">
        <v>2.6240000000000001</v>
      </c>
      <c r="EI1349" s="2">
        <v>2.5070000000000001</v>
      </c>
      <c r="EJ1349" s="2">
        <v>2.4140000000000001</v>
      </c>
      <c r="EK1349" s="2">
        <v>2.3140000000000001</v>
      </c>
      <c r="EL1349" s="2">
        <v>2.302</v>
      </c>
      <c r="EM1349" s="2">
        <v>2.327</v>
      </c>
      <c r="EN1349" s="2">
        <v>2.33</v>
      </c>
      <c r="EO1349" s="2">
        <v>2.3330000000000002</v>
      </c>
      <c r="EP1349" s="2">
        <v>2.3319999999999999</v>
      </c>
      <c r="EQ1349" s="2">
        <v>2.3540000000000001</v>
      </c>
      <c r="ER1349" s="2">
        <v>2.4820000000000002</v>
      </c>
      <c r="ES1349" s="2">
        <v>2.621</v>
      </c>
      <c r="ET1349" s="2">
        <v>2.669</v>
      </c>
      <c r="EU1349" s="2">
        <v>2.552</v>
      </c>
      <c r="EV1349" s="2">
        <v>2.4590000000000001</v>
      </c>
      <c r="EW1349" s="2">
        <v>2.359</v>
      </c>
      <c r="EX1349" s="2">
        <v>2.347</v>
      </c>
      <c r="EY1349" s="2"/>
      <c r="EZ1349" s="2"/>
      <c r="FA1349" s="2"/>
      <c r="FB1349" s="2"/>
      <c r="FC1349" s="2"/>
      <c r="FD1349" s="2"/>
      <c r="FE1349" s="2"/>
      <c r="FF1349" s="2"/>
      <c r="FG1349" s="2"/>
      <c r="FH1349" s="2"/>
      <c r="FI1349" s="2"/>
      <c r="FJ1349" s="2"/>
      <c r="FK1349" s="2"/>
      <c r="FL1349" s="2"/>
      <c r="FM1349" s="2"/>
      <c r="FN1349" s="2"/>
      <c r="FO1349" s="2"/>
      <c r="FP1349" s="2"/>
      <c r="FQ1349" s="2"/>
      <c r="FR1349" s="2"/>
      <c r="FS1349" s="2"/>
      <c r="FT1349" s="2"/>
      <c r="FU1349" s="2"/>
      <c r="FV1349" s="2"/>
      <c r="FW1349" s="2"/>
      <c r="FX1349" s="2"/>
      <c r="FY1349" s="2"/>
      <c r="FZ1349" s="2"/>
      <c r="GA1349" s="2"/>
      <c r="GB1349" s="2"/>
      <c r="GC1349" s="2"/>
      <c r="GD1349" s="2"/>
      <c r="GE1349" s="2"/>
      <c r="GF1349" s="2"/>
      <c r="GG1349" s="2"/>
      <c r="GH1349" s="2"/>
      <c r="GI1349" s="2"/>
      <c r="GJ1349" s="2"/>
      <c r="GK1349" s="2"/>
      <c r="GL1349" s="2"/>
      <c r="GM1349" s="2"/>
      <c r="GN1349" s="2"/>
      <c r="GO1349" s="2"/>
      <c r="GP1349" s="2"/>
      <c r="GQ1349" s="2"/>
    </row>
    <row r="1350" spans="1:199" customFormat="1" hidden="1" x14ac:dyDescent="0.2">
      <c r="A1350">
        <f t="shared" ref="A1350:A1413" si="335">WEEKDAY(C1350,2)</f>
        <v>3</v>
      </c>
      <c r="B1350">
        <f t="shared" ref="B1350:B1413" si="336">MONTH(C1350)</f>
        <v>5</v>
      </c>
      <c r="C1350" s="1">
        <v>35928</v>
      </c>
      <c r="D1350">
        <f t="shared" ref="D1350:D1413" si="337">MONTH(R1350)</f>
        <v>5</v>
      </c>
      <c r="E1350">
        <f t="shared" ref="E1350:E1413" si="338">YEAR(R1350)</f>
        <v>1998</v>
      </c>
      <c r="F1350" s="17">
        <f t="shared" si="325"/>
        <v>0.26399999999999979</v>
      </c>
      <c r="G1350" s="16">
        <f t="shared" si="327"/>
        <v>-4.4833333333333503E-2</v>
      </c>
      <c r="H1350" s="16">
        <f t="shared" si="328"/>
        <v>-8.5833333333331652E-3</v>
      </c>
      <c r="I1350" s="16">
        <f t="shared" si="329"/>
        <v>-5.3416666666666668E-2</v>
      </c>
      <c r="J1350" s="7">
        <f>VLOOKUP(C1350,'Nymex hist.'!A:B,2,0)</f>
        <v>2.2040000000000002</v>
      </c>
      <c r="K1350" s="11">
        <f t="shared" si="324"/>
        <v>2.2986</v>
      </c>
      <c r="L1350" s="11">
        <f t="shared" si="326"/>
        <v>2.5625999999999998</v>
      </c>
      <c r="M1350" s="9">
        <f t="shared" si="330"/>
        <v>2.3941666666666666</v>
      </c>
      <c r="N1350" s="9">
        <f t="shared" si="331"/>
        <v>2.3493333333333331</v>
      </c>
      <c r="O1350" s="9">
        <f t="shared" si="332"/>
        <v>2.3407499999999999</v>
      </c>
      <c r="P1350" s="9">
        <f t="shared" si="333"/>
        <v>2.3657500000000002</v>
      </c>
      <c r="Q1350" s="9">
        <f t="shared" si="334"/>
        <v>2.4007499999999999</v>
      </c>
      <c r="R1350" s="8">
        <v>35928</v>
      </c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3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>
        <v>2.2040000000000002</v>
      </c>
      <c r="CF1350" s="2">
        <v>2.2509999999999999</v>
      </c>
      <c r="CG1350" s="2">
        <v>2.3079999999999998</v>
      </c>
      <c r="CH1350" s="2">
        <v>2.3450000000000002</v>
      </c>
      <c r="CI1350" s="2">
        <v>2.3849999999999998</v>
      </c>
      <c r="CJ1350" s="2">
        <v>2.5179999999999998</v>
      </c>
      <c r="CK1350" s="2">
        <v>2.65</v>
      </c>
      <c r="CL1350" s="2">
        <v>2.6749999999999998</v>
      </c>
      <c r="CM1350" s="2">
        <v>2.5449999999999999</v>
      </c>
      <c r="CN1350" s="2">
        <v>2.4249999999999998</v>
      </c>
      <c r="CO1350" s="2">
        <v>2.31</v>
      </c>
      <c r="CP1350" s="2">
        <v>2.27</v>
      </c>
      <c r="CQ1350" s="2">
        <v>2.2709999999999999</v>
      </c>
      <c r="CR1350" s="2">
        <v>2.2759999999999998</v>
      </c>
      <c r="CS1350" s="2">
        <v>2.2890000000000001</v>
      </c>
      <c r="CT1350" s="2">
        <v>2.298</v>
      </c>
      <c r="CU1350" s="2">
        <v>2.3239999999999998</v>
      </c>
      <c r="CV1350" s="2">
        <v>2.4550000000000001</v>
      </c>
      <c r="CW1350" s="2">
        <v>2.5920000000000001</v>
      </c>
      <c r="CX1350" s="2">
        <v>2.6120000000000001</v>
      </c>
      <c r="CY1350" s="2">
        <v>2.4940000000000002</v>
      </c>
      <c r="CZ1350" s="2">
        <v>2.3759999999999999</v>
      </c>
      <c r="DA1350" s="2">
        <v>2.2559999999999998</v>
      </c>
      <c r="DB1350" s="2">
        <v>2.2410000000000001</v>
      </c>
      <c r="DC1350" s="2">
        <v>2.246</v>
      </c>
      <c r="DD1350" s="2">
        <v>2.2490000000000001</v>
      </c>
      <c r="DE1350" s="2">
        <v>2.2519999999999998</v>
      </c>
      <c r="DF1350" s="2">
        <v>2.2519999999999998</v>
      </c>
      <c r="DG1350" s="2">
        <v>2.2730000000000001</v>
      </c>
      <c r="DH1350" s="2">
        <v>2.4009999999999998</v>
      </c>
      <c r="DI1350" s="2">
        <v>2.54</v>
      </c>
      <c r="DJ1350" s="2">
        <v>2.56</v>
      </c>
      <c r="DK1350" s="2">
        <v>2.4430000000000001</v>
      </c>
      <c r="DL1350" s="2">
        <v>2.35</v>
      </c>
      <c r="DM1350" s="2">
        <v>2.25</v>
      </c>
      <c r="DN1350" s="2">
        <v>2.238</v>
      </c>
      <c r="DO1350" s="2">
        <v>2.2509999999999999</v>
      </c>
      <c r="DP1350" s="2">
        <v>2.254</v>
      </c>
      <c r="DQ1350" s="2">
        <v>2.2570000000000001</v>
      </c>
      <c r="DR1350" s="2">
        <v>2.2570000000000001</v>
      </c>
      <c r="DS1350" s="2">
        <v>2.278</v>
      </c>
      <c r="DT1350" s="2">
        <v>2.4060000000000001</v>
      </c>
      <c r="DU1350" s="2">
        <v>2.5449999999999999</v>
      </c>
      <c r="DV1350" s="2">
        <v>2.585</v>
      </c>
      <c r="DW1350" s="2">
        <v>2.468</v>
      </c>
      <c r="DX1350" s="2">
        <v>2.375</v>
      </c>
      <c r="DY1350" s="2">
        <v>2.2749999999999999</v>
      </c>
      <c r="DZ1350" s="2">
        <v>2.2629999999999999</v>
      </c>
      <c r="EA1350" s="2">
        <v>2.2759999999999998</v>
      </c>
      <c r="EB1350" s="2">
        <v>2.2789999999999999</v>
      </c>
      <c r="EC1350" s="2">
        <v>2.282</v>
      </c>
      <c r="ED1350" s="2">
        <v>2.282</v>
      </c>
      <c r="EE1350" s="2">
        <v>2.3029999999999999</v>
      </c>
      <c r="EF1350" s="2">
        <v>2.431</v>
      </c>
      <c r="EG1350" s="2">
        <v>2.57</v>
      </c>
      <c r="EH1350" s="2">
        <v>2.62</v>
      </c>
      <c r="EI1350" s="2">
        <v>2.5030000000000001</v>
      </c>
      <c r="EJ1350" s="2">
        <v>2.41</v>
      </c>
      <c r="EK1350" s="2">
        <v>2.31</v>
      </c>
      <c r="EL1350" s="2">
        <v>2.298</v>
      </c>
      <c r="EM1350" s="2">
        <v>2.3109999999999999</v>
      </c>
      <c r="EN1350" s="2">
        <v>2.3140000000000001</v>
      </c>
      <c r="EO1350" s="2">
        <v>2.3170000000000002</v>
      </c>
      <c r="EP1350" s="2">
        <v>2.3170000000000002</v>
      </c>
      <c r="EQ1350" s="2">
        <v>2.3380000000000001</v>
      </c>
      <c r="ER1350" s="2">
        <v>2.4660000000000002</v>
      </c>
      <c r="ES1350" s="2">
        <v>2.605</v>
      </c>
      <c r="ET1350" s="2">
        <v>2.665</v>
      </c>
      <c r="EU1350" s="2">
        <v>2.548</v>
      </c>
      <c r="EV1350" s="2">
        <v>2.4550000000000001</v>
      </c>
      <c r="EW1350" s="2">
        <v>2.355</v>
      </c>
      <c r="EX1350" s="2">
        <v>2.343</v>
      </c>
      <c r="EY1350" s="2"/>
      <c r="EZ1350" s="2"/>
      <c r="FA1350" s="2"/>
      <c r="FB1350" s="2"/>
      <c r="FC1350" s="2"/>
      <c r="FD1350" s="2"/>
      <c r="FE1350" s="2"/>
      <c r="FF1350" s="2"/>
      <c r="FG1350" s="2"/>
      <c r="FH1350" s="2"/>
      <c r="FI1350" s="2"/>
      <c r="FJ1350" s="2"/>
      <c r="FK1350" s="2"/>
      <c r="FL1350" s="2"/>
      <c r="FM1350" s="2"/>
      <c r="FN1350" s="2"/>
      <c r="FO1350" s="2"/>
      <c r="FP1350" s="2"/>
      <c r="FQ1350" s="2"/>
      <c r="FR1350" s="2"/>
      <c r="FS1350" s="2"/>
      <c r="FT1350" s="2"/>
      <c r="FU1350" s="2"/>
      <c r="FV1350" s="2"/>
      <c r="FW1350" s="2"/>
      <c r="FX1350" s="2"/>
      <c r="FY1350" s="2"/>
      <c r="FZ1350" s="2"/>
      <c r="GA1350" s="2"/>
      <c r="GB1350" s="2"/>
      <c r="GC1350" s="2"/>
      <c r="GD1350" s="2"/>
      <c r="GE1350" s="2"/>
      <c r="GF1350" s="2"/>
      <c r="GG1350" s="2"/>
      <c r="GH1350" s="2"/>
      <c r="GI1350" s="2"/>
      <c r="GJ1350" s="2"/>
      <c r="GK1350" s="2"/>
      <c r="GL1350" s="2"/>
      <c r="GM1350" s="2"/>
      <c r="GN1350" s="2"/>
      <c r="GO1350" s="2"/>
      <c r="GP1350" s="2"/>
      <c r="GQ1350" s="2"/>
    </row>
    <row r="1351" spans="1:199" x14ac:dyDescent="0.2">
      <c r="A1351" s="36">
        <f t="shared" si="335"/>
        <v>4</v>
      </c>
      <c r="B1351" s="36">
        <f t="shared" si="336"/>
        <v>5</v>
      </c>
      <c r="C1351" s="1">
        <v>35929</v>
      </c>
      <c r="D1351">
        <f t="shared" si="337"/>
        <v>5</v>
      </c>
      <c r="E1351">
        <f t="shared" si="338"/>
        <v>1998</v>
      </c>
      <c r="F1351" s="21">
        <f t="shared" si="325"/>
        <v>0.27659999999999973</v>
      </c>
      <c r="G1351" s="21">
        <f t="shared" si="327"/>
        <v>-4.3250000000000011E-2</v>
      </c>
      <c r="H1351" s="21">
        <f t="shared" si="328"/>
        <v>-9.3333333333336377E-3</v>
      </c>
      <c r="I1351" s="21">
        <f t="shared" si="329"/>
        <v>-5.2583333333333648E-2</v>
      </c>
      <c r="J1351" s="23">
        <f>VLOOKUP(C1351,'Nymex hist.'!A:B,2,0)</f>
        <v>2.2000000000000002</v>
      </c>
      <c r="K1351" s="23">
        <f t="shared" si="324"/>
        <v>2.2874000000000003</v>
      </c>
      <c r="L1351" s="23">
        <f t="shared" si="326"/>
        <v>2.5640000000000001</v>
      </c>
      <c r="M1351" s="23">
        <f t="shared" si="330"/>
        <v>2.4033333333333333</v>
      </c>
      <c r="N1351" s="23">
        <f t="shared" si="331"/>
        <v>2.3600833333333333</v>
      </c>
      <c r="O1351" s="23">
        <f t="shared" si="332"/>
        <v>2.3507499999999997</v>
      </c>
      <c r="P1351" s="23">
        <f t="shared" si="333"/>
        <v>2.37575</v>
      </c>
      <c r="Q1351" s="23">
        <f t="shared" si="334"/>
        <v>2.4107499999999997</v>
      </c>
      <c r="R1351" s="30">
        <v>35929</v>
      </c>
      <c r="S1351" s="32"/>
      <c r="T1351" s="32"/>
      <c r="U1351" s="32"/>
      <c r="V1351" s="32"/>
      <c r="W1351" s="32"/>
      <c r="X1351" s="32"/>
      <c r="Y1351" s="32"/>
      <c r="Z1351" s="32"/>
      <c r="AA1351" s="32"/>
      <c r="AB1351" s="32"/>
      <c r="AC1351" s="32"/>
      <c r="AD1351" s="32"/>
      <c r="AE1351" s="32"/>
      <c r="AF1351" s="32"/>
      <c r="AG1351" s="32"/>
      <c r="AH1351" s="32"/>
      <c r="AI1351" s="32"/>
      <c r="AJ1351" s="34"/>
      <c r="AK1351" s="32"/>
      <c r="AL1351" s="32"/>
      <c r="AM1351" s="32"/>
      <c r="AN1351" s="32"/>
      <c r="AO1351" s="32"/>
      <c r="AP1351" s="32"/>
      <c r="AQ1351" s="32"/>
      <c r="AR1351" s="32"/>
      <c r="AS1351" s="32"/>
      <c r="AT1351" s="32"/>
      <c r="AU1351" s="32"/>
      <c r="AV1351" s="32"/>
      <c r="AW1351" s="32"/>
      <c r="AX1351" s="32"/>
      <c r="AY1351" s="32"/>
      <c r="AZ1351" s="32"/>
      <c r="BA1351" s="32"/>
      <c r="BB1351" s="32"/>
      <c r="BC1351" s="32"/>
      <c r="BD1351" s="32"/>
      <c r="BE1351" s="32"/>
      <c r="BF1351" s="32"/>
      <c r="BG1351" s="32"/>
      <c r="BH1351" s="32"/>
      <c r="BI1351" s="32"/>
      <c r="BJ1351" s="32"/>
      <c r="BK1351" s="32"/>
      <c r="BL1351" s="32"/>
      <c r="BM1351" s="32"/>
      <c r="BN1351" s="32"/>
      <c r="BO1351" s="32"/>
      <c r="BP1351" s="32"/>
      <c r="BQ1351" s="32"/>
      <c r="BR1351" s="32"/>
      <c r="BS1351" s="32"/>
      <c r="BT1351" s="32"/>
      <c r="BU1351" s="32"/>
      <c r="BV1351" s="32"/>
      <c r="BW1351" s="32"/>
      <c r="BX1351" s="32"/>
      <c r="BY1351" s="32"/>
      <c r="BZ1351" s="32"/>
      <c r="CA1351" s="32"/>
      <c r="CB1351" s="32"/>
      <c r="CC1351" s="32"/>
      <c r="CD1351" s="32"/>
      <c r="CE1351" s="32">
        <v>2.2000000000000002</v>
      </c>
      <c r="CF1351" s="32">
        <v>2.2429999999999999</v>
      </c>
      <c r="CG1351" s="32">
        <v>2.2930000000000001</v>
      </c>
      <c r="CH1351" s="32">
        <v>2.3279999999999998</v>
      </c>
      <c r="CI1351" s="32">
        <v>2.3730000000000002</v>
      </c>
      <c r="CJ1351" s="32">
        <v>2.5099999999999998</v>
      </c>
      <c r="CK1351" s="32">
        <v>2.65</v>
      </c>
      <c r="CL1351" s="32">
        <v>2.68</v>
      </c>
      <c r="CM1351" s="32">
        <v>2.5499999999999998</v>
      </c>
      <c r="CN1351" s="32">
        <v>2.4300000000000002</v>
      </c>
      <c r="CO1351" s="32">
        <v>2.3149999999999999</v>
      </c>
      <c r="CP1351" s="32">
        <v>2.2749999999999999</v>
      </c>
      <c r="CQ1351" s="32">
        <v>2.2759999999999998</v>
      </c>
      <c r="CR1351" s="32">
        <v>2.2810000000000001</v>
      </c>
      <c r="CS1351" s="32">
        <v>2.298</v>
      </c>
      <c r="CT1351" s="32">
        <v>2.3119999999999998</v>
      </c>
      <c r="CU1351" s="32">
        <v>2.343</v>
      </c>
      <c r="CV1351" s="32">
        <v>2.472</v>
      </c>
      <c r="CW1351" s="32">
        <v>2.6080000000000001</v>
      </c>
      <c r="CX1351" s="32">
        <v>2.6280000000000001</v>
      </c>
      <c r="CY1351" s="32">
        <v>2.5070000000000001</v>
      </c>
      <c r="CZ1351" s="32">
        <v>2.3860000000000001</v>
      </c>
      <c r="DA1351" s="32">
        <v>2.266</v>
      </c>
      <c r="DB1351" s="32">
        <v>2.2509999999999999</v>
      </c>
      <c r="DC1351" s="32">
        <v>2.2559999999999998</v>
      </c>
      <c r="DD1351" s="32">
        <v>2.2589999999999999</v>
      </c>
      <c r="DE1351" s="32">
        <v>2.262</v>
      </c>
      <c r="DF1351" s="32">
        <v>2.262</v>
      </c>
      <c r="DG1351" s="32">
        <v>2.2829999999999999</v>
      </c>
      <c r="DH1351" s="32">
        <v>2.411</v>
      </c>
      <c r="DI1351" s="32">
        <v>2.5499999999999998</v>
      </c>
      <c r="DJ1351" s="32">
        <v>2.57</v>
      </c>
      <c r="DK1351" s="32">
        <v>2.4529999999999998</v>
      </c>
      <c r="DL1351" s="32">
        <v>2.36</v>
      </c>
      <c r="DM1351" s="32">
        <v>2.2599999999999998</v>
      </c>
      <c r="DN1351" s="32">
        <v>2.2480000000000002</v>
      </c>
      <c r="DO1351" s="32">
        <v>2.2610000000000001</v>
      </c>
      <c r="DP1351" s="32">
        <v>2.2639999999999998</v>
      </c>
      <c r="DQ1351" s="32">
        <v>2.2669999999999999</v>
      </c>
      <c r="DR1351" s="32">
        <v>2.2669999999999999</v>
      </c>
      <c r="DS1351" s="32">
        <v>2.2879999999999998</v>
      </c>
      <c r="DT1351" s="32">
        <v>2.4159999999999999</v>
      </c>
      <c r="DU1351" s="32">
        <v>2.5550000000000002</v>
      </c>
      <c r="DV1351" s="32">
        <v>2.5950000000000002</v>
      </c>
      <c r="DW1351" s="32">
        <v>2.4780000000000002</v>
      </c>
      <c r="DX1351" s="32">
        <v>2.3849999999999998</v>
      </c>
      <c r="DY1351" s="32">
        <v>2.2850000000000001</v>
      </c>
      <c r="DZ1351" s="32">
        <v>2.2730000000000001</v>
      </c>
      <c r="EA1351" s="32">
        <v>2.286</v>
      </c>
      <c r="EB1351" s="32">
        <v>2.2890000000000001</v>
      </c>
      <c r="EC1351" s="32">
        <v>2.2919999999999998</v>
      </c>
      <c r="ED1351" s="32">
        <v>2.2919999999999998</v>
      </c>
      <c r="EE1351" s="32">
        <v>2.3130000000000002</v>
      </c>
      <c r="EF1351" s="32">
        <v>2.4409999999999998</v>
      </c>
      <c r="EG1351" s="32">
        <v>2.58</v>
      </c>
      <c r="EH1351" s="32">
        <v>2.63</v>
      </c>
      <c r="EI1351" s="32">
        <v>2.5129999999999999</v>
      </c>
      <c r="EJ1351" s="32">
        <v>2.42</v>
      </c>
      <c r="EK1351" s="32">
        <v>2.3199999999999998</v>
      </c>
      <c r="EL1351" s="32">
        <v>2.3079999999999998</v>
      </c>
      <c r="EM1351" s="32">
        <v>2.3210000000000002</v>
      </c>
      <c r="EN1351" s="32">
        <v>2.3239999999999998</v>
      </c>
      <c r="EO1351" s="32">
        <v>2.327</v>
      </c>
      <c r="EP1351" s="32">
        <v>2.327</v>
      </c>
      <c r="EQ1351" s="32">
        <v>2.3479999999999999</v>
      </c>
      <c r="ER1351" s="32">
        <v>2.476</v>
      </c>
      <c r="ES1351" s="32">
        <v>2.6150000000000002</v>
      </c>
      <c r="ET1351" s="32">
        <v>2.6749999999999998</v>
      </c>
      <c r="EU1351" s="32">
        <v>2.5579999999999998</v>
      </c>
      <c r="EV1351" s="32">
        <v>2.4649999999999999</v>
      </c>
      <c r="EW1351" s="32">
        <v>2.3650000000000002</v>
      </c>
      <c r="EX1351" s="32">
        <v>2.3530000000000002</v>
      </c>
      <c r="EY1351" s="32"/>
      <c r="EZ1351" s="32"/>
      <c r="FA1351" s="32"/>
      <c r="FB1351" s="32"/>
      <c r="FC1351" s="32"/>
      <c r="FD1351" s="32"/>
      <c r="FE1351" s="32"/>
      <c r="FF1351" s="32"/>
      <c r="FG1351" s="32"/>
      <c r="FH1351" s="32"/>
      <c r="FI1351" s="32"/>
      <c r="FJ1351" s="32"/>
      <c r="FK1351" s="32"/>
      <c r="FL1351" s="32"/>
      <c r="FM1351" s="32"/>
      <c r="FN1351" s="32"/>
      <c r="FO1351" s="32"/>
      <c r="FP1351" s="32"/>
      <c r="FQ1351" s="32"/>
      <c r="FR1351" s="32"/>
      <c r="FS1351" s="32"/>
      <c r="FT1351" s="32"/>
      <c r="FU1351" s="32"/>
      <c r="FV1351" s="32"/>
      <c r="FW1351" s="32"/>
      <c r="FX1351" s="32"/>
      <c r="FY1351" s="32"/>
      <c r="FZ1351" s="32"/>
      <c r="GA1351" s="32"/>
      <c r="GB1351" s="32"/>
      <c r="GC1351" s="32"/>
      <c r="GD1351" s="32"/>
      <c r="GE1351" s="32"/>
      <c r="GF1351" s="32"/>
      <c r="GG1351" s="32"/>
      <c r="GH1351" s="32"/>
      <c r="GI1351" s="32"/>
      <c r="GJ1351" s="32"/>
      <c r="GK1351" s="32"/>
      <c r="GL1351" s="32"/>
      <c r="GM1351" s="32"/>
      <c r="GN1351" s="32"/>
      <c r="GO1351" s="32"/>
      <c r="GP1351" s="32"/>
      <c r="GQ1351" s="32"/>
    </row>
    <row r="1352" spans="1:199" customFormat="1" hidden="1" x14ac:dyDescent="0.2">
      <c r="A1352">
        <f t="shared" si="335"/>
        <v>5</v>
      </c>
      <c r="B1352">
        <f t="shared" si="336"/>
        <v>5</v>
      </c>
      <c r="C1352" s="1">
        <v>35930</v>
      </c>
      <c r="D1352">
        <f t="shared" si="337"/>
        <v>5</v>
      </c>
      <c r="E1352">
        <f t="shared" si="338"/>
        <v>1998</v>
      </c>
      <c r="F1352" s="17">
        <f t="shared" si="325"/>
        <v>0.28580000000000005</v>
      </c>
      <c r="G1352" s="16">
        <f t="shared" si="327"/>
        <v>-4.7499999999999876E-2</v>
      </c>
      <c r="H1352" s="16">
        <f t="shared" si="328"/>
        <v>-1.0000000000000231E-2</v>
      </c>
      <c r="I1352" s="16">
        <f t="shared" si="329"/>
        <v>-5.7500000000000107E-2</v>
      </c>
      <c r="J1352" s="7">
        <f>VLOOKUP(C1352,'Nymex hist.'!A:B,2,0)</f>
        <v>2.1779999999999999</v>
      </c>
      <c r="K1352" s="11">
        <f t="shared" si="324"/>
        <v>2.2702</v>
      </c>
      <c r="L1352" s="11">
        <f t="shared" si="326"/>
        <v>2.556</v>
      </c>
      <c r="M1352" s="9">
        <f t="shared" si="330"/>
        <v>2.4002500000000002</v>
      </c>
      <c r="N1352" s="9">
        <f t="shared" si="331"/>
        <v>2.3527500000000003</v>
      </c>
      <c r="O1352" s="9">
        <f t="shared" si="332"/>
        <v>2.3427500000000001</v>
      </c>
      <c r="P1352" s="9">
        <f t="shared" si="333"/>
        <v>2.3677499999999996</v>
      </c>
      <c r="Q1352" s="9">
        <f t="shared" si="334"/>
        <v>2.4027499999999997</v>
      </c>
      <c r="R1352" s="8">
        <v>35930</v>
      </c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3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>
        <v>2.1779999999999999</v>
      </c>
      <c r="CF1352" s="2">
        <v>2.2229999999999999</v>
      </c>
      <c r="CG1352" s="2">
        <v>2.2759999999999998</v>
      </c>
      <c r="CH1352" s="2">
        <v>2.3140000000000001</v>
      </c>
      <c r="CI1352" s="2">
        <v>2.36</v>
      </c>
      <c r="CJ1352" s="2">
        <v>2.5</v>
      </c>
      <c r="CK1352" s="2">
        <v>2.64</v>
      </c>
      <c r="CL1352" s="2">
        <v>2.67</v>
      </c>
      <c r="CM1352" s="2">
        <v>2.5449999999999999</v>
      </c>
      <c r="CN1352" s="2">
        <v>2.4249999999999998</v>
      </c>
      <c r="CO1352" s="2">
        <v>2.3140000000000001</v>
      </c>
      <c r="CP1352" s="2">
        <v>2.274</v>
      </c>
      <c r="CQ1352" s="2">
        <v>2.2749999999999999</v>
      </c>
      <c r="CR1352" s="2">
        <v>2.2789999999999999</v>
      </c>
      <c r="CS1352" s="2">
        <v>2.2959999999999998</v>
      </c>
      <c r="CT1352" s="2">
        <v>2.31</v>
      </c>
      <c r="CU1352" s="2">
        <v>2.3410000000000002</v>
      </c>
      <c r="CV1352" s="2">
        <v>2.4689999999999999</v>
      </c>
      <c r="CW1352" s="2">
        <v>2.605</v>
      </c>
      <c r="CX1352" s="2">
        <v>2.625</v>
      </c>
      <c r="CY1352" s="2">
        <v>2.5019999999999998</v>
      </c>
      <c r="CZ1352" s="2">
        <v>2.3780000000000001</v>
      </c>
      <c r="DA1352" s="2">
        <v>2.258</v>
      </c>
      <c r="DB1352" s="2">
        <v>2.2429999999999999</v>
      </c>
      <c r="DC1352" s="2">
        <v>2.2480000000000002</v>
      </c>
      <c r="DD1352" s="2">
        <v>2.2509999999999999</v>
      </c>
      <c r="DE1352" s="2">
        <v>2.254</v>
      </c>
      <c r="DF1352" s="2">
        <v>2.254</v>
      </c>
      <c r="DG1352" s="2">
        <v>2.2749999999999999</v>
      </c>
      <c r="DH1352" s="2">
        <v>2.403</v>
      </c>
      <c r="DI1352" s="2">
        <v>2.5419999999999998</v>
      </c>
      <c r="DJ1352" s="2">
        <v>2.5619999999999998</v>
      </c>
      <c r="DK1352" s="2">
        <v>2.4449999999999998</v>
      </c>
      <c r="DL1352" s="2">
        <v>2.3519999999999999</v>
      </c>
      <c r="DM1352" s="2">
        <v>2.2519999999999998</v>
      </c>
      <c r="DN1352" s="2">
        <v>2.2400000000000002</v>
      </c>
      <c r="DO1352" s="2">
        <v>2.2530000000000001</v>
      </c>
      <c r="DP1352" s="2">
        <v>2.2559999999999998</v>
      </c>
      <c r="DQ1352" s="2">
        <v>2.2589999999999999</v>
      </c>
      <c r="DR1352" s="2">
        <v>2.2589999999999999</v>
      </c>
      <c r="DS1352" s="2">
        <v>2.2799999999999998</v>
      </c>
      <c r="DT1352" s="2">
        <v>2.4079999999999999</v>
      </c>
      <c r="DU1352" s="2">
        <v>2.5470000000000002</v>
      </c>
      <c r="DV1352" s="2">
        <v>2.5870000000000002</v>
      </c>
      <c r="DW1352" s="2">
        <v>2.4700000000000002</v>
      </c>
      <c r="DX1352" s="2">
        <v>2.3769999999999998</v>
      </c>
      <c r="DY1352" s="2">
        <v>2.2770000000000001</v>
      </c>
      <c r="DZ1352" s="2">
        <v>2.2650000000000001</v>
      </c>
      <c r="EA1352" s="2">
        <v>2.278</v>
      </c>
      <c r="EB1352" s="2">
        <v>2.2810000000000001</v>
      </c>
      <c r="EC1352" s="2">
        <v>2.2839999999999998</v>
      </c>
      <c r="ED1352" s="2">
        <v>2.2839999999999998</v>
      </c>
      <c r="EE1352" s="2">
        <v>2.3050000000000002</v>
      </c>
      <c r="EF1352" s="2">
        <v>2.4329999999999998</v>
      </c>
      <c r="EG1352" s="2">
        <v>2.5720000000000001</v>
      </c>
      <c r="EH1352" s="2">
        <v>2.6219999999999999</v>
      </c>
      <c r="EI1352" s="2">
        <v>2.5049999999999999</v>
      </c>
      <c r="EJ1352" s="2">
        <v>2.4119999999999999</v>
      </c>
      <c r="EK1352" s="2">
        <v>2.3119999999999998</v>
      </c>
      <c r="EL1352" s="2">
        <v>2.2999999999999998</v>
      </c>
      <c r="EM1352" s="2">
        <v>2.3130000000000002</v>
      </c>
      <c r="EN1352" s="2">
        <v>2.3159999999999998</v>
      </c>
      <c r="EO1352" s="2">
        <v>2.319</v>
      </c>
      <c r="EP1352" s="2">
        <v>2.319</v>
      </c>
      <c r="EQ1352" s="2">
        <v>2.34</v>
      </c>
      <c r="ER1352" s="2">
        <v>2.468</v>
      </c>
      <c r="ES1352" s="2">
        <v>2.6070000000000002</v>
      </c>
      <c r="ET1352" s="2">
        <v>2.6669999999999998</v>
      </c>
      <c r="EU1352" s="2">
        <v>2.5499999999999998</v>
      </c>
      <c r="EV1352" s="2">
        <v>2.4569999999999999</v>
      </c>
      <c r="EW1352" s="2">
        <v>2.3570000000000002</v>
      </c>
      <c r="EX1352" s="2">
        <v>2.3450000000000002</v>
      </c>
      <c r="EY1352" s="2"/>
      <c r="EZ1352" s="2"/>
      <c r="FA1352" s="2"/>
      <c r="FB1352" s="2"/>
      <c r="FC1352" s="2"/>
      <c r="FD1352" s="2"/>
      <c r="FE1352" s="2"/>
      <c r="FF1352" s="2"/>
      <c r="FG1352" s="2"/>
      <c r="FH1352" s="2"/>
      <c r="FI1352" s="2"/>
      <c r="FJ1352" s="2"/>
      <c r="FK1352" s="2"/>
      <c r="FL1352" s="2"/>
      <c r="FM1352" s="2"/>
      <c r="FN1352" s="2"/>
      <c r="FO1352" s="2"/>
      <c r="FP1352" s="2"/>
      <c r="FQ1352" s="2"/>
      <c r="FR1352" s="2"/>
      <c r="FS1352" s="2"/>
      <c r="FT1352" s="2"/>
      <c r="FU1352" s="2"/>
      <c r="FV1352" s="2"/>
      <c r="FW1352" s="2"/>
      <c r="FX1352" s="2"/>
      <c r="FY1352" s="2"/>
      <c r="FZ1352" s="2"/>
      <c r="GA1352" s="2"/>
      <c r="GB1352" s="2"/>
      <c r="GC1352" s="2"/>
      <c r="GD1352" s="2"/>
      <c r="GE1352" s="2"/>
      <c r="GF1352" s="2"/>
      <c r="GG1352" s="2"/>
      <c r="GH1352" s="2"/>
      <c r="GI1352" s="2"/>
      <c r="GJ1352" s="2"/>
      <c r="GK1352" s="2"/>
      <c r="GL1352" s="2"/>
      <c r="GM1352" s="2"/>
      <c r="GN1352" s="2"/>
      <c r="GO1352" s="2"/>
      <c r="GP1352" s="2"/>
      <c r="GQ1352" s="2"/>
    </row>
    <row r="1353" spans="1:199" customFormat="1" hidden="1" x14ac:dyDescent="0.2">
      <c r="A1353">
        <f t="shared" si="335"/>
        <v>1</v>
      </c>
      <c r="B1353">
        <f t="shared" si="336"/>
        <v>5</v>
      </c>
      <c r="C1353" s="1">
        <v>35933</v>
      </c>
      <c r="D1353">
        <f t="shared" si="337"/>
        <v>5</v>
      </c>
      <c r="E1353">
        <f t="shared" si="338"/>
        <v>1998</v>
      </c>
      <c r="F1353" s="17">
        <f t="shared" si="325"/>
        <v>0.30860000000000021</v>
      </c>
      <c r="G1353" s="16">
        <f t="shared" si="327"/>
        <v>-4.5999999999999819E-2</v>
      </c>
      <c r="H1353" s="16">
        <f t="shared" si="328"/>
        <v>-1.0000000000000231E-2</v>
      </c>
      <c r="I1353" s="16">
        <f t="shared" si="329"/>
        <v>-5.600000000000005E-2</v>
      </c>
      <c r="J1353" s="7">
        <f>VLOOKUP(C1353,'Nymex hist.'!A:B,2,0)</f>
        <v>2.1339999999999999</v>
      </c>
      <c r="K1353" s="11">
        <f t="shared" si="324"/>
        <v>2.2279999999999998</v>
      </c>
      <c r="L1353" s="11">
        <f t="shared" si="326"/>
        <v>2.5366</v>
      </c>
      <c r="M1353" s="9">
        <f t="shared" si="330"/>
        <v>2.3887499999999999</v>
      </c>
      <c r="N1353" s="9">
        <f t="shared" si="331"/>
        <v>2.3427500000000001</v>
      </c>
      <c r="O1353" s="9">
        <f t="shared" si="332"/>
        <v>2.3327499999999999</v>
      </c>
      <c r="P1353" s="9">
        <f t="shared" si="333"/>
        <v>2.3577500000000002</v>
      </c>
      <c r="Q1353" s="9">
        <f t="shared" si="334"/>
        <v>2.3927499999999999</v>
      </c>
      <c r="R1353" s="8">
        <v>35933</v>
      </c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3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>
        <v>2.1339999999999999</v>
      </c>
      <c r="CF1353" s="2">
        <v>2.1739999999999999</v>
      </c>
      <c r="CG1353" s="2">
        <v>2.2309999999999999</v>
      </c>
      <c r="CH1353" s="2">
        <v>2.274</v>
      </c>
      <c r="CI1353" s="2">
        <v>2.327</v>
      </c>
      <c r="CJ1353" s="2">
        <v>2.4740000000000002</v>
      </c>
      <c r="CK1353" s="2">
        <v>2.617</v>
      </c>
      <c r="CL1353" s="2">
        <v>2.6469999999999998</v>
      </c>
      <c r="CM1353" s="2">
        <v>2.5299999999999998</v>
      </c>
      <c r="CN1353" s="2">
        <v>2.415</v>
      </c>
      <c r="CO1353" s="2">
        <v>2.3039999999999998</v>
      </c>
      <c r="CP1353" s="2">
        <v>2.2639999999999998</v>
      </c>
      <c r="CQ1353" s="2">
        <v>2.2650000000000001</v>
      </c>
      <c r="CR1353" s="2">
        <v>2.2690000000000001</v>
      </c>
      <c r="CS1353" s="2">
        <v>2.286</v>
      </c>
      <c r="CT1353" s="2">
        <v>2.2999999999999998</v>
      </c>
      <c r="CU1353" s="2">
        <v>2.331</v>
      </c>
      <c r="CV1353" s="2">
        <v>2.4590000000000001</v>
      </c>
      <c r="CW1353" s="2">
        <v>2.5950000000000002</v>
      </c>
      <c r="CX1353" s="2">
        <v>2.6150000000000002</v>
      </c>
      <c r="CY1353" s="2">
        <v>2.492</v>
      </c>
      <c r="CZ1353" s="2">
        <v>2.3679999999999999</v>
      </c>
      <c r="DA1353" s="2">
        <v>2.2480000000000002</v>
      </c>
      <c r="DB1353" s="2">
        <v>2.2330000000000001</v>
      </c>
      <c r="DC1353" s="2">
        <v>2.238</v>
      </c>
      <c r="DD1353" s="2">
        <v>2.2410000000000001</v>
      </c>
      <c r="DE1353" s="2">
        <v>2.2440000000000002</v>
      </c>
      <c r="DF1353" s="2">
        <v>2.2440000000000002</v>
      </c>
      <c r="DG1353" s="2">
        <v>2.2650000000000001</v>
      </c>
      <c r="DH1353" s="2">
        <v>2.3929999999999998</v>
      </c>
      <c r="DI1353" s="2">
        <v>2.532</v>
      </c>
      <c r="DJ1353" s="2">
        <v>2.552</v>
      </c>
      <c r="DK1353" s="2">
        <v>2.4350000000000001</v>
      </c>
      <c r="DL1353" s="2">
        <v>2.3420000000000001</v>
      </c>
      <c r="DM1353" s="2">
        <v>2.242</v>
      </c>
      <c r="DN1353" s="2">
        <v>2.23</v>
      </c>
      <c r="DO1353" s="2">
        <v>2.2429999999999999</v>
      </c>
      <c r="DP1353" s="2">
        <v>2.246</v>
      </c>
      <c r="DQ1353" s="2">
        <v>2.2490000000000001</v>
      </c>
      <c r="DR1353" s="2">
        <v>2.2490000000000001</v>
      </c>
      <c r="DS1353" s="2">
        <v>2.27</v>
      </c>
      <c r="DT1353" s="2">
        <v>2.3980000000000001</v>
      </c>
      <c r="DU1353" s="2">
        <v>2.5369999999999999</v>
      </c>
      <c r="DV1353" s="2">
        <v>2.577</v>
      </c>
      <c r="DW1353" s="2">
        <v>2.46</v>
      </c>
      <c r="DX1353" s="2">
        <v>2.367</v>
      </c>
      <c r="DY1353" s="2">
        <v>2.2669999999999999</v>
      </c>
      <c r="DZ1353" s="2">
        <v>2.2549999999999999</v>
      </c>
      <c r="EA1353" s="2">
        <v>2.2679999999999998</v>
      </c>
      <c r="EB1353" s="2">
        <v>2.2709999999999999</v>
      </c>
      <c r="EC1353" s="2">
        <v>2.274</v>
      </c>
      <c r="ED1353" s="2">
        <v>2.274</v>
      </c>
      <c r="EE1353" s="2">
        <v>2.2949999999999999</v>
      </c>
      <c r="EF1353" s="2">
        <v>2.423</v>
      </c>
      <c r="EG1353" s="2">
        <v>2.5619999999999998</v>
      </c>
      <c r="EH1353" s="2">
        <v>2.6120000000000001</v>
      </c>
      <c r="EI1353" s="2">
        <v>2.4950000000000001</v>
      </c>
      <c r="EJ1353" s="2">
        <v>2.4020000000000001</v>
      </c>
      <c r="EK1353" s="2">
        <v>2.302</v>
      </c>
      <c r="EL1353" s="2">
        <v>2.29</v>
      </c>
      <c r="EM1353" s="2">
        <v>2.3029999999999999</v>
      </c>
      <c r="EN1353" s="2">
        <v>2.306</v>
      </c>
      <c r="EO1353" s="2">
        <v>2.3090000000000002</v>
      </c>
      <c r="EP1353" s="2">
        <v>2.3090000000000002</v>
      </c>
      <c r="EQ1353" s="2">
        <v>2.33</v>
      </c>
      <c r="ER1353" s="2">
        <v>2.4580000000000002</v>
      </c>
      <c r="ES1353" s="2">
        <v>2.597</v>
      </c>
      <c r="ET1353" s="2">
        <v>2.657</v>
      </c>
      <c r="EU1353" s="2">
        <v>2.54</v>
      </c>
      <c r="EV1353" s="2">
        <v>2.4470000000000001</v>
      </c>
      <c r="EW1353" s="2">
        <v>2.347</v>
      </c>
      <c r="EX1353" s="2">
        <v>2.335</v>
      </c>
      <c r="EY1353" s="2"/>
      <c r="EZ1353" s="2"/>
      <c r="FA1353" s="2"/>
      <c r="FB1353" s="2"/>
      <c r="FC1353" s="2"/>
      <c r="FD1353" s="2"/>
      <c r="FE1353" s="2"/>
      <c r="FF1353" s="2"/>
      <c r="FG1353" s="2"/>
      <c r="FH1353" s="2"/>
      <c r="FI1353" s="2"/>
      <c r="FJ1353" s="2"/>
      <c r="FK1353" s="2"/>
      <c r="FL1353" s="2"/>
      <c r="FM1353" s="2"/>
      <c r="FN1353" s="2"/>
      <c r="FO1353" s="2"/>
      <c r="FP1353" s="2"/>
      <c r="FQ1353" s="2"/>
      <c r="FR1353" s="2"/>
      <c r="FS1353" s="2"/>
      <c r="FT1353" s="2"/>
      <c r="FU1353" s="2"/>
      <c r="FV1353" s="2"/>
      <c r="FW1353" s="2"/>
      <c r="FX1353" s="2"/>
      <c r="FY1353" s="2"/>
      <c r="FZ1353" s="2"/>
      <c r="GA1353" s="2"/>
      <c r="GB1353" s="2"/>
      <c r="GC1353" s="2"/>
      <c r="GD1353" s="2"/>
      <c r="GE1353" s="2"/>
      <c r="GF1353" s="2"/>
      <c r="GG1353" s="2"/>
      <c r="GH1353" s="2"/>
      <c r="GI1353" s="2"/>
      <c r="GJ1353" s="2"/>
      <c r="GK1353" s="2"/>
      <c r="GL1353" s="2"/>
      <c r="GM1353" s="2"/>
      <c r="GN1353" s="2"/>
      <c r="GO1353" s="2"/>
      <c r="GP1353" s="2"/>
      <c r="GQ1353" s="2"/>
    </row>
    <row r="1354" spans="1:199" customFormat="1" hidden="1" x14ac:dyDescent="0.2">
      <c r="A1354">
        <f t="shared" si="335"/>
        <v>2</v>
      </c>
      <c r="B1354">
        <f t="shared" si="336"/>
        <v>5</v>
      </c>
      <c r="C1354" s="1">
        <v>35934</v>
      </c>
      <c r="D1354">
        <f t="shared" si="337"/>
        <v>5</v>
      </c>
      <c r="E1354">
        <f t="shared" si="338"/>
        <v>1998</v>
      </c>
      <c r="F1354" s="17">
        <f t="shared" si="325"/>
        <v>0.30220000000000002</v>
      </c>
      <c r="G1354" s="16">
        <f t="shared" si="327"/>
        <v>-4.8833333333333062E-2</v>
      </c>
      <c r="H1354" s="16">
        <f t="shared" si="328"/>
        <v>-1.0333333333333528E-2</v>
      </c>
      <c r="I1354" s="16">
        <f t="shared" si="329"/>
        <v>-5.916666666666659E-2</v>
      </c>
      <c r="J1354" s="7">
        <f>VLOOKUP(C1354,'Nymex hist.'!A:B,2,0)</f>
        <v>2.149</v>
      </c>
      <c r="K1354" s="11">
        <f t="shared" si="324"/>
        <v>2.2355999999999998</v>
      </c>
      <c r="L1354" s="11">
        <f t="shared" si="326"/>
        <v>2.5377999999999998</v>
      </c>
      <c r="M1354" s="9">
        <f t="shared" si="330"/>
        <v>2.3879166666666665</v>
      </c>
      <c r="N1354" s="9">
        <f t="shared" si="331"/>
        <v>2.3390833333333334</v>
      </c>
      <c r="O1354" s="9">
        <f t="shared" si="332"/>
        <v>2.3287499999999999</v>
      </c>
      <c r="P1354" s="9">
        <f t="shared" si="333"/>
        <v>2.3537499999999998</v>
      </c>
      <c r="Q1354" s="9">
        <f t="shared" si="334"/>
        <v>2.3887499999999999</v>
      </c>
      <c r="R1354" s="8">
        <v>35934</v>
      </c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3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>
        <v>2.149</v>
      </c>
      <c r="CF1354" s="2">
        <v>2.1850000000000001</v>
      </c>
      <c r="CG1354" s="2">
        <v>2.2349999999999999</v>
      </c>
      <c r="CH1354" s="2">
        <v>2.2789999999999999</v>
      </c>
      <c r="CI1354" s="2">
        <v>2.33</v>
      </c>
      <c r="CJ1354" s="2">
        <v>2.4769999999999999</v>
      </c>
      <c r="CK1354" s="2">
        <v>2.62</v>
      </c>
      <c r="CL1354" s="2">
        <v>2.649</v>
      </c>
      <c r="CM1354" s="2">
        <v>2.5289999999999999</v>
      </c>
      <c r="CN1354" s="2">
        <v>2.4140000000000001</v>
      </c>
      <c r="CO1354" s="2">
        <v>2.3029999999999999</v>
      </c>
      <c r="CP1354" s="2">
        <v>2.2629999999999999</v>
      </c>
      <c r="CQ1354" s="2">
        <v>2.2639999999999998</v>
      </c>
      <c r="CR1354" s="2">
        <v>2.2679999999999998</v>
      </c>
      <c r="CS1354" s="2">
        <v>2.2850000000000001</v>
      </c>
      <c r="CT1354" s="2">
        <v>2.2989999999999999</v>
      </c>
      <c r="CU1354" s="2">
        <v>2.33</v>
      </c>
      <c r="CV1354" s="2">
        <v>2.4580000000000002</v>
      </c>
      <c r="CW1354" s="2">
        <v>2.593</v>
      </c>
      <c r="CX1354" s="2">
        <v>2.613</v>
      </c>
      <c r="CY1354" s="2">
        <v>2.4900000000000002</v>
      </c>
      <c r="CZ1354" s="2">
        <v>2.3639999999999999</v>
      </c>
      <c r="DA1354" s="2">
        <v>2.2440000000000002</v>
      </c>
      <c r="DB1354" s="2">
        <v>2.2290000000000001</v>
      </c>
      <c r="DC1354" s="2">
        <v>2.234</v>
      </c>
      <c r="DD1354" s="2">
        <v>2.2370000000000001</v>
      </c>
      <c r="DE1354" s="2">
        <v>2.2400000000000002</v>
      </c>
      <c r="DF1354" s="2">
        <v>2.2400000000000002</v>
      </c>
      <c r="DG1354" s="2">
        <v>2.2610000000000001</v>
      </c>
      <c r="DH1354" s="2">
        <v>2.3889999999999998</v>
      </c>
      <c r="DI1354" s="2">
        <v>2.528</v>
      </c>
      <c r="DJ1354" s="2">
        <v>2.548</v>
      </c>
      <c r="DK1354" s="2">
        <v>2.431</v>
      </c>
      <c r="DL1354" s="2">
        <v>2.3380000000000001</v>
      </c>
      <c r="DM1354" s="2">
        <v>2.238</v>
      </c>
      <c r="DN1354" s="2">
        <v>2.226</v>
      </c>
      <c r="DO1354" s="2">
        <v>2.2389999999999999</v>
      </c>
      <c r="DP1354" s="2">
        <v>2.242</v>
      </c>
      <c r="DQ1354" s="2">
        <v>2.2450000000000001</v>
      </c>
      <c r="DR1354" s="2">
        <v>2.2450000000000001</v>
      </c>
      <c r="DS1354" s="2">
        <v>2.266</v>
      </c>
      <c r="DT1354" s="2">
        <v>2.3940000000000001</v>
      </c>
      <c r="DU1354" s="2">
        <v>2.5329999999999999</v>
      </c>
      <c r="DV1354" s="2">
        <v>2.573</v>
      </c>
      <c r="DW1354" s="2">
        <v>2.456</v>
      </c>
      <c r="DX1354" s="2">
        <v>2.363</v>
      </c>
      <c r="DY1354" s="2">
        <v>2.2629999999999999</v>
      </c>
      <c r="DZ1354" s="2">
        <v>2.2509999999999999</v>
      </c>
      <c r="EA1354" s="2">
        <v>2.2639999999999998</v>
      </c>
      <c r="EB1354" s="2">
        <v>2.2669999999999999</v>
      </c>
      <c r="EC1354" s="2">
        <v>2.27</v>
      </c>
      <c r="ED1354" s="2">
        <v>2.27</v>
      </c>
      <c r="EE1354" s="2">
        <v>2.2909999999999999</v>
      </c>
      <c r="EF1354" s="2">
        <v>2.419</v>
      </c>
      <c r="EG1354" s="2">
        <v>2.5579999999999998</v>
      </c>
      <c r="EH1354" s="2">
        <v>2.6080000000000001</v>
      </c>
      <c r="EI1354" s="2">
        <v>2.4910000000000001</v>
      </c>
      <c r="EJ1354" s="2">
        <v>2.3980000000000001</v>
      </c>
      <c r="EK1354" s="2">
        <v>2.298</v>
      </c>
      <c r="EL1354" s="2">
        <v>2.286</v>
      </c>
      <c r="EM1354" s="2">
        <v>2.2989999999999999</v>
      </c>
      <c r="EN1354" s="2">
        <v>2.302</v>
      </c>
      <c r="EO1354" s="2">
        <v>2.3050000000000002</v>
      </c>
      <c r="EP1354" s="2">
        <v>2.3050000000000002</v>
      </c>
      <c r="EQ1354" s="2">
        <v>2.3260000000000001</v>
      </c>
      <c r="ER1354" s="2">
        <v>2.4540000000000002</v>
      </c>
      <c r="ES1354" s="2">
        <v>2.593</v>
      </c>
      <c r="ET1354" s="2">
        <v>2.653</v>
      </c>
      <c r="EU1354" s="2">
        <v>2.536</v>
      </c>
      <c r="EV1354" s="2">
        <v>2.4430000000000001</v>
      </c>
      <c r="EW1354" s="2">
        <v>2.343</v>
      </c>
      <c r="EX1354" s="2">
        <v>2.331</v>
      </c>
      <c r="EY1354" s="2"/>
      <c r="EZ1354" s="2"/>
      <c r="FA1354" s="2"/>
      <c r="FB1354" s="2"/>
      <c r="FC1354" s="2"/>
      <c r="FD1354" s="2"/>
      <c r="FE1354" s="2"/>
      <c r="FF1354" s="2"/>
      <c r="FG1354" s="2"/>
      <c r="FH1354" s="2"/>
      <c r="FI1354" s="2"/>
      <c r="FJ1354" s="2"/>
      <c r="FK1354" s="2"/>
      <c r="FL1354" s="2"/>
      <c r="FM1354" s="2"/>
      <c r="FN1354" s="2"/>
      <c r="FO1354" s="2"/>
      <c r="FP1354" s="2"/>
      <c r="FQ1354" s="2"/>
      <c r="FR1354" s="2"/>
      <c r="FS1354" s="2"/>
      <c r="FT1354" s="2"/>
      <c r="FU1354" s="2"/>
      <c r="FV1354" s="2"/>
      <c r="FW1354" s="2"/>
      <c r="FX1354" s="2"/>
      <c r="FY1354" s="2"/>
      <c r="FZ1354" s="2"/>
      <c r="GA1354" s="2"/>
      <c r="GB1354" s="2"/>
      <c r="GC1354" s="2"/>
      <c r="GD1354" s="2"/>
      <c r="GE1354" s="2"/>
      <c r="GF1354" s="2"/>
      <c r="GG1354" s="2"/>
      <c r="GH1354" s="2"/>
      <c r="GI1354" s="2"/>
      <c r="GJ1354" s="2"/>
      <c r="GK1354" s="2"/>
      <c r="GL1354" s="2"/>
      <c r="GM1354" s="2"/>
      <c r="GN1354" s="2"/>
      <c r="GO1354" s="2"/>
      <c r="GP1354" s="2"/>
      <c r="GQ1354" s="2"/>
    </row>
    <row r="1355" spans="1:199" customFormat="1" hidden="1" x14ac:dyDescent="0.2">
      <c r="A1355">
        <f t="shared" si="335"/>
        <v>3</v>
      </c>
      <c r="B1355">
        <f t="shared" si="336"/>
        <v>5</v>
      </c>
      <c r="C1355" s="1">
        <v>35935</v>
      </c>
      <c r="D1355">
        <f t="shared" si="337"/>
        <v>5</v>
      </c>
      <c r="E1355">
        <f t="shared" si="338"/>
        <v>1998</v>
      </c>
      <c r="F1355" s="17">
        <f t="shared" si="325"/>
        <v>0.29539999999999944</v>
      </c>
      <c r="G1355" s="16">
        <f t="shared" si="327"/>
        <v>-5.166666666666675E-2</v>
      </c>
      <c r="H1355" s="16">
        <f t="shared" si="328"/>
        <v>-8.2500000000003126E-3</v>
      </c>
      <c r="I1355" s="16">
        <f t="shared" si="329"/>
        <v>-5.9916666666667062E-2</v>
      </c>
      <c r="J1355" s="7">
        <f>VLOOKUP(C1355,'Nymex hist.'!A:B,2,0)</f>
        <v>2.169</v>
      </c>
      <c r="K1355" s="11">
        <f t="shared" si="324"/>
        <v>2.2524000000000002</v>
      </c>
      <c r="L1355" s="11">
        <f t="shared" si="326"/>
        <v>2.5477999999999996</v>
      </c>
      <c r="M1355" s="9">
        <f t="shared" si="330"/>
        <v>2.3906666666666667</v>
      </c>
      <c r="N1355" s="9">
        <f t="shared" si="331"/>
        <v>2.339</v>
      </c>
      <c r="O1355" s="9">
        <f t="shared" si="332"/>
        <v>2.3307499999999997</v>
      </c>
      <c r="P1355" s="9">
        <f t="shared" si="333"/>
        <v>2.35575</v>
      </c>
      <c r="Q1355" s="9">
        <f t="shared" si="334"/>
        <v>2.3907500000000002</v>
      </c>
      <c r="R1355" s="8">
        <v>35935</v>
      </c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3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>
        <v>2.169</v>
      </c>
      <c r="CF1355" s="2">
        <v>2.2029999999999998</v>
      </c>
      <c r="CG1355" s="2">
        <v>2.2519999999999998</v>
      </c>
      <c r="CH1355" s="2">
        <v>2.2949999999999999</v>
      </c>
      <c r="CI1355" s="2">
        <v>2.343</v>
      </c>
      <c r="CJ1355" s="2">
        <v>2.4900000000000002</v>
      </c>
      <c r="CK1355" s="2">
        <v>2.6320000000000001</v>
      </c>
      <c r="CL1355" s="2">
        <v>2.661</v>
      </c>
      <c r="CM1355" s="2">
        <v>2.536</v>
      </c>
      <c r="CN1355" s="2">
        <v>2.42</v>
      </c>
      <c r="CO1355" s="2">
        <v>2.3050000000000002</v>
      </c>
      <c r="CP1355" s="2">
        <v>2.2650000000000001</v>
      </c>
      <c r="CQ1355" s="2">
        <v>2.2669999999999999</v>
      </c>
      <c r="CR1355" s="2">
        <v>2.2709999999999999</v>
      </c>
      <c r="CS1355" s="2">
        <v>2.2879999999999998</v>
      </c>
      <c r="CT1355" s="2">
        <v>2.302</v>
      </c>
      <c r="CU1355" s="2">
        <v>2.33</v>
      </c>
      <c r="CV1355" s="2">
        <v>2.4550000000000001</v>
      </c>
      <c r="CW1355" s="2">
        <v>2.5880000000000001</v>
      </c>
      <c r="CX1355" s="2">
        <v>2.605</v>
      </c>
      <c r="CY1355" s="2">
        <v>2.4830000000000001</v>
      </c>
      <c r="CZ1355" s="2">
        <v>2.3620000000000001</v>
      </c>
      <c r="DA1355" s="2">
        <v>2.2450000000000001</v>
      </c>
      <c r="DB1355" s="2">
        <v>2.23</v>
      </c>
      <c r="DC1355" s="2">
        <v>2.2349999999999999</v>
      </c>
      <c r="DD1355" s="2">
        <v>2.238</v>
      </c>
      <c r="DE1355" s="2">
        <v>2.2410000000000001</v>
      </c>
      <c r="DF1355" s="2">
        <v>2.2440000000000002</v>
      </c>
      <c r="DG1355" s="2">
        <v>2.2639999999999998</v>
      </c>
      <c r="DH1355" s="2">
        <v>2.391</v>
      </c>
      <c r="DI1355" s="2">
        <v>2.5299999999999998</v>
      </c>
      <c r="DJ1355" s="2">
        <v>2.5499999999999998</v>
      </c>
      <c r="DK1355" s="2">
        <v>2.4329999999999998</v>
      </c>
      <c r="DL1355" s="2">
        <v>2.34</v>
      </c>
      <c r="DM1355" s="2">
        <v>2.2400000000000002</v>
      </c>
      <c r="DN1355" s="2">
        <v>2.2280000000000002</v>
      </c>
      <c r="DO1355" s="2">
        <v>2.2400000000000002</v>
      </c>
      <c r="DP1355" s="2">
        <v>2.2429999999999999</v>
      </c>
      <c r="DQ1355" s="2">
        <v>2.246</v>
      </c>
      <c r="DR1355" s="2">
        <v>2.2490000000000001</v>
      </c>
      <c r="DS1355" s="2">
        <v>2.2690000000000001</v>
      </c>
      <c r="DT1355" s="2">
        <v>2.3959999999999999</v>
      </c>
      <c r="DU1355" s="2">
        <v>2.5350000000000001</v>
      </c>
      <c r="DV1355" s="2">
        <v>2.5750000000000002</v>
      </c>
      <c r="DW1355" s="2">
        <v>2.4580000000000002</v>
      </c>
      <c r="DX1355" s="2">
        <v>2.3650000000000002</v>
      </c>
      <c r="DY1355" s="2">
        <v>2.2650000000000001</v>
      </c>
      <c r="DZ1355" s="2">
        <v>2.2530000000000001</v>
      </c>
      <c r="EA1355" s="2">
        <v>2.2650000000000001</v>
      </c>
      <c r="EB1355" s="2">
        <v>2.2679999999999998</v>
      </c>
      <c r="EC1355" s="2">
        <v>2.2709999999999999</v>
      </c>
      <c r="ED1355" s="2">
        <v>2.274</v>
      </c>
      <c r="EE1355" s="2">
        <v>2.294</v>
      </c>
      <c r="EF1355" s="2">
        <v>2.4209999999999998</v>
      </c>
      <c r="EG1355" s="2">
        <v>2.56</v>
      </c>
      <c r="EH1355" s="2">
        <v>2.61</v>
      </c>
      <c r="EI1355" s="2">
        <v>2.4929999999999999</v>
      </c>
      <c r="EJ1355" s="2">
        <v>2.4</v>
      </c>
      <c r="EK1355" s="2">
        <v>2.2999999999999998</v>
      </c>
      <c r="EL1355" s="2">
        <v>2.2879999999999998</v>
      </c>
      <c r="EM1355" s="2">
        <v>2.2999999999999998</v>
      </c>
      <c r="EN1355" s="2">
        <v>2.3029999999999999</v>
      </c>
      <c r="EO1355" s="2">
        <v>2.306</v>
      </c>
      <c r="EP1355" s="2">
        <v>2.3090000000000002</v>
      </c>
      <c r="EQ1355" s="2">
        <v>2.3290000000000002</v>
      </c>
      <c r="ER1355" s="2">
        <v>2.456</v>
      </c>
      <c r="ES1355" s="2">
        <v>2.5950000000000002</v>
      </c>
      <c r="ET1355" s="2">
        <v>2.6549999999999998</v>
      </c>
      <c r="EU1355" s="2">
        <v>2.5379999999999998</v>
      </c>
      <c r="EV1355" s="2">
        <v>2.4449999999999998</v>
      </c>
      <c r="EW1355" s="2">
        <v>2.3450000000000002</v>
      </c>
      <c r="EX1355" s="2">
        <v>2.3330000000000002</v>
      </c>
      <c r="EY1355" s="2"/>
      <c r="EZ1355" s="2"/>
      <c r="FA1355" s="2"/>
      <c r="FB1355" s="2"/>
      <c r="FC1355" s="2"/>
      <c r="FD1355" s="2"/>
      <c r="FE1355" s="2"/>
      <c r="FF1355" s="2"/>
      <c r="FG1355" s="2"/>
      <c r="FH1355" s="2"/>
      <c r="FI1355" s="2"/>
      <c r="FJ1355" s="2"/>
      <c r="FK1355" s="2"/>
      <c r="FL1355" s="2"/>
      <c r="FM1355" s="2"/>
      <c r="FN1355" s="2"/>
      <c r="FO1355" s="2"/>
      <c r="FP1355" s="2"/>
      <c r="FQ1355" s="2"/>
      <c r="FR1355" s="2"/>
      <c r="FS1355" s="2"/>
      <c r="FT1355" s="2"/>
      <c r="FU1355" s="2"/>
      <c r="FV1355" s="2"/>
      <c r="FW1355" s="2"/>
      <c r="FX1355" s="2"/>
      <c r="FY1355" s="2"/>
      <c r="FZ1355" s="2"/>
      <c r="GA1355" s="2"/>
      <c r="GB1355" s="2"/>
      <c r="GC1355" s="2"/>
      <c r="GD1355" s="2"/>
      <c r="GE1355" s="2"/>
      <c r="GF1355" s="2"/>
      <c r="GG1355" s="2"/>
      <c r="GH1355" s="2"/>
      <c r="GI1355" s="2"/>
      <c r="GJ1355" s="2"/>
      <c r="GK1355" s="2"/>
      <c r="GL1355" s="2"/>
      <c r="GM1355" s="2"/>
      <c r="GN1355" s="2"/>
      <c r="GO1355" s="2"/>
      <c r="GP1355" s="2"/>
      <c r="GQ1355" s="2"/>
    </row>
    <row r="1356" spans="1:199" x14ac:dyDescent="0.2">
      <c r="A1356" s="36">
        <f t="shared" si="335"/>
        <v>4</v>
      </c>
      <c r="B1356" s="36">
        <f t="shared" si="336"/>
        <v>5</v>
      </c>
      <c r="C1356" s="1">
        <v>35936</v>
      </c>
      <c r="D1356">
        <f t="shared" si="337"/>
        <v>5</v>
      </c>
      <c r="E1356">
        <f t="shared" si="338"/>
        <v>1998</v>
      </c>
      <c r="F1356" s="21">
        <f t="shared" si="325"/>
        <v>0.34459999999999935</v>
      </c>
      <c r="G1356" s="21">
        <f t="shared" si="327"/>
        <v>-3.9000000000000146E-2</v>
      </c>
      <c r="H1356" s="21">
        <f t="shared" si="328"/>
        <v>-6.4166666666669592E-3</v>
      </c>
      <c r="I1356" s="21">
        <f t="shared" si="329"/>
        <v>-4.5416666666667105E-2</v>
      </c>
      <c r="J1356" s="23">
        <f>VLOOKUP(C1356,'Nymex hist.'!A:B,2,0)</f>
        <v>2.0670000000000002</v>
      </c>
      <c r="K1356" s="23">
        <f t="shared" ref="K1356:K1387" si="339">AVERAGE(CC1356:CI1356)</f>
        <v>2.1620000000000004</v>
      </c>
      <c r="L1356" s="23">
        <f t="shared" si="326"/>
        <v>2.5065999999999997</v>
      </c>
      <c r="M1356" s="23">
        <f t="shared" si="330"/>
        <v>2.3711666666666669</v>
      </c>
      <c r="N1356" s="23">
        <f t="shared" si="331"/>
        <v>2.3321666666666667</v>
      </c>
      <c r="O1356" s="23">
        <f t="shared" si="332"/>
        <v>2.3257499999999998</v>
      </c>
      <c r="P1356" s="23">
        <f t="shared" si="333"/>
        <v>2.3507500000000001</v>
      </c>
      <c r="Q1356" s="23">
        <f t="shared" si="334"/>
        <v>2.3857500000000003</v>
      </c>
      <c r="R1356" s="30">
        <v>35936</v>
      </c>
      <c r="S1356" s="32"/>
      <c r="T1356" s="32"/>
      <c r="U1356" s="32"/>
      <c r="V1356" s="32"/>
      <c r="W1356" s="32"/>
      <c r="X1356" s="32"/>
      <c r="Y1356" s="32"/>
      <c r="Z1356" s="32"/>
      <c r="AA1356" s="32"/>
      <c r="AB1356" s="32"/>
      <c r="AC1356" s="32"/>
      <c r="AD1356" s="32"/>
      <c r="AE1356" s="32"/>
      <c r="AF1356" s="32"/>
      <c r="AG1356" s="32"/>
      <c r="AH1356" s="32"/>
      <c r="AI1356" s="32"/>
      <c r="AJ1356" s="34"/>
      <c r="AK1356" s="32"/>
      <c r="AL1356" s="32"/>
      <c r="AM1356" s="32"/>
      <c r="AN1356" s="32"/>
      <c r="AO1356" s="32"/>
      <c r="AP1356" s="32"/>
      <c r="AQ1356" s="32"/>
      <c r="AR1356" s="32"/>
      <c r="AS1356" s="32"/>
      <c r="AT1356" s="32"/>
      <c r="AU1356" s="32"/>
      <c r="AV1356" s="32"/>
      <c r="AW1356" s="32"/>
      <c r="AX1356" s="32"/>
      <c r="AY1356" s="32"/>
      <c r="AZ1356" s="32"/>
      <c r="BA1356" s="32"/>
      <c r="BB1356" s="32"/>
      <c r="BC1356" s="32"/>
      <c r="BD1356" s="32"/>
      <c r="BE1356" s="32"/>
      <c r="BF1356" s="32"/>
      <c r="BG1356" s="32"/>
      <c r="BH1356" s="32"/>
      <c r="BI1356" s="32"/>
      <c r="BJ1356" s="32"/>
      <c r="BK1356" s="32"/>
      <c r="BL1356" s="32"/>
      <c r="BM1356" s="32"/>
      <c r="BN1356" s="32"/>
      <c r="BO1356" s="32"/>
      <c r="BP1356" s="32"/>
      <c r="BQ1356" s="32"/>
      <c r="BR1356" s="32"/>
      <c r="BS1356" s="32"/>
      <c r="BT1356" s="32"/>
      <c r="BU1356" s="32"/>
      <c r="BV1356" s="32"/>
      <c r="BW1356" s="32"/>
      <c r="BX1356" s="32"/>
      <c r="BY1356" s="32"/>
      <c r="BZ1356" s="32"/>
      <c r="CA1356" s="32"/>
      <c r="CB1356" s="32"/>
      <c r="CC1356" s="32"/>
      <c r="CD1356" s="32"/>
      <c r="CE1356" s="32">
        <v>2.0670000000000002</v>
      </c>
      <c r="CF1356" s="32">
        <v>2.105</v>
      </c>
      <c r="CG1356" s="32">
        <v>2.16</v>
      </c>
      <c r="CH1356" s="32">
        <v>2.21</v>
      </c>
      <c r="CI1356" s="32">
        <v>2.2679999999999998</v>
      </c>
      <c r="CJ1356" s="32">
        <v>2.4260000000000002</v>
      </c>
      <c r="CK1356" s="32">
        <v>2.5840000000000001</v>
      </c>
      <c r="CL1356" s="32">
        <v>2.6230000000000002</v>
      </c>
      <c r="CM1356" s="32">
        <v>2.5049999999999999</v>
      </c>
      <c r="CN1356" s="32">
        <v>2.395</v>
      </c>
      <c r="CO1356" s="32">
        <v>2.2850000000000001</v>
      </c>
      <c r="CP1356" s="32">
        <v>2.25</v>
      </c>
      <c r="CQ1356" s="32">
        <v>2.2519999999999998</v>
      </c>
      <c r="CR1356" s="32">
        <v>2.2559999999999998</v>
      </c>
      <c r="CS1356" s="32">
        <v>2.2730000000000001</v>
      </c>
      <c r="CT1356" s="32">
        <v>2.2869999999999999</v>
      </c>
      <c r="CU1356" s="32">
        <v>2.3149999999999999</v>
      </c>
      <c r="CV1356" s="32">
        <v>2.44</v>
      </c>
      <c r="CW1356" s="32">
        <v>2.573</v>
      </c>
      <c r="CX1356" s="32">
        <v>2.59</v>
      </c>
      <c r="CY1356" s="32">
        <v>2.4710000000000001</v>
      </c>
      <c r="CZ1356" s="32">
        <v>2.3519999999999999</v>
      </c>
      <c r="DA1356" s="32">
        <v>2.2400000000000002</v>
      </c>
      <c r="DB1356" s="32">
        <v>2.2250000000000001</v>
      </c>
      <c r="DC1356" s="32">
        <v>2.23</v>
      </c>
      <c r="DD1356" s="32">
        <v>2.2330000000000001</v>
      </c>
      <c r="DE1356" s="32">
        <v>2.2360000000000002</v>
      </c>
      <c r="DF1356" s="32">
        <v>2.2389999999999999</v>
      </c>
      <c r="DG1356" s="32">
        <v>2.2589999999999999</v>
      </c>
      <c r="DH1356" s="32">
        <v>2.3860000000000001</v>
      </c>
      <c r="DI1356" s="32">
        <v>2.5249999999999999</v>
      </c>
      <c r="DJ1356" s="32">
        <v>2.5449999999999999</v>
      </c>
      <c r="DK1356" s="32">
        <v>2.4279999999999999</v>
      </c>
      <c r="DL1356" s="32">
        <v>2.335</v>
      </c>
      <c r="DM1356" s="32">
        <v>2.2349999999999999</v>
      </c>
      <c r="DN1356" s="32">
        <v>2.2229999999999999</v>
      </c>
      <c r="DO1356" s="32">
        <v>2.2349999999999999</v>
      </c>
      <c r="DP1356" s="32">
        <v>2.238</v>
      </c>
      <c r="DQ1356" s="32">
        <v>2.2410000000000001</v>
      </c>
      <c r="DR1356" s="32">
        <v>2.2440000000000002</v>
      </c>
      <c r="DS1356" s="32">
        <v>2.2639999999999998</v>
      </c>
      <c r="DT1356" s="32">
        <v>2.391</v>
      </c>
      <c r="DU1356" s="32">
        <v>2.5299999999999998</v>
      </c>
      <c r="DV1356" s="32">
        <v>2.57</v>
      </c>
      <c r="DW1356" s="32">
        <v>2.4529999999999998</v>
      </c>
      <c r="DX1356" s="32">
        <v>2.36</v>
      </c>
      <c r="DY1356" s="32">
        <v>2.2599999999999998</v>
      </c>
      <c r="DZ1356" s="32">
        <v>2.2480000000000002</v>
      </c>
      <c r="EA1356" s="32">
        <v>2.2599999999999998</v>
      </c>
      <c r="EB1356" s="32">
        <v>2.2629999999999999</v>
      </c>
      <c r="EC1356" s="32">
        <v>2.266</v>
      </c>
      <c r="ED1356" s="32">
        <v>2.2690000000000001</v>
      </c>
      <c r="EE1356" s="32">
        <v>2.2890000000000001</v>
      </c>
      <c r="EF1356" s="32">
        <v>2.4159999999999999</v>
      </c>
      <c r="EG1356" s="32">
        <v>2.5550000000000002</v>
      </c>
      <c r="EH1356" s="32">
        <v>2.605</v>
      </c>
      <c r="EI1356" s="32">
        <v>2.488</v>
      </c>
      <c r="EJ1356" s="32">
        <v>2.395</v>
      </c>
      <c r="EK1356" s="32">
        <v>2.2949999999999999</v>
      </c>
      <c r="EL1356" s="32">
        <v>2.2829999999999999</v>
      </c>
      <c r="EM1356" s="32">
        <v>2.2949999999999999</v>
      </c>
      <c r="EN1356" s="32">
        <v>2.298</v>
      </c>
      <c r="EO1356" s="32">
        <v>2.3010000000000002</v>
      </c>
      <c r="EP1356" s="32">
        <v>2.3039999999999998</v>
      </c>
      <c r="EQ1356" s="32">
        <v>2.3239999999999998</v>
      </c>
      <c r="ER1356" s="32">
        <v>2.4510000000000001</v>
      </c>
      <c r="ES1356" s="32">
        <v>2.59</v>
      </c>
      <c r="ET1356" s="32">
        <v>2.65</v>
      </c>
      <c r="EU1356" s="32">
        <v>2.5329999999999999</v>
      </c>
      <c r="EV1356" s="32">
        <v>2.44</v>
      </c>
      <c r="EW1356" s="32">
        <v>2.34</v>
      </c>
      <c r="EX1356" s="32">
        <v>2.3279999999999998</v>
      </c>
      <c r="EY1356" s="32"/>
      <c r="EZ1356" s="32"/>
      <c r="FA1356" s="32"/>
      <c r="FB1356" s="32"/>
      <c r="FC1356" s="32"/>
      <c r="FD1356" s="32"/>
      <c r="FE1356" s="32"/>
      <c r="FF1356" s="32"/>
      <c r="FG1356" s="32"/>
      <c r="FH1356" s="32"/>
      <c r="FI1356" s="32"/>
      <c r="FJ1356" s="32"/>
      <c r="FK1356" s="32"/>
      <c r="FL1356" s="32"/>
      <c r="FM1356" s="32"/>
      <c r="FN1356" s="32"/>
      <c r="FO1356" s="32"/>
      <c r="FP1356" s="32"/>
      <c r="FQ1356" s="32"/>
      <c r="FR1356" s="32"/>
      <c r="FS1356" s="32"/>
      <c r="FT1356" s="32"/>
      <c r="FU1356" s="32"/>
      <c r="FV1356" s="32"/>
      <c r="FW1356" s="32"/>
      <c r="FX1356" s="32"/>
      <c r="FY1356" s="32"/>
      <c r="FZ1356" s="32"/>
      <c r="GA1356" s="32"/>
      <c r="GB1356" s="32"/>
      <c r="GC1356" s="32"/>
      <c r="GD1356" s="32"/>
      <c r="GE1356" s="32"/>
      <c r="GF1356" s="32"/>
      <c r="GG1356" s="32"/>
      <c r="GH1356" s="32"/>
      <c r="GI1356" s="32"/>
      <c r="GJ1356" s="32"/>
      <c r="GK1356" s="32"/>
      <c r="GL1356" s="32"/>
      <c r="GM1356" s="32"/>
      <c r="GN1356" s="32"/>
      <c r="GO1356" s="32"/>
      <c r="GP1356" s="32"/>
      <c r="GQ1356" s="32"/>
    </row>
    <row r="1357" spans="1:199" customFormat="1" hidden="1" x14ac:dyDescent="0.2">
      <c r="A1357">
        <f t="shared" si="335"/>
        <v>5</v>
      </c>
      <c r="B1357">
        <f t="shared" si="336"/>
        <v>5</v>
      </c>
      <c r="C1357" s="1">
        <v>35937</v>
      </c>
      <c r="D1357">
        <f t="shared" si="337"/>
        <v>5</v>
      </c>
      <c r="E1357">
        <f t="shared" si="338"/>
        <v>1998</v>
      </c>
      <c r="F1357" s="17">
        <f t="shared" si="325"/>
        <v>0.34260000000000002</v>
      </c>
      <c r="G1357" s="16">
        <f t="shared" si="327"/>
        <v>-3.3833333333332494E-2</v>
      </c>
      <c r="H1357" s="16">
        <f t="shared" si="328"/>
        <v>-4.750000000000032E-3</v>
      </c>
      <c r="I1357" s="16">
        <f t="shared" si="329"/>
        <v>-3.8583333333332526E-2</v>
      </c>
      <c r="J1357" s="7">
        <f>VLOOKUP(C1357,'Nymex hist.'!A:B,2,0)</f>
        <v>2.0939999999999999</v>
      </c>
      <c r="K1357" s="11">
        <f t="shared" si="339"/>
        <v>2.1774</v>
      </c>
      <c r="L1357" s="11">
        <f t="shared" si="326"/>
        <v>2.52</v>
      </c>
      <c r="M1357" s="9">
        <f t="shared" si="330"/>
        <v>2.3813333333333326</v>
      </c>
      <c r="N1357" s="9">
        <f t="shared" si="331"/>
        <v>2.3475000000000001</v>
      </c>
      <c r="O1357" s="9">
        <f t="shared" si="332"/>
        <v>2.3427500000000001</v>
      </c>
      <c r="P1357" s="9">
        <f t="shared" si="333"/>
        <v>2.3677500000000005</v>
      </c>
      <c r="Q1357" s="9">
        <f t="shared" si="334"/>
        <v>2.4027500000000002</v>
      </c>
      <c r="R1357" s="8">
        <v>35937</v>
      </c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3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>
        <v>2.0939999999999999</v>
      </c>
      <c r="CF1357" s="2">
        <v>2.1240000000000001</v>
      </c>
      <c r="CG1357" s="2">
        <v>2.1739999999999999</v>
      </c>
      <c r="CH1357" s="2">
        <v>2.2200000000000002</v>
      </c>
      <c r="CI1357" s="2">
        <v>2.2749999999999999</v>
      </c>
      <c r="CJ1357" s="2">
        <v>2.4350000000000001</v>
      </c>
      <c r="CK1357" s="2">
        <v>2.6</v>
      </c>
      <c r="CL1357" s="2">
        <v>2.6349999999999998</v>
      </c>
      <c r="CM1357" s="2">
        <v>2.52</v>
      </c>
      <c r="CN1357" s="2">
        <v>2.41</v>
      </c>
      <c r="CO1357" s="2">
        <v>2.2999999999999998</v>
      </c>
      <c r="CP1357" s="2">
        <v>2.2599999999999998</v>
      </c>
      <c r="CQ1357" s="2">
        <v>2.2599999999999998</v>
      </c>
      <c r="CR1357" s="2">
        <v>2.2639999999999998</v>
      </c>
      <c r="CS1357" s="2">
        <v>2.2810000000000001</v>
      </c>
      <c r="CT1357" s="2">
        <v>2.2949999999999999</v>
      </c>
      <c r="CU1357" s="2">
        <v>2.323</v>
      </c>
      <c r="CV1357" s="2">
        <v>2.448</v>
      </c>
      <c r="CW1357" s="2">
        <v>2.58</v>
      </c>
      <c r="CX1357" s="2">
        <v>2.597</v>
      </c>
      <c r="CY1357" s="2">
        <v>2.4820000000000002</v>
      </c>
      <c r="CZ1357" s="2">
        <v>2.3650000000000002</v>
      </c>
      <c r="DA1357" s="2">
        <v>2.2570000000000001</v>
      </c>
      <c r="DB1357" s="2">
        <v>2.242</v>
      </c>
      <c r="DC1357" s="2">
        <v>2.2469999999999999</v>
      </c>
      <c r="DD1357" s="2">
        <v>2.25</v>
      </c>
      <c r="DE1357" s="2">
        <v>2.2530000000000001</v>
      </c>
      <c r="DF1357" s="2">
        <v>2.2559999999999998</v>
      </c>
      <c r="DG1357" s="2">
        <v>2.2759999999999998</v>
      </c>
      <c r="DH1357" s="2">
        <v>2.403</v>
      </c>
      <c r="DI1357" s="2">
        <v>2.5419999999999998</v>
      </c>
      <c r="DJ1357" s="2">
        <v>2.5619999999999998</v>
      </c>
      <c r="DK1357" s="2">
        <v>2.4449999999999998</v>
      </c>
      <c r="DL1357" s="2">
        <v>2.3519999999999999</v>
      </c>
      <c r="DM1357" s="2">
        <v>2.2519999999999998</v>
      </c>
      <c r="DN1357" s="2">
        <v>2.2400000000000002</v>
      </c>
      <c r="DO1357" s="2">
        <v>2.2519999999999998</v>
      </c>
      <c r="DP1357" s="2">
        <v>2.2549999999999999</v>
      </c>
      <c r="DQ1357" s="2">
        <v>2.258</v>
      </c>
      <c r="DR1357" s="2">
        <v>2.2610000000000001</v>
      </c>
      <c r="DS1357" s="2">
        <v>2.2810000000000001</v>
      </c>
      <c r="DT1357" s="2">
        <v>2.4079999999999999</v>
      </c>
      <c r="DU1357" s="2">
        <v>2.5470000000000002</v>
      </c>
      <c r="DV1357" s="2">
        <v>2.5870000000000002</v>
      </c>
      <c r="DW1357" s="2">
        <v>2.4700000000000002</v>
      </c>
      <c r="DX1357" s="2">
        <v>2.3769999999999998</v>
      </c>
      <c r="DY1357" s="2">
        <v>2.2770000000000001</v>
      </c>
      <c r="DZ1357" s="2">
        <v>2.2650000000000001</v>
      </c>
      <c r="EA1357" s="2">
        <v>2.2770000000000001</v>
      </c>
      <c r="EB1357" s="2">
        <v>2.2799999999999998</v>
      </c>
      <c r="EC1357" s="2">
        <v>2.2829999999999999</v>
      </c>
      <c r="ED1357" s="2">
        <v>2.286</v>
      </c>
      <c r="EE1357" s="2">
        <v>2.306</v>
      </c>
      <c r="EF1357" s="2">
        <v>2.4329999999999998</v>
      </c>
      <c r="EG1357" s="2">
        <v>2.5720000000000001</v>
      </c>
      <c r="EH1357" s="2">
        <v>2.6219999999999999</v>
      </c>
      <c r="EI1357" s="2">
        <v>2.5049999999999999</v>
      </c>
      <c r="EJ1357" s="2">
        <v>2.4119999999999999</v>
      </c>
      <c r="EK1357" s="2">
        <v>2.3119999999999998</v>
      </c>
      <c r="EL1357" s="2">
        <v>2.2999999999999998</v>
      </c>
      <c r="EM1357" s="2">
        <v>2.3119999999999998</v>
      </c>
      <c r="EN1357" s="2">
        <v>2.3149999999999999</v>
      </c>
      <c r="EO1357" s="2">
        <v>2.3180000000000001</v>
      </c>
      <c r="EP1357" s="2">
        <v>2.3210000000000002</v>
      </c>
      <c r="EQ1357" s="2">
        <v>2.3410000000000002</v>
      </c>
      <c r="ER1357" s="2">
        <v>2.468</v>
      </c>
      <c r="ES1357" s="2">
        <v>2.6070000000000002</v>
      </c>
      <c r="ET1357" s="2">
        <v>2.6669999999999998</v>
      </c>
      <c r="EU1357" s="2">
        <v>2.5499999999999998</v>
      </c>
      <c r="EV1357" s="2">
        <v>2.4569999999999999</v>
      </c>
      <c r="EW1357" s="2">
        <v>2.3570000000000002</v>
      </c>
      <c r="EX1357" s="2">
        <v>2.3450000000000002</v>
      </c>
      <c r="EY1357" s="2"/>
      <c r="EZ1357" s="2"/>
      <c r="FA1357" s="2"/>
      <c r="FB1357" s="2"/>
      <c r="FC1357" s="2"/>
      <c r="FD1357" s="2"/>
      <c r="FE1357" s="2"/>
      <c r="FF1357" s="2"/>
      <c r="FG1357" s="2"/>
      <c r="FH1357" s="2"/>
      <c r="FI1357" s="2"/>
      <c r="FJ1357" s="2"/>
      <c r="FK1357" s="2"/>
      <c r="FL1357" s="2"/>
      <c r="FM1357" s="2"/>
      <c r="FN1357" s="2"/>
      <c r="FO1357" s="2"/>
      <c r="FP1357" s="2"/>
      <c r="FQ1357" s="2"/>
      <c r="FR1357" s="2"/>
      <c r="FS1357" s="2"/>
      <c r="FT1357" s="2"/>
      <c r="FU1357" s="2"/>
      <c r="FV1357" s="2"/>
      <c r="FW1357" s="2"/>
      <c r="FX1357" s="2"/>
      <c r="FY1357" s="2"/>
      <c r="FZ1357" s="2"/>
      <c r="GA1357" s="2"/>
      <c r="GB1357" s="2"/>
      <c r="GC1357" s="2"/>
      <c r="GD1357" s="2"/>
      <c r="GE1357" s="2"/>
      <c r="GF1357" s="2"/>
      <c r="GG1357" s="2"/>
      <c r="GH1357" s="2"/>
      <c r="GI1357" s="2"/>
      <c r="GJ1357" s="2"/>
      <c r="GK1357" s="2"/>
      <c r="GL1357" s="2"/>
      <c r="GM1357" s="2"/>
      <c r="GN1357" s="2"/>
      <c r="GO1357" s="2"/>
      <c r="GP1357" s="2"/>
      <c r="GQ1357" s="2"/>
    </row>
    <row r="1358" spans="1:199" customFormat="1" hidden="1" x14ac:dyDescent="0.2">
      <c r="A1358">
        <f t="shared" si="335"/>
        <v>2</v>
      </c>
      <c r="B1358">
        <f t="shared" si="336"/>
        <v>5</v>
      </c>
      <c r="C1358" s="1">
        <v>35941</v>
      </c>
      <c r="D1358">
        <f t="shared" si="337"/>
        <v>5</v>
      </c>
      <c r="E1358">
        <f t="shared" si="338"/>
        <v>1998</v>
      </c>
      <c r="F1358" s="17">
        <f t="shared" si="325"/>
        <v>0.34099999999999975</v>
      </c>
      <c r="G1358" s="16">
        <f t="shared" si="327"/>
        <v>-3.2333333333332881E-2</v>
      </c>
      <c r="H1358" s="16">
        <f t="shared" si="328"/>
        <v>-3.5000000000002807E-3</v>
      </c>
      <c r="I1358" s="16">
        <f t="shared" si="329"/>
        <v>-3.5833333333333162E-2</v>
      </c>
      <c r="J1358" s="7">
        <f>VLOOKUP(C1358,'Nymex hist.'!A:B,2,0)</f>
        <v>2.0950000000000002</v>
      </c>
      <c r="K1358" s="11">
        <f t="shared" si="339"/>
        <v>2.1728000000000001</v>
      </c>
      <c r="L1358" s="11">
        <f t="shared" si="326"/>
        <v>2.5137999999999998</v>
      </c>
      <c r="M1358" s="9">
        <f t="shared" si="330"/>
        <v>2.375833333333333</v>
      </c>
      <c r="N1358" s="9">
        <f t="shared" si="331"/>
        <v>2.3435000000000001</v>
      </c>
      <c r="O1358" s="9">
        <f t="shared" si="332"/>
        <v>2.34</v>
      </c>
      <c r="P1358" s="9">
        <f t="shared" si="333"/>
        <v>2.3649999999999998</v>
      </c>
      <c r="Q1358" s="9">
        <f t="shared" si="334"/>
        <v>2.4</v>
      </c>
      <c r="R1358" s="8">
        <v>35941</v>
      </c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3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>
        <v>2.0950000000000002</v>
      </c>
      <c r="CF1358" s="2">
        <v>2.1179999999999999</v>
      </c>
      <c r="CG1358" s="2">
        <v>2.1680000000000001</v>
      </c>
      <c r="CH1358" s="2">
        <v>2.2130000000000001</v>
      </c>
      <c r="CI1358" s="2">
        <v>2.27</v>
      </c>
      <c r="CJ1358" s="2">
        <v>2.4300000000000002</v>
      </c>
      <c r="CK1358" s="2">
        <v>2.5920000000000001</v>
      </c>
      <c r="CL1358" s="2">
        <v>2.629</v>
      </c>
      <c r="CM1358" s="2">
        <v>2.5139999999999998</v>
      </c>
      <c r="CN1358" s="2">
        <v>2.4039999999999999</v>
      </c>
      <c r="CO1358" s="2">
        <v>2.294</v>
      </c>
      <c r="CP1358" s="2">
        <v>2.254</v>
      </c>
      <c r="CQ1358" s="2">
        <v>2.254</v>
      </c>
      <c r="CR1358" s="2">
        <v>2.2589999999999999</v>
      </c>
      <c r="CS1358" s="2">
        <v>2.2759999999999998</v>
      </c>
      <c r="CT1358" s="2">
        <v>2.29</v>
      </c>
      <c r="CU1358" s="2">
        <v>2.3180000000000001</v>
      </c>
      <c r="CV1358" s="2">
        <v>2.4430000000000001</v>
      </c>
      <c r="CW1358" s="2">
        <v>2.5750000000000002</v>
      </c>
      <c r="CX1358" s="2">
        <v>2.5920000000000001</v>
      </c>
      <c r="CY1358" s="2">
        <v>2.4769999999999999</v>
      </c>
      <c r="CZ1358" s="2">
        <v>2.36</v>
      </c>
      <c r="DA1358" s="2">
        <v>2.2519999999999998</v>
      </c>
      <c r="DB1358" s="2">
        <v>2.2370000000000001</v>
      </c>
      <c r="DC1358" s="2">
        <v>2.242</v>
      </c>
      <c r="DD1358" s="2">
        <v>2.2450000000000001</v>
      </c>
      <c r="DE1358" s="2">
        <v>2.2490000000000001</v>
      </c>
      <c r="DF1358" s="2">
        <v>2.2530000000000001</v>
      </c>
      <c r="DG1358" s="2">
        <v>2.274</v>
      </c>
      <c r="DH1358" s="2">
        <v>2.4009999999999998</v>
      </c>
      <c r="DI1358" s="2">
        <v>2.54</v>
      </c>
      <c r="DJ1358" s="2">
        <v>2.56</v>
      </c>
      <c r="DK1358" s="2">
        <v>2.4430000000000001</v>
      </c>
      <c r="DL1358" s="2">
        <v>2.35</v>
      </c>
      <c r="DM1358" s="2">
        <v>2.25</v>
      </c>
      <c r="DN1358" s="2">
        <v>2.238</v>
      </c>
      <c r="DO1358" s="2">
        <v>2.2469999999999999</v>
      </c>
      <c r="DP1358" s="2">
        <v>2.25</v>
      </c>
      <c r="DQ1358" s="2">
        <v>2.254</v>
      </c>
      <c r="DR1358" s="2">
        <v>2.258</v>
      </c>
      <c r="DS1358" s="2">
        <v>2.2789999999999999</v>
      </c>
      <c r="DT1358" s="2">
        <v>2.4060000000000001</v>
      </c>
      <c r="DU1358" s="2">
        <v>2.5449999999999999</v>
      </c>
      <c r="DV1358" s="2">
        <v>2.585</v>
      </c>
      <c r="DW1358" s="2">
        <v>2.468</v>
      </c>
      <c r="DX1358" s="2">
        <v>2.375</v>
      </c>
      <c r="DY1358" s="2">
        <v>2.2749999999999999</v>
      </c>
      <c r="DZ1358" s="2">
        <v>2.2629999999999999</v>
      </c>
      <c r="EA1358" s="2">
        <v>2.2719999999999998</v>
      </c>
      <c r="EB1358" s="2">
        <v>2.2749999999999999</v>
      </c>
      <c r="EC1358" s="2">
        <v>2.2789999999999999</v>
      </c>
      <c r="ED1358" s="2">
        <v>2.2829999999999999</v>
      </c>
      <c r="EE1358" s="2">
        <v>2.3039999999999998</v>
      </c>
      <c r="EF1358" s="2">
        <v>2.431</v>
      </c>
      <c r="EG1358" s="2">
        <v>2.57</v>
      </c>
      <c r="EH1358" s="2">
        <v>2.62</v>
      </c>
      <c r="EI1358" s="2">
        <v>2.5030000000000001</v>
      </c>
      <c r="EJ1358" s="2">
        <v>2.41</v>
      </c>
      <c r="EK1358" s="2">
        <v>2.31</v>
      </c>
      <c r="EL1358" s="2">
        <v>2.298</v>
      </c>
      <c r="EM1358" s="2">
        <v>2.3069999999999999</v>
      </c>
      <c r="EN1358" s="2">
        <v>2.31</v>
      </c>
      <c r="EO1358" s="2">
        <v>2.3140000000000001</v>
      </c>
      <c r="EP1358" s="2">
        <v>2.3180000000000001</v>
      </c>
      <c r="EQ1358" s="2">
        <v>2.339</v>
      </c>
      <c r="ER1358" s="2">
        <v>2.4660000000000002</v>
      </c>
      <c r="ES1358" s="2">
        <v>2.605</v>
      </c>
      <c r="ET1358" s="2">
        <v>2.665</v>
      </c>
      <c r="EU1358" s="2">
        <v>2.548</v>
      </c>
      <c r="EV1358" s="2">
        <v>2.4550000000000001</v>
      </c>
      <c r="EW1358" s="2">
        <v>2.355</v>
      </c>
      <c r="EX1358" s="2">
        <v>2.343</v>
      </c>
      <c r="EY1358" s="2"/>
      <c r="EZ1358" s="2"/>
      <c r="FA1358" s="2"/>
      <c r="FB1358" s="2"/>
      <c r="FC1358" s="2"/>
      <c r="FD1358" s="2"/>
      <c r="FE1358" s="2"/>
      <c r="FF1358" s="2"/>
      <c r="FG1358" s="2"/>
      <c r="FH1358" s="2"/>
      <c r="FI1358" s="2"/>
      <c r="FJ1358" s="2"/>
      <c r="FK1358" s="2"/>
      <c r="FL1358" s="2"/>
      <c r="FM1358" s="2"/>
      <c r="FN1358" s="2"/>
      <c r="FO1358" s="2"/>
      <c r="FP1358" s="2"/>
      <c r="FQ1358" s="2"/>
      <c r="FR1358" s="2"/>
      <c r="FS1358" s="2"/>
      <c r="FT1358" s="2"/>
      <c r="FU1358" s="2"/>
      <c r="FV1358" s="2"/>
      <c r="FW1358" s="2"/>
      <c r="FX1358" s="2"/>
      <c r="FY1358" s="2"/>
      <c r="FZ1358" s="2"/>
      <c r="GA1358" s="2"/>
      <c r="GB1358" s="2"/>
      <c r="GC1358" s="2"/>
      <c r="GD1358" s="2"/>
      <c r="GE1358" s="2"/>
      <c r="GF1358" s="2"/>
      <c r="GG1358" s="2"/>
      <c r="GH1358" s="2"/>
      <c r="GI1358" s="2"/>
      <c r="GJ1358" s="2"/>
      <c r="GK1358" s="2"/>
      <c r="GL1358" s="2"/>
      <c r="GM1358" s="2"/>
      <c r="GN1358" s="2"/>
      <c r="GO1358" s="2"/>
      <c r="GP1358" s="2"/>
      <c r="GQ1358" s="2"/>
    </row>
    <row r="1359" spans="1:199" customFormat="1" hidden="1" x14ac:dyDescent="0.2">
      <c r="A1359">
        <f t="shared" si="335"/>
        <v>3</v>
      </c>
      <c r="B1359">
        <f t="shared" si="336"/>
        <v>5</v>
      </c>
      <c r="C1359" s="1">
        <v>35942</v>
      </c>
      <c r="D1359">
        <f t="shared" si="337"/>
        <v>5</v>
      </c>
      <c r="E1359">
        <f t="shared" si="338"/>
        <v>1998</v>
      </c>
      <c r="F1359" s="17">
        <f t="shared" si="325"/>
        <v>0.37659999999999982</v>
      </c>
      <c r="G1359" s="16">
        <f t="shared" si="327"/>
        <v>-2.7750000000000163E-2</v>
      </c>
      <c r="H1359" s="16">
        <f t="shared" si="328"/>
        <v>-3.4999999999998366E-3</v>
      </c>
      <c r="I1359" s="16">
        <f t="shared" si="329"/>
        <v>-3.125E-2</v>
      </c>
      <c r="J1359" s="7">
        <f>VLOOKUP(C1359,'Nymex hist.'!A:B,2,0)</f>
        <v>2.0169999999999999</v>
      </c>
      <c r="K1359" s="11">
        <f t="shared" si="339"/>
        <v>2.1048</v>
      </c>
      <c r="L1359" s="11">
        <f t="shared" si="326"/>
        <v>2.4813999999999998</v>
      </c>
      <c r="M1359" s="9">
        <f t="shared" si="330"/>
        <v>2.36225</v>
      </c>
      <c r="N1359" s="9">
        <f t="shared" si="331"/>
        <v>2.3344999999999998</v>
      </c>
      <c r="O1359" s="9">
        <f t="shared" si="332"/>
        <v>2.331</v>
      </c>
      <c r="P1359" s="9">
        <f t="shared" si="333"/>
        <v>2.3560000000000003</v>
      </c>
      <c r="Q1359" s="9">
        <f t="shared" si="334"/>
        <v>2.3910000000000005</v>
      </c>
      <c r="R1359" s="8">
        <v>35942</v>
      </c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3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>
        <v>2.0169999999999999</v>
      </c>
      <c r="CF1359" s="2">
        <v>2.0459999999999998</v>
      </c>
      <c r="CG1359" s="2">
        <v>2.1</v>
      </c>
      <c r="CH1359" s="2">
        <v>2.1459999999999999</v>
      </c>
      <c r="CI1359" s="2">
        <v>2.2149999999999999</v>
      </c>
      <c r="CJ1359" s="2">
        <v>2.3849999999999998</v>
      </c>
      <c r="CK1359" s="2">
        <v>2.552</v>
      </c>
      <c r="CL1359" s="2">
        <v>2.5950000000000002</v>
      </c>
      <c r="CM1359" s="2">
        <v>2.4900000000000002</v>
      </c>
      <c r="CN1359" s="2">
        <v>2.3849999999999998</v>
      </c>
      <c r="CO1359" s="2">
        <v>2.2799999999999998</v>
      </c>
      <c r="CP1359" s="2">
        <v>2.2450000000000001</v>
      </c>
      <c r="CQ1359" s="2">
        <v>2.2450000000000001</v>
      </c>
      <c r="CR1359" s="2">
        <v>2.25</v>
      </c>
      <c r="CS1359" s="2">
        <v>2.2669999999999999</v>
      </c>
      <c r="CT1359" s="2">
        <v>2.2810000000000001</v>
      </c>
      <c r="CU1359" s="2">
        <v>2.3090000000000002</v>
      </c>
      <c r="CV1359" s="2">
        <v>2.4340000000000002</v>
      </c>
      <c r="CW1359" s="2">
        <v>2.5659999999999998</v>
      </c>
      <c r="CX1359" s="2">
        <v>2.5830000000000002</v>
      </c>
      <c r="CY1359" s="2">
        <v>2.468</v>
      </c>
      <c r="CZ1359" s="2">
        <v>2.351</v>
      </c>
      <c r="DA1359" s="2">
        <v>2.2429999999999999</v>
      </c>
      <c r="DB1359" s="2">
        <v>2.2280000000000002</v>
      </c>
      <c r="DC1359" s="2">
        <v>2.2330000000000001</v>
      </c>
      <c r="DD1359" s="2">
        <v>2.2360000000000002</v>
      </c>
      <c r="DE1359" s="2">
        <v>2.2400000000000002</v>
      </c>
      <c r="DF1359" s="2">
        <v>2.2440000000000002</v>
      </c>
      <c r="DG1359" s="2">
        <v>2.2650000000000001</v>
      </c>
      <c r="DH1359" s="2">
        <v>2.3919999999999999</v>
      </c>
      <c r="DI1359" s="2">
        <v>2.5310000000000001</v>
      </c>
      <c r="DJ1359" s="2">
        <v>2.5510000000000002</v>
      </c>
      <c r="DK1359" s="2">
        <v>2.4340000000000002</v>
      </c>
      <c r="DL1359" s="2">
        <v>2.3410000000000002</v>
      </c>
      <c r="DM1359" s="2">
        <v>2.2410000000000001</v>
      </c>
      <c r="DN1359" s="2">
        <v>2.2290000000000001</v>
      </c>
      <c r="DO1359" s="2">
        <v>2.238</v>
      </c>
      <c r="DP1359" s="2">
        <v>2.2410000000000001</v>
      </c>
      <c r="DQ1359" s="2">
        <v>2.2450000000000001</v>
      </c>
      <c r="DR1359" s="2">
        <v>2.2490000000000001</v>
      </c>
      <c r="DS1359" s="2">
        <v>2.27</v>
      </c>
      <c r="DT1359" s="2">
        <v>2.3969999999999998</v>
      </c>
      <c r="DU1359" s="2">
        <v>2.536</v>
      </c>
      <c r="DV1359" s="2">
        <v>2.5760000000000001</v>
      </c>
      <c r="DW1359" s="2">
        <v>2.4590000000000001</v>
      </c>
      <c r="DX1359" s="2">
        <v>2.3660000000000001</v>
      </c>
      <c r="DY1359" s="2">
        <v>2.266</v>
      </c>
      <c r="DZ1359" s="2">
        <v>2.254</v>
      </c>
      <c r="EA1359" s="2">
        <v>2.2629999999999999</v>
      </c>
      <c r="EB1359" s="2">
        <v>2.266</v>
      </c>
      <c r="EC1359" s="2">
        <v>2.27</v>
      </c>
      <c r="ED1359" s="2">
        <v>2.274</v>
      </c>
      <c r="EE1359" s="2">
        <v>2.2949999999999999</v>
      </c>
      <c r="EF1359" s="2">
        <v>2.4220000000000002</v>
      </c>
      <c r="EG1359" s="2">
        <v>2.5609999999999999</v>
      </c>
      <c r="EH1359" s="2">
        <v>2.6110000000000002</v>
      </c>
      <c r="EI1359" s="2">
        <v>2.4940000000000002</v>
      </c>
      <c r="EJ1359" s="2">
        <v>2.4009999999999998</v>
      </c>
      <c r="EK1359" s="2">
        <v>2.3010000000000002</v>
      </c>
      <c r="EL1359" s="2">
        <v>2.2890000000000001</v>
      </c>
      <c r="EM1359" s="2">
        <v>2.298</v>
      </c>
      <c r="EN1359" s="2">
        <v>2.3010000000000002</v>
      </c>
      <c r="EO1359" s="2">
        <v>2.3050000000000002</v>
      </c>
      <c r="EP1359" s="2">
        <v>2.3090000000000002</v>
      </c>
      <c r="EQ1359" s="2">
        <v>2.33</v>
      </c>
      <c r="ER1359" s="2">
        <v>2.4569999999999999</v>
      </c>
      <c r="ES1359" s="2">
        <v>2.5960000000000001</v>
      </c>
      <c r="ET1359" s="2">
        <v>2.6560000000000001</v>
      </c>
      <c r="EU1359" s="2">
        <v>2.5390000000000001</v>
      </c>
      <c r="EV1359" s="2">
        <v>2.4460000000000002</v>
      </c>
      <c r="EW1359" s="2">
        <v>2.3460000000000001</v>
      </c>
      <c r="EX1359" s="2">
        <v>2.3340000000000001</v>
      </c>
      <c r="EY1359" s="2"/>
      <c r="EZ1359" s="2"/>
      <c r="FA1359" s="2"/>
      <c r="FB1359" s="2"/>
      <c r="FC1359" s="2"/>
      <c r="FD1359" s="2"/>
      <c r="FE1359" s="2"/>
      <c r="FF1359" s="2"/>
      <c r="FG1359" s="2"/>
      <c r="FH1359" s="2"/>
      <c r="FI1359" s="2"/>
      <c r="FJ1359" s="2"/>
      <c r="FK1359" s="2"/>
      <c r="FL1359" s="2"/>
      <c r="FM1359" s="2"/>
      <c r="FN1359" s="2"/>
      <c r="FO1359" s="2"/>
      <c r="FP1359" s="2"/>
      <c r="FQ1359" s="2"/>
      <c r="FR1359" s="2"/>
      <c r="FS1359" s="2"/>
      <c r="FT1359" s="2"/>
      <c r="FU1359" s="2"/>
      <c r="FV1359" s="2"/>
      <c r="FW1359" s="2"/>
      <c r="FX1359" s="2"/>
      <c r="FY1359" s="2"/>
      <c r="FZ1359" s="2"/>
      <c r="GA1359" s="2"/>
      <c r="GB1359" s="2"/>
      <c r="GC1359" s="2"/>
      <c r="GD1359" s="2"/>
      <c r="GE1359" s="2"/>
      <c r="GF1359" s="2"/>
      <c r="GG1359" s="2"/>
      <c r="GH1359" s="2"/>
      <c r="GI1359" s="2"/>
      <c r="GJ1359" s="2"/>
      <c r="GK1359" s="2"/>
      <c r="GL1359" s="2"/>
      <c r="GM1359" s="2"/>
      <c r="GN1359" s="2"/>
      <c r="GO1359" s="2"/>
      <c r="GP1359" s="2"/>
      <c r="GQ1359" s="2"/>
    </row>
    <row r="1360" spans="1:199" x14ac:dyDescent="0.2">
      <c r="A1360" s="36">
        <f t="shared" si="335"/>
        <v>4</v>
      </c>
      <c r="B1360" s="36">
        <f t="shared" si="336"/>
        <v>5</v>
      </c>
      <c r="C1360" s="1">
        <v>35943</v>
      </c>
      <c r="D1360">
        <f t="shared" si="337"/>
        <v>5</v>
      </c>
      <c r="E1360">
        <f t="shared" si="338"/>
        <v>1998</v>
      </c>
      <c r="F1360" s="21">
        <f t="shared" si="325"/>
        <v>0.37179999999999991</v>
      </c>
      <c r="G1360" s="21">
        <f t="shared" si="327"/>
        <v>-2.6583333333333403E-2</v>
      </c>
      <c r="H1360" s="21">
        <f t="shared" si="328"/>
        <v>1.083333333332881E-3</v>
      </c>
      <c r="I1360" s="21">
        <f t="shared" si="329"/>
        <v>-2.5500000000000522E-2</v>
      </c>
      <c r="J1360" s="23">
        <f>VLOOKUP(C1360,'Nymex hist.'!A:B,2,0)</f>
        <v>2.0710000000000002</v>
      </c>
      <c r="K1360" s="23">
        <f t="shared" si="339"/>
        <v>2.1225999999999998</v>
      </c>
      <c r="L1360" s="23">
        <f t="shared" si="326"/>
        <v>2.4943999999999997</v>
      </c>
      <c r="M1360" s="23">
        <f t="shared" si="330"/>
        <v>2.3678333333333335</v>
      </c>
      <c r="N1360" s="23">
        <f t="shared" si="331"/>
        <v>2.3412500000000001</v>
      </c>
      <c r="O1360" s="23">
        <f t="shared" si="332"/>
        <v>2.3423333333333329</v>
      </c>
      <c r="P1360" s="23">
        <f t="shared" si="333"/>
        <v>2.3673333333333333</v>
      </c>
      <c r="Q1360" s="23">
        <f t="shared" si="334"/>
        <v>2.4023333333333334</v>
      </c>
      <c r="R1360" s="30">
        <v>35943</v>
      </c>
      <c r="S1360" s="32"/>
      <c r="T1360" s="32"/>
      <c r="U1360" s="32"/>
      <c r="V1360" s="32"/>
      <c r="W1360" s="32"/>
      <c r="X1360" s="32"/>
      <c r="Y1360" s="32"/>
      <c r="Z1360" s="32"/>
      <c r="AA1360" s="32"/>
      <c r="AB1360" s="32"/>
      <c r="AC1360" s="32"/>
      <c r="AD1360" s="32"/>
      <c r="AE1360" s="32"/>
      <c r="AF1360" s="32"/>
      <c r="AG1360" s="32"/>
      <c r="AH1360" s="32"/>
      <c r="AI1360" s="32"/>
      <c r="AJ1360" s="34"/>
      <c r="AK1360" s="32"/>
      <c r="AL1360" s="32"/>
      <c r="AM1360" s="32"/>
      <c r="AN1360" s="32"/>
      <c r="AO1360" s="32"/>
      <c r="AP1360" s="32"/>
      <c r="AQ1360" s="32"/>
      <c r="AR1360" s="32"/>
      <c r="AS1360" s="32"/>
      <c r="AT1360" s="32"/>
      <c r="AU1360" s="32"/>
      <c r="AV1360" s="32"/>
      <c r="AW1360" s="32"/>
      <c r="AX1360" s="32"/>
      <c r="AY1360" s="32"/>
      <c r="AZ1360" s="32"/>
      <c r="BA1360" s="32"/>
      <c r="BB1360" s="32"/>
      <c r="BC1360" s="32"/>
      <c r="BD1360" s="32"/>
      <c r="BE1360" s="32"/>
      <c r="BF1360" s="32"/>
      <c r="BG1360" s="32"/>
      <c r="BH1360" s="32"/>
      <c r="BI1360" s="32"/>
      <c r="BJ1360" s="32"/>
      <c r="BK1360" s="32"/>
      <c r="BL1360" s="32"/>
      <c r="BM1360" s="32"/>
      <c r="BN1360" s="32"/>
      <c r="BO1360" s="32"/>
      <c r="BP1360" s="32"/>
      <c r="BQ1360" s="32"/>
      <c r="BR1360" s="32"/>
      <c r="BS1360" s="32"/>
      <c r="BT1360" s="32"/>
      <c r="BU1360" s="32"/>
      <c r="BV1360" s="32"/>
      <c r="BW1360" s="32"/>
      <c r="BX1360" s="32"/>
      <c r="BY1360" s="32"/>
      <c r="BZ1360" s="32"/>
      <c r="CA1360" s="32"/>
      <c r="CB1360" s="32"/>
      <c r="CC1360" s="32"/>
      <c r="CD1360" s="32"/>
      <c r="CE1360" s="32">
        <v>2.0169999999999999</v>
      </c>
      <c r="CF1360" s="32">
        <v>2.0710000000000002</v>
      </c>
      <c r="CG1360" s="32">
        <v>2.1240000000000001</v>
      </c>
      <c r="CH1360" s="32">
        <v>2.1680000000000001</v>
      </c>
      <c r="CI1360" s="32">
        <v>2.2330000000000001</v>
      </c>
      <c r="CJ1360" s="32">
        <v>2.4</v>
      </c>
      <c r="CK1360" s="32">
        <v>2.5670000000000002</v>
      </c>
      <c r="CL1360" s="32">
        <v>2.61</v>
      </c>
      <c r="CM1360" s="32">
        <v>2.5</v>
      </c>
      <c r="CN1360" s="32">
        <v>2.395</v>
      </c>
      <c r="CO1360" s="32">
        <v>2.2879999999999998</v>
      </c>
      <c r="CP1360" s="32">
        <v>2.2480000000000002</v>
      </c>
      <c r="CQ1360" s="32">
        <v>2.2480000000000002</v>
      </c>
      <c r="CR1360" s="32">
        <v>2.2530000000000001</v>
      </c>
      <c r="CS1360" s="32">
        <v>2.27</v>
      </c>
      <c r="CT1360" s="32">
        <v>2.2839999999999998</v>
      </c>
      <c r="CU1360" s="32">
        <v>2.3119999999999998</v>
      </c>
      <c r="CV1360" s="32">
        <v>2.4369999999999998</v>
      </c>
      <c r="CW1360" s="32">
        <v>2.569</v>
      </c>
      <c r="CX1360" s="32">
        <v>2.5859999999999999</v>
      </c>
      <c r="CY1360" s="32">
        <v>2.4710000000000001</v>
      </c>
      <c r="CZ1360" s="32">
        <v>2.3540000000000001</v>
      </c>
      <c r="DA1360" s="32">
        <v>2.246</v>
      </c>
      <c r="DB1360" s="32">
        <v>2.2309999999999999</v>
      </c>
      <c r="DC1360" s="32">
        <v>2.2360000000000002</v>
      </c>
      <c r="DD1360" s="32">
        <v>2.2389999999999999</v>
      </c>
      <c r="DE1360" s="32">
        <v>2.2519999999999998</v>
      </c>
      <c r="DF1360" s="32">
        <v>2.2559999999999998</v>
      </c>
      <c r="DG1360" s="32">
        <v>2.2770000000000001</v>
      </c>
      <c r="DH1360" s="32">
        <v>2.4039999999999999</v>
      </c>
      <c r="DI1360" s="32">
        <v>2.5430000000000001</v>
      </c>
      <c r="DJ1360" s="32">
        <v>2.5630000000000002</v>
      </c>
      <c r="DK1360" s="32">
        <v>2.4460000000000002</v>
      </c>
      <c r="DL1360" s="32">
        <v>2.355</v>
      </c>
      <c r="DM1360" s="32">
        <v>2.2549999999999999</v>
      </c>
      <c r="DN1360" s="32">
        <v>2.2429999999999999</v>
      </c>
      <c r="DO1360" s="32">
        <v>2.2450000000000001</v>
      </c>
      <c r="DP1360" s="32">
        <v>2.2440000000000002</v>
      </c>
      <c r="DQ1360" s="32">
        <v>2.2570000000000001</v>
      </c>
      <c r="DR1360" s="32">
        <v>2.2610000000000001</v>
      </c>
      <c r="DS1360" s="32">
        <v>2.282</v>
      </c>
      <c r="DT1360" s="32">
        <v>2.4089999999999998</v>
      </c>
      <c r="DU1360" s="32">
        <v>2.548</v>
      </c>
      <c r="DV1360" s="32">
        <v>2.5880000000000001</v>
      </c>
      <c r="DW1360" s="32">
        <v>2.4710000000000001</v>
      </c>
      <c r="DX1360" s="32">
        <v>2.38</v>
      </c>
      <c r="DY1360" s="32">
        <v>2.2799999999999998</v>
      </c>
      <c r="DZ1360" s="32">
        <v>2.2679999999999998</v>
      </c>
      <c r="EA1360" s="32">
        <v>2.27</v>
      </c>
      <c r="EB1360" s="32">
        <v>2.2690000000000001</v>
      </c>
      <c r="EC1360" s="32">
        <v>2.282</v>
      </c>
      <c r="ED1360" s="32">
        <v>2.286</v>
      </c>
      <c r="EE1360" s="32">
        <v>2.3069999999999999</v>
      </c>
      <c r="EF1360" s="32">
        <v>2.4340000000000002</v>
      </c>
      <c r="EG1360" s="32">
        <v>2.573</v>
      </c>
      <c r="EH1360" s="32">
        <v>2.6230000000000002</v>
      </c>
      <c r="EI1360" s="32">
        <v>2.5059999999999998</v>
      </c>
      <c r="EJ1360" s="32">
        <v>2.415</v>
      </c>
      <c r="EK1360" s="32">
        <v>2.3149999999999999</v>
      </c>
      <c r="EL1360" s="32">
        <v>2.3029999999999999</v>
      </c>
      <c r="EM1360" s="32">
        <v>2.3050000000000002</v>
      </c>
      <c r="EN1360" s="32">
        <v>2.3039999999999998</v>
      </c>
      <c r="EO1360" s="32">
        <v>2.3170000000000002</v>
      </c>
      <c r="EP1360" s="32">
        <v>2.3210000000000002</v>
      </c>
      <c r="EQ1360" s="32">
        <v>2.3420000000000001</v>
      </c>
      <c r="ER1360" s="32">
        <v>2.4689999999999999</v>
      </c>
      <c r="ES1360" s="32">
        <v>2.6080000000000001</v>
      </c>
      <c r="ET1360" s="32">
        <v>2.6680000000000001</v>
      </c>
      <c r="EU1360" s="32">
        <v>2.5510000000000002</v>
      </c>
      <c r="EV1360" s="32">
        <v>2.46</v>
      </c>
      <c r="EW1360" s="32">
        <v>2.36</v>
      </c>
      <c r="EX1360" s="32">
        <v>2.3479999999999999</v>
      </c>
      <c r="EY1360" s="32"/>
      <c r="EZ1360" s="32"/>
      <c r="FA1360" s="32"/>
      <c r="FB1360" s="32"/>
      <c r="FC1360" s="32"/>
      <c r="FD1360" s="32"/>
      <c r="FE1360" s="32"/>
      <c r="FF1360" s="32"/>
      <c r="FG1360" s="32"/>
      <c r="FH1360" s="32"/>
      <c r="FI1360" s="32"/>
      <c r="FJ1360" s="32"/>
      <c r="FK1360" s="32"/>
      <c r="FL1360" s="32"/>
      <c r="FM1360" s="32"/>
      <c r="FN1360" s="32"/>
      <c r="FO1360" s="32"/>
      <c r="FP1360" s="32"/>
      <c r="FQ1360" s="32"/>
      <c r="FR1360" s="32"/>
      <c r="FS1360" s="32"/>
      <c r="FT1360" s="32"/>
      <c r="FU1360" s="32"/>
      <c r="FV1360" s="32"/>
      <c r="FW1360" s="32"/>
      <c r="FX1360" s="32"/>
      <c r="FY1360" s="32"/>
      <c r="FZ1360" s="32"/>
      <c r="GA1360" s="32"/>
      <c r="GB1360" s="32"/>
      <c r="GC1360" s="32"/>
      <c r="GD1360" s="32"/>
      <c r="GE1360" s="32"/>
      <c r="GF1360" s="32"/>
      <c r="GG1360" s="32"/>
      <c r="GH1360" s="32"/>
      <c r="GI1360" s="32"/>
      <c r="GJ1360" s="32"/>
      <c r="GK1360" s="32"/>
      <c r="GL1360" s="32"/>
      <c r="GM1360" s="32"/>
      <c r="GN1360" s="32"/>
      <c r="GO1360" s="32"/>
      <c r="GP1360" s="32"/>
      <c r="GQ1360" s="32"/>
    </row>
    <row r="1361" spans="1:199" customFormat="1" hidden="1" x14ac:dyDescent="0.2">
      <c r="A1361">
        <f t="shared" si="335"/>
        <v>5</v>
      </c>
      <c r="B1361">
        <f t="shared" si="336"/>
        <v>5</v>
      </c>
      <c r="C1361" s="1">
        <v>35944</v>
      </c>
      <c r="D1361">
        <f t="shared" si="337"/>
        <v>5</v>
      </c>
      <c r="E1361">
        <f t="shared" si="338"/>
        <v>1998</v>
      </c>
      <c r="F1361" s="17">
        <f t="shared" si="325"/>
        <v>0.35140000000000038</v>
      </c>
      <c r="G1361" s="16">
        <f t="shared" si="327"/>
        <v>-3.5500000000000309E-2</v>
      </c>
      <c r="H1361" s="16">
        <f t="shared" si="328"/>
        <v>1.2500000000006395E-3</v>
      </c>
      <c r="I1361" s="16">
        <f t="shared" si="329"/>
        <v>-3.424999999999967E-2</v>
      </c>
      <c r="J1361" s="7">
        <f>VLOOKUP(C1361,'Nymex hist.'!A:B,2,0)</f>
        <v>2.17</v>
      </c>
      <c r="K1361" s="11">
        <f t="shared" si="339"/>
        <v>2.1827999999999994</v>
      </c>
      <c r="L1361" s="11">
        <f t="shared" si="326"/>
        <v>2.5341999999999998</v>
      </c>
      <c r="M1361" s="9">
        <f t="shared" si="330"/>
        <v>2.3815833333333334</v>
      </c>
      <c r="N1361" s="9">
        <f t="shared" si="331"/>
        <v>2.3460833333333331</v>
      </c>
      <c r="O1361" s="9">
        <f t="shared" si="332"/>
        <v>2.3473333333333337</v>
      </c>
      <c r="P1361" s="9">
        <f t="shared" si="333"/>
        <v>2.3723333333333332</v>
      </c>
      <c r="Q1361" s="9">
        <f t="shared" si="334"/>
        <v>2.4073333333333333</v>
      </c>
      <c r="R1361" s="8">
        <v>35944</v>
      </c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3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>
        <v>2.0169999999999999</v>
      </c>
      <c r="CF1361" s="2">
        <v>2.17</v>
      </c>
      <c r="CG1361" s="2">
        <v>2.2050000000000001</v>
      </c>
      <c r="CH1361" s="2">
        <v>2.2349999999999999</v>
      </c>
      <c r="CI1361" s="2">
        <v>2.2869999999999999</v>
      </c>
      <c r="CJ1361" s="2">
        <v>2.4489999999999998</v>
      </c>
      <c r="CK1361" s="2">
        <v>2.6139999999999999</v>
      </c>
      <c r="CL1361" s="2">
        <v>2.6539999999999999</v>
      </c>
      <c r="CM1361" s="2">
        <v>2.5339999999999998</v>
      </c>
      <c r="CN1361" s="2">
        <v>2.42</v>
      </c>
      <c r="CO1361" s="2">
        <v>2.3069999999999999</v>
      </c>
      <c r="CP1361" s="2">
        <v>2.262</v>
      </c>
      <c r="CQ1361" s="2">
        <v>2.2570000000000001</v>
      </c>
      <c r="CR1361" s="2">
        <v>2.2599999999999998</v>
      </c>
      <c r="CS1361" s="2">
        <v>2.2730000000000001</v>
      </c>
      <c r="CT1361" s="2">
        <v>2.2869999999999999</v>
      </c>
      <c r="CU1361" s="2">
        <v>2.3149999999999999</v>
      </c>
      <c r="CV1361" s="2">
        <v>2.4390000000000001</v>
      </c>
      <c r="CW1361" s="2">
        <v>2.5710000000000002</v>
      </c>
      <c r="CX1361" s="2">
        <v>2.5910000000000002</v>
      </c>
      <c r="CY1361" s="2">
        <v>2.476</v>
      </c>
      <c r="CZ1361" s="2">
        <v>2.3570000000000002</v>
      </c>
      <c r="DA1361" s="2">
        <v>2.2509999999999999</v>
      </c>
      <c r="DB1361" s="2">
        <v>2.2360000000000002</v>
      </c>
      <c r="DC1361" s="2">
        <v>2.2410000000000001</v>
      </c>
      <c r="DD1361" s="2">
        <v>2.2440000000000002</v>
      </c>
      <c r="DE1361" s="2">
        <v>2.2570000000000001</v>
      </c>
      <c r="DF1361" s="2">
        <v>2.2610000000000001</v>
      </c>
      <c r="DG1361" s="2">
        <v>2.282</v>
      </c>
      <c r="DH1361" s="2">
        <v>2.4089999999999998</v>
      </c>
      <c r="DI1361" s="2">
        <v>2.548</v>
      </c>
      <c r="DJ1361" s="2">
        <v>2.5680000000000001</v>
      </c>
      <c r="DK1361" s="2">
        <v>2.4510000000000001</v>
      </c>
      <c r="DL1361" s="2">
        <v>2.36</v>
      </c>
      <c r="DM1361" s="2">
        <v>2.2599999999999998</v>
      </c>
      <c r="DN1361" s="2">
        <v>2.2480000000000002</v>
      </c>
      <c r="DO1361" s="2">
        <v>2.25</v>
      </c>
      <c r="DP1361" s="2">
        <v>2.2490000000000001</v>
      </c>
      <c r="DQ1361" s="2">
        <v>2.262</v>
      </c>
      <c r="DR1361" s="2">
        <v>2.266</v>
      </c>
      <c r="DS1361" s="2">
        <v>2.2869999999999999</v>
      </c>
      <c r="DT1361" s="2">
        <v>2.4140000000000001</v>
      </c>
      <c r="DU1361" s="2">
        <v>2.5529999999999999</v>
      </c>
      <c r="DV1361" s="2">
        <v>2.593</v>
      </c>
      <c r="DW1361" s="2">
        <v>2.476</v>
      </c>
      <c r="DX1361" s="2">
        <v>2.3849999999999998</v>
      </c>
      <c r="DY1361" s="2">
        <v>2.2850000000000001</v>
      </c>
      <c r="DZ1361" s="2">
        <v>2.2730000000000001</v>
      </c>
      <c r="EA1361" s="2">
        <v>2.2749999999999999</v>
      </c>
      <c r="EB1361" s="2">
        <v>2.274</v>
      </c>
      <c r="EC1361" s="2">
        <v>2.2869999999999999</v>
      </c>
      <c r="ED1361" s="2">
        <v>2.2909999999999999</v>
      </c>
      <c r="EE1361" s="2">
        <v>2.3119999999999998</v>
      </c>
      <c r="EF1361" s="2">
        <v>2.4390000000000001</v>
      </c>
      <c r="EG1361" s="2">
        <v>2.5779999999999998</v>
      </c>
      <c r="EH1361" s="2">
        <v>2.6280000000000001</v>
      </c>
      <c r="EI1361" s="2">
        <v>2.5110000000000001</v>
      </c>
      <c r="EJ1361" s="2">
        <v>2.42</v>
      </c>
      <c r="EK1361" s="2">
        <v>2.3199999999999998</v>
      </c>
      <c r="EL1361" s="2">
        <v>2.3079999999999998</v>
      </c>
      <c r="EM1361" s="2">
        <v>2.31</v>
      </c>
      <c r="EN1361" s="2">
        <v>2.3090000000000002</v>
      </c>
      <c r="EO1361" s="2">
        <v>2.3220000000000001</v>
      </c>
      <c r="EP1361" s="2">
        <v>2.3260000000000001</v>
      </c>
      <c r="EQ1361" s="2">
        <v>2.347</v>
      </c>
      <c r="ER1361" s="2">
        <v>2.4740000000000002</v>
      </c>
      <c r="ES1361" s="2">
        <v>2.613</v>
      </c>
      <c r="ET1361" s="2">
        <v>2.673</v>
      </c>
      <c r="EU1361" s="2">
        <v>2.556</v>
      </c>
      <c r="EV1361" s="2">
        <v>2.4649999999999999</v>
      </c>
      <c r="EW1361" s="2">
        <v>2.3650000000000002</v>
      </c>
      <c r="EX1361" s="2">
        <v>2.3530000000000002</v>
      </c>
      <c r="EY1361" s="2"/>
      <c r="EZ1361" s="2"/>
      <c r="FA1361" s="2"/>
      <c r="FB1361" s="2"/>
      <c r="FC1361" s="2"/>
      <c r="FD1361" s="2"/>
      <c r="FE1361" s="2"/>
      <c r="FF1361" s="2"/>
      <c r="FG1361" s="2"/>
      <c r="FH1361" s="2"/>
      <c r="FI1361" s="2"/>
      <c r="FJ1361" s="2"/>
      <c r="FK1361" s="2"/>
      <c r="FL1361" s="2"/>
      <c r="FM1361" s="2"/>
      <c r="FN1361" s="2"/>
      <c r="FO1361" s="2"/>
      <c r="FP1361" s="2"/>
      <c r="FQ1361" s="2"/>
      <c r="FR1361" s="2"/>
      <c r="FS1361" s="2"/>
      <c r="FT1361" s="2"/>
      <c r="FU1361" s="2"/>
      <c r="FV1361" s="2"/>
      <c r="FW1361" s="2"/>
      <c r="FX1361" s="2"/>
      <c r="FY1361" s="2"/>
      <c r="FZ1361" s="2"/>
      <c r="GA1361" s="2"/>
      <c r="GB1361" s="2"/>
      <c r="GC1361" s="2"/>
      <c r="GD1361" s="2"/>
      <c r="GE1361" s="2"/>
      <c r="GF1361" s="2"/>
      <c r="GG1361" s="2"/>
      <c r="GH1361" s="2"/>
      <c r="GI1361" s="2"/>
      <c r="GJ1361" s="2"/>
      <c r="GK1361" s="2"/>
      <c r="GL1361" s="2"/>
      <c r="GM1361" s="2"/>
      <c r="GN1361" s="2"/>
      <c r="GO1361" s="2"/>
      <c r="GP1361" s="2"/>
      <c r="GQ1361" s="2"/>
    </row>
    <row r="1362" spans="1:199" customFormat="1" hidden="1" x14ac:dyDescent="0.2">
      <c r="A1362">
        <f t="shared" si="335"/>
        <v>1</v>
      </c>
      <c r="B1362">
        <f t="shared" si="336"/>
        <v>6</v>
      </c>
      <c r="C1362" s="1">
        <v>35947</v>
      </c>
      <c r="D1362">
        <f t="shared" si="337"/>
        <v>6</v>
      </c>
      <c r="E1362">
        <f t="shared" si="338"/>
        <v>1998</v>
      </c>
      <c r="F1362" s="17">
        <f t="shared" si="325"/>
        <v>0.30705000000000071</v>
      </c>
      <c r="G1362" s="16">
        <f t="shared" si="327"/>
        <v>-4.3916666666666604E-2</v>
      </c>
      <c r="H1362" s="16">
        <f t="shared" si="328"/>
        <v>-1.7499999999999183E-3</v>
      </c>
      <c r="I1362" s="16">
        <f t="shared" si="329"/>
        <v>-4.5666666666666522E-2</v>
      </c>
      <c r="J1362" s="7">
        <f>VLOOKUP(C1362,'Nymex hist.'!A:B,2,0)</f>
        <v>2.1909999999999998</v>
      </c>
      <c r="K1362" s="11">
        <f t="shared" si="339"/>
        <v>2.2457499999999997</v>
      </c>
      <c r="L1362" s="11">
        <f t="shared" si="326"/>
        <v>2.5528000000000004</v>
      </c>
      <c r="M1362" s="9">
        <f t="shared" si="330"/>
        <v>2.3955000000000002</v>
      </c>
      <c r="N1362" s="9">
        <f t="shared" si="331"/>
        <v>2.3515833333333336</v>
      </c>
      <c r="O1362" s="9">
        <f t="shared" si="332"/>
        <v>2.3498333333333337</v>
      </c>
      <c r="P1362" s="9">
        <f t="shared" si="333"/>
        <v>2.3748333333333336</v>
      </c>
      <c r="Q1362" s="9">
        <f t="shared" si="334"/>
        <v>2.4098333333333337</v>
      </c>
      <c r="R1362" s="8">
        <v>35947</v>
      </c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3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>
        <v>2.1909999999999998</v>
      </c>
      <c r="CG1362" s="2">
        <v>2.23</v>
      </c>
      <c r="CH1362" s="2">
        <v>2.2570000000000001</v>
      </c>
      <c r="CI1362" s="2">
        <v>2.3050000000000002</v>
      </c>
      <c r="CJ1362" s="2">
        <v>2.4670000000000001</v>
      </c>
      <c r="CK1362" s="2">
        <v>2.637</v>
      </c>
      <c r="CL1362" s="2">
        <v>2.6749999999999998</v>
      </c>
      <c r="CM1362" s="2">
        <v>2.5499999999999998</v>
      </c>
      <c r="CN1362" s="2">
        <v>2.4350000000000001</v>
      </c>
      <c r="CO1362" s="2">
        <v>2.3199999999999998</v>
      </c>
      <c r="CP1362" s="2">
        <v>2.2749999999999999</v>
      </c>
      <c r="CQ1362" s="2">
        <v>2.27</v>
      </c>
      <c r="CR1362" s="2">
        <v>2.2730000000000001</v>
      </c>
      <c r="CS1362" s="2">
        <v>2.286</v>
      </c>
      <c r="CT1362" s="2">
        <v>2.2999999999999998</v>
      </c>
      <c r="CU1362" s="2">
        <v>2.3279999999999998</v>
      </c>
      <c r="CV1362" s="2">
        <v>2.452</v>
      </c>
      <c r="CW1362" s="2">
        <v>2.5819999999999999</v>
      </c>
      <c r="CX1362" s="2">
        <v>2.5990000000000002</v>
      </c>
      <c r="CY1362" s="2">
        <v>2.4830000000000001</v>
      </c>
      <c r="CZ1362" s="2">
        <v>2.363</v>
      </c>
      <c r="DA1362" s="2">
        <v>2.2559999999999998</v>
      </c>
      <c r="DB1362" s="2">
        <v>2.2410000000000001</v>
      </c>
      <c r="DC1362" s="2">
        <v>2.246</v>
      </c>
      <c r="DD1362" s="2">
        <v>2.2490000000000001</v>
      </c>
      <c r="DE1362" s="2">
        <v>2.262</v>
      </c>
      <c r="DF1362" s="2">
        <v>2.266</v>
      </c>
      <c r="DG1362" s="2">
        <v>2.2869999999999999</v>
      </c>
      <c r="DH1362" s="2">
        <v>2.4140000000000001</v>
      </c>
      <c r="DI1362" s="2">
        <v>2.5529999999999999</v>
      </c>
      <c r="DJ1362" s="2">
        <v>2.573</v>
      </c>
      <c r="DK1362" s="2">
        <v>2.456</v>
      </c>
      <c r="DL1362" s="2">
        <v>2.3650000000000002</v>
      </c>
      <c r="DM1362" s="2">
        <v>2.2650000000000001</v>
      </c>
      <c r="DN1362" s="2">
        <v>2.2530000000000001</v>
      </c>
      <c r="DO1362" s="2">
        <v>2.2549999999999999</v>
      </c>
      <c r="DP1362" s="2">
        <v>2.2490000000000001</v>
      </c>
      <c r="DQ1362" s="2">
        <v>2.262</v>
      </c>
      <c r="DR1362" s="2">
        <v>2.266</v>
      </c>
      <c r="DS1362" s="2">
        <v>2.2869999999999999</v>
      </c>
      <c r="DT1362" s="2">
        <v>2.4140000000000001</v>
      </c>
      <c r="DU1362" s="2">
        <v>2.5529999999999999</v>
      </c>
      <c r="DV1362" s="2">
        <v>2.5979999999999999</v>
      </c>
      <c r="DW1362" s="2">
        <v>2.4809999999999999</v>
      </c>
      <c r="DX1362" s="2">
        <v>2.39</v>
      </c>
      <c r="DY1362" s="2">
        <v>2.29</v>
      </c>
      <c r="DZ1362" s="2">
        <v>2.278</v>
      </c>
      <c r="EA1362" s="2">
        <v>2.2799999999999998</v>
      </c>
      <c r="EB1362" s="2">
        <v>2.274</v>
      </c>
      <c r="EC1362" s="2">
        <v>2.2869999999999999</v>
      </c>
      <c r="ED1362" s="2">
        <v>2.2909999999999999</v>
      </c>
      <c r="EE1362" s="2">
        <v>2.3119999999999998</v>
      </c>
      <c r="EF1362" s="2">
        <v>2.4390000000000001</v>
      </c>
      <c r="EG1362" s="2">
        <v>2.5779999999999998</v>
      </c>
      <c r="EH1362" s="2">
        <v>2.633</v>
      </c>
      <c r="EI1362" s="2">
        <v>2.516</v>
      </c>
      <c r="EJ1362" s="2">
        <v>2.4249999999999998</v>
      </c>
      <c r="EK1362" s="2">
        <v>2.3250000000000002</v>
      </c>
      <c r="EL1362" s="2">
        <v>2.3130000000000002</v>
      </c>
      <c r="EM1362" s="2">
        <v>2.3149999999999999</v>
      </c>
      <c r="EN1362" s="2">
        <v>2.3090000000000002</v>
      </c>
      <c r="EO1362" s="2">
        <v>2.3220000000000001</v>
      </c>
      <c r="EP1362" s="2">
        <v>2.3260000000000001</v>
      </c>
      <c r="EQ1362" s="2">
        <v>2.347</v>
      </c>
      <c r="ER1362" s="2">
        <v>2.4740000000000002</v>
      </c>
      <c r="ES1362" s="2">
        <v>2.613</v>
      </c>
      <c r="ET1362" s="2">
        <v>2.6779999999999999</v>
      </c>
      <c r="EU1362" s="2">
        <v>2.5609999999999999</v>
      </c>
      <c r="EV1362" s="2">
        <v>2.4700000000000002</v>
      </c>
      <c r="EW1362" s="2">
        <v>2.37</v>
      </c>
      <c r="EX1362" s="2">
        <v>2.3580000000000001</v>
      </c>
      <c r="EY1362" s="2">
        <v>2.36</v>
      </c>
      <c r="EZ1362" s="2"/>
      <c r="FA1362" s="2"/>
      <c r="FB1362" s="2"/>
      <c r="FC1362" s="2"/>
      <c r="FD1362" s="2"/>
      <c r="FE1362" s="2"/>
      <c r="FF1362" s="2"/>
      <c r="FG1362" s="2"/>
      <c r="FH1362" s="2"/>
      <c r="FI1362" s="2"/>
      <c r="FJ1362" s="2"/>
      <c r="FK1362" s="2"/>
      <c r="FL1362" s="2"/>
      <c r="FM1362" s="2"/>
      <c r="FN1362" s="2"/>
      <c r="FO1362" s="2"/>
      <c r="FP1362" s="2"/>
      <c r="FQ1362" s="2"/>
      <c r="FR1362" s="2"/>
      <c r="FS1362" s="2"/>
      <c r="FT1362" s="2"/>
      <c r="FU1362" s="2"/>
      <c r="FV1362" s="2"/>
      <c r="FW1362" s="2"/>
      <c r="FX1362" s="2"/>
      <c r="FY1362" s="2"/>
      <c r="FZ1362" s="2"/>
      <c r="GA1362" s="2"/>
      <c r="GB1362" s="2"/>
      <c r="GC1362" s="2"/>
      <c r="GD1362" s="2"/>
      <c r="GE1362" s="2"/>
      <c r="GF1362" s="2"/>
      <c r="GG1362" s="2"/>
      <c r="GH1362" s="2"/>
      <c r="GI1362" s="2"/>
      <c r="GJ1362" s="2"/>
      <c r="GK1362" s="2"/>
      <c r="GL1362" s="2"/>
      <c r="GM1362" s="2"/>
      <c r="GN1362" s="2"/>
      <c r="GO1362" s="2"/>
      <c r="GP1362" s="2"/>
      <c r="GQ1362" s="2"/>
    </row>
    <row r="1363" spans="1:199" customFormat="1" hidden="1" x14ac:dyDescent="0.2">
      <c r="A1363">
        <f t="shared" si="335"/>
        <v>2</v>
      </c>
      <c r="B1363">
        <f t="shared" si="336"/>
        <v>6</v>
      </c>
      <c r="C1363" s="1">
        <v>35948</v>
      </c>
      <c r="D1363">
        <f t="shared" si="337"/>
        <v>6</v>
      </c>
      <c r="E1363">
        <f t="shared" si="338"/>
        <v>1998</v>
      </c>
      <c r="F1363" s="17">
        <f t="shared" si="325"/>
        <v>0.32775000000000043</v>
      </c>
      <c r="G1363" s="16">
        <f t="shared" si="327"/>
        <v>-4.2666666666666409E-2</v>
      </c>
      <c r="H1363" s="16">
        <f t="shared" si="328"/>
        <v>-1.7499999999999183E-3</v>
      </c>
      <c r="I1363" s="16">
        <f t="shared" si="329"/>
        <v>-4.4416666666666327E-2</v>
      </c>
      <c r="J1363" s="7">
        <f>VLOOKUP(C1363,'Nymex hist.'!A:B,2,0)</f>
        <v>2.1560000000000001</v>
      </c>
      <c r="K1363" s="11">
        <f t="shared" si="339"/>
        <v>2.2182499999999998</v>
      </c>
      <c r="L1363" s="11">
        <f t="shared" si="326"/>
        <v>2.5460000000000003</v>
      </c>
      <c r="M1363" s="9">
        <f t="shared" si="330"/>
        <v>2.39425</v>
      </c>
      <c r="N1363" s="9">
        <f t="shared" si="331"/>
        <v>2.3515833333333336</v>
      </c>
      <c r="O1363" s="9">
        <f t="shared" si="332"/>
        <v>2.3498333333333337</v>
      </c>
      <c r="P1363" s="9">
        <f t="shared" si="333"/>
        <v>2.3748333333333336</v>
      </c>
      <c r="Q1363" s="9">
        <f t="shared" si="334"/>
        <v>2.4098333333333337</v>
      </c>
      <c r="R1363" s="8">
        <v>35948</v>
      </c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3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>
        <v>2.1560000000000001</v>
      </c>
      <c r="CG1363" s="2">
        <v>2.2010000000000001</v>
      </c>
      <c r="CH1363" s="2">
        <v>2.2330000000000001</v>
      </c>
      <c r="CI1363" s="2">
        <v>2.2829999999999999</v>
      </c>
      <c r="CJ1363" s="2">
        <v>2.4550000000000001</v>
      </c>
      <c r="CK1363" s="2">
        <v>2.63</v>
      </c>
      <c r="CL1363" s="2">
        <v>2.67</v>
      </c>
      <c r="CM1363" s="2">
        <v>2.5449999999999999</v>
      </c>
      <c r="CN1363" s="2">
        <v>2.4300000000000002</v>
      </c>
      <c r="CO1363" s="2">
        <v>2.3199999999999998</v>
      </c>
      <c r="CP1363" s="2">
        <v>2.2749999999999999</v>
      </c>
      <c r="CQ1363" s="2">
        <v>2.27</v>
      </c>
      <c r="CR1363" s="2">
        <v>2.2730000000000001</v>
      </c>
      <c r="CS1363" s="2">
        <v>2.286</v>
      </c>
      <c r="CT1363" s="2">
        <v>2.2999999999999998</v>
      </c>
      <c r="CU1363" s="2">
        <v>2.3279999999999998</v>
      </c>
      <c r="CV1363" s="2">
        <v>2.452</v>
      </c>
      <c r="CW1363" s="2">
        <v>2.5819999999999999</v>
      </c>
      <c r="CX1363" s="2">
        <v>2.5990000000000002</v>
      </c>
      <c r="CY1363" s="2">
        <v>2.4830000000000001</v>
      </c>
      <c r="CZ1363" s="2">
        <v>2.363</v>
      </c>
      <c r="DA1363" s="2">
        <v>2.2559999999999998</v>
      </c>
      <c r="DB1363" s="2">
        <v>2.2410000000000001</v>
      </c>
      <c r="DC1363" s="2">
        <v>2.246</v>
      </c>
      <c r="DD1363" s="2">
        <v>2.2490000000000001</v>
      </c>
      <c r="DE1363" s="2">
        <v>2.262</v>
      </c>
      <c r="DF1363" s="2">
        <v>2.266</v>
      </c>
      <c r="DG1363" s="2">
        <v>2.2869999999999999</v>
      </c>
      <c r="DH1363" s="2">
        <v>2.4140000000000001</v>
      </c>
      <c r="DI1363" s="2">
        <v>2.5529999999999999</v>
      </c>
      <c r="DJ1363" s="2">
        <v>2.573</v>
      </c>
      <c r="DK1363" s="2">
        <v>2.456</v>
      </c>
      <c r="DL1363" s="2">
        <v>2.3650000000000002</v>
      </c>
      <c r="DM1363" s="2">
        <v>2.2650000000000001</v>
      </c>
      <c r="DN1363" s="2">
        <v>2.2530000000000001</v>
      </c>
      <c r="DO1363" s="2">
        <v>2.2549999999999999</v>
      </c>
      <c r="DP1363" s="2">
        <v>2.2490000000000001</v>
      </c>
      <c r="DQ1363" s="2">
        <v>2.262</v>
      </c>
      <c r="DR1363" s="2">
        <v>2.266</v>
      </c>
      <c r="DS1363" s="2">
        <v>2.2869999999999999</v>
      </c>
      <c r="DT1363" s="2">
        <v>2.4140000000000001</v>
      </c>
      <c r="DU1363" s="2">
        <v>2.5529999999999999</v>
      </c>
      <c r="DV1363" s="2">
        <v>2.5979999999999999</v>
      </c>
      <c r="DW1363" s="2">
        <v>2.4809999999999999</v>
      </c>
      <c r="DX1363" s="2">
        <v>2.39</v>
      </c>
      <c r="DY1363" s="2">
        <v>2.29</v>
      </c>
      <c r="DZ1363" s="2">
        <v>2.278</v>
      </c>
      <c r="EA1363" s="2">
        <v>2.2799999999999998</v>
      </c>
      <c r="EB1363" s="2">
        <v>2.274</v>
      </c>
      <c r="EC1363" s="2">
        <v>2.2869999999999999</v>
      </c>
      <c r="ED1363" s="2">
        <v>2.2909999999999999</v>
      </c>
      <c r="EE1363" s="2">
        <v>2.3119999999999998</v>
      </c>
      <c r="EF1363" s="2">
        <v>2.4390000000000001</v>
      </c>
      <c r="EG1363" s="2">
        <v>2.5779999999999998</v>
      </c>
      <c r="EH1363" s="2">
        <v>2.633</v>
      </c>
      <c r="EI1363" s="2">
        <v>2.516</v>
      </c>
      <c r="EJ1363" s="2">
        <v>2.4249999999999998</v>
      </c>
      <c r="EK1363" s="2">
        <v>2.3250000000000002</v>
      </c>
      <c r="EL1363" s="2">
        <v>2.3130000000000002</v>
      </c>
      <c r="EM1363" s="2">
        <v>2.3149999999999999</v>
      </c>
      <c r="EN1363" s="2">
        <v>2.3090000000000002</v>
      </c>
      <c r="EO1363" s="2">
        <v>2.3220000000000001</v>
      </c>
      <c r="EP1363" s="2">
        <v>2.3260000000000001</v>
      </c>
      <c r="EQ1363" s="2">
        <v>2.347</v>
      </c>
      <c r="ER1363" s="2">
        <v>2.4740000000000002</v>
      </c>
      <c r="ES1363" s="2">
        <v>2.613</v>
      </c>
      <c r="ET1363" s="2">
        <v>2.6779999999999999</v>
      </c>
      <c r="EU1363" s="2">
        <v>2.5609999999999999</v>
      </c>
      <c r="EV1363" s="2">
        <v>2.4700000000000002</v>
      </c>
      <c r="EW1363" s="2">
        <v>2.37</v>
      </c>
      <c r="EX1363" s="2">
        <v>2.3580000000000001</v>
      </c>
      <c r="EY1363" s="2">
        <v>2.36</v>
      </c>
      <c r="EZ1363" s="2"/>
      <c r="FA1363" s="2"/>
      <c r="FB1363" s="2"/>
      <c r="FC1363" s="2"/>
      <c r="FD1363" s="2"/>
      <c r="FE1363" s="2"/>
      <c r="FF1363" s="2"/>
      <c r="FG1363" s="2"/>
      <c r="FH1363" s="2"/>
      <c r="FI1363" s="2"/>
      <c r="FJ1363" s="2"/>
      <c r="FK1363" s="2"/>
      <c r="FL1363" s="2"/>
      <c r="FM1363" s="2"/>
      <c r="FN1363" s="2"/>
      <c r="FO1363" s="2"/>
      <c r="FP1363" s="2"/>
      <c r="FQ1363" s="2"/>
      <c r="FR1363" s="2"/>
      <c r="FS1363" s="2"/>
      <c r="FT1363" s="2"/>
      <c r="FU1363" s="2"/>
      <c r="FV1363" s="2"/>
      <c r="FW1363" s="2"/>
      <c r="FX1363" s="2"/>
      <c r="FY1363" s="2"/>
      <c r="FZ1363" s="2"/>
      <c r="GA1363" s="2"/>
      <c r="GB1363" s="2"/>
      <c r="GC1363" s="2"/>
      <c r="GD1363" s="2"/>
      <c r="GE1363" s="2"/>
      <c r="GF1363" s="2"/>
      <c r="GG1363" s="2"/>
      <c r="GH1363" s="2"/>
      <c r="GI1363" s="2"/>
      <c r="GJ1363" s="2"/>
      <c r="GK1363" s="2"/>
      <c r="GL1363" s="2"/>
      <c r="GM1363" s="2"/>
      <c r="GN1363" s="2"/>
      <c r="GO1363" s="2"/>
      <c r="GP1363" s="2"/>
      <c r="GQ1363" s="2"/>
    </row>
    <row r="1364" spans="1:199" customFormat="1" hidden="1" x14ac:dyDescent="0.2">
      <c r="A1364">
        <f t="shared" si="335"/>
        <v>3</v>
      </c>
      <c r="B1364">
        <f t="shared" si="336"/>
        <v>6</v>
      </c>
      <c r="C1364" s="1">
        <v>35949</v>
      </c>
      <c r="D1364">
        <f t="shared" si="337"/>
        <v>6</v>
      </c>
      <c r="E1364">
        <f t="shared" si="338"/>
        <v>1998</v>
      </c>
      <c r="F1364" s="17">
        <f t="shared" si="325"/>
        <v>0.34999999999999964</v>
      </c>
      <c r="G1364" s="16">
        <f t="shared" si="327"/>
        <v>-5.0083333333333258E-2</v>
      </c>
      <c r="H1364" s="16">
        <f t="shared" si="328"/>
        <v>-2.4999999999999467E-3</v>
      </c>
      <c r="I1364" s="16">
        <f t="shared" si="329"/>
        <v>-5.2583333333333204E-2</v>
      </c>
      <c r="J1364" s="7">
        <f>VLOOKUP(C1364,'Nymex hist.'!A:B,2,0)</f>
        <v>2.1059999999999999</v>
      </c>
      <c r="K1364" s="11">
        <f t="shared" si="339"/>
        <v>2.177</v>
      </c>
      <c r="L1364" s="11">
        <f t="shared" si="326"/>
        <v>2.5269999999999997</v>
      </c>
      <c r="M1364" s="9">
        <f t="shared" si="330"/>
        <v>2.3824166666666664</v>
      </c>
      <c r="N1364" s="9">
        <f t="shared" si="331"/>
        <v>2.3323333333333331</v>
      </c>
      <c r="O1364" s="9">
        <f t="shared" si="332"/>
        <v>2.3298333333333332</v>
      </c>
      <c r="P1364" s="9">
        <f t="shared" si="333"/>
        <v>2.3548333333333331</v>
      </c>
      <c r="Q1364" s="9">
        <f t="shared" si="334"/>
        <v>2.3898333333333333</v>
      </c>
      <c r="R1364" s="8">
        <v>35949</v>
      </c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3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>
        <v>2.1059999999999999</v>
      </c>
      <c r="CG1364" s="2">
        <v>2.1539999999999999</v>
      </c>
      <c r="CH1364" s="2">
        <v>2.198</v>
      </c>
      <c r="CI1364" s="2">
        <v>2.25</v>
      </c>
      <c r="CJ1364" s="2">
        <v>2.4300000000000002</v>
      </c>
      <c r="CK1364" s="2">
        <v>2.61</v>
      </c>
      <c r="CL1364" s="2">
        <v>2.65</v>
      </c>
      <c r="CM1364" s="2">
        <v>2.5299999999999998</v>
      </c>
      <c r="CN1364" s="2">
        <v>2.415</v>
      </c>
      <c r="CO1364" s="2">
        <v>2.31</v>
      </c>
      <c r="CP1364" s="2">
        <v>2.27</v>
      </c>
      <c r="CQ1364" s="2">
        <v>2.2669999999999999</v>
      </c>
      <c r="CR1364" s="2">
        <v>2.27</v>
      </c>
      <c r="CS1364" s="2">
        <v>2.2799999999999998</v>
      </c>
      <c r="CT1364" s="2">
        <v>2.2879999999999998</v>
      </c>
      <c r="CU1364" s="2">
        <v>2.3130000000000002</v>
      </c>
      <c r="CV1364" s="2">
        <v>2.4329999999999998</v>
      </c>
      <c r="CW1364" s="2">
        <v>2.5630000000000002</v>
      </c>
      <c r="CX1364" s="2">
        <v>2.58</v>
      </c>
      <c r="CY1364" s="2">
        <v>2.464</v>
      </c>
      <c r="CZ1364" s="2">
        <v>2.3439999999999999</v>
      </c>
      <c r="DA1364" s="2">
        <v>2.2389999999999999</v>
      </c>
      <c r="DB1364" s="2">
        <v>2.2240000000000002</v>
      </c>
      <c r="DC1364" s="2">
        <v>2.226</v>
      </c>
      <c r="DD1364" s="2">
        <v>2.2290000000000001</v>
      </c>
      <c r="DE1364" s="2">
        <v>2.242</v>
      </c>
      <c r="DF1364" s="2">
        <v>2.246</v>
      </c>
      <c r="DG1364" s="2">
        <v>2.2669999999999999</v>
      </c>
      <c r="DH1364" s="2">
        <v>2.3940000000000001</v>
      </c>
      <c r="DI1364" s="2">
        <v>2.5329999999999999</v>
      </c>
      <c r="DJ1364" s="2">
        <v>2.5529999999999999</v>
      </c>
      <c r="DK1364" s="2">
        <v>2.4359999999999999</v>
      </c>
      <c r="DL1364" s="2">
        <v>2.3450000000000002</v>
      </c>
      <c r="DM1364" s="2">
        <v>2.2450000000000001</v>
      </c>
      <c r="DN1364" s="2">
        <v>2.2330000000000001</v>
      </c>
      <c r="DO1364" s="2">
        <v>2.2349999999999999</v>
      </c>
      <c r="DP1364" s="2">
        <v>2.2290000000000001</v>
      </c>
      <c r="DQ1364" s="2">
        <v>2.242</v>
      </c>
      <c r="DR1364" s="2">
        <v>2.246</v>
      </c>
      <c r="DS1364" s="2">
        <v>2.2669999999999999</v>
      </c>
      <c r="DT1364" s="2">
        <v>2.3940000000000001</v>
      </c>
      <c r="DU1364" s="2">
        <v>2.5329999999999999</v>
      </c>
      <c r="DV1364" s="2">
        <v>2.5779999999999998</v>
      </c>
      <c r="DW1364" s="2">
        <v>2.4609999999999999</v>
      </c>
      <c r="DX1364" s="2">
        <v>2.37</v>
      </c>
      <c r="DY1364" s="2">
        <v>2.27</v>
      </c>
      <c r="DZ1364" s="2">
        <v>2.258</v>
      </c>
      <c r="EA1364" s="2">
        <v>2.2599999999999998</v>
      </c>
      <c r="EB1364" s="2">
        <v>2.254</v>
      </c>
      <c r="EC1364" s="2">
        <v>2.2669999999999999</v>
      </c>
      <c r="ED1364" s="2">
        <v>2.2709999999999999</v>
      </c>
      <c r="EE1364" s="2">
        <v>2.2919999999999998</v>
      </c>
      <c r="EF1364" s="2">
        <v>2.419</v>
      </c>
      <c r="EG1364" s="2">
        <v>2.5579999999999998</v>
      </c>
      <c r="EH1364" s="2">
        <v>2.613</v>
      </c>
      <c r="EI1364" s="2">
        <v>2.496</v>
      </c>
      <c r="EJ1364" s="2">
        <v>2.4049999999999998</v>
      </c>
      <c r="EK1364" s="2">
        <v>2.3050000000000002</v>
      </c>
      <c r="EL1364" s="2">
        <v>2.2930000000000001</v>
      </c>
      <c r="EM1364" s="2">
        <v>2.2949999999999999</v>
      </c>
      <c r="EN1364" s="2">
        <v>2.2890000000000001</v>
      </c>
      <c r="EO1364" s="2">
        <v>2.302</v>
      </c>
      <c r="EP1364" s="2">
        <v>2.306</v>
      </c>
      <c r="EQ1364" s="2">
        <v>2.327</v>
      </c>
      <c r="ER1364" s="2">
        <v>2.4540000000000002</v>
      </c>
      <c r="ES1364" s="2">
        <v>2.593</v>
      </c>
      <c r="ET1364" s="2">
        <v>2.6579999999999999</v>
      </c>
      <c r="EU1364" s="2">
        <v>2.5409999999999999</v>
      </c>
      <c r="EV1364" s="2">
        <v>2.4500000000000002</v>
      </c>
      <c r="EW1364" s="2">
        <v>2.35</v>
      </c>
      <c r="EX1364" s="2">
        <v>2.3380000000000001</v>
      </c>
      <c r="EY1364" s="2">
        <v>2.34</v>
      </c>
      <c r="EZ1364" s="2"/>
      <c r="FA1364" s="2"/>
      <c r="FB1364" s="2"/>
      <c r="FC1364" s="2"/>
      <c r="FD1364" s="2"/>
      <c r="FE1364" s="2"/>
      <c r="FF1364" s="2"/>
      <c r="FG1364" s="2"/>
      <c r="FH1364" s="2"/>
      <c r="FI1364" s="2"/>
      <c r="FJ1364" s="2"/>
      <c r="FK1364" s="2"/>
      <c r="FL1364" s="2"/>
      <c r="FM1364" s="2"/>
      <c r="FN1364" s="2"/>
      <c r="FO1364" s="2"/>
      <c r="FP1364" s="2"/>
      <c r="FQ1364" s="2"/>
      <c r="FR1364" s="2"/>
      <c r="FS1364" s="2"/>
      <c r="FT1364" s="2"/>
      <c r="FU1364" s="2"/>
      <c r="FV1364" s="2"/>
      <c r="FW1364" s="2"/>
      <c r="FX1364" s="2"/>
      <c r="FY1364" s="2"/>
      <c r="FZ1364" s="2"/>
      <c r="GA1364" s="2"/>
      <c r="GB1364" s="2"/>
      <c r="GC1364" s="2"/>
      <c r="GD1364" s="2"/>
      <c r="GE1364" s="2"/>
      <c r="GF1364" s="2"/>
      <c r="GG1364" s="2"/>
      <c r="GH1364" s="2"/>
      <c r="GI1364" s="2"/>
      <c r="GJ1364" s="2"/>
      <c r="GK1364" s="2"/>
      <c r="GL1364" s="2"/>
      <c r="GM1364" s="2"/>
      <c r="GN1364" s="2"/>
      <c r="GO1364" s="2"/>
      <c r="GP1364" s="2"/>
      <c r="GQ1364" s="2"/>
    </row>
    <row r="1365" spans="1:199" x14ac:dyDescent="0.2">
      <c r="A1365" s="36">
        <f t="shared" si="335"/>
        <v>4</v>
      </c>
      <c r="B1365" s="36">
        <f t="shared" si="336"/>
        <v>6</v>
      </c>
      <c r="C1365" s="1">
        <v>35950</v>
      </c>
      <c r="D1365">
        <f t="shared" si="337"/>
        <v>6</v>
      </c>
      <c r="E1365">
        <f t="shared" si="338"/>
        <v>1998</v>
      </c>
      <c r="F1365" s="21">
        <f t="shared" si="325"/>
        <v>0.39305000000000012</v>
      </c>
      <c r="G1365" s="21">
        <f t="shared" si="327"/>
        <v>-4.6083333333333254E-2</v>
      </c>
      <c r="H1365" s="21">
        <f t="shared" si="328"/>
        <v>-2.4999999999999467E-3</v>
      </c>
      <c r="I1365" s="21">
        <f t="shared" si="329"/>
        <v>-4.8583333333333201E-2</v>
      </c>
      <c r="J1365" s="23">
        <f>VLOOKUP(C1365,'Nymex hist.'!A:B,2,0)</f>
        <v>2.02</v>
      </c>
      <c r="K1365" s="23">
        <f t="shared" si="339"/>
        <v>2.0947499999999999</v>
      </c>
      <c r="L1365" s="23">
        <f t="shared" si="326"/>
        <v>2.4878</v>
      </c>
      <c r="M1365" s="23">
        <f t="shared" si="330"/>
        <v>2.3684166666666666</v>
      </c>
      <c r="N1365" s="23">
        <f t="shared" si="331"/>
        <v>2.3223333333333334</v>
      </c>
      <c r="O1365" s="23">
        <f t="shared" si="332"/>
        <v>2.3198333333333334</v>
      </c>
      <c r="P1365" s="23">
        <f t="shared" si="333"/>
        <v>2.3448333333333333</v>
      </c>
      <c r="Q1365" s="23">
        <f t="shared" si="334"/>
        <v>2.3798333333333335</v>
      </c>
      <c r="R1365" s="30">
        <v>35950</v>
      </c>
      <c r="S1365" s="32"/>
      <c r="T1365" s="32"/>
      <c r="U1365" s="32"/>
      <c r="V1365" s="32"/>
      <c r="W1365" s="32"/>
      <c r="X1365" s="32"/>
      <c r="Y1365" s="32"/>
      <c r="Z1365" s="32"/>
      <c r="AA1365" s="32"/>
      <c r="AB1365" s="32"/>
      <c r="AC1365" s="32"/>
      <c r="AD1365" s="32"/>
      <c r="AE1365" s="32"/>
      <c r="AF1365" s="32"/>
      <c r="AG1365" s="32"/>
      <c r="AH1365" s="32"/>
      <c r="AI1365" s="32"/>
      <c r="AJ1365" s="34"/>
      <c r="AK1365" s="32"/>
      <c r="AL1365" s="32"/>
      <c r="AM1365" s="32"/>
      <c r="AN1365" s="32"/>
      <c r="AO1365" s="32"/>
      <c r="AP1365" s="32"/>
      <c r="AQ1365" s="32"/>
      <c r="AR1365" s="32"/>
      <c r="AS1365" s="32"/>
      <c r="AT1365" s="32"/>
      <c r="AU1365" s="32"/>
      <c r="AV1365" s="32"/>
      <c r="AW1365" s="32"/>
      <c r="AX1365" s="32"/>
      <c r="AY1365" s="32"/>
      <c r="AZ1365" s="32"/>
      <c r="BA1365" s="32"/>
      <c r="BB1365" s="32"/>
      <c r="BC1365" s="32"/>
      <c r="BD1365" s="32"/>
      <c r="BE1365" s="32"/>
      <c r="BF1365" s="32"/>
      <c r="BG1365" s="32"/>
      <c r="BH1365" s="32"/>
      <c r="BI1365" s="32"/>
      <c r="BJ1365" s="32"/>
      <c r="BK1365" s="32"/>
      <c r="BL1365" s="32"/>
      <c r="BM1365" s="32"/>
      <c r="BN1365" s="32"/>
      <c r="BO1365" s="32"/>
      <c r="BP1365" s="32"/>
      <c r="BQ1365" s="32"/>
      <c r="BR1365" s="32"/>
      <c r="BS1365" s="32"/>
      <c r="BT1365" s="32"/>
      <c r="BU1365" s="32"/>
      <c r="BV1365" s="32"/>
      <c r="BW1365" s="32"/>
      <c r="BX1365" s="32"/>
      <c r="BY1365" s="32"/>
      <c r="BZ1365" s="32"/>
      <c r="CA1365" s="32"/>
      <c r="CB1365" s="32"/>
      <c r="CC1365" s="32"/>
      <c r="CD1365" s="32"/>
      <c r="CE1365" s="32"/>
      <c r="CF1365" s="32">
        <v>2.02</v>
      </c>
      <c r="CG1365" s="32">
        <v>2.0680000000000001</v>
      </c>
      <c r="CH1365" s="32">
        <v>2.1179999999999999</v>
      </c>
      <c r="CI1365" s="32">
        <v>2.173</v>
      </c>
      <c r="CJ1365" s="32">
        <v>2.3679999999999999</v>
      </c>
      <c r="CK1365" s="32">
        <v>2.5649999999999999</v>
      </c>
      <c r="CL1365" s="32">
        <v>2.6120000000000001</v>
      </c>
      <c r="CM1365" s="32">
        <v>2.5009999999999999</v>
      </c>
      <c r="CN1365" s="32">
        <v>2.3929999999999998</v>
      </c>
      <c r="CO1365" s="32">
        <v>2.2930000000000001</v>
      </c>
      <c r="CP1365" s="32">
        <v>2.2629999999999999</v>
      </c>
      <c r="CQ1365" s="32">
        <v>2.2599999999999998</v>
      </c>
      <c r="CR1365" s="32">
        <v>2.2629999999999999</v>
      </c>
      <c r="CS1365" s="32">
        <v>2.2730000000000001</v>
      </c>
      <c r="CT1365" s="32">
        <v>2.2810000000000001</v>
      </c>
      <c r="CU1365" s="32">
        <v>2.3050000000000002</v>
      </c>
      <c r="CV1365" s="32">
        <v>2.4239999999999999</v>
      </c>
      <c r="CW1365" s="32">
        <v>2.5529999999999999</v>
      </c>
      <c r="CX1365" s="32">
        <v>2.57</v>
      </c>
      <c r="CY1365" s="32">
        <v>2.4540000000000002</v>
      </c>
      <c r="CZ1365" s="32">
        <v>2.3340000000000001</v>
      </c>
      <c r="DA1365" s="32">
        <v>2.2290000000000001</v>
      </c>
      <c r="DB1365" s="32">
        <v>2.214</v>
      </c>
      <c r="DC1365" s="32">
        <v>2.2160000000000002</v>
      </c>
      <c r="DD1365" s="32">
        <v>2.2189999999999999</v>
      </c>
      <c r="DE1365" s="32">
        <v>2.2320000000000002</v>
      </c>
      <c r="DF1365" s="32">
        <v>2.2360000000000002</v>
      </c>
      <c r="DG1365" s="32">
        <v>2.2570000000000001</v>
      </c>
      <c r="DH1365" s="32">
        <v>2.3839999999999999</v>
      </c>
      <c r="DI1365" s="32">
        <v>2.5230000000000001</v>
      </c>
      <c r="DJ1365" s="32">
        <v>2.5430000000000001</v>
      </c>
      <c r="DK1365" s="32">
        <v>2.4260000000000002</v>
      </c>
      <c r="DL1365" s="32">
        <v>2.335</v>
      </c>
      <c r="DM1365" s="32">
        <v>2.2349999999999999</v>
      </c>
      <c r="DN1365" s="32">
        <v>2.2229999999999999</v>
      </c>
      <c r="DO1365" s="32">
        <v>2.2250000000000001</v>
      </c>
      <c r="DP1365" s="32">
        <v>2.2189999999999999</v>
      </c>
      <c r="DQ1365" s="32">
        <v>2.2320000000000002</v>
      </c>
      <c r="DR1365" s="32">
        <v>2.2360000000000002</v>
      </c>
      <c r="DS1365" s="32">
        <v>2.2570000000000001</v>
      </c>
      <c r="DT1365" s="32">
        <v>2.3839999999999999</v>
      </c>
      <c r="DU1365" s="32">
        <v>2.5230000000000001</v>
      </c>
      <c r="DV1365" s="32">
        <v>2.5680000000000001</v>
      </c>
      <c r="DW1365" s="32">
        <v>2.4510000000000001</v>
      </c>
      <c r="DX1365" s="32">
        <v>2.36</v>
      </c>
      <c r="DY1365" s="32">
        <v>2.2599999999999998</v>
      </c>
      <c r="DZ1365" s="32">
        <v>2.2480000000000002</v>
      </c>
      <c r="EA1365" s="32">
        <v>2.25</v>
      </c>
      <c r="EB1365" s="32">
        <v>2.2440000000000002</v>
      </c>
      <c r="EC1365" s="32">
        <v>2.2570000000000001</v>
      </c>
      <c r="ED1365" s="32">
        <v>2.2610000000000001</v>
      </c>
      <c r="EE1365" s="32">
        <v>2.282</v>
      </c>
      <c r="EF1365" s="32">
        <v>2.4089999999999998</v>
      </c>
      <c r="EG1365" s="32">
        <v>2.548</v>
      </c>
      <c r="EH1365" s="32">
        <v>2.6030000000000002</v>
      </c>
      <c r="EI1365" s="32">
        <v>2.4860000000000002</v>
      </c>
      <c r="EJ1365" s="32">
        <v>2.395</v>
      </c>
      <c r="EK1365" s="32">
        <v>2.2949999999999999</v>
      </c>
      <c r="EL1365" s="32">
        <v>2.2829999999999999</v>
      </c>
      <c r="EM1365" s="32">
        <v>2.2850000000000001</v>
      </c>
      <c r="EN1365" s="32">
        <v>2.2789999999999999</v>
      </c>
      <c r="EO1365" s="32">
        <v>2.2919999999999998</v>
      </c>
      <c r="EP1365" s="32">
        <v>2.2959999999999998</v>
      </c>
      <c r="EQ1365" s="32">
        <v>2.3170000000000002</v>
      </c>
      <c r="ER1365" s="32">
        <v>2.444</v>
      </c>
      <c r="ES1365" s="32">
        <v>2.5830000000000002</v>
      </c>
      <c r="ET1365" s="32">
        <v>2.6480000000000001</v>
      </c>
      <c r="EU1365" s="32">
        <v>2.5310000000000001</v>
      </c>
      <c r="EV1365" s="32">
        <v>2.44</v>
      </c>
      <c r="EW1365" s="32">
        <v>2.34</v>
      </c>
      <c r="EX1365" s="32">
        <v>2.3279999999999998</v>
      </c>
      <c r="EY1365" s="32">
        <v>2.33</v>
      </c>
      <c r="EZ1365" s="32"/>
      <c r="FA1365" s="32"/>
      <c r="FB1365" s="32"/>
      <c r="FC1365" s="32"/>
      <c r="FD1365" s="32"/>
      <c r="FE1365" s="32"/>
      <c r="FF1365" s="32"/>
      <c r="FG1365" s="32"/>
      <c r="FH1365" s="32"/>
      <c r="FI1365" s="32"/>
      <c r="FJ1365" s="32"/>
      <c r="FK1365" s="32"/>
      <c r="FL1365" s="32"/>
      <c r="FM1365" s="32"/>
      <c r="FN1365" s="32"/>
      <c r="FO1365" s="32"/>
      <c r="FP1365" s="32"/>
      <c r="FQ1365" s="32"/>
      <c r="FR1365" s="32"/>
      <c r="FS1365" s="32"/>
      <c r="FT1365" s="32"/>
      <c r="FU1365" s="32"/>
      <c r="FV1365" s="32"/>
      <c r="FW1365" s="32"/>
      <c r="FX1365" s="32"/>
      <c r="FY1365" s="32"/>
      <c r="FZ1365" s="32"/>
      <c r="GA1365" s="32"/>
      <c r="GB1365" s="32"/>
      <c r="GC1365" s="32"/>
      <c r="GD1365" s="32"/>
      <c r="GE1365" s="32"/>
      <c r="GF1365" s="32"/>
      <c r="GG1365" s="32"/>
      <c r="GH1365" s="32"/>
      <c r="GI1365" s="32"/>
      <c r="GJ1365" s="32"/>
      <c r="GK1365" s="32"/>
      <c r="GL1365" s="32"/>
      <c r="GM1365" s="32"/>
      <c r="GN1365" s="32"/>
      <c r="GO1365" s="32"/>
      <c r="GP1365" s="32"/>
      <c r="GQ1365" s="32"/>
    </row>
    <row r="1366" spans="1:199" customFormat="1" hidden="1" x14ac:dyDescent="0.2">
      <c r="A1366">
        <f t="shared" si="335"/>
        <v>5</v>
      </c>
      <c r="B1366">
        <f t="shared" si="336"/>
        <v>6</v>
      </c>
      <c r="C1366" s="1">
        <v>35951</v>
      </c>
      <c r="D1366">
        <f t="shared" si="337"/>
        <v>6</v>
      </c>
      <c r="E1366">
        <f t="shared" si="338"/>
        <v>1998</v>
      </c>
      <c r="F1366" s="17">
        <f t="shared" si="325"/>
        <v>0.39179999999999948</v>
      </c>
      <c r="G1366" s="16">
        <f t="shared" si="327"/>
        <v>-4.6166666666666245E-2</v>
      </c>
      <c r="H1366" s="16">
        <f t="shared" si="328"/>
        <v>-2.4999999999999467E-3</v>
      </c>
      <c r="I1366" s="16">
        <f t="shared" si="329"/>
        <v>-4.8666666666666192E-2</v>
      </c>
      <c r="J1366" s="7">
        <f>VLOOKUP(C1366,'Nymex hist.'!A:B,2,0)</f>
        <v>2.0270000000000001</v>
      </c>
      <c r="K1366" s="11">
        <f t="shared" si="339"/>
        <v>2.0970000000000004</v>
      </c>
      <c r="L1366" s="11">
        <f t="shared" si="326"/>
        <v>2.4887999999999999</v>
      </c>
      <c r="M1366" s="9">
        <f t="shared" si="330"/>
        <v>2.3684999999999996</v>
      </c>
      <c r="N1366" s="9">
        <f t="shared" si="331"/>
        <v>2.3223333333333334</v>
      </c>
      <c r="O1366" s="9">
        <f t="shared" si="332"/>
        <v>2.3198333333333334</v>
      </c>
      <c r="P1366" s="9">
        <f t="shared" si="333"/>
        <v>2.3448333333333333</v>
      </c>
      <c r="Q1366" s="9">
        <f t="shared" si="334"/>
        <v>2.3798333333333335</v>
      </c>
      <c r="R1366" s="8">
        <v>35951</v>
      </c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3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>
        <v>2.0270000000000001</v>
      </c>
      <c r="CG1366" s="2">
        <v>2.0710000000000002</v>
      </c>
      <c r="CH1366" s="2">
        <v>2.117</v>
      </c>
      <c r="CI1366" s="2">
        <v>2.173</v>
      </c>
      <c r="CJ1366" s="2">
        <v>2.371</v>
      </c>
      <c r="CK1366" s="2">
        <v>2.5659999999999998</v>
      </c>
      <c r="CL1366" s="2">
        <v>2.6120000000000001</v>
      </c>
      <c r="CM1366" s="2">
        <v>2.5019999999999998</v>
      </c>
      <c r="CN1366" s="2">
        <v>2.3929999999999998</v>
      </c>
      <c r="CO1366" s="2">
        <v>2.2930000000000001</v>
      </c>
      <c r="CP1366" s="2">
        <v>2.2629999999999999</v>
      </c>
      <c r="CQ1366" s="2">
        <v>2.2599999999999998</v>
      </c>
      <c r="CR1366" s="2">
        <v>2.2629999999999999</v>
      </c>
      <c r="CS1366" s="2">
        <v>2.2730000000000001</v>
      </c>
      <c r="CT1366" s="2">
        <v>2.2810000000000001</v>
      </c>
      <c r="CU1366" s="2">
        <v>2.3050000000000002</v>
      </c>
      <c r="CV1366" s="2">
        <v>2.4239999999999999</v>
      </c>
      <c r="CW1366" s="2">
        <v>2.5529999999999999</v>
      </c>
      <c r="CX1366" s="2">
        <v>2.57</v>
      </c>
      <c r="CY1366" s="2">
        <v>2.4540000000000002</v>
      </c>
      <c r="CZ1366" s="2">
        <v>2.3340000000000001</v>
      </c>
      <c r="DA1366" s="2">
        <v>2.2290000000000001</v>
      </c>
      <c r="DB1366" s="2">
        <v>2.214</v>
      </c>
      <c r="DC1366" s="2">
        <v>2.2160000000000002</v>
      </c>
      <c r="DD1366" s="2">
        <v>2.2189999999999999</v>
      </c>
      <c r="DE1366" s="2">
        <v>2.2320000000000002</v>
      </c>
      <c r="DF1366" s="2">
        <v>2.2360000000000002</v>
      </c>
      <c r="DG1366" s="2">
        <v>2.2570000000000001</v>
      </c>
      <c r="DH1366" s="2">
        <v>2.3839999999999999</v>
      </c>
      <c r="DI1366" s="2">
        <v>2.5230000000000001</v>
      </c>
      <c r="DJ1366" s="2">
        <v>2.5430000000000001</v>
      </c>
      <c r="DK1366" s="2">
        <v>2.4260000000000002</v>
      </c>
      <c r="DL1366" s="2">
        <v>2.335</v>
      </c>
      <c r="DM1366" s="2">
        <v>2.2349999999999999</v>
      </c>
      <c r="DN1366" s="2">
        <v>2.2229999999999999</v>
      </c>
      <c r="DO1366" s="2">
        <v>2.2250000000000001</v>
      </c>
      <c r="DP1366" s="2">
        <v>2.2189999999999999</v>
      </c>
      <c r="DQ1366" s="2">
        <v>2.2320000000000002</v>
      </c>
      <c r="DR1366" s="2">
        <v>2.2360000000000002</v>
      </c>
      <c r="DS1366" s="2">
        <v>2.2570000000000001</v>
      </c>
      <c r="DT1366" s="2">
        <v>2.3839999999999999</v>
      </c>
      <c r="DU1366" s="2">
        <v>2.5230000000000001</v>
      </c>
      <c r="DV1366" s="2">
        <v>2.5680000000000001</v>
      </c>
      <c r="DW1366" s="2">
        <v>2.4510000000000001</v>
      </c>
      <c r="DX1366" s="2">
        <v>2.36</v>
      </c>
      <c r="DY1366" s="2">
        <v>2.2599999999999998</v>
      </c>
      <c r="DZ1366" s="2">
        <v>2.2480000000000002</v>
      </c>
      <c r="EA1366" s="2">
        <v>2.25</v>
      </c>
      <c r="EB1366" s="2">
        <v>2.2440000000000002</v>
      </c>
      <c r="EC1366" s="2">
        <v>2.2570000000000001</v>
      </c>
      <c r="ED1366" s="2">
        <v>2.2610000000000001</v>
      </c>
      <c r="EE1366" s="2">
        <v>2.282</v>
      </c>
      <c r="EF1366" s="2">
        <v>2.4089999999999998</v>
      </c>
      <c r="EG1366" s="2">
        <v>2.548</v>
      </c>
      <c r="EH1366" s="2">
        <v>2.6030000000000002</v>
      </c>
      <c r="EI1366" s="2">
        <v>2.4860000000000002</v>
      </c>
      <c r="EJ1366" s="2">
        <v>2.395</v>
      </c>
      <c r="EK1366" s="2">
        <v>2.2949999999999999</v>
      </c>
      <c r="EL1366" s="2">
        <v>2.2829999999999999</v>
      </c>
      <c r="EM1366" s="2">
        <v>2.2850000000000001</v>
      </c>
      <c r="EN1366" s="2">
        <v>2.2789999999999999</v>
      </c>
      <c r="EO1366" s="2">
        <v>2.2919999999999998</v>
      </c>
      <c r="EP1366" s="2">
        <v>2.2959999999999998</v>
      </c>
      <c r="EQ1366" s="2">
        <v>2.3170000000000002</v>
      </c>
      <c r="ER1366" s="2">
        <v>2.444</v>
      </c>
      <c r="ES1366" s="2">
        <v>2.5830000000000002</v>
      </c>
      <c r="ET1366" s="2">
        <v>2.6480000000000001</v>
      </c>
      <c r="EU1366" s="2">
        <v>2.5310000000000001</v>
      </c>
      <c r="EV1366" s="2">
        <v>2.44</v>
      </c>
      <c r="EW1366" s="2">
        <v>2.34</v>
      </c>
      <c r="EX1366" s="2">
        <v>2.3279999999999998</v>
      </c>
      <c r="EY1366" s="2">
        <v>2.33</v>
      </c>
      <c r="EZ1366" s="2"/>
      <c r="FA1366" s="2"/>
      <c r="FB1366" s="2"/>
      <c r="FC1366" s="2"/>
      <c r="FD1366" s="2"/>
      <c r="FE1366" s="2"/>
      <c r="FF1366" s="2"/>
      <c r="FG1366" s="2"/>
      <c r="FH1366" s="2"/>
      <c r="FI1366" s="2"/>
      <c r="FJ1366" s="2"/>
      <c r="FK1366" s="2"/>
      <c r="FL1366" s="2"/>
      <c r="FM1366" s="2"/>
      <c r="FN1366" s="2"/>
      <c r="FO1366" s="2"/>
      <c r="FP1366" s="2"/>
      <c r="FQ1366" s="2"/>
      <c r="FR1366" s="2"/>
      <c r="FS1366" s="2"/>
      <c r="FT1366" s="2"/>
      <c r="FU1366" s="2"/>
      <c r="FV1366" s="2"/>
      <c r="FW1366" s="2"/>
      <c r="FX1366" s="2"/>
      <c r="FY1366" s="2"/>
      <c r="FZ1366" s="2"/>
      <c r="GA1366" s="2"/>
      <c r="GB1366" s="2"/>
      <c r="GC1366" s="2"/>
      <c r="GD1366" s="2"/>
      <c r="GE1366" s="2"/>
      <c r="GF1366" s="2"/>
      <c r="GG1366" s="2"/>
      <c r="GH1366" s="2"/>
      <c r="GI1366" s="2"/>
      <c r="GJ1366" s="2"/>
      <c r="GK1366" s="2"/>
      <c r="GL1366" s="2"/>
      <c r="GM1366" s="2"/>
      <c r="GN1366" s="2"/>
      <c r="GO1366" s="2"/>
      <c r="GP1366" s="2"/>
      <c r="GQ1366" s="2"/>
    </row>
    <row r="1367" spans="1:199" customFormat="1" hidden="1" x14ac:dyDescent="0.2">
      <c r="A1367">
        <f t="shared" si="335"/>
        <v>1</v>
      </c>
      <c r="B1367">
        <f t="shared" si="336"/>
        <v>6</v>
      </c>
      <c r="C1367" s="1">
        <v>35954</v>
      </c>
      <c r="D1367">
        <f t="shared" si="337"/>
        <v>6</v>
      </c>
      <c r="E1367">
        <f t="shared" si="338"/>
        <v>1998</v>
      </c>
      <c r="F1367" s="17">
        <f t="shared" si="325"/>
        <v>0.41375000000000028</v>
      </c>
      <c r="G1367" s="16">
        <f t="shared" si="327"/>
        <v>-3.9999999999999591E-2</v>
      </c>
      <c r="H1367" s="16">
        <f t="shared" si="328"/>
        <v>-2.5000000000003908E-3</v>
      </c>
      <c r="I1367" s="16">
        <f t="shared" si="329"/>
        <v>-4.2499999999999982E-2</v>
      </c>
      <c r="J1367" s="7">
        <f>VLOOKUP(C1367,'Nymex hist.'!A:B,2,0)</f>
        <v>1.976</v>
      </c>
      <c r="K1367" s="11">
        <f t="shared" si="339"/>
        <v>2.0492499999999998</v>
      </c>
      <c r="L1367" s="11">
        <f t="shared" si="326"/>
        <v>2.4630000000000001</v>
      </c>
      <c r="M1367" s="9">
        <f t="shared" si="330"/>
        <v>2.3573333333333331</v>
      </c>
      <c r="N1367" s="9">
        <f t="shared" si="331"/>
        <v>2.3173333333333335</v>
      </c>
      <c r="O1367" s="9">
        <f t="shared" si="332"/>
        <v>2.3148333333333331</v>
      </c>
      <c r="P1367" s="9">
        <f t="shared" si="333"/>
        <v>2.3398333333333334</v>
      </c>
      <c r="Q1367" s="9">
        <f t="shared" si="334"/>
        <v>2.3748333333333336</v>
      </c>
      <c r="R1367" s="8">
        <v>35954</v>
      </c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3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>
        <v>1.976</v>
      </c>
      <c r="CG1367" s="2">
        <v>2.02</v>
      </c>
      <c r="CH1367" s="2">
        <v>2.0720000000000001</v>
      </c>
      <c r="CI1367" s="2">
        <v>2.129</v>
      </c>
      <c r="CJ1367" s="2">
        <v>2.3330000000000002</v>
      </c>
      <c r="CK1367" s="2">
        <v>2.5329999999999999</v>
      </c>
      <c r="CL1367" s="2">
        <v>2.5830000000000002</v>
      </c>
      <c r="CM1367" s="2">
        <v>2.4830000000000001</v>
      </c>
      <c r="CN1367" s="2">
        <v>2.383</v>
      </c>
      <c r="CO1367" s="2">
        <v>2.2829999999999999</v>
      </c>
      <c r="CP1367" s="2">
        <v>2.2530000000000001</v>
      </c>
      <c r="CQ1367" s="2">
        <v>2.25</v>
      </c>
      <c r="CR1367" s="2">
        <v>2.2530000000000001</v>
      </c>
      <c r="CS1367" s="2">
        <v>2.2629999999999999</v>
      </c>
      <c r="CT1367" s="2">
        <v>2.2730000000000001</v>
      </c>
      <c r="CU1367" s="2">
        <v>2.298</v>
      </c>
      <c r="CV1367" s="2">
        <v>2.4180000000000001</v>
      </c>
      <c r="CW1367" s="2">
        <v>2.548</v>
      </c>
      <c r="CX1367" s="2">
        <v>2.5649999999999999</v>
      </c>
      <c r="CY1367" s="2">
        <v>2.4489999999999998</v>
      </c>
      <c r="CZ1367" s="2">
        <v>2.3290000000000002</v>
      </c>
      <c r="DA1367" s="2">
        <v>2.2240000000000002</v>
      </c>
      <c r="DB1367" s="2">
        <v>2.2090000000000001</v>
      </c>
      <c r="DC1367" s="2">
        <v>2.2109999999999999</v>
      </c>
      <c r="DD1367" s="2">
        <v>2.214</v>
      </c>
      <c r="DE1367" s="2">
        <v>2.2269999999999999</v>
      </c>
      <c r="DF1367" s="2">
        <v>2.2309999999999999</v>
      </c>
      <c r="DG1367" s="2">
        <v>2.2519999999999998</v>
      </c>
      <c r="DH1367" s="2">
        <v>2.379</v>
      </c>
      <c r="DI1367" s="2">
        <v>2.5179999999999998</v>
      </c>
      <c r="DJ1367" s="2">
        <v>2.5379999999999998</v>
      </c>
      <c r="DK1367" s="2">
        <v>2.4209999999999998</v>
      </c>
      <c r="DL1367" s="2">
        <v>2.33</v>
      </c>
      <c r="DM1367" s="2">
        <v>2.23</v>
      </c>
      <c r="DN1367" s="2">
        <v>2.218</v>
      </c>
      <c r="DO1367" s="2">
        <v>2.2200000000000002</v>
      </c>
      <c r="DP1367" s="2">
        <v>2.214</v>
      </c>
      <c r="DQ1367" s="2">
        <v>2.2269999999999999</v>
      </c>
      <c r="DR1367" s="2">
        <v>2.2309999999999999</v>
      </c>
      <c r="DS1367" s="2">
        <v>2.2519999999999998</v>
      </c>
      <c r="DT1367" s="2">
        <v>2.379</v>
      </c>
      <c r="DU1367" s="2">
        <v>2.5179999999999998</v>
      </c>
      <c r="DV1367" s="2">
        <v>2.5630000000000002</v>
      </c>
      <c r="DW1367" s="2">
        <v>2.4460000000000002</v>
      </c>
      <c r="DX1367" s="2">
        <v>2.355</v>
      </c>
      <c r="DY1367" s="2">
        <v>2.2549999999999999</v>
      </c>
      <c r="DZ1367" s="2">
        <v>2.2429999999999999</v>
      </c>
      <c r="EA1367" s="2">
        <v>2.2450000000000001</v>
      </c>
      <c r="EB1367" s="2">
        <v>2.2389999999999999</v>
      </c>
      <c r="EC1367" s="2">
        <v>2.2519999999999998</v>
      </c>
      <c r="ED1367" s="2">
        <v>2.2559999999999998</v>
      </c>
      <c r="EE1367" s="2">
        <v>2.2770000000000001</v>
      </c>
      <c r="EF1367" s="2">
        <v>2.4039999999999999</v>
      </c>
      <c r="EG1367" s="2">
        <v>2.5430000000000001</v>
      </c>
      <c r="EH1367" s="2">
        <v>2.5979999999999999</v>
      </c>
      <c r="EI1367" s="2">
        <v>2.4809999999999999</v>
      </c>
      <c r="EJ1367" s="2">
        <v>2.39</v>
      </c>
      <c r="EK1367" s="2">
        <v>2.29</v>
      </c>
      <c r="EL1367" s="2">
        <v>2.278</v>
      </c>
      <c r="EM1367" s="2">
        <v>2.2799999999999998</v>
      </c>
      <c r="EN1367" s="2">
        <v>2.274</v>
      </c>
      <c r="EO1367" s="2">
        <v>2.2869999999999999</v>
      </c>
      <c r="EP1367" s="2">
        <v>2.2909999999999999</v>
      </c>
      <c r="EQ1367" s="2">
        <v>2.3119999999999998</v>
      </c>
      <c r="ER1367" s="2">
        <v>2.4390000000000001</v>
      </c>
      <c r="ES1367" s="2">
        <v>2.5779999999999998</v>
      </c>
      <c r="ET1367" s="2">
        <v>2.6429999999999998</v>
      </c>
      <c r="EU1367" s="2">
        <v>2.5259999999999998</v>
      </c>
      <c r="EV1367" s="2">
        <v>2.4350000000000001</v>
      </c>
      <c r="EW1367" s="2">
        <v>2.335</v>
      </c>
      <c r="EX1367" s="2">
        <v>2.323</v>
      </c>
      <c r="EY1367" s="2">
        <v>2.3250000000000002</v>
      </c>
      <c r="EZ1367" s="2"/>
      <c r="FA1367" s="2"/>
      <c r="FB1367" s="2"/>
      <c r="FC1367" s="2"/>
      <c r="FD1367" s="2"/>
      <c r="FE1367" s="2"/>
      <c r="FF1367" s="2"/>
      <c r="FG1367" s="2"/>
      <c r="FH1367" s="2"/>
      <c r="FI1367" s="2"/>
      <c r="FJ1367" s="2"/>
      <c r="FK1367" s="2"/>
      <c r="FL1367" s="2"/>
      <c r="FM1367" s="2"/>
      <c r="FN1367" s="2"/>
      <c r="FO1367" s="2"/>
      <c r="FP1367" s="2"/>
      <c r="FQ1367" s="2"/>
      <c r="FR1367" s="2"/>
      <c r="FS1367" s="2"/>
      <c r="FT1367" s="2"/>
      <c r="FU1367" s="2"/>
      <c r="FV1367" s="2"/>
      <c r="FW1367" s="2"/>
      <c r="FX1367" s="2"/>
      <c r="FY1367" s="2"/>
      <c r="FZ1367" s="2"/>
      <c r="GA1367" s="2"/>
      <c r="GB1367" s="2"/>
      <c r="GC1367" s="2"/>
      <c r="GD1367" s="2"/>
      <c r="GE1367" s="2"/>
      <c r="GF1367" s="2"/>
      <c r="GG1367" s="2"/>
      <c r="GH1367" s="2"/>
      <c r="GI1367" s="2"/>
      <c r="GJ1367" s="2"/>
      <c r="GK1367" s="2"/>
      <c r="GL1367" s="2"/>
      <c r="GM1367" s="2"/>
      <c r="GN1367" s="2"/>
      <c r="GO1367" s="2"/>
      <c r="GP1367" s="2"/>
      <c r="GQ1367" s="2"/>
    </row>
    <row r="1368" spans="1:199" customFormat="1" hidden="1" x14ac:dyDescent="0.2">
      <c r="A1368">
        <f t="shared" si="335"/>
        <v>2</v>
      </c>
      <c r="B1368">
        <f t="shared" si="336"/>
        <v>6</v>
      </c>
      <c r="C1368" s="1">
        <v>35955</v>
      </c>
      <c r="D1368">
        <f t="shared" si="337"/>
        <v>6</v>
      </c>
      <c r="E1368">
        <f t="shared" si="338"/>
        <v>1998</v>
      </c>
      <c r="F1368" s="17">
        <f t="shared" si="325"/>
        <v>0.44285000000000041</v>
      </c>
      <c r="G1368" s="16">
        <f t="shared" si="327"/>
        <v>-3.4333333333333105E-2</v>
      </c>
      <c r="H1368" s="16">
        <f t="shared" si="328"/>
        <v>-2.5000000000003908E-3</v>
      </c>
      <c r="I1368" s="16">
        <f t="shared" si="329"/>
        <v>-3.6833333333333496E-2</v>
      </c>
      <c r="J1368" s="7">
        <f>VLOOKUP(C1368,'Nymex hist.'!A:B,2,0)</f>
        <v>1.9379999999999999</v>
      </c>
      <c r="K1368" s="11">
        <f t="shared" si="339"/>
        <v>2.0067499999999998</v>
      </c>
      <c r="L1368" s="11">
        <f t="shared" si="326"/>
        <v>2.4496000000000002</v>
      </c>
      <c r="M1368" s="9">
        <f t="shared" si="330"/>
        <v>2.3596666666666666</v>
      </c>
      <c r="N1368" s="9">
        <f t="shared" si="331"/>
        <v>2.3253333333333335</v>
      </c>
      <c r="O1368" s="9">
        <f t="shared" si="332"/>
        <v>2.3228333333333331</v>
      </c>
      <c r="P1368" s="9">
        <f t="shared" si="333"/>
        <v>2.3478333333333334</v>
      </c>
      <c r="Q1368" s="9">
        <f t="shared" si="334"/>
        <v>2.3828333333333331</v>
      </c>
      <c r="R1368" s="8">
        <v>35955</v>
      </c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3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>
        <v>1.9379999999999999</v>
      </c>
      <c r="CG1368" s="2">
        <v>1.9730000000000001</v>
      </c>
      <c r="CH1368" s="2">
        <v>2.0259999999999998</v>
      </c>
      <c r="CI1368" s="2">
        <v>2.09</v>
      </c>
      <c r="CJ1368" s="2">
        <v>2.3050000000000002</v>
      </c>
      <c r="CK1368" s="2">
        <v>2.5169999999999999</v>
      </c>
      <c r="CL1368" s="2">
        <v>2.5720000000000001</v>
      </c>
      <c r="CM1368" s="2">
        <v>2.4769999999999999</v>
      </c>
      <c r="CN1368" s="2">
        <v>2.3769999999999998</v>
      </c>
      <c r="CO1368" s="2">
        <v>2.2850000000000001</v>
      </c>
      <c r="CP1368" s="2">
        <v>2.2549999999999999</v>
      </c>
      <c r="CQ1368" s="2">
        <v>2.2549999999999999</v>
      </c>
      <c r="CR1368" s="2">
        <v>2.258</v>
      </c>
      <c r="CS1368" s="2">
        <v>2.2690000000000001</v>
      </c>
      <c r="CT1368" s="2">
        <v>2.2799999999999998</v>
      </c>
      <c r="CU1368" s="2">
        <v>2.306</v>
      </c>
      <c r="CV1368" s="2">
        <v>2.4260000000000002</v>
      </c>
      <c r="CW1368" s="2">
        <v>2.556</v>
      </c>
      <c r="CX1368" s="2">
        <v>2.573</v>
      </c>
      <c r="CY1368" s="2">
        <v>2.4569999999999999</v>
      </c>
      <c r="CZ1368" s="2">
        <v>2.3370000000000002</v>
      </c>
      <c r="DA1368" s="2">
        <v>2.2320000000000002</v>
      </c>
      <c r="DB1368" s="2">
        <v>2.2170000000000001</v>
      </c>
      <c r="DC1368" s="2">
        <v>2.2189999999999999</v>
      </c>
      <c r="DD1368" s="2">
        <v>2.222</v>
      </c>
      <c r="DE1368" s="2">
        <v>2.2349999999999999</v>
      </c>
      <c r="DF1368" s="2">
        <v>2.2389999999999999</v>
      </c>
      <c r="DG1368" s="2">
        <v>2.2599999999999998</v>
      </c>
      <c r="DH1368" s="2">
        <v>2.387</v>
      </c>
      <c r="DI1368" s="2">
        <v>2.5259999999999998</v>
      </c>
      <c r="DJ1368" s="2">
        <v>2.5459999999999998</v>
      </c>
      <c r="DK1368" s="2">
        <v>2.4289999999999998</v>
      </c>
      <c r="DL1368" s="2">
        <v>2.3380000000000001</v>
      </c>
      <c r="DM1368" s="2">
        <v>2.238</v>
      </c>
      <c r="DN1368" s="2">
        <v>2.226</v>
      </c>
      <c r="DO1368" s="2">
        <v>2.2280000000000002</v>
      </c>
      <c r="DP1368" s="2">
        <v>2.222</v>
      </c>
      <c r="DQ1368" s="2">
        <v>2.2349999999999999</v>
      </c>
      <c r="DR1368" s="2">
        <v>2.2389999999999999</v>
      </c>
      <c r="DS1368" s="2">
        <v>2.2599999999999998</v>
      </c>
      <c r="DT1368" s="2">
        <v>2.387</v>
      </c>
      <c r="DU1368" s="2">
        <v>2.5259999999999998</v>
      </c>
      <c r="DV1368" s="2">
        <v>2.5710000000000002</v>
      </c>
      <c r="DW1368" s="2">
        <v>2.4540000000000002</v>
      </c>
      <c r="DX1368" s="2">
        <v>2.363</v>
      </c>
      <c r="DY1368" s="2">
        <v>2.2629999999999999</v>
      </c>
      <c r="DZ1368" s="2">
        <v>2.2509999999999999</v>
      </c>
      <c r="EA1368" s="2">
        <v>2.2530000000000001</v>
      </c>
      <c r="EB1368" s="2">
        <v>2.2469999999999999</v>
      </c>
      <c r="EC1368" s="2">
        <v>2.2599999999999998</v>
      </c>
      <c r="ED1368" s="2">
        <v>2.2639999999999998</v>
      </c>
      <c r="EE1368" s="2">
        <v>2.2850000000000001</v>
      </c>
      <c r="EF1368" s="2">
        <v>2.4119999999999999</v>
      </c>
      <c r="EG1368" s="2">
        <v>2.5510000000000002</v>
      </c>
      <c r="EH1368" s="2">
        <v>2.6059999999999999</v>
      </c>
      <c r="EI1368" s="2">
        <v>2.4889999999999999</v>
      </c>
      <c r="EJ1368" s="2">
        <v>2.3980000000000001</v>
      </c>
      <c r="EK1368" s="2">
        <v>2.298</v>
      </c>
      <c r="EL1368" s="2">
        <v>2.286</v>
      </c>
      <c r="EM1368" s="2">
        <v>2.2879999999999998</v>
      </c>
      <c r="EN1368" s="2">
        <v>2.282</v>
      </c>
      <c r="EO1368" s="2">
        <v>2.2949999999999999</v>
      </c>
      <c r="EP1368" s="2">
        <v>2.2989999999999999</v>
      </c>
      <c r="EQ1368" s="2">
        <v>2.3199999999999998</v>
      </c>
      <c r="ER1368" s="2">
        <v>2.4470000000000001</v>
      </c>
      <c r="ES1368" s="2">
        <v>2.5859999999999999</v>
      </c>
      <c r="ET1368" s="2">
        <v>2.6509999999999998</v>
      </c>
      <c r="EU1368" s="2">
        <v>2.5339999999999998</v>
      </c>
      <c r="EV1368" s="2">
        <v>2.4430000000000001</v>
      </c>
      <c r="EW1368" s="2">
        <v>2.343</v>
      </c>
      <c r="EX1368" s="2">
        <v>2.331</v>
      </c>
      <c r="EY1368" s="2">
        <v>2.3330000000000002</v>
      </c>
      <c r="EZ1368" s="2"/>
      <c r="FA1368" s="2"/>
      <c r="FB1368" s="2"/>
      <c r="FC1368" s="2"/>
      <c r="FD1368" s="2"/>
      <c r="FE1368" s="2"/>
      <c r="FF1368" s="2"/>
      <c r="FG1368" s="2"/>
      <c r="FH1368" s="2"/>
      <c r="FI1368" s="2"/>
      <c r="FJ1368" s="2"/>
      <c r="FK1368" s="2"/>
      <c r="FL1368" s="2"/>
      <c r="FM1368" s="2"/>
      <c r="FN1368" s="2"/>
      <c r="FO1368" s="2"/>
      <c r="FP1368" s="2"/>
      <c r="FQ1368" s="2"/>
      <c r="FR1368" s="2"/>
      <c r="FS1368" s="2"/>
      <c r="FT1368" s="2"/>
      <c r="FU1368" s="2"/>
      <c r="FV1368" s="2"/>
      <c r="FW1368" s="2"/>
      <c r="FX1368" s="2"/>
      <c r="FY1368" s="2"/>
      <c r="FZ1368" s="2"/>
      <c r="GA1368" s="2"/>
      <c r="GB1368" s="2"/>
      <c r="GC1368" s="2"/>
      <c r="GD1368" s="2"/>
      <c r="GE1368" s="2"/>
      <c r="GF1368" s="2"/>
      <c r="GG1368" s="2"/>
      <c r="GH1368" s="2"/>
      <c r="GI1368" s="2"/>
      <c r="GJ1368" s="2"/>
      <c r="GK1368" s="2"/>
      <c r="GL1368" s="2"/>
      <c r="GM1368" s="2"/>
      <c r="GN1368" s="2"/>
      <c r="GO1368" s="2"/>
      <c r="GP1368" s="2"/>
      <c r="GQ1368" s="2"/>
    </row>
    <row r="1369" spans="1:199" customFormat="1" hidden="1" x14ac:dyDescent="0.2">
      <c r="A1369">
        <f t="shared" si="335"/>
        <v>3</v>
      </c>
      <c r="B1369">
        <f t="shared" si="336"/>
        <v>6</v>
      </c>
      <c r="C1369" s="1">
        <v>35956</v>
      </c>
      <c r="D1369">
        <f t="shared" si="337"/>
        <v>6</v>
      </c>
      <c r="E1369">
        <f t="shared" si="338"/>
        <v>1998</v>
      </c>
      <c r="F1369" s="17">
        <f t="shared" si="325"/>
        <v>0.4548500000000002</v>
      </c>
      <c r="G1369" s="16">
        <f t="shared" si="327"/>
        <v>-3.9083333333333137E-2</v>
      </c>
      <c r="H1369" s="16">
        <f t="shared" si="328"/>
        <v>-2.5000000000003908E-3</v>
      </c>
      <c r="I1369" s="16">
        <f t="shared" si="329"/>
        <v>-4.1583333333333528E-2</v>
      </c>
      <c r="J1369" s="7">
        <f>VLOOKUP(C1369,'Nymex hist.'!A:B,2,0)</f>
        <v>1.93</v>
      </c>
      <c r="K1369" s="11">
        <f t="shared" si="339"/>
        <v>1.99875</v>
      </c>
      <c r="L1369" s="11">
        <f t="shared" si="326"/>
        <v>2.4536000000000002</v>
      </c>
      <c r="M1369" s="9">
        <f t="shared" si="330"/>
        <v>2.3644166666666666</v>
      </c>
      <c r="N1369" s="9">
        <f t="shared" si="331"/>
        <v>2.3253333333333335</v>
      </c>
      <c r="O1369" s="9">
        <f t="shared" si="332"/>
        <v>2.3228333333333331</v>
      </c>
      <c r="P1369" s="9">
        <f t="shared" si="333"/>
        <v>2.3478333333333334</v>
      </c>
      <c r="Q1369" s="9">
        <f t="shared" si="334"/>
        <v>2.3828333333333331</v>
      </c>
      <c r="R1369" s="8">
        <v>35956</v>
      </c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3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>
        <v>1.93</v>
      </c>
      <c r="CG1369" s="2">
        <v>1.964</v>
      </c>
      <c r="CH1369" s="2">
        <v>2.016</v>
      </c>
      <c r="CI1369" s="2">
        <v>2.085</v>
      </c>
      <c r="CJ1369" s="2">
        <v>2.3050000000000002</v>
      </c>
      <c r="CK1369" s="2">
        <v>2.52</v>
      </c>
      <c r="CL1369" s="2">
        <v>2.5750000000000002</v>
      </c>
      <c r="CM1369" s="2">
        <v>2.4830000000000001</v>
      </c>
      <c r="CN1369" s="2">
        <v>2.3849999999999998</v>
      </c>
      <c r="CO1369" s="2">
        <v>2.29</v>
      </c>
      <c r="CP1369" s="2">
        <v>2.2599999999999998</v>
      </c>
      <c r="CQ1369" s="2">
        <v>2.2599999999999998</v>
      </c>
      <c r="CR1369" s="2">
        <v>2.2629999999999999</v>
      </c>
      <c r="CS1369" s="2">
        <v>2.274</v>
      </c>
      <c r="CT1369" s="2">
        <v>2.2850000000000001</v>
      </c>
      <c r="CU1369" s="2">
        <v>2.3109999999999999</v>
      </c>
      <c r="CV1369" s="2">
        <v>2.431</v>
      </c>
      <c r="CW1369" s="2">
        <v>2.556</v>
      </c>
      <c r="CX1369" s="2">
        <v>2.573</v>
      </c>
      <c r="CY1369" s="2">
        <v>2.4569999999999999</v>
      </c>
      <c r="CZ1369" s="2">
        <v>2.3370000000000002</v>
      </c>
      <c r="DA1369" s="2">
        <v>2.2320000000000002</v>
      </c>
      <c r="DB1369" s="2">
        <v>2.2170000000000001</v>
      </c>
      <c r="DC1369" s="2">
        <v>2.2189999999999999</v>
      </c>
      <c r="DD1369" s="2">
        <v>2.222</v>
      </c>
      <c r="DE1369" s="2">
        <v>2.2349999999999999</v>
      </c>
      <c r="DF1369" s="2">
        <v>2.2389999999999999</v>
      </c>
      <c r="DG1369" s="2">
        <v>2.2599999999999998</v>
      </c>
      <c r="DH1369" s="2">
        <v>2.387</v>
      </c>
      <c r="DI1369" s="2">
        <v>2.5259999999999998</v>
      </c>
      <c r="DJ1369" s="2">
        <v>2.5459999999999998</v>
      </c>
      <c r="DK1369" s="2">
        <v>2.4289999999999998</v>
      </c>
      <c r="DL1369" s="2">
        <v>2.3380000000000001</v>
      </c>
      <c r="DM1369" s="2">
        <v>2.238</v>
      </c>
      <c r="DN1369" s="2">
        <v>2.226</v>
      </c>
      <c r="DO1369" s="2">
        <v>2.2280000000000002</v>
      </c>
      <c r="DP1369" s="2">
        <v>2.222</v>
      </c>
      <c r="DQ1369" s="2">
        <v>2.2349999999999999</v>
      </c>
      <c r="DR1369" s="2">
        <v>2.2389999999999999</v>
      </c>
      <c r="DS1369" s="2">
        <v>2.2599999999999998</v>
      </c>
      <c r="DT1369" s="2">
        <v>2.387</v>
      </c>
      <c r="DU1369" s="2">
        <v>2.5259999999999998</v>
      </c>
      <c r="DV1369" s="2">
        <v>2.5710000000000002</v>
      </c>
      <c r="DW1369" s="2">
        <v>2.4540000000000002</v>
      </c>
      <c r="DX1369" s="2">
        <v>2.363</v>
      </c>
      <c r="DY1369" s="2">
        <v>2.2629999999999999</v>
      </c>
      <c r="DZ1369" s="2">
        <v>2.2509999999999999</v>
      </c>
      <c r="EA1369" s="2">
        <v>2.2530000000000001</v>
      </c>
      <c r="EB1369" s="2">
        <v>2.2469999999999999</v>
      </c>
      <c r="EC1369" s="2">
        <v>2.2599999999999998</v>
      </c>
      <c r="ED1369" s="2">
        <v>2.2639999999999998</v>
      </c>
      <c r="EE1369" s="2">
        <v>2.2850000000000001</v>
      </c>
      <c r="EF1369" s="2">
        <v>2.4119999999999999</v>
      </c>
      <c r="EG1369" s="2">
        <v>2.5510000000000002</v>
      </c>
      <c r="EH1369" s="2">
        <v>2.6059999999999999</v>
      </c>
      <c r="EI1369" s="2">
        <v>2.4889999999999999</v>
      </c>
      <c r="EJ1369" s="2">
        <v>2.3980000000000001</v>
      </c>
      <c r="EK1369" s="2">
        <v>2.298</v>
      </c>
      <c r="EL1369" s="2">
        <v>2.286</v>
      </c>
      <c r="EM1369" s="2">
        <v>2.2879999999999998</v>
      </c>
      <c r="EN1369" s="2">
        <v>2.282</v>
      </c>
      <c r="EO1369" s="2">
        <v>2.2949999999999999</v>
      </c>
      <c r="EP1369" s="2">
        <v>2.2989999999999999</v>
      </c>
      <c r="EQ1369" s="2">
        <v>2.3199999999999998</v>
      </c>
      <c r="ER1369" s="2">
        <v>2.4470000000000001</v>
      </c>
      <c r="ES1369" s="2">
        <v>2.5859999999999999</v>
      </c>
      <c r="ET1369" s="2">
        <v>2.6509999999999998</v>
      </c>
      <c r="EU1369" s="2">
        <v>2.5339999999999998</v>
      </c>
      <c r="EV1369" s="2">
        <v>2.4430000000000001</v>
      </c>
      <c r="EW1369" s="2">
        <v>2.343</v>
      </c>
      <c r="EX1369" s="2">
        <v>2.331</v>
      </c>
      <c r="EY1369" s="2">
        <v>2.3330000000000002</v>
      </c>
      <c r="EZ1369" s="2"/>
      <c r="FA1369" s="2"/>
      <c r="FB1369" s="2"/>
      <c r="FC1369" s="2"/>
      <c r="FD1369" s="2"/>
      <c r="FE1369" s="2"/>
      <c r="FF1369" s="2"/>
      <c r="FG1369" s="2"/>
      <c r="FH1369" s="2"/>
      <c r="FI1369" s="2"/>
      <c r="FJ1369" s="2"/>
      <c r="FK1369" s="2"/>
      <c r="FL1369" s="2"/>
      <c r="FM1369" s="2"/>
      <c r="FN1369" s="2"/>
      <c r="FO1369" s="2"/>
      <c r="FP1369" s="2"/>
      <c r="FQ1369" s="2"/>
      <c r="FR1369" s="2"/>
      <c r="FS1369" s="2"/>
      <c r="FT1369" s="2"/>
      <c r="FU1369" s="2"/>
      <c r="FV1369" s="2"/>
      <c r="FW1369" s="2"/>
      <c r="FX1369" s="2"/>
      <c r="FY1369" s="2"/>
      <c r="FZ1369" s="2"/>
      <c r="GA1369" s="2"/>
      <c r="GB1369" s="2"/>
      <c r="GC1369" s="2"/>
      <c r="GD1369" s="2"/>
      <c r="GE1369" s="2"/>
      <c r="GF1369" s="2"/>
      <c r="GG1369" s="2"/>
      <c r="GH1369" s="2"/>
      <c r="GI1369" s="2"/>
      <c r="GJ1369" s="2"/>
      <c r="GK1369" s="2"/>
      <c r="GL1369" s="2"/>
      <c r="GM1369" s="2"/>
      <c r="GN1369" s="2"/>
      <c r="GO1369" s="2"/>
      <c r="GP1369" s="2"/>
      <c r="GQ1369" s="2"/>
    </row>
    <row r="1370" spans="1:199" x14ac:dyDescent="0.2">
      <c r="A1370" s="36">
        <f t="shared" si="335"/>
        <v>4</v>
      </c>
      <c r="B1370" s="36">
        <f t="shared" si="336"/>
        <v>6</v>
      </c>
      <c r="C1370" s="1">
        <v>35957</v>
      </c>
      <c r="D1370">
        <f t="shared" si="337"/>
        <v>6</v>
      </c>
      <c r="E1370">
        <f t="shared" si="338"/>
        <v>1998</v>
      </c>
      <c r="F1370" s="21">
        <f t="shared" si="325"/>
        <v>0.44710000000000027</v>
      </c>
      <c r="G1370" s="21">
        <f t="shared" si="327"/>
        <v>-4.4416666666665883E-2</v>
      </c>
      <c r="H1370" s="21">
        <f t="shared" si="328"/>
        <v>-3.9166666666670125E-3</v>
      </c>
      <c r="I1370" s="21">
        <f t="shared" si="329"/>
        <v>-4.8333333333332895E-2</v>
      </c>
      <c r="J1370" s="23">
        <f>VLOOKUP(C1370,'Nymex hist.'!A:B,2,0)</f>
        <v>1.97</v>
      </c>
      <c r="K1370" s="23">
        <f t="shared" si="339"/>
        <v>2.0344999999999995</v>
      </c>
      <c r="L1370" s="23">
        <f t="shared" si="326"/>
        <v>2.4815999999999998</v>
      </c>
      <c r="M1370" s="23">
        <f t="shared" si="330"/>
        <v>2.3873333333333329</v>
      </c>
      <c r="N1370" s="23">
        <f t="shared" si="331"/>
        <v>2.342916666666667</v>
      </c>
      <c r="O1370" s="23">
        <f t="shared" si="332"/>
        <v>2.339</v>
      </c>
      <c r="P1370" s="23">
        <f t="shared" si="333"/>
        <v>2.3639999999999999</v>
      </c>
      <c r="Q1370" s="23">
        <f t="shared" si="334"/>
        <v>2.3989999999999996</v>
      </c>
      <c r="R1370" s="30">
        <v>35957</v>
      </c>
      <c r="S1370" s="32"/>
      <c r="T1370" s="32"/>
      <c r="U1370" s="32"/>
      <c r="V1370" s="32"/>
      <c r="W1370" s="32"/>
      <c r="X1370" s="32"/>
      <c r="Y1370" s="32"/>
      <c r="Z1370" s="32"/>
      <c r="AA1370" s="32"/>
      <c r="AB1370" s="32"/>
      <c r="AC1370" s="32"/>
      <c r="AD1370" s="32"/>
      <c r="AE1370" s="32"/>
      <c r="AF1370" s="32"/>
      <c r="AG1370" s="32"/>
      <c r="AH1370" s="32"/>
      <c r="AI1370" s="32"/>
      <c r="AJ1370" s="34"/>
      <c r="AK1370" s="32"/>
      <c r="AL1370" s="32"/>
      <c r="AM1370" s="32"/>
      <c r="AN1370" s="32"/>
      <c r="AO1370" s="32"/>
      <c r="AP1370" s="32"/>
      <c r="AQ1370" s="32"/>
      <c r="AR1370" s="32"/>
      <c r="AS1370" s="32"/>
      <c r="AT1370" s="32"/>
      <c r="AU1370" s="32"/>
      <c r="AV1370" s="32"/>
      <c r="AW1370" s="32"/>
      <c r="AX1370" s="32"/>
      <c r="AY1370" s="32"/>
      <c r="AZ1370" s="32"/>
      <c r="BA1370" s="32"/>
      <c r="BB1370" s="32"/>
      <c r="BC1370" s="32"/>
      <c r="BD1370" s="32"/>
      <c r="BE1370" s="32"/>
      <c r="BF1370" s="32"/>
      <c r="BG1370" s="32"/>
      <c r="BH1370" s="32"/>
      <c r="BI1370" s="32"/>
      <c r="BJ1370" s="32"/>
      <c r="BK1370" s="32"/>
      <c r="BL1370" s="32"/>
      <c r="BM1370" s="32"/>
      <c r="BN1370" s="32"/>
      <c r="BO1370" s="32"/>
      <c r="BP1370" s="32"/>
      <c r="BQ1370" s="32"/>
      <c r="BR1370" s="32"/>
      <c r="BS1370" s="32"/>
      <c r="BT1370" s="32"/>
      <c r="BU1370" s="32"/>
      <c r="BV1370" s="32"/>
      <c r="BW1370" s="32"/>
      <c r="BX1370" s="32"/>
      <c r="BY1370" s="32"/>
      <c r="BZ1370" s="32"/>
      <c r="CA1370" s="32"/>
      <c r="CB1370" s="32"/>
      <c r="CC1370" s="32"/>
      <c r="CD1370" s="32"/>
      <c r="CE1370" s="32"/>
      <c r="CF1370" s="32">
        <v>1.97</v>
      </c>
      <c r="CG1370" s="32">
        <v>2.0019999999999998</v>
      </c>
      <c r="CH1370" s="32">
        <v>2.0489999999999999</v>
      </c>
      <c r="CI1370" s="32">
        <v>2.117</v>
      </c>
      <c r="CJ1370" s="32">
        <v>2.335</v>
      </c>
      <c r="CK1370" s="32">
        <v>2.5499999999999998</v>
      </c>
      <c r="CL1370" s="32">
        <v>2.605</v>
      </c>
      <c r="CM1370" s="32">
        <v>2.5099999999999998</v>
      </c>
      <c r="CN1370" s="32">
        <v>2.4079999999999999</v>
      </c>
      <c r="CO1370" s="32">
        <v>2.3119999999999998</v>
      </c>
      <c r="CP1370" s="32">
        <v>2.282</v>
      </c>
      <c r="CQ1370" s="32">
        <v>2.282</v>
      </c>
      <c r="CR1370" s="32">
        <v>2.2850000000000001</v>
      </c>
      <c r="CS1370" s="32">
        <v>2.2959999999999998</v>
      </c>
      <c r="CT1370" s="32">
        <v>2.3069999999999999</v>
      </c>
      <c r="CU1370" s="32">
        <v>2.3330000000000002</v>
      </c>
      <c r="CV1370" s="32">
        <v>2.4529999999999998</v>
      </c>
      <c r="CW1370" s="32">
        <v>2.5750000000000002</v>
      </c>
      <c r="CX1370" s="32">
        <v>2.6</v>
      </c>
      <c r="CY1370" s="32">
        <v>2.4820000000000002</v>
      </c>
      <c r="CZ1370" s="32">
        <v>2.3570000000000002</v>
      </c>
      <c r="DA1370" s="32">
        <v>2.2509999999999999</v>
      </c>
      <c r="DB1370" s="32">
        <v>2.2349999999999999</v>
      </c>
      <c r="DC1370" s="32">
        <v>2.2360000000000002</v>
      </c>
      <c r="DD1370" s="32">
        <v>2.238</v>
      </c>
      <c r="DE1370" s="32">
        <v>2.25</v>
      </c>
      <c r="DF1370" s="32">
        <v>2.2530000000000001</v>
      </c>
      <c r="DG1370" s="32">
        <v>2.274</v>
      </c>
      <c r="DH1370" s="32">
        <v>2.4009999999999998</v>
      </c>
      <c r="DI1370" s="32">
        <v>2.5379999999999998</v>
      </c>
      <c r="DJ1370" s="32">
        <v>2.56</v>
      </c>
      <c r="DK1370" s="32">
        <v>2.448</v>
      </c>
      <c r="DL1370" s="32">
        <v>2.3570000000000002</v>
      </c>
      <c r="DM1370" s="32">
        <v>2.2570000000000001</v>
      </c>
      <c r="DN1370" s="32">
        <v>2.2450000000000001</v>
      </c>
      <c r="DO1370" s="32">
        <v>2.2469999999999999</v>
      </c>
      <c r="DP1370" s="32">
        <v>2.238</v>
      </c>
      <c r="DQ1370" s="32">
        <v>2.25</v>
      </c>
      <c r="DR1370" s="32">
        <v>2.2530000000000001</v>
      </c>
      <c r="DS1370" s="32">
        <v>2.274</v>
      </c>
      <c r="DT1370" s="32">
        <v>2.4009999999999998</v>
      </c>
      <c r="DU1370" s="32">
        <v>2.5379999999999998</v>
      </c>
      <c r="DV1370" s="32">
        <v>2.585</v>
      </c>
      <c r="DW1370" s="32">
        <v>2.4729999999999999</v>
      </c>
      <c r="DX1370" s="32">
        <v>2.3820000000000001</v>
      </c>
      <c r="DY1370" s="32">
        <v>2.282</v>
      </c>
      <c r="DZ1370" s="32">
        <v>2.27</v>
      </c>
      <c r="EA1370" s="32">
        <v>2.2719999999999998</v>
      </c>
      <c r="EB1370" s="32">
        <v>2.2629999999999999</v>
      </c>
      <c r="EC1370" s="32">
        <v>2.2749999999999999</v>
      </c>
      <c r="ED1370" s="32">
        <v>2.278</v>
      </c>
      <c r="EE1370" s="32">
        <v>2.2989999999999999</v>
      </c>
      <c r="EF1370" s="32">
        <v>2.4260000000000002</v>
      </c>
      <c r="EG1370" s="32">
        <v>2.5630000000000002</v>
      </c>
      <c r="EH1370" s="32">
        <v>2.62</v>
      </c>
      <c r="EI1370" s="32">
        <v>2.508</v>
      </c>
      <c r="EJ1370" s="32">
        <v>2.4169999999999998</v>
      </c>
      <c r="EK1370" s="32">
        <v>2.3170000000000002</v>
      </c>
      <c r="EL1370" s="32">
        <v>2.3050000000000002</v>
      </c>
      <c r="EM1370" s="32">
        <v>2.3069999999999999</v>
      </c>
      <c r="EN1370" s="32">
        <v>2.298</v>
      </c>
      <c r="EO1370" s="32">
        <v>2.31</v>
      </c>
      <c r="EP1370" s="32">
        <v>2.3130000000000002</v>
      </c>
      <c r="EQ1370" s="32">
        <v>2.3340000000000001</v>
      </c>
      <c r="ER1370" s="32">
        <v>2.4609999999999999</v>
      </c>
      <c r="ES1370" s="32">
        <v>2.5979999999999999</v>
      </c>
      <c r="ET1370" s="32">
        <v>2.665</v>
      </c>
      <c r="EU1370" s="32">
        <v>2.5529999999999999</v>
      </c>
      <c r="EV1370" s="32">
        <v>2.4620000000000002</v>
      </c>
      <c r="EW1370" s="32">
        <v>2.3620000000000001</v>
      </c>
      <c r="EX1370" s="32">
        <v>2.35</v>
      </c>
      <c r="EY1370" s="32">
        <v>2.3519999999999999</v>
      </c>
      <c r="EZ1370" s="32"/>
      <c r="FA1370" s="32"/>
      <c r="FB1370" s="32"/>
      <c r="FC1370" s="32"/>
      <c r="FD1370" s="32"/>
      <c r="FE1370" s="32"/>
      <c r="FF1370" s="32"/>
      <c r="FG1370" s="32"/>
      <c r="FH1370" s="32"/>
      <c r="FI1370" s="32"/>
      <c r="FJ1370" s="32"/>
      <c r="FK1370" s="32"/>
      <c r="FL1370" s="32"/>
      <c r="FM1370" s="32"/>
      <c r="FN1370" s="32"/>
      <c r="FO1370" s="32"/>
      <c r="FP1370" s="32"/>
      <c r="FQ1370" s="32"/>
      <c r="FR1370" s="32"/>
      <c r="FS1370" s="32"/>
      <c r="FT1370" s="32"/>
      <c r="FU1370" s="32"/>
      <c r="FV1370" s="32"/>
      <c r="FW1370" s="32"/>
      <c r="FX1370" s="32"/>
      <c r="FY1370" s="32"/>
      <c r="FZ1370" s="32"/>
      <c r="GA1370" s="32"/>
      <c r="GB1370" s="32"/>
      <c r="GC1370" s="32"/>
      <c r="GD1370" s="32"/>
      <c r="GE1370" s="32"/>
      <c r="GF1370" s="32"/>
      <c r="GG1370" s="32"/>
      <c r="GH1370" s="32"/>
      <c r="GI1370" s="32"/>
      <c r="GJ1370" s="32"/>
      <c r="GK1370" s="32"/>
      <c r="GL1370" s="32"/>
      <c r="GM1370" s="32"/>
      <c r="GN1370" s="32"/>
      <c r="GO1370" s="32"/>
      <c r="GP1370" s="32"/>
      <c r="GQ1370" s="32"/>
    </row>
    <row r="1371" spans="1:199" customFormat="1" hidden="1" x14ac:dyDescent="0.2">
      <c r="A1371">
        <f t="shared" si="335"/>
        <v>5</v>
      </c>
      <c r="B1371">
        <f t="shared" si="336"/>
        <v>6</v>
      </c>
      <c r="C1371" s="1">
        <v>35958</v>
      </c>
      <c r="D1371">
        <f t="shared" si="337"/>
        <v>6</v>
      </c>
      <c r="E1371">
        <f t="shared" si="338"/>
        <v>1998</v>
      </c>
      <c r="F1371" s="17">
        <f t="shared" si="325"/>
        <v>0.42364999999999986</v>
      </c>
      <c r="G1371" s="16">
        <f t="shared" si="327"/>
        <v>-6.5166666666666817E-2</v>
      </c>
      <c r="H1371" s="16">
        <f t="shared" si="328"/>
        <v>-7.0833333333335524E-3</v>
      </c>
      <c r="I1371" s="16">
        <f t="shared" si="329"/>
        <v>-7.2250000000000369E-2</v>
      </c>
      <c r="J1371" s="7">
        <f>VLOOKUP(C1371,'Nymex hist.'!A:B,2,0)</f>
        <v>2.0350000000000001</v>
      </c>
      <c r="K1371" s="11">
        <f t="shared" si="339"/>
        <v>2.09775</v>
      </c>
      <c r="L1371" s="11">
        <f t="shared" si="326"/>
        <v>2.5213999999999999</v>
      </c>
      <c r="M1371" s="9">
        <f t="shared" si="330"/>
        <v>2.4112500000000003</v>
      </c>
      <c r="N1371" s="9">
        <f t="shared" si="331"/>
        <v>2.3460833333333335</v>
      </c>
      <c r="O1371" s="9">
        <f t="shared" si="332"/>
        <v>2.339</v>
      </c>
      <c r="P1371" s="9">
        <f t="shared" si="333"/>
        <v>2.3639999999999999</v>
      </c>
      <c r="Q1371" s="9">
        <f t="shared" si="334"/>
        <v>2.3989999999999996</v>
      </c>
      <c r="R1371" s="8">
        <v>35958</v>
      </c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3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>
        <v>2.0350000000000001</v>
      </c>
      <c r="CG1371" s="2">
        <v>2.0739999999999998</v>
      </c>
      <c r="CH1371" s="2">
        <v>2.11</v>
      </c>
      <c r="CI1371" s="2">
        <v>2.1720000000000002</v>
      </c>
      <c r="CJ1371" s="2">
        <v>2.383</v>
      </c>
      <c r="CK1371" s="2">
        <v>2.5910000000000002</v>
      </c>
      <c r="CL1371" s="2">
        <v>2.6459999999999999</v>
      </c>
      <c r="CM1371" s="2">
        <v>2.5459999999999998</v>
      </c>
      <c r="CN1371" s="2">
        <v>2.4409999999999998</v>
      </c>
      <c r="CO1371" s="2">
        <v>2.335</v>
      </c>
      <c r="CP1371" s="2">
        <v>2.3050000000000002</v>
      </c>
      <c r="CQ1371" s="2">
        <v>2.3050000000000002</v>
      </c>
      <c r="CR1371" s="2">
        <v>2.3079999999999998</v>
      </c>
      <c r="CS1371" s="2">
        <v>2.3149999999999999</v>
      </c>
      <c r="CT1371" s="2">
        <v>2.3250000000000002</v>
      </c>
      <c r="CU1371" s="2">
        <v>2.35</v>
      </c>
      <c r="CV1371" s="2">
        <v>2.4689999999999999</v>
      </c>
      <c r="CW1371" s="2">
        <v>2.59</v>
      </c>
      <c r="CX1371" s="2">
        <v>2.613</v>
      </c>
      <c r="CY1371" s="2">
        <v>2.4929999999999999</v>
      </c>
      <c r="CZ1371" s="2">
        <v>2.3639999999999999</v>
      </c>
      <c r="DA1371" s="2">
        <v>2.2559999999999998</v>
      </c>
      <c r="DB1371" s="2">
        <v>2.2370000000000001</v>
      </c>
      <c r="DC1371" s="2">
        <v>2.2360000000000002</v>
      </c>
      <c r="DD1371" s="2">
        <v>2.238</v>
      </c>
      <c r="DE1371" s="2">
        <v>2.25</v>
      </c>
      <c r="DF1371" s="2">
        <v>2.2530000000000001</v>
      </c>
      <c r="DG1371" s="2">
        <v>2.274</v>
      </c>
      <c r="DH1371" s="2">
        <v>2.4009999999999998</v>
      </c>
      <c r="DI1371" s="2">
        <v>2.5379999999999998</v>
      </c>
      <c r="DJ1371" s="2">
        <v>2.56</v>
      </c>
      <c r="DK1371" s="2">
        <v>2.448</v>
      </c>
      <c r="DL1371" s="2">
        <v>2.3570000000000002</v>
      </c>
      <c r="DM1371" s="2">
        <v>2.2570000000000001</v>
      </c>
      <c r="DN1371" s="2">
        <v>2.2450000000000001</v>
      </c>
      <c r="DO1371" s="2">
        <v>2.2469999999999999</v>
      </c>
      <c r="DP1371" s="2">
        <v>2.238</v>
      </c>
      <c r="DQ1371" s="2">
        <v>2.25</v>
      </c>
      <c r="DR1371" s="2">
        <v>2.2530000000000001</v>
      </c>
      <c r="DS1371" s="2">
        <v>2.274</v>
      </c>
      <c r="DT1371" s="2">
        <v>2.4009999999999998</v>
      </c>
      <c r="DU1371" s="2">
        <v>2.5379999999999998</v>
      </c>
      <c r="DV1371" s="2">
        <v>2.585</v>
      </c>
      <c r="DW1371" s="2">
        <v>2.4729999999999999</v>
      </c>
      <c r="DX1371" s="2">
        <v>2.3820000000000001</v>
      </c>
      <c r="DY1371" s="2">
        <v>2.282</v>
      </c>
      <c r="DZ1371" s="2">
        <v>2.27</v>
      </c>
      <c r="EA1371" s="2">
        <v>2.2719999999999998</v>
      </c>
      <c r="EB1371" s="2">
        <v>2.2629999999999999</v>
      </c>
      <c r="EC1371" s="2">
        <v>2.2749999999999999</v>
      </c>
      <c r="ED1371" s="2">
        <v>2.278</v>
      </c>
      <c r="EE1371" s="2">
        <v>2.2989999999999999</v>
      </c>
      <c r="EF1371" s="2">
        <v>2.4260000000000002</v>
      </c>
      <c r="EG1371" s="2">
        <v>2.5630000000000002</v>
      </c>
      <c r="EH1371" s="2">
        <v>2.62</v>
      </c>
      <c r="EI1371" s="2">
        <v>2.508</v>
      </c>
      <c r="EJ1371" s="2">
        <v>2.4169999999999998</v>
      </c>
      <c r="EK1371" s="2">
        <v>2.3170000000000002</v>
      </c>
      <c r="EL1371" s="2">
        <v>2.3050000000000002</v>
      </c>
      <c r="EM1371" s="2">
        <v>2.3069999999999999</v>
      </c>
      <c r="EN1371" s="2">
        <v>2.298</v>
      </c>
      <c r="EO1371" s="2">
        <v>2.31</v>
      </c>
      <c r="EP1371" s="2">
        <v>2.3130000000000002</v>
      </c>
      <c r="EQ1371" s="2">
        <v>2.3340000000000001</v>
      </c>
      <c r="ER1371" s="2">
        <v>2.4609999999999999</v>
      </c>
      <c r="ES1371" s="2">
        <v>2.5979999999999999</v>
      </c>
      <c r="ET1371" s="2">
        <v>2.665</v>
      </c>
      <c r="EU1371" s="2">
        <v>2.5529999999999999</v>
      </c>
      <c r="EV1371" s="2">
        <v>2.4620000000000002</v>
      </c>
      <c r="EW1371" s="2">
        <v>2.3620000000000001</v>
      </c>
      <c r="EX1371" s="2">
        <v>2.35</v>
      </c>
      <c r="EY1371" s="2">
        <v>2.3519999999999999</v>
      </c>
      <c r="EZ1371" s="2"/>
      <c r="FA1371" s="2"/>
      <c r="FB1371" s="2"/>
      <c r="FC1371" s="2"/>
      <c r="FD1371" s="2"/>
      <c r="FE1371" s="2"/>
      <c r="FF1371" s="2"/>
      <c r="FG1371" s="2"/>
      <c r="FH1371" s="2"/>
      <c r="FI1371" s="2"/>
      <c r="FJ1371" s="2"/>
      <c r="FK1371" s="2"/>
      <c r="FL1371" s="2"/>
      <c r="FM1371" s="2"/>
      <c r="FN1371" s="2"/>
      <c r="FO1371" s="2"/>
      <c r="FP1371" s="2"/>
      <c r="FQ1371" s="2"/>
      <c r="FR1371" s="2"/>
      <c r="FS1371" s="2"/>
      <c r="FT1371" s="2"/>
      <c r="FU1371" s="2"/>
      <c r="FV1371" s="2"/>
      <c r="FW1371" s="2"/>
      <c r="FX1371" s="2"/>
      <c r="FY1371" s="2"/>
      <c r="FZ1371" s="2"/>
      <c r="GA1371" s="2"/>
      <c r="GB1371" s="2"/>
      <c r="GC1371" s="2"/>
      <c r="GD1371" s="2"/>
      <c r="GE1371" s="2"/>
      <c r="GF1371" s="2"/>
      <c r="GG1371" s="2"/>
      <c r="GH1371" s="2"/>
      <c r="GI1371" s="2"/>
      <c r="GJ1371" s="2"/>
      <c r="GK1371" s="2"/>
      <c r="GL1371" s="2"/>
      <c r="GM1371" s="2"/>
      <c r="GN1371" s="2"/>
      <c r="GO1371" s="2"/>
      <c r="GP1371" s="2"/>
      <c r="GQ1371" s="2"/>
    </row>
    <row r="1372" spans="1:199" customFormat="1" hidden="1" x14ac:dyDescent="0.2">
      <c r="A1372">
        <f t="shared" si="335"/>
        <v>1</v>
      </c>
      <c r="B1372">
        <f t="shared" si="336"/>
        <v>6</v>
      </c>
      <c r="C1372" s="1">
        <v>35961</v>
      </c>
      <c r="D1372">
        <f t="shared" si="337"/>
        <v>6</v>
      </c>
      <c r="E1372">
        <f t="shared" si="338"/>
        <v>1998</v>
      </c>
      <c r="F1372" s="17">
        <f t="shared" si="325"/>
        <v>0.40394999999999959</v>
      </c>
      <c r="G1372" s="16">
        <f t="shared" si="327"/>
        <v>-7.4833333333333307E-2</v>
      </c>
      <c r="H1372" s="16">
        <f t="shared" si="328"/>
        <v>-7.0833333333331083E-3</v>
      </c>
      <c r="I1372" s="16">
        <f t="shared" si="329"/>
        <v>-8.1916666666666416E-2</v>
      </c>
      <c r="J1372" s="7">
        <f>VLOOKUP(C1372,'Nymex hist.'!A:B,2,0)</f>
        <v>2.1</v>
      </c>
      <c r="K1372" s="11">
        <f t="shared" si="339"/>
        <v>2.1622500000000002</v>
      </c>
      <c r="L1372" s="11">
        <f t="shared" si="326"/>
        <v>2.5661999999999998</v>
      </c>
      <c r="M1372" s="9">
        <f t="shared" si="330"/>
        <v>2.435916666666667</v>
      </c>
      <c r="N1372" s="9">
        <f t="shared" si="331"/>
        <v>2.3610833333333336</v>
      </c>
      <c r="O1372" s="9">
        <f t="shared" si="332"/>
        <v>2.3540000000000005</v>
      </c>
      <c r="P1372" s="9">
        <f t="shared" si="333"/>
        <v>2.3789999999999996</v>
      </c>
      <c r="Q1372" s="9">
        <f t="shared" si="334"/>
        <v>2.4139999999999997</v>
      </c>
      <c r="R1372" s="8">
        <v>35961</v>
      </c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3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>
        <v>2.1</v>
      </c>
      <c r="CG1372" s="2">
        <v>2.141</v>
      </c>
      <c r="CH1372" s="2">
        <v>2.1760000000000002</v>
      </c>
      <c r="CI1372" s="2">
        <v>2.2320000000000002</v>
      </c>
      <c r="CJ1372" s="2">
        <v>2.4359999999999999</v>
      </c>
      <c r="CK1372" s="2">
        <v>2.64</v>
      </c>
      <c r="CL1372" s="2">
        <v>2.69</v>
      </c>
      <c r="CM1372" s="2">
        <v>2.585</v>
      </c>
      <c r="CN1372" s="2">
        <v>2.48</v>
      </c>
      <c r="CO1372" s="2">
        <v>2.363</v>
      </c>
      <c r="CP1372" s="2">
        <v>2.3250000000000002</v>
      </c>
      <c r="CQ1372" s="2">
        <v>2.3250000000000002</v>
      </c>
      <c r="CR1372" s="2">
        <v>2.3279999999999998</v>
      </c>
      <c r="CS1372" s="2">
        <v>2.3330000000000002</v>
      </c>
      <c r="CT1372" s="2">
        <v>2.343</v>
      </c>
      <c r="CU1372" s="2">
        <v>2.3679999999999999</v>
      </c>
      <c r="CV1372" s="2">
        <v>2.4860000000000002</v>
      </c>
      <c r="CW1372" s="2">
        <v>2.605</v>
      </c>
      <c r="CX1372" s="2">
        <v>2.6280000000000001</v>
      </c>
      <c r="CY1372" s="2">
        <v>2.508</v>
      </c>
      <c r="CZ1372" s="2">
        <v>2.379</v>
      </c>
      <c r="DA1372" s="2">
        <v>2.2709999999999999</v>
      </c>
      <c r="DB1372" s="2">
        <v>2.2519999999999998</v>
      </c>
      <c r="DC1372" s="2">
        <v>2.2509999999999999</v>
      </c>
      <c r="DD1372" s="2">
        <v>2.2530000000000001</v>
      </c>
      <c r="DE1372" s="2">
        <v>2.2650000000000001</v>
      </c>
      <c r="DF1372" s="2">
        <v>2.2679999999999998</v>
      </c>
      <c r="DG1372" s="2">
        <v>2.2890000000000001</v>
      </c>
      <c r="DH1372" s="2">
        <v>2.4159999999999999</v>
      </c>
      <c r="DI1372" s="2">
        <v>2.5529999999999999</v>
      </c>
      <c r="DJ1372" s="2">
        <v>2.5750000000000002</v>
      </c>
      <c r="DK1372" s="2">
        <v>2.4630000000000001</v>
      </c>
      <c r="DL1372" s="2">
        <v>2.3719999999999999</v>
      </c>
      <c r="DM1372" s="2">
        <v>2.2719999999999998</v>
      </c>
      <c r="DN1372" s="2">
        <v>2.2599999999999998</v>
      </c>
      <c r="DO1372" s="2">
        <v>2.262</v>
      </c>
      <c r="DP1372" s="2">
        <v>2.2530000000000001</v>
      </c>
      <c r="DQ1372" s="2">
        <v>2.2650000000000001</v>
      </c>
      <c r="DR1372" s="2">
        <v>2.2679999999999998</v>
      </c>
      <c r="DS1372" s="2">
        <v>2.2890000000000001</v>
      </c>
      <c r="DT1372" s="2">
        <v>2.4159999999999999</v>
      </c>
      <c r="DU1372" s="2">
        <v>2.5529999999999999</v>
      </c>
      <c r="DV1372" s="2">
        <v>2.6</v>
      </c>
      <c r="DW1372" s="2">
        <v>2.488</v>
      </c>
      <c r="DX1372" s="2">
        <v>2.3969999999999998</v>
      </c>
      <c r="DY1372" s="2">
        <v>2.2970000000000002</v>
      </c>
      <c r="DZ1372" s="2">
        <v>2.2850000000000001</v>
      </c>
      <c r="EA1372" s="2">
        <v>2.2869999999999999</v>
      </c>
      <c r="EB1372" s="2">
        <v>2.278</v>
      </c>
      <c r="EC1372" s="2">
        <v>2.29</v>
      </c>
      <c r="ED1372" s="2">
        <v>2.2930000000000001</v>
      </c>
      <c r="EE1372" s="2">
        <v>2.3140000000000001</v>
      </c>
      <c r="EF1372" s="2">
        <v>2.4409999999999998</v>
      </c>
      <c r="EG1372" s="2">
        <v>2.5779999999999998</v>
      </c>
      <c r="EH1372" s="2">
        <v>2.6349999999999998</v>
      </c>
      <c r="EI1372" s="2">
        <v>2.5230000000000001</v>
      </c>
      <c r="EJ1372" s="2">
        <v>2.4319999999999999</v>
      </c>
      <c r="EK1372" s="2">
        <v>2.3319999999999999</v>
      </c>
      <c r="EL1372" s="2">
        <v>2.3199999999999998</v>
      </c>
      <c r="EM1372" s="2">
        <v>2.3220000000000001</v>
      </c>
      <c r="EN1372" s="2">
        <v>2.3130000000000002</v>
      </c>
      <c r="EO1372" s="2">
        <v>2.3250000000000002</v>
      </c>
      <c r="EP1372" s="2">
        <v>2.3279999999999998</v>
      </c>
      <c r="EQ1372" s="2">
        <v>2.3490000000000002</v>
      </c>
      <c r="ER1372" s="2">
        <v>2.476</v>
      </c>
      <c r="ES1372" s="2">
        <v>2.613</v>
      </c>
      <c r="ET1372" s="2">
        <v>2.68</v>
      </c>
      <c r="EU1372" s="2">
        <v>2.5680000000000001</v>
      </c>
      <c r="EV1372" s="2">
        <v>2.4769999999999999</v>
      </c>
      <c r="EW1372" s="2">
        <v>2.3769999999999998</v>
      </c>
      <c r="EX1372" s="2">
        <v>2.3650000000000002</v>
      </c>
      <c r="EY1372" s="2">
        <v>2.367</v>
      </c>
      <c r="EZ1372" s="2"/>
      <c r="FA1372" s="2"/>
      <c r="FB1372" s="2"/>
      <c r="FC1372" s="2"/>
      <c r="FD1372" s="2"/>
      <c r="FE1372" s="2"/>
      <c r="FF1372" s="2"/>
      <c r="FG1372" s="2"/>
      <c r="FH1372" s="2"/>
      <c r="FI1372" s="2"/>
      <c r="FJ1372" s="2"/>
      <c r="FK1372" s="2"/>
      <c r="FL1372" s="2"/>
      <c r="FM1372" s="2"/>
      <c r="FN1372" s="2"/>
      <c r="FO1372" s="2"/>
      <c r="FP1372" s="2"/>
      <c r="FQ1372" s="2"/>
      <c r="FR1372" s="2"/>
      <c r="FS1372" s="2"/>
      <c r="FT1372" s="2"/>
      <c r="FU1372" s="2"/>
      <c r="FV1372" s="2"/>
      <c r="FW1372" s="2"/>
      <c r="FX1372" s="2"/>
      <c r="FY1372" s="2"/>
      <c r="FZ1372" s="2"/>
      <c r="GA1372" s="2"/>
      <c r="GB1372" s="2"/>
      <c r="GC1372" s="2"/>
      <c r="GD1372" s="2"/>
      <c r="GE1372" s="2"/>
      <c r="GF1372" s="2"/>
      <c r="GG1372" s="2"/>
      <c r="GH1372" s="2"/>
      <c r="GI1372" s="2"/>
      <c r="GJ1372" s="2"/>
      <c r="GK1372" s="2"/>
      <c r="GL1372" s="2"/>
      <c r="GM1372" s="2"/>
      <c r="GN1372" s="2"/>
      <c r="GO1372" s="2"/>
      <c r="GP1372" s="2"/>
      <c r="GQ1372" s="2"/>
    </row>
    <row r="1373" spans="1:199" customFormat="1" hidden="1" x14ac:dyDescent="0.2">
      <c r="A1373">
        <f t="shared" si="335"/>
        <v>2</v>
      </c>
      <c r="B1373">
        <f t="shared" si="336"/>
        <v>6</v>
      </c>
      <c r="C1373" s="1">
        <v>35962</v>
      </c>
      <c r="D1373">
        <f t="shared" si="337"/>
        <v>6</v>
      </c>
      <c r="E1373">
        <f t="shared" si="338"/>
        <v>1998</v>
      </c>
      <c r="F1373" s="17">
        <f t="shared" si="325"/>
        <v>0.44695000000000018</v>
      </c>
      <c r="G1373" s="16">
        <f t="shared" si="327"/>
        <v>-4.5916666666666384E-2</v>
      </c>
      <c r="H1373" s="16">
        <f t="shared" si="328"/>
        <v>-4.750000000000032E-3</v>
      </c>
      <c r="I1373" s="16">
        <f t="shared" si="329"/>
        <v>-5.0666666666666416E-2</v>
      </c>
      <c r="J1373" s="7">
        <f>VLOOKUP(C1373,'Nymex hist.'!A:B,2,0)</f>
        <v>1.9890000000000001</v>
      </c>
      <c r="K1373" s="11">
        <f t="shared" si="339"/>
        <v>2.04725</v>
      </c>
      <c r="L1373" s="11">
        <f t="shared" si="326"/>
        <v>2.4942000000000002</v>
      </c>
      <c r="M1373" s="9">
        <f t="shared" si="330"/>
        <v>2.3926666666666665</v>
      </c>
      <c r="N1373" s="9">
        <f t="shared" si="331"/>
        <v>2.3467500000000001</v>
      </c>
      <c r="O1373" s="9">
        <f t="shared" si="332"/>
        <v>2.3420000000000001</v>
      </c>
      <c r="P1373" s="9">
        <f t="shared" si="333"/>
        <v>2.3669999999999995</v>
      </c>
      <c r="Q1373" s="9">
        <f t="shared" si="334"/>
        <v>2.4019999999999997</v>
      </c>
      <c r="R1373" s="8">
        <v>35962</v>
      </c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3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>
        <v>1.9890000000000001</v>
      </c>
      <c r="CG1373" s="2">
        <v>2.0209999999999999</v>
      </c>
      <c r="CH1373" s="2">
        <v>2.0569999999999999</v>
      </c>
      <c r="CI1373" s="2">
        <v>2.1219999999999999</v>
      </c>
      <c r="CJ1373" s="2">
        <v>2.3420000000000001</v>
      </c>
      <c r="CK1373" s="2">
        <v>2.56</v>
      </c>
      <c r="CL1373" s="2">
        <v>2.6179999999999999</v>
      </c>
      <c r="CM1373" s="2">
        <v>2.5230000000000001</v>
      </c>
      <c r="CN1373" s="2">
        <v>2.4279999999999999</v>
      </c>
      <c r="CO1373" s="2">
        <v>2.3159999999999998</v>
      </c>
      <c r="CP1373" s="2">
        <v>2.2799999999999998</v>
      </c>
      <c r="CQ1373" s="2">
        <v>2.2829999999999999</v>
      </c>
      <c r="CR1373" s="2">
        <v>2.29</v>
      </c>
      <c r="CS1373" s="2">
        <v>2.298</v>
      </c>
      <c r="CT1373" s="2">
        <v>2.31</v>
      </c>
      <c r="CU1373" s="2">
        <v>2.3420000000000001</v>
      </c>
      <c r="CV1373" s="2">
        <v>2.4569999999999999</v>
      </c>
      <c r="CW1373" s="2">
        <v>2.5670000000000002</v>
      </c>
      <c r="CX1373" s="2">
        <v>2.59</v>
      </c>
      <c r="CY1373" s="2">
        <v>2.4849999999999999</v>
      </c>
      <c r="CZ1373" s="2">
        <v>2.37</v>
      </c>
      <c r="DA1373" s="2">
        <v>2.262</v>
      </c>
      <c r="DB1373" s="2">
        <v>2.2429999999999999</v>
      </c>
      <c r="DC1373" s="2">
        <v>2.2389999999999999</v>
      </c>
      <c r="DD1373" s="2">
        <v>2.2410000000000001</v>
      </c>
      <c r="DE1373" s="2">
        <v>2.2530000000000001</v>
      </c>
      <c r="DF1373" s="2">
        <v>2.2559999999999998</v>
      </c>
      <c r="DG1373" s="2">
        <v>2.2770000000000001</v>
      </c>
      <c r="DH1373" s="2">
        <v>2.4039999999999999</v>
      </c>
      <c r="DI1373" s="2">
        <v>2.5409999999999999</v>
      </c>
      <c r="DJ1373" s="2">
        <v>2.5630000000000002</v>
      </c>
      <c r="DK1373" s="2">
        <v>2.4510000000000001</v>
      </c>
      <c r="DL1373" s="2">
        <v>2.36</v>
      </c>
      <c r="DM1373" s="2">
        <v>2.2599999999999998</v>
      </c>
      <c r="DN1373" s="2">
        <v>2.2480000000000002</v>
      </c>
      <c r="DO1373" s="2">
        <v>2.25</v>
      </c>
      <c r="DP1373" s="2">
        <v>2.2410000000000001</v>
      </c>
      <c r="DQ1373" s="2">
        <v>2.2530000000000001</v>
      </c>
      <c r="DR1373" s="2">
        <v>2.2559999999999998</v>
      </c>
      <c r="DS1373" s="2">
        <v>2.2770000000000001</v>
      </c>
      <c r="DT1373" s="2">
        <v>2.4039999999999999</v>
      </c>
      <c r="DU1373" s="2">
        <v>2.5409999999999999</v>
      </c>
      <c r="DV1373" s="2">
        <v>2.5880000000000001</v>
      </c>
      <c r="DW1373" s="2">
        <v>2.476</v>
      </c>
      <c r="DX1373" s="2">
        <v>2.3849999999999998</v>
      </c>
      <c r="DY1373" s="2">
        <v>2.2850000000000001</v>
      </c>
      <c r="DZ1373" s="2">
        <v>2.2730000000000001</v>
      </c>
      <c r="EA1373" s="2">
        <v>2.2749999999999999</v>
      </c>
      <c r="EB1373" s="2">
        <v>2.266</v>
      </c>
      <c r="EC1373" s="2">
        <v>2.278</v>
      </c>
      <c r="ED1373" s="2">
        <v>2.2810000000000001</v>
      </c>
      <c r="EE1373" s="2">
        <v>2.302</v>
      </c>
      <c r="EF1373" s="2">
        <v>2.4289999999999998</v>
      </c>
      <c r="EG1373" s="2">
        <v>2.5659999999999998</v>
      </c>
      <c r="EH1373" s="2">
        <v>2.6230000000000002</v>
      </c>
      <c r="EI1373" s="2">
        <v>2.5110000000000001</v>
      </c>
      <c r="EJ1373" s="2">
        <v>2.42</v>
      </c>
      <c r="EK1373" s="2">
        <v>2.3199999999999998</v>
      </c>
      <c r="EL1373" s="2">
        <v>2.3079999999999998</v>
      </c>
      <c r="EM1373" s="2">
        <v>2.31</v>
      </c>
      <c r="EN1373" s="2">
        <v>2.3010000000000002</v>
      </c>
      <c r="EO1373" s="2">
        <v>2.3130000000000002</v>
      </c>
      <c r="EP1373" s="2">
        <v>2.3159999999999998</v>
      </c>
      <c r="EQ1373" s="2">
        <v>2.3370000000000002</v>
      </c>
      <c r="ER1373" s="2">
        <v>2.464</v>
      </c>
      <c r="ES1373" s="2">
        <v>2.601</v>
      </c>
      <c r="ET1373" s="2">
        <v>2.6680000000000001</v>
      </c>
      <c r="EU1373" s="2">
        <v>2.556</v>
      </c>
      <c r="EV1373" s="2">
        <v>2.4649999999999999</v>
      </c>
      <c r="EW1373" s="2">
        <v>2.3650000000000002</v>
      </c>
      <c r="EX1373" s="2">
        <v>2.3530000000000002</v>
      </c>
      <c r="EY1373" s="2">
        <v>2.355</v>
      </c>
      <c r="EZ1373" s="2"/>
      <c r="FA1373" s="2"/>
      <c r="FB1373" s="2"/>
      <c r="FC1373" s="2"/>
      <c r="FD1373" s="2"/>
      <c r="FE1373" s="2"/>
      <c r="FF1373" s="2"/>
      <c r="FG1373" s="2"/>
      <c r="FH1373" s="2"/>
      <c r="FI1373" s="2"/>
      <c r="FJ1373" s="2"/>
      <c r="FK1373" s="2"/>
      <c r="FL1373" s="2"/>
      <c r="FM1373" s="2"/>
      <c r="FN1373" s="2"/>
      <c r="FO1373" s="2"/>
      <c r="FP1373" s="2"/>
      <c r="FQ1373" s="2"/>
      <c r="FR1373" s="2"/>
      <c r="FS1373" s="2"/>
      <c r="FT1373" s="2"/>
      <c r="FU1373" s="2"/>
      <c r="FV1373" s="2"/>
      <c r="FW1373" s="2"/>
      <c r="FX1373" s="2"/>
      <c r="FY1373" s="2"/>
      <c r="FZ1373" s="2"/>
      <c r="GA1373" s="2"/>
      <c r="GB1373" s="2"/>
      <c r="GC1373" s="2"/>
      <c r="GD1373" s="2"/>
      <c r="GE1373" s="2"/>
      <c r="GF1373" s="2"/>
      <c r="GG1373" s="2"/>
      <c r="GH1373" s="2"/>
      <c r="GI1373" s="2"/>
      <c r="GJ1373" s="2"/>
      <c r="GK1373" s="2"/>
      <c r="GL1373" s="2"/>
      <c r="GM1373" s="2"/>
      <c r="GN1373" s="2"/>
      <c r="GO1373" s="2"/>
      <c r="GP1373" s="2"/>
      <c r="GQ1373" s="2"/>
    </row>
    <row r="1374" spans="1:199" customFormat="1" hidden="1" x14ac:dyDescent="0.2">
      <c r="A1374">
        <f t="shared" si="335"/>
        <v>3</v>
      </c>
      <c r="B1374">
        <f t="shared" si="336"/>
        <v>6</v>
      </c>
      <c r="C1374" s="1">
        <v>35963</v>
      </c>
      <c r="D1374">
        <f t="shared" si="337"/>
        <v>6</v>
      </c>
      <c r="E1374">
        <f t="shared" si="338"/>
        <v>1998</v>
      </c>
      <c r="F1374" s="17">
        <f t="shared" si="325"/>
        <v>0.38420000000000032</v>
      </c>
      <c r="G1374" s="16">
        <f t="shared" si="327"/>
        <v>-8.1749999999999989E-2</v>
      </c>
      <c r="H1374" s="16">
        <f t="shared" si="328"/>
        <v>-4.7500000000004761E-3</v>
      </c>
      <c r="I1374" s="16">
        <f t="shared" si="329"/>
        <v>-8.6500000000000465E-2</v>
      </c>
      <c r="J1374" s="7">
        <f>VLOOKUP(C1374,'Nymex hist.'!A:B,2,0)</f>
        <v>2.1739999999999999</v>
      </c>
      <c r="K1374" s="11">
        <f t="shared" si="339"/>
        <v>2.2120000000000002</v>
      </c>
      <c r="L1374" s="11">
        <f t="shared" si="326"/>
        <v>2.5962000000000005</v>
      </c>
      <c r="M1374" s="9">
        <f t="shared" si="330"/>
        <v>2.4485000000000001</v>
      </c>
      <c r="N1374" s="9">
        <f t="shared" si="331"/>
        <v>2.3667500000000001</v>
      </c>
      <c r="O1374" s="9">
        <f t="shared" si="332"/>
        <v>2.3619999999999997</v>
      </c>
      <c r="P1374" s="9">
        <f t="shared" si="333"/>
        <v>2.387</v>
      </c>
      <c r="Q1374" s="9">
        <f t="shared" si="334"/>
        <v>2.4219999999999997</v>
      </c>
      <c r="R1374" s="8">
        <v>35963</v>
      </c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3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>
        <v>2.1739999999999999</v>
      </c>
      <c r="CG1374" s="2">
        <v>2.1970000000000001</v>
      </c>
      <c r="CH1374" s="2">
        <v>2.2069999999999999</v>
      </c>
      <c r="CI1374" s="2">
        <v>2.27</v>
      </c>
      <c r="CJ1374" s="2">
        <v>2.4700000000000002</v>
      </c>
      <c r="CK1374" s="2">
        <v>2.6720000000000002</v>
      </c>
      <c r="CL1374" s="2">
        <v>2.722</v>
      </c>
      <c r="CM1374" s="2">
        <v>2.6139999999999999</v>
      </c>
      <c r="CN1374" s="2">
        <v>2.5030000000000001</v>
      </c>
      <c r="CO1374" s="2">
        <v>2.38</v>
      </c>
      <c r="CP1374" s="2">
        <v>2.3370000000000002</v>
      </c>
      <c r="CQ1374" s="2">
        <v>2.339</v>
      </c>
      <c r="CR1374" s="2">
        <v>2.34</v>
      </c>
      <c r="CS1374" s="2">
        <v>2.34</v>
      </c>
      <c r="CT1374" s="2">
        <v>2.35</v>
      </c>
      <c r="CU1374" s="2">
        <v>2.3820000000000001</v>
      </c>
      <c r="CV1374" s="2">
        <v>2.4849999999999999</v>
      </c>
      <c r="CW1374" s="2">
        <v>2.59</v>
      </c>
      <c r="CX1374" s="2">
        <v>2.61</v>
      </c>
      <c r="CY1374" s="2">
        <v>2.5049999999999999</v>
      </c>
      <c r="CZ1374" s="2">
        <v>2.39</v>
      </c>
      <c r="DA1374" s="2">
        <v>2.282</v>
      </c>
      <c r="DB1374" s="2">
        <v>2.2629999999999999</v>
      </c>
      <c r="DC1374" s="2">
        <v>2.2589999999999999</v>
      </c>
      <c r="DD1374" s="2">
        <v>2.2610000000000001</v>
      </c>
      <c r="DE1374" s="2">
        <v>2.2730000000000001</v>
      </c>
      <c r="DF1374" s="2">
        <v>2.2759999999999998</v>
      </c>
      <c r="DG1374" s="2">
        <v>2.2970000000000002</v>
      </c>
      <c r="DH1374" s="2">
        <v>2.4239999999999999</v>
      </c>
      <c r="DI1374" s="2">
        <v>2.5609999999999999</v>
      </c>
      <c r="DJ1374" s="2">
        <v>2.5830000000000002</v>
      </c>
      <c r="DK1374" s="2">
        <v>2.4710000000000001</v>
      </c>
      <c r="DL1374" s="2">
        <v>2.38</v>
      </c>
      <c r="DM1374" s="2">
        <v>2.2799999999999998</v>
      </c>
      <c r="DN1374" s="2">
        <v>2.2679999999999998</v>
      </c>
      <c r="DO1374" s="2">
        <v>2.27</v>
      </c>
      <c r="DP1374" s="2">
        <v>2.2610000000000001</v>
      </c>
      <c r="DQ1374" s="2">
        <v>2.2730000000000001</v>
      </c>
      <c r="DR1374" s="2">
        <v>2.2759999999999998</v>
      </c>
      <c r="DS1374" s="2">
        <v>2.2970000000000002</v>
      </c>
      <c r="DT1374" s="2">
        <v>2.4239999999999999</v>
      </c>
      <c r="DU1374" s="2">
        <v>2.5609999999999999</v>
      </c>
      <c r="DV1374" s="2">
        <v>2.6080000000000001</v>
      </c>
      <c r="DW1374" s="2">
        <v>2.496</v>
      </c>
      <c r="DX1374" s="2">
        <v>2.4049999999999998</v>
      </c>
      <c r="DY1374" s="2">
        <v>2.3050000000000002</v>
      </c>
      <c r="DZ1374" s="2">
        <v>2.2930000000000001</v>
      </c>
      <c r="EA1374" s="2">
        <v>2.2949999999999999</v>
      </c>
      <c r="EB1374" s="2">
        <v>2.286</v>
      </c>
      <c r="EC1374" s="2">
        <v>2.298</v>
      </c>
      <c r="ED1374" s="2">
        <v>2.3010000000000002</v>
      </c>
      <c r="EE1374" s="2">
        <v>2.3220000000000001</v>
      </c>
      <c r="EF1374" s="2">
        <v>2.4489999999999998</v>
      </c>
      <c r="EG1374" s="2">
        <v>2.5859999999999999</v>
      </c>
      <c r="EH1374" s="2">
        <v>2.6429999999999998</v>
      </c>
      <c r="EI1374" s="2">
        <v>2.5310000000000001</v>
      </c>
      <c r="EJ1374" s="2">
        <v>2.44</v>
      </c>
      <c r="EK1374" s="2">
        <v>2.34</v>
      </c>
      <c r="EL1374" s="2">
        <v>2.3279999999999998</v>
      </c>
      <c r="EM1374" s="2">
        <v>2.33</v>
      </c>
      <c r="EN1374" s="2">
        <v>2.3210000000000002</v>
      </c>
      <c r="EO1374" s="2">
        <v>2.3330000000000002</v>
      </c>
      <c r="EP1374" s="2">
        <v>2.3359999999999999</v>
      </c>
      <c r="EQ1374" s="2">
        <v>2.3570000000000002</v>
      </c>
      <c r="ER1374" s="2">
        <v>2.484</v>
      </c>
      <c r="ES1374" s="2">
        <v>2.621</v>
      </c>
      <c r="ET1374" s="2">
        <v>2.6880000000000002</v>
      </c>
      <c r="EU1374" s="2">
        <v>2.5760000000000001</v>
      </c>
      <c r="EV1374" s="2">
        <v>2.4849999999999999</v>
      </c>
      <c r="EW1374" s="2">
        <v>2.3849999999999998</v>
      </c>
      <c r="EX1374" s="2">
        <v>2.3730000000000002</v>
      </c>
      <c r="EY1374" s="2">
        <v>2.375</v>
      </c>
      <c r="EZ1374" s="2"/>
      <c r="FA1374" s="2"/>
      <c r="FB1374" s="2"/>
      <c r="FC1374" s="2"/>
      <c r="FD1374" s="2"/>
      <c r="FE1374" s="2"/>
      <c r="FF1374" s="2"/>
      <c r="FG1374" s="2"/>
      <c r="FH1374" s="2"/>
      <c r="FI1374" s="2"/>
      <c r="FJ1374" s="2"/>
      <c r="FK1374" s="2"/>
      <c r="FL1374" s="2"/>
      <c r="FM1374" s="2"/>
      <c r="FN1374" s="2"/>
      <c r="FO1374" s="2"/>
      <c r="FP1374" s="2"/>
      <c r="FQ1374" s="2"/>
      <c r="FR1374" s="2"/>
      <c r="FS1374" s="2"/>
      <c r="FT1374" s="2"/>
      <c r="FU1374" s="2"/>
      <c r="FV1374" s="2"/>
      <c r="FW1374" s="2"/>
      <c r="FX1374" s="2"/>
      <c r="FY1374" s="2"/>
      <c r="FZ1374" s="2"/>
      <c r="GA1374" s="2"/>
      <c r="GB1374" s="2"/>
      <c r="GC1374" s="2"/>
      <c r="GD1374" s="2"/>
      <c r="GE1374" s="2"/>
      <c r="GF1374" s="2"/>
      <c r="GG1374" s="2"/>
      <c r="GH1374" s="2"/>
      <c r="GI1374" s="2"/>
      <c r="GJ1374" s="2"/>
      <c r="GK1374" s="2"/>
      <c r="GL1374" s="2"/>
      <c r="GM1374" s="2"/>
      <c r="GN1374" s="2"/>
      <c r="GO1374" s="2"/>
      <c r="GP1374" s="2"/>
      <c r="GQ1374" s="2"/>
    </row>
    <row r="1375" spans="1:199" x14ac:dyDescent="0.2">
      <c r="A1375" s="36">
        <f t="shared" si="335"/>
        <v>4</v>
      </c>
      <c r="B1375" s="36">
        <f t="shared" si="336"/>
        <v>6</v>
      </c>
      <c r="C1375" s="1">
        <v>35964</v>
      </c>
      <c r="D1375">
        <f t="shared" si="337"/>
        <v>6</v>
      </c>
      <c r="E1375">
        <f t="shared" si="338"/>
        <v>1998</v>
      </c>
      <c r="F1375" s="21">
        <f t="shared" si="325"/>
        <v>0.38065000000000015</v>
      </c>
      <c r="G1375" s="21">
        <f t="shared" si="327"/>
        <v>-7.3250000000000259E-2</v>
      </c>
      <c r="H1375" s="21">
        <f t="shared" si="328"/>
        <v>-4.750000000000032E-3</v>
      </c>
      <c r="I1375" s="21">
        <f t="shared" si="329"/>
        <v>-7.8000000000000291E-2</v>
      </c>
      <c r="J1375" s="23">
        <f>VLOOKUP(C1375,'Nymex hist.'!A:B,2,0)</f>
        <v>2.1440000000000001</v>
      </c>
      <c r="K1375" s="23">
        <f t="shared" si="339"/>
        <v>2.1817500000000001</v>
      </c>
      <c r="L1375" s="23">
        <f t="shared" si="326"/>
        <v>2.5624000000000002</v>
      </c>
      <c r="M1375" s="23">
        <f t="shared" si="330"/>
        <v>2.4300000000000002</v>
      </c>
      <c r="N1375" s="23">
        <f t="shared" si="331"/>
        <v>2.3567499999999999</v>
      </c>
      <c r="O1375" s="23">
        <f t="shared" si="332"/>
        <v>2.3519999999999999</v>
      </c>
      <c r="P1375" s="23">
        <f t="shared" si="333"/>
        <v>2.3770000000000002</v>
      </c>
      <c r="Q1375" s="23">
        <f t="shared" si="334"/>
        <v>2.4120000000000004</v>
      </c>
      <c r="R1375" s="30">
        <v>35964</v>
      </c>
      <c r="S1375" s="32"/>
      <c r="T1375" s="32"/>
      <c r="U1375" s="32"/>
      <c r="V1375" s="32"/>
      <c r="W1375" s="32"/>
      <c r="X1375" s="32"/>
      <c r="Y1375" s="32"/>
      <c r="Z1375" s="32"/>
      <c r="AA1375" s="32"/>
      <c r="AB1375" s="32"/>
      <c r="AC1375" s="32"/>
      <c r="AD1375" s="32"/>
      <c r="AE1375" s="32"/>
      <c r="AF1375" s="32"/>
      <c r="AG1375" s="32"/>
      <c r="AH1375" s="32"/>
      <c r="AI1375" s="32"/>
      <c r="AJ1375" s="34"/>
      <c r="AK1375" s="32"/>
      <c r="AL1375" s="32"/>
      <c r="AM1375" s="32"/>
      <c r="AN1375" s="32"/>
      <c r="AO1375" s="32"/>
      <c r="AP1375" s="32"/>
      <c r="AQ1375" s="32"/>
      <c r="AR1375" s="32"/>
      <c r="AS1375" s="32"/>
      <c r="AT1375" s="32"/>
      <c r="AU1375" s="32"/>
      <c r="AV1375" s="32"/>
      <c r="AW1375" s="32"/>
      <c r="AX1375" s="32"/>
      <c r="AY1375" s="32"/>
      <c r="AZ1375" s="32"/>
      <c r="BA1375" s="32"/>
      <c r="BB1375" s="32"/>
      <c r="BC1375" s="32"/>
      <c r="BD1375" s="32"/>
      <c r="BE1375" s="32"/>
      <c r="BF1375" s="32"/>
      <c r="BG1375" s="32"/>
      <c r="BH1375" s="32"/>
      <c r="BI1375" s="32"/>
      <c r="BJ1375" s="32"/>
      <c r="BK1375" s="32"/>
      <c r="BL1375" s="32"/>
      <c r="BM1375" s="32"/>
      <c r="BN1375" s="32"/>
      <c r="BO1375" s="32"/>
      <c r="BP1375" s="32"/>
      <c r="BQ1375" s="32"/>
      <c r="BR1375" s="32"/>
      <c r="BS1375" s="32"/>
      <c r="BT1375" s="32"/>
      <c r="BU1375" s="32"/>
      <c r="BV1375" s="32"/>
      <c r="BW1375" s="32"/>
      <c r="BX1375" s="32"/>
      <c r="BY1375" s="32"/>
      <c r="BZ1375" s="32"/>
      <c r="CA1375" s="32"/>
      <c r="CB1375" s="32"/>
      <c r="CC1375" s="32"/>
      <c r="CD1375" s="32"/>
      <c r="CE1375" s="32"/>
      <c r="CF1375" s="32">
        <v>2.1440000000000001</v>
      </c>
      <c r="CG1375" s="32">
        <v>2.1640000000000001</v>
      </c>
      <c r="CH1375" s="32">
        <v>2.1869999999999998</v>
      </c>
      <c r="CI1375" s="32">
        <v>2.2320000000000002</v>
      </c>
      <c r="CJ1375" s="32">
        <v>2.4319999999999999</v>
      </c>
      <c r="CK1375" s="32">
        <v>2.64</v>
      </c>
      <c r="CL1375" s="32">
        <v>2.69</v>
      </c>
      <c r="CM1375" s="32">
        <v>2.58</v>
      </c>
      <c r="CN1375" s="32">
        <v>2.4700000000000002</v>
      </c>
      <c r="CO1375" s="32">
        <v>2.355</v>
      </c>
      <c r="CP1375" s="32">
        <v>2.3199999999999998</v>
      </c>
      <c r="CQ1375" s="32">
        <v>2.3239999999999998</v>
      </c>
      <c r="CR1375" s="32">
        <v>2.327</v>
      </c>
      <c r="CS1375" s="32">
        <v>2.3279999999999998</v>
      </c>
      <c r="CT1375" s="32">
        <v>2.339</v>
      </c>
      <c r="CU1375" s="32">
        <v>2.3719999999999999</v>
      </c>
      <c r="CV1375" s="32">
        <v>2.4750000000000001</v>
      </c>
      <c r="CW1375" s="32">
        <v>2.58</v>
      </c>
      <c r="CX1375" s="32">
        <v>2.6</v>
      </c>
      <c r="CY1375" s="32">
        <v>2.4950000000000001</v>
      </c>
      <c r="CZ1375" s="32">
        <v>2.38</v>
      </c>
      <c r="DA1375" s="32">
        <v>2.2719999999999998</v>
      </c>
      <c r="DB1375" s="32">
        <v>2.2530000000000001</v>
      </c>
      <c r="DC1375" s="32">
        <v>2.2490000000000001</v>
      </c>
      <c r="DD1375" s="32">
        <v>2.2509999999999999</v>
      </c>
      <c r="DE1375" s="32">
        <v>2.2629999999999999</v>
      </c>
      <c r="DF1375" s="32">
        <v>2.266</v>
      </c>
      <c r="DG1375" s="32">
        <v>2.2869999999999999</v>
      </c>
      <c r="DH1375" s="32">
        <v>2.4140000000000001</v>
      </c>
      <c r="DI1375" s="32">
        <v>2.5510000000000002</v>
      </c>
      <c r="DJ1375" s="32">
        <v>2.573</v>
      </c>
      <c r="DK1375" s="32">
        <v>2.4609999999999999</v>
      </c>
      <c r="DL1375" s="32">
        <v>2.37</v>
      </c>
      <c r="DM1375" s="32">
        <v>2.27</v>
      </c>
      <c r="DN1375" s="32">
        <v>2.258</v>
      </c>
      <c r="DO1375" s="32">
        <v>2.2599999999999998</v>
      </c>
      <c r="DP1375" s="32">
        <v>2.2509999999999999</v>
      </c>
      <c r="DQ1375" s="32">
        <v>2.2629999999999999</v>
      </c>
      <c r="DR1375" s="32">
        <v>2.266</v>
      </c>
      <c r="DS1375" s="32">
        <v>2.2869999999999999</v>
      </c>
      <c r="DT1375" s="32">
        <v>2.4140000000000001</v>
      </c>
      <c r="DU1375" s="32">
        <v>2.5510000000000002</v>
      </c>
      <c r="DV1375" s="32">
        <v>2.5979999999999999</v>
      </c>
      <c r="DW1375" s="32">
        <v>2.4860000000000002</v>
      </c>
      <c r="DX1375" s="32">
        <v>2.395</v>
      </c>
      <c r="DY1375" s="32">
        <v>2.2949999999999999</v>
      </c>
      <c r="DZ1375" s="32">
        <v>2.2829999999999999</v>
      </c>
      <c r="EA1375" s="32">
        <v>2.2850000000000001</v>
      </c>
      <c r="EB1375" s="32">
        <v>2.2759999999999998</v>
      </c>
      <c r="EC1375" s="32">
        <v>2.2879999999999998</v>
      </c>
      <c r="ED1375" s="32">
        <v>2.2909999999999999</v>
      </c>
      <c r="EE1375" s="32">
        <v>2.3119999999999998</v>
      </c>
      <c r="EF1375" s="32">
        <v>2.4390000000000001</v>
      </c>
      <c r="EG1375" s="32">
        <v>2.5760000000000001</v>
      </c>
      <c r="EH1375" s="32">
        <v>2.633</v>
      </c>
      <c r="EI1375" s="32">
        <v>2.5209999999999999</v>
      </c>
      <c r="EJ1375" s="32">
        <v>2.4300000000000002</v>
      </c>
      <c r="EK1375" s="32">
        <v>2.33</v>
      </c>
      <c r="EL1375" s="32">
        <v>2.3180000000000001</v>
      </c>
      <c r="EM1375" s="32">
        <v>2.3199999999999998</v>
      </c>
      <c r="EN1375" s="32">
        <v>2.3109999999999999</v>
      </c>
      <c r="EO1375" s="32">
        <v>2.323</v>
      </c>
      <c r="EP1375" s="32">
        <v>2.3260000000000001</v>
      </c>
      <c r="EQ1375" s="32">
        <v>2.347</v>
      </c>
      <c r="ER1375" s="32">
        <v>2.4740000000000002</v>
      </c>
      <c r="ES1375" s="32">
        <v>2.6110000000000002</v>
      </c>
      <c r="ET1375" s="32">
        <v>2.6779999999999999</v>
      </c>
      <c r="EU1375" s="32">
        <v>2.5659999999999998</v>
      </c>
      <c r="EV1375" s="32">
        <v>2.4750000000000001</v>
      </c>
      <c r="EW1375" s="32">
        <v>2.375</v>
      </c>
      <c r="EX1375" s="32">
        <v>2.363</v>
      </c>
      <c r="EY1375" s="32">
        <v>2.3650000000000002</v>
      </c>
      <c r="EZ1375" s="32"/>
      <c r="FA1375" s="32"/>
      <c r="FB1375" s="32"/>
      <c r="FC1375" s="32"/>
      <c r="FD1375" s="32"/>
      <c r="FE1375" s="32"/>
      <c r="FF1375" s="32"/>
      <c r="FG1375" s="32"/>
      <c r="FH1375" s="32"/>
      <c r="FI1375" s="32"/>
      <c r="FJ1375" s="32"/>
      <c r="FK1375" s="32"/>
      <c r="FL1375" s="32"/>
      <c r="FM1375" s="32"/>
      <c r="FN1375" s="32"/>
      <c r="FO1375" s="32"/>
      <c r="FP1375" s="32"/>
      <c r="FQ1375" s="32"/>
      <c r="FR1375" s="32"/>
      <c r="FS1375" s="32"/>
      <c r="FT1375" s="32"/>
      <c r="FU1375" s="32"/>
      <c r="FV1375" s="32"/>
      <c r="FW1375" s="32"/>
      <c r="FX1375" s="32"/>
      <c r="FY1375" s="32"/>
      <c r="FZ1375" s="32"/>
      <c r="GA1375" s="32"/>
      <c r="GB1375" s="32"/>
      <c r="GC1375" s="32"/>
      <c r="GD1375" s="32"/>
      <c r="GE1375" s="32"/>
      <c r="GF1375" s="32"/>
      <c r="GG1375" s="32"/>
      <c r="GH1375" s="32"/>
      <c r="GI1375" s="32"/>
      <c r="GJ1375" s="32"/>
      <c r="GK1375" s="32"/>
      <c r="GL1375" s="32"/>
      <c r="GM1375" s="32"/>
      <c r="GN1375" s="32"/>
      <c r="GO1375" s="32"/>
      <c r="GP1375" s="32"/>
      <c r="GQ1375" s="32"/>
    </row>
    <row r="1376" spans="1:199" customFormat="1" hidden="1" x14ac:dyDescent="0.2">
      <c r="A1376">
        <f t="shared" si="335"/>
        <v>5</v>
      </c>
      <c r="B1376">
        <f t="shared" si="336"/>
        <v>6</v>
      </c>
      <c r="C1376" s="1">
        <v>35965</v>
      </c>
      <c r="D1376">
        <f t="shared" si="337"/>
        <v>6</v>
      </c>
      <c r="E1376">
        <f t="shared" si="338"/>
        <v>1998</v>
      </c>
      <c r="F1376" s="17">
        <f t="shared" si="325"/>
        <v>0.30589999999999984</v>
      </c>
      <c r="G1376" s="16">
        <f t="shared" si="327"/>
        <v>-8.9333333333333265E-2</v>
      </c>
      <c r="H1376" s="16">
        <f t="shared" si="328"/>
        <v>-4.7500000000004761E-3</v>
      </c>
      <c r="I1376" s="16">
        <f t="shared" si="329"/>
        <v>-9.4083333333333741E-2</v>
      </c>
      <c r="J1376" s="7">
        <f>VLOOKUP(C1376,'Nymex hist.'!A:B,2,0)</f>
        <v>2.2839999999999998</v>
      </c>
      <c r="K1376" s="11">
        <f t="shared" si="339"/>
        <v>2.3185000000000002</v>
      </c>
      <c r="L1376" s="11">
        <f t="shared" si="326"/>
        <v>2.6244000000000001</v>
      </c>
      <c r="M1376" s="9">
        <f t="shared" si="330"/>
        <v>2.4560833333333334</v>
      </c>
      <c r="N1376" s="9">
        <f t="shared" si="331"/>
        <v>2.3667500000000001</v>
      </c>
      <c r="O1376" s="9">
        <f t="shared" si="332"/>
        <v>2.3619999999999997</v>
      </c>
      <c r="P1376" s="9">
        <f t="shared" si="333"/>
        <v>2.387</v>
      </c>
      <c r="Q1376" s="9">
        <f t="shared" si="334"/>
        <v>2.4219999999999997</v>
      </c>
      <c r="R1376" s="8">
        <v>35965</v>
      </c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3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>
        <v>2.2839999999999998</v>
      </c>
      <c r="CG1376" s="2">
        <v>2.3149999999999999</v>
      </c>
      <c r="CH1376" s="2">
        <v>2.3250000000000002</v>
      </c>
      <c r="CI1376" s="2">
        <v>2.35</v>
      </c>
      <c r="CJ1376" s="2">
        <v>2.5270000000000001</v>
      </c>
      <c r="CK1376" s="2">
        <v>2.71</v>
      </c>
      <c r="CL1376" s="2">
        <v>2.75</v>
      </c>
      <c r="CM1376" s="2">
        <v>2.625</v>
      </c>
      <c r="CN1376" s="2">
        <v>2.5099999999999998</v>
      </c>
      <c r="CO1376" s="2">
        <v>2.3849999999999998</v>
      </c>
      <c r="CP1376" s="2">
        <v>2.34</v>
      </c>
      <c r="CQ1376" s="2">
        <v>2.3439999999999999</v>
      </c>
      <c r="CR1376" s="2">
        <v>2.347</v>
      </c>
      <c r="CS1376" s="2">
        <v>2.347</v>
      </c>
      <c r="CT1376" s="2">
        <v>2.3570000000000002</v>
      </c>
      <c r="CU1376" s="2">
        <v>2.3889999999999998</v>
      </c>
      <c r="CV1376" s="2">
        <v>2.4889999999999999</v>
      </c>
      <c r="CW1376" s="2">
        <v>2.59</v>
      </c>
      <c r="CX1376" s="2">
        <v>2.61</v>
      </c>
      <c r="CY1376" s="2">
        <v>2.5049999999999999</v>
      </c>
      <c r="CZ1376" s="2">
        <v>2.39</v>
      </c>
      <c r="DA1376" s="2">
        <v>2.282</v>
      </c>
      <c r="DB1376" s="2">
        <v>2.2629999999999999</v>
      </c>
      <c r="DC1376" s="2">
        <v>2.2589999999999999</v>
      </c>
      <c r="DD1376" s="2">
        <v>2.2610000000000001</v>
      </c>
      <c r="DE1376" s="2">
        <v>2.2730000000000001</v>
      </c>
      <c r="DF1376" s="2">
        <v>2.2759999999999998</v>
      </c>
      <c r="DG1376" s="2">
        <v>2.2970000000000002</v>
      </c>
      <c r="DH1376" s="2">
        <v>2.4239999999999999</v>
      </c>
      <c r="DI1376" s="2">
        <v>2.5609999999999999</v>
      </c>
      <c r="DJ1376" s="2">
        <v>2.5830000000000002</v>
      </c>
      <c r="DK1376" s="2">
        <v>2.4710000000000001</v>
      </c>
      <c r="DL1376" s="2">
        <v>2.38</v>
      </c>
      <c r="DM1376" s="2">
        <v>2.2799999999999998</v>
      </c>
      <c r="DN1376" s="2">
        <v>2.2679999999999998</v>
      </c>
      <c r="DO1376" s="2">
        <v>2.27</v>
      </c>
      <c r="DP1376" s="2">
        <v>2.2610000000000001</v>
      </c>
      <c r="DQ1376" s="2">
        <v>2.2730000000000001</v>
      </c>
      <c r="DR1376" s="2">
        <v>2.2759999999999998</v>
      </c>
      <c r="DS1376" s="2">
        <v>2.2970000000000002</v>
      </c>
      <c r="DT1376" s="2">
        <v>2.4239999999999999</v>
      </c>
      <c r="DU1376" s="2">
        <v>2.5609999999999999</v>
      </c>
      <c r="DV1376" s="2">
        <v>2.6080000000000001</v>
      </c>
      <c r="DW1376" s="2">
        <v>2.496</v>
      </c>
      <c r="DX1376" s="2">
        <v>2.4049999999999998</v>
      </c>
      <c r="DY1376" s="2">
        <v>2.3050000000000002</v>
      </c>
      <c r="DZ1376" s="2">
        <v>2.2930000000000001</v>
      </c>
      <c r="EA1376" s="2">
        <v>2.2949999999999999</v>
      </c>
      <c r="EB1376" s="2">
        <v>2.286</v>
      </c>
      <c r="EC1376" s="2">
        <v>2.298</v>
      </c>
      <c r="ED1376" s="2">
        <v>2.3010000000000002</v>
      </c>
      <c r="EE1376" s="2">
        <v>2.3220000000000001</v>
      </c>
      <c r="EF1376" s="2">
        <v>2.4489999999999998</v>
      </c>
      <c r="EG1376" s="2">
        <v>2.5859999999999999</v>
      </c>
      <c r="EH1376" s="2">
        <v>2.6429999999999998</v>
      </c>
      <c r="EI1376" s="2">
        <v>2.5310000000000001</v>
      </c>
      <c r="EJ1376" s="2">
        <v>2.44</v>
      </c>
      <c r="EK1376" s="2">
        <v>2.34</v>
      </c>
      <c r="EL1376" s="2">
        <v>2.3279999999999998</v>
      </c>
      <c r="EM1376" s="2">
        <v>2.33</v>
      </c>
      <c r="EN1376" s="2">
        <v>2.3210000000000002</v>
      </c>
      <c r="EO1376" s="2">
        <v>2.3330000000000002</v>
      </c>
      <c r="EP1376" s="2">
        <v>2.3359999999999999</v>
      </c>
      <c r="EQ1376" s="2">
        <v>2.3570000000000002</v>
      </c>
      <c r="ER1376" s="2">
        <v>2.484</v>
      </c>
      <c r="ES1376" s="2">
        <v>2.621</v>
      </c>
      <c r="ET1376" s="2">
        <v>2.6880000000000002</v>
      </c>
      <c r="EU1376" s="2">
        <v>2.5760000000000001</v>
      </c>
      <c r="EV1376" s="2">
        <v>2.4849999999999999</v>
      </c>
      <c r="EW1376" s="2">
        <v>2.3849999999999998</v>
      </c>
      <c r="EX1376" s="2">
        <v>2.3730000000000002</v>
      </c>
      <c r="EY1376" s="2">
        <v>2.375</v>
      </c>
      <c r="EZ1376" s="2"/>
      <c r="FA1376" s="2"/>
      <c r="FB1376" s="2"/>
      <c r="FC1376" s="2"/>
      <c r="FD1376" s="2"/>
      <c r="FE1376" s="2"/>
      <c r="FF1376" s="2"/>
      <c r="FG1376" s="2"/>
      <c r="FH1376" s="2"/>
      <c r="FI1376" s="2"/>
      <c r="FJ1376" s="2"/>
      <c r="FK1376" s="2"/>
      <c r="FL1376" s="2"/>
      <c r="FM1376" s="2"/>
      <c r="FN1376" s="2"/>
      <c r="FO1376" s="2"/>
      <c r="FP1376" s="2"/>
      <c r="FQ1376" s="2"/>
      <c r="FR1376" s="2"/>
      <c r="FS1376" s="2"/>
      <c r="FT1376" s="2"/>
      <c r="FU1376" s="2"/>
      <c r="FV1376" s="2"/>
      <c r="FW1376" s="2"/>
      <c r="FX1376" s="2"/>
      <c r="FY1376" s="2"/>
      <c r="FZ1376" s="2"/>
      <c r="GA1376" s="2"/>
      <c r="GB1376" s="2"/>
      <c r="GC1376" s="2"/>
      <c r="GD1376" s="2"/>
      <c r="GE1376" s="2"/>
      <c r="GF1376" s="2"/>
      <c r="GG1376" s="2"/>
      <c r="GH1376" s="2"/>
      <c r="GI1376" s="2"/>
      <c r="GJ1376" s="2"/>
      <c r="GK1376" s="2"/>
      <c r="GL1376" s="2"/>
      <c r="GM1376" s="2"/>
      <c r="GN1376" s="2"/>
      <c r="GO1376" s="2"/>
      <c r="GP1376" s="2"/>
      <c r="GQ1376" s="2"/>
    </row>
    <row r="1377" spans="1:199" customFormat="1" hidden="1" x14ac:dyDescent="0.2">
      <c r="A1377">
        <f t="shared" si="335"/>
        <v>1</v>
      </c>
      <c r="B1377">
        <f t="shared" si="336"/>
        <v>6</v>
      </c>
      <c r="C1377" s="1">
        <v>35968</v>
      </c>
      <c r="D1377">
        <f t="shared" si="337"/>
        <v>6</v>
      </c>
      <c r="E1377">
        <f t="shared" si="338"/>
        <v>1998</v>
      </c>
      <c r="F1377" s="17">
        <f t="shared" si="325"/>
        <v>0.27665000000000006</v>
      </c>
      <c r="G1377" s="16">
        <f t="shared" si="327"/>
        <v>-0.10200000000000076</v>
      </c>
      <c r="H1377" s="16">
        <f t="shared" si="328"/>
        <v>-5.2499999999997549E-3</v>
      </c>
      <c r="I1377" s="16">
        <f t="shared" si="329"/>
        <v>-0.10725000000000051</v>
      </c>
      <c r="J1377" s="7">
        <f>VLOOKUP(C1377,'Nymex hist.'!A:B,2,0)</f>
        <v>2.3620000000000001</v>
      </c>
      <c r="K1377" s="11">
        <f t="shared" si="339"/>
        <v>2.3967499999999999</v>
      </c>
      <c r="L1377" s="11">
        <f t="shared" si="326"/>
        <v>2.6734</v>
      </c>
      <c r="M1377" s="9">
        <f t="shared" si="330"/>
        <v>2.4742500000000001</v>
      </c>
      <c r="N1377" s="9">
        <f t="shared" si="331"/>
        <v>2.3722499999999993</v>
      </c>
      <c r="O1377" s="9">
        <f t="shared" si="332"/>
        <v>2.3669999999999995</v>
      </c>
      <c r="P1377" s="9">
        <f t="shared" si="333"/>
        <v>2.3919999999999999</v>
      </c>
      <c r="Q1377" s="9">
        <f t="shared" si="334"/>
        <v>2.427</v>
      </c>
      <c r="R1377" s="8">
        <v>35968</v>
      </c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3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>
        <v>2.3620000000000001</v>
      </c>
      <c r="CG1377" s="2">
        <v>2.3929999999999998</v>
      </c>
      <c r="CH1377" s="2">
        <v>2.4039999999999999</v>
      </c>
      <c r="CI1377" s="2">
        <v>2.4279999999999999</v>
      </c>
      <c r="CJ1377" s="2">
        <v>2.5950000000000002</v>
      </c>
      <c r="CK1377" s="2">
        <v>2.7669999999999999</v>
      </c>
      <c r="CL1377" s="2">
        <v>2.802</v>
      </c>
      <c r="CM1377" s="2">
        <v>2.665</v>
      </c>
      <c r="CN1377" s="2">
        <v>2.5379999999999998</v>
      </c>
      <c r="CO1377" s="2">
        <v>2.403</v>
      </c>
      <c r="CP1377" s="2">
        <v>2.35</v>
      </c>
      <c r="CQ1377" s="2">
        <v>2.3540000000000001</v>
      </c>
      <c r="CR1377" s="2">
        <v>2.3570000000000002</v>
      </c>
      <c r="CS1377" s="2">
        <v>2.3570000000000002</v>
      </c>
      <c r="CT1377" s="2">
        <v>2.367</v>
      </c>
      <c r="CU1377" s="2">
        <v>2.399</v>
      </c>
      <c r="CV1377" s="2">
        <v>2.4990000000000001</v>
      </c>
      <c r="CW1377" s="2">
        <v>2.6</v>
      </c>
      <c r="CX1377" s="2">
        <v>2.6179999999999999</v>
      </c>
      <c r="CY1377" s="2">
        <v>2.512</v>
      </c>
      <c r="CZ1377" s="2">
        <v>2.3959999999999999</v>
      </c>
      <c r="DA1377" s="2">
        <v>2.2869999999999999</v>
      </c>
      <c r="DB1377" s="2">
        <v>2.2679999999999998</v>
      </c>
      <c r="DC1377" s="2">
        <v>2.2639999999999998</v>
      </c>
      <c r="DD1377" s="2">
        <v>2.266</v>
      </c>
      <c r="DE1377" s="2">
        <v>2.278</v>
      </c>
      <c r="DF1377" s="2">
        <v>2.2810000000000001</v>
      </c>
      <c r="DG1377" s="2">
        <v>2.302</v>
      </c>
      <c r="DH1377" s="2">
        <v>2.4289999999999998</v>
      </c>
      <c r="DI1377" s="2">
        <v>2.5659999999999998</v>
      </c>
      <c r="DJ1377" s="2">
        <v>2.5880000000000001</v>
      </c>
      <c r="DK1377" s="2">
        <v>2.476</v>
      </c>
      <c r="DL1377" s="2">
        <v>2.3849999999999998</v>
      </c>
      <c r="DM1377" s="2">
        <v>2.2850000000000001</v>
      </c>
      <c r="DN1377" s="2">
        <v>2.2730000000000001</v>
      </c>
      <c r="DO1377" s="2">
        <v>2.2749999999999999</v>
      </c>
      <c r="DP1377" s="2">
        <v>2.266</v>
      </c>
      <c r="DQ1377" s="2">
        <v>2.278</v>
      </c>
      <c r="DR1377" s="2">
        <v>2.2810000000000001</v>
      </c>
      <c r="DS1377" s="2">
        <v>2.302</v>
      </c>
      <c r="DT1377" s="2">
        <v>2.4289999999999998</v>
      </c>
      <c r="DU1377" s="2">
        <v>2.5659999999999998</v>
      </c>
      <c r="DV1377" s="2">
        <v>2.613</v>
      </c>
      <c r="DW1377" s="2">
        <v>2.5009999999999999</v>
      </c>
      <c r="DX1377" s="2">
        <v>2.41</v>
      </c>
      <c r="DY1377" s="2">
        <v>2.31</v>
      </c>
      <c r="DZ1377" s="2">
        <v>2.298</v>
      </c>
      <c r="EA1377" s="2">
        <v>2.2999999999999998</v>
      </c>
      <c r="EB1377" s="2">
        <v>2.2909999999999999</v>
      </c>
      <c r="EC1377" s="2">
        <v>2.3029999999999999</v>
      </c>
      <c r="ED1377" s="2">
        <v>2.306</v>
      </c>
      <c r="EE1377" s="2">
        <v>2.327</v>
      </c>
      <c r="EF1377" s="2">
        <v>2.4540000000000002</v>
      </c>
      <c r="EG1377" s="2">
        <v>2.5910000000000002</v>
      </c>
      <c r="EH1377" s="2">
        <v>2.6480000000000001</v>
      </c>
      <c r="EI1377" s="2">
        <v>2.536</v>
      </c>
      <c r="EJ1377" s="2">
        <v>2.4449999999999998</v>
      </c>
      <c r="EK1377" s="2">
        <v>2.3450000000000002</v>
      </c>
      <c r="EL1377" s="2">
        <v>2.3330000000000002</v>
      </c>
      <c r="EM1377" s="2">
        <v>2.335</v>
      </c>
      <c r="EN1377" s="2">
        <v>2.3260000000000001</v>
      </c>
      <c r="EO1377" s="2">
        <v>2.3380000000000001</v>
      </c>
      <c r="EP1377" s="2">
        <v>2.3410000000000002</v>
      </c>
      <c r="EQ1377" s="2">
        <v>2.3620000000000001</v>
      </c>
      <c r="ER1377" s="2">
        <v>2.4889999999999999</v>
      </c>
      <c r="ES1377" s="2">
        <v>2.6259999999999999</v>
      </c>
      <c r="ET1377" s="2">
        <v>2.6930000000000001</v>
      </c>
      <c r="EU1377" s="2">
        <v>2.581</v>
      </c>
      <c r="EV1377" s="2">
        <v>2.4900000000000002</v>
      </c>
      <c r="EW1377" s="2">
        <v>2.39</v>
      </c>
      <c r="EX1377" s="2">
        <v>2.3780000000000001</v>
      </c>
      <c r="EY1377" s="2">
        <v>2.38</v>
      </c>
      <c r="EZ1377" s="2"/>
      <c r="FA1377" s="2"/>
      <c r="FB1377" s="2"/>
      <c r="FC1377" s="2"/>
      <c r="FD1377" s="2"/>
      <c r="FE1377" s="2"/>
      <c r="FF1377" s="2"/>
      <c r="FG1377" s="2"/>
      <c r="FH1377" s="2"/>
      <c r="FI1377" s="2"/>
      <c r="FJ1377" s="2"/>
      <c r="FK1377" s="2"/>
      <c r="FL1377" s="2"/>
      <c r="FM1377" s="2"/>
      <c r="FN1377" s="2"/>
      <c r="FO1377" s="2"/>
      <c r="FP1377" s="2"/>
      <c r="FQ1377" s="2"/>
      <c r="FR1377" s="2"/>
      <c r="FS1377" s="2"/>
      <c r="FT1377" s="2"/>
      <c r="FU1377" s="2"/>
      <c r="FV1377" s="2"/>
      <c r="FW1377" s="2"/>
      <c r="FX1377" s="2"/>
      <c r="FY1377" s="2"/>
      <c r="FZ1377" s="2"/>
      <c r="GA1377" s="2"/>
      <c r="GB1377" s="2"/>
      <c r="GC1377" s="2"/>
      <c r="GD1377" s="2"/>
      <c r="GE1377" s="2"/>
      <c r="GF1377" s="2"/>
      <c r="GG1377" s="2"/>
      <c r="GH1377" s="2"/>
      <c r="GI1377" s="2"/>
      <c r="GJ1377" s="2"/>
      <c r="GK1377" s="2"/>
      <c r="GL1377" s="2"/>
      <c r="GM1377" s="2"/>
      <c r="GN1377" s="2"/>
      <c r="GO1377" s="2"/>
      <c r="GP1377" s="2"/>
      <c r="GQ1377" s="2"/>
    </row>
    <row r="1378" spans="1:199" customFormat="1" hidden="1" x14ac:dyDescent="0.2">
      <c r="A1378">
        <f t="shared" si="335"/>
        <v>2</v>
      </c>
      <c r="B1378">
        <f t="shared" si="336"/>
        <v>6</v>
      </c>
      <c r="C1378" s="1">
        <v>35969</v>
      </c>
      <c r="D1378">
        <f t="shared" si="337"/>
        <v>6</v>
      </c>
      <c r="E1378">
        <f t="shared" si="338"/>
        <v>1998</v>
      </c>
      <c r="F1378" s="17">
        <f t="shared" si="325"/>
        <v>0.26819999999999888</v>
      </c>
      <c r="G1378" s="16">
        <f t="shared" si="327"/>
        <v>-0.1067499999999999</v>
      </c>
      <c r="H1378" s="16">
        <f t="shared" si="328"/>
        <v>-6.3333333333330799E-3</v>
      </c>
      <c r="I1378" s="16">
        <f t="shared" si="329"/>
        <v>-0.11308333333333298</v>
      </c>
      <c r="J1378" s="7">
        <f>VLOOKUP(C1378,'Nymex hist.'!A:B,2,0)</f>
        <v>2.391</v>
      </c>
      <c r="K1378" s="11">
        <f t="shared" si="339"/>
        <v>2.4360000000000004</v>
      </c>
      <c r="L1378" s="11">
        <f t="shared" si="326"/>
        <v>2.7041999999999993</v>
      </c>
      <c r="M1378" s="9">
        <f t="shared" si="330"/>
        <v>2.48875</v>
      </c>
      <c r="N1378" s="9">
        <f t="shared" si="331"/>
        <v>2.3820000000000001</v>
      </c>
      <c r="O1378" s="9">
        <f t="shared" si="332"/>
        <v>2.375666666666667</v>
      </c>
      <c r="P1378" s="9">
        <f t="shared" si="333"/>
        <v>2.4006666666666665</v>
      </c>
      <c r="Q1378" s="9">
        <f t="shared" si="334"/>
        <v>2.4356666666666666</v>
      </c>
      <c r="R1378" s="8">
        <v>35969</v>
      </c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3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>
        <v>2.391</v>
      </c>
      <c r="CG1378" s="2">
        <v>2.4380000000000002</v>
      </c>
      <c r="CH1378" s="2">
        <v>2.4449999999999998</v>
      </c>
      <c r="CI1378" s="2">
        <v>2.4700000000000002</v>
      </c>
      <c r="CJ1378" s="2">
        <v>2.6349999999999998</v>
      </c>
      <c r="CK1378" s="2">
        <v>2.8050000000000002</v>
      </c>
      <c r="CL1378" s="2">
        <v>2.835</v>
      </c>
      <c r="CM1378" s="2">
        <v>2.6909999999999998</v>
      </c>
      <c r="CN1378" s="2">
        <v>2.5550000000000002</v>
      </c>
      <c r="CO1378" s="2">
        <v>2.415</v>
      </c>
      <c r="CP1378" s="2">
        <v>2.36</v>
      </c>
      <c r="CQ1378" s="2">
        <v>2.3639999999999999</v>
      </c>
      <c r="CR1378" s="2">
        <v>2.367</v>
      </c>
      <c r="CS1378" s="2">
        <v>2.367</v>
      </c>
      <c r="CT1378" s="2">
        <v>2.3769999999999998</v>
      </c>
      <c r="CU1378" s="2">
        <v>2.411</v>
      </c>
      <c r="CV1378" s="2">
        <v>2.5110000000000001</v>
      </c>
      <c r="CW1378" s="2">
        <v>2.6120000000000001</v>
      </c>
      <c r="CX1378" s="2">
        <v>2.6320000000000001</v>
      </c>
      <c r="CY1378" s="2">
        <v>2.5259999999999998</v>
      </c>
      <c r="CZ1378" s="2">
        <v>2.41</v>
      </c>
      <c r="DA1378" s="2">
        <v>2.2949999999999999</v>
      </c>
      <c r="DB1378" s="2">
        <v>2.2759999999999998</v>
      </c>
      <c r="DC1378" s="2">
        <v>2.2719999999999998</v>
      </c>
      <c r="DD1378" s="2">
        <v>2.274</v>
      </c>
      <c r="DE1378" s="2">
        <v>2.286</v>
      </c>
      <c r="DF1378" s="2">
        <v>2.2890000000000001</v>
      </c>
      <c r="DG1378" s="2">
        <v>2.3109999999999999</v>
      </c>
      <c r="DH1378" s="2">
        <v>2.4380000000000002</v>
      </c>
      <c r="DI1378" s="2">
        <v>2.5750000000000002</v>
      </c>
      <c r="DJ1378" s="2">
        <v>2.597</v>
      </c>
      <c r="DK1378" s="2">
        <v>2.4860000000000002</v>
      </c>
      <c r="DL1378" s="2">
        <v>2.3940000000000001</v>
      </c>
      <c r="DM1378" s="2">
        <v>2.294</v>
      </c>
      <c r="DN1378" s="2">
        <v>2.2810000000000001</v>
      </c>
      <c r="DO1378" s="2">
        <v>2.2829999999999999</v>
      </c>
      <c r="DP1378" s="2">
        <v>2.274</v>
      </c>
      <c r="DQ1378" s="2">
        <v>2.286</v>
      </c>
      <c r="DR1378" s="2">
        <v>2.2890000000000001</v>
      </c>
      <c r="DS1378" s="2">
        <v>2.3109999999999999</v>
      </c>
      <c r="DT1378" s="2">
        <v>2.4380000000000002</v>
      </c>
      <c r="DU1378" s="2">
        <v>2.5750000000000002</v>
      </c>
      <c r="DV1378" s="2">
        <v>2.6219999999999999</v>
      </c>
      <c r="DW1378" s="2">
        <v>2.5110000000000001</v>
      </c>
      <c r="DX1378" s="2">
        <v>2.419</v>
      </c>
      <c r="DY1378" s="2">
        <v>2.319</v>
      </c>
      <c r="DZ1378" s="2">
        <v>2.306</v>
      </c>
      <c r="EA1378" s="2">
        <v>2.3079999999999998</v>
      </c>
      <c r="EB1378" s="2">
        <v>2.2989999999999999</v>
      </c>
      <c r="EC1378" s="2">
        <v>2.3109999999999999</v>
      </c>
      <c r="ED1378" s="2">
        <v>2.3140000000000001</v>
      </c>
      <c r="EE1378" s="2">
        <v>2.3359999999999999</v>
      </c>
      <c r="EF1378" s="2">
        <v>2.4630000000000001</v>
      </c>
      <c r="EG1378" s="2">
        <v>2.6</v>
      </c>
      <c r="EH1378" s="2">
        <v>2.657</v>
      </c>
      <c r="EI1378" s="2">
        <v>2.5459999999999998</v>
      </c>
      <c r="EJ1378" s="2">
        <v>2.4540000000000002</v>
      </c>
      <c r="EK1378" s="2">
        <v>2.3540000000000001</v>
      </c>
      <c r="EL1378" s="2">
        <v>2.3410000000000002</v>
      </c>
      <c r="EM1378" s="2">
        <v>2.343</v>
      </c>
      <c r="EN1378" s="2">
        <v>2.3340000000000001</v>
      </c>
      <c r="EO1378" s="2">
        <v>2.3460000000000001</v>
      </c>
      <c r="EP1378" s="2">
        <v>2.3490000000000002</v>
      </c>
      <c r="EQ1378" s="2">
        <v>2.371</v>
      </c>
      <c r="ER1378" s="2">
        <v>2.4980000000000002</v>
      </c>
      <c r="ES1378" s="2">
        <v>2.6349999999999998</v>
      </c>
      <c r="ET1378" s="2">
        <v>2.702</v>
      </c>
      <c r="EU1378" s="2">
        <v>2.5910000000000002</v>
      </c>
      <c r="EV1378" s="2">
        <v>2.4990000000000001</v>
      </c>
      <c r="EW1378" s="2">
        <v>2.399</v>
      </c>
      <c r="EX1378" s="2">
        <v>2.3860000000000001</v>
      </c>
      <c r="EY1378" s="2">
        <v>2.3879999999999999</v>
      </c>
      <c r="EZ1378" s="2"/>
      <c r="FA1378" s="2"/>
      <c r="FB1378" s="2"/>
      <c r="FC1378" s="2"/>
      <c r="FD1378" s="2"/>
      <c r="FE1378" s="2"/>
      <c r="FF1378" s="2"/>
      <c r="FG1378" s="2"/>
      <c r="FH1378" s="2"/>
      <c r="FI1378" s="2"/>
      <c r="FJ1378" s="2"/>
      <c r="FK1378" s="2"/>
      <c r="FL1378" s="2"/>
      <c r="FM1378" s="2"/>
      <c r="FN1378" s="2"/>
      <c r="FO1378" s="2"/>
      <c r="FP1378" s="2"/>
      <c r="FQ1378" s="2"/>
      <c r="FR1378" s="2"/>
      <c r="FS1378" s="2"/>
      <c r="FT1378" s="2"/>
      <c r="FU1378" s="2"/>
      <c r="FV1378" s="2"/>
      <c r="FW1378" s="2"/>
      <c r="FX1378" s="2"/>
      <c r="FY1378" s="2"/>
      <c r="FZ1378" s="2"/>
      <c r="GA1378" s="2"/>
      <c r="GB1378" s="2"/>
      <c r="GC1378" s="2"/>
      <c r="GD1378" s="2"/>
      <c r="GE1378" s="2"/>
      <c r="GF1378" s="2"/>
      <c r="GG1378" s="2"/>
      <c r="GH1378" s="2"/>
      <c r="GI1378" s="2"/>
      <c r="GJ1378" s="2"/>
      <c r="GK1378" s="2"/>
      <c r="GL1378" s="2"/>
      <c r="GM1378" s="2"/>
      <c r="GN1378" s="2"/>
      <c r="GO1378" s="2"/>
      <c r="GP1378" s="2"/>
      <c r="GQ1378" s="2"/>
    </row>
    <row r="1379" spans="1:199" customFormat="1" hidden="1" x14ac:dyDescent="0.2">
      <c r="A1379">
        <f t="shared" si="335"/>
        <v>3</v>
      </c>
      <c r="B1379">
        <f t="shared" si="336"/>
        <v>6</v>
      </c>
      <c r="C1379" s="1">
        <v>35970</v>
      </c>
      <c r="D1379">
        <f t="shared" si="337"/>
        <v>6</v>
      </c>
      <c r="E1379">
        <f t="shared" si="338"/>
        <v>1998</v>
      </c>
      <c r="F1379" s="17">
        <f t="shared" si="325"/>
        <v>0.28659999999999997</v>
      </c>
      <c r="G1379" s="16">
        <f t="shared" si="327"/>
        <v>-8.408333333333351E-2</v>
      </c>
      <c r="H1379" s="16">
        <f t="shared" si="328"/>
        <v>-6.6666666666663765E-3</v>
      </c>
      <c r="I1379" s="16">
        <f t="shared" si="329"/>
        <v>-9.0749999999999886E-2</v>
      </c>
      <c r="J1379" s="7">
        <f>VLOOKUP(C1379,'Nymex hist.'!A:B,2,0)</f>
        <v>2.3359999999999999</v>
      </c>
      <c r="K1379" s="11">
        <f t="shared" si="339"/>
        <v>2.3719999999999999</v>
      </c>
      <c r="L1379" s="11">
        <f t="shared" si="326"/>
        <v>2.6585999999999999</v>
      </c>
      <c r="M1379" s="9">
        <f t="shared" si="330"/>
        <v>2.4664166666666669</v>
      </c>
      <c r="N1379" s="9">
        <f t="shared" si="331"/>
        <v>2.3823333333333334</v>
      </c>
      <c r="O1379" s="9">
        <f t="shared" si="332"/>
        <v>2.375666666666667</v>
      </c>
      <c r="P1379" s="9">
        <f t="shared" si="333"/>
        <v>2.4006666666666665</v>
      </c>
      <c r="Q1379" s="9">
        <f t="shared" si="334"/>
        <v>2.4356666666666666</v>
      </c>
      <c r="R1379" s="8">
        <v>35970</v>
      </c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3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>
        <v>2.3359999999999999</v>
      </c>
      <c r="CG1379" s="2">
        <v>2.367</v>
      </c>
      <c r="CH1379" s="2">
        <v>2.38</v>
      </c>
      <c r="CI1379" s="2">
        <v>2.4049999999999998</v>
      </c>
      <c r="CJ1379" s="2">
        <v>2.5750000000000002</v>
      </c>
      <c r="CK1379" s="2">
        <v>2.754</v>
      </c>
      <c r="CL1379" s="2">
        <v>2.7890000000000001</v>
      </c>
      <c r="CM1379" s="2">
        <v>2.6549999999999998</v>
      </c>
      <c r="CN1379" s="2">
        <v>2.52</v>
      </c>
      <c r="CO1379" s="2">
        <v>2.3849999999999998</v>
      </c>
      <c r="CP1379" s="2">
        <v>2.335</v>
      </c>
      <c r="CQ1379" s="2">
        <v>2.34</v>
      </c>
      <c r="CR1379" s="2">
        <v>2.343</v>
      </c>
      <c r="CS1379" s="2">
        <v>2.3460000000000001</v>
      </c>
      <c r="CT1379" s="2">
        <v>2.3580000000000001</v>
      </c>
      <c r="CU1379" s="2">
        <v>2.395</v>
      </c>
      <c r="CV1379" s="2">
        <v>2.5150000000000001</v>
      </c>
      <c r="CW1379" s="2">
        <v>2.6160000000000001</v>
      </c>
      <c r="CX1379" s="2">
        <v>2.6360000000000001</v>
      </c>
      <c r="CY1379" s="2">
        <v>2.5259999999999998</v>
      </c>
      <c r="CZ1379" s="2">
        <v>2.41</v>
      </c>
      <c r="DA1379" s="2">
        <v>2.2949999999999999</v>
      </c>
      <c r="DB1379" s="2">
        <v>2.2759999999999998</v>
      </c>
      <c r="DC1379" s="2">
        <v>2.2719999999999998</v>
      </c>
      <c r="DD1379" s="2">
        <v>2.274</v>
      </c>
      <c r="DE1379" s="2">
        <v>2.286</v>
      </c>
      <c r="DF1379" s="2">
        <v>2.2890000000000001</v>
      </c>
      <c r="DG1379" s="2">
        <v>2.3109999999999999</v>
      </c>
      <c r="DH1379" s="2">
        <v>2.4380000000000002</v>
      </c>
      <c r="DI1379" s="2">
        <v>2.5750000000000002</v>
      </c>
      <c r="DJ1379" s="2">
        <v>2.597</v>
      </c>
      <c r="DK1379" s="2">
        <v>2.4860000000000002</v>
      </c>
      <c r="DL1379" s="2">
        <v>2.3940000000000001</v>
      </c>
      <c r="DM1379" s="2">
        <v>2.294</v>
      </c>
      <c r="DN1379" s="2">
        <v>2.2810000000000001</v>
      </c>
      <c r="DO1379" s="2">
        <v>2.2829999999999999</v>
      </c>
      <c r="DP1379" s="2">
        <v>2.274</v>
      </c>
      <c r="DQ1379" s="2">
        <v>2.286</v>
      </c>
      <c r="DR1379" s="2">
        <v>2.2890000000000001</v>
      </c>
      <c r="DS1379" s="2">
        <v>2.3109999999999999</v>
      </c>
      <c r="DT1379" s="2">
        <v>2.4380000000000002</v>
      </c>
      <c r="DU1379" s="2">
        <v>2.5750000000000002</v>
      </c>
      <c r="DV1379" s="2">
        <v>2.6219999999999999</v>
      </c>
      <c r="DW1379" s="2">
        <v>2.5110000000000001</v>
      </c>
      <c r="DX1379" s="2">
        <v>2.419</v>
      </c>
      <c r="DY1379" s="2">
        <v>2.319</v>
      </c>
      <c r="DZ1379" s="2">
        <v>2.306</v>
      </c>
      <c r="EA1379" s="2">
        <v>2.3079999999999998</v>
      </c>
      <c r="EB1379" s="2">
        <v>2.2989999999999999</v>
      </c>
      <c r="EC1379" s="2">
        <v>2.3109999999999999</v>
      </c>
      <c r="ED1379" s="2">
        <v>2.3140000000000001</v>
      </c>
      <c r="EE1379" s="2">
        <v>2.3359999999999999</v>
      </c>
      <c r="EF1379" s="2">
        <v>2.4630000000000001</v>
      </c>
      <c r="EG1379" s="2">
        <v>2.6</v>
      </c>
      <c r="EH1379" s="2">
        <v>2.657</v>
      </c>
      <c r="EI1379" s="2">
        <v>2.5459999999999998</v>
      </c>
      <c r="EJ1379" s="2">
        <v>2.4540000000000002</v>
      </c>
      <c r="EK1379" s="2">
        <v>2.3540000000000001</v>
      </c>
      <c r="EL1379" s="2">
        <v>2.3410000000000002</v>
      </c>
      <c r="EM1379" s="2">
        <v>2.343</v>
      </c>
      <c r="EN1379" s="2">
        <v>2.3340000000000001</v>
      </c>
      <c r="EO1379" s="2">
        <v>2.3460000000000001</v>
      </c>
      <c r="EP1379" s="2">
        <v>2.3490000000000002</v>
      </c>
      <c r="EQ1379" s="2">
        <v>2.371</v>
      </c>
      <c r="ER1379" s="2">
        <v>2.4980000000000002</v>
      </c>
      <c r="ES1379" s="2">
        <v>2.6349999999999998</v>
      </c>
      <c r="ET1379" s="2">
        <v>2.702</v>
      </c>
      <c r="EU1379" s="2">
        <v>2.5910000000000002</v>
      </c>
      <c r="EV1379" s="2">
        <v>2.4990000000000001</v>
      </c>
      <c r="EW1379" s="2">
        <v>2.399</v>
      </c>
      <c r="EX1379" s="2">
        <v>2.3860000000000001</v>
      </c>
      <c r="EY1379" s="2">
        <v>2.3879999999999999</v>
      </c>
      <c r="EZ1379" s="2"/>
      <c r="FA1379" s="2"/>
      <c r="FB1379" s="2"/>
      <c r="FC1379" s="2"/>
      <c r="FD1379" s="2"/>
      <c r="FE1379" s="2"/>
      <c r="FF1379" s="2"/>
      <c r="FG1379" s="2"/>
      <c r="FH1379" s="2"/>
      <c r="FI1379" s="2"/>
      <c r="FJ1379" s="2"/>
      <c r="FK1379" s="2"/>
      <c r="FL1379" s="2"/>
      <c r="FM1379" s="2"/>
      <c r="FN1379" s="2"/>
      <c r="FO1379" s="2"/>
      <c r="FP1379" s="2"/>
      <c r="FQ1379" s="2"/>
      <c r="FR1379" s="2"/>
      <c r="FS1379" s="2"/>
      <c r="FT1379" s="2"/>
      <c r="FU1379" s="2"/>
      <c r="FV1379" s="2"/>
      <c r="FW1379" s="2"/>
      <c r="FX1379" s="2"/>
      <c r="FY1379" s="2"/>
      <c r="FZ1379" s="2"/>
      <c r="GA1379" s="2"/>
      <c r="GB1379" s="2"/>
      <c r="GC1379" s="2"/>
      <c r="GD1379" s="2"/>
      <c r="GE1379" s="2"/>
      <c r="GF1379" s="2"/>
      <c r="GG1379" s="2"/>
      <c r="GH1379" s="2"/>
      <c r="GI1379" s="2"/>
      <c r="GJ1379" s="2"/>
      <c r="GK1379" s="2"/>
      <c r="GL1379" s="2"/>
      <c r="GM1379" s="2"/>
      <c r="GN1379" s="2"/>
      <c r="GO1379" s="2"/>
      <c r="GP1379" s="2"/>
      <c r="GQ1379" s="2"/>
    </row>
    <row r="1380" spans="1:199" x14ac:dyDescent="0.2">
      <c r="A1380" s="36">
        <f t="shared" si="335"/>
        <v>4</v>
      </c>
      <c r="B1380" s="36">
        <f t="shared" si="336"/>
        <v>6</v>
      </c>
      <c r="C1380" s="1">
        <v>35971</v>
      </c>
      <c r="D1380">
        <f t="shared" si="337"/>
        <v>6</v>
      </c>
      <c r="E1380">
        <f t="shared" si="338"/>
        <v>1998</v>
      </c>
      <c r="F1380" s="21">
        <f t="shared" si="325"/>
        <v>0.26975000000000016</v>
      </c>
      <c r="G1380" s="21">
        <f t="shared" si="327"/>
        <v>-8.4833333333333094E-2</v>
      </c>
      <c r="H1380" s="21">
        <f t="shared" si="328"/>
        <v>-7.2499999999999787E-3</v>
      </c>
      <c r="I1380" s="21">
        <f t="shared" si="329"/>
        <v>-9.2083333333333073E-2</v>
      </c>
      <c r="J1380" s="23">
        <f>VLOOKUP(C1380,'Nymex hist.'!A:B,2,0)</f>
        <v>2.3639999999999999</v>
      </c>
      <c r="K1380" s="23">
        <f t="shared" si="339"/>
        <v>2.39825</v>
      </c>
      <c r="L1380" s="23">
        <f t="shared" si="326"/>
        <v>2.6680000000000001</v>
      </c>
      <c r="M1380" s="23">
        <f t="shared" si="330"/>
        <v>2.4677500000000001</v>
      </c>
      <c r="N1380" s="23">
        <f t="shared" si="331"/>
        <v>2.382916666666667</v>
      </c>
      <c r="O1380" s="23">
        <f t="shared" si="332"/>
        <v>2.375666666666667</v>
      </c>
      <c r="P1380" s="23">
        <f t="shared" si="333"/>
        <v>2.4006666666666665</v>
      </c>
      <c r="Q1380" s="23">
        <f t="shared" si="334"/>
        <v>2.4356666666666666</v>
      </c>
      <c r="R1380" s="30">
        <v>35971</v>
      </c>
      <c r="S1380" s="32"/>
      <c r="T1380" s="32"/>
      <c r="U1380" s="32"/>
      <c r="V1380" s="32"/>
      <c r="W1380" s="32"/>
      <c r="X1380" s="32"/>
      <c r="Y1380" s="32"/>
      <c r="Z1380" s="32"/>
      <c r="AA1380" s="32"/>
      <c r="AB1380" s="32"/>
      <c r="AC1380" s="32"/>
      <c r="AD1380" s="32"/>
      <c r="AE1380" s="32"/>
      <c r="AF1380" s="32"/>
      <c r="AG1380" s="32"/>
      <c r="AH1380" s="32"/>
      <c r="AI1380" s="32"/>
      <c r="AJ1380" s="34"/>
      <c r="AK1380" s="32"/>
      <c r="AL1380" s="32"/>
      <c r="AM1380" s="32"/>
      <c r="AN1380" s="32"/>
      <c r="AO1380" s="32"/>
      <c r="AP1380" s="32"/>
      <c r="AQ1380" s="32"/>
      <c r="AR1380" s="32"/>
      <c r="AS1380" s="32"/>
      <c r="AT1380" s="32"/>
      <c r="AU1380" s="32"/>
      <c r="AV1380" s="32"/>
      <c r="AW1380" s="32"/>
      <c r="AX1380" s="32"/>
      <c r="AY1380" s="32"/>
      <c r="AZ1380" s="32"/>
      <c r="BA1380" s="32"/>
      <c r="BB1380" s="32"/>
      <c r="BC1380" s="32"/>
      <c r="BD1380" s="32"/>
      <c r="BE1380" s="32"/>
      <c r="BF1380" s="32"/>
      <c r="BG1380" s="32"/>
      <c r="BH1380" s="32"/>
      <c r="BI1380" s="32"/>
      <c r="BJ1380" s="32"/>
      <c r="BK1380" s="32"/>
      <c r="BL1380" s="32"/>
      <c r="BM1380" s="32"/>
      <c r="BN1380" s="32"/>
      <c r="BO1380" s="32"/>
      <c r="BP1380" s="32"/>
      <c r="BQ1380" s="32"/>
      <c r="BR1380" s="32"/>
      <c r="BS1380" s="32"/>
      <c r="BT1380" s="32"/>
      <c r="BU1380" s="32"/>
      <c r="BV1380" s="32"/>
      <c r="BW1380" s="32"/>
      <c r="BX1380" s="32"/>
      <c r="BY1380" s="32"/>
      <c r="BZ1380" s="32"/>
      <c r="CA1380" s="32"/>
      <c r="CB1380" s="32"/>
      <c r="CC1380" s="32"/>
      <c r="CD1380" s="32"/>
      <c r="CE1380" s="32"/>
      <c r="CF1380" s="32">
        <v>2.3639999999999999</v>
      </c>
      <c r="CG1380" s="32">
        <v>2.3940000000000001</v>
      </c>
      <c r="CH1380" s="32">
        <v>2.4049999999999998</v>
      </c>
      <c r="CI1380" s="32">
        <v>2.4300000000000002</v>
      </c>
      <c r="CJ1380" s="32">
        <v>2.5950000000000002</v>
      </c>
      <c r="CK1380" s="32">
        <v>2.7650000000000001</v>
      </c>
      <c r="CL1380" s="32">
        <v>2.8</v>
      </c>
      <c r="CM1380" s="32">
        <v>2.66</v>
      </c>
      <c r="CN1380" s="32">
        <v>2.52</v>
      </c>
      <c r="CO1380" s="32">
        <v>2.3849999999999998</v>
      </c>
      <c r="CP1380" s="32">
        <v>2.335</v>
      </c>
      <c r="CQ1380" s="32">
        <v>2.34</v>
      </c>
      <c r="CR1380" s="32">
        <v>2.343</v>
      </c>
      <c r="CS1380" s="32">
        <v>2.3460000000000001</v>
      </c>
      <c r="CT1380" s="32">
        <v>2.3580000000000001</v>
      </c>
      <c r="CU1380" s="32">
        <v>2.395</v>
      </c>
      <c r="CV1380" s="32">
        <v>2.5150000000000001</v>
      </c>
      <c r="CW1380" s="32">
        <v>2.6160000000000001</v>
      </c>
      <c r="CX1380" s="32">
        <v>2.641</v>
      </c>
      <c r="CY1380" s="32">
        <v>2.528</v>
      </c>
      <c r="CZ1380" s="32">
        <v>2.41</v>
      </c>
      <c r="DA1380" s="32">
        <v>2.2949999999999999</v>
      </c>
      <c r="DB1380" s="32">
        <v>2.2759999999999998</v>
      </c>
      <c r="DC1380" s="32">
        <v>2.2719999999999998</v>
      </c>
      <c r="DD1380" s="32">
        <v>2.274</v>
      </c>
      <c r="DE1380" s="32">
        <v>2.286</v>
      </c>
      <c r="DF1380" s="32">
        <v>2.2890000000000001</v>
      </c>
      <c r="DG1380" s="32">
        <v>2.3109999999999999</v>
      </c>
      <c r="DH1380" s="32">
        <v>2.4380000000000002</v>
      </c>
      <c r="DI1380" s="32">
        <v>2.5750000000000002</v>
      </c>
      <c r="DJ1380" s="32">
        <v>2.597</v>
      </c>
      <c r="DK1380" s="32">
        <v>2.4860000000000002</v>
      </c>
      <c r="DL1380" s="32">
        <v>2.3940000000000001</v>
      </c>
      <c r="DM1380" s="32">
        <v>2.294</v>
      </c>
      <c r="DN1380" s="32">
        <v>2.2810000000000001</v>
      </c>
      <c r="DO1380" s="32">
        <v>2.2829999999999999</v>
      </c>
      <c r="DP1380" s="32">
        <v>2.274</v>
      </c>
      <c r="DQ1380" s="32">
        <v>2.286</v>
      </c>
      <c r="DR1380" s="32">
        <v>2.2890000000000001</v>
      </c>
      <c r="DS1380" s="32">
        <v>2.3109999999999999</v>
      </c>
      <c r="DT1380" s="32">
        <v>2.4380000000000002</v>
      </c>
      <c r="DU1380" s="32">
        <v>2.5750000000000002</v>
      </c>
      <c r="DV1380" s="32">
        <v>2.6219999999999999</v>
      </c>
      <c r="DW1380" s="32">
        <v>2.5110000000000001</v>
      </c>
      <c r="DX1380" s="32">
        <v>2.419</v>
      </c>
      <c r="DY1380" s="32">
        <v>2.319</v>
      </c>
      <c r="DZ1380" s="32">
        <v>2.306</v>
      </c>
      <c r="EA1380" s="32">
        <v>2.3079999999999998</v>
      </c>
      <c r="EB1380" s="32">
        <v>2.2989999999999999</v>
      </c>
      <c r="EC1380" s="32">
        <v>2.3109999999999999</v>
      </c>
      <c r="ED1380" s="32">
        <v>2.3140000000000001</v>
      </c>
      <c r="EE1380" s="32">
        <v>2.3359999999999999</v>
      </c>
      <c r="EF1380" s="32">
        <v>2.4630000000000001</v>
      </c>
      <c r="EG1380" s="32">
        <v>2.6</v>
      </c>
      <c r="EH1380" s="32">
        <v>2.657</v>
      </c>
      <c r="EI1380" s="32">
        <v>2.5459999999999998</v>
      </c>
      <c r="EJ1380" s="32">
        <v>2.4540000000000002</v>
      </c>
      <c r="EK1380" s="32">
        <v>2.3540000000000001</v>
      </c>
      <c r="EL1380" s="32">
        <v>2.3410000000000002</v>
      </c>
      <c r="EM1380" s="32">
        <v>2.343</v>
      </c>
      <c r="EN1380" s="32">
        <v>2.3340000000000001</v>
      </c>
      <c r="EO1380" s="32">
        <v>2.3460000000000001</v>
      </c>
      <c r="EP1380" s="32">
        <v>2.3490000000000002</v>
      </c>
      <c r="EQ1380" s="32">
        <v>2.371</v>
      </c>
      <c r="ER1380" s="32">
        <v>2.4980000000000002</v>
      </c>
      <c r="ES1380" s="32">
        <v>2.6349999999999998</v>
      </c>
      <c r="ET1380" s="32">
        <v>2.702</v>
      </c>
      <c r="EU1380" s="32">
        <v>2.5910000000000002</v>
      </c>
      <c r="EV1380" s="32">
        <v>2.4990000000000001</v>
      </c>
      <c r="EW1380" s="32">
        <v>2.399</v>
      </c>
      <c r="EX1380" s="32">
        <v>2.3860000000000001</v>
      </c>
      <c r="EY1380" s="32">
        <v>2.3879999999999999</v>
      </c>
      <c r="EZ1380" s="32"/>
      <c r="FA1380" s="32"/>
      <c r="FB1380" s="32"/>
      <c r="FC1380" s="32"/>
      <c r="FD1380" s="32"/>
      <c r="FE1380" s="32"/>
      <c r="FF1380" s="32"/>
      <c r="FG1380" s="32"/>
      <c r="FH1380" s="32"/>
      <c r="FI1380" s="32"/>
      <c r="FJ1380" s="32"/>
      <c r="FK1380" s="32"/>
      <c r="FL1380" s="32"/>
      <c r="FM1380" s="32"/>
      <c r="FN1380" s="32"/>
      <c r="FO1380" s="32"/>
      <c r="FP1380" s="32"/>
      <c r="FQ1380" s="32"/>
      <c r="FR1380" s="32"/>
      <c r="FS1380" s="32"/>
      <c r="FT1380" s="32"/>
      <c r="FU1380" s="32"/>
      <c r="FV1380" s="32"/>
      <c r="FW1380" s="32"/>
      <c r="FX1380" s="32"/>
      <c r="FY1380" s="32"/>
      <c r="FZ1380" s="32"/>
      <c r="GA1380" s="32"/>
      <c r="GB1380" s="32"/>
      <c r="GC1380" s="32"/>
      <c r="GD1380" s="32"/>
      <c r="GE1380" s="32"/>
      <c r="GF1380" s="32"/>
      <c r="GG1380" s="32"/>
      <c r="GH1380" s="32"/>
      <c r="GI1380" s="32"/>
      <c r="GJ1380" s="32"/>
      <c r="GK1380" s="32"/>
      <c r="GL1380" s="32"/>
      <c r="GM1380" s="32"/>
      <c r="GN1380" s="32"/>
      <c r="GO1380" s="32"/>
      <c r="GP1380" s="32"/>
      <c r="GQ1380" s="32"/>
    </row>
    <row r="1381" spans="1:199" customFormat="1" hidden="1" x14ac:dyDescent="0.2">
      <c r="A1381">
        <f t="shared" si="335"/>
        <v>5</v>
      </c>
      <c r="B1381">
        <f t="shared" si="336"/>
        <v>6</v>
      </c>
      <c r="C1381" s="1">
        <v>35972</v>
      </c>
      <c r="D1381">
        <f t="shared" si="337"/>
        <v>6</v>
      </c>
      <c r="E1381">
        <f t="shared" si="338"/>
        <v>1998</v>
      </c>
      <c r="F1381" s="17">
        <f t="shared" si="325"/>
        <v>0.26419999999999977</v>
      </c>
      <c r="G1381" s="16">
        <f t="shared" si="327"/>
        <v>-8.7333333333333041E-2</v>
      </c>
      <c r="H1381" s="16">
        <f t="shared" si="328"/>
        <v>-7.2499999999999787E-3</v>
      </c>
      <c r="I1381" s="16">
        <f t="shared" si="329"/>
        <v>-9.458333333333302E-2</v>
      </c>
      <c r="J1381" s="7">
        <f>VLOOKUP(C1381,'Nymex hist.'!A:B,2,0)</f>
        <v>2.3580000000000001</v>
      </c>
      <c r="K1381" s="11">
        <f t="shared" si="339"/>
        <v>2.4180000000000001</v>
      </c>
      <c r="L1381" s="11">
        <f t="shared" si="326"/>
        <v>2.6821999999999999</v>
      </c>
      <c r="M1381" s="9">
        <f t="shared" si="330"/>
        <v>2.4702500000000001</v>
      </c>
      <c r="N1381" s="9">
        <f t="shared" si="331"/>
        <v>2.382916666666667</v>
      </c>
      <c r="O1381" s="9">
        <f t="shared" si="332"/>
        <v>2.375666666666667</v>
      </c>
      <c r="P1381" s="9">
        <f t="shared" si="333"/>
        <v>2.4006666666666665</v>
      </c>
      <c r="Q1381" s="9">
        <f t="shared" si="334"/>
        <v>2.4356666666666666</v>
      </c>
      <c r="R1381" s="8">
        <v>35972</v>
      </c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3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>
        <v>2.3580000000000001</v>
      </c>
      <c r="CG1381" s="2">
        <v>2.423</v>
      </c>
      <c r="CH1381" s="2">
        <v>2.4329999999999998</v>
      </c>
      <c r="CI1381" s="2">
        <v>2.4580000000000002</v>
      </c>
      <c r="CJ1381" s="2">
        <v>2.6179999999999999</v>
      </c>
      <c r="CK1381" s="2">
        <v>2.7829999999999999</v>
      </c>
      <c r="CL1381" s="2">
        <v>2.8149999999999999</v>
      </c>
      <c r="CM1381" s="2">
        <v>2.67</v>
      </c>
      <c r="CN1381" s="2">
        <v>2.5249999999999999</v>
      </c>
      <c r="CO1381" s="2">
        <v>2.3849999999999998</v>
      </c>
      <c r="CP1381" s="2">
        <v>2.335</v>
      </c>
      <c r="CQ1381" s="2">
        <v>2.34</v>
      </c>
      <c r="CR1381" s="2">
        <v>2.343</v>
      </c>
      <c r="CS1381" s="2">
        <v>2.3460000000000001</v>
      </c>
      <c r="CT1381" s="2">
        <v>2.3580000000000001</v>
      </c>
      <c r="CU1381" s="2">
        <v>2.395</v>
      </c>
      <c r="CV1381" s="2">
        <v>2.5150000000000001</v>
      </c>
      <c r="CW1381" s="2">
        <v>2.6160000000000001</v>
      </c>
      <c r="CX1381" s="2">
        <v>2.641</v>
      </c>
      <c r="CY1381" s="2">
        <v>2.528</v>
      </c>
      <c r="CZ1381" s="2">
        <v>2.41</v>
      </c>
      <c r="DA1381" s="2">
        <v>2.2949999999999999</v>
      </c>
      <c r="DB1381" s="2">
        <v>2.2759999999999998</v>
      </c>
      <c r="DC1381" s="2">
        <v>2.2719999999999998</v>
      </c>
      <c r="DD1381" s="2">
        <v>2.274</v>
      </c>
      <c r="DE1381" s="2">
        <v>2.286</v>
      </c>
      <c r="DF1381" s="2">
        <v>2.2890000000000001</v>
      </c>
      <c r="DG1381" s="2">
        <v>2.3109999999999999</v>
      </c>
      <c r="DH1381" s="2">
        <v>2.4380000000000002</v>
      </c>
      <c r="DI1381" s="2">
        <v>2.5750000000000002</v>
      </c>
      <c r="DJ1381" s="2">
        <v>2.597</v>
      </c>
      <c r="DK1381" s="2">
        <v>2.4860000000000002</v>
      </c>
      <c r="DL1381" s="2">
        <v>2.3940000000000001</v>
      </c>
      <c r="DM1381" s="2">
        <v>2.294</v>
      </c>
      <c r="DN1381" s="2">
        <v>2.2810000000000001</v>
      </c>
      <c r="DO1381" s="2">
        <v>2.2829999999999999</v>
      </c>
      <c r="DP1381" s="2">
        <v>2.274</v>
      </c>
      <c r="DQ1381" s="2">
        <v>2.286</v>
      </c>
      <c r="DR1381" s="2">
        <v>2.2890000000000001</v>
      </c>
      <c r="DS1381" s="2">
        <v>2.3109999999999999</v>
      </c>
      <c r="DT1381" s="2">
        <v>2.4380000000000002</v>
      </c>
      <c r="DU1381" s="2">
        <v>2.5750000000000002</v>
      </c>
      <c r="DV1381" s="2">
        <v>2.6219999999999999</v>
      </c>
      <c r="DW1381" s="2">
        <v>2.5110000000000001</v>
      </c>
      <c r="DX1381" s="2">
        <v>2.419</v>
      </c>
      <c r="DY1381" s="2">
        <v>2.319</v>
      </c>
      <c r="DZ1381" s="2">
        <v>2.306</v>
      </c>
      <c r="EA1381" s="2">
        <v>2.3079999999999998</v>
      </c>
      <c r="EB1381" s="2">
        <v>2.2989999999999999</v>
      </c>
      <c r="EC1381" s="2">
        <v>2.3109999999999999</v>
      </c>
      <c r="ED1381" s="2">
        <v>2.3140000000000001</v>
      </c>
      <c r="EE1381" s="2">
        <v>2.3359999999999999</v>
      </c>
      <c r="EF1381" s="2">
        <v>2.4630000000000001</v>
      </c>
      <c r="EG1381" s="2">
        <v>2.6</v>
      </c>
      <c r="EH1381" s="2">
        <v>2.657</v>
      </c>
      <c r="EI1381" s="2">
        <v>2.5459999999999998</v>
      </c>
      <c r="EJ1381" s="2">
        <v>2.4540000000000002</v>
      </c>
      <c r="EK1381" s="2">
        <v>2.3540000000000001</v>
      </c>
      <c r="EL1381" s="2">
        <v>2.3410000000000002</v>
      </c>
      <c r="EM1381" s="2">
        <v>2.343</v>
      </c>
      <c r="EN1381" s="2">
        <v>2.3340000000000001</v>
      </c>
      <c r="EO1381" s="2">
        <v>2.3460000000000001</v>
      </c>
      <c r="EP1381" s="2">
        <v>2.3490000000000002</v>
      </c>
      <c r="EQ1381" s="2">
        <v>2.371</v>
      </c>
      <c r="ER1381" s="2">
        <v>2.4980000000000002</v>
      </c>
      <c r="ES1381" s="2">
        <v>2.6349999999999998</v>
      </c>
      <c r="ET1381" s="2">
        <v>2.702</v>
      </c>
      <c r="EU1381" s="2">
        <v>2.5910000000000002</v>
      </c>
      <c r="EV1381" s="2">
        <v>2.4990000000000001</v>
      </c>
      <c r="EW1381" s="2">
        <v>2.399</v>
      </c>
      <c r="EX1381" s="2">
        <v>2.3860000000000001</v>
      </c>
      <c r="EY1381" s="2">
        <v>2.3879999999999999</v>
      </c>
      <c r="EZ1381" s="2"/>
      <c r="FA1381" s="2"/>
      <c r="FB1381" s="2"/>
      <c r="FC1381" s="2"/>
      <c r="FD1381" s="2"/>
      <c r="FE1381" s="2"/>
      <c r="FF1381" s="2"/>
      <c r="FG1381" s="2"/>
      <c r="FH1381" s="2"/>
      <c r="FI1381" s="2"/>
      <c r="FJ1381" s="2"/>
      <c r="FK1381" s="2"/>
      <c r="FL1381" s="2"/>
      <c r="FM1381" s="2"/>
      <c r="FN1381" s="2"/>
      <c r="FO1381" s="2"/>
      <c r="FP1381" s="2"/>
      <c r="FQ1381" s="2"/>
      <c r="FR1381" s="2"/>
      <c r="FS1381" s="2"/>
      <c r="FT1381" s="2"/>
      <c r="FU1381" s="2"/>
      <c r="FV1381" s="2"/>
      <c r="FW1381" s="2"/>
      <c r="FX1381" s="2"/>
      <c r="FY1381" s="2"/>
      <c r="FZ1381" s="2"/>
      <c r="GA1381" s="2"/>
      <c r="GB1381" s="2"/>
      <c r="GC1381" s="2"/>
      <c r="GD1381" s="2"/>
      <c r="GE1381" s="2"/>
      <c r="GF1381" s="2"/>
      <c r="GG1381" s="2"/>
      <c r="GH1381" s="2"/>
      <c r="GI1381" s="2"/>
      <c r="GJ1381" s="2"/>
      <c r="GK1381" s="2"/>
      <c r="GL1381" s="2"/>
      <c r="GM1381" s="2"/>
      <c r="GN1381" s="2"/>
      <c r="GO1381" s="2"/>
      <c r="GP1381" s="2"/>
      <c r="GQ1381" s="2"/>
    </row>
    <row r="1382" spans="1:199" customFormat="1" hidden="1" x14ac:dyDescent="0.2">
      <c r="A1382">
        <f t="shared" si="335"/>
        <v>1</v>
      </c>
      <c r="B1382">
        <f t="shared" si="336"/>
        <v>6</v>
      </c>
      <c r="C1382" s="1">
        <v>35975</v>
      </c>
      <c r="D1382">
        <f t="shared" si="337"/>
        <v>6</v>
      </c>
      <c r="E1382">
        <f t="shared" si="338"/>
        <v>1998</v>
      </c>
      <c r="F1382" s="17">
        <f t="shared" si="325"/>
        <v>0.2581500000000001</v>
      </c>
      <c r="G1382" s="16">
        <f t="shared" si="327"/>
        <v>-7.5833333333333641E-2</v>
      </c>
      <c r="H1382" s="16">
        <f t="shared" si="328"/>
        <v>-6.5000000000003944E-3</v>
      </c>
      <c r="I1382" s="16">
        <f t="shared" si="329"/>
        <v>-8.2333333333334036E-2</v>
      </c>
      <c r="J1382" s="7">
        <f>VLOOKUP(C1382,'Nymex hist.'!A:B,2,0)</f>
        <v>2.3889999999999998</v>
      </c>
      <c r="K1382" s="11">
        <f t="shared" si="339"/>
        <v>2.3962499999999998</v>
      </c>
      <c r="L1382" s="11">
        <f t="shared" si="326"/>
        <v>2.6543999999999999</v>
      </c>
      <c r="M1382" s="9">
        <f t="shared" si="330"/>
        <v>2.4577500000000003</v>
      </c>
      <c r="N1382" s="9">
        <f t="shared" si="331"/>
        <v>2.3819166666666667</v>
      </c>
      <c r="O1382" s="9">
        <f t="shared" si="332"/>
        <v>2.3754166666666663</v>
      </c>
      <c r="P1382" s="9">
        <f t="shared" si="333"/>
        <v>2.4004166666666666</v>
      </c>
      <c r="Q1382" s="9">
        <f t="shared" si="334"/>
        <v>2.4354166666666663</v>
      </c>
      <c r="R1382" s="8">
        <v>35975</v>
      </c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3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>
        <v>2.3580000000000001</v>
      </c>
      <c r="CG1382" s="2">
        <v>2.3889999999999998</v>
      </c>
      <c r="CH1382" s="2">
        <v>2.4089999999999998</v>
      </c>
      <c r="CI1382" s="2">
        <v>2.4289999999999998</v>
      </c>
      <c r="CJ1382" s="2">
        <v>2.589</v>
      </c>
      <c r="CK1382" s="2">
        <v>2.754</v>
      </c>
      <c r="CL1382" s="2">
        <v>2.786</v>
      </c>
      <c r="CM1382" s="2">
        <v>2.6419999999999999</v>
      </c>
      <c r="CN1382" s="2">
        <v>2.5009999999999999</v>
      </c>
      <c r="CO1382" s="2">
        <v>2.3660000000000001</v>
      </c>
      <c r="CP1382" s="2">
        <v>2.3250000000000002</v>
      </c>
      <c r="CQ1382" s="2">
        <v>2.33</v>
      </c>
      <c r="CR1382" s="2">
        <v>2.335</v>
      </c>
      <c r="CS1382" s="2">
        <v>2.34</v>
      </c>
      <c r="CT1382" s="2">
        <v>2.3530000000000002</v>
      </c>
      <c r="CU1382" s="2">
        <v>2.39</v>
      </c>
      <c r="CV1382" s="2">
        <v>2.5099999999999998</v>
      </c>
      <c r="CW1382" s="2">
        <v>2.6150000000000002</v>
      </c>
      <c r="CX1382" s="2">
        <v>2.64</v>
      </c>
      <c r="CY1382" s="2">
        <v>2.5270000000000001</v>
      </c>
      <c r="CZ1382" s="2">
        <v>2.4089999999999998</v>
      </c>
      <c r="DA1382" s="2">
        <v>2.294</v>
      </c>
      <c r="DB1382" s="2">
        <v>2.2749999999999999</v>
      </c>
      <c r="DC1382" s="2">
        <v>2.2709999999999999</v>
      </c>
      <c r="DD1382" s="2">
        <v>2.2730000000000001</v>
      </c>
      <c r="DE1382" s="2">
        <v>2.2850000000000001</v>
      </c>
      <c r="DF1382" s="2">
        <v>2.2879999999999998</v>
      </c>
      <c r="DG1382" s="2">
        <v>2.31</v>
      </c>
      <c r="DH1382" s="2">
        <v>2.4369999999999998</v>
      </c>
      <c r="DI1382" s="2">
        <v>2.5739999999999998</v>
      </c>
      <c r="DJ1382" s="2">
        <v>2.5960000000000001</v>
      </c>
      <c r="DK1382" s="2">
        <v>2.4849999999999999</v>
      </c>
      <c r="DL1382" s="2">
        <v>2.3929999999999998</v>
      </c>
      <c r="DM1382" s="2">
        <v>2.2930000000000001</v>
      </c>
      <c r="DN1382" s="2">
        <v>2.2799999999999998</v>
      </c>
      <c r="DO1382" s="2">
        <v>2.282</v>
      </c>
      <c r="DP1382" s="2">
        <v>2.282</v>
      </c>
      <c r="DQ1382" s="2">
        <v>2.2850000000000001</v>
      </c>
      <c r="DR1382" s="2">
        <v>2.2879999999999998</v>
      </c>
      <c r="DS1382" s="2">
        <v>2.31</v>
      </c>
      <c r="DT1382" s="2">
        <v>2.4369999999999998</v>
      </c>
      <c r="DU1382" s="2">
        <v>2.5739999999999998</v>
      </c>
      <c r="DV1382" s="2">
        <v>2.621</v>
      </c>
      <c r="DW1382" s="2">
        <v>2.5099999999999998</v>
      </c>
      <c r="DX1382" s="2">
        <v>2.4180000000000001</v>
      </c>
      <c r="DY1382" s="2">
        <v>2.3180000000000001</v>
      </c>
      <c r="DZ1382" s="2">
        <v>2.3050000000000002</v>
      </c>
      <c r="EA1382" s="2">
        <v>2.3069999999999999</v>
      </c>
      <c r="EB1382" s="2">
        <v>2.3069999999999999</v>
      </c>
      <c r="EC1382" s="2">
        <v>2.31</v>
      </c>
      <c r="ED1382" s="2">
        <v>2.3130000000000002</v>
      </c>
      <c r="EE1382" s="2">
        <v>2.335</v>
      </c>
      <c r="EF1382" s="2">
        <v>2.4620000000000002</v>
      </c>
      <c r="EG1382" s="2">
        <v>2.5990000000000002</v>
      </c>
      <c r="EH1382" s="2">
        <v>2.6560000000000001</v>
      </c>
      <c r="EI1382" s="2">
        <v>2.5449999999999999</v>
      </c>
      <c r="EJ1382" s="2">
        <v>2.4529999999999998</v>
      </c>
      <c r="EK1382" s="2">
        <v>2.3530000000000002</v>
      </c>
      <c r="EL1382" s="2">
        <v>2.34</v>
      </c>
      <c r="EM1382" s="2">
        <v>2.3420000000000001</v>
      </c>
      <c r="EN1382" s="2">
        <v>2.3420000000000001</v>
      </c>
      <c r="EO1382" s="2">
        <v>2.3450000000000002</v>
      </c>
      <c r="EP1382" s="2">
        <v>2.3479999999999999</v>
      </c>
      <c r="EQ1382" s="2">
        <v>2.37</v>
      </c>
      <c r="ER1382" s="2">
        <v>2.4969999999999999</v>
      </c>
      <c r="ES1382" s="2">
        <v>2.6339999999999999</v>
      </c>
      <c r="ET1382" s="2">
        <v>2.7010000000000001</v>
      </c>
      <c r="EU1382" s="2">
        <v>2.59</v>
      </c>
      <c r="EV1382" s="2">
        <v>2.4980000000000002</v>
      </c>
      <c r="EW1382" s="2">
        <v>2.3980000000000001</v>
      </c>
      <c r="EX1382" s="2">
        <v>2.3849999999999998</v>
      </c>
      <c r="EY1382" s="2">
        <v>2.387</v>
      </c>
      <c r="EZ1382" s="2"/>
      <c r="FA1382" s="2"/>
      <c r="FB1382" s="2"/>
      <c r="FC1382" s="2"/>
      <c r="FD1382" s="2"/>
      <c r="FE1382" s="2"/>
      <c r="FF1382" s="2"/>
      <c r="FG1382" s="2"/>
      <c r="FH1382" s="2"/>
      <c r="FI1382" s="2"/>
      <c r="FJ1382" s="2"/>
      <c r="FK1382" s="2"/>
      <c r="FL1382" s="2"/>
      <c r="FM1382" s="2"/>
      <c r="FN1382" s="2"/>
      <c r="FO1382" s="2"/>
      <c r="FP1382" s="2"/>
      <c r="FQ1382" s="2"/>
      <c r="FR1382" s="2"/>
      <c r="FS1382" s="2"/>
      <c r="FT1382" s="2"/>
      <c r="FU1382" s="2"/>
      <c r="FV1382" s="2"/>
      <c r="FW1382" s="2"/>
      <c r="FX1382" s="2"/>
      <c r="FY1382" s="2"/>
      <c r="FZ1382" s="2"/>
      <c r="GA1382" s="2"/>
      <c r="GB1382" s="2"/>
      <c r="GC1382" s="2"/>
      <c r="GD1382" s="2"/>
      <c r="GE1382" s="2"/>
      <c r="GF1382" s="2"/>
      <c r="GG1382" s="2"/>
      <c r="GH1382" s="2"/>
      <c r="GI1382" s="2"/>
      <c r="GJ1382" s="2"/>
      <c r="GK1382" s="2"/>
      <c r="GL1382" s="2"/>
      <c r="GM1382" s="2"/>
      <c r="GN1382" s="2"/>
      <c r="GO1382" s="2"/>
      <c r="GP1382" s="2"/>
      <c r="GQ1382" s="2"/>
    </row>
    <row r="1383" spans="1:199" customFormat="1" hidden="1" x14ac:dyDescent="0.2">
      <c r="A1383">
        <f t="shared" si="335"/>
        <v>2</v>
      </c>
      <c r="B1383">
        <f t="shared" si="336"/>
        <v>6</v>
      </c>
      <c r="C1383" s="1">
        <v>35976</v>
      </c>
      <c r="D1383">
        <f t="shared" si="337"/>
        <v>6</v>
      </c>
      <c r="E1383">
        <f t="shared" si="338"/>
        <v>1998</v>
      </c>
      <c r="F1383" s="17">
        <f t="shared" si="325"/>
        <v>0.22999999999999998</v>
      </c>
      <c r="G1383" s="16">
        <f t="shared" si="327"/>
        <v>-7.8999999999999737E-2</v>
      </c>
      <c r="H1383" s="16">
        <f t="shared" si="328"/>
        <v>-6.5000000000003944E-3</v>
      </c>
      <c r="I1383" s="16">
        <f t="shared" si="329"/>
        <v>-8.5500000000000131E-2</v>
      </c>
      <c r="J1383" s="7">
        <f>VLOOKUP(C1383,'Nymex hist.'!A:B,2,0)</f>
        <v>2.4689999999999999</v>
      </c>
      <c r="K1383" s="11">
        <f t="shared" si="339"/>
        <v>2.456</v>
      </c>
      <c r="L1383" s="11">
        <f t="shared" si="326"/>
        <v>2.6859999999999999</v>
      </c>
      <c r="M1383" s="9">
        <f t="shared" si="330"/>
        <v>2.4609166666666664</v>
      </c>
      <c r="N1383" s="9">
        <f t="shared" si="331"/>
        <v>2.3819166666666667</v>
      </c>
      <c r="O1383" s="9">
        <f t="shared" si="332"/>
        <v>2.3754166666666663</v>
      </c>
      <c r="P1383" s="9">
        <f t="shared" si="333"/>
        <v>2.4004166666666666</v>
      </c>
      <c r="Q1383" s="9">
        <f t="shared" si="334"/>
        <v>2.4354166666666663</v>
      </c>
      <c r="R1383" s="8">
        <v>35976</v>
      </c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3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>
        <v>2.3580000000000001</v>
      </c>
      <c r="CG1383" s="2">
        <v>2.4689999999999999</v>
      </c>
      <c r="CH1383" s="2">
        <v>2.492</v>
      </c>
      <c r="CI1383" s="2">
        <v>2.5049999999999999</v>
      </c>
      <c r="CJ1383" s="2">
        <v>2.645</v>
      </c>
      <c r="CK1383" s="2">
        <v>2.79</v>
      </c>
      <c r="CL1383" s="2">
        <v>2.8149999999999999</v>
      </c>
      <c r="CM1383" s="2">
        <v>2.665</v>
      </c>
      <c r="CN1383" s="2">
        <v>2.5150000000000001</v>
      </c>
      <c r="CO1383" s="2">
        <v>2.3730000000000002</v>
      </c>
      <c r="CP1383" s="2">
        <v>2.3199999999999998</v>
      </c>
      <c r="CQ1383" s="2">
        <v>2.3250000000000002</v>
      </c>
      <c r="CR1383" s="2">
        <v>2.33</v>
      </c>
      <c r="CS1383" s="2">
        <v>2.335</v>
      </c>
      <c r="CT1383" s="2">
        <v>2.3479999999999999</v>
      </c>
      <c r="CU1383" s="2">
        <v>2.3849999999999998</v>
      </c>
      <c r="CV1383" s="2">
        <v>2.5049999999999999</v>
      </c>
      <c r="CW1383" s="2">
        <v>2.6150000000000002</v>
      </c>
      <c r="CX1383" s="2">
        <v>2.64</v>
      </c>
      <c r="CY1383" s="2">
        <v>2.5270000000000001</v>
      </c>
      <c r="CZ1383" s="2">
        <v>2.4089999999999998</v>
      </c>
      <c r="DA1383" s="2">
        <v>2.294</v>
      </c>
      <c r="DB1383" s="2">
        <v>2.2749999999999999</v>
      </c>
      <c r="DC1383" s="2">
        <v>2.2709999999999999</v>
      </c>
      <c r="DD1383" s="2">
        <v>2.2730000000000001</v>
      </c>
      <c r="DE1383" s="2">
        <v>2.2850000000000001</v>
      </c>
      <c r="DF1383" s="2">
        <v>2.2879999999999998</v>
      </c>
      <c r="DG1383" s="2">
        <v>2.31</v>
      </c>
      <c r="DH1383" s="2">
        <v>2.4369999999999998</v>
      </c>
      <c r="DI1383" s="2">
        <v>2.5739999999999998</v>
      </c>
      <c r="DJ1383" s="2">
        <v>2.5960000000000001</v>
      </c>
      <c r="DK1383" s="2">
        <v>2.4849999999999999</v>
      </c>
      <c r="DL1383" s="2">
        <v>2.3929999999999998</v>
      </c>
      <c r="DM1383" s="2">
        <v>2.2930000000000001</v>
      </c>
      <c r="DN1383" s="2">
        <v>2.2799999999999998</v>
      </c>
      <c r="DO1383" s="2">
        <v>2.282</v>
      </c>
      <c r="DP1383" s="2">
        <v>2.282</v>
      </c>
      <c r="DQ1383" s="2">
        <v>2.2850000000000001</v>
      </c>
      <c r="DR1383" s="2">
        <v>2.2879999999999998</v>
      </c>
      <c r="DS1383" s="2">
        <v>2.31</v>
      </c>
      <c r="DT1383" s="2">
        <v>2.4369999999999998</v>
      </c>
      <c r="DU1383" s="2">
        <v>2.5739999999999998</v>
      </c>
      <c r="DV1383" s="2">
        <v>2.621</v>
      </c>
      <c r="DW1383" s="2">
        <v>2.5099999999999998</v>
      </c>
      <c r="DX1383" s="2">
        <v>2.4180000000000001</v>
      </c>
      <c r="DY1383" s="2">
        <v>2.3180000000000001</v>
      </c>
      <c r="DZ1383" s="2">
        <v>2.3050000000000002</v>
      </c>
      <c r="EA1383" s="2">
        <v>2.3069999999999999</v>
      </c>
      <c r="EB1383" s="2">
        <v>2.3069999999999999</v>
      </c>
      <c r="EC1383" s="2">
        <v>2.31</v>
      </c>
      <c r="ED1383" s="2">
        <v>2.3130000000000002</v>
      </c>
      <c r="EE1383" s="2">
        <v>2.335</v>
      </c>
      <c r="EF1383" s="2">
        <v>2.4620000000000002</v>
      </c>
      <c r="EG1383" s="2">
        <v>2.5990000000000002</v>
      </c>
      <c r="EH1383" s="2">
        <v>2.6560000000000001</v>
      </c>
      <c r="EI1383" s="2">
        <v>2.5449999999999999</v>
      </c>
      <c r="EJ1383" s="2">
        <v>2.4529999999999998</v>
      </c>
      <c r="EK1383" s="2">
        <v>2.3530000000000002</v>
      </c>
      <c r="EL1383" s="2">
        <v>2.34</v>
      </c>
      <c r="EM1383" s="2">
        <v>2.3420000000000001</v>
      </c>
      <c r="EN1383" s="2">
        <v>2.3420000000000001</v>
      </c>
      <c r="EO1383" s="2">
        <v>2.3450000000000002</v>
      </c>
      <c r="EP1383" s="2">
        <v>2.3479999999999999</v>
      </c>
      <c r="EQ1383" s="2">
        <v>2.37</v>
      </c>
      <c r="ER1383" s="2">
        <v>2.4969999999999999</v>
      </c>
      <c r="ES1383" s="2">
        <v>2.6339999999999999</v>
      </c>
      <c r="ET1383" s="2">
        <v>2.7010000000000001</v>
      </c>
      <c r="EU1383" s="2">
        <v>2.59</v>
      </c>
      <c r="EV1383" s="2">
        <v>2.4980000000000002</v>
      </c>
      <c r="EW1383" s="2">
        <v>2.3980000000000001</v>
      </c>
      <c r="EX1383" s="2">
        <v>2.3849999999999998</v>
      </c>
      <c r="EY1383" s="2">
        <v>2.387</v>
      </c>
      <c r="EZ1383" s="2"/>
      <c r="FA1383" s="2"/>
      <c r="FB1383" s="2"/>
      <c r="FC1383" s="2"/>
      <c r="FD1383" s="2"/>
      <c r="FE1383" s="2"/>
      <c r="FF1383" s="2"/>
      <c r="FG1383" s="2"/>
      <c r="FH1383" s="2"/>
      <c r="FI1383" s="2"/>
      <c r="FJ1383" s="2"/>
      <c r="FK1383" s="2"/>
      <c r="FL1383" s="2"/>
      <c r="FM1383" s="2"/>
      <c r="FN1383" s="2"/>
      <c r="FO1383" s="2"/>
      <c r="FP1383" s="2"/>
      <c r="FQ1383" s="2"/>
      <c r="FR1383" s="2"/>
      <c r="FS1383" s="2"/>
      <c r="FT1383" s="2"/>
      <c r="FU1383" s="2"/>
      <c r="FV1383" s="2"/>
      <c r="FW1383" s="2"/>
      <c r="FX1383" s="2"/>
      <c r="FY1383" s="2"/>
      <c r="FZ1383" s="2"/>
      <c r="GA1383" s="2"/>
      <c r="GB1383" s="2"/>
      <c r="GC1383" s="2"/>
      <c r="GD1383" s="2"/>
      <c r="GE1383" s="2"/>
      <c r="GF1383" s="2"/>
      <c r="GG1383" s="2"/>
      <c r="GH1383" s="2"/>
      <c r="GI1383" s="2"/>
      <c r="GJ1383" s="2"/>
      <c r="GK1383" s="2"/>
      <c r="GL1383" s="2"/>
      <c r="GM1383" s="2"/>
      <c r="GN1383" s="2"/>
      <c r="GO1383" s="2"/>
      <c r="GP1383" s="2"/>
      <c r="GQ1383" s="2"/>
    </row>
    <row r="1384" spans="1:199" customFormat="1" hidden="1" x14ac:dyDescent="0.2">
      <c r="A1384">
        <f t="shared" si="335"/>
        <v>3</v>
      </c>
      <c r="B1384">
        <f t="shared" si="336"/>
        <v>7</v>
      </c>
      <c r="C1384" s="1">
        <v>35977</v>
      </c>
      <c r="D1384">
        <f t="shared" si="337"/>
        <v>7</v>
      </c>
      <c r="E1384">
        <f t="shared" si="338"/>
        <v>1998</v>
      </c>
      <c r="F1384" s="17">
        <f t="shared" si="325"/>
        <v>0.2040666666666664</v>
      </c>
      <c r="G1384" s="16">
        <f t="shared" si="327"/>
        <v>-7.1499999999999897E-2</v>
      </c>
      <c r="H1384" s="16">
        <f t="shared" si="328"/>
        <v>-4.750000000000032E-3</v>
      </c>
      <c r="I1384" s="16">
        <f t="shared" si="329"/>
        <v>-7.6249999999999929E-2</v>
      </c>
      <c r="J1384" s="7">
        <f>VLOOKUP(C1384,'Nymex hist.'!A:B,2,0)</f>
        <v>2.4500000000000002</v>
      </c>
      <c r="K1384" s="11">
        <f t="shared" si="339"/>
        <v>2.4693333333333336</v>
      </c>
      <c r="L1384" s="11">
        <f t="shared" si="326"/>
        <v>2.6734</v>
      </c>
      <c r="M1384" s="9">
        <f t="shared" si="330"/>
        <v>2.4544166666666665</v>
      </c>
      <c r="N1384" s="9">
        <f t="shared" si="331"/>
        <v>2.3829166666666666</v>
      </c>
      <c r="O1384" s="9">
        <f t="shared" si="332"/>
        <v>2.3781666666666665</v>
      </c>
      <c r="P1384" s="9">
        <f t="shared" si="333"/>
        <v>2.4031666666666669</v>
      </c>
      <c r="Q1384" s="9">
        <f t="shared" si="334"/>
        <v>2.438166666666667</v>
      </c>
      <c r="R1384" s="8">
        <v>35977</v>
      </c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3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>
        <v>2.4500000000000002</v>
      </c>
      <c r="CH1384" s="2">
        <v>2.4710000000000001</v>
      </c>
      <c r="CI1384" s="2">
        <v>2.4870000000000001</v>
      </c>
      <c r="CJ1384" s="2">
        <v>2.6269999999999998</v>
      </c>
      <c r="CK1384" s="2">
        <v>2.7749999999999999</v>
      </c>
      <c r="CL1384" s="2">
        <v>2.8029999999999999</v>
      </c>
      <c r="CM1384" s="2">
        <v>2.6560000000000001</v>
      </c>
      <c r="CN1384" s="2">
        <v>2.5059999999999998</v>
      </c>
      <c r="CO1384" s="2">
        <v>2.3660000000000001</v>
      </c>
      <c r="CP1384" s="2">
        <v>2.3130000000000002</v>
      </c>
      <c r="CQ1384" s="2">
        <v>2.3180000000000001</v>
      </c>
      <c r="CR1384" s="2">
        <v>2.323</v>
      </c>
      <c r="CS1384" s="2">
        <v>2.3279999999999998</v>
      </c>
      <c r="CT1384" s="2">
        <v>2.3410000000000002</v>
      </c>
      <c r="CU1384" s="2">
        <v>2.3780000000000001</v>
      </c>
      <c r="CV1384" s="2">
        <v>2.5030000000000001</v>
      </c>
      <c r="CW1384" s="2">
        <v>2.6179999999999999</v>
      </c>
      <c r="CX1384" s="2">
        <v>2.64</v>
      </c>
      <c r="CY1384" s="2">
        <v>2.5270000000000001</v>
      </c>
      <c r="CZ1384" s="2">
        <v>2.4089999999999998</v>
      </c>
      <c r="DA1384" s="2">
        <v>2.294</v>
      </c>
      <c r="DB1384" s="2">
        <v>2.2749999999999999</v>
      </c>
      <c r="DC1384" s="2">
        <v>2.2709999999999999</v>
      </c>
      <c r="DD1384" s="2">
        <v>2.2730000000000001</v>
      </c>
      <c r="DE1384" s="2">
        <v>2.286</v>
      </c>
      <c r="DF1384" s="2">
        <v>2.29</v>
      </c>
      <c r="DG1384" s="2">
        <v>2.3130000000000002</v>
      </c>
      <c r="DH1384" s="2">
        <v>2.44</v>
      </c>
      <c r="DI1384" s="2">
        <v>2.577</v>
      </c>
      <c r="DJ1384" s="2">
        <v>2.5990000000000002</v>
      </c>
      <c r="DK1384" s="2">
        <v>2.488</v>
      </c>
      <c r="DL1384" s="2">
        <v>2.3959999999999999</v>
      </c>
      <c r="DM1384" s="2">
        <v>2.2959999999999998</v>
      </c>
      <c r="DN1384" s="2">
        <v>2.2829999999999999</v>
      </c>
      <c r="DO1384" s="2">
        <v>2.2850000000000001</v>
      </c>
      <c r="DP1384" s="2">
        <v>2.2850000000000001</v>
      </c>
      <c r="DQ1384" s="2">
        <v>2.286</v>
      </c>
      <c r="DR1384" s="2">
        <v>2.29</v>
      </c>
      <c r="DS1384" s="2">
        <v>2.3130000000000002</v>
      </c>
      <c r="DT1384" s="2">
        <v>2.44</v>
      </c>
      <c r="DU1384" s="2">
        <v>2.577</v>
      </c>
      <c r="DV1384" s="2">
        <v>2.6240000000000001</v>
      </c>
      <c r="DW1384" s="2">
        <v>2.5129999999999999</v>
      </c>
      <c r="DX1384" s="2">
        <v>2.4209999999999998</v>
      </c>
      <c r="DY1384" s="2">
        <v>2.3210000000000002</v>
      </c>
      <c r="DZ1384" s="2">
        <v>2.3079999999999998</v>
      </c>
      <c r="EA1384" s="2">
        <v>2.31</v>
      </c>
      <c r="EB1384" s="2">
        <v>2.31</v>
      </c>
      <c r="EC1384" s="2">
        <v>2.3109999999999999</v>
      </c>
      <c r="ED1384" s="2">
        <v>2.3149999999999999</v>
      </c>
      <c r="EE1384" s="2">
        <v>2.3380000000000001</v>
      </c>
      <c r="EF1384" s="2">
        <v>2.4649999999999999</v>
      </c>
      <c r="EG1384" s="2">
        <v>2.6019999999999999</v>
      </c>
      <c r="EH1384" s="2">
        <v>2.6589999999999998</v>
      </c>
      <c r="EI1384" s="2">
        <v>2.548</v>
      </c>
      <c r="EJ1384" s="2">
        <v>2.456</v>
      </c>
      <c r="EK1384" s="2">
        <v>2.3559999999999999</v>
      </c>
      <c r="EL1384" s="2">
        <v>2.343</v>
      </c>
      <c r="EM1384" s="2">
        <v>2.3450000000000002</v>
      </c>
      <c r="EN1384" s="2">
        <v>2.3450000000000002</v>
      </c>
      <c r="EO1384" s="2">
        <v>2.3460000000000001</v>
      </c>
      <c r="EP1384" s="2">
        <v>2.35</v>
      </c>
      <c r="EQ1384" s="2">
        <v>2.3730000000000002</v>
      </c>
      <c r="ER1384" s="2">
        <v>2.5</v>
      </c>
      <c r="ES1384" s="2">
        <v>2.637</v>
      </c>
      <c r="ET1384" s="2">
        <v>2.7040000000000002</v>
      </c>
      <c r="EU1384" s="2">
        <v>2.593</v>
      </c>
      <c r="EV1384" s="2">
        <v>2.5009999999999999</v>
      </c>
      <c r="EW1384" s="2">
        <v>2.4009999999999998</v>
      </c>
      <c r="EX1384" s="2">
        <v>2.3879999999999999</v>
      </c>
      <c r="EY1384" s="2">
        <v>2.39</v>
      </c>
      <c r="EZ1384" s="2">
        <v>2.39</v>
      </c>
      <c r="FA1384" s="2"/>
      <c r="FB1384" s="2"/>
      <c r="FC1384" s="2"/>
      <c r="FD1384" s="2"/>
      <c r="FE1384" s="2"/>
      <c r="FF1384" s="2"/>
      <c r="FG1384" s="2"/>
      <c r="FH1384" s="2"/>
      <c r="FI1384" s="2"/>
      <c r="FJ1384" s="2"/>
      <c r="FK1384" s="2"/>
      <c r="FL1384" s="2"/>
      <c r="FM1384" s="2"/>
      <c r="FN1384" s="2"/>
      <c r="FO1384" s="2"/>
      <c r="FP1384" s="2"/>
      <c r="FQ1384" s="2"/>
      <c r="FR1384" s="2"/>
      <c r="FS1384" s="2"/>
      <c r="FT1384" s="2"/>
      <c r="FU1384" s="2"/>
      <c r="FV1384" s="2"/>
      <c r="FW1384" s="2"/>
      <c r="FX1384" s="2"/>
      <c r="FY1384" s="2"/>
      <c r="FZ1384" s="2"/>
      <c r="GA1384" s="2"/>
      <c r="GB1384" s="2"/>
      <c r="GC1384" s="2"/>
      <c r="GD1384" s="2"/>
      <c r="GE1384" s="2"/>
      <c r="GF1384" s="2"/>
      <c r="GG1384" s="2"/>
      <c r="GH1384" s="2"/>
      <c r="GI1384" s="2"/>
      <c r="GJ1384" s="2"/>
      <c r="GK1384" s="2"/>
      <c r="GL1384" s="2"/>
      <c r="GM1384" s="2"/>
      <c r="GN1384" s="2"/>
      <c r="GO1384" s="2"/>
      <c r="GP1384" s="2"/>
      <c r="GQ1384" s="2"/>
    </row>
    <row r="1385" spans="1:199" x14ac:dyDescent="0.2">
      <c r="A1385" s="36">
        <f t="shared" si="335"/>
        <v>4</v>
      </c>
      <c r="B1385" s="36">
        <f t="shared" si="336"/>
        <v>7</v>
      </c>
      <c r="C1385" s="1">
        <v>35978</v>
      </c>
      <c r="D1385">
        <f t="shared" si="337"/>
        <v>7</v>
      </c>
      <c r="E1385">
        <f t="shared" si="338"/>
        <v>1998</v>
      </c>
      <c r="F1385" s="21">
        <f t="shared" si="325"/>
        <v>0.20493333333333341</v>
      </c>
      <c r="G1385" s="21">
        <f t="shared" si="327"/>
        <v>-6.866666666666621E-2</v>
      </c>
      <c r="H1385" s="21">
        <f t="shared" si="328"/>
        <v>-5.0833333333333286E-3</v>
      </c>
      <c r="I1385" s="21">
        <f t="shared" si="329"/>
        <v>-7.3749999999999538E-2</v>
      </c>
      <c r="J1385" s="23">
        <f>VLOOKUP(C1385,'Nymex hist.'!A:B,2,0)</f>
        <v>2.4390000000000001</v>
      </c>
      <c r="K1385" s="23">
        <f t="shared" si="339"/>
        <v>2.4626666666666668</v>
      </c>
      <c r="L1385" s="23">
        <f t="shared" si="326"/>
        <v>2.6676000000000002</v>
      </c>
      <c r="M1385" s="23">
        <f t="shared" si="330"/>
        <v>2.4509166666666666</v>
      </c>
      <c r="N1385" s="23">
        <f t="shared" si="331"/>
        <v>2.3822500000000004</v>
      </c>
      <c r="O1385" s="23">
        <f t="shared" si="332"/>
        <v>2.3771666666666671</v>
      </c>
      <c r="P1385" s="23">
        <f t="shared" si="333"/>
        <v>2.3971666666666667</v>
      </c>
      <c r="Q1385" s="23">
        <f t="shared" si="334"/>
        <v>2.4271666666666669</v>
      </c>
      <c r="R1385" s="30">
        <v>35978</v>
      </c>
      <c r="S1385" s="32"/>
      <c r="T1385" s="32"/>
      <c r="U1385" s="32"/>
      <c r="V1385" s="32"/>
      <c r="W1385" s="32"/>
      <c r="X1385" s="32"/>
      <c r="Y1385" s="32"/>
      <c r="Z1385" s="32"/>
      <c r="AA1385" s="32"/>
      <c r="AB1385" s="32"/>
      <c r="AC1385" s="32"/>
      <c r="AD1385" s="32"/>
      <c r="AE1385" s="32"/>
      <c r="AF1385" s="32"/>
      <c r="AG1385" s="32"/>
      <c r="AH1385" s="32"/>
      <c r="AI1385" s="32"/>
      <c r="AJ1385" s="34"/>
      <c r="AK1385" s="32"/>
      <c r="AL1385" s="32"/>
      <c r="AM1385" s="32"/>
      <c r="AN1385" s="32"/>
      <c r="AO1385" s="32"/>
      <c r="AP1385" s="32"/>
      <c r="AQ1385" s="32"/>
      <c r="AR1385" s="32"/>
      <c r="AS1385" s="32"/>
      <c r="AT1385" s="32"/>
      <c r="AU1385" s="32"/>
      <c r="AV1385" s="32"/>
      <c r="AW1385" s="32"/>
      <c r="AX1385" s="32"/>
      <c r="AY1385" s="32"/>
      <c r="AZ1385" s="32"/>
      <c r="BA1385" s="32"/>
      <c r="BB1385" s="32"/>
      <c r="BC1385" s="32"/>
      <c r="BD1385" s="32"/>
      <c r="BE1385" s="32"/>
      <c r="BF1385" s="32"/>
      <c r="BG1385" s="32"/>
      <c r="BH1385" s="32"/>
      <c r="BI1385" s="32"/>
      <c r="BJ1385" s="32"/>
      <c r="BK1385" s="32"/>
      <c r="BL1385" s="32"/>
      <c r="BM1385" s="32"/>
      <c r="BN1385" s="32"/>
      <c r="BO1385" s="32"/>
      <c r="BP1385" s="32"/>
      <c r="BQ1385" s="32"/>
      <c r="BR1385" s="32"/>
      <c r="BS1385" s="32"/>
      <c r="BT1385" s="32"/>
      <c r="BU1385" s="32"/>
      <c r="BV1385" s="32"/>
      <c r="BW1385" s="32"/>
      <c r="BX1385" s="32"/>
      <c r="BY1385" s="32"/>
      <c r="BZ1385" s="32"/>
      <c r="CA1385" s="32"/>
      <c r="CB1385" s="32"/>
      <c r="CC1385" s="32"/>
      <c r="CD1385" s="32"/>
      <c r="CE1385" s="32"/>
      <c r="CF1385" s="32"/>
      <c r="CG1385" s="32">
        <v>2.4390000000000001</v>
      </c>
      <c r="CH1385" s="32">
        <v>2.4670000000000001</v>
      </c>
      <c r="CI1385" s="32">
        <v>2.4820000000000002</v>
      </c>
      <c r="CJ1385" s="32">
        <v>2.6230000000000002</v>
      </c>
      <c r="CK1385" s="32">
        <v>2.7709999999999999</v>
      </c>
      <c r="CL1385" s="32">
        <v>2.798</v>
      </c>
      <c r="CM1385" s="32">
        <v>2.6480000000000001</v>
      </c>
      <c r="CN1385" s="32">
        <v>2.4980000000000002</v>
      </c>
      <c r="CO1385" s="32">
        <v>2.3610000000000002</v>
      </c>
      <c r="CP1385" s="32">
        <v>2.3109999999999999</v>
      </c>
      <c r="CQ1385" s="32">
        <v>2.3159999999999998</v>
      </c>
      <c r="CR1385" s="32">
        <v>2.3210000000000002</v>
      </c>
      <c r="CS1385" s="32">
        <v>2.3260000000000001</v>
      </c>
      <c r="CT1385" s="32">
        <v>2.339</v>
      </c>
      <c r="CU1385" s="32">
        <v>2.3759999999999999</v>
      </c>
      <c r="CV1385" s="32">
        <v>2.5009999999999999</v>
      </c>
      <c r="CW1385" s="32">
        <v>2.6160000000000001</v>
      </c>
      <c r="CX1385" s="32">
        <v>2.641</v>
      </c>
      <c r="CY1385" s="32">
        <v>2.528</v>
      </c>
      <c r="CZ1385" s="32">
        <v>2.4079999999999999</v>
      </c>
      <c r="DA1385" s="32">
        <v>2.2930000000000001</v>
      </c>
      <c r="DB1385" s="32">
        <v>2.274</v>
      </c>
      <c r="DC1385" s="32">
        <v>2.27</v>
      </c>
      <c r="DD1385" s="32">
        <v>2.2719999999999998</v>
      </c>
      <c r="DE1385" s="32">
        <v>2.2850000000000001</v>
      </c>
      <c r="DF1385" s="32">
        <v>2.2890000000000001</v>
      </c>
      <c r="DG1385" s="32">
        <v>2.3119999999999998</v>
      </c>
      <c r="DH1385" s="32">
        <v>2.4390000000000001</v>
      </c>
      <c r="DI1385" s="32">
        <v>2.5760000000000001</v>
      </c>
      <c r="DJ1385" s="32">
        <v>2.5979999999999999</v>
      </c>
      <c r="DK1385" s="32">
        <v>2.4870000000000001</v>
      </c>
      <c r="DL1385" s="32">
        <v>2.395</v>
      </c>
      <c r="DM1385" s="32">
        <v>2.2949999999999999</v>
      </c>
      <c r="DN1385" s="32">
        <v>2.282</v>
      </c>
      <c r="DO1385" s="32">
        <v>2.2839999999999998</v>
      </c>
      <c r="DP1385" s="32">
        <v>2.2839999999999998</v>
      </c>
      <c r="DQ1385" s="32">
        <v>2.2850000000000001</v>
      </c>
      <c r="DR1385" s="32">
        <v>2.2890000000000001</v>
      </c>
      <c r="DS1385" s="32">
        <v>2.3119999999999998</v>
      </c>
      <c r="DT1385" s="32">
        <v>2.4390000000000001</v>
      </c>
      <c r="DU1385" s="32">
        <v>2.5760000000000001</v>
      </c>
      <c r="DV1385" s="32">
        <v>2.6179999999999999</v>
      </c>
      <c r="DW1385" s="32">
        <v>2.5070000000000001</v>
      </c>
      <c r="DX1385" s="32">
        <v>2.415</v>
      </c>
      <c r="DY1385" s="32">
        <v>2.3149999999999999</v>
      </c>
      <c r="DZ1385" s="32">
        <v>2.302</v>
      </c>
      <c r="EA1385" s="32">
        <v>2.3039999999999998</v>
      </c>
      <c r="EB1385" s="32">
        <v>2.3039999999999998</v>
      </c>
      <c r="EC1385" s="32">
        <v>2.3050000000000002</v>
      </c>
      <c r="ED1385" s="32">
        <v>2.3090000000000002</v>
      </c>
      <c r="EE1385" s="32">
        <v>2.3319999999999999</v>
      </c>
      <c r="EF1385" s="32">
        <v>2.4590000000000001</v>
      </c>
      <c r="EG1385" s="32">
        <v>2.5960000000000001</v>
      </c>
      <c r="EH1385" s="32">
        <v>2.6480000000000001</v>
      </c>
      <c r="EI1385" s="32">
        <v>2.5369999999999999</v>
      </c>
      <c r="EJ1385" s="32">
        <v>2.4449999999999998</v>
      </c>
      <c r="EK1385" s="32">
        <v>2.3450000000000002</v>
      </c>
      <c r="EL1385" s="32">
        <v>2.3319999999999999</v>
      </c>
      <c r="EM1385" s="32">
        <v>2.3340000000000001</v>
      </c>
      <c r="EN1385" s="32">
        <v>2.3340000000000001</v>
      </c>
      <c r="EO1385" s="32">
        <v>2.335</v>
      </c>
      <c r="EP1385" s="32">
        <v>2.339</v>
      </c>
      <c r="EQ1385" s="32">
        <v>2.3620000000000001</v>
      </c>
      <c r="ER1385" s="32">
        <v>2.4889999999999999</v>
      </c>
      <c r="ES1385" s="32">
        <v>2.6259999999999999</v>
      </c>
      <c r="ET1385" s="32">
        <v>2.6880000000000002</v>
      </c>
      <c r="EU1385" s="32">
        <v>2.577</v>
      </c>
      <c r="EV1385" s="32">
        <v>2.4849999999999999</v>
      </c>
      <c r="EW1385" s="32">
        <v>2.3849999999999998</v>
      </c>
      <c r="EX1385" s="32">
        <v>2.3719999999999999</v>
      </c>
      <c r="EY1385" s="32">
        <v>2.3740000000000001</v>
      </c>
      <c r="EZ1385" s="32">
        <v>2.3740000000000001</v>
      </c>
      <c r="FA1385" s="32"/>
      <c r="FB1385" s="32"/>
      <c r="FC1385" s="32"/>
      <c r="FD1385" s="32"/>
      <c r="FE1385" s="32"/>
      <c r="FF1385" s="32"/>
      <c r="FG1385" s="32"/>
      <c r="FH1385" s="32"/>
      <c r="FI1385" s="32"/>
      <c r="FJ1385" s="32"/>
      <c r="FK1385" s="32"/>
      <c r="FL1385" s="32"/>
      <c r="FM1385" s="32"/>
      <c r="FN1385" s="32"/>
      <c r="FO1385" s="32"/>
      <c r="FP1385" s="32"/>
      <c r="FQ1385" s="32"/>
      <c r="FR1385" s="32"/>
      <c r="FS1385" s="32"/>
      <c r="FT1385" s="32"/>
      <c r="FU1385" s="32"/>
      <c r="FV1385" s="32"/>
      <c r="FW1385" s="32"/>
      <c r="FX1385" s="32"/>
      <c r="FY1385" s="32"/>
      <c r="FZ1385" s="32"/>
      <c r="GA1385" s="32"/>
      <c r="GB1385" s="32"/>
      <c r="GC1385" s="32"/>
      <c r="GD1385" s="32"/>
      <c r="GE1385" s="32"/>
      <c r="GF1385" s="32"/>
      <c r="GG1385" s="32"/>
      <c r="GH1385" s="32"/>
      <c r="GI1385" s="32"/>
      <c r="GJ1385" s="32"/>
      <c r="GK1385" s="32"/>
      <c r="GL1385" s="32"/>
      <c r="GM1385" s="32"/>
      <c r="GN1385" s="32"/>
      <c r="GO1385" s="32"/>
      <c r="GP1385" s="32"/>
      <c r="GQ1385" s="32"/>
    </row>
    <row r="1386" spans="1:199" customFormat="1" hidden="1" x14ac:dyDescent="0.2">
      <c r="A1386">
        <f t="shared" si="335"/>
        <v>1</v>
      </c>
      <c r="B1386">
        <f t="shared" si="336"/>
        <v>7</v>
      </c>
      <c r="C1386" s="1">
        <v>35982</v>
      </c>
      <c r="D1386">
        <f t="shared" si="337"/>
        <v>7</v>
      </c>
      <c r="E1386">
        <f t="shared" si="338"/>
        <v>1998</v>
      </c>
      <c r="F1386" s="17">
        <f t="shared" si="325"/>
        <v>0.23740000000000006</v>
      </c>
      <c r="G1386" s="16">
        <f t="shared" si="327"/>
        <v>-6.150000000000011E-2</v>
      </c>
      <c r="H1386" s="16">
        <f t="shared" si="328"/>
        <v>-4.2500000000003091E-3</v>
      </c>
      <c r="I1386" s="16">
        <f t="shared" si="329"/>
        <v>-6.5750000000000419E-2</v>
      </c>
      <c r="J1386" s="7">
        <f>VLOOKUP(C1386,'Nymex hist.'!A:B,2,0)</f>
        <v>2.3650000000000002</v>
      </c>
      <c r="K1386" s="11">
        <f t="shared" si="339"/>
        <v>2.39</v>
      </c>
      <c r="L1386" s="11">
        <f t="shared" si="326"/>
        <v>2.6274000000000002</v>
      </c>
      <c r="M1386" s="9">
        <f t="shared" si="330"/>
        <v>2.4265833333333333</v>
      </c>
      <c r="N1386" s="9">
        <f t="shared" si="331"/>
        <v>2.3650833333333332</v>
      </c>
      <c r="O1386" s="9">
        <f t="shared" si="332"/>
        <v>2.3608333333333329</v>
      </c>
      <c r="P1386" s="9">
        <f t="shared" si="333"/>
        <v>2.3808333333333334</v>
      </c>
      <c r="Q1386" s="9">
        <f t="shared" si="334"/>
        <v>2.4108333333333332</v>
      </c>
      <c r="R1386" s="8">
        <v>35982</v>
      </c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3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>
        <v>2.3650000000000002</v>
      </c>
      <c r="CH1386" s="2">
        <v>2.3919999999999999</v>
      </c>
      <c r="CI1386" s="2">
        <v>2.4129999999999998</v>
      </c>
      <c r="CJ1386" s="2">
        <v>2.5680000000000001</v>
      </c>
      <c r="CK1386" s="2">
        <v>2.726</v>
      </c>
      <c r="CL1386" s="2">
        <v>2.7559999999999998</v>
      </c>
      <c r="CM1386" s="2">
        <v>2.6160000000000001</v>
      </c>
      <c r="CN1386" s="2">
        <v>2.4710000000000001</v>
      </c>
      <c r="CO1386" s="2">
        <v>2.3380000000000001</v>
      </c>
      <c r="CP1386" s="2">
        <v>2.29</v>
      </c>
      <c r="CQ1386" s="2">
        <v>2.2949999999999999</v>
      </c>
      <c r="CR1386" s="2">
        <v>2.2999999999999998</v>
      </c>
      <c r="CS1386" s="2">
        <v>2.3050000000000002</v>
      </c>
      <c r="CT1386" s="2">
        <v>2.3180000000000001</v>
      </c>
      <c r="CU1386" s="2">
        <v>2.355</v>
      </c>
      <c r="CV1386" s="2">
        <v>2.48</v>
      </c>
      <c r="CW1386" s="2">
        <v>2.5950000000000002</v>
      </c>
      <c r="CX1386" s="2">
        <v>2.62</v>
      </c>
      <c r="CY1386" s="2">
        <v>2.5099999999999998</v>
      </c>
      <c r="CZ1386" s="2">
        <v>2.39</v>
      </c>
      <c r="DA1386" s="2">
        <v>2.2749999999999999</v>
      </c>
      <c r="DB1386" s="2">
        <v>2.2559999999999998</v>
      </c>
      <c r="DC1386" s="2">
        <v>2.2530000000000001</v>
      </c>
      <c r="DD1386" s="2">
        <v>2.2559999999999998</v>
      </c>
      <c r="DE1386" s="2">
        <v>2.2690000000000001</v>
      </c>
      <c r="DF1386" s="2">
        <v>2.2730000000000001</v>
      </c>
      <c r="DG1386" s="2">
        <v>2.2959999999999998</v>
      </c>
      <c r="DH1386" s="2">
        <v>2.423</v>
      </c>
      <c r="DI1386" s="2">
        <v>2.56</v>
      </c>
      <c r="DJ1386" s="2">
        <v>2.5819999999999999</v>
      </c>
      <c r="DK1386" s="2">
        <v>2.4710000000000001</v>
      </c>
      <c r="DL1386" s="2">
        <v>2.379</v>
      </c>
      <c r="DM1386" s="2">
        <v>2.2789999999999999</v>
      </c>
      <c r="DN1386" s="2">
        <v>2.266</v>
      </c>
      <c r="DO1386" s="2">
        <v>2.266</v>
      </c>
      <c r="DP1386" s="2">
        <v>2.266</v>
      </c>
      <c r="DQ1386" s="2">
        <v>2.2690000000000001</v>
      </c>
      <c r="DR1386" s="2">
        <v>2.2730000000000001</v>
      </c>
      <c r="DS1386" s="2">
        <v>2.2959999999999998</v>
      </c>
      <c r="DT1386" s="2">
        <v>2.423</v>
      </c>
      <c r="DU1386" s="2">
        <v>2.56</v>
      </c>
      <c r="DV1386" s="2">
        <v>2.6019999999999999</v>
      </c>
      <c r="DW1386" s="2">
        <v>2.4910000000000001</v>
      </c>
      <c r="DX1386" s="2">
        <v>2.399</v>
      </c>
      <c r="DY1386" s="2">
        <v>2.2989999999999999</v>
      </c>
      <c r="DZ1386" s="2">
        <v>2.286</v>
      </c>
      <c r="EA1386" s="2">
        <v>2.286</v>
      </c>
      <c r="EB1386" s="2">
        <v>2.286</v>
      </c>
      <c r="EC1386" s="2">
        <v>2.2890000000000001</v>
      </c>
      <c r="ED1386" s="2">
        <v>2.2930000000000001</v>
      </c>
      <c r="EE1386" s="2">
        <v>2.3159999999999998</v>
      </c>
      <c r="EF1386" s="2">
        <v>2.4430000000000001</v>
      </c>
      <c r="EG1386" s="2">
        <v>2.58</v>
      </c>
      <c r="EH1386" s="2">
        <v>2.6320000000000001</v>
      </c>
      <c r="EI1386" s="2">
        <v>2.5209999999999999</v>
      </c>
      <c r="EJ1386" s="2">
        <v>2.4289999999999998</v>
      </c>
      <c r="EK1386" s="2">
        <v>2.3290000000000002</v>
      </c>
      <c r="EL1386" s="2">
        <v>2.3159999999999998</v>
      </c>
      <c r="EM1386" s="2">
        <v>2.3159999999999998</v>
      </c>
      <c r="EN1386" s="2">
        <v>2.3159999999999998</v>
      </c>
      <c r="EO1386" s="2">
        <v>2.319</v>
      </c>
      <c r="EP1386" s="2">
        <v>2.323</v>
      </c>
      <c r="EQ1386" s="2">
        <v>2.3460000000000001</v>
      </c>
      <c r="ER1386" s="2">
        <v>2.4729999999999999</v>
      </c>
      <c r="ES1386" s="2">
        <v>2.61</v>
      </c>
      <c r="ET1386" s="2">
        <v>2.6720000000000002</v>
      </c>
      <c r="EU1386" s="2">
        <v>2.5609999999999999</v>
      </c>
      <c r="EV1386" s="2">
        <v>2.4689999999999999</v>
      </c>
      <c r="EW1386" s="2">
        <v>2.3690000000000002</v>
      </c>
      <c r="EX1386" s="2">
        <v>2.3559999999999999</v>
      </c>
      <c r="EY1386" s="2">
        <v>2.3559999999999999</v>
      </c>
      <c r="EZ1386" s="2">
        <v>2.3559999999999999</v>
      </c>
      <c r="FA1386" s="2"/>
      <c r="FB1386" s="2"/>
      <c r="FC1386" s="2"/>
      <c r="FD1386" s="2"/>
      <c r="FE1386" s="2"/>
      <c r="FF1386" s="2"/>
      <c r="FG1386" s="2"/>
      <c r="FH1386" s="2"/>
      <c r="FI1386" s="2"/>
      <c r="FJ1386" s="2"/>
      <c r="FK1386" s="2"/>
      <c r="FL1386" s="2"/>
      <c r="FM1386" s="2"/>
      <c r="FN1386" s="2"/>
      <c r="FO1386" s="2"/>
      <c r="FP1386" s="2"/>
      <c r="FQ1386" s="2"/>
      <c r="FR1386" s="2"/>
      <c r="FS1386" s="2"/>
      <c r="FT1386" s="2"/>
      <c r="FU1386" s="2"/>
      <c r="FV1386" s="2"/>
      <c r="FW1386" s="2"/>
      <c r="FX1386" s="2"/>
      <c r="FY1386" s="2"/>
      <c r="FZ1386" s="2"/>
      <c r="GA1386" s="2"/>
      <c r="GB1386" s="2"/>
      <c r="GC1386" s="2"/>
      <c r="GD1386" s="2"/>
      <c r="GE1386" s="2"/>
      <c r="GF1386" s="2"/>
      <c r="GG1386" s="2"/>
      <c r="GH1386" s="2"/>
      <c r="GI1386" s="2"/>
      <c r="GJ1386" s="2"/>
      <c r="GK1386" s="2"/>
      <c r="GL1386" s="2"/>
      <c r="GM1386" s="2"/>
      <c r="GN1386" s="2"/>
      <c r="GO1386" s="2"/>
      <c r="GP1386" s="2"/>
      <c r="GQ1386" s="2"/>
    </row>
    <row r="1387" spans="1:199" customFormat="1" hidden="1" x14ac:dyDescent="0.2">
      <c r="A1387">
        <f t="shared" si="335"/>
        <v>2</v>
      </c>
      <c r="B1387">
        <f t="shared" si="336"/>
        <v>7</v>
      </c>
      <c r="C1387" s="1">
        <v>35983</v>
      </c>
      <c r="D1387">
        <f t="shared" si="337"/>
        <v>7</v>
      </c>
      <c r="E1387">
        <f t="shared" si="338"/>
        <v>1998</v>
      </c>
      <c r="F1387" s="17">
        <f t="shared" si="325"/>
        <v>0.23953333333333315</v>
      </c>
      <c r="G1387" s="16">
        <f t="shared" si="327"/>
        <v>-5.5916666666667059E-2</v>
      </c>
      <c r="H1387" s="16">
        <f t="shared" si="328"/>
        <v>-3.5833333333332718E-3</v>
      </c>
      <c r="I1387" s="16">
        <f t="shared" si="329"/>
        <v>-5.950000000000033E-2</v>
      </c>
      <c r="J1387" s="7">
        <f>VLOOKUP(C1387,'Nymex hist.'!A:B,2,0)</f>
        <v>2.3650000000000002</v>
      </c>
      <c r="K1387" s="11">
        <f t="shared" si="339"/>
        <v>2.3946666666666667</v>
      </c>
      <c r="L1387" s="11">
        <f t="shared" si="326"/>
        <v>2.6341999999999999</v>
      </c>
      <c r="M1387" s="9">
        <f t="shared" si="330"/>
        <v>2.4353333333333333</v>
      </c>
      <c r="N1387" s="9">
        <f t="shared" si="331"/>
        <v>2.3794166666666663</v>
      </c>
      <c r="O1387" s="9">
        <f t="shared" si="332"/>
        <v>2.375833333333333</v>
      </c>
      <c r="P1387" s="9">
        <f t="shared" si="333"/>
        <v>2.3958333333333326</v>
      </c>
      <c r="Q1387" s="9">
        <f t="shared" si="334"/>
        <v>2.4258333333333333</v>
      </c>
      <c r="R1387" s="8">
        <v>35983</v>
      </c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3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>
        <v>2.3650000000000002</v>
      </c>
      <c r="CH1387" s="2">
        <v>2.3959999999999999</v>
      </c>
      <c r="CI1387" s="2">
        <v>2.423</v>
      </c>
      <c r="CJ1387" s="2">
        <v>2.5760000000000001</v>
      </c>
      <c r="CK1387" s="2">
        <v>2.734</v>
      </c>
      <c r="CL1387" s="2">
        <v>2.7639999999999998</v>
      </c>
      <c r="CM1387" s="2">
        <v>2.6219999999999999</v>
      </c>
      <c r="CN1387" s="2">
        <v>2.4750000000000001</v>
      </c>
      <c r="CO1387" s="2">
        <v>2.3450000000000002</v>
      </c>
      <c r="CP1387" s="2">
        <v>2.2999999999999998</v>
      </c>
      <c r="CQ1387" s="2">
        <v>2.3050000000000002</v>
      </c>
      <c r="CR1387" s="2">
        <v>2.31</v>
      </c>
      <c r="CS1387" s="2">
        <v>2.3149999999999999</v>
      </c>
      <c r="CT1387" s="2">
        <v>2.3279999999999998</v>
      </c>
      <c r="CU1387" s="2">
        <v>2.3650000000000002</v>
      </c>
      <c r="CV1387" s="2">
        <v>2.4900000000000002</v>
      </c>
      <c r="CW1387" s="2">
        <v>2.605</v>
      </c>
      <c r="CX1387" s="2">
        <v>2.63</v>
      </c>
      <c r="CY1387" s="2">
        <v>2.5249999999999999</v>
      </c>
      <c r="CZ1387" s="2">
        <v>2.4049999999999998</v>
      </c>
      <c r="DA1387" s="2">
        <v>2.29</v>
      </c>
      <c r="DB1387" s="2">
        <v>2.2679999999999998</v>
      </c>
      <c r="DC1387" s="2">
        <v>2.2679999999999998</v>
      </c>
      <c r="DD1387" s="2">
        <v>2.2709999999999999</v>
      </c>
      <c r="DE1387" s="2">
        <v>2.2839999999999998</v>
      </c>
      <c r="DF1387" s="2">
        <v>2.2879999999999998</v>
      </c>
      <c r="DG1387" s="2">
        <v>2.3109999999999999</v>
      </c>
      <c r="DH1387" s="2">
        <v>2.4380000000000002</v>
      </c>
      <c r="DI1387" s="2">
        <v>2.5750000000000002</v>
      </c>
      <c r="DJ1387" s="2">
        <v>2.597</v>
      </c>
      <c r="DK1387" s="2">
        <v>2.4860000000000002</v>
      </c>
      <c r="DL1387" s="2">
        <v>2.3940000000000001</v>
      </c>
      <c r="DM1387" s="2">
        <v>2.294</v>
      </c>
      <c r="DN1387" s="2">
        <v>2.2810000000000001</v>
      </c>
      <c r="DO1387" s="2">
        <v>2.2810000000000001</v>
      </c>
      <c r="DP1387" s="2">
        <v>2.2810000000000001</v>
      </c>
      <c r="DQ1387" s="2">
        <v>2.2839999999999998</v>
      </c>
      <c r="DR1387" s="2">
        <v>2.2879999999999998</v>
      </c>
      <c r="DS1387" s="2">
        <v>2.3109999999999999</v>
      </c>
      <c r="DT1387" s="2">
        <v>2.4380000000000002</v>
      </c>
      <c r="DU1387" s="2">
        <v>2.5750000000000002</v>
      </c>
      <c r="DV1387" s="2">
        <v>2.617</v>
      </c>
      <c r="DW1387" s="2">
        <v>2.5059999999999998</v>
      </c>
      <c r="DX1387" s="2">
        <v>2.4140000000000001</v>
      </c>
      <c r="DY1387" s="2">
        <v>2.3140000000000001</v>
      </c>
      <c r="DZ1387" s="2">
        <v>2.3010000000000002</v>
      </c>
      <c r="EA1387" s="2">
        <v>2.3010000000000002</v>
      </c>
      <c r="EB1387" s="2">
        <v>2.3010000000000002</v>
      </c>
      <c r="EC1387" s="2">
        <v>2.3039999999999998</v>
      </c>
      <c r="ED1387" s="2">
        <v>2.3079999999999998</v>
      </c>
      <c r="EE1387" s="2">
        <v>2.331</v>
      </c>
      <c r="EF1387" s="2">
        <v>2.4580000000000002</v>
      </c>
      <c r="EG1387" s="2">
        <v>2.5950000000000002</v>
      </c>
      <c r="EH1387" s="2">
        <v>2.6469999999999998</v>
      </c>
      <c r="EI1387" s="2">
        <v>2.536</v>
      </c>
      <c r="EJ1387" s="2">
        <v>2.444</v>
      </c>
      <c r="EK1387" s="2">
        <v>2.3439999999999999</v>
      </c>
      <c r="EL1387" s="2">
        <v>2.331</v>
      </c>
      <c r="EM1387" s="2">
        <v>2.331</v>
      </c>
      <c r="EN1387" s="2">
        <v>2.331</v>
      </c>
      <c r="EO1387" s="2">
        <v>2.3340000000000001</v>
      </c>
      <c r="EP1387" s="2">
        <v>2.3380000000000001</v>
      </c>
      <c r="EQ1387" s="2">
        <v>2.3610000000000002</v>
      </c>
      <c r="ER1387" s="2">
        <v>2.488</v>
      </c>
      <c r="ES1387" s="2">
        <v>2.625</v>
      </c>
      <c r="ET1387" s="2">
        <v>2.6869999999999998</v>
      </c>
      <c r="EU1387" s="2">
        <v>2.5760000000000001</v>
      </c>
      <c r="EV1387" s="2">
        <v>2.484</v>
      </c>
      <c r="EW1387" s="2">
        <v>2.3839999999999999</v>
      </c>
      <c r="EX1387" s="2">
        <v>2.371</v>
      </c>
      <c r="EY1387" s="2">
        <v>2.371</v>
      </c>
      <c r="EZ1387" s="2">
        <v>2.371</v>
      </c>
      <c r="FA1387" s="2"/>
      <c r="FB1387" s="2"/>
      <c r="FC1387" s="2"/>
      <c r="FD1387" s="2"/>
      <c r="FE1387" s="2"/>
      <c r="FF1387" s="2"/>
      <c r="FG1387" s="2"/>
      <c r="FH1387" s="2"/>
      <c r="FI1387" s="2"/>
      <c r="FJ1387" s="2"/>
      <c r="FK1387" s="2"/>
      <c r="FL1387" s="2"/>
      <c r="FM1387" s="2"/>
      <c r="FN1387" s="2"/>
      <c r="FO1387" s="2"/>
      <c r="FP1387" s="2"/>
      <c r="FQ1387" s="2"/>
      <c r="FR1387" s="2"/>
      <c r="FS1387" s="2"/>
      <c r="FT1387" s="2"/>
      <c r="FU1387" s="2"/>
      <c r="FV1387" s="2"/>
      <c r="FW1387" s="2"/>
      <c r="FX1387" s="2"/>
      <c r="FY1387" s="2"/>
      <c r="FZ1387" s="2"/>
      <c r="GA1387" s="2"/>
      <c r="GB1387" s="2"/>
      <c r="GC1387" s="2"/>
      <c r="GD1387" s="2"/>
      <c r="GE1387" s="2"/>
      <c r="GF1387" s="2"/>
      <c r="GG1387" s="2"/>
      <c r="GH1387" s="2"/>
      <c r="GI1387" s="2"/>
      <c r="GJ1387" s="2"/>
      <c r="GK1387" s="2"/>
      <c r="GL1387" s="2"/>
      <c r="GM1387" s="2"/>
      <c r="GN1387" s="2"/>
      <c r="GO1387" s="2"/>
      <c r="GP1387" s="2"/>
      <c r="GQ1387" s="2"/>
    </row>
    <row r="1388" spans="1:199" customFormat="1" hidden="1" x14ac:dyDescent="0.2">
      <c r="A1388">
        <f t="shared" si="335"/>
        <v>3</v>
      </c>
      <c r="B1388">
        <f t="shared" si="336"/>
        <v>7</v>
      </c>
      <c r="C1388" s="1">
        <v>35984</v>
      </c>
      <c r="D1388">
        <f t="shared" si="337"/>
        <v>7</v>
      </c>
      <c r="E1388">
        <f t="shared" si="338"/>
        <v>1998</v>
      </c>
      <c r="F1388" s="17">
        <f t="shared" si="325"/>
        <v>0.24266666666666614</v>
      </c>
      <c r="G1388" s="16">
        <f t="shared" si="327"/>
        <v>-5.6250000000000355E-2</v>
      </c>
      <c r="H1388" s="16">
        <f t="shared" si="328"/>
        <v>-3.5833333333332718E-3</v>
      </c>
      <c r="I1388" s="16">
        <f t="shared" si="329"/>
        <v>-5.9833333333333627E-2</v>
      </c>
      <c r="J1388" s="7">
        <f>VLOOKUP(C1388,'Nymex hist.'!A:B,2,0)</f>
        <v>2.3660000000000001</v>
      </c>
      <c r="K1388" s="11">
        <f t="shared" ref="K1388:K1419" si="340">AVERAGE(CC1388:CI1388)</f>
        <v>2.3973333333333335</v>
      </c>
      <c r="L1388" s="11">
        <f t="shared" si="326"/>
        <v>2.6399999999999997</v>
      </c>
      <c r="M1388" s="9">
        <f t="shared" si="330"/>
        <v>2.440666666666667</v>
      </c>
      <c r="N1388" s="9">
        <f t="shared" si="331"/>
        <v>2.3844166666666666</v>
      </c>
      <c r="O1388" s="9">
        <f t="shared" si="332"/>
        <v>2.3808333333333334</v>
      </c>
      <c r="P1388" s="9">
        <f t="shared" si="333"/>
        <v>2.4008333333333334</v>
      </c>
      <c r="Q1388" s="9">
        <f t="shared" si="334"/>
        <v>2.4308333333333327</v>
      </c>
      <c r="R1388" s="8">
        <v>35984</v>
      </c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3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>
        <v>2.3660000000000001</v>
      </c>
      <c r="CH1388" s="2">
        <v>2.399</v>
      </c>
      <c r="CI1388" s="2">
        <v>2.427</v>
      </c>
      <c r="CJ1388" s="2">
        <v>2.58</v>
      </c>
      <c r="CK1388" s="2">
        <v>2.74</v>
      </c>
      <c r="CL1388" s="2">
        <v>2.77</v>
      </c>
      <c r="CM1388" s="2">
        <v>2.63</v>
      </c>
      <c r="CN1388" s="2">
        <v>2.48</v>
      </c>
      <c r="CO1388" s="2">
        <v>2.35</v>
      </c>
      <c r="CP1388" s="2">
        <v>2.3050000000000002</v>
      </c>
      <c r="CQ1388" s="2">
        <v>2.31</v>
      </c>
      <c r="CR1388" s="2">
        <v>2.3149999999999999</v>
      </c>
      <c r="CS1388" s="2">
        <v>2.3199999999999998</v>
      </c>
      <c r="CT1388" s="2">
        <v>2.3330000000000002</v>
      </c>
      <c r="CU1388" s="2">
        <v>2.37</v>
      </c>
      <c r="CV1388" s="2">
        <v>2.4950000000000001</v>
      </c>
      <c r="CW1388" s="2">
        <v>2.61</v>
      </c>
      <c r="CX1388" s="2">
        <v>2.6349999999999998</v>
      </c>
      <c r="CY1388" s="2">
        <v>2.5299999999999998</v>
      </c>
      <c r="CZ1388" s="2">
        <v>2.41</v>
      </c>
      <c r="DA1388" s="2">
        <v>2.2949999999999999</v>
      </c>
      <c r="DB1388" s="2">
        <v>2.2730000000000001</v>
      </c>
      <c r="DC1388" s="2">
        <v>2.2730000000000001</v>
      </c>
      <c r="DD1388" s="2">
        <v>2.2759999999999998</v>
      </c>
      <c r="DE1388" s="2">
        <v>2.2890000000000001</v>
      </c>
      <c r="DF1388" s="2">
        <v>2.2930000000000001</v>
      </c>
      <c r="DG1388" s="2">
        <v>2.3159999999999998</v>
      </c>
      <c r="DH1388" s="2">
        <v>2.4430000000000001</v>
      </c>
      <c r="DI1388" s="2">
        <v>2.58</v>
      </c>
      <c r="DJ1388" s="2">
        <v>2.6019999999999999</v>
      </c>
      <c r="DK1388" s="2">
        <v>2.4910000000000001</v>
      </c>
      <c r="DL1388" s="2">
        <v>2.399</v>
      </c>
      <c r="DM1388" s="2">
        <v>2.2989999999999999</v>
      </c>
      <c r="DN1388" s="2">
        <v>2.286</v>
      </c>
      <c r="DO1388" s="2">
        <v>2.286</v>
      </c>
      <c r="DP1388" s="2">
        <v>2.286</v>
      </c>
      <c r="DQ1388" s="2">
        <v>2.2890000000000001</v>
      </c>
      <c r="DR1388" s="2">
        <v>2.2930000000000001</v>
      </c>
      <c r="DS1388" s="2">
        <v>2.3159999999999998</v>
      </c>
      <c r="DT1388" s="2">
        <v>2.4430000000000001</v>
      </c>
      <c r="DU1388" s="2">
        <v>2.58</v>
      </c>
      <c r="DV1388" s="2">
        <v>2.6219999999999999</v>
      </c>
      <c r="DW1388" s="2">
        <v>2.5110000000000001</v>
      </c>
      <c r="DX1388" s="2">
        <v>2.419</v>
      </c>
      <c r="DY1388" s="2">
        <v>2.319</v>
      </c>
      <c r="DZ1388" s="2">
        <v>2.306</v>
      </c>
      <c r="EA1388" s="2">
        <v>2.306</v>
      </c>
      <c r="EB1388" s="2">
        <v>2.306</v>
      </c>
      <c r="EC1388" s="2">
        <v>2.3090000000000002</v>
      </c>
      <c r="ED1388" s="2">
        <v>2.3130000000000002</v>
      </c>
      <c r="EE1388" s="2">
        <v>2.3359999999999999</v>
      </c>
      <c r="EF1388" s="2">
        <v>2.4630000000000001</v>
      </c>
      <c r="EG1388" s="2">
        <v>2.6</v>
      </c>
      <c r="EH1388" s="2">
        <v>2.6520000000000001</v>
      </c>
      <c r="EI1388" s="2">
        <v>2.5409999999999999</v>
      </c>
      <c r="EJ1388" s="2">
        <v>2.4489999999999998</v>
      </c>
      <c r="EK1388" s="2">
        <v>2.3490000000000002</v>
      </c>
      <c r="EL1388" s="2">
        <v>2.3359999999999999</v>
      </c>
      <c r="EM1388" s="2">
        <v>2.3359999999999999</v>
      </c>
      <c r="EN1388" s="2">
        <v>2.3359999999999999</v>
      </c>
      <c r="EO1388" s="2">
        <v>2.339</v>
      </c>
      <c r="EP1388" s="2">
        <v>2.343</v>
      </c>
      <c r="EQ1388" s="2">
        <v>2.3660000000000001</v>
      </c>
      <c r="ER1388" s="2">
        <v>2.4929999999999999</v>
      </c>
      <c r="ES1388" s="2">
        <v>2.63</v>
      </c>
      <c r="ET1388" s="2">
        <v>2.6920000000000002</v>
      </c>
      <c r="EU1388" s="2">
        <v>2.581</v>
      </c>
      <c r="EV1388" s="2">
        <v>2.4889999999999999</v>
      </c>
      <c r="EW1388" s="2">
        <v>2.3889999999999998</v>
      </c>
      <c r="EX1388" s="2">
        <v>2.3759999999999999</v>
      </c>
      <c r="EY1388" s="2">
        <v>2.3759999999999999</v>
      </c>
      <c r="EZ1388" s="2">
        <v>2.3759999999999999</v>
      </c>
      <c r="FA1388" s="2"/>
      <c r="FB1388" s="2"/>
      <c r="FC1388" s="2"/>
      <c r="FD1388" s="2"/>
      <c r="FE1388" s="2"/>
      <c r="FF1388" s="2"/>
      <c r="FG1388" s="2"/>
      <c r="FH1388" s="2"/>
      <c r="FI1388" s="2"/>
      <c r="FJ1388" s="2"/>
      <c r="FK1388" s="2"/>
      <c r="FL1388" s="2"/>
      <c r="FM1388" s="2"/>
      <c r="FN1388" s="2"/>
      <c r="FO1388" s="2"/>
      <c r="FP1388" s="2"/>
      <c r="FQ1388" s="2"/>
      <c r="FR1388" s="2"/>
      <c r="FS1388" s="2"/>
      <c r="FT1388" s="2"/>
      <c r="FU1388" s="2"/>
      <c r="FV1388" s="2"/>
      <c r="FW1388" s="2"/>
      <c r="FX1388" s="2"/>
      <c r="FY1388" s="2"/>
      <c r="FZ1388" s="2"/>
      <c r="GA1388" s="2"/>
      <c r="GB1388" s="2"/>
      <c r="GC1388" s="2"/>
      <c r="GD1388" s="2"/>
      <c r="GE1388" s="2"/>
      <c r="GF1388" s="2"/>
      <c r="GG1388" s="2"/>
      <c r="GH1388" s="2"/>
      <c r="GI1388" s="2"/>
      <c r="GJ1388" s="2"/>
      <c r="GK1388" s="2"/>
      <c r="GL1388" s="2"/>
      <c r="GM1388" s="2"/>
      <c r="GN1388" s="2"/>
      <c r="GO1388" s="2"/>
      <c r="GP1388" s="2"/>
      <c r="GQ1388" s="2"/>
    </row>
    <row r="1389" spans="1:199" x14ac:dyDescent="0.2">
      <c r="A1389" s="36">
        <f t="shared" si="335"/>
        <v>4</v>
      </c>
      <c r="B1389" s="36">
        <f t="shared" si="336"/>
        <v>7</v>
      </c>
      <c r="C1389" s="1">
        <v>35985</v>
      </c>
      <c r="D1389">
        <f t="shared" si="337"/>
        <v>7</v>
      </c>
      <c r="E1389">
        <f t="shared" si="338"/>
        <v>1998</v>
      </c>
      <c r="F1389" s="21">
        <f t="shared" ref="F1389:F1447" si="341">L1389-K1389</f>
        <v>0.25060000000000038</v>
      </c>
      <c r="G1389" s="21">
        <f t="shared" si="327"/>
        <v>-5.6249999999999911E-2</v>
      </c>
      <c r="H1389" s="21">
        <f t="shared" si="328"/>
        <v>-3.5833333333332718E-3</v>
      </c>
      <c r="I1389" s="21">
        <f t="shared" si="329"/>
        <v>-5.9833333333333183E-2</v>
      </c>
      <c r="J1389" s="23">
        <f>VLOOKUP(C1389,'Nymex hist.'!A:B,2,0)</f>
        <v>2.3490000000000002</v>
      </c>
      <c r="K1389" s="23">
        <f t="shared" si="340"/>
        <v>2.379</v>
      </c>
      <c r="L1389" s="23">
        <f t="shared" ref="L1389:L1447" si="342">AVERAGE(CJ1389:CN1389)</f>
        <v>2.6296000000000004</v>
      </c>
      <c r="M1389" s="23">
        <f t="shared" si="330"/>
        <v>2.4306666666666668</v>
      </c>
      <c r="N1389" s="23">
        <f t="shared" si="331"/>
        <v>2.3744166666666668</v>
      </c>
      <c r="O1389" s="23">
        <f t="shared" si="332"/>
        <v>2.3708333333333336</v>
      </c>
      <c r="P1389" s="23">
        <f t="shared" si="333"/>
        <v>2.3908333333333331</v>
      </c>
      <c r="Q1389" s="23">
        <f t="shared" si="334"/>
        <v>2.4208333333333338</v>
      </c>
      <c r="R1389" s="30">
        <v>35985</v>
      </c>
      <c r="S1389" s="32"/>
      <c r="T1389" s="32"/>
      <c r="U1389" s="32"/>
      <c r="V1389" s="32"/>
      <c r="W1389" s="32"/>
      <c r="X1389" s="32"/>
      <c r="Y1389" s="32"/>
      <c r="Z1389" s="32"/>
      <c r="AA1389" s="32"/>
      <c r="AB1389" s="32"/>
      <c r="AC1389" s="32"/>
      <c r="AD1389" s="32"/>
      <c r="AE1389" s="32"/>
      <c r="AF1389" s="32"/>
      <c r="AG1389" s="32"/>
      <c r="AH1389" s="32"/>
      <c r="AI1389" s="32"/>
      <c r="AJ1389" s="34"/>
      <c r="AK1389" s="32"/>
      <c r="AL1389" s="32"/>
      <c r="AM1389" s="32"/>
      <c r="AN1389" s="32"/>
      <c r="AO1389" s="32"/>
      <c r="AP1389" s="32"/>
      <c r="AQ1389" s="32"/>
      <c r="AR1389" s="32"/>
      <c r="AS1389" s="32"/>
      <c r="AT1389" s="32"/>
      <c r="AU1389" s="32"/>
      <c r="AV1389" s="32"/>
      <c r="AW1389" s="32"/>
      <c r="AX1389" s="32"/>
      <c r="AY1389" s="32"/>
      <c r="AZ1389" s="32"/>
      <c r="BA1389" s="32"/>
      <c r="BB1389" s="32"/>
      <c r="BC1389" s="32"/>
      <c r="BD1389" s="32"/>
      <c r="BE1389" s="32"/>
      <c r="BF1389" s="32"/>
      <c r="BG1389" s="32"/>
      <c r="BH1389" s="32"/>
      <c r="BI1389" s="32"/>
      <c r="BJ1389" s="32"/>
      <c r="BK1389" s="32"/>
      <c r="BL1389" s="32"/>
      <c r="BM1389" s="32"/>
      <c r="BN1389" s="32"/>
      <c r="BO1389" s="32"/>
      <c r="BP1389" s="32"/>
      <c r="BQ1389" s="32"/>
      <c r="BR1389" s="32"/>
      <c r="BS1389" s="32"/>
      <c r="BT1389" s="32"/>
      <c r="BU1389" s="32"/>
      <c r="BV1389" s="32"/>
      <c r="BW1389" s="32"/>
      <c r="BX1389" s="32"/>
      <c r="BY1389" s="32"/>
      <c r="BZ1389" s="32"/>
      <c r="CA1389" s="32"/>
      <c r="CB1389" s="32"/>
      <c r="CC1389" s="32"/>
      <c r="CD1389" s="32"/>
      <c r="CE1389" s="32"/>
      <c r="CF1389" s="32"/>
      <c r="CG1389" s="32">
        <v>2.3490000000000002</v>
      </c>
      <c r="CH1389" s="32">
        <v>2.3780000000000001</v>
      </c>
      <c r="CI1389" s="32">
        <v>2.41</v>
      </c>
      <c r="CJ1389" s="32">
        <v>2.5680000000000001</v>
      </c>
      <c r="CK1389" s="32">
        <v>2.73</v>
      </c>
      <c r="CL1389" s="32">
        <v>2.76</v>
      </c>
      <c r="CM1389" s="32">
        <v>2.62</v>
      </c>
      <c r="CN1389" s="32">
        <v>2.4700000000000002</v>
      </c>
      <c r="CO1389" s="32">
        <v>2.34</v>
      </c>
      <c r="CP1389" s="32">
        <v>2.2949999999999999</v>
      </c>
      <c r="CQ1389" s="32">
        <v>2.2999999999999998</v>
      </c>
      <c r="CR1389" s="32">
        <v>2.3050000000000002</v>
      </c>
      <c r="CS1389" s="32">
        <v>2.31</v>
      </c>
      <c r="CT1389" s="32">
        <v>2.323</v>
      </c>
      <c r="CU1389" s="32">
        <v>2.36</v>
      </c>
      <c r="CV1389" s="32">
        <v>2.4849999999999999</v>
      </c>
      <c r="CW1389" s="32">
        <v>2.6</v>
      </c>
      <c r="CX1389" s="32">
        <v>2.625</v>
      </c>
      <c r="CY1389" s="32">
        <v>2.52</v>
      </c>
      <c r="CZ1389" s="32">
        <v>2.4</v>
      </c>
      <c r="DA1389" s="32">
        <v>2.2850000000000001</v>
      </c>
      <c r="DB1389" s="32">
        <v>2.2629999999999999</v>
      </c>
      <c r="DC1389" s="32">
        <v>2.2629999999999999</v>
      </c>
      <c r="DD1389" s="32">
        <v>2.266</v>
      </c>
      <c r="DE1389" s="32">
        <v>2.2789999999999999</v>
      </c>
      <c r="DF1389" s="32">
        <v>2.2829999999999999</v>
      </c>
      <c r="DG1389" s="32">
        <v>2.306</v>
      </c>
      <c r="DH1389" s="32">
        <v>2.4329999999999998</v>
      </c>
      <c r="DI1389" s="32">
        <v>2.57</v>
      </c>
      <c r="DJ1389" s="32">
        <v>2.5920000000000001</v>
      </c>
      <c r="DK1389" s="32">
        <v>2.4809999999999999</v>
      </c>
      <c r="DL1389" s="32">
        <v>2.3889999999999998</v>
      </c>
      <c r="DM1389" s="32">
        <v>2.2890000000000001</v>
      </c>
      <c r="DN1389" s="32">
        <v>2.2759999999999998</v>
      </c>
      <c r="DO1389" s="32">
        <v>2.2759999999999998</v>
      </c>
      <c r="DP1389" s="32">
        <v>2.2759999999999998</v>
      </c>
      <c r="DQ1389" s="32">
        <v>2.2789999999999999</v>
      </c>
      <c r="DR1389" s="32">
        <v>2.2829999999999999</v>
      </c>
      <c r="DS1389" s="32">
        <v>2.306</v>
      </c>
      <c r="DT1389" s="32">
        <v>2.4329999999999998</v>
      </c>
      <c r="DU1389" s="32">
        <v>2.57</v>
      </c>
      <c r="DV1389" s="32">
        <v>2.6120000000000001</v>
      </c>
      <c r="DW1389" s="32">
        <v>2.5009999999999999</v>
      </c>
      <c r="DX1389" s="32">
        <v>2.4089999999999998</v>
      </c>
      <c r="DY1389" s="32">
        <v>2.3090000000000002</v>
      </c>
      <c r="DZ1389" s="32">
        <v>2.2959999999999998</v>
      </c>
      <c r="EA1389" s="32">
        <v>2.2959999999999998</v>
      </c>
      <c r="EB1389" s="32">
        <v>2.2959999999999998</v>
      </c>
      <c r="EC1389" s="32">
        <v>2.2989999999999999</v>
      </c>
      <c r="ED1389" s="32">
        <v>2.3029999999999999</v>
      </c>
      <c r="EE1389" s="32">
        <v>2.3260000000000001</v>
      </c>
      <c r="EF1389" s="32">
        <v>2.4529999999999998</v>
      </c>
      <c r="EG1389" s="32">
        <v>2.59</v>
      </c>
      <c r="EH1389" s="32">
        <v>2.6419999999999999</v>
      </c>
      <c r="EI1389" s="32">
        <v>2.5310000000000001</v>
      </c>
      <c r="EJ1389" s="32">
        <v>2.4390000000000001</v>
      </c>
      <c r="EK1389" s="32">
        <v>2.339</v>
      </c>
      <c r="EL1389" s="32">
        <v>2.3260000000000001</v>
      </c>
      <c r="EM1389" s="32">
        <v>2.3260000000000001</v>
      </c>
      <c r="EN1389" s="32">
        <v>2.3260000000000001</v>
      </c>
      <c r="EO1389" s="32">
        <v>2.3290000000000002</v>
      </c>
      <c r="EP1389" s="32">
        <v>2.3330000000000002</v>
      </c>
      <c r="EQ1389" s="32">
        <v>2.3559999999999999</v>
      </c>
      <c r="ER1389" s="32">
        <v>2.4830000000000001</v>
      </c>
      <c r="ES1389" s="32">
        <v>2.62</v>
      </c>
      <c r="ET1389" s="32">
        <v>2.6819999999999999</v>
      </c>
      <c r="EU1389" s="32">
        <v>2.5710000000000002</v>
      </c>
      <c r="EV1389" s="32">
        <v>2.4790000000000001</v>
      </c>
      <c r="EW1389" s="32">
        <v>2.379</v>
      </c>
      <c r="EX1389" s="32">
        <v>2.3660000000000001</v>
      </c>
      <c r="EY1389" s="32">
        <v>2.3660000000000001</v>
      </c>
      <c r="EZ1389" s="32">
        <v>2.3660000000000001</v>
      </c>
      <c r="FA1389" s="32"/>
      <c r="FB1389" s="32"/>
      <c r="FC1389" s="32"/>
      <c r="FD1389" s="32"/>
      <c r="FE1389" s="32"/>
      <c r="FF1389" s="32"/>
      <c r="FG1389" s="32"/>
      <c r="FH1389" s="32"/>
      <c r="FI1389" s="32"/>
      <c r="FJ1389" s="32"/>
      <c r="FK1389" s="32"/>
      <c r="FL1389" s="32"/>
      <c r="FM1389" s="32"/>
      <c r="FN1389" s="32"/>
      <c r="FO1389" s="32"/>
      <c r="FP1389" s="32"/>
      <c r="FQ1389" s="32"/>
      <c r="FR1389" s="32"/>
      <c r="FS1389" s="32"/>
      <c r="FT1389" s="32"/>
      <c r="FU1389" s="32"/>
      <c r="FV1389" s="32"/>
      <c r="FW1389" s="32"/>
      <c r="FX1389" s="32"/>
      <c r="FY1389" s="32"/>
      <c r="FZ1389" s="32"/>
      <c r="GA1389" s="32"/>
      <c r="GB1389" s="32"/>
      <c r="GC1389" s="32"/>
      <c r="GD1389" s="32"/>
      <c r="GE1389" s="32"/>
      <c r="GF1389" s="32"/>
      <c r="GG1389" s="32"/>
      <c r="GH1389" s="32"/>
      <c r="GI1389" s="32"/>
      <c r="GJ1389" s="32"/>
      <c r="GK1389" s="32"/>
      <c r="GL1389" s="32"/>
      <c r="GM1389" s="32"/>
      <c r="GN1389" s="32"/>
      <c r="GO1389" s="32"/>
      <c r="GP1389" s="32"/>
      <c r="GQ1389" s="32"/>
    </row>
    <row r="1390" spans="1:199" customFormat="1" hidden="1" x14ac:dyDescent="0.2">
      <c r="A1390">
        <f t="shared" si="335"/>
        <v>5</v>
      </c>
      <c r="B1390">
        <f t="shared" si="336"/>
        <v>7</v>
      </c>
      <c r="C1390" s="1">
        <v>35986</v>
      </c>
      <c r="D1390">
        <f t="shared" si="337"/>
        <v>7</v>
      </c>
      <c r="E1390">
        <f t="shared" si="338"/>
        <v>1998</v>
      </c>
      <c r="F1390" s="17">
        <f t="shared" si="341"/>
        <v>0.26520000000000055</v>
      </c>
      <c r="G1390" s="16">
        <f t="shared" si="327"/>
        <v>-3.958333333333286E-2</v>
      </c>
      <c r="H1390" s="16">
        <f t="shared" si="328"/>
        <v>-3.5833333333332718E-3</v>
      </c>
      <c r="I1390" s="16">
        <f t="shared" si="329"/>
        <v>-4.3166666666666131E-2</v>
      </c>
      <c r="J1390" s="7">
        <f>VLOOKUP(C1390,'Nymex hist.'!A:B,2,0)</f>
        <v>2.3090000000000002</v>
      </c>
      <c r="K1390" s="11">
        <f t="shared" si="340"/>
        <v>2.3379999999999996</v>
      </c>
      <c r="L1390" s="11">
        <f t="shared" si="342"/>
        <v>2.6032000000000002</v>
      </c>
      <c r="M1390" s="9">
        <f t="shared" si="330"/>
        <v>2.4139999999999997</v>
      </c>
      <c r="N1390" s="9">
        <f t="shared" si="331"/>
        <v>2.3744166666666668</v>
      </c>
      <c r="O1390" s="9">
        <f t="shared" si="332"/>
        <v>2.3708333333333336</v>
      </c>
      <c r="P1390" s="9">
        <f t="shared" si="333"/>
        <v>2.3908333333333331</v>
      </c>
      <c r="Q1390" s="9">
        <f t="shared" si="334"/>
        <v>2.4208333333333338</v>
      </c>
      <c r="R1390" s="8">
        <v>35986</v>
      </c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3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>
        <v>2.3090000000000002</v>
      </c>
      <c r="CH1390" s="2">
        <v>2.3359999999999999</v>
      </c>
      <c r="CI1390" s="2">
        <v>2.3690000000000002</v>
      </c>
      <c r="CJ1390" s="2">
        <v>2.5310000000000001</v>
      </c>
      <c r="CK1390" s="2">
        <v>2.6989999999999998</v>
      </c>
      <c r="CL1390" s="2">
        <v>2.7370000000000001</v>
      </c>
      <c r="CM1390" s="2">
        <v>2.597</v>
      </c>
      <c r="CN1390" s="2">
        <v>2.452</v>
      </c>
      <c r="CO1390" s="2">
        <v>2.3239999999999998</v>
      </c>
      <c r="CP1390" s="2">
        <v>2.282</v>
      </c>
      <c r="CQ1390" s="2">
        <v>2.286</v>
      </c>
      <c r="CR1390" s="2">
        <v>2.29</v>
      </c>
      <c r="CS1390" s="2">
        <v>2.2909999999999999</v>
      </c>
      <c r="CT1390" s="2">
        <v>2.3039999999999998</v>
      </c>
      <c r="CU1390" s="2">
        <v>2.34</v>
      </c>
      <c r="CV1390" s="2">
        <v>2.4700000000000002</v>
      </c>
      <c r="CW1390" s="2">
        <v>2.5950000000000002</v>
      </c>
      <c r="CX1390" s="2">
        <v>2.625</v>
      </c>
      <c r="CY1390" s="2">
        <v>2.52</v>
      </c>
      <c r="CZ1390" s="2">
        <v>2.4</v>
      </c>
      <c r="DA1390" s="2">
        <v>2.2850000000000001</v>
      </c>
      <c r="DB1390" s="2">
        <v>2.2629999999999999</v>
      </c>
      <c r="DC1390" s="2">
        <v>2.2629999999999999</v>
      </c>
      <c r="DD1390" s="2">
        <v>2.266</v>
      </c>
      <c r="DE1390" s="2">
        <v>2.2789999999999999</v>
      </c>
      <c r="DF1390" s="2">
        <v>2.2829999999999999</v>
      </c>
      <c r="DG1390" s="2">
        <v>2.306</v>
      </c>
      <c r="DH1390" s="2">
        <v>2.4329999999999998</v>
      </c>
      <c r="DI1390" s="2">
        <v>2.57</v>
      </c>
      <c r="DJ1390" s="2">
        <v>2.5920000000000001</v>
      </c>
      <c r="DK1390" s="2">
        <v>2.4809999999999999</v>
      </c>
      <c r="DL1390" s="2">
        <v>2.3889999999999998</v>
      </c>
      <c r="DM1390" s="2">
        <v>2.2890000000000001</v>
      </c>
      <c r="DN1390" s="2">
        <v>2.2759999999999998</v>
      </c>
      <c r="DO1390" s="2">
        <v>2.2759999999999998</v>
      </c>
      <c r="DP1390" s="2">
        <v>2.2759999999999998</v>
      </c>
      <c r="DQ1390" s="2">
        <v>2.2789999999999999</v>
      </c>
      <c r="DR1390" s="2">
        <v>2.2829999999999999</v>
      </c>
      <c r="DS1390" s="2">
        <v>2.306</v>
      </c>
      <c r="DT1390" s="2">
        <v>2.4329999999999998</v>
      </c>
      <c r="DU1390" s="2">
        <v>2.57</v>
      </c>
      <c r="DV1390" s="2">
        <v>2.6120000000000001</v>
      </c>
      <c r="DW1390" s="2">
        <v>2.5009999999999999</v>
      </c>
      <c r="DX1390" s="2">
        <v>2.4089999999999998</v>
      </c>
      <c r="DY1390" s="2">
        <v>2.3090000000000002</v>
      </c>
      <c r="DZ1390" s="2">
        <v>2.2959999999999998</v>
      </c>
      <c r="EA1390" s="2">
        <v>2.2959999999999998</v>
      </c>
      <c r="EB1390" s="2">
        <v>2.2959999999999998</v>
      </c>
      <c r="EC1390" s="2">
        <v>2.2989999999999999</v>
      </c>
      <c r="ED1390" s="2">
        <v>2.3029999999999999</v>
      </c>
      <c r="EE1390" s="2">
        <v>2.3260000000000001</v>
      </c>
      <c r="EF1390" s="2">
        <v>2.4529999999999998</v>
      </c>
      <c r="EG1390" s="2">
        <v>2.59</v>
      </c>
      <c r="EH1390" s="2">
        <v>2.6419999999999999</v>
      </c>
      <c r="EI1390" s="2">
        <v>2.5310000000000001</v>
      </c>
      <c r="EJ1390" s="2">
        <v>2.4390000000000001</v>
      </c>
      <c r="EK1390" s="2">
        <v>2.339</v>
      </c>
      <c r="EL1390" s="2">
        <v>2.3260000000000001</v>
      </c>
      <c r="EM1390" s="2">
        <v>2.3260000000000001</v>
      </c>
      <c r="EN1390" s="2">
        <v>2.3260000000000001</v>
      </c>
      <c r="EO1390" s="2">
        <v>2.3290000000000002</v>
      </c>
      <c r="EP1390" s="2">
        <v>2.3330000000000002</v>
      </c>
      <c r="EQ1390" s="2">
        <v>2.3559999999999999</v>
      </c>
      <c r="ER1390" s="2">
        <v>2.4830000000000001</v>
      </c>
      <c r="ES1390" s="2">
        <v>2.62</v>
      </c>
      <c r="ET1390" s="2">
        <v>2.6819999999999999</v>
      </c>
      <c r="EU1390" s="2">
        <v>2.5710000000000002</v>
      </c>
      <c r="EV1390" s="2">
        <v>2.4790000000000001</v>
      </c>
      <c r="EW1390" s="2">
        <v>2.379</v>
      </c>
      <c r="EX1390" s="2">
        <v>2.3660000000000001</v>
      </c>
      <c r="EY1390" s="2">
        <v>2.3660000000000001</v>
      </c>
      <c r="EZ1390" s="2">
        <v>2.3660000000000001</v>
      </c>
      <c r="FA1390" s="2"/>
      <c r="FB1390" s="2"/>
      <c r="FC1390" s="2"/>
      <c r="FD1390" s="2"/>
      <c r="FE1390" s="2"/>
      <c r="FF1390" s="2"/>
      <c r="FG1390" s="2"/>
      <c r="FH1390" s="2"/>
      <c r="FI1390" s="2"/>
      <c r="FJ1390" s="2"/>
      <c r="FK1390" s="2"/>
      <c r="FL1390" s="2"/>
      <c r="FM1390" s="2"/>
      <c r="FN1390" s="2"/>
      <c r="FO1390" s="2"/>
      <c r="FP1390" s="2"/>
      <c r="FQ1390" s="2"/>
      <c r="FR1390" s="2"/>
      <c r="FS1390" s="2"/>
      <c r="FT1390" s="2"/>
      <c r="FU1390" s="2"/>
      <c r="FV1390" s="2"/>
      <c r="FW1390" s="2"/>
      <c r="FX1390" s="2"/>
      <c r="FY1390" s="2"/>
      <c r="FZ1390" s="2"/>
      <c r="GA1390" s="2"/>
      <c r="GB1390" s="2"/>
      <c r="GC1390" s="2"/>
      <c r="GD1390" s="2"/>
      <c r="GE1390" s="2"/>
      <c r="GF1390" s="2"/>
      <c r="GG1390" s="2"/>
      <c r="GH1390" s="2"/>
      <c r="GI1390" s="2"/>
      <c r="GJ1390" s="2"/>
      <c r="GK1390" s="2"/>
      <c r="GL1390" s="2"/>
      <c r="GM1390" s="2"/>
      <c r="GN1390" s="2"/>
      <c r="GO1390" s="2"/>
      <c r="GP1390" s="2"/>
      <c r="GQ1390" s="2"/>
    </row>
    <row r="1391" spans="1:199" customFormat="1" hidden="1" x14ac:dyDescent="0.2">
      <c r="A1391">
        <f t="shared" si="335"/>
        <v>1</v>
      </c>
      <c r="B1391">
        <f t="shared" si="336"/>
        <v>7</v>
      </c>
      <c r="C1391" s="1">
        <v>35989</v>
      </c>
      <c r="D1391">
        <f t="shared" si="337"/>
        <v>7</v>
      </c>
      <c r="E1391">
        <f t="shared" si="338"/>
        <v>1998</v>
      </c>
      <c r="F1391" s="17">
        <f t="shared" si="341"/>
        <v>0.28740000000000032</v>
      </c>
      <c r="G1391" s="16">
        <f t="shared" si="327"/>
        <v>-3.4666666666666401E-2</v>
      </c>
      <c r="H1391" s="16">
        <f t="shared" si="328"/>
        <v>-3.5833333333337158E-3</v>
      </c>
      <c r="I1391" s="16">
        <f t="shared" si="329"/>
        <v>-3.8250000000000117E-2</v>
      </c>
      <c r="J1391" s="7">
        <f>VLOOKUP(C1391,'Nymex hist.'!A:B,2,0)</f>
        <v>2.2490000000000001</v>
      </c>
      <c r="K1391" s="11">
        <f t="shared" si="340"/>
        <v>2.2829999999999999</v>
      </c>
      <c r="L1391" s="11">
        <f t="shared" si="342"/>
        <v>2.5704000000000002</v>
      </c>
      <c r="M1391" s="9">
        <f t="shared" si="330"/>
        <v>2.3940833333333331</v>
      </c>
      <c r="N1391" s="9">
        <f t="shared" si="331"/>
        <v>2.3594166666666667</v>
      </c>
      <c r="O1391" s="9">
        <f t="shared" si="332"/>
        <v>2.355833333333333</v>
      </c>
      <c r="P1391" s="9">
        <f t="shared" si="333"/>
        <v>2.375833333333333</v>
      </c>
      <c r="Q1391" s="9">
        <f t="shared" si="334"/>
        <v>2.4058333333333333</v>
      </c>
      <c r="R1391" s="8">
        <v>35989</v>
      </c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3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>
        <v>2.2490000000000001</v>
      </c>
      <c r="CH1391" s="2">
        <v>2.2799999999999998</v>
      </c>
      <c r="CI1391" s="2">
        <v>2.3199999999999998</v>
      </c>
      <c r="CJ1391" s="2">
        <v>2.4860000000000002</v>
      </c>
      <c r="CK1391" s="2">
        <v>2.66</v>
      </c>
      <c r="CL1391" s="2">
        <v>2.7040000000000002</v>
      </c>
      <c r="CM1391" s="2">
        <v>2.5720000000000001</v>
      </c>
      <c r="CN1391" s="2">
        <v>2.4300000000000002</v>
      </c>
      <c r="CO1391" s="2">
        <v>2.3050000000000002</v>
      </c>
      <c r="CP1391" s="2">
        <v>2.2629999999999999</v>
      </c>
      <c r="CQ1391" s="2">
        <v>2.2669999999999999</v>
      </c>
      <c r="CR1391" s="2">
        <v>2.2709999999999999</v>
      </c>
      <c r="CS1391" s="2">
        <v>2.274</v>
      </c>
      <c r="CT1391" s="2">
        <v>2.2869999999999999</v>
      </c>
      <c r="CU1391" s="2">
        <v>2.323</v>
      </c>
      <c r="CV1391" s="2">
        <v>2.4529999999999998</v>
      </c>
      <c r="CW1391" s="2">
        <v>2.58</v>
      </c>
      <c r="CX1391" s="2">
        <v>2.61</v>
      </c>
      <c r="CY1391" s="2">
        <v>2.5049999999999999</v>
      </c>
      <c r="CZ1391" s="2">
        <v>2.3849999999999998</v>
      </c>
      <c r="DA1391" s="2">
        <v>2.27</v>
      </c>
      <c r="DB1391" s="2">
        <v>2.2480000000000002</v>
      </c>
      <c r="DC1391" s="2">
        <v>2.2480000000000002</v>
      </c>
      <c r="DD1391" s="2">
        <v>2.2509999999999999</v>
      </c>
      <c r="DE1391" s="2">
        <v>2.2639999999999998</v>
      </c>
      <c r="DF1391" s="2">
        <v>2.2679999999999998</v>
      </c>
      <c r="DG1391" s="2">
        <v>2.2909999999999999</v>
      </c>
      <c r="DH1391" s="2">
        <v>2.4180000000000001</v>
      </c>
      <c r="DI1391" s="2">
        <v>2.5550000000000002</v>
      </c>
      <c r="DJ1391" s="2">
        <v>2.577</v>
      </c>
      <c r="DK1391" s="2">
        <v>2.4660000000000002</v>
      </c>
      <c r="DL1391" s="2">
        <v>2.3740000000000001</v>
      </c>
      <c r="DM1391" s="2">
        <v>2.274</v>
      </c>
      <c r="DN1391" s="2">
        <v>2.2610000000000001</v>
      </c>
      <c r="DO1391" s="2">
        <v>2.2610000000000001</v>
      </c>
      <c r="DP1391" s="2">
        <v>2.2610000000000001</v>
      </c>
      <c r="DQ1391" s="2">
        <v>2.2639999999999998</v>
      </c>
      <c r="DR1391" s="2">
        <v>2.2679999999999998</v>
      </c>
      <c r="DS1391" s="2">
        <v>2.2909999999999999</v>
      </c>
      <c r="DT1391" s="2">
        <v>2.4180000000000001</v>
      </c>
      <c r="DU1391" s="2">
        <v>2.5550000000000002</v>
      </c>
      <c r="DV1391" s="2">
        <v>2.597</v>
      </c>
      <c r="DW1391" s="2">
        <v>2.4860000000000002</v>
      </c>
      <c r="DX1391" s="2">
        <v>2.3940000000000001</v>
      </c>
      <c r="DY1391" s="2">
        <v>2.294</v>
      </c>
      <c r="DZ1391" s="2">
        <v>2.2810000000000001</v>
      </c>
      <c r="EA1391" s="2">
        <v>2.2810000000000001</v>
      </c>
      <c r="EB1391" s="2">
        <v>2.2810000000000001</v>
      </c>
      <c r="EC1391" s="2">
        <v>2.2839999999999998</v>
      </c>
      <c r="ED1391" s="2">
        <v>2.2879999999999998</v>
      </c>
      <c r="EE1391" s="2">
        <v>2.3109999999999999</v>
      </c>
      <c r="EF1391" s="2">
        <v>2.4380000000000002</v>
      </c>
      <c r="EG1391" s="2">
        <v>2.5750000000000002</v>
      </c>
      <c r="EH1391" s="2">
        <v>2.6269999999999998</v>
      </c>
      <c r="EI1391" s="2">
        <v>2.516</v>
      </c>
      <c r="EJ1391" s="2">
        <v>2.4239999999999999</v>
      </c>
      <c r="EK1391" s="2">
        <v>2.3239999999999998</v>
      </c>
      <c r="EL1391" s="2">
        <v>2.3109999999999999</v>
      </c>
      <c r="EM1391" s="2">
        <v>2.3109999999999999</v>
      </c>
      <c r="EN1391" s="2">
        <v>2.3109999999999999</v>
      </c>
      <c r="EO1391" s="2">
        <v>2.3140000000000001</v>
      </c>
      <c r="EP1391" s="2">
        <v>2.3180000000000001</v>
      </c>
      <c r="EQ1391" s="2">
        <v>2.3410000000000002</v>
      </c>
      <c r="ER1391" s="2">
        <v>2.468</v>
      </c>
      <c r="ES1391" s="2">
        <v>2.605</v>
      </c>
      <c r="ET1391" s="2">
        <v>2.6669999999999998</v>
      </c>
      <c r="EU1391" s="2">
        <v>2.556</v>
      </c>
      <c r="EV1391" s="2">
        <v>2.464</v>
      </c>
      <c r="EW1391" s="2">
        <v>2.3639999999999999</v>
      </c>
      <c r="EX1391" s="2">
        <v>2.351</v>
      </c>
      <c r="EY1391" s="2">
        <v>2.351</v>
      </c>
      <c r="EZ1391" s="2">
        <v>2.351</v>
      </c>
      <c r="FA1391" s="2"/>
      <c r="FB1391" s="2"/>
      <c r="FC1391" s="2"/>
      <c r="FD1391" s="2"/>
      <c r="FE1391" s="2"/>
      <c r="FF1391" s="2"/>
      <c r="FG1391" s="2"/>
      <c r="FH1391" s="2"/>
      <c r="FI1391" s="2"/>
      <c r="FJ1391" s="2"/>
      <c r="FK1391" s="2"/>
      <c r="FL1391" s="2"/>
      <c r="FM1391" s="2"/>
      <c r="FN1391" s="2"/>
      <c r="FO1391" s="2"/>
      <c r="FP1391" s="2"/>
      <c r="FQ1391" s="2"/>
      <c r="FR1391" s="2"/>
      <c r="FS1391" s="2"/>
      <c r="FT1391" s="2"/>
      <c r="FU1391" s="2"/>
      <c r="FV1391" s="2"/>
      <c r="FW1391" s="2"/>
      <c r="FX1391" s="2"/>
      <c r="FY1391" s="2"/>
      <c r="FZ1391" s="2"/>
      <c r="GA1391" s="2"/>
      <c r="GB1391" s="2"/>
      <c r="GC1391" s="2"/>
      <c r="GD1391" s="2"/>
      <c r="GE1391" s="2"/>
      <c r="GF1391" s="2"/>
      <c r="GG1391" s="2"/>
      <c r="GH1391" s="2"/>
      <c r="GI1391" s="2"/>
      <c r="GJ1391" s="2"/>
      <c r="GK1391" s="2"/>
      <c r="GL1391" s="2"/>
      <c r="GM1391" s="2"/>
      <c r="GN1391" s="2"/>
      <c r="GO1391" s="2"/>
      <c r="GP1391" s="2"/>
      <c r="GQ1391" s="2"/>
    </row>
    <row r="1392" spans="1:199" customFormat="1" hidden="1" x14ac:dyDescent="0.2">
      <c r="A1392">
        <f t="shared" si="335"/>
        <v>2</v>
      </c>
      <c r="B1392">
        <f t="shared" si="336"/>
        <v>7</v>
      </c>
      <c r="C1392" s="1">
        <v>35990</v>
      </c>
      <c r="D1392">
        <f t="shared" si="337"/>
        <v>7</v>
      </c>
      <c r="E1392">
        <f t="shared" si="338"/>
        <v>1998</v>
      </c>
      <c r="F1392" s="17">
        <f t="shared" si="341"/>
        <v>0.28506666666666636</v>
      </c>
      <c r="G1392" s="16">
        <f t="shared" si="327"/>
        <v>-3.2250000000000778E-2</v>
      </c>
      <c r="H1392" s="16">
        <f t="shared" si="328"/>
        <v>-3.1666666666656518E-3</v>
      </c>
      <c r="I1392" s="16">
        <f t="shared" si="329"/>
        <v>-3.541666666666643E-2</v>
      </c>
      <c r="J1392" s="7">
        <f>VLOOKUP(C1392,'Nymex hist.'!A:B,2,0)</f>
        <v>2.266</v>
      </c>
      <c r="K1392" s="11">
        <f t="shared" si="340"/>
        <v>2.2923333333333336</v>
      </c>
      <c r="L1392" s="11">
        <f t="shared" si="342"/>
        <v>2.5773999999999999</v>
      </c>
      <c r="M1392" s="9">
        <f t="shared" si="330"/>
        <v>2.4012500000000006</v>
      </c>
      <c r="N1392" s="9">
        <f t="shared" si="331"/>
        <v>2.3689999999999998</v>
      </c>
      <c r="O1392" s="9">
        <f t="shared" si="332"/>
        <v>2.3658333333333341</v>
      </c>
      <c r="P1392" s="9">
        <f t="shared" si="333"/>
        <v>2.3858333333333337</v>
      </c>
      <c r="Q1392" s="9">
        <f t="shared" si="334"/>
        <v>2.4158333333333335</v>
      </c>
      <c r="R1392" s="8">
        <v>35990</v>
      </c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3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>
        <v>2.266</v>
      </c>
      <c r="CH1392" s="2">
        <v>2.2909999999999999</v>
      </c>
      <c r="CI1392" s="2">
        <v>2.3199999999999998</v>
      </c>
      <c r="CJ1392" s="2">
        <v>2.4870000000000001</v>
      </c>
      <c r="CK1392" s="2">
        <v>2.6669999999999998</v>
      </c>
      <c r="CL1392" s="2">
        <v>2.7109999999999999</v>
      </c>
      <c r="CM1392" s="2">
        <v>2.581</v>
      </c>
      <c r="CN1392" s="2">
        <v>2.4409999999999998</v>
      </c>
      <c r="CO1392" s="2">
        <v>2.3149999999999999</v>
      </c>
      <c r="CP1392" s="2">
        <v>2.2749999999999999</v>
      </c>
      <c r="CQ1392" s="2">
        <v>2.2749999999999999</v>
      </c>
      <c r="CR1392" s="2">
        <v>2.2799999999999998</v>
      </c>
      <c r="CS1392" s="2">
        <v>2.2799999999999998</v>
      </c>
      <c r="CT1392" s="2">
        <v>2.2919999999999998</v>
      </c>
      <c r="CU1392" s="2">
        <v>2.3250000000000002</v>
      </c>
      <c r="CV1392" s="2">
        <v>2.4550000000000001</v>
      </c>
      <c r="CW1392" s="2">
        <v>2.585</v>
      </c>
      <c r="CX1392" s="2">
        <v>2.6150000000000002</v>
      </c>
      <c r="CY1392" s="2">
        <v>2.5150000000000001</v>
      </c>
      <c r="CZ1392" s="2">
        <v>2.395</v>
      </c>
      <c r="DA1392" s="2">
        <v>2.2799999999999998</v>
      </c>
      <c r="DB1392" s="2">
        <v>2.258</v>
      </c>
      <c r="DC1392" s="2">
        <v>2.258</v>
      </c>
      <c r="DD1392" s="2">
        <v>2.2610000000000001</v>
      </c>
      <c r="DE1392" s="2">
        <v>2.274</v>
      </c>
      <c r="DF1392" s="2">
        <v>2.278</v>
      </c>
      <c r="DG1392" s="2">
        <v>2.3010000000000002</v>
      </c>
      <c r="DH1392" s="2">
        <v>2.4279999999999999</v>
      </c>
      <c r="DI1392" s="2">
        <v>2.5649999999999999</v>
      </c>
      <c r="DJ1392" s="2">
        <v>2.5870000000000002</v>
      </c>
      <c r="DK1392" s="2">
        <v>2.476</v>
      </c>
      <c r="DL1392" s="2">
        <v>2.3839999999999999</v>
      </c>
      <c r="DM1392" s="2">
        <v>2.2839999999999998</v>
      </c>
      <c r="DN1392" s="2">
        <v>2.2709999999999999</v>
      </c>
      <c r="DO1392" s="2">
        <v>2.2709999999999999</v>
      </c>
      <c r="DP1392" s="2">
        <v>2.2709999999999999</v>
      </c>
      <c r="DQ1392" s="2">
        <v>2.274</v>
      </c>
      <c r="DR1392" s="2">
        <v>2.278</v>
      </c>
      <c r="DS1392" s="2">
        <v>2.3010000000000002</v>
      </c>
      <c r="DT1392" s="2">
        <v>2.4279999999999999</v>
      </c>
      <c r="DU1392" s="2">
        <v>2.5649999999999999</v>
      </c>
      <c r="DV1392" s="2">
        <v>2.6070000000000002</v>
      </c>
      <c r="DW1392" s="2">
        <v>2.496</v>
      </c>
      <c r="DX1392" s="2">
        <v>2.4039999999999999</v>
      </c>
      <c r="DY1392" s="2">
        <v>2.3039999999999998</v>
      </c>
      <c r="DZ1392" s="2">
        <v>2.2909999999999999</v>
      </c>
      <c r="EA1392" s="2">
        <v>2.2909999999999999</v>
      </c>
      <c r="EB1392" s="2">
        <v>2.2909999999999999</v>
      </c>
      <c r="EC1392" s="2">
        <v>2.294</v>
      </c>
      <c r="ED1392" s="2">
        <v>2.298</v>
      </c>
      <c r="EE1392" s="2">
        <v>2.3210000000000002</v>
      </c>
      <c r="EF1392" s="2">
        <v>2.448</v>
      </c>
      <c r="EG1392" s="2">
        <v>2.585</v>
      </c>
      <c r="EH1392" s="2">
        <v>2.637</v>
      </c>
      <c r="EI1392" s="2">
        <v>2.5259999999999998</v>
      </c>
      <c r="EJ1392" s="2">
        <v>2.4340000000000002</v>
      </c>
      <c r="EK1392" s="2">
        <v>2.3340000000000001</v>
      </c>
      <c r="EL1392" s="2">
        <v>2.3210000000000002</v>
      </c>
      <c r="EM1392" s="2">
        <v>2.3210000000000002</v>
      </c>
      <c r="EN1392" s="2">
        <v>2.3210000000000002</v>
      </c>
      <c r="EO1392" s="2">
        <v>2.3239999999999998</v>
      </c>
      <c r="EP1392" s="2">
        <v>2.3279999999999998</v>
      </c>
      <c r="EQ1392" s="2">
        <v>2.351</v>
      </c>
      <c r="ER1392" s="2">
        <v>2.4780000000000002</v>
      </c>
      <c r="ES1392" s="2">
        <v>2.6150000000000002</v>
      </c>
      <c r="ET1392" s="2">
        <v>2.677</v>
      </c>
      <c r="EU1392" s="2">
        <v>2.5659999999999998</v>
      </c>
      <c r="EV1392" s="2">
        <v>2.4740000000000002</v>
      </c>
      <c r="EW1392" s="2">
        <v>2.3740000000000001</v>
      </c>
      <c r="EX1392" s="2">
        <v>2.3610000000000002</v>
      </c>
      <c r="EY1392" s="2">
        <v>2.3610000000000002</v>
      </c>
      <c r="EZ1392" s="2">
        <v>2.3610000000000002</v>
      </c>
      <c r="FA1392" s="2"/>
      <c r="FB1392" s="2"/>
      <c r="FC1392" s="2"/>
      <c r="FD1392" s="2"/>
      <c r="FE1392" s="2"/>
      <c r="FF1392" s="2"/>
      <c r="FG1392" s="2"/>
      <c r="FH1392" s="2"/>
      <c r="FI1392" s="2"/>
      <c r="FJ1392" s="2"/>
      <c r="FK1392" s="2"/>
      <c r="FL1392" s="2"/>
      <c r="FM1392" s="2"/>
      <c r="FN1392" s="2"/>
      <c r="FO1392" s="2"/>
      <c r="FP1392" s="2"/>
      <c r="FQ1392" s="2"/>
      <c r="FR1392" s="2"/>
      <c r="FS1392" s="2"/>
      <c r="FT1392" s="2"/>
      <c r="FU1392" s="2"/>
      <c r="FV1392" s="2"/>
      <c r="FW1392" s="2"/>
      <c r="FX1392" s="2"/>
      <c r="FY1392" s="2"/>
      <c r="FZ1392" s="2"/>
      <c r="GA1392" s="2"/>
      <c r="GB1392" s="2"/>
      <c r="GC1392" s="2"/>
      <c r="GD1392" s="2"/>
      <c r="GE1392" s="2"/>
      <c r="GF1392" s="2"/>
      <c r="GG1392" s="2"/>
      <c r="GH1392" s="2"/>
      <c r="GI1392" s="2"/>
      <c r="GJ1392" s="2"/>
      <c r="GK1392" s="2"/>
      <c r="GL1392" s="2"/>
      <c r="GM1392" s="2"/>
      <c r="GN1392" s="2"/>
      <c r="GO1392" s="2"/>
      <c r="GP1392" s="2"/>
      <c r="GQ1392" s="2"/>
    </row>
    <row r="1393" spans="1:199" customFormat="1" hidden="1" x14ac:dyDescent="0.2">
      <c r="A1393">
        <f t="shared" si="335"/>
        <v>3</v>
      </c>
      <c r="B1393">
        <f t="shared" si="336"/>
        <v>7</v>
      </c>
      <c r="C1393" s="1">
        <v>35991</v>
      </c>
      <c r="D1393">
        <f t="shared" si="337"/>
        <v>7</v>
      </c>
      <c r="E1393">
        <f t="shared" si="338"/>
        <v>1998</v>
      </c>
      <c r="F1393" s="17">
        <f t="shared" si="341"/>
        <v>0.3091999999999997</v>
      </c>
      <c r="G1393" s="16">
        <f t="shared" si="327"/>
        <v>-3.0166666666667563E-2</v>
      </c>
      <c r="H1393" s="16">
        <f t="shared" si="328"/>
        <v>-4.3333333333328561E-3</v>
      </c>
      <c r="I1393" s="16">
        <f t="shared" si="329"/>
        <v>-3.4500000000000419E-2</v>
      </c>
      <c r="J1393" s="7">
        <f>VLOOKUP(C1393,'Nymex hist.'!A:B,2,0)</f>
        <v>2.2309999999999999</v>
      </c>
      <c r="K1393" s="11">
        <f t="shared" si="340"/>
        <v>2.2550000000000003</v>
      </c>
      <c r="L1393" s="11">
        <f t="shared" si="342"/>
        <v>2.5642</v>
      </c>
      <c r="M1393" s="9">
        <f t="shared" si="330"/>
        <v>2.3991666666666673</v>
      </c>
      <c r="N1393" s="9">
        <f t="shared" si="331"/>
        <v>2.3689999999999998</v>
      </c>
      <c r="O1393" s="9">
        <f t="shared" si="332"/>
        <v>2.3646666666666669</v>
      </c>
      <c r="P1393" s="9">
        <f t="shared" si="333"/>
        <v>2.3846666666666669</v>
      </c>
      <c r="Q1393" s="9">
        <f t="shared" si="334"/>
        <v>2.4146666666666659</v>
      </c>
      <c r="R1393" s="8">
        <v>35991</v>
      </c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3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>
        <v>2.2309999999999999</v>
      </c>
      <c r="CH1393" s="2">
        <v>2.2530000000000001</v>
      </c>
      <c r="CI1393" s="2">
        <v>2.2810000000000001</v>
      </c>
      <c r="CJ1393" s="2">
        <v>2.4630000000000001</v>
      </c>
      <c r="CK1393" s="2">
        <v>2.65</v>
      </c>
      <c r="CL1393" s="2">
        <v>2.7</v>
      </c>
      <c r="CM1393" s="2">
        <v>2.573</v>
      </c>
      <c r="CN1393" s="2">
        <v>2.4350000000000001</v>
      </c>
      <c r="CO1393" s="2">
        <v>2.3149999999999999</v>
      </c>
      <c r="CP1393" s="2">
        <v>2.2749999999999999</v>
      </c>
      <c r="CQ1393" s="2">
        <v>2.2749999999999999</v>
      </c>
      <c r="CR1393" s="2">
        <v>2.2799999999999998</v>
      </c>
      <c r="CS1393" s="2">
        <v>2.2799999999999998</v>
      </c>
      <c r="CT1393" s="2">
        <v>2.2919999999999998</v>
      </c>
      <c r="CU1393" s="2">
        <v>2.3250000000000002</v>
      </c>
      <c r="CV1393" s="2">
        <v>2.4550000000000001</v>
      </c>
      <c r="CW1393" s="2">
        <v>2.585</v>
      </c>
      <c r="CX1393" s="2">
        <v>2.6150000000000002</v>
      </c>
      <c r="CY1393" s="2">
        <v>2.5150000000000001</v>
      </c>
      <c r="CZ1393" s="2">
        <v>2.395</v>
      </c>
      <c r="DA1393" s="2">
        <v>2.2799999999999998</v>
      </c>
      <c r="DB1393" s="2">
        <v>2.258</v>
      </c>
      <c r="DC1393" s="2">
        <v>2.258</v>
      </c>
      <c r="DD1393" s="2">
        <v>2.2610000000000001</v>
      </c>
      <c r="DE1393" s="2">
        <v>2.274</v>
      </c>
      <c r="DF1393" s="2">
        <v>2.278</v>
      </c>
      <c r="DG1393" s="2">
        <v>2.3010000000000002</v>
      </c>
      <c r="DH1393" s="2">
        <v>2.4279999999999999</v>
      </c>
      <c r="DI1393" s="2">
        <v>2.5649999999999999</v>
      </c>
      <c r="DJ1393" s="2">
        <v>2.585</v>
      </c>
      <c r="DK1393" s="2">
        <v>2.4740000000000002</v>
      </c>
      <c r="DL1393" s="2">
        <v>2.3820000000000001</v>
      </c>
      <c r="DM1393" s="2">
        <v>2.282</v>
      </c>
      <c r="DN1393" s="2">
        <v>2.2690000000000001</v>
      </c>
      <c r="DO1393" s="2">
        <v>2.2690000000000001</v>
      </c>
      <c r="DP1393" s="2">
        <v>2.2690000000000001</v>
      </c>
      <c r="DQ1393" s="2">
        <v>2.274</v>
      </c>
      <c r="DR1393" s="2">
        <v>2.278</v>
      </c>
      <c r="DS1393" s="2">
        <v>2.3010000000000002</v>
      </c>
      <c r="DT1393" s="2">
        <v>2.4279999999999999</v>
      </c>
      <c r="DU1393" s="2">
        <v>2.5649999999999999</v>
      </c>
      <c r="DV1393" s="2">
        <v>2.605</v>
      </c>
      <c r="DW1393" s="2">
        <v>2.4940000000000002</v>
      </c>
      <c r="DX1393" s="2">
        <v>2.4020000000000001</v>
      </c>
      <c r="DY1393" s="2">
        <v>2.302</v>
      </c>
      <c r="DZ1393" s="2">
        <v>2.2890000000000001</v>
      </c>
      <c r="EA1393" s="2">
        <v>2.2890000000000001</v>
      </c>
      <c r="EB1393" s="2">
        <v>2.2890000000000001</v>
      </c>
      <c r="EC1393" s="2">
        <v>2.294</v>
      </c>
      <c r="ED1393" s="2">
        <v>2.298</v>
      </c>
      <c r="EE1393" s="2">
        <v>2.3210000000000002</v>
      </c>
      <c r="EF1393" s="2">
        <v>2.448</v>
      </c>
      <c r="EG1393" s="2">
        <v>2.585</v>
      </c>
      <c r="EH1393" s="2">
        <v>2.6349999999999998</v>
      </c>
      <c r="EI1393" s="2">
        <v>2.524</v>
      </c>
      <c r="EJ1393" s="2">
        <v>2.4319999999999999</v>
      </c>
      <c r="EK1393" s="2">
        <v>2.3319999999999999</v>
      </c>
      <c r="EL1393" s="2">
        <v>2.319</v>
      </c>
      <c r="EM1393" s="2">
        <v>2.319</v>
      </c>
      <c r="EN1393" s="2">
        <v>2.319</v>
      </c>
      <c r="EO1393" s="2">
        <v>2.3239999999999998</v>
      </c>
      <c r="EP1393" s="2">
        <v>2.3279999999999998</v>
      </c>
      <c r="EQ1393" s="2">
        <v>2.351</v>
      </c>
      <c r="ER1393" s="2">
        <v>2.4780000000000002</v>
      </c>
      <c r="ES1393" s="2">
        <v>2.6150000000000002</v>
      </c>
      <c r="ET1393" s="2">
        <v>2.6749999999999998</v>
      </c>
      <c r="EU1393" s="2">
        <v>2.5640000000000001</v>
      </c>
      <c r="EV1393" s="2">
        <v>2.472</v>
      </c>
      <c r="EW1393" s="2">
        <v>2.3719999999999999</v>
      </c>
      <c r="EX1393" s="2">
        <v>2.359</v>
      </c>
      <c r="EY1393" s="2">
        <v>2.359</v>
      </c>
      <c r="EZ1393" s="2">
        <v>2.359</v>
      </c>
      <c r="FA1393" s="2"/>
      <c r="FB1393" s="2"/>
      <c r="FC1393" s="2"/>
      <c r="FD1393" s="2"/>
      <c r="FE1393" s="2"/>
      <c r="FF1393" s="2"/>
      <c r="FG1393" s="2"/>
      <c r="FH1393" s="2"/>
      <c r="FI1393" s="2"/>
      <c r="FJ1393" s="2"/>
      <c r="FK1393" s="2"/>
      <c r="FL1393" s="2"/>
      <c r="FM1393" s="2"/>
      <c r="FN1393" s="2"/>
      <c r="FO1393" s="2"/>
      <c r="FP1393" s="2"/>
      <c r="FQ1393" s="2"/>
      <c r="FR1393" s="2"/>
      <c r="FS1393" s="2"/>
      <c r="FT1393" s="2"/>
      <c r="FU1393" s="2"/>
      <c r="FV1393" s="2"/>
      <c r="FW1393" s="2"/>
      <c r="FX1393" s="2"/>
      <c r="FY1393" s="2"/>
      <c r="FZ1393" s="2"/>
      <c r="GA1393" s="2"/>
      <c r="GB1393" s="2"/>
      <c r="GC1393" s="2"/>
      <c r="GD1393" s="2"/>
      <c r="GE1393" s="2"/>
      <c r="GF1393" s="2"/>
      <c r="GG1393" s="2"/>
      <c r="GH1393" s="2"/>
      <c r="GI1393" s="2"/>
      <c r="GJ1393" s="2"/>
      <c r="GK1393" s="2"/>
      <c r="GL1393" s="2"/>
      <c r="GM1393" s="2"/>
      <c r="GN1393" s="2"/>
      <c r="GO1393" s="2"/>
      <c r="GP1393" s="2"/>
      <c r="GQ1393" s="2"/>
    </row>
    <row r="1394" spans="1:199" x14ac:dyDescent="0.2">
      <c r="A1394" s="36">
        <f t="shared" si="335"/>
        <v>4</v>
      </c>
      <c r="B1394" s="36">
        <f t="shared" si="336"/>
        <v>7</v>
      </c>
      <c r="C1394" s="1">
        <v>35992</v>
      </c>
      <c r="D1394">
        <f t="shared" si="337"/>
        <v>7</v>
      </c>
      <c r="E1394">
        <f t="shared" si="338"/>
        <v>1998</v>
      </c>
      <c r="F1394" s="21">
        <f t="shared" si="341"/>
        <v>0.36039999999999939</v>
      </c>
      <c r="G1394" s="21">
        <f t="shared" si="327"/>
        <v>-1.8249999999999655E-2</v>
      </c>
      <c r="H1394" s="21">
        <f t="shared" si="328"/>
        <v>-6.7500000000002558E-3</v>
      </c>
      <c r="I1394" s="21">
        <f t="shared" si="329"/>
        <v>-2.4999999999999911E-2</v>
      </c>
      <c r="J1394" s="23">
        <f>VLOOKUP(C1394,'Nymex hist.'!A:B,2,0)</f>
        <v>2.1320000000000001</v>
      </c>
      <c r="K1394" s="23">
        <f t="shared" si="340"/>
        <v>2.1490000000000005</v>
      </c>
      <c r="L1394" s="23">
        <f t="shared" si="342"/>
        <v>2.5093999999999999</v>
      </c>
      <c r="M1394" s="23">
        <f t="shared" si="330"/>
        <v>2.3855</v>
      </c>
      <c r="N1394" s="23">
        <f t="shared" si="331"/>
        <v>2.3672500000000003</v>
      </c>
      <c r="O1394" s="23">
        <f t="shared" si="332"/>
        <v>2.3605</v>
      </c>
      <c r="P1394" s="23">
        <f t="shared" si="333"/>
        <v>2.3805000000000001</v>
      </c>
      <c r="Q1394" s="23">
        <f t="shared" si="334"/>
        <v>2.4105000000000003</v>
      </c>
      <c r="R1394" s="30">
        <v>35992</v>
      </c>
      <c r="S1394" s="32"/>
      <c r="T1394" s="32"/>
      <c r="U1394" s="32"/>
      <c r="V1394" s="32"/>
      <c r="W1394" s="32"/>
      <c r="X1394" s="32"/>
      <c r="Y1394" s="32"/>
      <c r="Z1394" s="32"/>
      <c r="AA1394" s="32"/>
      <c r="AB1394" s="32"/>
      <c r="AC1394" s="32"/>
      <c r="AD1394" s="32"/>
      <c r="AE1394" s="32"/>
      <c r="AF1394" s="32"/>
      <c r="AG1394" s="32"/>
      <c r="AH1394" s="32"/>
      <c r="AI1394" s="32"/>
      <c r="AJ1394" s="34"/>
      <c r="AK1394" s="32"/>
      <c r="AL1394" s="32"/>
      <c r="AM1394" s="32"/>
      <c r="AN1394" s="32"/>
      <c r="AO1394" s="32"/>
      <c r="AP1394" s="32"/>
      <c r="AQ1394" s="32"/>
      <c r="AR1394" s="32"/>
      <c r="AS1394" s="32"/>
      <c r="AT1394" s="32"/>
      <c r="AU1394" s="32"/>
      <c r="AV1394" s="32"/>
      <c r="AW1394" s="32"/>
      <c r="AX1394" s="32"/>
      <c r="AY1394" s="32"/>
      <c r="AZ1394" s="32"/>
      <c r="BA1394" s="32"/>
      <c r="BB1394" s="32"/>
      <c r="BC1394" s="32"/>
      <c r="BD1394" s="32"/>
      <c r="BE1394" s="32"/>
      <c r="BF1394" s="32"/>
      <c r="BG1394" s="32"/>
      <c r="BH1394" s="32"/>
      <c r="BI1394" s="32"/>
      <c r="BJ1394" s="32"/>
      <c r="BK1394" s="32"/>
      <c r="BL1394" s="32"/>
      <c r="BM1394" s="32"/>
      <c r="BN1394" s="32"/>
      <c r="BO1394" s="32"/>
      <c r="BP1394" s="32"/>
      <c r="BQ1394" s="32"/>
      <c r="BR1394" s="32"/>
      <c r="BS1394" s="32"/>
      <c r="BT1394" s="32"/>
      <c r="BU1394" s="32"/>
      <c r="BV1394" s="32"/>
      <c r="BW1394" s="32"/>
      <c r="BX1394" s="32"/>
      <c r="BY1394" s="32"/>
      <c r="BZ1394" s="32"/>
      <c r="CA1394" s="32"/>
      <c r="CB1394" s="32"/>
      <c r="CC1394" s="32"/>
      <c r="CD1394" s="32"/>
      <c r="CE1394" s="32"/>
      <c r="CF1394" s="32"/>
      <c r="CG1394" s="32">
        <v>2.1320000000000001</v>
      </c>
      <c r="CH1394" s="32">
        <v>2.1459999999999999</v>
      </c>
      <c r="CI1394" s="32">
        <v>2.169</v>
      </c>
      <c r="CJ1394" s="32">
        <v>2.375</v>
      </c>
      <c r="CK1394" s="32">
        <v>2.5819999999999999</v>
      </c>
      <c r="CL1394" s="32">
        <v>2.6419999999999999</v>
      </c>
      <c r="CM1394" s="32">
        <v>2.5369999999999999</v>
      </c>
      <c r="CN1394" s="32">
        <v>2.411</v>
      </c>
      <c r="CO1394" s="32">
        <v>2.31</v>
      </c>
      <c r="CP1394" s="32">
        <v>2.27</v>
      </c>
      <c r="CQ1394" s="32">
        <v>2.27</v>
      </c>
      <c r="CR1394" s="32">
        <v>2.2749999999999999</v>
      </c>
      <c r="CS1394" s="32">
        <v>2.2749999999999999</v>
      </c>
      <c r="CT1394" s="32">
        <v>2.2869999999999999</v>
      </c>
      <c r="CU1394" s="32">
        <v>2.319</v>
      </c>
      <c r="CV1394" s="32">
        <v>2.4500000000000002</v>
      </c>
      <c r="CW1394" s="32">
        <v>2.58</v>
      </c>
      <c r="CX1394" s="32">
        <v>2.6150000000000002</v>
      </c>
      <c r="CY1394" s="32">
        <v>2.5150000000000001</v>
      </c>
      <c r="CZ1394" s="32">
        <v>2.395</v>
      </c>
      <c r="DA1394" s="32">
        <v>2.2799999999999998</v>
      </c>
      <c r="DB1394" s="32">
        <v>2.2570000000000001</v>
      </c>
      <c r="DC1394" s="32">
        <v>2.2559999999999998</v>
      </c>
      <c r="DD1394" s="32">
        <v>2.258</v>
      </c>
      <c r="DE1394" s="32">
        <v>2.2709999999999999</v>
      </c>
      <c r="DF1394" s="32">
        <v>2.2749999999999999</v>
      </c>
      <c r="DG1394" s="32">
        <v>2.298</v>
      </c>
      <c r="DH1394" s="32">
        <v>2.4249999999999998</v>
      </c>
      <c r="DI1394" s="32">
        <v>2.5619999999999998</v>
      </c>
      <c r="DJ1394" s="32">
        <v>2.58</v>
      </c>
      <c r="DK1394" s="32">
        <v>2.4689999999999999</v>
      </c>
      <c r="DL1394" s="32">
        <v>2.3769999999999998</v>
      </c>
      <c r="DM1394" s="32">
        <v>2.2770000000000001</v>
      </c>
      <c r="DN1394" s="32">
        <v>2.2639999999999998</v>
      </c>
      <c r="DO1394" s="32">
        <v>2.2639999999999998</v>
      </c>
      <c r="DP1394" s="32">
        <v>2.2639999999999998</v>
      </c>
      <c r="DQ1394" s="32">
        <v>2.2709999999999999</v>
      </c>
      <c r="DR1394" s="32">
        <v>2.2749999999999999</v>
      </c>
      <c r="DS1394" s="32">
        <v>2.298</v>
      </c>
      <c r="DT1394" s="32">
        <v>2.4249999999999998</v>
      </c>
      <c r="DU1394" s="32">
        <v>2.5619999999999998</v>
      </c>
      <c r="DV1394" s="32">
        <v>2.6</v>
      </c>
      <c r="DW1394" s="32">
        <v>2.4889999999999999</v>
      </c>
      <c r="DX1394" s="32">
        <v>2.3969999999999998</v>
      </c>
      <c r="DY1394" s="32">
        <v>2.2970000000000002</v>
      </c>
      <c r="DZ1394" s="32">
        <v>2.2839999999999998</v>
      </c>
      <c r="EA1394" s="32">
        <v>2.2839999999999998</v>
      </c>
      <c r="EB1394" s="32">
        <v>2.2839999999999998</v>
      </c>
      <c r="EC1394" s="32">
        <v>2.2909999999999999</v>
      </c>
      <c r="ED1394" s="32">
        <v>2.2949999999999999</v>
      </c>
      <c r="EE1394" s="32">
        <v>2.3180000000000001</v>
      </c>
      <c r="EF1394" s="32">
        <v>2.4449999999999998</v>
      </c>
      <c r="EG1394" s="32">
        <v>2.5819999999999999</v>
      </c>
      <c r="EH1394" s="32">
        <v>2.63</v>
      </c>
      <c r="EI1394" s="32">
        <v>2.5190000000000001</v>
      </c>
      <c r="EJ1394" s="32">
        <v>2.427</v>
      </c>
      <c r="EK1394" s="32">
        <v>2.327</v>
      </c>
      <c r="EL1394" s="32">
        <v>2.3140000000000001</v>
      </c>
      <c r="EM1394" s="32">
        <v>2.3140000000000001</v>
      </c>
      <c r="EN1394" s="32">
        <v>2.3140000000000001</v>
      </c>
      <c r="EO1394" s="32">
        <v>2.3210000000000002</v>
      </c>
      <c r="EP1394" s="32">
        <v>2.3250000000000002</v>
      </c>
      <c r="EQ1394" s="32">
        <v>2.3479999999999999</v>
      </c>
      <c r="ER1394" s="32">
        <v>2.4750000000000001</v>
      </c>
      <c r="ES1394" s="32">
        <v>2.6120000000000001</v>
      </c>
      <c r="ET1394" s="32">
        <v>2.67</v>
      </c>
      <c r="EU1394" s="32">
        <v>2.5590000000000002</v>
      </c>
      <c r="EV1394" s="32">
        <v>2.4670000000000001</v>
      </c>
      <c r="EW1394" s="32">
        <v>2.367</v>
      </c>
      <c r="EX1394" s="32">
        <v>2.3540000000000001</v>
      </c>
      <c r="EY1394" s="32">
        <v>2.3540000000000001</v>
      </c>
      <c r="EZ1394" s="32">
        <v>2.3540000000000001</v>
      </c>
      <c r="FA1394" s="32"/>
      <c r="FB1394" s="32"/>
      <c r="FC1394" s="32"/>
      <c r="FD1394" s="32"/>
      <c r="FE1394" s="32"/>
      <c r="FF1394" s="32"/>
      <c r="FG1394" s="32"/>
      <c r="FH1394" s="32"/>
      <c r="FI1394" s="32"/>
      <c r="FJ1394" s="32"/>
      <c r="FK1394" s="32"/>
      <c r="FL1394" s="32"/>
      <c r="FM1394" s="32"/>
      <c r="FN1394" s="32"/>
      <c r="FO1394" s="32"/>
      <c r="FP1394" s="32"/>
      <c r="FQ1394" s="32"/>
      <c r="FR1394" s="32"/>
      <c r="FS1394" s="32"/>
      <c r="FT1394" s="32"/>
      <c r="FU1394" s="32"/>
      <c r="FV1394" s="32"/>
      <c r="FW1394" s="32"/>
      <c r="FX1394" s="32"/>
      <c r="FY1394" s="32"/>
      <c r="FZ1394" s="32"/>
      <c r="GA1394" s="32"/>
      <c r="GB1394" s="32"/>
      <c r="GC1394" s="32"/>
      <c r="GD1394" s="32"/>
      <c r="GE1394" s="32"/>
      <c r="GF1394" s="32"/>
      <c r="GG1394" s="32"/>
      <c r="GH1394" s="32"/>
      <c r="GI1394" s="32"/>
      <c r="GJ1394" s="32"/>
      <c r="GK1394" s="32"/>
      <c r="GL1394" s="32"/>
      <c r="GM1394" s="32"/>
      <c r="GN1394" s="32"/>
      <c r="GO1394" s="32"/>
      <c r="GP1394" s="32"/>
      <c r="GQ1394" s="32"/>
    </row>
    <row r="1395" spans="1:199" customFormat="1" hidden="1" x14ac:dyDescent="0.2">
      <c r="A1395">
        <f t="shared" si="335"/>
        <v>5</v>
      </c>
      <c r="B1395">
        <f t="shared" si="336"/>
        <v>7</v>
      </c>
      <c r="C1395" s="1">
        <v>35993</v>
      </c>
      <c r="D1395">
        <f t="shared" si="337"/>
        <v>7</v>
      </c>
      <c r="E1395">
        <f t="shared" si="338"/>
        <v>1998</v>
      </c>
      <c r="F1395" s="17">
        <f t="shared" si="341"/>
        <v>0.35459999999999958</v>
      </c>
      <c r="G1395" s="16">
        <f t="shared" si="327"/>
        <v>-1.7666666666666941E-2</v>
      </c>
      <c r="H1395" s="16">
        <f t="shared" si="328"/>
        <v>-5.5833333333334956E-3</v>
      </c>
      <c r="I1395" s="16">
        <f t="shared" si="329"/>
        <v>-2.3250000000000437E-2</v>
      </c>
      <c r="J1395" s="7">
        <f>VLOOKUP(C1395,'Nymex hist.'!A:B,2,0)</f>
        <v>2.165</v>
      </c>
      <c r="K1395" s="11">
        <f t="shared" si="340"/>
        <v>2.1780000000000004</v>
      </c>
      <c r="L1395" s="11">
        <f t="shared" si="342"/>
        <v>2.5326</v>
      </c>
      <c r="M1395" s="9">
        <f t="shared" si="330"/>
        <v>2.4099166666666672</v>
      </c>
      <c r="N1395" s="9">
        <f t="shared" si="331"/>
        <v>2.3922500000000002</v>
      </c>
      <c r="O1395" s="9">
        <f t="shared" si="332"/>
        <v>2.3866666666666667</v>
      </c>
      <c r="P1395" s="9">
        <f t="shared" si="333"/>
        <v>2.4066666666666663</v>
      </c>
      <c r="Q1395" s="9">
        <f t="shared" si="334"/>
        <v>2.436666666666667</v>
      </c>
      <c r="R1395" s="8">
        <v>35993</v>
      </c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3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>
        <v>2.165</v>
      </c>
      <c r="CH1395" s="2">
        <v>2.1739999999999999</v>
      </c>
      <c r="CI1395" s="2">
        <v>2.1949999999999998</v>
      </c>
      <c r="CJ1395" s="2">
        <v>2.4</v>
      </c>
      <c r="CK1395" s="2">
        <v>2.605</v>
      </c>
      <c r="CL1395" s="2">
        <v>2.665</v>
      </c>
      <c r="CM1395" s="2">
        <v>2.5579999999999998</v>
      </c>
      <c r="CN1395" s="2">
        <v>2.4350000000000001</v>
      </c>
      <c r="CO1395" s="2">
        <v>2.335</v>
      </c>
      <c r="CP1395" s="2">
        <v>2.2949999999999999</v>
      </c>
      <c r="CQ1395" s="2">
        <v>2.2949999999999999</v>
      </c>
      <c r="CR1395" s="2">
        <v>2.2999999999999998</v>
      </c>
      <c r="CS1395" s="2">
        <v>2.2999999999999998</v>
      </c>
      <c r="CT1395" s="2">
        <v>2.3119999999999998</v>
      </c>
      <c r="CU1395" s="2">
        <v>2.3439999999999999</v>
      </c>
      <c r="CV1395" s="2">
        <v>2.4750000000000001</v>
      </c>
      <c r="CW1395" s="2">
        <v>2.605</v>
      </c>
      <c r="CX1395" s="2">
        <v>2.64</v>
      </c>
      <c r="CY1395" s="2">
        <v>2.54</v>
      </c>
      <c r="CZ1395" s="2">
        <v>2.42</v>
      </c>
      <c r="DA1395" s="2">
        <v>2.3050000000000002</v>
      </c>
      <c r="DB1395" s="2">
        <v>2.282</v>
      </c>
      <c r="DC1395" s="2">
        <v>2.2810000000000001</v>
      </c>
      <c r="DD1395" s="2">
        <v>2.2829999999999999</v>
      </c>
      <c r="DE1395" s="2">
        <v>2.2959999999999998</v>
      </c>
      <c r="DF1395" s="2">
        <v>2.2999999999999998</v>
      </c>
      <c r="DG1395" s="2">
        <v>2.323</v>
      </c>
      <c r="DH1395" s="2">
        <v>2.4500000000000002</v>
      </c>
      <c r="DI1395" s="2">
        <v>2.5870000000000002</v>
      </c>
      <c r="DJ1395" s="2">
        <v>2.6070000000000002</v>
      </c>
      <c r="DK1395" s="2">
        <v>2.496</v>
      </c>
      <c r="DL1395" s="2">
        <v>2.4039999999999999</v>
      </c>
      <c r="DM1395" s="2">
        <v>2.3039999999999998</v>
      </c>
      <c r="DN1395" s="2">
        <v>2.2909999999999999</v>
      </c>
      <c r="DO1395" s="2">
        <v>2.2909999999999999</v>
      </c>
      <c r="DP1395" s="2">
        <v>2.2909999999999999</v>
      </c>
      <c r="DQ1395" s="2">
        <v>2.2959999999999998</v>
      </c>
      <c r="DR1395" s="2">
        <v>2.2999999999999998</v>
      </c>
      <c r="DS1395" s="2">
        <v>2.323</v>
      </c>
      <c r="DT1395" s="2">
        <v>2.4500000000000002</v>
      </c>
      <c r="DU1395" s="2">
        <v>2.5870000000000002</v>
      </c>
      <c r="DV1395" s="2">
        <v>2.6269999999999998</v>
      </c>
      <c r="DW1395" s="2">
        <v>2.516</v>
      </c>
      <c r="DX1395" s="2">
        <v>2.4239999999999999</v>
      </c>
      <c r="DY1395" s="2">
        <v>2.3239999999999998</v>
      </c>
      <c r="DZ1395" s="2">
        <v>2.3109999999999999</v>
      </c>
      <c r="EA1395" s="2">
        <v>2.3109999999999999</v>
      </c>
      <c r="EB1395" s="2">
        <v>2.3109999999999999</v>
      </c>
      <c r="EC1395" s="2">
        <v>2.3159999999999998</v>
      </c>
      <c r="ED1395" s="2">
        <v>2.3199999999999998</v>
      </c>
      <c r="EE1395" s="2">
        <v>2.343</v>
      </c>
      <c r="EF1395" s="2">
        <v>2.4700000000000002</v>
      </c>
      <c r="EG1395" s="2">
        <v>2.6070000000000002</v>
      </c>
      <c r="EH1395" s="2">
        <v>2.657</v>
      </c>
      <c r="EI1395" s="2">
        <v>2.5459999999999998</v>
      </c>
      <c r="EJ1395" s="2">
        <v>2.4540000000000002</v>
      </c>
      <c r="EK1395" s="2">
        <v>2.3540000000000001</v>
      </c>
      <c r="EL1395" s="2">
        <v>2.3410000000000002</v>
      </c>
      <c r="EM1395" s="2">
        <v>2.3410000000000002</v>
      </c>
      <c r="EN1395" s="2">
        <v>2.3410000000000002</v>
      </c>
      <c r="EO1395" s="2">
        <v>2.3460000000000001</v>
      </c>
      <c r="EP1395" s="2">
        <v>2.35</v>
      </c>
      <c r="EQ1395" s="2">
        <v>2.3730000000000002</v>
      </c>
      <c r="ER1395" s="2">
        <v>2.5</v>
      </c>
      <c r="ES1395" s="2">
        <v>2.637</v>
      </c>
      <c r="ET1395" s="2">
        <v>2.6970000000000001</v>
      </c>
      <c r="EU1395" s="2">
        <v>2.5859999999999999</v>
      </c>
      <c r="EV1395" s="2">
        <v>2.4940000000000002</v>
      </c>
      <c r="EW1395" s="2">
        <v>2.3940000000000001</v>
      </c>
      <c r="EX1395" s="2">
        <v>2.3809999999999998</v>
      </c>
      <c r="EY1395" s="2">
        <v>2.3809999999999998</v>
      </c>
      <c r="EZ1395" s="2">
        <v>2.3809999999999998</v>
      </c>
      <c r="FA1395" s="2"/>
      <c r="FB1395" s="2"/>
      <c r="FC1395" s="2"/>
      <c r="FD1395" s="2"/>
      <c r="FE1395" s="2"/>
      <c r="FF1395" s="2"/>
      <c r="FG1395" s="2"/>
      <c r="FH1395" s="2"/>
      <c r="FI1395" s="2"/>
      <c r="FJ1395" s="2"/>
      <c r="FK1395" s="2"/>
      <c r="FL1395" s="2"/>
      <c r="FM1395" s="2"/>
      <c r="FN1395" s="2"/>
      <c r="FO1395" s="2"/>
      <c r="FP1395" s="2"/>
      <c r="FQ1395" s="2"/>
      <c r="FR1395" s="2"/>
      <c r="FS1395" s="2"/>
      <c r="FT1395" s="2"/>
      <c r="FU1395" s="2"/>
      <c r="FV1395" s="2"/>
      <c r="FW1395" s="2"/>
      <c r="FX1395" s="2"/>
      <c r="FY1395" s="2"/>
      <c r="FZ1395" s="2"/>
      <c r="GA1395" s="2"/>
      <c r="GB1395" s="2"/>
      <c r="GC1395" s="2"/>
      <c r="GD1395" s="2"/>
      <c r="GE1395" s="2"/>
      <c r="GF1395" s="2"/>
      <c r="GG1395" s="2"/>
      <c r="GH1395" s="2"/>
      <c r="GI1395" s="2"/>
      <c r="GJ1395" s="2"/>
      <c r="GK1395" s="2"/>
      <c r="GL1395" s="2"/>
      <c r="GM1395" s="2"/>
      <c r="GN1395" s="2"/>
      <c r="GO1395" s="2"/>
      <c r="GP1395" s="2"/>
      <c r="GQ1395" s="2"/>
    </row>
    <row r="1396" spans="1:199" customFormat="1" hidden="1" x14ac:dyDescent="0.2">
      <c r="A1396">
        <f t="shared" si="335"/>
        <v>1</v>
      </c>
      <c r="B1396">
        <f t="shared" si="336"/>
        <v>7</v>
      </c>
      <c r="C1396" s="1">
        <v>35996</v>
      </c>
      <c r="D1396">
        <f t="shared" si="337"/>
        <v>7</v>
      </c>
      <c r="E1396">
        <f t="shared" si="338"/>
        <v>1998</v>
      </c>
      <c r="F1396" s="17">
        <f t="shared" si="341"/>
        <v>0.39419999999999966</v>
      </c>
      <c r="G1396" s="16">
        <f t="shared" si="327"/>
        <v>-8.9166666666664618E-3</v>
      </c>
      <c r="H1396" s="16">
        <f t="shared" si="328"/>
        <v>-4.3333333333333002E-3</v>
      </c>
      <c r="I1396" s="16">
        <f t="shared" si="329"/>
        <v>-1.3249999999999762E-2</v>
      </c>
      <c r="J1396" s="7">
        <f>VLOOKUP(C1396,'Nymex hist.'!A:B,2,0)</f>
        <v>2.0950000000000002</v>
      </c>
      <c r="K1396" s="11">
        <f t="shared" si="340"/>
        <v>2.1060000000000003</v>
      </c>
      <c r="L1396" s="11">
        <f t="shared" si="342"/>
        <v>2.5002</v>
      </c>
      <c r="M1396" s="9">
        <f t="shared" si="330"/>
        <v>2.3999166666666665</v>
      </c>
      <c r="N1396" s="9">
        <f t="shared" si="331"/>
        <v>2.391</v>
      </c>
      <c r="O1396" s="9">
        <f t="shared" si="332"/>
        <v>2.3866666666666667</v>
      </c>
      <c r="P1396" s="9">
        <f t="shared" si="333"/>
        <v>2.4066666666666663</v>
      </c>
      <c r="Q1396" s="9">
        <f t="shared" si="334"/>
        <v>2.436666666666667</v>
      </c>
      <c r="R1396" s="8">
        <v>35996</v>
      </c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3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>
        <v>2.0950000000000002</v>
      </c>
      <c r="CH1396" s="2">
        <v>2.1</v>
      </c>
      <c r="CI1396" s="2">
        <v>2.1230000000000002</v>
      </c>
      <c r="CJ1396" s="2">
        <v>2.3479999999999999</v>
      </c>
      <c r="CK1396" s="2">
        <v>2.57</v>
      </c>
      <c r="CL1396" s="2">
        <v>2.633</v>
      </c>
      <c r="CM1396" s="2">
        <v>2.5299999999999998</v>
      </c>
      <c r="CN1396" s="2">
        <v>2.42</v>
      </c>
      <c r="CO1396" s="2">
        <v>2.33</v>
      </c>
      <c r="CP1396" s="2">
        <v>2.29</v>
      </c>
      <c r="CQ1396" s="2">
        <v>2.29</v>
      </c>
      <c r="CR1396" s="2">
        <v>2.2949999999999999</v>
      </c>
      <c r="CS1396" s="2">
        <v>2.2949999999999999</v>
      </c>
      <c r="CT1396" s="2">
        <v>2.3069999999999999</v>
      </c>
      <c r="CU1396" s="2">
        <v>2.339</v>
      </c>
      <c r="CV1396" s="2">
        <v>2.4700000000000002</v>
      </c>
      <c r="CW1396" s="2">
        <v>2.6</v>
      </c>
      <c r="CX1396" s="2">
        <v>2.6349999999999998</v>
      </c>
      <c r="CY1396" s="2">
        <v>2.5350000000000001</v>
      </c>
      <c r="CZ1396" s="2">
        <v>2.415</v>
      </c>
      <c r="DA1396" s="2">
        <v>2.3050000000000002</v>
      </c>
      <c r="DB1396" s="2">
        <v>2.282</v>
      </c>
      <c r="DC1396" s="2">
        <v>2.2810000000000001</v>
      </c>
      <c r="DD1396" s="2">
        <v>2.2829999999999999</v>
      </c>
      <c r="DE1396" s="2">
        <v>2.2959999999999998</v>
      </c>
      <c r="DF1396" s="2">
        <v>2.2999999999999998</v>
      </c>
      <c r="DG1396" s="2">
        <v>2.323</v>
      </c>
      <c r="DH1396" s="2">
        <v>2.4500000000000002</v>
      </c>
      <c r="DI1396" s="2">
        <v>2.5870000000000002</v>
      </c>
      <c r="DJ1396" s="2">
        <v>2.6070000000000002</v>
      </c>
      <c r="DK1396" s="2">
        <v>2.496</v>
      </c>
      <c r="DL1396" s="2">
        <v>2.4039999999999999</v>
      </c>
      <c r="DM1396" s="2">
        <v>2.3039999999999998</v>
      </c>
      <c r="DN1396" s="2">
        <v>2.2909999999999999</v>
      </c>
      <c r="DO1396" s="2">
        <v>2.2909999999999999</v>
      </c>
      <c r="DP1396" s="2">
        <v>2.2909999999999999</v>
      </c>
      <c r="DQ1396" s="2">
        <v>2.2959999999999998</v>
      </c>
      <c r="DR1396" s="2">
        <v>2.2999999999999998</v>
      </c>
      <c r="DS1396" s="2">
        <v>2.323</v>
      </c>
      <c r="DT1396" s="2">
        <v>2.4500000000000002</v>
      </c>
      <c r="DU1396" s="2">
        <v>2.5870000000000002</v>
      </c>
      <c r="DV1396" s="2">
        <v>2.6269999999999998</v>
      </c>
      <c r="DW1396" s="2">
        <v>2.516</v>
      </c>
      <c r="DX1396" s="2">
        <v>2.4239999999999999</v>
      </c>
      <c r="DY1396" s="2">
        <v>2.3239999999999998</v>
      </c>
      <c r="DZ1396" s="2">
        <v>2.3109999999999999</v>
      </c>
      <c r="EA1396" s="2">
        <v>2.3109999999999999</v>
      </c>
      <c r="EB1396" s="2">
        <v>2.3109999999999999</v>
      </c>
      <c r="EC1396" s="2">
        <v>2.3159999999999998</v>
      </c>
      <c r="ED1396" s="2">
        <v>2.3199999999999998</v>
      </c>
      <c r="EE1396" s="2">
        <v>2.343</v>
      </c>
      <c r="EF1396" s="2">
        <v>2.4700000000000002</v>
      </c>
      <c r="EG1396" s="2">
        <v>2.6070000000000002</v>
      </c>
      <c r="EH1396" s="2">
        <v>2.657</v>
      </c>
      <c r="EI1396" s="2">
        <v>2.5459999999999998</v>
      </c>
      <c r="EJ1396" s="2">
        <v>2.4540000000000002</v>
      </c>
      <c r="EK1396" s="2">
        <v>2.3540000000000001</v>
      </c>
      <c r="EL1396" s="2">
        <v>2.3410000000000002</v>
      </c>
      <c r="EM1396" s="2">
        <v>2.3410000000000002</v>
      </c>
      <c r="EN1396" s="2">
        <v>2.3410000000000002</v>
      </c>
      <c r="EO1396" s="2">
        <v>2.3460000000000001</v>
      </c>
      <c r="EP1396" s="2">
        <v>2.35</v>
      </c>
      <c r="EQ1396" s="2">
        <v>2.3730000000000002</v>
      </c>
      <c r="ER1396" s="2">
        <v>2.5</v>
      </c>
      <c r="ES1396" s="2">
        <v>2.637</v>
      </c>
      <c r="ET1396" s="2">
        <v>2.6970000000000001</v>
      </c>
      <c r="EU1396" s="2">
        <v>2.5859999999999999</v>
      </c>
      <c r="EV1396" s="2">
        <v>2.4940000000000002</v>
      </c>
      <c r="EW1396" s="2">
        <v>2.3940000000000001</v>
      </c>
      <c r="EX1396" s="2">
        <v>2.3809999999999998</v>
      </c>
      <c r="EY1396" s="2">
        <v>2.3809999999999998</v>
      </c>
      <c r="EZ1396" s="2">
        <v>2.3809999999999998</v>
      </c>
      <c r="FA1396" s="2"/>
      <c r="FB1396" s="2"/>
      <c r="FC1396" s="2"/>
      <c r="FD1396" s="2"/>
      <c r="FE1396" s="2"/>
      <c r="FF1396" s="2"/>
      <c r="FG1396" s="2"/>
      <c r="FH1396" s="2"/>
      <c r="FI1396" s="2"/>
      <c r="FJ1396" s="2"/>
      <c r="FK1396" s="2"/>
      <c r="FL1396" s="2"/>
      <c r="FM1396" s="2"/>
      <c r="FN1396" s="2"/>
      <c r="FO1396" s="2"/>
      <c r="FP1396" s="2"/>
      <c r="FQ1396" s="2"/>
      <c r="FR1396" s="2"/>
      <c r="FS1396" s="2"/>
      <c r="FT1396" s="2"/>
      <c r="FU1396" s="2"/>
      <c r="FV1396" s="2"/>
      <c r="FW1396" s="2"/>
      <c r="FX1396" s="2"/>
      <c r="FY1396" s="2"/>
      <c r="FZ1396" s="2"/>
      <c r="GA1396" s="2"/>
      <c r="GB1396" s="2"/>
      <c r="GC1396" s="2"/>
      <c r="GD1396" s="2"/>
      <c r="GE1396" s="2"/>
      <c r="GF1396" s="2"/>
      <c r="GG1396" s="2"/>
      <c r="GH1396" s="2"/>
      <c r="GI1396" s="2"/>
      <c r="GJ1396" s="2"/>
      <c r="GK1396" s="2"/>
      <c r="GL1396" s="2"/>
      <c r="GM1396" s="2"/>
      <c r="GN1396" s="2"/>
      <c r="GO1396" s="2"/>
      <c r="GP1396" s="2"/>
      <c r="GQ1396" s="2"/>
    </row>
    <row r="1397" spans="1:199" customFormat="1" hidden="1" x14ac:dyDescent="0.2">
      <c r="A1397">
        <f t="shared" si="335"/>
        <v>2</v>
      </c>
      <c r="B1397">
        <f t="shared" si="336"/>
        <v>7</v>
      </c>
      <c r="C1397" s="1">
        <v>35997</v>
      </c>
      <c r="D1397">
        <f t="shared" si="337"/>
        <v>7</v>
      </c>
      <c r="E1397">
        <f t="shared" si="338"/>
        <v>1998</v>
      </c>
      <c r="F1397" s="17">
        <f t="shared" si="341"/>
        <v>0.47206666666666686</v>
      </c>
      <c r="G1397" s="16">
        <f t="shared" si="327"/>
        <v>6.0833333333336626E-3</v>
      </c>
      <c r="H1397" s="16">
        <f t="shared" si="328"/>
        <v>-4.3333333333333002E-3</v>
      </c>
      <c r="I1397" s="16">
        <f t="shared" si="329"/>
        <v>1.7500000000003624E-3</v>
      </c>
      <c r="J1397" s="7">
        <f>VLOOKUP(C1397,'Nymex hist.'!A:B,2,0)</f>
        <v>1.9510000000000001</v>
      </c>
      <c r="K1397" s="11">
        <f t="shared" si="340"/>
        <v>1.9653333333333334</v>
      </c>
      <c r="L1397" s="11">
        <f t="shared" si="342"/>
        <v>2.4374000000000002</v>
      </c>
      <c r="M1397" s="9">
        <f t="shared" si="330"/>
        <v>2.3749166666666666</v>
      </c>
      <c r="N1397" s="9">
        <f t="shared" si="331"/>
        <v>2.3810000000000002</v>
      </c>
      <c r="O1397" s="9">
        <f t="shared" si="332"/>
        <v>2.3766666666666669</v>
      </c>
      <c r="P1397" s="9">
        <f t="shared" si="333"/>
        <v>2.3966666666666665</v>
      </c>
      <c r="Q1397" s="9">
        <f t="shared" si="334"/>
        <v>2.4266666666666663</v>
      </c>
      <c r="R1397" s="8">
        <v>35997</v>
      </c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3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>
        <v>1.9510000000000001</v>
      </c>
      <c r="CH1397" s="2">
        <v>1.9450000000000001</v>
      </c>
      <c r="CI1397" s="2">
        <v>2</v>
      </c>
      <c r="CJ1397" s="2">
        <v>2.2549999999999999</v>
      </c>
      <c r="CK1397" s="2">
        <v>2.5049999999999999</v>
      </c>
      <c r="CL1397" s="2">
        <v>2.5750000000000002</v>
      </c>
      <c r="CM1397" s="2">
        <v>2.4750000000000001</v>
      </c>
      <c r="CN1397" s="2">
        <v>2.3769999999999998</v>
      </c>
      <c r="CO1397" s="2">
        <v>2.2970000000000002</v>
      </c>
      <c r="CP1397" s="2">
        <v>2.27</v>
      </c>
      <c r="CQ1397" s="2">
        <v>2.2730000000000001</v>
      </c>
      <c r="CR1397" s="2">
        <v>2.278</v>
      </c>
      <c r="CS1397" s="2">
        <v>2.2799999999999998</v>
      </c>
      <c r="CT1397" s="2">
        <v>2.2949999999999999</v>
      </c>
      <c r="CU1397" s="2">
        <v>2.3290000000000002</v>
      </c>
      <c r="CV1397" s="2">
        <v>2.46</v>
      </c>
      <c r="CW1397" s="2">
        <v>2.59</v>
      </c>
      <c r="CX1397" s="2">
        <v>2.625</v>
      </c>
      <c r="CY1397" s="2">
        <v>2.5249999999999999</v>
      </c>
      <c r="CZ1397" s="2">
        <v>2.4049999999999998</v>
      </c>
      <c r="DA1397" s="2">
        <v>2.2949999999999999</v>
      </c>
      <c r="DB1397" s="2">
        <v>2.2719999999999998</v>
      </c>
      <c r="DC1397" s="2">
        <v>2.2709999999999999</v>
      </c>
      <c r="DD1397" s="2">
        <v>2.2730000000000001</v>
      </c>
      <c r="DE1397" s="2">
        <v>2.286</v>
      </c>
      <c r="DF1397" s="2">
        <v>2.29</v>
      </c>
      <c r="DG1397" s="2">
        <v>2.3130000000000002</v>
      </c>
      <c r="DH1397" s="2">
        <v>2.44</v>
      </c>
      <c r="DI1397" s="2">
        <v>2.577</v>
      </c>
      <c r="DJ1397" s="2">
        <v>2.597</v>
      </c>
      <c r="DK1397" s="2">
        <v>2.4860000000000002</v>
      </c>
      <c r="DL1397" s="2">
        <v>2.3940000000000001</v>
      </c>
      <c r="DM1397" s="2">
        <v>2.294</v>
      </c>
      <c r="DN1397" s="2">
        <v>2.2810000000000001</v>
      </c>
      <c r="DO1397" s="2">
        <v>2.2810000000000001</v>
      </c>
      <c r="DP1397" s="2">
        <v>2.2810000000000001</v>
      </c>
      <c r="DQ1397" s="2">
        <v>2.286</v>
      </c>
      <c r="DR1397" s="2">
        <v>2.29</v>
      </c>
      <c r="DS1397" s="2">
        <v>2.3130000000000002</v>
      </c>
      <c r="DT1397" s="2">
        <v>2.44</v>
      </c>
      <c r="DU1397" s="2">
        <v>2.577</v>
      </c>
      <c r="DV1397" s="2">
        <v>2.617</v>
      </c>
      <c r="DW1397" s="2">
        <v>2.5059999999999998</v>
      </c>
      <c r="DX1397" s="2">
        <v>2.4140000000000001</v>
      </c>
      <c r="DY1397" s="2">
        <v>2.3140000000000001</v>
      </c>
      <c r="DZ1397" s="2">
        <v>2.3010000000000002</v>
      </c>
      <c r="EA1397" s="2">
        <v>2.3010000000000002</v>
      </c>
      <c r="EB1397" s="2">
        <v>2.3010000000000002</v>
      </c>
      <c r="EC1397" s="2">
        <v>2.306</v>
      </c>
      <c r="ED1397" s="2">
        <v>2.31</v>
      </c>
      <c r="EE1397" s="2">
        <v>2.3330000000000002</v>
      </c>
      <c r="EF1397" s="2">
        <v>2.46</v>
      </c>
      <c r="EG1397" s="2">
        <v>2.597</v>
      </c>
      <c r="EH1397" s="2">
        <v>2.6469999999999998</v>
      </c>
      <c r="EI1397" s="2">
        <v>2.536</v>
      </c>
      <c r="EJ1397" s="2">
        <v>2.444</v>
      </c>
      <c r="EK1397" s="2">
        <v>2.3439999999999999</v>
      </c>
      <c r="EL1397" s="2">
        <v>2.331</v>
      </c>
      <c r="EM1397" s="2">
        <v>2.331</v>
      </c>
      <c r="EN1397" s="2">
        <v>2.331</v>
      </c>
      <c r="EO1397" s="2">
        <v>2.3359999999999999</v>
      </c>
      <c r="EP1397" s="2">
        <v>2.34</v>
      </c>
      <c r="EQ1397" s="2">
        <v>2.363</v>
      </c>
      <c r="ER1397" s="2">
        <v>2.4900000000000002</v>
      </c>
      <c r="ES1397" s="2">
        <v>2.6269999999999998</v>
      </c>
      <c r="ET1397" s="2">
        <v>2.6869999999999998</v>
      </c>
      <c r="EU1397" s="2">
        <v>2.5760000000000001</v>
      </c>
      <c r="EV1397" s="2">
        <v>2.484</v>
      </c>
      <c r="EW1397" s="2">
        <v>2.3839999999999999</v>
      </c>
      <c r="EX1397" s="2">
        <v>2.371</v>
      </c>
      <c r="EY1397" s="2">
        <v>2.371</v>
      </c>
      <c r="EZ1397" s="2">
        <v>2.371</v>
      </c>
      <c r="FA1397" s="2"/>
      <c r="FB1397" s="2"/>
      <c r="FC1397" s="2"/>
      <c r="FD1397" s="2"/>
      <c r="FE1397" s="2"/>
      <c r="FF1397" s="2"/>
      <c r="FG1397" s="2"/>
      <c r="FH1397" s="2"/>
      <c r="FI1397" s="2"/>
      <c r="FJ1397" s="2"/>
      <c r="FK1397" s="2"/>
      <c r="FL1397" s="2"/>
      <c r="FM1397" s="2"/>
      <c r="FN1397" s="2"/>
      <c r="FO1397" s="2"/>
      <c r="FP1397" s="2"/>
      <c r="FQ1397" s="2"/>
      <c r="FR1397" s="2"/>
      <c r="FS1397" s="2"/>
      <c r="FT1397" s="2"/>
      <c r="FU1397" s="2"/>
      <c r="FV1397" s="2"/>
      <c r="FW1397" s="2"/>
      <c r="FX1397" s="2"/>
      <c r="FY1397" s="2"/>
      <c r="FZ1397" s="2"/>
      <c r="GA1397" s="2"/>
      <c r="GB1397" s="2"/>
      <c r="GC1397" s="2"/>
      <c r="GD1397" s="2"/>
      <c r="GE1397" s="2"/>
      <c r="GF1397" s="2"/>
      <c r="GG1397" s="2"/>
      <c r="GH1397" s="2"/>
      <c r="GI1397" s="2"/>
      <c r="GJ1397" s="2"/>
      <c r="GK1397" s="2"/>
      <c r="GL1397" s="2"/>
      <c r="GM1397" s="2"/>
      <c r="GN1397" s="2"/>
      <c r="GO1397" s="2"/>
      <c r="GP1397" s="2"/>
      <c r="GQ1397" s="2"/>
    </row>
    <row r="1398" spans="1:199" customFormat="1" hidden="1" x14ac:dyDescent="0.2">
      <c r="A1398">
        <f t="shared" si="335"/>
        <v>3</v>
      </c>
      <c r="B1398">
        <f t="shared" si="336"/>
        <v>7</v>
      </c>
      <c r="C1398" s="1">
        <v>35998</v>
      </c>
      <c r="D1398">
        <f t="shared" si="337"/>
        <v>7</v>
      </c>
      <c r="E1398">
        <f t="shared" si="338"/>
        <v>1998</v>
      </c>
      <c r="F1398" s="17">
        <f t="shared" si="341"/>
        <v>0.49499999999999988</v>
      </c>
      <c r="G1398" s="16">
        <f t="shared" si="327"/>
        <v>1.9999999999997797E-3</v>
      </c>
      <c r="H1398" s="16">
        <f t="shared" si="328"/>
        <v>-5.4999999999996163E-3</v>
      </c>
      <c r="I1398" s="16">
        <f t="shared" si="329"/>
        <v>-3.4999999999998366E-3</v>
      </c>
      <c r="J1398" s="7">
        <f>VLOOKUP(C1398,'Nymex hist.'!A:B,2,0)</f>
        <v>1.9339999999999999</v>
      </c>
      <c r="K1398" s="11">
        <f t="shared" si="340"/>
        <v>1.95</v>
      </c>
      <c r="L1398" s="11">
        <f t="shared" si="342"/>
        <v>2.4449999999999998</v>
      </c>
      <c r="M1398" s="9">
        <f t="shared" si="330"/>
        <v>2.3812500000000001</v>
      </c>
      <c r="N1398" s="9">
        <f t="shared" si="331"/>
        <v>2.3832499999999999</v>
      </c>
      <c r="O1398" s="9">
        <f t="shared" si="332"/>
        <v>2.3777500000000003</v>
      </c>
      <c r="P1398" s="9">
        <f t="shared" si="333"/>
        <v>2.3977499999999998</v>
      </c>
      <c r="Q1398" s="9">
        <f t="shared" si="334"/>
        <v>2.4277500000000005</v>
      </c>
      <c r="R1398" s="8">
        <v>35998</v>
      </c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3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>
        <v>1.9339999999999999</v>
      </c>
      <c r="CH1398" s="2">
        <v>1.927</v>
      </c>
      <c r="CI1398" s="2">
        <v>1.9890000000000001</v>
      </c>
      <c r="CJ1398" s="2">
        <v>2.254</v>
      </c>
      <c r="CK1398" s="2">
        <v>2.5139999999999998</v>
      </c>
      <c r="CL1398" s="2">
        <v>2.5840000000000001</v>
      </c>
      <c r="CM1398" s="2">
        <v>2.484</v>
      </c>
      <c r="CN1398" s="2">
        <v>2.3889999999999998</v>
      </c>
      <c r="CO1398" s="2">
        <v>2.3050000000000002</v>
      </c>
      <c r="CP1398" s="2">
        <v>2.2749999999999999</v>
      </c>
      <c r="CQ1398" s="2">
        <v>2.278</v>
      </c>
      <c r="CR1398" s="2">
        <v>2.2829999999999999</v>
      </c>
      <c r="CS1398" s="2">
        <v>2.2850000000000001</v>
      </c>
      <c r="CT1398" s="2">
        <v>2.2999999999999998</v>
      </c>
      <c r="CU1398" s="2">
        <v>2.3340000000000001</v>
      </c>
      <c r="CV1398" s="2">
        <v>2.4649999999999999</v>
      </c>
      <c r="CW1398" s="2">
        <v>2.593</v>
      </c>
      <c r="CX1398" s="2">
        <v>2.6280000000000001</v>
      </c>
      <c r="CY1398" s="2">
        <v>2.528</v>
      </c>
      <c r="CZ1398" s="2">
        <v>2.4079999999999999</v>
      </c>
      <c r="DA1398" s="2">
        <v>2.298</v>
      </c>
      <c r="DB1398" s="2">
        <v>2.2749999999999999</v>
      </c>
      <c r="DC1398" s="2">
        <v>2.274</v>
      </c>
      <c r="DD1398" s="2">
        <v>2.2759999999999998</v>
      </c>
      <c r="DE1398" s="2">
        <v>2.2879999999999998</v>
      </c>
      <c r="DF1398" s="2">
        <v>2.2909999999999999</v>
      </c>
      <c r="DG1398" s="2">
        <v>2.3140000000000001</v>
      </c>
      <c r="DH1398" s="2">
        <v>2.4409999999999998</v>
      </c>
      <c r="DI1398" s="2">
        <v>2.5779999999999998</v>
      </c>
      <c r="DJ1398" s="2">
        <v>2.5979999999999999</v>
      </c>
      <c r="DK1398" s="2">
        <v>2.4870000000000001</v>
      </c>
      <c r="DL1398" s="2">
        <v>2.395</v>
      </c>
      <c r="DM1398" s="2">
        <v>2.2949999999999999</v>
      </c>
      <c r="DN1398" s="2">
        <v>2.282</v>
      </c>
      <c r="DO1398" s="2">
        <v>2.282</v>
      </c>
      <c r="DP1398" s="2">
        <v>2.282</v>
      </c>
      <c r="DQ1398" s="2">
        <v>2.2879999999999998</v>
      </c>
      <c r="DR1398" s="2">
        <v>2.2909999999999999</v>
      </c>
      <c r="DS1398" s="2">
        <v>2.3140000000000001</v>
      </c>
      <c r="DT1398" s="2">
        <v>2.4409999999999998</v>
      </c>
      <c r="DU1398" s="2">
        <v>2.5779999999999998</v>
      </c>
      <c r="DV1398" s="2">
        <v>2.6179999999999999</v>
      </c>
      <c r="DW1398" s="2">
        <v>2.5070000000000001</v>
      </c>
      <c r="DX1398" s="2">
        <v>2.415</v>
      </c>
      <c r="DY1398" s="2">
        <v>2.3149999999999999</v>
      </c>
      <c r="DZ1398" s="2">
        <v>2.302</v>
      </c>
      <c r="EA1398" s="2">
        <v>2.302</v>
      </c>
      <c r="EB1398" s="2">
        <v>2.302</v>
      </c>
      <c r="EC1398" s="2">
        <v>2.3079999999999998</v>
      </c>
      <c r="ED1398" s="2">
        <v>2.3109999999999999</v>
      </c>
      <c r="EE1398" s="2">
        <v>2.3340000000000001</v>
      </c>
      <c r="EF1398" s="2">
        <v>2.4609999999999999</v>
      </c>
      <c r="EG1398" s="2">
        <v>2.5979999999999999</v>
      </c>
      <c r="EH1398" s="2">
        <v>2.6480000000000001</v>
      </c>
      <c r="EI1398" s="2">
        <v>2.5369999999999999</v>
      </c>
      <c r="EJ1398" s="2">
        <v>2.4449999999999998</v>
      </c>
      <c r="EK1398" s="2">
        <v>2.3450000000000002</v>
      </c>
      <c r="EL1398" s="2">
        <v>2.3319999999999999</v>
      </c>
      <c r="EM1398" s="2">
        <v>2.3319999999999999</v>
      </c>
      <c r="EN1398" s="2">
        <v>2.3319999999999999</v>
      </c>
      <c r="EO1398" s="2">
        <v>2.3380000000000001</v>
      </c>
      <c r="EP1398" s="2">
        <v>2.3410000000000002</v>
      </c>
      <c r="EQ1398" s="2">
        <v>2.3639999999999999</v>
      </c>
      <c r="ER1398" s="2">
        <v>2.4910000000000001</v>
      </c>
      <c r="ES1398" s="2">
        <v>2.6280000000000001</v>
      </c>
      <c r="ET1398" s="2">
        <v>2.6880000000000002</v>
      </c>
      <c r="EU1398" s="2">
        <v>2.577</v>
      </c>
      <c r="EV1398" s="2">
        <v>2.4849999999999999</v>
      </c>
      <c r="EW1398" s="2">
        <v>2.3849999999999998</v>
      </c>
      <c r="EX1398" s="2">
        <v>2.3719999999999999</v>
      </c>
      <c r="EY1398" s="2">
        <v>2.3719999999999999</v>
      </c>
      <c r="EZ1398" s="2">
        <v>2.3719999999999999</v>
      </c>
      <c r="FA1398" s="2"/>
      <c r="FB1398" s="2"/>
      <c r="FC1398" s="2"/>
      <c r="FD1398" s="2"/>
      <c r="FE1398" s="2"/>
      <c r="FF1398" s="2"/>
      <c r="FG1398" s="2"/>
      <c r="FH1398" s="2"/>
      <c r="FI1398" s="2"/>
      <c r="FJ1398" s="2"/>
      <c r="FK1398" s="2"/>
      <c r="FL1398" s="2"/>
      <c r="FM1398" s="2"/>
      <c r="FN1398" s="2"/>
      <c r="FO1398" s="2"/>
      <c r="FP1398" s="2"/>
      <c r="FQ1398" s="2"/>
      <c r="FR1398" s="2"/>
      <c r="FS1398" s="2"/>
      <c r="FT1398" s="2"/>
      <c r="FU1398" s="2"/>
      <c r="FV1398" s="2"/>
      <c r="FW1398" s="2"/>
      <c r="FX1398" s="2"/>
      <c r="FY1398" s="2"/>
      <c r="FZ1398" s="2"/>
      <c r="GA1398" s="2"/>
      <c r="GB1398" s="2"/>
      <c r="GC1398" s="2"/>
      <c r="GD1398" s="2"/>
      <c r="GE1398" s="2"/>
      <c r="GF1398" s="2"/>
      <c r="GG1398" s="2"/>
      <c r="GH1398" s="2"/>
      <c r="GI1398" s="2"/>
      <c r="GJ1398" s="2"/>
      <c r="GK1398" s="2"/>
      <c r="GL1398" s="2"/>
      <c r="GM1398" s="2"/>
      <c r="GN1398" s="2"/>
      <c r="GO1398" s="2"/>
      <c r="GP1398" s="2"/>
      <c r="GQ1398" s="2"/>
    </row>
    <row r="1399" spans="1:199" x14ac:dyDescent="0.2">
      <c r="A1399" s="36">
        <f t="shared" si="335"/>
        <v>4</v>
      </c>
      <c r="B1399" s="36">
        <f t="shared" si="336"/>
        <v>7</v>
      </c>
      <c r="C1399" s="1">
        <v>35999</v>
      </c>
      <c r="D1399">
        <f t="shared" si="337"/>
        <v>7</v>
      </c>
      <c r="E1399">
        <f t="shared" si="338"/>
        <v>1998</v>
      </c>
      <c r="F1399" s="21">
        <f t="shared" si="341"/>
        <v>0.49193333333333356</v>
      </c>
      <c r="G1399" s="21">
        <f t="shared" si="327"/>
        <v>-2.5833333333333819E-3</v>
      </c>
      <c r="H1399" s="21">
        <f t="shared" si="328"/>
        <v>-5.5000000000000604E-3</v>
      </c>
      <c r="I1399" s="21">
        <f t="shared" si="329"/>
        <v>-8.0833333333334423E-3</v>
      </c>
      <c r="J1399" s="23">
        <f>VLOOKUP(C1399,'Nymex hist.'!A:B,2,0)</f>
        <v>1.948</v>
      </c>
      <c r="K1399" s="23">
        <f t="shared" si="340"/>
        <v>1.9616666666666667</v>
      </c>
      <c r="L1399" s="23">
        <f t="shared" si="342"/>
        <v>2.4536000000000002</v>
      </c>
      <c r="M1399" s="23">
        <f t="shared" si="330"/>
        <v>2.3808333333333338</v>
      </c>
      <c r="N1399" s="23">
        <f t="shared" si="331"/>
        <v>2.3782500000000004</v>
      </c>
      <c r="O1399" s="23">
        <f t="shared" si="332"/>
        <v>2.3727500000000004</v>
      </c>
      <c r="P1399" s="23">
        <f t="shared" si="333"/>
        <v>2.3927500000000004</v>
      </c>
      <c r="Q1399" s="23">
        <f t="shared" si="334"/>
        <v>2.4227500000000002</v>
      </c>
      <c r="R1399" s="30">
        <v>35999</v>
      </c>
      <c r="S1399" s="32"/>
      <c r="T1399" s="32"/>
      <c r="U1399" s="32"/>
      <c r="V1399" s="32"/>
      <c r="W1399" s="32"/>
      <c r="X1399" s="32"/>
      <c r="Y1399" s="32"/>
      <c r="Z1399" s="32"/>
      <c r="AA1399" s="32"/>
      <c r="AB1399" s="32"/>
      <c r="AC1399" s="32"/>
      <c r="AD1399" s="32"/>
      <c r="AE1399" s="32"/>
      <c r="AF1399" s="32"/>
      <c r="AG1399" s="32"/>
      <c r="AH1399" s="32"/>
      <c r="AI1399" s="32"/>
      <c r="AJ1399" s="34"/>
      <c r="AK1399" s="32"/>
      <c r="AL1399" s="32"/>
      <c r="AM1399" s="32"/>
      <c r="AN1399" s="32"/>
      <c r="AO1399" s="32"/>
      <c r="AP1399" s="32"/>
      <c r="AQ1399" s="32"/>
      <c r="AR1399" s="32"/>
      <c r="AS1399" s="32"/>
      <c r="AT1399" s="32"/>
      <c r="AU1399" s="32"/>
      <c r="AV1399" s="32"/>
      <c r="AW1399" s="32"/>
      <c r="AX1399" s="32"/>
      <c r="AY1399" s="32"/>
      <c r="AZ1399" s="32"/>
      <c r="BA1399" s="32"/>
      <c r="BB1399" s="32"/>
      <c r="BC1399" s="32"/>
      <c r="BD1399" s="32"/>
      <c r="BE1399" s="32"/>
      <c r="BF1399" s="32"/>
      <c r="BG1399" s="32"/>
      <c r="BH1399" s="32"/>
      <c r="BI1399" s="32"/>
      <c r="BJ1399" s="32"/>
      <c r="BK1399" s="32"/>
      <c r="BL1399" s="32"/>
      <c r="BM1399" s="32"/>
      <c r="BN1399" s="32"/>
      <c r="BO1399" s="32"/>
      <c r="BP1399" s="32"/>
      <c r="BQ1399" s="32"/>
      <c r="BR1399" s="32"/>
      <c r="BS1399" s="32"/>
      <c r="BT1399" s="32"/>
      <c r="BU1399" s="32"/>
      <c r="BV1399" s="32"/>
      <c r="BW1399" s="32"/>
      <c r="BX1399" s="32"/>
      <c r="BY1399" s="32"/>
      <c r="BZ1399" s="32"/>
      <c r="CA1399" s="32"/>
      <c r="CB1399" s="32"/>
      <c r="CC1399" s="32"/>
      <c r="CD1399" s="32"/>
      <c r="CE1399" s="32"/>
      <c r="CF1399" s="32"/>
      <c r="CG1399" s="32">
        <v>1.948</v>
      </c>
      <c r="CH1399" s="32">
        <v>1.9410000000000001</v>
      </c>
      <c r="CI1399" s="32">
        <v>1.996</v>
      </c>
      <c r="CJ1399" s="32">
        <v>2.2549999999999999</v>
      </c>
      <c r="CK1399" s="32">
        <v>2.5259999999999998</v>
      </c>
      <c r="CL1399" s="32">
        <v>2.5950000000000002</v>
      </c>
      <c r="CM1399" s="32">
        <v>2.496</v>
      </c>
      <c r="CN1399" s="32">
        <v>2.3959999999999999</v>
      </c>
      <c r="CO1399" s="32">
        <v>2.3039999999999998</v>
      </c>
      <c r="CP1399" s="32">
        <v>2.274</v>
      </c>
      <c r="CQ1399" s="32">
        <v>2.2749999999999999</v>
      </c>
      <c r="CR1399" s="32">
        <v>2.278</v>
      </c>
      <c r="CS1399" s="32">
        <v>2.2799999999999998</v>
      </c>
      <c r="CT1399" s="32">
        <v>2.2949999999999999</v>
      </c>
      <c r="CU1399" s="32">
        <v>2.3290000000000002</v>
      </c>
      <c r="CV1399" s="32">
        <v>2.46</v>
      </c>
      <c r="CW1399" s="32">
        <v>2.5880000000000001</v>
      </c>
      <c r="CX1399" s="32">
        <v>2.6230000000000002</v>
      </c>
      <c r="CY1399" s="32">
        <v>2.5230000000000001</v>
      </c>
      <c r="CZ1399" s="32">
        <v>2.403</v>
      </c>
      <c r="DA1399" s="32">
        <v>2.2930000000000001</v>
      </c>
      <c r="DB1399" s="32">
        <v>2.27</v>
      </c>
      <c r="DC1399" s="32">
        <v>2.2690000000000001</v>
      </c>
      <c r="DD1399" s="32">
        <v>2.2709999999999999</v>
      </c>
      <c r="DE1399" s="32">
        <v>2.2829999999999999</v>
      </c>
      <c r="DF1399" s="32">
        <v>2.286</v>
      </c>
      <c r="DG1399" s="32">
        <v>2.3090000000000002</v>
      </c>
      <c r="DH1399" s="32">
        <v>2.4359999999999999</v>
      </c>
      <c r="DI1399" s="32">
        <v>2.573</v>
      </c>
      <c r="DJ1399" s="32">
        <v>2.593</v>
      </c>
      <c r="DK1399" s="32">
        <v>2.4820000000000002</v>
      </c>
      <c r="DL1399" s="32">
        <v>2.39</v>
      </c>
      <c r="DM1399" s="32">
        <v>2.29</v>
      </c>
      <c r="DN1399" s="32">
        <v>2.2770000000000001</v>
      </c>
      <c r="DO1399" s="32">
        <v>2.2770000000000001</v>
      </c>
      <c r="DP1399" s="32">
        <v>2.2770000000000001</v>
      </c>
      <c r="DQ1399" s="32">
        <v>2.2829999999999999</v>
      </c>
      <c r="DR1399" s="32">
        <v>2.286</v>
      </c>
      <c r="DS1399" s="32">
        <v>2.3090000000000002</v>
      </c>
      <c r="DT1399" s="32">
        <v>2.4359999999999999</v>
      </c>
      <c r="DU1399" s="32">
        <v>2.573</v>
      </c>
      <c r="DV1399" s="32">
        <v>2.613</v>
      </c>
      <c r="DW1399" s="32">
        <v>2.5019999999999998</v>
      </c>
      <c r="DX1399" s="32">
        <v>2.41</v>
      </c>
      <c r="DY1399" s="32">
        <v>2.31</v>
      </c>
      <c r="DZ1399" s="32">
        <v>2.2970000000000002</v>
      </c>
      <c r="EA1399" s="32">
        <v>2.2970000000000002</v>
      </c>
      <c r="EB1399" s="32">
        <v>2.2970000000000002</v>
      </c>
      <c r="EC1399" s="32">
        <v>2.3029999999999999</v>
      </c>
      <c r="ED1399" s="32">
        <v>2.306</v>
      </c>
      <c r="EE1399" s="32">
        <v>2.3290000000000002</v>
      </c>
      <c r="EF1399" s="32">
        <v>2.456</v>
      </c>
      <c r="EG1399" s="32">
        <v>2.593</v>
      </c>
      <c r="EH1399" s="32">
        <v>2.6429999999999998</v>
      </c>
      <c r="EI1399" s="32">
        <v>2.532</v>
      </c>
      <c r="EJ1399" s="32">
        <v>2.44</v>
      </c>
      <c r="EK1399" s="32">
        <v>2.34</v>
      </c>
      <c r="EL1399" s="32">
        <v>2.327</v>
      </c>
      <c r="EM1399" s="32">
        <v>2.327</v>
      </c>
      <c r="EN1399" s="32">
        <v>2.327</v>
      </c>
      <c r="EO1399" s="32">
        <v>2.3330000000000002</v>
      </c>
      <c r="EP1399" s="32">
        <v>2.3359999999999999</v>
      </c>
      <c r="EQ1399" s="32">
        <v>2.359</v>
      </c>
      <c r="ER1399" s="32">
        <v>2.4860000000000002</v>
      </c>
      <c r="ES1399" s="32">
        <v>2.6230000000000002</v>
      </c>
      <c r="ET1399" s="32">
        <v>2.6829999999999998</v>
      </c>
      <c r="EU1399" s="32">
        <v>2.5720000000000001</v>
      </c>
      <c r="EV1399" s="32">
        <v>2.48</v>
      </c>
      <c r="EW1399" s="32">
        <v>2.38</v>
      </c>
      <c r="EX1399" s="32">
        <v>2.367</v>
      </c>
      <c r="EY1399" s="32">
        <v>2.367</v>
      </c>
      <c r="EZ1399" s="32">
        <v>2.367</v>
      </c>
      <c r="FA1399" s="32"/>
      <c r="FB1399" s="32"/>
      <c r="FC1399" s="32"/>
      <c r="FD1399" s="32"/>
      <c r="FE1399" s="32"/>
      <c r="FF1399" s="32"/>
      <c r="FG1399" s="32"/>
      <c r="FH1399" s="32"/>
      <c r="FI1399" s="32"/>
      <c r="FJ1399" s="32"/>
      <c r="FK1399" s="32"/>
      <c r="FL1399" s="32"/>
      <c r="FM1399" s="32"/>
      <c r="FN1399" s="32"/>
      <c r="FO1399" s="32"/>
      <c r="FP1399" s="32"/>
      <c r="FQ1399" s="32"/>
      <c r="FR1399" s="32"/>
      <c r="FS1399" s="32"/>
      <c r="FT1399" s="32"/>
      <c r="FU1399" s="32"/>
      <c r="FV1399" s="32"/>
      <c r="FW1399" s="32"/>
      <c r="FX1399" s="32"/>
      <c r="FY1399" s="32"/>
      <c r="FZ1399" s="32"/>
      <c r="GA1399" s="32"/>
      <c r="GB1399" s="32"/>
      <c r="GC1399" s="32"/>
      <c r="GD1399" s="32"/>
      <c r="GE1399" s="32"/>
      <c r="GF1399" s="32"/>
      <c r="GG1399" s="32"/>
      <c r="GH1399" s="32"/>
      <c r="GI1399" s="32"/>
      <c r="GJ1399" s="32"/>
      <c r="GK1399" s="32"/>
      <c r="GL1399" s="32"/>
      <c r="GM1399" s="32"/>
      <c r="GN1399" s="32"/>
      <c r="GO1399" s="32"/>
      <c r="GP1399" s="32"/>
      <c r="GQ1399" s="32"/>
    </row>
    <row r="1400" spans="1:199" customFormat="1" hidden="1" x14ac:dyDescent="0.2">
      <c r="A1400">
        <f t="shared" si="335"/>
        <v>5</v>
      </c>
      <c r="B1400">
        <f t="shared" si="336"/>
        <v>7</v>
      </c>
      <c r="C1400" s="1">
        <v>36000</v>
      </c>
      <c r="D1400">
        <f t="shared" si="337"/>
        <v>7</v>
      </c>
      <c r="E1400">
        <f t="shared" si="338"/>
        <v>1998</v>
      </c>
      <c r="F1400" s="17">
        <f t="shared" si="341"/>
        <v>0.46106666666666651</v>
      </c>
      <c r="G1400" s="16">
        <f t="shared" si="327"/>
        <v>-1.0833333333333695E-2</v>
      </c>
      <c r="H1400" s="16">
        <f t="shared" si="328"/>
        <v>-5.4999999999996163E-3</v>
      </c>
      <c r="I1400" s="16">
        <f t="shared" si="329"/>
        <v>-1.6333333333333311E-2</v>
      </c>
      <c r="J1400" s="7">
        <f>VLOOKUP(C1400,'Nymex hist.'!A:B,2,0)</f>
        <v>2.0310000000000001</v>
      </c>
      <c r="K1400" s="11">
        <f t="shared" si="340"/>
        <v>2.0413333333333337</v>
      </c>
      <c r="L1400" s="11">
        <f t="shared" si="342"/>
        <v>2.5024000000000002</v>
      </c>
      <c r="M1400" s="9">
        <f t="shared" si="330"/>
        <v>2.4090833333333337</v>
      </c>
      <c r="N1400" s="9">
        <f t="shared" si="331"/>
        <v>2.39825</v>
      </c>
      <c r="O1400" s="9">
        <f t="shared" si="332"/>
        <v>2.3927500000000004</v>
      </c>
      <c r="P1400" s="9">
        <f t="shared" si="333"/>
        <v>2.41275</v>
      </c>
      <c r="Q1400" s="9">
        <f t="shared" si="334"/>
        <v>2.4427500000000006</v>
      </c>
      <c r="R1400" s="8">
        <v>36000</v>
      </c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3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>
        <v>2.0310000000000001</v>
      </c>
      <c r="CH1400" s="2">
        <v>2.028</v>
      </c>
      <c r="CI1400" s="2">
        <v>2.0649999999999999</v>
      </c>
      <c r="CJ1400" s="2">
        <v>2.31</v>
      </c>
      <c r="CK1400" s="2">
        <v>2.58</v>
      </c>
      <c r="CL1400" s="2">
        <v>2.65</v>
      </c>
      <c r="CM1400" s="2">
        <v>2.5419999999999998</v>
      </c>
      <c r="CN1400" s="2">
        <v>2.4300000000000002</v>
      </c>
      <c r="CO1400" s="2">
        <v>2.335</v>
      </c>
      <c r="CP1400" s="2">
        <v>2.2999999999999998</v>
      </c>
      <c r="CQ1400" s="2">
        <v>2.2999999999999998</v>
      </c>
      <c r="CR1400" s="2">
        <v>2.2999999999999998</v>
      </c>
      <c r="CS1400" s="2">
        <v>2.2999999999999998</v>
      </c>
      <c r="CT1400" s="2">
        <v>2.3149999999999999</v>
      </c>
      <c r="CU1400" s="2">
        <v>2.3490000000000002</v>
      </c>
      <c r="CV1400" s="2">
        <v>2.48</v>
      </c>
      <c r="CW1400" s="2">
        <v>2.6080000000000001</v>
      </c>
      <c r="CX1400" s="2">
        <v>2.6429999999999998</v>
      </c>
      <c r="CY1400" s="2">
        <v>2.5430000000000001</v>
      </c>
      <c r="CZ1400" s="2">
        <v>2.423</v>
      </c>
      <c r="DA1400" s="2">
        <v>2.3130000000000002</v>
      </c>
      <c r="DB1400" s="2">
        <v>2.29</v>
      </c>
      <c r="DC1400" s="2">
        <v>2.2890000000000001</v>
      </c>
      <c r="DD1400" s="2">
        <v>2.2909999999999999</v>
      </c>
      <c r="DE1400" s="2">
        <v>2.3029999999999999</v>
      </c>
      <c r="DF1400" s="2">
        <v>2.306</v>
      </c>
      <c r="DG1400" s="2">
        <v>2.3290000000000002</v>
      </c>
      <c r="DH1400" s="2">
        <v>2.456</v>
      </c>
      <c r="DI1400" s="2">
        <v>2.593</v>
      </c>
      <c r="DJ1400" s="2">
        <v>2.613</v>
      </c>
      <c r="DK1400" s="2">
        <v>2.5019999999999998</v>
      </c>
      <c r="DL1400" s="2">
        <v>2.41</v>
      </c>
      <c r="DM1400" s="2">
        <v>2.31</v>
      </c>
      <c r="DN1400" s="2">
        <v>2.2970000000000002</v>
      </c>
      <c r="DO1400" s="2">
        <v>2.2970000000000002</v>
      </c>
      <c r="DP1400" s="2">
        <v>2.2970000000000002</v>
      </c>
      <c r="DQ1400" s="2">
        <v>2.3029999999999999</v>
      </c>
      <c r="DR1400" s="2">
        <v>2.306</v>
      </c>
      <c r="DS1400" s="2">
        <v>2.3290000000000002</v>
      </c>
      <c r="DT1400" s="2">
        <v>2.456</v>
      </c>
      <c r="DU1400" s="2">
        <v>2.593</v>
      </c>
      <c r="DV1400" s="2">
        <v>2.633</v>
      </c>
      <c r="DW1400" s="2">
        <v>2.5219999999999998</v>
      </c>
      <c r="DX1400" s="2">
        <v>2.4300000000000002</v>
      </c>
      <c r="DY1400" s="2">
        <v>2.33</v>
      </c>
      <c r="DZ1400" s="2">
        <v>2.3170000000000002</v>
      </c>
      <c r="EA1400" s="2">
        <v>2.3170000000000002</v>
      </c>
      <c r="EB1400" s="2">
        <v>2.3170000000000002</v>
      </c>
      <c r="EC1400" s="2">
        <v>2.323</v>
      </c>
      <c r="ED1400" s="2">
        <v>2.3260000000000001</v>
      </c>
      <c r="EE1400" s="2">
        <v>2.3490000000000002</v>
      </c>
      <c r="EF1400" s="2">
        <v>2.476</v>
      </c>
      <c r="EG1400" s="2">
        <v>2.613</v>
      </c>
      <c r="EH1400" s="2">
        <v>2.6629999999999998</v>
      </c>
      <c r="EI1400" s="2">
        <v>2.552</v>
      </c>
      <c r="EJ1400" s="2">
        <v>2.46</v>
      </c>
      <c r="EK1400" s="2">
        <v>2.36</v>
      </c>
      <c r="EL1400" s="2">
        <v>2.347</v>
      </c>
      <c r="EM1400" s="2">
        <v>2.347</v>
      </c>
      <c r="EN1400" s="2">
        <v>2.347</v>
      </c>
      <c r="EO1400" s="2">
        <v>2.3530000000000002</v>
      </c>
      <c r="EP1400" s="2">
        <v>2.3559999999999999</v>
      </c>
      <c r="EQ1400" s="2">
        <v>2.379</v>
      </c>
      <c r="ER1400" s="2">
        <v>2.5059999999999998</v>
      </c>
      <c r="ES1400" s="2">
        <v>2.6429999999999998</v>
      </c>
      <c r="ET1400" s="2">
        <v>2.7029999999999998</v>
      </c>
      <c r="EU1400" s="2">
        <v>2.5920000000000001</v>
      </c>
      <c r="EV1400" s="2">
        <v>2.5</v>
      </c>
      <c r="EW1400" s="2">
        <v>2.4</v>
      </c>
      <c r="EX1400" s="2">
        <v>2.387</v>
      </c>
      <c r="EY1400" s="2">
        <v>2.387</v>
      </c>
      <c r="EZ1400" s="2">
        <v>2.387</v>
      </c>
      <c r="FA1400" s="2"/>
      <c r="FB1400" s="2"/>
      <c r="FC1400" s="2"/>
      <c r="FD1400" s="2"/>
      <c r="FE1400" s="2"/>
      <c r="FF1400" s="2"/>
      <c r="FG1400" s="2"/>
      <c r="FH1400" s="2"/>
      <c r="FI1400" s="2"/>
      <c r="FJ1400" s="2"/>
      <c r="FK1400" s="2"/>
      <c r="FL1400" s="2"/>
      <c r="FM1400" s="2"/>
      <c r="FN1400" s="2"/>
      <c r="FO1400" s="2"/>
      <c r="FP1400" s="2"/>
      <c r="FQ1400" s="2"/>
      <c r="FR1400" s="2"/>
      <c r="FS1400" s="2"/>
      <c r="FT1400" s="2"/>
      <c r="FU1400" s="2"/>
      <c r="FV1400" s="2"/>
      <c r="FW1400" s="2"/>
      <c r="FX1400" s="2"/>
      <c r="FY1400" s="2"/>
      <c r="FZ1400" s="2"/>
      <c r="GA1400" s="2"/>
      <c r="GB1400" s="2"/>
      <c r="GC1400" s="2"/>
      <c r="GD1400" s="2"/>
      <c r="GE1400" s="2"/>
      <c r="GF1400" s="2"/>
      <c r="GG1400" s="2"/>
      <c r="GH1400" s="2"/>
      <c r="GI1400" s="2"/>
      <c r="GJ1400" s="2"/>
      <c r="GK1400" s="2"/>
      <c r="GL1400" s="2"/>
      <c r="GM1400" s="2"/>
      <c r="GN1400" s="2"/>
      <c r="GO1400" s="2"/>
      <c r="GP1400" s="2"/>
      <c r="GQ1400" s="2"/>
    </row>
    <row r="1401" spans="1:199" customFormat="1" hidden="1" x14ac:dyDescent="0.2">
      <c r="A1401">
        <f t="shared" si="335"/>
        <v>1</v>
      </c>
      <c r="B1401">
        <f t="shared" si="336"/>
        <v>7</v>
      </c>
      <c r="C1401" s="1">
        <v>36003</v>
      </c>
      <c r="D1401">
        <f t="shared" si="337"/>
        <v>7</v>
      </c>
      <c r="E1401">
        <f t="shared" si="338"/>
        <v>1998</v>
      </c>
      <c r="F1401" s="17">
        <f t="shared" si="341"/>
        <v>0.50046666666666639</v>
      </c>
      <c r="G1401" s="16">
        <f t="shared" si="327"/>
        <v>-7.5000000000047251E-4</v>
      </c>
      <c r="H1401" s="16">
        <f t="shared" si="328"/>
        <v>-4.9999999999994493E-3</v>
      </c>
      <c r="I1401" s="16">
        <f t="shared" si="329"/>
        <v>-5.7499999999999218E-3</v>
      </c>
      <c r="J1401" s="7">
        <f>VLOOKUP(C1401,'Nymex hist.'!A:B,2,0)</f>
        <v>1.9650000000000001</v>
      </c>
      <c r="K1401" s="11">
        <f t="shared" si="340"/>
        <v>1.9773333333333334</v>
      </c>
      <c r="L1401" s="11">
        <f t="shared" si="342"/>
        <v>2.4777999999999998</v>
      </c>
      <c r="M1401" s="9">
        <f t="shared" si="330"/>
        <v>2.4008333333333334</v>
      </c>
      <c r="N1401" s="9">
        <f t="shared" si="331"/>
        <v>2.4000833333333329</v>
      </c>
      <c r="O1401" s="9">
        <f t="shared" si="332"/>
        <v>2.3950833333333335</v>
      </c>
      <c r="P1401" s="9">
        <f t="shared" si="333"/>
        <v>2.415083333333333</v>
      </c>
      <c r="Q1401" s="9">
        <f t="shared" si="334"/>
        <v>2.4450833333333333</v>
      </c>
      <c r="R1401" s="8">
        <v>36003</v>
      </c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3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>
        <v>1.9650000000000001</v>
      </c>
      <c r="CH1401" s="2">
        <v>1.9590000000000001</v>
      </c>
      <c r="CI1401" s="2">
        <v>2.008</v>
      </c>
      <c r="CJ1401" s="2">
        <v>2.2709999999999999</v>
      </c>
      <c r="CK1401" s="2">
        <v>2.548</v>
      </c>
      <c r="CL1401" s="2">
        <v>2.625</v>
      </c>
      <c r="CM1401" s="2">
        <v>2.5249999999999999</v>
      </c>
      <c r="CN1401" s="2">
        <v>2.42</v>
      </c>
      <c r="CO1401" s="2">
        <v>2.3250000000000002</v>
      </c>
      <c r="CP1401" s="2">
        <v>2.2909999999999999</v>
      </c>
      <c r="CQ1401" s="2">
        <v>2.2930000000000001</v>
      </c>
      <c r="CR1401" s="2">
        <v>2.294</v>
      </c>
      <c r="CS1401" s="2">
        <v>2.2949999999999999</v>
      </c>
      <c r="CT1401" s="2">
        <v>2.31</v>
      </c>
      <c r="CU1401" s="2">
        <v>2.3439999999999999</v>
      </c>
      <c r="CV1401" s="2">
        <v>2.48</v>
      </c>
      <c r="CW1401" s="2">
        <v>2.6080000000000001</v>
      </c>
      <c r="CX1401" s="2">
        <v>2.6429999999999998</v>
      </c>
      <c r="CY1401" s="2">
        <v>2.5430000000000001</v>
      </c>
      <c r="CZ1401" s="2">
        <v>2.423</v>
      </c>
      <c r="DA1401" s="2">
        <v>2.3130000000000002</v>
      </c>
      <c r="DB1401" s="2">
        <v>2.29</v>
      </c>
      <c r="DC1401" s="2">
        <v>2.29</v>
      </c>
      <c r="DD1401" s="2">
        <v>2.2930000000000001</v>
      </c>
      <c r="DE1401" s="2">
        <v>2.3050000000000002</v>
      </c>
      <c r="DF1401" s="2">
        <v>2.3090000000000002</v>
      </c>
      <c r="DG1401" s="2">
        <v>2.3330000000000002</v>
      </c>
      <c r="DH1401" s="2">
        <v>2.4609999999999999</v>
      </c>
      <c r="DI1401" s="2">
        <v>2.5979999999999999</v>
      </c>
      <c r="DJ1401" s="2">
        <v>2.6179999999999999</v>
      </c>
      <c r="DK1401" s="2">
        <v>2.5049999999999999</v>
      </c>
      <c r="DL1401" s="2">
        <v>2.411</v>
      </c>
      <c r="DM1401" s="2">
        <v>2.31</v>
      </c>
      <c r="DN1401" s="2">
        <v>2.2970000000000002</v>
      </c>
      <c r="DO1401" s="2">
        <v>2.2970000000000002</v>
      </c>
      <c r="DP1401" s="2">
        <v>2.2970000000000002</v>
      </c>
      <c r="DQ1401" s="2">
        <v>2.3050000000000002</v>
      </c>
      <c r="DR1401" s="2">
        <v>2.3090000000000002</v>
      </c>
      <c r="DS1401" s="2">
        <v>2.3330000000000002</v>
      </c>
      <c r="DT1401" s="2">
        <v>2.4609999999999999</v>
      </c>
      <c r="DU1401" s="2">
        <v>2.5979999999999999</v>
      </c>
      <c r="DV1401" s="2">
        <v>2.6379999999999999</v>
      </c>
      <c r="DW1401" s="2">
        <v>2.5249999999999999</v>
      </c>
      <c r="DX1401" s="2">
        <v>2.431</v>
      </c>
      <c r="DY1401" s="2">
        <v>2.33</v>
      </c>
      <c r="DZ1401" s="2">
        <v>2.3170000000000002</v>
      </c>
      <c r="EA1401" s="2">
        <v>2.3170000000000002</v>
      </c>
      <c r="EB1401" s="2">
        <v>2.3170000000000002</v>
      </c>
      <c r="EC1401" s="2">
        <v>2.3250000000000002</v>
      </c>
      <c r="ED1401" s="2">
        <v>2.3290000000000002</v>
      </c>
      <c r="EE1401" s="2">
        <v>2.3530000000000002</v>
      </c>
      <c r="EF1401" s="2">
        <v>2.4809999999999999</v>
      </c>
      <c r="EG1401" s="2">
        <v>2.6179999999999999</v>
      </c>
      <c r="EH1401" s="2">
        <v>2.6680000000000001</v>
      </c>
      <c r="EI1401" s="2">
        <v>2.5550000000000002</v>
      </c>
      <c r="EJ1401" s="2">
        <v>2.4609999999999999</v>
      </c>
      <c r="EK1401" s="2">
        <v>2.36</v>
      </c>
      <c r="EL1401" s="2">
        <v>2.347</v>
      </c>
      <c r="EM1401" s="2">
        <v>2.347</v>
      </c>
      <c r="EN1401" s="2">
        <v>2.347</v>
      </c>
      <c r="EO1401" s="2">
        <v>2.355</v>
      </c>
      <c r="EP1401" s="2">
        <v>2.359</v>
      </c>
      <c r="EQ1401" s="2">
        <v>2.383</v>
      </c>
      <c r="ER1401" s="2">
        <v>2.5110000000000001</v>
      </c>
      <c r="ES1401" s="2">
        <v>2.6480000000000001</v>
      </c>
      <c r="ET1401" s="2">
        <v>2.7080000000000002</v>
      </c>
      <c r="EU1401" s="2">
        <v>2.5950000000000002</v>
      </c>
      <c r="EV1401" s="2">
        <v>2.5009999999999999</v>
      </c>
      <c r="EW1401" s="2">
        <v>2.4</v>
      </c>
      <c r="EX1401" s="2">
        <v>2.387</v>
      </c>
      <c r="EY1401" s="2">
        <v>2.387</v>
      </c>
      <c r="EZ1401" s="2">
        <v>2.387</v>
      </c>
      <c r="FA1401" s="2"/>
      <c r="FB1401" s="2"/>
      <c r="FC1401" s="2"/>
      <c r="FD1401" s="2"/>
      <c r="FE1401" s="2"/>
      <c r="FF1401" s="2"/>
      <c r="FG1401" s="2"/>
      <c r="FH1401" s="2"/>
      <c r="FI1401" s="2"/>
      <c r="FJ1401" s="2"/>
      <c r="FK1401" s="2"/>
      <c r="FL1401" s="2"/>
      <c r="FM1401" s="2"/>
      <c r="FN1401" s="2"/>
      <c r="FO1401" s="2"/>
      <c r="FP1401" s="2"/>
      <c r="FQ1401" s="2"/>
      <c r="FR1401" s="2"/>
      <c r="FS1401" s="2"/>
      <c r="FT1401" s="2"/>
      <c r="FU1401" s="2"/>
      <c r="FV1401" s="2"/>
      <c r="FW1401" s="2"/>
      <c r="FX1401" s="2"/>
      <c r="FY1401" s="2"/>
      <c r="FZ1401" s="2"/>
      <c r="GA1401" s="2"/>
      <c r="GB1401" s="2"/>
      <c r="GC1401" s="2"/>
      <c r="GD1401" s="2"/>
      <c r="GE1401" s="2"/>
      <c r="GF1401" s="2"/>
      <c r="GG1401" s="2"/>
      <c r="GH1401" s="2"/>
      <c r="GI1401" s="2"/>
      <c r="GJ1401" s="2"/>
      <c r="GK1401" s="2"/>
      <c r="GL1401" s="2"/>
      <c r="GM1401" s="2"/>
      <c r="GN1401" s="2"/>
      <c r="GO1401" s="2"/>
      <c r="GP1401" s="2"/>
      <c r="GQ1401" s="2"/>
    </row>
    <row r="1402" spans="1:199" customFormat="1" hidden="1" x14ac:dyDescent="0.2">
      <c r="A1402">
        <f t="shared" si="335"/>
        <v>2</v>
      </c>
      <c r="B1402">
        <f t="shared" si="336"/>
        <v>7</v>
      </c>
      <c r="C1402" s="1">
        <v>36004</v>
      </c>
      <c r="D1402">
        <f t="shared" si="337"/>
        <v>7</v>
      </c>
      <c r="E1402">
        <f t="shared" si="338"/>
        <v>1998</v>
      </c>
      <c r="F1402" s="17">
        <f t="shared" si="341"/>
        <v>0.50226666666666664</v>
      </c>
      <c r="G1402" s="16">
        <f t="shared" si="327"/>
        <v>7.4999999999958433E-4</v>
      </c>
      <c r="H1402" s="16">
        <f t="shared" si="328"/>
        <v>-2.7500000000002522E-3</v>
      </c>
      <c r="I1402" s="16">
        <f t="shared" si="329"/>
        <v>-2.0000000000006679E-3</v>
      </c>
      <c r="J1402" s="7">
        <f>VLOOKUP(C1402,'Nymex hist.'!A:B,2,0)</f>
        <v>1.952</v>
      </c>
      <c r="K1402" s="11">
        <f t="shared" si="340"/>
        <v>1.9573333333333334</v>
      </c>
      <c r="L1402" s="11">
        <f t="shared" si="342"/>
        <v>2.4596</v>
      </c>
      <c r="M1402" s="9">
        <f t="shared" si="330"/>
        <v>2.3878333333333335</v>
      </c>
      <c r="N1402" s="9">
        <f t="shared" si="331"/>
        <v>2.3885833333333331</v>
      </c>
      <c r="O1402" s="9">
        <f t="shared" si="332"/>
        <v>2.3858333333333328</v>
      </c>
      <c r="P1402" s="9">
        <f t="shared" si="333"/>
        <v>2.4058333333333333</v>
      </c>
      <c r="Q1402" s="9">
        <f t="shared" si="334"/>
        <v>2.4358333333333335</v>
      </c>
      <c r="R1402" s="8">
        <v>36004</v>
      </c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3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>
        <v>1.952</v>
      </c>
      <c r="CH1402" s="2">
        <v>1.9350000000000001</v>
      </c>
      <c r="CI1402" s="2">
        <v>1.9850000000000001</v>
      </c>
      <c r="CJ1402" s="2">
        <v>2.2450000000000001</v>
      </c>
      <c r="CK1402" s="2">
        <v>2.5249999999999999</v>
      </c>
      <c r="CL1402" s="2">
        <v>2.6080000000000001</v>
      </c>
      <c r="CM1402" s="2">
        <v>2.5099999999999998</v>
      </c>
      <c r="CN1402" s="2">
        <v>2.41</v>
      </c>
      <c r="CO1402" s="2">
        <v>2.31</v>
      </c>
      <c r="CP1402" s="2">
        <v>2.2799999999999998</v>
      </c>
      <c r="CQ1402" s="2">
        <v>2.2850000000000001</v>
      </c>
      <c r="CR1402" s="2">
        <v>2.2839999999999998</v>
      </c>
      <c r="CS1402" s="2">
        <v>2.282</v>
      </c>
      <c r="CT1402" s="2">
        <v>2.2970000000000002</v>
      </c>
      <c r="CU1402" s="2">
        <v>2.3250000000000002</v>
      </c>
      <c r="CV1402" s="2">
        <v>2.4670000000000001</v>
      </c>
      <c r="CW1402" s="2">
        <v>2.5960000000000001</v>
      </c>
      <c r="CX1402" s="2">
        <v>2.63</v>
      </c>
      <c r="CY1402" s="2">
        <v>2.5299999999999998</v>
      </c>
      <c r="CZ1402" s="2">
        <v>2.41</v>
      </c>
      <c r="DA1402" s="2">
        <v>2.2999999999999998</v>
      </c>
      <c r="DB1402" s="2">
        <v>2.2770000000000001</v>
      </c>
      <c r="DC1402" s="2">
        <v>2.2770000000000001</v>
      </c>
      <c r="DD1402" s="2">
        <v>2.2810000000000001</v>
      </c>
      <c r="DE1402" s="2">
        <v>2.294</v>
      </c>
      <c r="DF1402" s="2">
        <v>2.2989999999999999</v>
      </c>
      <c r="DG1402" s="2">
        <v>2.3239999999999998</v>
      </c>
      <c r="DH1402" s="2">
        <v>2.452</v>
      </c>
      <c r="DI1402" s="2">
        <v>2.589</v>
      </c>
      <c r="DJ1402" s="2">
        <v>2.609</v>
      </c>
      <c r="DK1402" s="2">
        <v>2.496</v>
      </c>
      <c r="DL1402" s="2">
        <v>2.4020000000000001</v>
      </c>
      <c r="DM1402" s="2">
        <v>2.3010000000000002</v>
      </c>
      <c r="DN1402" s="2">
        <v>2.2879999999999998</v>
      </c>
      <c r="DO1402" s="2">
        <v>2.2879999999999998</v>
      </c>
      <c r="DP1402" s="2">
        <v>2.2879999999999998</v>
      </c>
      <c r="DQ1402" s="2">
        <v>2.294</v>
      </c>
      <c r="DR1402" s="2">
        <v>2.2989999999999999</v>
      </c>
      <c r="DS1402" s="2">
        <v>2.3239999999999998</v>
      </c>
      <c r="DT1402" s="2">
        <v>2.452</v>
      </c>
      <c r="DU1402" s="2">
        <v>2.589</v>
      </c>
      <c r="DV1402" s="2">
        <v>2.629</v>
      </c>
      <c r="DW1402" s="2">
        <v>2.516</v>
      </c>
      <c r="DX1402" s="2">
        <v>2.4220000000000002</v>
      </c>
      <c r="DY1402" s="2">
        <v>2.3210000000000002</v>
      </c>
      <c r="DZ1402" s="2">
        <v>2.3079999999999998</v>
      </c>
      <c r="EA1402" s="2">
        <v>2.3079999999999998</v>
      </c>
      <c r="EB1402" s="2">
        <v>2.3079999999999998</v>
      </c>
      <c r="EC1402" s="2">
        <v>2.3140000000000001</v>
      </c>
      <c r="ED1402" s="2">
        <v>2.319</v>
      </c>
      <c r="EE1402" s="2">
        <v>2.3439999999999999</v>
      </c>
      <c r="EF1402" s="2">
        <v>2.472</v>
      </c>
      <c r="EG1402" s="2">
        <v>2.609</v>
      </c>
      <c r="EH1402" s="2">
        <v>2.6589999999999998</v>
      </c>
      <c r="EI1402" s="2">
        <v>2.5459999999999998</v>
      </c>
      <c r="EJ1402" s="2">
        <v>2.452</v>
      </c>
      <c r="EK1402" s="2">
        <v>2.351</v>
      </c>
      <c r="EL1402" s="2">
        <v>2.3380000000000001</v>
      </c>
      <c r="EM1402" s="2">
        <v>2.3380000000000001</v>
      </c>
      <c r="EN1402" s="2">
        <v>2.3380000000000001</v>
      </c>
      <c r="EO1402" s="2">
        <v>2.3439999999999999</v>
      </c>
      <c r="EP1402" s="2">
        <v>2.3490000000000002</v>
      </c>
      <c r="EQ1402" s="2">
        <v>2.3740000000000001</v>
      </c>
      <c r="ER1402" s="2">
        <v>2.5019999999999998</v>
      </c>
      <c r="ES1402" s="2">
        <v>2.6389999999999998</v>
      </c>
      <c r="ET1402" s="2">
        <v>2.6989999999999998</v>
      </c>
      <c r="EU1402" s="2">
        <v>2.5859999999999999</v>
      </c>
      <c r="EV1402" s="2">
        <v>2.492</v>
      </c>
      <c r="EW1402" s="2">
        <v>2.391</v>
      </c>
      <c r="EX1402" s="2">
        <v>2.3780000000000001</v>
      </c>
      <c r="EY1402" s="2">
        <v>2.3780000000000001</v>
      </c>
      <c r="EZ1402" s="2">
        <v>2.3780000000000001</v>
      </c>
      <c r="FA1402" s="2"/>
      <c r="FB1402" s="2"/>
      <c r="FC1402" s="2"/>
      <c r="FD1402" s="2"/>
      <c r="FE1402" s="2"/>
      <c r="FF1402" s="2"/>
      <c r="FG1402" s="2"/>
      <c r="FH1402" s="2"/>
      <c r="FI1402" s="2"/>
      <c r="FJ1402" s="2"/>
      <c r="FK1402" s="2"/>
      <c r="FL1402" s="2"/>
      <c r="FM1402" s="2"/>
      <c r="FN1402" s="2"/>
      <c r="FO1402" s="2"/>
      <c r="FP1402" s="2"/>
      <c r="FQ1402" s="2"/>
      <c r="FR1402" s="2"/>
      <c r="FS1402" s="2"/>
      <c r="FT1402" s="2"/>
      <c r="FU1402" s="2"/>
      <c r="FV1402" s="2"/>
      <c r="FW1402" s="2"/>
      <c r="FX1402" s="2"/>
      <c r="FY1402" s="2"/>
      <c r="FZ1402" s="2"/>
      <c r="GA1402" s="2"/>
      <c r="GB1402" s="2"/>
      <c r="GC1402" s="2"/>
      <c r="GD1402" s="2"/>
      <c r="GE1402" s="2"/>
      <c r="GF1402" s="2"/>
      <c r="GG1402" s="2"/>
      <c r="GH1402" s="2"/>
      <c r="GI1402" s="2"/>
      <c r="GJ1402" s="2"/>
      <c r="GK1402" s="2"/>
      <c r="GL1402" s="2"/>
      <c r="GM1402" s="2"/>
      <c r="GN1402" s="2"/>
      <c r="GO1402" s="2"/>
      <c r="GP1402" s="2"/>
      <c r="GQ1402" s="2"/>
    </row>
    <row r="1403" spans="1:199" customFormat="1" hidden="1" x14ac:dyDescent="0.2">
      <c r="A1403">
        <f t="shared" si="335"/>
        <v>3</v>
      </c>
      <c r="B1403">
        <f t="shared" si="336"/>
        <v>7</v>
      </c>
      <c r="C1403" s="1">
        <v>36005</v>
      </c>
      <c r="D1403">
        <f t="shared" si="337"/>
        <v>7</v>
      </c>
      <c r="E1403">
        <f t="shared" si="338"/>
        <v>1998</v>
      </c>
      <c r="F1403" s="17">
        <f t="shared" si="341"/>
        <v>0.50106666666666588</v>
      </c>
      <c r="G1403" s="16">
        <f t="shared" si="327"/>
        <v>1.7499999999999183E-3</v>
      </c>
      <c r="H1403" s="16">
        <f t="shared" si="328"/>
        <v>-2.7500000000002522E-3</v>
      </c>
      <c r="I1403" s="16">
        <f t="shared" si="329"/>
        <v>-1.000000000000334E-3</v>
      </c>
      <c r="J1403" s="7">
        <f>VLOOKUP(C1403,'Nymex hist.'!A:B,2,0)</f>
        <v>1.9419999999999999</v>
      </c>
      <c r="K1403" s="11">
        <f t="shared" si="340"/>
        <v>1.9523333333333335</v>
      </c>
      <c r="L1403" s="11">
        <f t="shared" si="342"/>
        <v>2.4533999999999994</v>
      </c>
      <c r="M1403" s="9">
        <f t="shared" si="330"/>
        <v>2.3868333333333331</v>
      </c>
      <c r="N1403" s="9">
        <f t="shared" si="331"/>
        <v>2.3885833333333331</v>
      </c>
      <c r="O1403" s="9">
        <f t="shared" si="332"/>
        <v>2.3858333333333328</v>
      </c>
      <c r="P1403" s="9">
        <f t="shared" si="333"/>
        <v>2.4058333333333333</v>
      </c>
      <c r="Q1403" s="9">
        <f t="shared" si="334"/>
        <v>2.4358333333333335</v>
      </c>
      <c r="R1403" s="8">
        <v>36005</v>
      </c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3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>
        <v>1.9419999999999999</v>
      </c>
      <c r="CH1403" s="2">
        <v>1.9330000000000001</v>
      </c>
      <c r="CI1403" s="2">
        <v>1.982</v>
      </c>
      <c r="CJ1403" s="2">
        <v>2.2349999999999999</v>
      </c>
      <c r="CK1403" s="2">
        <v>2.5129999999999999</v>
      </c>
      <c r="CL1403" s="2">
        <v>2.6030000000000002</v>
      </c>
      <c r="CM1403" s="2">
        <v>2.508</v>
      </c>
      <c r="CN1403" s="2">
        <v>2.4079999999999999</v>
      </c>
      <c r="CO1403" s="2">
        <v>2.3079999999999998</v>
      </c>
      <c r="CP1403" s="2">
        <v>2.2789999999999999</v>
      </c>
      <c r="CQ1403" s="2">
        <v>2.2850000000000001</v>
      </c>
      <c r="CR1403" s="2">
        <v>2.2839999999999998</v>
      </c>
      <c r="CS1403" s="2">
        <v>2.282</v>
      </c>
      <c r="CT1403" s="2">
        <v>2.2970000000000002</v>
      </c>
      <c r="CU1403" s="2">
        <v>2.3250000000000002</v>
      </c>
      <c r="CV1403" s="2">
        <v>2.4670000000000001</v>
      </c>
      <c r="CW1403" s="2">
        <v>2.5960000000000001</v>
      </c>
      <c r="CX1403" s="2">
        <v>2.63</v>
      </c>
      <c r="CY1403" s="2">
        <v>2.5299999999999998</v>
      </c>
      <c r="CZ1403" s="2">
        <v>2.41</v>
      </c>
      <c r="DA1403" s="2">
        <v>2.2999999999999998</v>
      </c>
      <c r="DB1403" s="2">
        <v>2.2770000000000001</v>
      </c>
      <c r="DC1403" s="2">
        <v>2.2770000000000001</v>
      </c>
      <c r="DD1403" s="2">
        <v>2.2810000000000001</v>
      </c>
      <c r="DE1403" s="2">
        <v>2.294</v>
      </c>
      <c r="DF1403" s="2">
        <v>2.2989999999999999</v>
      </c>
      <c r="DG1403" s="2">
        <v>2.3239999999999998</v>
      </c>
      <c r="DH1403" s="2">
        <v>2.452</v>
      </c>
      <c r="DI1403" s="2">
        <v>2.589</v>
      </c>
      <c r="DJ1403" s="2">
        <v>2.609</v>
      </c>
      <c r="DK1403" s="2">
        <v>2.496</v>
      </c>
      <c r="DL1403" s="2">
        <v>2.4020000000000001</v>
      </c>
      <c r="DM1403" s="2">
        <v>2.3010000000000002</v>
      </c>
      <c r="DN1403" s="2">
        <v>2.2879999999999998</v>
      </c>
      <c r="DO1403" s="2">
        <v>2.2879999999999998</v>
      </c>
      <c r="DP1403" s="2">
        <v>2.2879999999999998</v>
      </c>
      <c r="DQ1403" s="2">
        <v>2.294</v>
      </c>
      <c r="DR1403" s="2">
        <v>2.2989999999999999</v>
      </c>
      <c r="DS1403" s="2">
        <v>2.3239999999999998</v>
      </c>
      <c r="DT1403" s="2">
        <v>2.452</v>
      </c>
      <c r="DU1403" s="2">
        <v>2.589</v>
      </c>
      <c r="DV1403" s="2">
        <v>2.629</v>
      </c>
      <c r="DW1403" s="2">
        <v>2.516</v>
      </c>
      <c r="DX1403" s="2">
        <v>2.4220000000000002</v>
      </c>
      <c r="DY1403" s="2">
        <v>2.3210000000000002</v>
      </c>
      <c r="DZ1403" s="2">
        <v>2.3079999999999998</v>
      </c>
      <c r="EA1403" s="2">
        <v>2.3079999999999998</v>
      </c>
      <c r="EB1403" s="2">
        <v>2.3079999999999998</v>
      </c>
      <c r="EC1403" s="2">
        <v>2.3140000000000001</v>
      </c>
      <c r="ED1403" s="2">
        <v>2.319</v>
      </c>
      <c r="EE1403" s="2">
        <v>2.3439999999999999</v>
      </c>
      <c r="EF1403" s="2">
        <v>2.472</v>
      </c>
      <c r="EG1403" s="2">
        <v>2.609</v>
      </c>
      <c r="EH1403" s="2">
        <v>2.6589999999999998</v>
      </c>
      <c r="EI1403" s="2">
        <v>2.5459999999999998</v>
      </c>
      <c r="EJ1403" s="2">
        <v>2.452</v>
      </c>
      <c r="EK1403" s="2">
        <v>2.351</v>
      </c>
      <c r="EL1403" s="2">
        <v>2.3380000000000001</v>
      </c>
      <c r="EM1403" s="2">
        <v>2.3380000000000001</v>
      </c>
      <c r="EN1403" s="2">
        <v>2.3380000000000001</v>
      </c>
      <c r="EO1403" s="2">
        <v>2.3439999999999999</v>
      </c>
      <c r="EP1403" s="2">
        <v>2.3490000000000002</v>
      </c>
      <c r="EQ1403" s="2">
        <v>2.3740000000000001</v>
      </c>
      <c r="ER1403" s="2">
        <v>2.5019999999999998</v>
      </c>
      <c r="ES1403" s="2">
        <v>2.6389999999999998</v>
      </c>
      <c r="ET1403" s="2">
        <v>2.6989999999999998</v>
      </c>
      <c r="EU1403" s="2">
        <v>2.5859999999999999</v>
      </c>
      <c r="EV1403" s="2">
        <v>2.492</v>
      </c>
      <c r="EW1403" s="2">
        <v>2.391</v>
      </c>
      <c r="EX1403" s="2">
        <v>2.3780000000000001</v>
      </c>
      <c r="EY1403" s="2">
        <v>2.3780000000000001</v>
      </c>
      <c r="EZ1403" s="2">
        <v>2.3780000000000001</v>
      </c>
      <c r="FA1403" s="2"/>
      <c r="FB1403" s="2"/>
      <c r="FC1403" s="2"/>
      <c r="FD1403" s="2"/>
      <c r="FE1403" s="2"/>
      <c r="FF1403" s="2"/>
      <c r="FG1403" s="2"/>
      <c r="FH1403" s="2"/>
      <c r="FI1403" s="2"/>
      <c r="FJ1403" s="2"/>
      <c r="FK1403" s="2"/>
      <c r="FL1403" s="2"/>
      <c r="FM1403" s="2"/>
      <c r="FN1403" s="2"/>
      <c r="FO1403" s="2"/>
      <c r="FP1403" s="2"/>
      <c r="FQ1403" s="2"/>
      <c r="FR1403" s="2"/>
      <c r="FS1403" s="2"/>
      <c r="FT1403" s="2"/>
      <c r="FU1403" s="2"/>
      <c r="FV1403" s="2"/>
      <c r="FW1403" s="2"/>
      <c r="FX1403" s="2"/>
      <c r="FY1403" s="2"/>
      <c r="FZ1403" s="2"/>
      <c r="GA1403" s="2"/>
      <c r="GB1403" s="2"/>
      <c r="GC1403" s="2"/>
      <c r="GD1403" s="2"/>
      <c r="GE1403" s="2"/>
      <c r="GF1403" s="2"/>
      <c r="GG1403" s="2"/>
      <c r="GH1403" s="2"/>
      <c r="GI1403" s="2"/>
      <c r="GJ1403" s="2"/>
      <c r="GK1403" s="2"/>
      <c r="GL1403" s="2"/>
      <c r="GM1403" s="2"/>
      <c r="GN1403" s="2"/>
      <c r="GO1403" s="2"/>
      <c r="GP1403" s="2"/>
      <c r="GQ1403" s="2"/>
    </row>
    <row r="1404" spans="1:199" x14ac:dyDescent="0.2">
      <c r="A1404" s="36">
        <f t="shared" si="335"/>
        <v>4</v>
      </c>
      <c r="B1404" s="36">
        <f t="shared" si="336"/>
        <v>7</v>
      </c>
      <c r="C1404" s="1">
        <v>36006</v>
      </c>
      <c r="D1404">
        <f t="shared" si="337"/>
        <v>7</v>
      </c>
      <c r="E1404">
        <f t="shared" si="338"/>
        <v>1998</v>
      </c>
      <c r="F1404" s="21">
        <f t="shared" si="341"/>
        <v>0.50333333333333319</v>
      </c>
      <c r="G1404" s="21">
        <f t="shared" si="327"/>
        <v>2.9166666666666785E-3</v>
      </c>
      <c r="H1404" s="21">
        <f t="shared" si="328"/>
        <v>-3.2500000000004192E-3</v>
      </c>
      <c r="I1404" s="21">
        <f t="shared" si="329"/>
        <v>-3.3333333333374071E-4</v>
      </c>
      <c r="J1404" s="23">
        <f>VLOOKUP(C1404,'Nymex hist.'!A:B,2,0)</f>
        <v>1.9059999999999999</v>
      </c>
      <c r="K1404" s="23">
        <f t="shared" si="340"/>
        <v>1.9356666666666669</v>
      </c>
      <c r="L1404" s="23">
        <f t="shared" si="342"/>
        <v>2.4390000000000001</v>
      </c>
      <c r="M1404" s="23">
        <f t="shared" si="330"/>
        <v>2.3806666666666669</v>
      </c>
      <c r="N1404" s="23">
        <f t="shared" si="331"/>
        <v>2.3835833333333336</v>
      </c>
      <c r="O1404" s="23">
        <f t="shared" si="332"/>
        <v>2.3803333333333332</v>
      </c>
      <c r="P1404" s="23">
        <f t="shared" si="333"/>
        <v>2.4003333333333332</v>
      </c>
      <c r="Q1404" s="23">
        <f t="shared" si="334"/>
        <v>2.4303333333333335</v>
      </c>
      <c r="R1404" s="30">
        <v>36006</v>
      </c>
      <c r="S1404" s="32"/>
      <c r="T1404" s="32"/>
      <c r="U1404" s="32"/>
      <c r="V1404" s="32"/>
      <c r="W1404" s="32"/>
      <c r="X1404" s="32"/>
      <c r="Y1404" s="32"/>
      <c r="Z1404" s="32"/>
      <c r="AA1404" s="32"/>
      <c r="AB1404" s="32"/>
      <c r="AC1404" s="32"/>
      <c r="AD1404" s="32"/>
      <c r="AE1404" s="32"/>
      <c r="AF1404" s="32"/>
      <c r="AG1404" s="32"/>
      <c r="AH1404" s="32"/>
      <c r="AI1404" s="32"/>
      <c r="AJ1404" s="34"/>
      <c r="AK1404" s="32"/>
      <c r="AL1404" s="32"/>
      <c r="AM1404" s="32"/>
      <c r="AN1404" s="32"/>
      <c r="AO1404" s="32"/>
      <c r="AP1404" s="32"/>
      <c r="AQ1404" s="32"/>
      <c r="AR1404" s="32"/>
      <c r="AS1404" s="32"/>
      <c r="AT1404" s="32"/>
      <c r="AU1404" s="32"/>
      <c r="AV1404" s="32"/>
      <c r="AW1404" s="32"/>
      <c r="AX1404" s="32"/>
      <c r="AY1404" s="32"/>
      <c r="AZ1404" s="32"/>
      <c r="BA1404" s="32"/>
      <c r="BB1404" s="32"/>
      <c r="BC1404" s="32"/>
      <c r="BD1404" s="32"/>
      <c r="BE1404" s="32"/>
      <c r="BF1404" s="32"/>
      <c r="BG1404" s="32"/>
      <c r="BH1404" s="32"/>
      <c r="BI1404" s="32"/>
      <c r="BJ1404" s="32"/>
      <c r="BK1404" s="32"/>
      <c r="BL1404" s="32"/>
      <c r="BM1404" s="32"/>
      <c r="BN1404" s="32"/>
      <c r="BO1404" s="32"/>
      <c r="BP1404" s="32"/>
      <c r="BQ1404" s="32"/>
      <c r="BR1404" s="32"/>
      <c r="BS1404" s="32"/>
      <c r="BT1404" s="32"/>
      <c r="BU1404" s="32"/>
      <c r="BV1404" s="32"/>
      <c r="BW1404" s="32"/>
      <c r="BX1404" s="32"/>
      <c r="BY1404" s="32"/>
      <c r="BZ1404" s="32"/>
      <c r="CA1404" s="32"/>
      <c r="CB1404" s="32"/>
      <c r="CC1404" s="32"/>
      <c r="CD1404" s="32"/>
      <c r="CE1404" s="32"/>
      <c r="CF1404" s="32"/>
      <c r="CG1404" s="32">
        <v>1.9419999999999999</v>
      </c>
      <c r="CH1404" s="32">
        <v>1.9059999999999999</v>
      </c>
      <c r="CI1404" s="32">
        <v>1.9590000000000001</v>
      </c>
      <c r="CJ1404" s="32">
        <v>2.2170000000000001</v>
      </c>
      <c r="CK1404" s="32">
        <v>2.4969999999999999</v>
      </c>
      <c r="CL1404" s="32">
        <v>2.59</v>
      </c>
      <c r="CM1404" s="32">
        <v>2.4950000000000001</v>
      </c>
      <c r="CN1404" s="32">
        <v>2.3959999999999999</v>
      </c>
      <c r="CO1404" s="32">
        <v>2.2999999999999998</v>
      </c>
      <c r="CP1404" s="32">
        <v>2.2749999999999999</v>
      </c>
      <c r="CQ1404" s="32">
        <v>2.2810000000000001</v>
      </c>
      <c r="CR1404" s="32">
        <v>2.2799999999999998</v>
      </c>
      <c r="CS1404" s="32">
        <v>2.2799999999999998</v>
      </c>
      <c r="CT1404" s="32">
        <v>2.2949999999999999</v>
      </c>
      <c r="CU1404" s="32">
        <v>2.323</v>
      </c>
      <c r="CV1404" s="32">
        <v>2.4620000000000002</v>
      </c>
      <c r="CW1404" s="32">
        <v>2.5910000000000002</v>
      </c>
      <c r="CX1404" s="32">
        <v>2.625</v>
      </c>
      <c r="CY1404" s="32">
        <v>2.5249999999999999</v>
      </c>
      <c r="CZ1404" s="32">
        <v>2.4049999999999998</v>
      </c>
      <c r="DA1404" s="32">
        <v>2.2949999999999999</v>
      </c>
      <c r="DB1404" s="32">
        <v>2.2719999999999998</v>
      </c>
      <c r="DC1404" s="32">
        <v>2.2719999999999998</v>
      </c>
      <c r="DD1404" s="32">
        <v>2.2759999999999998</v>
      </c>
      <c r="DE1404" s="32">
        <v>2.2890000000000001</v>
      </c>
      <c r="DF1404" s="32">
        <v>2.294</v>
      </c>
      <c r="DG1404" s="32">
        <v>2.319</v>
      </c>
      <c r="DH1404" s="32">
        <v>2.4470000000000001</v>
      </c>
      <c r="DI1404" s="32">
        <v>2.5840000000000001</v>
      </c>
      <c r="DJ1404" s="32">
        <v>2.6040000000000001</v>
      </c>
      <c r="DK1404" s="32">
        <v>2.4910000000000001</v>
      </c>
      <c r="DL1404" s="32">
        <v>2.3969999999999998</v>
      </c>
      <c r="DM1404" s="32">
        <v>2.2959999999999998</v>
      </c>
      <c r="DN1404" s="32">
        <v>2.2829999999999999</v>
      </c>
      <c r="DO1404" s="32">
        <v>2.2829999999999999</v>
      </c>
      <c r="DP1404" s="32">
        <v>2.2829999999999999</v>
      </c>
      <c r="DQ1404" s="32">
        <v>2.2829999999999999</v>
      </c>
      <c r="DR1404" s="32">
        <v>2.294</v>
      </c>
      <c r="DS1404" s="32">
        <v>2.319</v>
      </c>
      <c r="DT1404" s="32">
        <v>2.4470000000000001</v>
      </c>
      <c r="DU1404" s="32">
        <v>2.5840000000000001</v>
      </c>
      <c r="DV1404" s="32">
        <v>2.6240000000000001</v>
      </c>
      <c r="DW1404" s="32">
        <v>2.5110000000000001</v>
      </c>
      <c r="DX1404" s="32">
        <v>2.4169999999999998</v>
      </c>
      <c r="DY1404" s="32">
        <v>2.3159999999999998</v>
      </c>
      <c r="DZ1404" s="32">
        <v>2.3029999999999999</v>
      </c>
      <c r="EA1404" s="32">
        <v>2.3029999999999999</v>
      </c>
      <c r="EB1404" s="32">
        <v>2.3029999999999999</v>
      </c>
      <c r="EC1404" s="32">
        <v>2.3029999999999999</v>
      </c>
      <c r="ED1404" s="32">
        <v>2.3140000000000001</v>
      </c>
      <c r="EE1404" s="32">
        <v>2.339</v>
      </c>
      <c r="EF1404" s="32">
        <v>2.4670000000000001</v>
      </c>
      <c r="EG1404" s="32">
        <v>2.6040000000000001</v>
      </c>
      <c r="EH1404" s="32">
        <v>2.6539999999999999</v>
      </c>
      <c r="EI1404" s="32">
        <v>2.5409999999999999</v>
      </c>
      <c r="EJ1404" s="32">
        <v>2.4470000000000001</v>
      </c>
      <c r="EK1404" s="32">
        <v>2.3460000000000001</v>
      </c>
      <c r="EL1404" s="32">
        <v>2.3330000000000002</v>
      </c>
      <c r="EM1404" s="32">
        <v>2.3330000000000002</v>
      </c>
      <c r="EN1404" s="32">
        <v>2.3330000000000002</v>
      </c>
      <c r="EO1404" s="32">
        <v>2.3330000000000002</v>
      </c>
      <c r="EP1404" s="32">
        <v>2.3439999999999999</v>
      </c>
      <c r="EQ1404" s="32">
        <v>2.3690000000000002</v>
      </c>
      <c r="ER1404" s="32">
        <v>2.4969999999999999</v>
      </c>
      <c r="ES1404" s="32">
        <v>2.6339999999999999</v>
      </c>
      <c r="ET1404" s="32">
        <v>2.694</v>
      </c>
      <c r="EU1404" s="32">
        <v>2.581</v>
      </c>
      <c r="EV1404" s="32">
        <v>2.4870000000000001</v>
      </c>
      <c r="EW1404" s="32">
        <v>2.3860000000000001</v>
      </c>
      <c r="EX1404" s="32">
        <v>2.3730000000000002</v>
      </c>
      <c r="EY1404" s="32">
        <v>2.3730000000000002</v>
      </c>
      <c r="EZ1404" s="32">
        <v>2.3730000000000002</v>
      </c>
      <c r="FA1404" s="32"/>
      <c r="FB1404" s="32"/>
      <c r="FC1404" s="32"/>
      <c r="FD1404" s="32"/>
      <c r="FE1404" s="32"/>
      <c r="FF1404" s="32"/>
      <c r="FG1404" s="32"/>
      <c r="FH1404" s="32"/>
      <c r="FI1404" s="32"/>
      <c r="FJ1404" s="32"/>
      <c r="FK1404" s="32"/>
      <c r="FL1404" s="32"/>
      <c r="FM1404" s="32"/>
      <c r="FN1404" s="32"/>
      <c r="FO1404" s="32"/>
      <c r="FP1404" s="32"/>
      <c r="FQ1404" s="32"/>
      <c r="FR1404" s="32"/>
      <c r="FS1404" s="32"/>
      <c r="FT1404" s="32"/>
      <c r="FU1404" s="32"/>
      <c r="FV1404" s="32"/>
      <c r="FW1404" s="32"/>
      <c r="FX1404" s="32"/>
      <c r="FY1404" s="32"/>
      <c r="FZ1404" s="32"/>
      <c r="GA1404" s="32"/>
      <c r="GB1404" s="32"/>
      <c r="GC1404" s="32"/>
      <c r="GD1404" s="32"/>
      <c r="GE1404" s="32"/>
      <c r="GF1404" s="32"/>
      <c r="GG1404" s="32"/>
      <c r="GH1404" s="32"/>
      <c r="GI1404" s="32"/>
      <c r="GJ1404" s="32"/>
      <c r="GK1404" s="32"/>
      <c r="GL1404" s="32"/>
      <c r="GM1404" s="32"/>
      <c r="GN1404" s="32"/>
      <c r="GO1404" s="32"/>
      <c r="GP1404" s="32"/>
      <c r="GQ1404" s="32"/>
    </row>
    <row r="1405" spans="1:199" customFormat="1" hidden="1" x14ac:dyDescent="0.2">
      <c r="A1405">
        <f t="shared" si="335"/>
        <v>5</v>
      </c>
      <c r="B1405">
        <f t="shared" si="336"/>
        <v>7</v>
      </c>
      <c r="C1405" s="1">
        <v>36007</v>
      </c>
      <c r="D1405">
        <f t="shared" si="337"/>
        <v>7</v>
      </c>
      <c r="E1405">
        <f t="shared" si="338"/>
        <v>1998</v>
      </c>
      <c r="F1405" s="17">
        <f t="shared" si="341"/>
        <v>0.5132000000000001</v>
      </c>
      <c r="G1405" s="16">
        <f t="shared" si="327"/>
        <v>7.0833333333339965E-3</v>
      </c>
      <c r="H1405" s="16">
        <f t="shared" si="328"/>
        <v>-3.2500000000004192E-3</v>
      </c>
      <c r="I1405" s="16">
        <f t="shared" si="329"/>
        <v>3.8333333333335773E-3</v>
      </c>
      <c r="J1405" s="7">
        <f>VLOOKUP(C1405,'Nymex hist.'!A:B,2,0)</f>
        <v>1.8440000000000001</v>
      </c>
      <c r="K1405" s="11">
        <f t="shared" si="340"/>
        <v>1.8979999999999999</v>
      </c>
      <c r="L1405" s="11">
        <f t="shared" si="342"/>
        <v>2.4112</v>
      </c>
      <c r="M1405" s="9">
        <f t="shared" si="330"/>
        <v>2.3664999999999998</v>
      </c>
      <c r="N1405" s="9">
        <f t="shared" si="331"/>
        <v>2.3735833333333338</v>
      </c>
      <c r="O1405" s="9">
        <f t="shared" si="332"/>
        <v>2.3703333333333334</v>
      </c>
      <c r="P1405" s="9">
        <f t="shared" si="333"/>
        <v>2.390333333333333</v>
      </c>
      <c r="Q1405" s="9">
        <f t="shared" si="334"/>
        <v>2.4253333333333331</v>
      </c>
      <c r="R1405" s="8">
        <v>36007</v>
      </c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3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>
        <v>1.9419999999999999</v>
      </c>
      <c r="CH1405" s="2">
        <v>1.8440000000000001</v>
      </c>
      <c r="CI1405" s="2">
        <v>1.9079999999999999</v>
      </c>
      <c r="CJ1405" s="2">
        <v>2.1819999999999999</v>
      </c>
      <c r="CK1405" s="2">
        <v>2.4670000000000001</v>
      </c>
      <c r="CL1405" s="2">
        <v>2.56</v>
      </c>
      <c r="CM1405" s="2">
        <v>2.472</v>
      </c>
      <c r="CN1405" s="2">
        <v>2.375</v>
      </c>
      <c r="CO1405" s="2">
        <v>2.2850000000000001</v>
      </c>
      <c r="CP1405" s="2">
        <v>2.2650000000000001</v>
      </c>
      <c r="CQ1405" s="2">
        <v>2.27</v>
      </c>
      <c r="CR1405" s="2">
        <v>2.27</v>
      </c>
      <c r="CS1405" s="2">
        <v>2.27</v>
      </c>
      <c r="CT1405" s="2">
        <v>2.2850000000000001</v>
      </c>
      <c r="CU1405" s="2">
        <v>2.3130000000000002</v>
      </c>
      <c r="CV1405" s="2">
        <v>2.452</v>
      </c>
      <c r="CW1405" s="2">
        <v>2.581</v>
      </c>
      <c r="CX1405" s="2">
        <v>2.6150000000000002</v>
      </c>
      <c r="CY1405" s="2">
        <v>2.5150000000000001</v>
      </c>
      <c r="CZ1405" s="2">
        <v>2.395</v>
      </c>
      <c r="DA1405" s="2">
        <v>2.2850000000000001</v>
      </c>
      <c r="DB1405" s="2">
        <v>2.262</v>
      </c>
      <c r="DC1405" s="2">
        <v>2.262</v>
      </c>
      <c r="DD1405" s="2">
        <v>2.266</v>
      </c>
      <c r="DE1405" s="2">
        <v>2.2789999999999999</v>
      </c>
      <c r="DF1405" s="2">
        <v>2.2839999999999998</v>
      </c>
      <c r="DG1405" s="2">
        <v>2.3090000000000002</v>
      </c>
      <c r="DH1405" s="2">
        <v>2.4369999999999998</v>
      </c>
      <c r="DI1405" s="2">
        <v>2.5739999999999998</v>
      </c>
      <c r="DJ1405" s="2">
        <v>2.5939999999999999</v>
      </c>
      <c r="DK1405" s="2">
        <v>2.4809999999999999</v>
      </c>
      <c r="DL1405" s="2">
        <v>2.387</v>
      </c>
      <c r="DM1405" s="2">
        <v>2.286</v>
      </c>
      <c r="DN1405" s="2">
        <v>2.2730000000000001</v>
      </c>
      <c r="DO1405" s="2">
        <v>2.2730000000000001</v>
      </c>
      <c r="DP1405" s="2">
        <v>2.2730000000000001</v>
      </c>
      <c r="DQ1405" s="2">
        <v>2.2730000000000001</v>
      </c>
      <c r="DR1405" s="2">
        <v>2.2839999999999998</v>
      </c>
      <c r="DS1405" s="2">
        <v>2.3090000000000002</v>
      </c>
      <c r="DT1405" s="2">
        <v>2.4369999999999998</v>
      </c>
      <c r="DU1405" s="2">
        <v>2.5739999999999998</v>
      </c>
      <c r="DV1405" s="2">
        <v>2.6139999999999999</v>
      </c>
      <c r="DW1405" s="2">
        <v>2.5009999999999999</v>
      </c>
      <c r="DX1405" s="2">
        <v>2.407</v>
      </c>
      <c r="DY1405" s="2">
        <v>2.306</v>
      </c>
      <c r="DZ1405" s="2">
        <v>2.2930000000000001</v>
      </c>
      <c r="EA1405" s="2">
        <v>2.2930000000000001</v>
      </c>
      <c r="EB1405" s="2">
        <v>2.2930000000000001</v>
      </c>
      <c r="EC1405" s="2">
        <v>2.2930000000000001</v>
      </c>
      <c r="ED1405" s="2">
        <v>2.3039999999999998</v>
      </c>
      <c r="EE1405" s="2">
        <v>2.3290000000000002</v>
      </c>
      <c r="EF1405" s="2">
        <v>2.4569999999999999</v>
      </c>
      <c r="EG1405" s="2">
        <v>2.5939999999999999</v>
      </c>
      <c r="EH1405" s="2">
        <v>2.649</v>
      </c>
      <c r="EI1405" s="2">
        <v>2.536</v>
      </c>
      <c r="EJ1405" s="2">
        <v>2.4420000000000002</v>
      </c>
      <c r="EK1405" s="2">
        <v>2.3410000000000002</v>
      </c>
      <c r="EL1405" s="2">
        <v>2.3279999999999998</v>
      </c>
      <c r="EM1405" s="2">
        <v>2.3279999999999998</v>
      </c>
      <c r="EN1405" s="2">
        <v>2.3279999999999998</v>
      </c>
      <c r="EO1405" s="2">
        <v>2.3279999999999998</v>
      </c>
      <c r="EP1405" s="2">
        <v>2.339</v>
      </c>
      <c r="EQ1405" s="2">
        <v>2.3639999999999999</v>
      </c>
      <c r="ER1405" s="2">
        <v>2.492</v>
      </c>
      <c r="ES1405" s="2">
        <v>2.629</v>
      </c>
      <c r="ET1405" s="2">
        <v>2.694</v>
      </c>
      <c r="EU1405" s="2">
        <v>2.581</v>
      </c>
      <c r="EV1405" s="2">
        <v>2.4870000000000001</v>
      </c>
      <c r="EW1405" s="2">
        <v>2.3860000000000001</v>
      </c>
      <c r="EX1405" s="2">
        <v>2.3730000000000002</v>
      </c>
      <c r="EY1405" s="2">
        <v>2.3730000000000002</v>
      </c>
      <c r="EZ1405" s="2">
        <v>2.3730000000000002</v>
      </c>
      <c r="FA1405" s="2"/>
      <c r="FB1405" s="2"/>
      <c r="FC1405" s="2"/>
      <c r="FD1405" s="2"/>
      <c r="FE1405" s="2"/>
      <c r="FF1405" s="2"/>
      <c r="FG1405" s="2"/>
      <c r="FH1405" s="2"/>
      <c r="FI1405" s="2"/>
      <c r="FJ1405" s="2"/>
      <c r="FK1405" s="2"/>
      <c r="FL1405" s="2"/>
      <c r="FM1405" s="2"/>
      <c r="FN1405" s="2"/>
      <c r="FO1405" s="2"/>
      <c r="FP1405" s="2"/>
      <c r="FQ1405" s="2"/>
      <c r="FR1405" s="2"/>
      <c r="FS1405" s="2"/>
      <c r="FT1405" s="2"/>
      <c r="FU1405" s="2"/>
      <c r="FV1405" s="2"/>
      <c r="FW1405" s="2"/>
      <c r="FX1405" s="2"/>
      <c r="FY1405" s="2"/>
      <c r="FZ1405" s="2"/>
      <c r="GA1405" s="2"/>
      <c r="GB1405" s="2"/>
      <c r="GC1405" s="2"/>
      <c r="GD1405" s="2"/>
      <c r="GE1405" s="2"/>
      <c r="GF1405" s="2"/>
      <c r="GG1405" s="2"/>
      <c r="GH1405" s="2"/>
      <c r="GI1405" s="2"/>
      <c r="GJ1405" s="2"/>
      <c r="GK1405" s="2"/>
      <c r="GL1405" s="2"/>
      <c r="GM1405" s="2"/>
      <c r="GN1405" s="2"/>
      <c r="GO1405" s="2"/>
      <c r="GP1405" s="2"/>
      <c r="GQ1405" s="2"/>
    </row>
    <row r="1406" spans="1:199" customFormat="1" hidden="1" x14ac:dyDescent="0.2">
      <c r="A1406">
        <f t="shared" si="335"/>
        <v>1</v>
      </c>
      <c r="B1406">
        <f t="shared" si="336"/>
        <v>8</v>
      </c>
      <c r="C1406" s="1">
        <v>36010</v>
      </c>
      <c r="D1406">
        <f t="shared" si="337"/>
        <v>8</v>
      </c>
      <c r="E1406">
        <f t="shared" si="338"/>
        <v>1998</v>
      </c>
      <c r="F1406" s="17">
        <f t="shared" si="341"/>
        <v>0.52550000000000008</v>
      </c>
      <c r="G1406" s="16">
        <f t="shared" si="327"/>
        <v>4.2500000000003091E-3</v>
      </c>
      <c r="H1406" s="16">
        <f t="shared" si="328"/>
        <v>-3.2500000000004192E-3</v>
      </c>
      <c r="I1406" s="16">
        <f t="shared" si="329"/>
        <v>9.9999999999988987E-4</v>
      </c>
      <c r="J1406" s="7">
        <f>VLOOKUP(C1406,'Nymex hist.'!A:B,2,0)</f>
        <v>1.869</v>
      </c>
      <c r="K1406" s="11">
        <f t="shared" si="340"/>
        <v>1.8975</v>
      </c>
      <c r="L1406" s="11">
        <f t="shared" si="342"/>
        <v>2.423</v>
      </c>
      <c r="M1406" s="9">
        <f t="shared" si="330"/>
        <v>2.3743333333333334</v>
      </c>
      <c r="N1406" s="9">
        <f t="shared" si="331"/>
        <v>2.3785833333333337</v>
      </c>
      <c r="O1406" s="9">
        <f t="shared" si="332"/>
        <v>2.3753333333333333</v>
      </c>
      <c r="P1406" s="9">
        <f t="shared" si="333"/>
        <v>2.3953333333333333</v>
      </c>
      <c r="Q1406" s="9">
        <f t="shared" si="334"/>
        <v>2.4303333333333335</v>
      </c>
      <c r="R1406" s="8">
        <v>36010</v>
      </c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3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>
        <v>1.869</v>
      </c>
      <c r="CI1406" s="2">
        <v>1.9259999999999999</v>
      </c>
      <c r="CJ1406" s="2">
        <v>2.1970000000000001</v>
      </c>
      <c r="CK1406" s="2">
        <v>2.4769999999999999</v>
      </c>
      <c r="CL1406" s="2">
        <v>2.5720000000000001</v>
      </c>
      <c r="CM1406" s="2">
        <v>2.4820000000000002</v>
      </c>
      <c r="CN1406" s="2">
        <v>2.387</v>
      </c>
      <c r="CO1406" s="2">
        <v>2.2970000000000002</v>
      </c>
      <c r="CP1406" s="2">
        <v>2.2749999999999999</v>
      </c>
      <c r="CQ1406" s="2">
        <v>2.2770000000000001</v>
      </c>
      <c r="CR1406" s="2">
        <v>2.2759999999999998</v>
      </c>
      <c r="CS1406" s="2">
        <v>2.2749999999999999</v>
      </c>
      <c r="CT1406" s="2">
        <v>2.29</v>
      </c>
      <c r="CU1406" s="2">
        <v>2.3180000000000001</v>
      </c>
      <c r="CV1406" s="2">
        <v>2.4569999999999999</v>
      </c>
      <c r="CW1406" s="2">
        <v>2.5859999999999999</v>
      </c>
      <c r="CX1406" s="2">
        <v>2.62</v>
      </c>
      <c r="CY1406" s="2">
        <v>2.52</v>
      </c>
      <c r="CZ1406" s="2">
        <v>2.4</v>
      </c>
      <c r="DA1406" s="2">
        <v>2.29</v>
      </c>
      <c r="DB1406" s="2">
        <v>2.2669999999999999</v>
      </c>
      <c r="DC1406" s="2">
        <v>2.2669999999999999</v>
      </c>
      <c r="DD1406" s="2">
        <v>2.2709999999999999</v>
      </c>
      <c r="DE1406" s="2">
        <v>2.2839999999999998</v>
      </c>
      <c r="DF1406" s="2">
        <v>2.2890000000000001</v>
      </c>
      <c r="DG1406" s="2">
        <v>2.3140000000000001</v>
      </c>
      <c r="DH1406" s="2">
        <v>2.4420000000000002</v>
      </c>
      <c r="DI1406" s="2">
        <v>2.5790000000000002</v>
      </c>
      <c r="DJ1406" s="2">
        <v>2.5990000000000002</v>
      </c>
      <c r="DK1406" s="2">
        <v>2.4860000000000002</v>
      </c>
      <c r="DL1406" s="2">
        <v>2.3919999999999999</v>
      </c>
      <c r="DM1406" s="2">
        <v>2.2909999999999999</v>
      </c>
      <c r="DN1406" s="2">
        <v>2.278</v>
      </c>
      <c r="DO1406" s="2">
        <v>2.278</v>
      </c>
      <c r="DP1406" s="2">
        <v>2.278</v>
      </c>
      <c r="DQ1406" s="2">
        <v>2.278</v>
      </c>
      <c r="DR1406" s="2">
        <v>2.2890000000000001</v>
      </c>
      <c r="DS1406" s="2">
        <v>2.3140000000000001</v>
      </c>
      <c r="DT1406" s="2">
        <v>2.4420000000000002</v>
      </c>
      <c r="DU1406" s="2">
        <v>2.5790000000000002</v>
      </c>
      <c r="DV1406" s="2">
        <v>2.6190000000000002</v>
      </c>
      <c r="DW1406" s="2">
        <v>2.5059999999999998</v>
      </c>
      <c r="DX1406" s="2">
        <v>2.4119999999999999</v>
      </c>
      <c r="DY1406" s="2">
        <v>2.3109999999999999</v>
      </c>
      <c r="DZ1406" s="2">
        <v>2.298</v>
      </c>
      <c r="EA1406" s="2">
        <v>2.298</v>
      </c>
      <c r="EB1406" s="2">
        <v>2.298</v>
      </c>
      <c r="EC1406" s="2">
        <v>2.298</v>
      </c>
      <c r="ED1406" s="2">
        <v>2.3090000000000002</v>
      </c>
      <c r="EE1406" s="2">
        <v>2.3340000000000001</v>
      </c>
      <c r="EF1406" s="2">
        <v>2.4620000000000002</v>
      </c>
      <c r="EG1406" s="2">
        <v>2.5990000000000002</v>
      </c>
      <c r="EH1406" s="2">
        <v>2.6539999999999999</v>
      </c>
      <c r="EI1406" s="2">
        <v>2.5409999999999999</v>
      </c>
      <c r="EJ1406" s="2">
        <v>2.4470000000000001</v>
      </c>
      <c r="EK1406" s="2">
        <v>2.3460000000000001</v>
      </c>
      <c r="EL1406" s="2">
        <v>2.3330000000000002</v>
      </c>
      <c r="EM1406" s="2">
        <v>2.3330000000000002</v>
      </c>
      <c r="EN1406" s="2">
        <v>2.3330000000000002</v>
      </c>
      <c r="EO1406" s="2">
        <v>2.3330000000000002</v>
      </c>
      <c r="EP1406" s="2">
        <v>2.3439999999999999</v>
      </c>
      <c r="EQ1406" s="2">
        <v>2.3690000000000002</v>
      </c>
      <c r="ER1406" s="2">
        <v>2.4969999999999999</v>
      </c>
      <c r="ES1406" s="2">
        <v>2.6339999999999999</v>
      </c>
      <c r="ET1406" s="2">
        <v>2.6989999999999998</v>
      </c>
      <c r="EU1406" s="2">
        <v>2.5859999999999999</v>
      </c>
      <c r="EV1406" s="2">
        <v>2.492</v>
      </c>
      <c r="EW1406" s="2">
        <v>2.391</v>
      </c>
      <c r="EX1406" s="2">
        <v>2.3780000000000001</v>
      </c>
      <c r="EY1406" s="2">
        <v>2.3780000000000001</v>
      </c>
      <c r="EZ1406" s="2">
        <v>2.3780000000000001</v>
      </c>
      <c r="FA1406" s="2">
        <v>2.3780000000000001</v>
      </c>
      <c r="FB1406" s="2"/>
      <c r="FC1406" s="2"/>
      <c r="FD1406" s="2"/>
      <c r="FE1406" s="2"/>
      <c r="FF1406" s="2"/>
      <c r="FG1406" s="2"/>
      <c r="FH1406" s="2"/>
      <c r="FI1406" s="2"/>
      <c r="FJ1406" s="2"/>
      <c r="FK1406" s="2"/>
      <c r="FL1406" s="2"/>
      <c r="FM1406" s="2"/>
      <c r="FN1406" s="2"/>
      <c r="FO1406" s="2"/>
      <c r="FP1406" s="2"/>
      <c r="FQ1406" s="2"/>
      <c r="FR1406" s="2"/>
      <c r="FS1406" s="2"/>
      <c r="FT1406" s="2"/>
      <c r="FU1406" s="2"/>
      <c r="FV1406" s="2"/>
      <c r="FW1406" s="2"/>
      <c r="FX1406" s="2"/>
      <c r="FY1406" s="2"/>
      <c r="FZ1406" s="2"/>
      <c r="GA1406" s="2"/>
      <c r="GB1406" s="2"/>
      <c r="GC1406" s="2"/>
      <c r="GD1406" s="2"/>
      <c r="GE1406" s="2"/>
      <c r="GF1406" s="2"/>
      <c r="GG1406" s="2"/>
      <c r="GH1406" s="2"/>
      <c r="GI1406" s="2"/>
      <c r="GJ1406" s="2"/>
      <c r="GK1406" s="2"/>
      <c r="GL1406" s="2"/>
      <c r="GM1406" s="2"/>
      <c r="GN1406" s="2"/>
      <c r="GO1406" s="2"/>
      <c r="GP1406" s="2"/>
      <c r="GQ1406" s="2"/>
    </row>
    <row r="1407" spans="1:199" customFormat="1" hidden="1" x14ac:dyDescent="0.2">
      <c r="A1407">
        <f t="shared" si="335"/>
        <v>2</v>
      </c>
      <c r="B1407">
        <f t="shared" si="336"/>
        <v>8</v>
      </c>
      <c r="C1407" s="1">
        <v>36011</v>
      </c>
      <c r="D1407">
        <f t="shared" si="337"/>
        <v>8</v>
      </c>
      <c r="E1407">
        <f t="shared" si="338"/>
        <v>1998</v>
      </c>
      <c r="F1407" s="17">
        <f t="shared" si="341"/>
        <v>0.52600000000000002</v>
      </c>
      <c r="G1407" s="16">
        <f t="shared" si="327"/>
        <v>-5.0833333333328845E-3</v>
      </c>
      <c r="H1407" s="16">
        <f t="shared" si="328"/>
        <v>-3.2500000000004192E-3</v>
      </c>
      <c r="I1407" s="16">
        <f t="shared" si="329"/>
        <v>-8.3333333333333037E-3</v>
      </c>
      <c r="J1407" s="7">
        <f>VLOOKUP(C1407,'Nymex hist.'!A:B,2,0)</f>
        <v>1.895</v>
      </c>
      <c r="K1407" s="11">
        <f t="shared" si="340"/>
        <v>1.921</v>
      </c>
      <c r="L1407" s="11">
        <f t="shared" si="342"/>
        <v>2.4470000000000001</v>
      </c>
      <c r="M1407" s="9">
        <f t="shared" si="330"/>
        <v>2.3836666666666666</v>
      </c>
      <c r="N1407" s="9">
        <f t="shared" si="331"/>
        <v>2.3785833333333337</v>
      </c>
      <c r="O1407" s="9">
        <f t="shared" si="332"/>
        <v>2.3753333333333333</v>
      </c>
      <c r="P1407" s="9">
        <f t="shared" si="333"/>
        <v>2.3953333333333333</v>
      </c>
      <c r="Q1407" s="9">
        <f t="shared" si="334"/>
        <v>2.4303333333333335</v>
      </c>
      <c r="R1407" s="8">
        <v>36011</v>
      </c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3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>
        <v>1.895</v>
      </c>
      <c r="CI1407" s="2">
        <v>1.9470000000000001</v>
      </c>
      <c r="CJ1407" s="2">
        <v>2.2240000000000002</v>
      </c>
      <c r="CK1407" s="2">
        <v>2.504</v>
      </c>
      <c r="CL1407" s="2">
        <v>2.5990000000000002</v>
      </c>
      <c r="CM1407" s="2">
        <v>2.504</v>
      </c>
      <c r="CN1407" s="2">
        <v>2.4039999999999999</v>
      </c>
      <c r="CO1407" s="2">
        <v>2.3090000000000002</v>
      </c>
      <c r="CP1407" s="2">
        <v>2.282</v>
      </c>
      <c r="CQ1407" s="2">
        <v>2.2810000000000001</v>
      </c>
      <c r="CR1407" s="2">
        <v>2.2799999999999998</v>
      </c>
      <c r="CS1407" s="2">
        <v>2.2799999999999998</v>
      </c>
      <c r="CT1407" s="2">
        <v>2.2949999999999999</v>
      </c>
      <c r="CU1407" s="2">
        <v>2.323</v>
      </c>
      <c r="CV1407" s="2">
        <v>2.4609999999999999</v>
      </c>
      <c r="CW1407" s="2">
        <v>2.5859999999999999</v>
      </c>
      <c r="CX1407" s="2">
        <v>2.62</v>
      </c>
      <c r="CY1407" s="2">
        <v>2.52</v>
      </c>
      <c r="CZ1407" s="2">
        <v>2.4</v>
      </c>
      <c r="DA1407" s="2">
        <v>2.29</v>
      </c>
      <c r="DB1407" s="2">
        <v>2.2669999999999999</v>
      </c>
      <c r="DC1407" s="2">
        <v>2.2669999999999999</v>
      </c>
      <c r="DD1407" s="2">
        <v>2.2709999999999999</v>
      </c>
      <c r="DE1407" s="2">
        <v>2.2839999999999998</v>
      </c>
      <c r="DF1407" s="2">
        <v>2.2890000000000001</v>
      </c>
      <c r="DG1407" s="2">
        <v>2.3140000000000001</v>
      </c>
      <c r="DH1407" s="2">
        <v>2.4420000000000002</v>
      </c>
      <c r="DI1407" s="2">
        <v>2.5790000000000002</v>
      </c>
      <c r="DJ1407" s="2">
        <v>2.5990000000000002</v>
      </c>
      <c r="DK1407" s="2">
        <v>2.4860000000000002</v>
      </c>
      <c r="DL1407" s="2">
        <v>2.3919999999999999</v>
      </c>
      <c r="DM1407" s="2">
        <v>2.2909999999999999</v>
      </c>
      <c r="DN1407" s="2">
        <v>2.278</v>
      </c>
      <c r="DO1407" s="2">
        <v>2.278</v>
      </c>
      <c r="DP1407" s="2">
        <v>2.278</v>
      </c>
      <c r="DQ1407" s="2">
        <v>2.278</v>
      </c>
      <c r="DR1407" s="2">
        <v>2.2890000000000001</v>
      </c>
      <c r="DS1407" s="2">
        <v>2.3140000000000001</v>
      </c>
      <c r="DT1407" s="2">
        <v>2.4420000000000002</v>
      </c>
      <c r="DU1407" s="2">
        <v>2.5790000000000002</v>
      </c>
      <c r="DV1407" s="2">
        <v>2.6190000000000002</v>
      </c>
      <c r="DW1407" s="2">
        <v>2.5059999999999998</v>
      </c>
      <c r="DX1407" s="2">
        <v>2.4119999999999999</v>
      </c>
      <c r="DY1407" s="2">
        <v>2.3109999999999999</v>
      </c>
      <c r="DZ1407" s="2">
        <v>2.298</v>
      </c>
      <c r="EA1407" s="2">
        <v>2.298</v>
      </c>
      <c r="EB1407" s="2">
        <v>2.298</v>
      </c>
      <c r="EC1407" s="2">
        <v>2.298</v>
      </c>
      <c r="ED1407" s="2">
        <v>2.3090000000000002</v>
      </c>
      <c r="EE1407" s="2">
        <v>2.3340000000000001</v>
      </c>
      <c r="EF1407" s="2">
        <v>2.4620000000000002</v>
      </c>
      <c r="EG1407" s="2">
        <v>2.5990000000000002</v>
      </c>
      <c r="EH1407" s="2">
        <v>2.6539999999999999</v>
      </c>
      <c r="EI1407" s="2">
        <v>2.5409999999999999</v>
      </c>
      <c r="EJ1407" s="2">
        <v>2.4470000000000001</v>
      </c>
      <c r="EK1407" s="2">
        <v>2.3460000000000001</v>
      </c>
      <c r="EL1407" s="2">
        <v>2.3330000000000002</v>
      </c>
      <c r="EM1407" s="2">
        <v>2.3330000000000002</v>
      </c>
      <c r="EN1407" s="2">
        <v>2.3330000000000002</v>
      </c>
      <c r="EO1407" s="2">
        <v>2.3330000000000002</v>
      </c>
      <c r="EP1407" s="2">
        <v>2.3439999999999999</v>
      </c>
      <c r="EQ1407" s="2">
        <v>2.3690000000000002</v>
      </c>
      <c r="ER1407" s="2">
        <v>2.4969999999999999</v>
      </c>
      <c r="ES1407" s="2">
        <v>2.6339999999999999</v>
      </c>
      <c r="ET1407" s="2">
        <v>2.6989999999999998</v>
      </c>
      <c r="EU1407" s="2">
        <v>2.5859999999999999</v>
      </c>
      <c r="EV1407" s="2">
        <v>2.492</v>
      </c>
      <c r="EW1407" s="2">
        <v>2.391</v>
      </c>
      <c r="EX1407" s="2">
        <v>2.3780000000000001</v>
      </c>
      <c r="EY1407" s="2">
        <v>2.3780000000000001</v>
      </c>
      <c r="EZ1407" s="2">
        <v>2.3780000000000001</v>
      </c>
      <c r="FA1407" s="2">
        <v>2.3780000000000001</v>
      </c>
      <c r="FB1407" s="2"/>
      <c r="FC1407" s="2"/>
      <c r="FD1407" s="2"/>
      <c r="FE1407" s="2"/>
      <c r="FF1407" s="2"/>
      <c r="FG1407" s="2"/>
      <c r="FH1407" s="2"/>
      <c r="FI1407" s="2"/>
      <c r="FJ1407" s="2"/>
      <c r="FK1407" s="2"/>
      <c r="FL1407" s="2"/>
      <c r="FM1407" s="2"/>
      <c r="FN1407" s="2"/>
      <c r="FO1407" s="2"/>
      <c r="FP1407" s="2"/>
      <c r="FQ1407" s="2"/>
      <c r="FR1407" s="2"/>
      <c r="FS1407" s="2"/>
      <c r="FT1407" s="2"/>
      <c r="FU1407" s="2"/>
      <c r="FV1407" s="2"/>
      <c r="FW1407" s="2"/>
      <c r="FX1407" s="2"/>
      <c r="FY1407" s="2"/>
      <c r="FZ1407" s="2"/>
      <c r="GA1407" s="2"/>
      <c r="GB1407" s="2"/>
      <c r="GC1407" s="2"/>
      <c r="GD1407" s="2"/>
      <c r="GE1407" s="2"/>
      <c r="GF1407" s="2"/>
      <c r="GG1407" s="2"/>
      <c r="GH1407" s="2"/>
      <c r="GI1407" s="2"/>
      <c r="GJ1407" s="2"/>
      <c r="GK1407" s="2"/>
      <c r="GL1407" s="2"/>
      <c r="GM1407" s="2"/>
      <c r="GN1407" s="2"/>
      <c r="GO1407" s="2"/>
      <c r="GP1407" s="2"/>
      <c r="GQ1407" s="2"/>
    </row>
    <row r="1408" spans="1:199" customFormat="1" hidden="1" x14ac:dyDescent="0.2">
      <c r="A1408">
        <f t="shared" si="335"/>
        <v>3</v>
      </c>
      <c r="B1408">
        <f t="shared" si="336"/>
        <v>8</v>
      </c>
      <c r="C1408" s="1">
        <v>36012</v>
      </c>
      <c r="D1408">
        <f t="shared" si="337"/>
        <v>8</v>
      </c>
      <c r="E1408">
        <f t="shared" si="338"/>
        <v>1998</v>
      </c>
      <c r="F1408" s="17">
        <f t="shared" si="341"/>
        <v>0.5302</v>
      </c>
      <c r="G1408" s="16">
        <f t="shared" si="327"/>
        <v>-2.5833333333329378E-3</v>
      </c>
      <c r="H1408" s="16">
        <f t="shared" si="328"/>
        <v>-2.7500000000002522E-3</v>
      </c>
      <c r="I1408" s="16">
        <f t="shared" si="329"/>
        <v>-5.33333333333319E-3</v>
      </c>
      <c r="J1408" s="7">
        <f>VLOOKUP(C1408,'Nymex hist.'!A:B,2,0)</f>
        <v>1.873</v>
      </c>
      <c r="K1408" s="11">
        <f t="shared" si="340"/>
        <v>1.901</v>
      </c>
      <c r="L1408" s="11">
        <f t="shared" si="342"/>
        <v>2.4312</v>
      </c>
      <c r="M1408" s="9">
        <f t="shared" si="330"/>
        <v>2.3706666666666663</v>
      </c>
      <c r="N1408" s="9">
        <f t="shared" si="331"/>
        <v>2.3680833333333333</v>
      </c>
      <c r="O1408" s="9">
        <f t="shared" si="332"/>
        <v>2.3653333333333331</v>
      </c>
      <c r="P1408" s="9">
        <f t="shared" si="333"/>
        <v>2.3853333333333331</v>
      </c>
      <c r="Q1408" s="9">
        <f t="shared" si="334"/>
        <v>2.4203333333333332</v>
      </c>
      <c r="R1408" s="8">
        <v>36012</v>
      </c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3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>
        <v>1.873</v>
      </c>
      <c r="CI1408" s="2">
        <v>1.929</v>
      </c>
      <c r="CJ1408" s="2">
        <v>2.2080000000000002</v>
      </c>
      <c r="CK1408" s="2">
        <v>2.4870000000000001</v>
      </c>
      <c r="CL1408" s="2">
        <v>2.5870000000000002</v>
      </c>
      <c r="CM1408" s="2">
        <v>2.4870000000000001</v>
      </c>
      <c r="CN1408" s="2">
        <v>2.387</v>
      </c>
      <c r="CO1408" s="2">
        <v>2.2970000000000002</v>
      </c>
      <c r="CP1408" s="2">
        <v>2.274</v>
      </c>
      <c r="CQ1408" s="2">
        <v>2.27</v>
      </c>
      <c r="CR1408" s="2">
        <v>2.27</v>
      </c>
      <c r="CS1408" s="2">
        <v>2.2669999999999999</v>
      </c>
      <c r="CT1408" s="2">
        <v>2.282</v>
      </c>
      <c r="CU1408" s="2">
        <v>2.3069999999999999</v>
      </c>
      <c r="CV1408" s="2">
        <v>2.4449999999999998</v>
      </c>
      <c r="CW1408" s="2">
        <v>2.5750000000000002</v>
      </c>
      <c r="CX1408" s="2">
        <v>2.609</v>
      </c>
      <c r="CY1408" s="2">
        <v>2.5089999999999999</v>
      </c>
      <c r="CZ1408" s="2">
        <v>2.3889999999999998</v>
      </c>
      <c r="DA1408" s="2">
        <v>2.2789999999999999</v>
      </c>
      <c r="DB1408" s="2">
        <v>2.2559999999999998</v>
      </c>
      <c r="DC1408" s="2">
        <v>2.2559999999999998</v>
      </c>
      <c r="DD1408" s="2">
        <v>2.2610000000000001</v>
      </c>
      <c r="DE1408" s="2">
        <v>2.274</v>
      </c>
      <c r="DF1408" s="2">
        <v>2.2789999999999999</v>
      </c>
      <c r="DG1408" s="2">
        <v>2.3039999999999998</v>
      </c>
      <c r="DH1408" s="2">
        <v>2.4319999999999999</v>
      </c>
      <c r="DI1408" s="2">
        <v>2.569</v>
      </c>
      <c r="DJ1408" s="2">
        <v>2.589</v>
      </c>
      <c r="DK1408" s="2">
        <v>2.476</v>
      </c>
      <c r="DL1408" s="2">
        <v>2.3820000000000001</v>
      </c>
      <c r="DM1408" s="2">
        <v>2.2810000000000001</v>
      </c>
      <c r="DN1408" s="2">
        <v>2.2679999999999998</v>
      </c>
      <c r="DO1408" s="2">
        <v>2.2679999999999998</v>
      </c>
      <c r="DP1408" s="2">
        <v>2.2679999999999998</v>
      </c>
      <c r="DQ1408" s="2">
        <v>2.2679999999999998</v>
      </c>
      <c r="DR1408" s="2">
        <v>2.2789999999999999</v>
      </c>
      <c r="DS1408" s="2">
        <v>2.3039999999999998</v>
      </c>
      <c r="DT1408" s="2">
        <v>2.4319999999999999</v>
      </c>
      <c r="DU1408" s="2">
        <v>2.569</v>
      </c>
      <c r="DV1408" s="2">
        <v>2.609</v>
      </c>
      <c r="DW1408" s="2">
        <v>2.496</v>
      </c>
      <c r="DX1408" s="2">
        <v>2.4020000000000001</v>
      </c>
      <c r="DY1408" s="2">
        <v>2.3010000000000002</v>
      </c>
      <c r="DZ1408" s="2">
        <v>2.2879999999999998</v>
      </c>
      <c r="EA1408" s="2">
        <v>2.2879999999999998</v>
      </c>
      <c r="EB1408" s="2">
        <v>2.2879999999999998</v>
      </c>
      <c r="EC1408" s="2">
        <v>2.2879999999999998</v>
      </c>
      <c r="ED1408" s="2">
        <v>2.2989999999999999</v>
      </c>
      <c r="EE1408" s="2">
        <v>2.3239999999999998</v>
      </c>
      <c r="EF1408" s="2">
        <v>2.452</v>
      </c>
      <c r="EG1408" s="2">
        <v>2.589</v>
      </c>
      <c r="EH1408" s="2">
        <v>2.6440000000000001</v>
      </c>
      <c r="EI1408" s="2">
        <v>2.5310000000000001</v>
      </c>
      <c r="EJ1408" s="2">
        <v>2.4369999999999998</v>
      </c>
      <c r="EK1408" s="2">
        <v>2.3359999999999999</v>
      </c>
      <c r="EL1408" s="2">
        <v>2.323</v>
      </c>
      <c r="EM1408" s="2">
        <v>2.323</v>
      </c>
      <c r="EN1408" s="2">
        <v>2.323</v>
      </c>
      <c r="EO1408" s="2">
        <v>2.323</v>
      </c>
      <c r="EP1408" s="2">
        <v>2.3340000000000001</v>
      </c>
      <c r="EQ1408" s="2">
        <v>2.359</v>
      </c>
      <c r="ER1408" s="2">
        <v>2.4870000000000001</v>
      </c>
      <c r="ES1408" s="2">
        <v>2.6240000000000001</v>
      </c>
      <c r="ET1408" s="2">
        <v>2.6890000000000001</v>
      </c>
      <c r="EU1408" s="2">
        <v>2.5760000000000001</v>
      </c>
      <c r="EV1408" s="2">
        <v>2.4820000000000002</v>
      </c>
      <c r="EW1408" s="2">
        <v>2.3809999999999998</v>
      </c>
      <c r="EX1408" s="2">
        <v>2.3679999999999999</v>
      </c>
      <c r="EY1408" s="2">
        <v>2.3679999999999999</v>
      </c>
      <c r="EZ1408" s="2">
        <v>2.3679999999999999</v>
      </c>
      <c r="FA1408" s="2">
        <v>2.3679999999999999</v>
      </c>
      <c r="FB1408" s="2"/>
      <c r="FC1408" s="2"/>
      <c r="FD1408" s="2"/>
      <c r="FE1408" s="2"/>
      <c r="FF1408" s="2"/>
      <c r="FG1408" s="2"/>
      <c r="FH1408" s="2"/>
      <c r="FI1408" s="2"/>
      <c r="FJ1408" s="2"/>
      <c r="FK1408" s="2"/>
      <c r="FL1408" s="2"/>
      <c r="FM1408" s="2"/>
      <c r="FN1408" s="2"/>
      <c r="FO1408" s="2"/>
      <c r="FP1408" s="2"/>
      <c r="FQ1408" s="2"/>
      <c r="FR1408" s="2"/>
      <c r="FS1408" s="2"/>
      <c r="FT1408" s="2"/>
      <c r="FU1408" s="2"/>
      <c r="FV1408" s="2"/>
      <c r="FW1408" s="2"/>
      <c r="FX1408" s="2"/>
      <c r="FY1408" s="2"/>
      <c r="FZ1408" s="2"/>
      <c r="GA1408" s="2"/>
      <c r="GB1408" s="2"/>
      <c r="GC1408" s="2"/>
      <c r="GD1408" s="2"/>
      <c r="GE1408" s="2"/>
      <c r="GF1408" s="2"/>
      <c r="GG1408" s="2"/>
      <c r="GH1408" s="2"/>
      <c r="GI1408" s="2"/>
      <c r="GJ1408" s="2"/>
      <c r="GK1408" s="2"/>
      <c r="GL1408" s="2"/>
      <c r="GM1408" s="2"/>
      <c r="GN1408" s="2"/>
      <c r="GO1408" s="2"/>
      <c r="GP1408" s="2"/>
      <c r="GQ1408" s="2"/>
    </row>
    <row r="1409" spans="1:199" x14ac:dyDescent="0.2">
      <c r="A1409" s="36">
        <f t="shared" si="335"/>
        <v>4</v>
      </c>
      <c r="B1409" s="36">
        <f t="shared" si="336"/>
        <v>8</v>
      </c>
      <c r="C1409" s="1">
        <v>36013</v>
      </c>
      <c r="D1409">
        <f t="shared" si="337"/>
        <v>8</v>
      </c>
      <c r="E1409">
        <f t="shared" si="338"/>
        <v>1998</v>
      </c>
      <c r="F1409" s="21">
        <f t="shared" si="341"/>
        <v>0.55000000000000027</v>
      </c>
      <c r="G1409" s="21">
        <f t="shared" si="327"/>
        <v>-3.7500000000005862E-3</v>
      </c>
      <c r="H1409" s="21">
        <f t="shared" si="328"/>
        <v>-1.9999999999993356E-3</v>
      </c>
      <c r="I1409" s="21">
        <f t="shared" si="329"/>
        <v>-5.7499999999999218E-3</v>
      </c>
      <c r="J1409" s="23">
        <f>VLOOKUP(C1409,'Nymex hist.'!A:B,2,0)</f>
        <v>1.831</v>
      </c>
      <c r="K1409" s="23">
        <f t="shared" si="340"/>
        <v>1.855</v>
      </c>
      <c r="L1409" s="23">
        <f t="shared" si="342"/>
        <v>2.4050000000000002</v>
      </c>
      <c r="M1409" s="23">
        <f t="shared" si="330"/>
        <v>2.3566666666666665</v>
      </c>
      <c r="N1409" s="23">
        <f t="shared" si="331"/>
        <v>2.3529166666666659</v>
      </c>
      <c r="O1409" s="23">
        <f t="shared" si="332"/>
        <v>2.3509166666666665</v>
      </c>
      <c r="P1409" s="23">
        <f t="shared" si="333"/>
        <v>2.3709166666666666</v>
      </c>
      <c r="Q1409" s="23">
        <f t="shared" si="334"/>
        <v>2.4059166666666667</v>
      </c>
      <c r="R1409" s="30">
        <v>36013</v>
      </c>
      <c r="S1409" s="32"/>
      <c r="T1409" s="32"/>
      <c r="U1409" s="32"/>
      <c r="V1409" s="32"/>
      <c r="W1409" s="32"/>
      <c r="X1409" s="32"/>
      <c r="Y1409" s="32"/>
      <c r="Z1409" s="32"/>
      <c r="AA1409" s="32"/>
      <c r="AB1409" s="32"/>
      <c r="AC1409" s="32"/>
      <c r="AD1409" s="32"/>
      <c r="AE1409" s="32"/>
      <c r="AF1409" s="32"/>
      <c r="AG1409" s="32"/>
      <c r="AH1409" s="32"/>
      <c r="AI1409" s="32"/>
      <c r="AJ1409" s="34"/>
      <c r="AK1409" s="32"/>
      <c r="AL1409" s="32"/>
      <c r="AM1409" s="32"/>
      <c r="AN1409" s="32"/>
      <c r="AO1409" s="32"/>
      <c r="AP1409" s="32"/>
      <c r="AQ1409" s="32"/>
      <c r="AR1409" s="32"/>
      <c r="AS1409" s="32"/>
      <c r="AT1409" s="32"/>
      <c r="AU1409" s="32"/>
      <c r="AV1409" s="32"/>
      <c r="AW1409" s="32"/>
      <c r="AX1409" s="32"/>
      <c r="AY1409" s="32"/>
      <c r="AZ1409" s="32"/>
      <c r="BA1409" s="32"/>
      <c r="BB1409" s="32"/>
      <c r="BC1409" s="32"/>
      <c r="BD1409" s="32"/>
      <c r="BE1409" s="32"/>
      <c r="BF1409" s="32"/>
      <c r="BG1409" s="32"/>
      <c r="BH1409" s="32"/>
      <c r="BI1409" s="32"/>
      <c r="BJ1409" s="32"/>
      <c r="BK1409" s="32"/>
      <c r="BL1409" s="32"/>
      <c r="BM1409" s="32"/>
      <c r="BN1409" s="32"/>
      <c r="BO1409" s="32"/>
      <c r="BP1409" s="32"/>
      <c r="BQ1409" s="32"/>
      <c r="BR1409" s="32"/>
      <c r="BS1409" s="32"/>
      <c r="BT1409" s="32"/>
      <c r="BU1409" s="32"/>
      <c r="BV1409" s="32"/>
      <c r="BW1409" s="32"/>
      <c r="BX1409" s="32"/>
      <c r="BY1409" s="32"/>
      <c r="BZ1409" s="32"/>
      <c r="CA1409" s="32"/>
      <c r="CB1409" s="32"/>
      <c r="CC1409" s="32"/>
      <c r="CD1409" s="32"/>
      <c r="CE1409" s="32"/>
      <c r="CF1409" s="32"/>
      <c r="CG1409" s="32"/>
      <c r="CH1409" s="32">
        <v>1.831</v>
      </c>
      <c r="CI1409" s="32">
        <v>1.879</v>
      </c>
      <c r="CJ1409" s="32">
        <v>2.17</v>
      </c>
      <c r="CK1409" s="32">
        <v>2.4510000000000001</v>
      </c>
      <c r="CL1409" s="32">
        <v>2.5590000000000002</v>
      </c>
      <c r="CM1409" s="32">
        <v>2.4700000000000002</v>
      </c>
      <c r="CN1409" s="32">
        <v>2.375</v>
      </c>
      <c r="CO1409" s="32">
        <v>2.2850000000000001</v>
      </c>
      <c r="CP1409" s="32">
        <v>2.262</v>
      </c>
      <c r="CQ1409" s="32">
        <v>2.258</v>
      </c>
      <c r="CR1409" s="32">
        <v>2.258</v>
      </c>
      <c r="CS1409" s="32">
        <v>2.2549999999999999</v>
      </c>
      <c r="CT1409" s="32">
        <v>2.27</v>
      </c>
      <c r="CU1409" s="32">
        <v>2.2949999999999999</v>
      </c>
      <c r="CV1409" s="32">
        <v>2.4329999999999998</v>
      </c>
      <c r="CW1409" s="32">
        <v>2.56</v>
      </c>
      <c r="CX1409" s="32">
        <v>2.5939999999999999</v>
      </c>
      <c r="CY1409" s="32">
        <v>2.4940000000000002</v>
      </c>
      <c r="CZ1409" s="32">
        <v>2.3740000000000001</v>
      </c>
      <c r="DA1409" s="32">
        <v>2.2639999999999998</v>
      </c>
      <c r="DB1409" s="32">
        <v>2.2410000000000001</v>
      </c>
      <c r="DC1409" s="32">
        <v>2.2410000000000001</v>
      </c>
      <c r="DD1409" s="32">
        <v>2.246</v>
      </c>
      <c r="DE1409" s="32">
        <v>2.258</v>
      </c>
      <c r="DF1409" s="32">
        <v>2.2610000000000001</v>
      </c>
      <c r="DG1409" s="32">
        <v>2.29</v>
      </c>
      <c r="DH1409" s="32">
        <v>2.4180000000000001</v>
      </c>
      <c r="DI1409" s="32">
        <v>2.5539999999999998</v>
      </c>
      <c r="DJ1409" s="32">
        <v>2.5750000000000002</v>
      </c>
      <c r="DK1409" s="32">
        <v>2.4620000000000002</v>
      </c>
      <c r="DL1409" s="32">
        <v>2.3679999999999999</v>
      </c>
      <c r="DM1409" s="32">
        <v>2.2669999999999999</v>
      </c>
      <c r="DN1409" s="32">
        <v>2.254</v>
      </c>
      <c r="DO1409" s="32">
        <v>2.254</v>
      </c>
      <c r="DP1409" s="32">
        <v>2.254</v>
      </c>
      <c r="DQ1409" s="32">
        <v>2.254</v>
      </c>
      <c r="DR1409" s="32">
        <v>2.2610000000000001</v>
      </c>
      <c r="DS1409" s="32">
        <v>2.29</v>
      </c>
      <c r="DT1409" s="32">
        <v>2.4180000000000001</v>
      </c>
      <c r="DU1409" s="32">
        <v>2.5539999999999998</v>
      </c>
      <c r="DV1409" s="32">
        <v>2.5950000000000002</v>
      </c>
      <c r="DW1409" s="32">
        <v>2.4820000000000002</v>
      </c>
      <c r="DX1409" s="32">
        <v>2.3879999999999999</v>
      </c>
      <c r="DY1409" s="32">
        <v>2.2869999999999999</v>
      </c>
      <c r="DZ1409" s="32">
        <v>2.274</v>
      </c>
      <c r="EA1409" s="32">
        <v>2.274</v>
      </c>
      <c r="EB1409" s="32">
        <v>2.274</v>
      </c>
      <c r="EC1409" s="32">
        <v>2.274</v>
      </c>
      <c r="ED1409" s="32">
        <v>2.2810000000000001</v>
      </c>
      <c r="EE1409" s="32">
        <v>2.31</v>
      </c>
      <c r="EF1409" s="32">
        <v>2.4380000000000002</v>
      </c>
      <c r="EG1409" s="32">
        <v>2.5739999999999998</v>
      </c>
      <c r="EH1409" s="32">
        <v>2.63</v>
      </c>
      <c r="EI1409" s="32">
        <v>2.5169999999999999</v>
      </c>
      <c r="EJ1409" s="32">
        <v>2.423</v>
      </c>
      <c r="EK1409" s="32">
        <v>2.3220000000000001</v>
      </c>
      <c r="EL1409" s="32">
        <v>2.3090000000000002</v>
      </c>
      <c r="EM1409" s="32">
        <v>2.3090000000000002</v>
      </c>
      <c r="EN1409" s="32">
        <v>2.3090000000000002</v>
      </c>
      <c r="EO1409" s="32">
        <v>2.3090000000000002</v>
      </c>
      <c r="EP1409" s="32">
        <v>2.3159999999999998</v>
      </c>
      <c r="EQ1409" s="32">
        <v>2.3450000000000002</v>
      </c>
      <c r="ER1409" s="32">
        <v>2.4729999999999999</v>
      </c>
      <c r="ES1409" s="32">
        <v>2.609</v>
      </c>
      <c r="ET1409" s="32">
        <v>2.6749999999999998</v>
      </c>
      <c r="EU1409" s="32">
        <v>2.5619999999999998</v>
      </c>
      <c r="EV1409" s="32">
        <v>2.468</v>
      </c>
      <c r="EW1409" s="32">
        <v>2.367</v>
      </c>
      <c r="EX1409" s="32">
        <v>2.3540000000000001</v>
      </c>
      <c r="EY1409" s="32">
        <v>2.3540000000000001</v>
      </c>
      <c r="EZ1409" s="32">
        <v>2.3540000000000001</v>
      </c>
      <c r="FA1409" s="32">
        <v>2.3540000000000001</v>
      </c>
      <c r="FB1409" s="32"/>
      <c r="FC1409" s="32"/>
      <c r="FD1409" s="32"/>
      <c r="FE1409" s="32"/>
      <c r="FF1409" s="32"/>
      <c r="FG1409" s="32"/>
      <c r="FH1409" s="32"/>
      <c r="FI1409" s="32"/>
      <c r="FJ1409" s="32"/>
      <c r="FK1409" s="32"/>
      <c r="FL1409" s="32"/>
      <c r="FM1409" s="32"/>
      <c r="FN1409" s="32"/>
      <c r="FO1409" s="32"/>
      <c r="FP1409" s="32"/>
      <c r="FQ1409" s="32"/>
      <c r="FR1409" s="32"/>
      <c r="FS1409" s="32"/>
      <c r="FT1409" s="32"/>
      <c r="FU1409" s="32"/>
      <c r="FV1409" s="32"/>
      <c r="FW1409" s="32"/>
      <c r="FX1409" s="32"/>
      <c r="FY1409" s="32"/>
      <c r="FZ1409" s="32"/>
      <c r="GA1409" s="32"/>
      <c r="GB1409" s="32"/>
      <c r="GC1409" s="32"/>
      <c r="GD1409" s="32"/>
      <c r="GE1409" s="32"/>
      <c r="GF1409" s="32"/>
      <c r="GG1409" s="32"/>
      <c r="GH1409" s="32"/>
      <c r="GI1409" s="32"/>
      <c r="GJ1409" s="32"/>
      <c r="GK1409" s="32"/>
      <c r="GL1409" s="32"/>
      <c r="GM1409" s="32"/>
      <c r="GN1409" s="32"/>
      <c r="GO1409" s="32"/>
      <c r="GP1409" s="32"/>
      <c r="GQ1409" s="32"/>
    </row>
    <row r="1410" spans="1:199" customFormat="1" hidden="1" x14ac:dyDescent="0.2">
      <c r="A1410">
        <f t="shared" si="335"/>
        <v>5</v>
      </c>
      <c r="B1410">
        <f t="shared" si="336"/>
        <v>8</v>
      </c>
      <c r="C1410" s="1">
        <v>36014</v>
      </c>
      <c r="D1410">
        <f t="shared" si="337"/>
        <v>8</v>
      </c>
      <c r="E1410">
        <f t="shared" si="338"/>
        <v>1998</v>
      </c>
      <c r="F1410" s="17">
        <f t="shared" si="341"/>
        <v>0.54400000000000071</v>
      </c>
      <c r="G1410" s="16">
        <f t="shared" si="327"/>
        <v>-5.2499999999993108E-3</v>
      </c>
      <c r="H1410" s="16">
        <f t="shared" si="328"/>
        <v>-1.583333333333492E-3</v>
      </c>
      <c r="I1410" s="16">
        <f t="shared" si="329"/>
        <v>-6.8333333333328028E-3</v>
      </c>
      <c r="J1410" s="7">
        <f>VLOOKUP(C1410,'Nymex hist.'!A:B,2,0)</f>
        <v>1.833</v>
      </c>
      <c r="K1410" s="11">
        <f t="shared" si="340"/>
        <v>1.857</v>
      </c>
      <c r="L1410" s="11">
        <f t="shared" si="342"/>
        <v>2.4010000000000007</v>
      </c>
      <c r="M1410" s="9">
        <f t="shared" si="330"/>
        <v>2.34775</v>
      </c>
      <c r="N1410" s="9">
        <f t="shared" si="331"/>
        <v>2.3425000000000007</v>
      </c>
      <c r="O1410" s="9">
        <f t="shared" si="332"/>
        <v>2.3409166666666672</v>
      </c>
      <c r="P1410" s="9">
        <f t="shared" si="333"/>
        <v>2.3609166666666668</v>
      </c>
      <c r="Q1410" s="9">
        <f t="shared" si="334"/>
        <v>2.3959166666666669</v>
      </c>
      <c r="R1410" s="8">
        <v>36014</v>
      </c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3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>
        <v>1.833</v>
      </c>
      <c r="CI1410" s="2">
        <v>1.881</v>
      </c>
      <c r="CJ1410" s="2">
        <v>2.1659999999999999</v>
      </c>
      <c r="CK1410" s="2">
        <v>2.4460000000000002</v>
      </c>
      <c r="CL1410" s="2">
        <v>2.5569999999999999</v>
      </c>
      <c r="CM1410" s="2">
        <v>2.4660000000000002</v>
      </c>
      <c r="CN1410" s="2">
        <v>2.37</v>
      </c>
      <c r="CO1410" s="2">
        <v>2.27</v>
      </c>
      <c r="CP1410" s="2">
        <v>2.2490000000000001</v>
      </c>
      <c r="CQ1410" s="2">
        <v>2.2490000000000001</v>
      </c>
      <c r="CR1410" s="2">
        <v>2.2490000000000001</v>
      </c>
      <c r="CS1410" s="2">
        <v>2.2490000000000001</v>
      </c>
      <c r="CT1410" s="2">
        <v>2.2589999999999999</v>
      </c>
      <c r="CU1410" s="2">
        <v>2.2839999999999998</v>
      </c>
      <c r="CV1410" s="2">
        <v>2.4220000000000002</v>
      </c>
      <c r="CW1410" s="2">
        <v>2.5489999999999999</v>
      </c>
      <c r="CX1410" s="2">
        <v>2.5830000000000002</v>
      </c>
      <c r="CY1410" s="2">
        <v>2.4830000000000001</v>
      </c>
      <c r="CZ1410" s="2">
        <v>2.363</v>
      </c>
      <c r="DA1410" s="2">
        <v>2.2530000000000001</v>
      </c>
      <c r="DB1410" s="2">
        <v>2.23</v>
      </c>
      <c r="DC1410" s="2">
        <v>2.2309999999999999</v>
      </c>
      <c r="DD1410" s="2">
        <v>2.2360000000000002</v>
      </c>
      <c r="DE1410" s="2">
        <v>2.2480000000000002</v>
      </c>
      <c r="DF1410" s="2">
        <v>2.2509999999999999</v>
      </c>
      <c r="DG1410" s="2">
        <v>2.2799999999999998</v>
      </c>
      <c r="DH1410" s="2">
        <v>2.4079999999999999</v>
      </c>
      <c r="DI1410" s="2">
        <v>2.544</v>
      </c>
      <c r="DJ1410" s="2">
        <v>2.5649999999999999</v>
      </c>
      <c r="DK1410" s="2">
        <v>2.452</v>
      </c>
      <c r="DL1410" s="2">
        <v>2.3580000000000001</v>
      </c>
      <c r="DM1410" s="2">
        <v>2.2570000000000001</v>
      </c>
      <c r="DN1410" s="2">
        <v>2.2440000000000002</v>
      </c>
      <c r="DO1410" s="2">
        <v>2.2440000000000002</v>
      </c>
      <c r="DP1410" s="2">
        <v>2.2440000000000002</v>
      </c>
      <c r="DQ1410" s="2">
        <v>2.2440000000000002</v>
      </c>
      <c r="DR1410" s="2">
        <v>2.2509999999999999</v>
      </c>
      <c r="DS1410" s="2">
        <v>2.2799999999999998</v>
      </c>
      <c r="DT1410" s="2">
        <v>2.4079999999999999</v>
      </c>
      <c r="DU1410" s="2">
        <v>2.544</v>
      </c>
      <c r="DV1410" s="2">
        <v>2.585</v>
      </c>
      <c r="DW1410" s="2">
        <v>2.472</v>
      </c>
      <c r="DX1410" s="2">
        <v>2.3780000000000001</v>
      </c>
      <c r="DY1410" s="2">
        <v>2.2770000000000001</v>
      </c>
      <c r="DZ1410" s="2">
        <v>2.2639999999999998</v>
      </c>
      <c r="EA1410" s="2">
        <v>2.2639999999999998</v>
      </c>
      <c r="EB1410" s="2">
        <v>2.2639999999999998</v>
      </c>
      <c r="EC1410" s="2">
        <v>2.2639999999999998</v>
      </c>
      <c r="ED1410" s="2">
        <v>2.2709999999999999</v>
      </c>
      <c r="EE1410" s="2">
        <v>2.2999999999999998</v>
      </c>
      <c r="EF1410" s="2">
        <v>2.4279999999999999</v>
      </c>
      <c r="EG1410" s="2">
        <v>2.5640000000000001</v>
      </c>
      <c r="EH1410" s="2">
        <v>2.62</v>
      </c>
      <c r="EI1410" s="2">
        <v>2.5070000000000001</v>
      </c>
      <c r="EJ1410" s="2">
        <v>2.4129999999999998</v>
      </c>
      <c r="EK1410" s="2">
        <v>2.3119999999999998</v>
      </c>
      <c r="EL1410" s="2">
        <v>2.2989999999999999</v>
      </c>
      <c r="EM1410" s="2">
        <v>2.2989999999999999</v>
      </c>
      <c r="EN1410" s="2">
        <v>2.2989999999999999</v>
      </c>
      <c r="EO1410" s="2">
        <v>2.2989999999999999</v>
      </c>
      <c r="EP1410" s="2">
        <v>2.306</v>
      </c>
      <c r="EQ1410" s="2">
        <v>2.335</v>
      </c>
      <c r="ER1410" s="2">
        <v>2.4630000000000001</v>
      </c>
      <c r="ES1410" s="2">
        <v>2.5990000000000002</v>
      </c>
      <c r="ET1410" s="2">
        <v>2.665</v>
      </c>
      <c r="EU1410" s="2">
        <v>2.552</v>
      </c>
      <c r="EV1410" s="2">
        <v>2.4580000000000002</v>
      </c>
      <c r="EW1410" s="2">
        <v>2.3570000000000002</v>
      </c>
      <c r="EX1410" s="2">
        <v>2.3439999999999999</v>
      </c>
      <c r="EY1410" s="2">
        <v>2.3439999999999999</v>
      </c>
      <c r="EZ1410" s="2">
        <v>2.3439999999999999</v>
      </c>
      <c r="FA1410" s="2">
        <v>2.3439999999999999</v>
      </c>
      <c r="FB1410" s="2"/>
      <c r="FC1410" s="2"/>
      <c r="FD1410" s="2"/>
      <c r="FE1410" s="2"/>
      <c r="FF1410" s="2"/>
      <c r="FG1410" s="2"/>
      <c r="FH1410" s="2"/>
      <c r="FI1410" s="2"/>
      <c r="FJ1410" s="2"/>
      <c r="FK1410" s="2"/>
      <c r="FL1410" s="2"/>
      <c r="FM1410" s="2"/>
      <c r="FN1410" s="2"/>
      <c r="FO1410" s="2"/>
      <c r="FP1410" s="2"/>
      <c r="FQ1410" s="2"/>
      <c r="FR1410" s="2"/>
      <c r="FS1410" s="2"/>
      <c r="FT1410" s="2"/>
      <c r="FU1410" s="2"/>
      <c r="FV1410" s="2"/>
      <c r="FW1410" s="2"/>
      <c r="FX1410" s="2"/>
      <c r="FY1410" s="2"/>
      <c r="FZ1410" s="2"/>
      <c r="GA1410" s="2"/>
      <c r="GB1410" s="2"/>
      <c r="GC1410" s="2"/>
      <c r="GD1410" s="2"/>
      <c r="GE1410" s="2"/>
      <c r="GF1410" s="2"/>
      <c r="GG1410" s="2"/>
      <c r="GH1410" s="2"/>
      <c r="GI1410" s="2"/>
      <c r="GJ1410" s="2"/>
      <c r="GK1410" s="2"/>
      <c r="GL1410" s="2"/>
      <c r="GM1410" s="2"/>
      <c r="GN1410" s="2"/>
      <c r="GO1410" s="2"/>
      <c r="GP1410" s="2"/>
      <c r="GQ1410" s="2"/>
    </row>
    <row r="1411" spans="1:199" customFormat="1" hidden="1" x14ac:dyDescent="0.2">
      <c r="A1411">
        <f t="shared" si="335"/>
        <v>1</v>
      </c>
      <c r="B1411">
        <f t="shared" si="336"/>
        <v>8</v>
      </c>
      <c r="C1411" s="1">
        <v>36017</v>
      </c>
      <c r="D1411">
        <f t="shared" si="337"/>
        <v>8</v>
      </c>
      <c r="E1411">
        <f t="shared" si="338"/>
        <v>1998</v>
      </c>
      <c r="F1411" s="17">
        <f t="shared" si="341"/>
        <v>0.51229999999999976</v>
      </c>
      <c r="G1411" s="16">
        <f t="shared" si="327"/>
        <v>-1.5333333333333421E-2</v>
      </c>
      <c r="H1411" s="16">
        <f t="shared" si="328"/>
        <v>-3.9166666666670125E-3</v>
      </c>
      <c r="I1411" s="16">
        <f t="shared" si="329"/>
        <v>-1.9250000000000433E-2</v>
      </c>
      <c r="J1411" s="7">
        <f>VLOOKUP(C1411,'Nymex hist.'!A:B,2,0)</f>
        <v>1.895</v>
      </c>
      <c r="K1411" s="11">
        <f t="shared" si="340"/>
        <v>1.9165000000000001</v>
      </c>
      <c r="L1411" s="11">
        <f t="shared" si="342"/>
        <v>2.4287999999999998</v>
      </c>
      <c r="M1411" s="9">
        <f t="shared" si="330"/>
        <v>2.3528333333333333</v>
      </c>
      <c r="N1411" s="9">
        <f t="shared" si="331"/>
        <v>2.3374999999999999</v>
      </c>
      <c r="O1411" s="9">
        <f t="shared" si="332"/>
        <v>2.3335833333333329</v>
      </c>
      <c r="P1411" s="9">
        <f t="shared" si="333"/>
        <v>2.3535833333333334</v>
      </c>
      <c r="Q1411" s="9">
        <f t="shared" si="334"/>
        <v>2.3885833333333331</v>
      </c>
      <c r="R1411" s="8">
        <v>36017</v>
      </c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3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>
        <v>1.895</v>
      </c>
      <c r="CI1411" s="2">
        <v>1.9379999999999999</v>
      </c>
      <c r="CJ1411" s="2">
        <v>2.2080000000000002</v>
      </c>
      <c r="CK1411" s="2">
        <v>2.4780000000000002</v>
      </c>
      <c r="CL1411" s="2">
        <v>2.5880000000000001</v>
      </c>
      <c r="CM1411" s="2">
        <v>2.488</v>
      </c>
      <c r="CN1411" s="2">
        <v>2.3820000000000001</v>
      </c>
      <c r="CO1411" s="2">
        <v>2.2770000000000001</v>
      </c>
      <c r="CP1411" s="2">
        <v>2.254</v>
      </c>
      <c r="CQ1411" s="2">
        <v>2.2490000000000001</v>
      </c>
      <c r="CR1411" s="2">
        <v>2.2490000000000001</v>
      </c>
      <c r="CS1411" s="2">
        <v>2.2490000000000001</v>
      </c>
      <c r="CT1411" s="2">
        <v>2.2559999999999998</v>
      </c>
      <c r="CU1411" s="2">
        <v>2.2810000000000001</v>
      </c>
      <c r="CV1411" s="2">
        <v>2.4169999999999998</v>
      </c>
      <c r="CW1411" s="2">
        <v>2.544</v>
      </c>
      <c r="CX1411" s="2">
        <v>2.5779999999999998</v>
      </c>
      <c r="CY1411" s="2">
        <v>2.4780000000000002</v>
      </c>
      <c r="CZ1411" s="2">
        <v>2.3580000000000001</v>
      </c>
      <c r="DA1411" s="2">
        <v>2.2480000000000002</v>
      </c>
      <c r="DB1411" s="2">
        <v>2.2250000000000001</v>
      </c>
      <c r="DC1411" s="2">
        <v>2.226</v>
      </c>
      <c r="DD1411" s="2">
        <v>2.2309999999999999</v>
      </c>
      <c r="DE1411" s="2">
        <v>2.2429999999999999</v>
      </c>
      <c r="DF1411" s="2">
        <v>2.246</v>
      </c>
      <c r="DG1411" s="2">
        <v>2.2749999999999999</v>
      </c>
      <c r="DH1411" s="2">
        <v>2.403</v>
      </c>
      <c r="DI1411" s="2">
        <v>2.5390000000000001</v>
      </c>
      <c r="DJ1411" s="2">
        <v>2.5590000000000002</v>
      </c>
      <c r="DK1411" s="2">
        <v>2.444</v>
      </c>
      <c r="DL1411" s="2">
        <v>2.3490000000000002</v>
      </c>
      <c r="DM1411" s="2">
        <v>2.2480000000000002</v>
      </c>
      <c r="DN1411" s="2">
        <v>2.2349999999999999</v>
      </c>
      <c r="DO1411" s="2">
        <v>2.2349999999999999</v>
      </c>
      <c r="DP1411" s="2">
        <v>2.2349999999999999</v>
      </c>
      <c r="DQ1411" s="2">
        <v>2.2349999999999999</v>
      </c>
      <c r="DR1411" s="2">
        <v>2.246</v>
      </c>
      <c r="DS1411" s="2">
        <v>2.2749999999999999</v>
      </c>
      <c r="DT1411" s="2">
        <v>2.403</v>
      </c>
      <c r="DU1411" s="2">
        <v>2.5390000000000001</v>
      </c>
      <c r="DV1411" s="2">
        <v>2.5790000000000002</v>
      </c>
      <c r="DW1411" s="2">
        <v>2.464</v>
      </c>
      <c r="DX1411" s="2">
        <v>2.3690000000000002</v>
      </c>
      <c r="DY1411" s="2">
        <v>2.2679999999999998</v>
      </c>
      <c r="DZ1411" s="2">
        <v>2.2549999999999999</v>
      </c>
      <c r="EA1411" s="2">
        <v>2.2549999999999999</v>
      </c>
      <c r="EB1411" s="2">
        <v>2.2549999999999999</v>
      </c>
      <c r="EC1411" s="2">
        <v>2.2549999999999999</v>
      </c>
      <c r="ED1411" s="2">
        <v>2.266</v>
      </c>
      <c r="EE1411" s="2">
        <v>2.2949999999999999</v>
      </c>
      <c r="EF1411" s="2">
        <v>2.423</v>
      </c>
      <c r="EG1411" s="2">
        <v>2.5590000000000002</v>
      </c>
      <c r="EH1411" s="2">
        <v>2.6139999999999999</v>
      </c>
      <c r="EI1411" s="2">
        <v>2.4990000000000001</v>
      </c>
      <c r="EJ1411" s="2">
        <v>2.4039999999999999</v>
      </c>
      <c r="EK1411" s="2">
        <v>2.3029999999999999</v>
      </c>
      <c r="EL1411" s="2">
        <v>2.29</v>
      </c>
      <c r="EM1411" s="2">
        <v>2.29</v>
      </c>
      <c r="EN1411" s="2">
        <v>2.29</v>
      </c>
      <c r="EO1411" s="2">
        <v>2.29</v>
      </c>
      <c r="EP1411" s="2">
        <v>2.3010000000000002</v>
      </c>
      <c r="EQ1411" s="2">
        <v>2.33</v>
      </c>
      <c r="ER1411" s="2">
        <v>2.4580000000000002</v>
      </c>
      <c r="ES1411" s="2">
        <v>2.5939999999999999</v>
      </c>
      <c r="ET1411" s="2">
        <v>2.6589999999999998</v>
      </c>
      <c r="EU1411" s="2">
        <v>2.544</v>
      </c>
      <c r="EV1411" s="2">
        <v>2.4489999999999998</v>
      </c>
      <c r="EW1411" s="2">
        <v>2.3479999999999999</v>
      </c>
      <c r="EX1411" s="2">
        <v>2.335</v>
      </c>
      <c r="EY1411" s="2">
        <v>2.335</v>
      </c>
      <c r="EZ1411" s="2">
        <v>2.335</v>
      </c>
      <c r="FA1411" s="2">
        <v>2.335</v>
      </c>
      <c r="FB1411" s="2"/>
      <c r="FC1411" s="2"/>
      <c r="FD1411" s="2"/>
      <c r="FE1411" s="2"/>
      <c r="FF1411" s="2"/>
      <c r="FG1411" s="2"/>
      <c r="FH1411" s="2"/>
      <c r="FI1411" s="2"/>
      <c r="FJ1411" s="2"/>
      <c r="FK1411" s="2"/>
      <c r="FL1411" s="2"/>
      <c r="FM1411" s="2"/>
      <c r="FN1411" s="2"/>
      <c r="FO1411" s="2"/>
      <c r="FP1411" s="2"/>
      <c r="FQ1411" s="2"/>
      <c r="FR1411" s="2"/>
      <c r="FS1411" s="2"/>
      <c r="FT1411" s="2"/>
      <c r="FU1411" s="2"/>
      <c r="FV1411" s="2"/>
      <c r="FW1411" s="2"/>
      <c r="FX1411" s="2"/>
      <c r="FY1411" s="2"/>
      <c r="FZ1411" s="2"/>
      <c r="GA1411" s="2"/>
      <c r="GB1411" s="2"/>
      <c r="GC1411" s="2"/>
      <c r="GD1411" s="2"/>
      <c r="GE1411" s="2"/>
      <c r="GF1411" s="2"/>
      <c r="GG1411" s="2"/>
      <c r="GH1411" s="2"/>
      <c r="GI1411" s="2"/>
      <c r="GJ1411" s="2"/>
      <c r="GK1411" s="2"/>
      <c r="GL1411" s="2"/>
      <c r="GM1411" s="2"/>
      <c r="GN1411" s="2"/>
      <c r="GO1411" s="2"/>
      <c r="GP1411" s="2"/>
      <c r="GQ1411" s="2"/>
    </row>
    <row r="1412" spans="1:199" customFormat="1" hidden="1" x14ac:dyDescent="0.2">
      <c r="A1412">
        <f t="shared" si="335"/>
        <v>2</v>
      </c>
      <c r="B1412">
        <f t="shared" si="336"/>
        <v>8</v>
      </c>
      <c r="C1412" s="1">
        <v>36018</v>
      </c>
      <c r="D1412">
        <f t="shared" si="337"/>
        <v>8</v>
      </c>
      <c r="E1412">
        <f t="shared" si="338"/>
        <v>1998</v>
      </c>
      <c r="F1412" s="17">
        <f t="shared" si="341"/>
        <v>0.54679999999999973</v>
      </c>
      <c r="G1412" s="16">
        <f t="shared" si="327"/>
        <v>-8.4166666666662948E-3</v>
      </c>
      <c r="H1412" s="16">
        <f t="shared" si="328"/>
        <v>9.1666666666689878E-4</v>
      </c>
      <c r="I1412" s="16">
        <f t="shared" si="329"/>
        <v>-7.499999999999396E-3</v>
      </c>
      <c r="J1412" s="7">
        <f>VLOOKUP(C1412,'Nymex hist.'!A:B,2,0)</f>
        <v>1.8120000000000001</v>
      </c>
      <c r="K1412" s="11">
        <f t="shared" si="340"/>
        <v>1.8340000000000001</v>
      </c>
      <c r="L1412" s="11">
        <f t="shared" si="342"/>
        <v>2.3807999999999998</v>
      </c>
      <c r="M1412" s="9">
        <f t="shared" si="330"/>
        <v>2.3307499999999997</v>
      </c>
      <c r="N1412" s="9">
        <f t="shared" si="331"/>
        <v>2.3223333333333334</v>
      </c>
      <c r="O1412" s="9">
        <f t="shared" si="332"/>
        <v>2.3232500000000003</v>
      </c>
      <c r="P1412" s="9">
        <f t="shared" si="333"/>
        <v>2.3482499999999997</v>
      </c>
      <c r="Q1412" s="9">
        <f t="shared" si="334"/>
        <v>2.3832499999999999</v>
      </c>
      <c r="R1412" s="8">
        <v>36018</v>
      </c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3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>
        <v>1.8120000000000001</v>
      </c>
      <c r="CI1412" s="2">
        <v>1.8560000000000001</v>
      </c>
      <c r="CJ1412" s="2">
        <v>2.1360000000000001</v>
      </c>
      <c r="CK1412" s="2">
        <v>2.4209999999999998</v>
      </c>
      <c r="CL1412" s="2">
        <v>2.5390000000000001</v>
      </c>
      <c r="CM1412" s="2">
        <v>2.4540000000000002</v>
      </c>
      <c r="CN1412" s="2">
        <v>2.3540000000000001</v>
      </c>
      <c r="CO1412" s="2">
        <v>2.2559999999999998</v>
      </c>
      <c r="CP1412" s="2">
        <v>2.2330000000000001</v>
      </c>
      <c r="CQ1412" s="2">
        <v>2.2330000000000001</v>
      </c>
      <c r="CR1412" s="2">
        <v>2.2330000000000001</v>
      </c>
      <c r="CS1412" s="2">
        <v>2.2330000000000001</v>
      </c>
      <c r="CT1412" s="2">
        <v>2.2400000000000002</v>
      </c>
      <c r="CU1412" s="2">
        <v>2.2650000000000001</v>
      </c>
      <c r="CV1412" s="2">
        <v>2.4009999999999998</v>
      </c>
      <c r="CW1412" s="2">
        <v>2.528</v>
      </c>
      <c r="CX1412" s="2">
        <v>2.5619999999999998</v>
      </c>
      <c r="CY1412" s="2">
        <v>2.4620000000000002</v>
      </c>
      <c r="CZ1412" s="2">
        <v>2.3420000000000001</v>
      </c>
      <c r="DA1412" s="2">
        <v>2.2320000000000002</v>
      </c>
      <c r="DB1412" s="2">
        <v>2.2090000000000001</v>
      </c>
      <c r="DC1412" s="2">
        <v>2.21</v>
      </c>
      <c r="DD1412" s="2">
        <v>2.2149999999999999</v>
      </c>
      <c r="DE1412" s="2">
        <v>2.2269999999999999</v>
      </c>
      <c r="DF1412" s="2">
        <v>2.2309999999999999</v>
      </c>
      <c r="DG1412" s="2">
        <v>2.2610000000000001</v>
      </c>
      <c r="DH1412" s="2">
        <v>2.39</v>
      </c>
      <c r="DI1412" s="2">
        <v>2.5270000000000001</v>
      </c>
      <c r="DJ1412" s="2">
        <v>2.548</v>
      </c>
      <c r="DK1412" s="2">
        <v>2.4340000000000002</v>
      </c>
      <c r="DL1412" s="2">
        <v>2.34</v>
      </c>
      <c r="DM1412" s="2">
        <v>2.2400000000000002</v>
      </c>
      <c r="DN1412" s="2">
        <v>2.2269999999999999</v>
      </c>
      <c r="DO1412" s="2">
        <v>2.2269999999999999</v>
      </c>
      <c r="DP1412" s="2">
        <v>2.2269999999999999</v>
      </c>
      <c r="DQ1412" s="2">
        <v>2.2269999999999999</v>
      </c>
      <c r="DR1412" s="2">
        <v>2.2309999999999999</v>
      </c>
      <c r="DS1412" s="2">
        <v>2.2610000000000001</v>
      </c>
      <c r="DT1412" s="2">
        <v>2.39</v>
      </c>
      <c r="DU1412" s="2">
        <v>2.5270000000000001</v>
      </c>
      <c r="DV1412" s="2">
        <v>2.573</v>
      </c>
      <c r="DW1412" s="2">
        <v>2.4590000000000001</v>
      </c>
      <c r="DX1412" s="2">
        <v>2.3650000000000002</v>
      </c>
      <c r="DY1412" s="2">
        <v>2.2650000000000001</v>
      </c>
      <c r="DZ1412" s="2">
        <v>2.2519999999999998</v>
      </c>
      <c r="EA1412" s="2">
        <v>2.2519999999999998</v>
      </c>
      <c r="EB1412" s="2">
        <v>2.2519999999999998</v>
      </c>
      <c r="EC1412" s="2">
        <v>2.2519999999999998</v>
      </c>
      <c r="ED1412" s="2">
        <v>2.2559999999999998</v>
      </c>
      <c r="EE1412" s="2">
        <v>2.286</v>
      </c>
      <c r="EF1412" s="2">
        <v>2.415</v>
      </c>
      <c r="EG1412" s="2">
        <v>2.552</v>
      </c>
      <c r="EH1412" s="2">
        <v>2.6080000000000001</v>
      </c>
      <c r="EI1412" s="2">
        <v>2.4940000000000002</v>
      </c>
      <c r="EJ1412" s="2">
        <v>2.4</v>
      </c>
      <c r="EK1412" s="2">
        <v>2.2999999999999998</v>
      </c>
      <c r="EL1412" s="2">
        <v>2.2869999999999999</v>
      </c>
      <c r="EM1412" s="2">
        <v>2.2869999999999999</v>
      </c>
      <c r="EN1412" s="2">
        <v>2.2869999999999999</v>
      </c>
      <c r="EO1412" s="2">
        <v>2.2869999999999999</v>
      </c>
      <c r="EP1412" s="2">
        <v>2.2909999999999999</v>
      </c>
      <c r="EQ1412" s="2">
        <v>2.3210000000000002</v>
      </c>
      <c r="ER1412" s="2">
        <v>2.4500000000000002</v>
      </c>
      <c r="ES1412" s="2">
        <v>2.5870000000000002</v>
      </c>
      <c r="ET1412" s="2">
        <v>2.653</v>
      </c>
      <c r="EU1412" s="2">
        <v>2.5390000000000001</v>
      </c>
      <c r="EV1412" s="2">
        <v>2.4449999999999998</v>
      </c>
      <c r="EW1412" s="2">
        <v>2.3450000000000002</v>
      </c>
      <c r="EX1412" s="2">
        <v>2.3319999999999999</v>
      </c>
      <c r="EY1412" s="2">
        <v>2.3319999999999999</v>
      </c>
      <c r="EZ1412" s="2">
        <v>2.3319999999999999</v>
      </c>
      <c r="FA1412" s="2">
        <v>2.3319999999999999</v>
      </c>
      <c r="FB1412" s="2"/>
      <c r="FC1412" s="2"/>
      <c r="FD1412" s="2"/>
      <c r="FE1412" s="2"/>
      <c r="FF1412" s="2"/>
      <c r="FG1412" s="2"/>
      <c r="FH1412" s="2"/>
      <c r="FI1412" s="2"/>
      <c r="FJ1412" s="2"/>
      <c r="FK1412" s="2"/>
      <c r="FL1412" s="2"/>
      <c r="FM1412" s="2"/>
      <c r="FN1412" s="2"/>
      <c r="FO1412" s="2"/>
      <c r="FP1412" s="2"/>
      <c r="FQ1412" s="2"/>
      <c r="FR1412" s="2"/>
      <c r="FS1412" s="2"/>
      <c r="FT1412" s="2"/>
      <c r="FU1412" s="2"/>
      <c r="FV1412" s="2"/>
      <c r="FW1412" s="2"/>
      <c r="FX1412" s="2"/>
      <c r="FY1412" s="2"/>
      <c r="FZ1412" s="2"/>
      <c r="GA1412" s="2"/>
      <c r="GB1412" s="2"/>
      <c r="GC1412" s="2"/>
      <c r="GD1412" s="2"/>
      <c r="GE1412" s="2"/>
      <c r="GF1412" s="2"/>
      <c r="GG1412" s="2"/>
      <c r="GH1412" s="2"/>
      <c r="GI1412" s="2"/>
      <c r="GJ1412" s="2"/>
      <c r="GK1412" s="2"/>
      <c r="GL1412" s="2"/>
      <c r="GM1412" s="2"/>
      <c r="GN1412" s="2"/>
      <c r="GO1412" s="2"/>
      <c r="GP1412" s="2"/>
      <c r="GQ1412" s="2"/>
    </row>
    <row r="1413" spans="1:199" customFormat="1" hidden="1" x14ac:dyDescent="0.2">
      <c r="A1413">
        <f t="shared" si="335"/>
        <v>3</v>
      </c>
      <c r="B1413">
        <f t="shared" si="336"/>
        <v>8</v>
      </c>
      <c r="C1413" s="1">
        <v>36019</v>
      </c>
      <c r="D1413">
        <f t="shared" si="337"/>
        <v>8</v>
      </c>
      <c r="E1413">
        <f t="shared" si="338"/>
        <v>1998</v>
      </c>
      <c r="F1413" s="17">
        <f t="shared" si="341"/>
        <v>0.53569999999999984</v>
      </c>
      <c r="G1413" s="16">
        <f t="shared" ref="G1413:G1476" si="343">N1413-M1413</f>
        <v>-7.4166666666659609E-3</v>
      </c>
      <c r="H1413" s="16">
        <f t="shared" ref="H1413:H1476" si="344">O1413-N1413</f>
        <v>9.166666666660106E-4</v>
      </c>
      <c r="I1413" s="16">
        <f t="shared" ref="I1413:I1476" si="345">O1413-M1413</f>
        <v>-6.4999999999999503E-3</v>
      </c>
      <c r="J1413" s="7">
        <f>VLOOKUP(C1413,'Nymex hist.'!A:B,2,0)</f>
        <v>1.819</v>
      </c>
      <c r="K1413" s="11">
        <f t="shared" si="340"/>
        <v>1.8414999999999999</v>
      </c>
      <c r="L1413" s="11">
        <f t="shared" si="342"/>
        <v>2.3771999999999998</v>
      </c>
      <c r="M1413" s="9">
        <f t="shared" ref="M1413:M1476" si="346">SUMIF($S$3:$FQ$3,$E1413+1,$S1413:$FQ1413)/COUNTIF($S$3:$FQ$3,$E1413+1)</f>
        <v>2.3277499999999995</v>
      </c>
      <c r="N1413" s="9">
        <f t="shared" ref="N1413:N1476" si="347">SUMIF($S$3:$FQ$3,$E1413+2,$S1413:$FQ1413)/COUNTIF($S$3:$FQ$3,$E1413+2)</f>
        <v>2.3203333333333336</v>
      </c>
      <c r="O1413" s="9">
        <f t="shared" ref="O1413:O1476" si="348">SUMIF($S$3:$FQ$3,$E1413+3,$S1413:$FQ1413)/COUNTIF($S$3:$FQ$3,$E1413+3)</f>
        <v>2.3212499999999996</v>
      </c>
      <c r="P1413" s="9">
        <f t="shared" ref="P1413:P1476" si="349">SUMIF($S$3:$FQ$3,$E1413+4,$S1413:$FQ1413)/COUNTIF($S$3:$FQ$3,$E1413+4)</f>
        <v>2.3462499999999999</v>
      </c>
      <c r="Q1413" s="9">
        <f t="shared" ref="Q1413:Q1476" si="350">SUMIF($S$3:$FQ$3,$E1413+5,$S1413:$FQ1413)/COUNTIF($S$3:$FQ$3,$E1413+5)</f>
        <v>2.3812500000000001</v>
      </c>
      <c r="R1413" s="8">
        <v>36019</v>
      </c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3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>
        <v>1.819</v>
      </c>
      <c r="CI1413" s="2">
        <v>1.8640000000000001</v>
      </c>
      <c r="CJ1413" s="2">
        <v>2.1339999999999999</v>
      </c>
      <c r="CK1413" s="2">
        <v>2.4140000000000001</v>
      </c>
      <c r="CL1413" s="2">
        <v>2.532</v>
      </c>
      <c r="CM1413" s="2">
        <v>2.4529999999999998</v>
      </c>
      <c r="CN1413" s="2">
        <v>2.3530000000000002</v>
      </c>
      <c r="CO1413" s="2">
        <v>2.2530000000000001</v>
      </c>
      <c r="CP1413" s="2">
        <v>2.23</v>
      </c>
      <c r="CQ1413" s="2">
        <v>2.23</v>
      </c>
      <c r="CR1413" s="2">
        <v>2.23</v>
      </c>
      <c r="CS1413" s="2">
        <v>2.23</v>
      </c>
      <c r="CT1413" s="2">
        <v>2.2370000000000001</v>
      </c>
      <c r="CU1413" s="2">
        <v>2.262</v>
      </c>
      <c r="CV1413" s="2">
        <v>2.3980000000000001</v>
      </c>
      <c r="CW1413" s="2">
        <v>2.5249999999999999</v>
      </c>
      <c r="CX1413" s="2">
        <v>2.56</v>
      </c>
      <c r="CY1413" s="2">
        <v>2.46</v>
      </c>
      <c r="CZ1413" s="2">
        <v>2.34</v>
      </c>
      <c r="DA1413" s="2">
        <v>2.23</v>
      </c>
      <c r="DB1413" s="2">
        <v>2.2069999999999999</v>
      </c>
      <c r="DC1413" s="2">
        <v>2.2080000000000002</v>
      </c>
      <c r="DD1413" s="2">
        <v>2.2130000000000001</v>
      </c>
      <c r="DE1413" s="2">
        <v>2.2250000000000001</v>
      </c>
      <c r="DF1413" s="2">
        <v>2.2290000000000001</v>
      </c>
      <c r="DG1413" s="2">
        <v>2.2589999999999999</v>
      </c>
      <c r="DH1413" s="2">
        <v>2.3879999999999999</v>
      </c>
      <c r="DI1413" s="2">
        <v>2.5249999999999999</v>
      </c>
      <c r="DJ1413" s="2">
        <v>2.5459999999999998</v>
      </c>
      <c r="DK1413" s="2">
        <v>2.4319999999999999</v>
      </c>
      <c r="DL1413" s="2">
        <v>2.3380000000000001</v>
      </c>
      <c r="DM1413" s="2">
        <v>2.238</v>
      </c>
      <c r="DN1413" s="2">
        <v>2.2250000000000001</v>
      </c>
      <c r="DO1413" s="2">
        <v>2.2250000000000001</v>
      </c>
      <c r="DP1413" s="2">
        <v>2.2250000000000001</v>
      </c>
      <c r="DQ1413" s="2">
        <v>2.2250000000000001</v>
      </c>
      <c r="DR1413" s="2">
        <v>2.2290000000000001</v>
      </c>
      <c r="DS1413" s="2">
        <v>2.2589999999999999</v>
      </c>
      <c r="DT1413" s="2">
        <v>2.3879999999999999</v>
      </c>
      <c r="DU1413" s="2">
        <v>2.5249999999999999</v>
      </c>
      <c r="DV1413" s="2">
        <v>2.5710000000000002</v>
      </c>
      <c r="DW1413" s="2">
        <v>2.4569999999999999</v>
      </c>
      <c r="DX1413" s="2">
        <v>2.363</v>
      </c>
      <c r="DY1413" s="2">
        <v>2.2629999999999999</v>
      </c>
      <c r="DZ1413" s="2">
        <v>2.25</v>
      </c>
      <c r="EA1413" s="2">
        <v>2.25</v>
      </c>
      <c r="EB1413" s="2">
        <v>2.25</v>
      </c>
      <c r="EC1413" s="2">
        <v>2.25</v>
      </c>
      <c r="ED1413" s="2">
        <v>2.254</v>
      </c>
      <c r="EE1413" s="2">
        <v>2.2839999999999998</v>
      </c>
      <c r="EF1413" s="2">
        <v>2.4129999999999998</v>
      </c>
      <c r="EG1413" s="2">
        <v>2.5499999999999998</v>
      </c>
      <c r="EH1413" s="2">
        <v>2.6059999999999999</v>
      </c>
      <c r="EI1413" s="2">
        <v>2.492</v>
      </c>
      <c r="EJ1413" s="2">
        <v>2.3980000000000001</v>
      </c>
      <c r="EK1413" s="2">
        <v>2.298</v>
      </c>
      <c r="EL1413" s="2">
        <v>2.2850000000000001</v>
      </c>
      <c r="EM1413" s="2">
        <v>2.2850000000000001</v>
      </c>
      <c r="EN1413" s="2">
        <v>2.2850000000000001</v>
      </c>
      <c r="EO1413" s="2">
        <v>2.2850000000000001</v>
      </c>
      <c r="EP1413" s="2">
        <v>2.2890000000000001</v>
      </c>
      <c r="EQ1413" s="2">
        <v>2.319</v>
      </c>
      <c r="ER1413" s="2">
        <v>2.448</v>
      </c>
      <c r="ES1413" s="2">
        <v>2.585</v>
      </c>
      <c r="ET1413" s="2">
        <v>2.6509999999999998</v>
      </c>
      <c r="EU1413" s="2">
        <v>2.5369999999999999</v>
      </c>
      <c r="EV1413" s="2">
        <v>2.4430000000000001</v>
      </c>
      <c r="EW1413" s="2">
        <v>2.343</v>
      </c>
      <c r="EX1413" s="2">
        <v>2.33</v>
      </c>
      <c r="EY1413" s="2">
        <v>2.33</v>
      </c>
      <c r="EZ1413" s="2">
        <v>2.33</v>
      </c>
      <c r="FA1413" s="2">
        <v>2.33</v>
      </c>
      <c r="FB1413" s="2"/>
      <c r="FC1413" s="2"/>
      <c r="FD1413" s="2"/>
      <c r="FE1413" s="2"/>
      <c r="FF1413" s="2"/>
      <c r="FG1413" s="2"/>
      <c r="FH1413" s="2"/>
      <c r="FI1413" s="2"/>
      <c r="FJ1413" s="2"/>
      <c r="FK1413" s="2"/>
      <c r="FL1413" s="2"/>
      <c r="FM1413" s="2"/>
      <c r="FN1413" s="2"/>
      <c r="FO1413" s="2"/>
      <c r="FP1413" s="2"/>
      <c r="FQ1413" s="2"/>
      <c r="FR1413" s="2"/>
      <c r="FS1413" s="2"/>
      <c r="FT1413" s="2"/>
      <c r="FU1413" s="2"/>
      <c r="FV1413" s="2"/>
      <c r="FW1413" s="2"/>
      <c r="FX1413" s="2"/>
      <c r="FY1413" s="2"/>
      <c r="FZ1413" s="2"/>
      <c r="GA1413" s="2"/>
      <c r="GB1413" s="2"/>
      <c r="GC1413" s="2"/>
      <c r="GD1413" s="2"/>
      <c r="GE1413" s="2"/>
      <c r="GF1413" s="2"/>
      <c r="GG1413" s="2"/>
      <c r="GH1413" s="2"/>
      <c r="GI1413" s="2"/>
      <c r="GJ1413" s="2"/>
      <c r="GK1413" s="2"/>
      <c r="GL1413" s="2"/>
      <c r="GM1413" s="2"/>
      <c r="GN1413" s="2"/>
      <c r="GO1413" s="2"/>
      <c r="GP1413" s="2"/>
      <c r="GQ1413" s="2"/>
    </row>
    <row r="1414" spans="1:199" x14ac:dyDescent="0.2">
      <c r="A1414" s="36">
        <f t="shared" ref="A1414:A1477" si="351">WEEKDAY(C1414,2)</f>
        <v>4</v>
      </c>
      <c r="B1414" s="36">
        <f t="shared" ref="B1414:B1477" si="352">MONTH(C1414)</f>
        <v>8</v>
      </c>
      <c r="C1414" s="1">
        <v>36020</v>
      </c>
      <c r="D1414">
        <f t="shared" ref="D1414:D1477" si="353">MONTH(R1414)</f>
        <v>8</v>
      </c>
      <c r="E1414">
        <f t="shared" ref="E1414:E1477" si="354">YEAR(R1414)</f>
        <v>1998</v>
      </c>
      <c r="F1414" s="21">
        <f t="shared" si="341"/>
        <v>0.53089999999999993</v>
      </c>
      <c r="G1414" s="21">
        <f t="shared" si="343"/>
        <v>-3.7500000000001421E-3</v>
      </c>
      <c r="H1414" s="21">
        <f t="shared" si="344"/>
        <v>2.2500000000000853E-3</v>
      </c>
      <c r="I1414" s="21">
        <f t="shared" si="345"/>
        <v>-1.5000000000000568E-3</v>
      </c>
      <c r="J1414" s="23">
        <f>VLOOKUP(C1414,'Nymex hist.'!A:B,2,0)</f>
        <v>1.8169999999999999</v>
      </c>
      <c r="K1414" s="23">
        <f t="shared" si="340"/>
        <v>1.8414999999999999</v>
      </c>
      <c r="L1414" s="23">
        <f t="shared" si="342"/>
        <v>2.3723999999999998</v>
      </c>
      <c r="M1414" s="23">
        <f t="shared" si="346"/>
        <v>2.3267500000000001</v>
      </c>
      <c r="N1414" s="23">
        <f t="shared" si="347"/>
        <v>2.323</v>
      </c>
      <c r="O1414" s="23">
        <f t="shared" si="348"/>
        <v>2.32525</v>
      </c>
      <c r="P1414" s="23">
        <f t="shared" si="349"/>
        <v>2.3452500000000001</v>
      </c>
      <c r="Q1414" s="23">
        <f t="shared" si="350"/>
        <v>2.3802499999999998</v>
      </c>
      <c r="R1414" s="30">
        <v>36020</v>
      </c>
      <c r="S1414" s="32"/>
      <c r="T1414" s="32"/>
      <c r="U1414" s="32"/>
      <c r="V1414" s="32"/>
      <c r="W1414" s="32"/>
      <c r="X1414" s="32"/>
      <c r="Y1414" s="32"/>
      <c r="Z1414" s="32"/>
      <c r="AA1414" s="32"/>
      <c r="AB1414" s="32"/>
      <c r="AC1414" s="32"/>
      <c r="AD1414" s="32"/>
      <c r="AE1414" s="32"/>
      <c r="AF1414" s="32"/>
      <c r="AG1414" s="32"/>
      <c r="AH1414" s="32"/>
      <c r="AI1414" s="32"/>
      <c r="AJ1414" s="34"/>
      <c r="AK1414" s="32"/>
      <c r="AL1414" s="32"/>
      <c r="AM1414" s="32"/>
      <c r="AN1414" s="32"/>
      <c r="AO1414" s="32"/>
      <c r="AP1414" s="32"/>
      <c r="AQ1414" s="32"/>
      <c r="AR1414" s="32"/>
      <c r="AS1414" s="32"/>
      <c r="AT1414" s="32"/>
      <c r="AU1414" s="32"/>
      <c r="AV1414" s="32"/>
      <c r="AW1414" s="32"/>
      <c r="AX1414" s="32"/>
      <c r="AY1414" s="32"/>
      <c r="AZ1414" s="32"/>
      <c r="BA1414" s="32"/>
      <c r="BB1414" s="32"/>
      <c r="BC1414" s="32"/>
      <c r="BD1414" s="32"/>
      <c r="BE1414" s="32"/>
      <c r="BF1414" s="32"/>
      <c r="BG1414" s="32"/>
      <c r="BH1414" s="32"/>
      <c r="BI1414" s="32"/>
      <c r="BJ1414" s="32"/>
      <c r="BK1414" s="32"/>
      <c r="BL1414" s="32"/>
      <c r="BM1414" s="32"/>
      <c r="BN1414" s="32"/>
      <c r="BO1414" s="32"/>
      <c r="BP1414" s="32"/>
      <c r="BQ1414" s="32"/>
      <c r="BR1414" s="32"/>
      <c r="BS1414" s="32"/>
      <c r="BT1414" s="32"/>
      <c r="BU1414" s="32"/>
      <c r="BV1414" s="32"/>
      <c r="BW1414" s="32"/>
      <c r="BX1414" s="32"/>
      <c r="BY1414" s="32"/>
      <c r="BZ1414" s="32"/>
      <c r="CA1414" s="32"/>
      <c r="CB1414" s="32"/>
      <c r="CC1414" s="32"/>
      <c r="CD1414" s="32"/>
      <c r="CE1414" s="32"/>
      <c r="CF1414" s="32"/>
      <c r="CG1414" s="32"/>
      <c r="CH1414" s="32">
        <v>1.8169999999999999</v>
      </c>
      <c r="CI1414" s="32">
        <v>1.8660000000000001</v>
      </c>
      <c r="CJ1414" s="32">
        <v>2.1320000000000001</v>
      </c>
      <c r="CK1414" s="32">
        <v>2.4049999999999998</v>
      </c>
      <c r="CL1414" s="32">
        <v>2.5249999999999999</v>
      </c>
      <c r="CM1414" s="32">
        <v>2.4500000000000002</v>
      </c>
      <c r="CN1414" s="32">
        <v>2.35</v>
      </c>
      <c r="CO1414" s="32">
        <v>2.25</v>
      </c>
      <c r="CP1414" s="32">
        <v>2.23</v>
      </c>
      <c r="CQ1414" s="32">
        <v>2.23</v>
      </c>
      <c r="CR1414" s="32">
        <v>2.23</v>
      </c>
      <c r="CS1414" s="32">
        <v>2.23</v>
      </c>
      <c r="CT1414" s="32">
        <v>2.2370000000000001</v>
      </c>
      <c r="CU1414" s="32">
        <v>2.262</v>
      </c>
      <c r="CV1414" s="32">
        <v>2.4</v>
      </c>
      <c r="CW1414" s="32">
        <v>2.5270000000000001</v>
      </c>
      <c r="CX1414" s="32">
        <v>2.5619999999999998</v>
      </c>
      <c r="CY1414" s="32">
        <v>2.46</v>
      </c>
      <c r="CZ1414" s="32">
        <v>2.34</v>
      </c>
      <c r="DA1414" s="32">
        <v>2.2320000000000002</v>
      </c>
      <c r="DB1414" s="32">
        <v>2.2090000000000001</v>
      </c>
      <c r="DC1414" s="32">
        <v>2.21</v>
      </c>
      <c r="DD1414" s="32">
        <v>2.2170000000000001</v>
      </c>
      <c r="DE1414" s="32">
        <v>2.2290000000000001</v>
      </c>
      <c r="DF1414" s="32">
        <v>2.2330000000000001</v>
      </c>
      <c r="DG1414" s="32">
        <v>2.2629999999999999</v>
      </c>
      <c r="DH1414" s="32">
        <v>2.3919999999999999</v>
      </c>
      <c r="DI1414" s="32">
        <v>2.5289999999999999</v>
      </c>
      <c r="DJ1414" s="32">
        <v>2.5499999999999998</v>
      </c>
      <c r="DK1414" s="32">
        <v>2.4359999999999999</v>
      </c>
      <c r="DL1414" s="32">
        <v>2.3420000000000001</v>
      </c>
      <c r="DM1414" s="32">
        <v>2.242</v>
      </c>
      <c r="DN1414" s="32">
        <v>2.2290000000000001</v>
      </c>
      <c r="DO1414" s="32">
        <v>2.2290000000000001</v>
      </c>
      <c r="DP1414" s="32">
        <v>2.2290000000000001</v>
      </c>
      <c r="DQ1414" s="32">
        <v>2.2290000000000001</v>
      </c>
      <c r="DR1414" s="32">
        <v>2.2330000000000001</v>
      </c>
      <c r="DS1414" s="32">
        <v>2.2629999999999999</v>
      </c>
      <c r="DT1414" s="32">
        <v>2.3919999999999999</v>
      </c>
      <c r="DU1414" s="32">
        <v>2.5289999999999999</v>
      </c>
      <c r="DV1414" s="32">
        <v>2.57</v>
      </c>
      <c r="DW1414" s="32">
        <v>2.456</v>
      </c>
      <c r="DX1414" s="32">
        <v>2.3620000000000001</v>
      </c>
      <c r="DY1414" s="32">
        <v>2.262</v>
      </c>
      <c r="DZ1414" s="32">
        <v>2.2490000000000001</v>
      </c>
      <c r="EA1414" s="32">
        <v>2.2490000000000001</v>
      </c>
      <c r="EB1414" s="32">
        <v>2.2490000000000001</v>
      </c>
      <c r="EC1414" s="32">
        <v>2.2490000000000001</v>
      </c>
      <c r="ED1414" s="32">
        <v>2.2530000000000001</v>
      </c>
      <c r="EE1414" s="32">
        <v>2.2829999999999999</v>
      </c>
      <c r="EF1414" s="32">
        <v>2.4119999999999999</v>
      </c>
      <c r="EG1414" s="32">
        <v>2.5489999999999999</v>
      </c>
      <c r="EH1414" s="32">
        <v>2.605</v>
      </c>
      <c r="EI1414" s="32">
        <v>2.4910000000000001</v>
      </c>
      <c r="EJ1414" s="32">
        <v>2.3969999999999998</v>
      </c>
      <c r="EK1414" s="32">
        <v>2.2970000000000002</v>
      </c>
      <c r="EL1414" s="32">
        <v>2.2839999999999998</v>
      </c>
      <c r="EM1414" s="32">
        <v>2.2839999999999998</v>
      </c>
      <c r="EN1414" s="32">
        <v>2.2839999999999998</v>
      </c>
      <c r="EO1414" s="32">
        <v>2.2839999999999998</v>
      </c>
      <c r="EP1414" s="32">
        <v>2.2879999999999998</v>
      </c>
      <c r="EQ1414" s="32">
        <v>2.3180000000000001</v>
      </c>
      <c r="ER1414" s="32">
        <v>2.4470000000000001</v>
      </c>
      <c r="ES1414" s="32">
        <v>2.5840000000000001</v>
      </c>
      <c r="ET1414" s="32">
        <v>2.65</v>
      </c>
      <c r="EU1414" s="32">
        <v>2.536</v>
      </c>
      <c r="EV1414" s="32">
        <v>2.4420000000000002</v>
      </c>
      <c r="EW1414" s="32">
        <v>2.3420000000000001</v>
      </c>
      <c r="EX1414" s="32">
        <v>2.3290000000000002</v>
      </c>
      <c r="EY1414" s="32">
        <v>2.3290000000000002</v>
      </c>
      <c r="EZ1414" s="32">
        <v>2.3290000000000002</v>
      </c>
      <c r="FA1414" s="32">
        <v>2.3290000000000002</v>
      </c>
      <c r="FB1414" s="32"/>
      <c r="FC1414" s="32"/>
      <c r="FD1414" s="32"/>
      <c r="FE1414" s="32"/>
      <c r="FF1414" s="32"/>
      <c r="FG1414" s="32"/>
      <c r="FH1414" s="32"/>
      <c r="FI1414" s="32"/>
      <c r="FJ1414" s="32"/>
      <c r="FK1414" s="32"/>
      <c r="FL1414" s="32"/>
      <c r="FM1414" s="32"/>
      <c r="FN1414" s="32"/>
      <c r="FO1414" s="32"/>
      <c r="FP1414" s="32"/>
      <c r="FQ1414" s="32"/>
      <c r="FR1414" s="32"/>
      <c r="FS1414" s="32"/>
      <c r="FT1414" s="32"/>
      <c r="FU1414" s="32"/>
      <c r="FV1414" s="32"/>
      <c r="FW1414" s="32"/>
      <c r="FX1414" s="32"/>
      <c r="FY1414" s="32"/>
      <c r="FZ1414" s="32"/>
      <c r="GA1414" s="32"/>
      <c r="GB1414" s="32"/>
      <c r="GC1414" s="32"/>
      <c r="GD1414" s="32"/>
      <c r="GE1414" s="32"/>
      <c r="GF1414" s="32"/>
      <c r="GG1414" s="32"/>
      <c r="GH1414" s="32"/>
      <c r="GI1414" s="32"/>
      <c r="GJ1414" s="32"/>
      <c r="GK1414" s="32"/>
      <c r="GL1414" s="32"/>
      <c r="GM1414" s="32"/>
      <c r="GN1414" s="32"/>
      <c r="GO1414" s="32"/>
      <c r="GP1414" s="32"/>
      <c r="GQ1414" s="32"/>
    </row>
    <row r="1415" spans="1:199" customFormat="1" hidden="1" x14ac:dyDescent="0.2">
      <c r="A1415">
        <f t="shared" si="351"/>
        <v>5</v>
      </c>
      <c r="B1415">
        <f t="shared" si="352"/>
        <v>8</v>
      </c>
      <c r="C1415" s="1">
        <v>36021</v>
      </c>
      <c r="D1415">
        <f t="shared" si="353"/>
        <v>8</v>
      </c>
      <c r="E1415">
        <f t="shared" si="354"/>
        <v>1998</v>
      </c>
      <c r="F1415" s="17">
        <f t="shared" si="341"/>
        <v>0.50100000000000011</v>
      </c>
      <c r="G1415" s="16">
        <f t="shared" si="343"/>
        <v>-8.4166666666667389E-3</v>
      </c>
      <c r="H1415" s="16">
        <f t="shared" si="344"/>
        <v>2.4166666666669556E-3</v>
      </c>
      <c r="I1415" s="16">
        <f t="shared" si="345"/>
        <v>-5.9999999999997833E-3</v>
      </c>
      <c r="J1415" s="7">
        <f>VLOOKUP(C1415,'Nymex hist.'!A:B,2,0)</f>
        <v>1.877</v>
      </c>
      <c r="K1415" s="11">
        <f t="shared" si="340"/>
        <v>1.897</v>
      </c>
      <c r="L1415" s="11">
        <f t="shared" si="342"/>
        <v>2.3980000000000001</v>
      </c>
      <c r="M1415" s="9">
        <f t="shared" si="346"/>
        <v>2.3362499999999997</v>
      </c>
      <c r="N1415" s="9">
        <f t="shared" si="347"/>
        <v>2.327833333333333</v>
      </c>
      <c r="O1415" s="9">
        <f t="shared" si="348"/>
        <v>2.3302499999999999</v>
      </c>
      <c r="P1415" s="9">
        <f t="shared" si="349"/>
        <v>2.35025</v>
      </c>
      <c r="Q1415" s="9">
        <f t="shared" si="350"/>
        <v>2.3852499999999996</v>
      </c>
      <c r="R1415" s="8">
        <v>36021</v>
      </c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3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>
        <v>1.877</v>
      </c>
      <c r="CI1415" s="2">
        <v>1.917</v>
      </c>
      <c r="CJ1415" s="2">
        <v>2.1669999999999998</v>
      </c>
      <c r="CK1415" s="2">
        <v>2.4319999999999999</v>
      </c>
      <c r="CL1415" s="2">
        <v>2.5499999999999998</v>
      </c>
      <c r="CM1415" s="2">
        <v>2.4729999999999999</v>
      </c>
      <c r="CN1415" s="2">
        <v>2.3679999999999999</v>
      </c>
      <c r="CO1415" s="2">
        <v>2.2629999999999999</v>
      </c>
      <c r="CP1415" s="2">
        <v>2.238</v>
      </c>
      <c r="CQ1415" s="2">
        <v>2.2349999999999999</v>
      </c>
      <c r="CR1415" s="2">
        <v>2.2349999999999999</v>
      </c>
      <c r="CS1415" s="2">
        <v>2.2349999999999999</v>
      </c>
      <c r="CT1415" s="2">
        <v>2.2400000000000002</v>
      </c>
      <c r="CU1415" s="2">
        <v>2.2650000000000001</v>
      </c>
      <c r="CV1415" s="2">
        <v>2.403</v>
      </c>
      <c r="CW1415" s="2">
        <v>2.5299999999999998</v>
      </c>
      <c r="CX1415" s="2">
        <v>2.5649999999999999</v>
      </c>
      <c r="CY1415" s="2">
        <v>2.4649999999999999</v>
      </c>
      <c r="CZ1415" s="2">
        <v>2.3450000000000002</v>
      </c>
      <c r="DA1415" s="2">
        <v>2.2370000000000001</v>
      </c>
      <c r="DB1415" s="2">
        <v>2.214</v>
      </c>
      <c r="DC1415" s="2">
        <v>2.2149999999999999</v>
      </c>
      <c r="DD1415" s="2">
        <v>2.222</v>
      </c>
      <c r="DE1415" s="2">
        <v>2.234</v>
      </c>
      <c r="DF1415" s="2">
        <v>2.238</v>
      </c>
      <c r="DG1415" s="2">
        <v>2.2679999999999998</v>
      </c>
      <c r="DH1415" s="2">
        <v>2.3969999999999998</v>
      </c>
      <c r="DI1415" s="2">
        <v>2.5339999999999998</v>
      </c>
      <c r="DJ1415" s="2">
        <v>2.5550000000000002</v>
      </c>
      <c r="DK1415" s="2">
        <v>2.4409999999999998</v>
      </c>
      <c r="DL1415" s="2">
        <v>2.347</v>
      </c>
      <c r="DM1415" s="2">
        <v>2.2469999999999999</v>
      </c>
      <c r="DN1415" s="2">
        <v>2.234</v>
      </c>
      <c r="DO1415" s="2">
        <v>2.234</v>
      </c>
      <c r="DP1415" s="2">
        <v>2.234</v>
      </c>
      <c r="DQ1415" s="2">
        <v>2.234</v>
      </c>
      <c r="DR1415" s="2">
        <v>2.238</v>
      </c>
      <c r="DS1415" s="2">
        <v>2.2679999999999998</v>
      </c>
      <c r="DT1415" s="2">
        <v>2.3969999999999998</v>
      </c>
      <c r="DU1415" s="2">
        <v>2.5339999999999998</v>
      </c>
      <c r="DV1415" s="2">
        <v>2.5750000000000002</v>
      </c>
      <c r="DW1415" s="2">
        <v>2.4609999999999999</v>
      </c>
      <c r="DX1415" s="2">
        <v>2.367</v>
      </c>
      <c r="DY1415" s="2">
        <v>2.2669999999999999</v>
      </c>
      <c r="DZ1415" s="2">
        <v>2.254</v>
      </c>
      <c r="EA1415" s="2">
        <v>2.254</v>
      </c>
      <c r="EB1415" s="2">
        <v>2.254</v>
      </c>
      <c r="EC1415" s="2">
        <v>2.254</v>
      </c>
      <c r="ED1415" s="2">
        <v>2.258</v>
      </c>
      <c r="EE1415" s="2">
        <v>2.2879999999999998</v>
      </c>
      <c r="EF1415" s="2">
        <v>2.4169999999999998</v>
      </c>
      <c r="EG1415" s="2">
        <v>2.5539999999999998</v>
      </c>
      <c r="EH1415" s="2">
        <v>2.61</v>
      </c>
      <c r="EI1415" s="2">
        <v>2.496</v>
      </c>
      <c r="EJ1415" s="2">
        <v>2.4020000000000001</v>
      </c>
      <c r="EK1415" s="2">
        <v>2.302</v>
      </c>
      <c r="EL1415" s="2">
        <v>2.2890000000000001</v>
      </c>
      <c r="EM1415" s="2">
        <v>2.2890000000000001</v>
      </c>
      <c r="EN1415" s="2">
        <v>2.2890000000000001</v>
      </c>
      <c r="EO1415" s="2">
        <v>2.2890000000000001</v>
      </c>
      <c r="EP1415" s="2">
        <v>2.2930000000000001</v>
      </c>
      <c r="EQ1415" s="2">
        <v>2.323</v>
      </c>
      <c r="ER1415" s="2">
        <v>2.452</v>
      </c>
      <c r="ES1415" s="2">
        <v>2.589</v>
      </c>
      <c r="ET1415" s="2">
        <v>2.6549999999999998</v>
      </c>
      <c r="EU1415" s="2">
        <v>2.5409999999999999</v>
      </c>
      <c r="EV1415" s="2">
        <v>2.4470000000000001</v>
      </c>
      <c r="EW1415" s="2">
        <v>2.347</v>
      </c>
      <c r="EX1415" s="2">
        <v>2.3340000000000001</v>
      </c>
      <c r="EY1415" s="2">
        <v>2.3340000000000001</v>
      </c>
      <c r="EZ1415" s="2">
        <v>2.3340000000000001</v>
      </c>
      <c r="FA1415" s="2">
        <v>2.3340000000000001</v>
      </c>
      <c r="FB1415" s="2"/>
      <c r="FC1415" s="2"/>
      <c r="FD1415" s="2"/>
      <c r="FE1415" s="2"/>
      <c r="FF1415" s="2"/>
      <c r="FG1415" s="2"/>
      <c r="FH1415" s="2"/>
      <c r="FI1415" s="2"/>
      <c r="FJ1415" s="2"/>
      <c r="FK1415" s="2"/>
      <c r="FL1415" s="2"/>
      <c r="FM1415" s="2"/>
      <c r="FN1415" s="2"/>
      <c r="FO1415" s="2"/>
      <c r="FP1415" s="2"/>
      <c r="FQ1415" s="2"/>
      <c r="FR1415" s="2"/>
      <c r="FS1415" s="2"/>
      <c r="FT1415" s="2"/>
      <c r="FU1415" s="2"/>
      <c r="FV1415" s="2"/>
      <c r="FW1415" s="2"/>
      <c r="FX1415" s="2"/>
      <c r="FY1415" s="2"/>
      <c r="FZ1415" s="2"/>
      <c r="GA1415" s="2"/>
      <c r="GB1415" s="2"/>
      <c r="GC1415" s="2"/>
      <c r="GD1415" s="2"/>
      <c r="GE1415" s="2"/>
      <c r="GF1415" s="2"/>
      <c r="GG1415" s="2"/>
      <c r="GH1415" s="2"/>
      <c r="GI1415" s="2"/>
      <c r="GJ1415" s="2"/>
      <c r="GK1415" s="2"/>
      <c r="GL1415" s="2"/>
      <c r="GM1415" s="2"/>
      <c r="GN1415" s="2"/>
      <c r="GO1415" s="2"/>
      <c r="GP1415" s="2"/>
      <c r="GQ1415" s="2"/>
    </row>
    <row r="1416" spans="1:199" customFormat="1" hidden="1" x14ac:dyDescent="0.2">
      <c r="A1416">
        <f t="shared" si="351"/>
        <v>1</v>
      </c>
      <c r="B1416">
        <f t="shared" si="352"/>
        <v>8</v>
      </c>
      <c r="C1416" s="1">
        <v>36024</v>
      </c>
      <c r="D1416">
        <f t="shared" si="353"/>
        <v>8</v>
      </c>
      <c r="E1416">
        <f t="shared" si="354"/>
        <v>1998</v>
      </c>
      <c r="F1416" s="17">
        <f t="shared" si="341"/>
        <v>0.42800000000000038</v>
      </c>
      <c r="G1416" s="16">
        <f t="shared" si="343"/>
        <v>-2.9000000000000359E-2</v>
      </c>
      <c r="H1416" s="16">
        <f t="shared" si="344"/>
        <v>4.6666666666661527E-3</v>
      </c>
      <c r="I1416" s="16">
        <f t="shared" si="345"/>
        <v>-2.4333333333334206E-2</v>
      </c>
      <c r="J1416" s="7">
        <f>VLOOKUP(C1416,'Nymex hist.'!A:B,2,0)</f>
        <v>2.0409999999999999</v>
      </c>
      <c r="K1416" s="11">
        <f t="shared" si="340"/>
        <v>2.052</v>
      </c>
      <c r="L1416" s="11">
        <f t="shared" si="342"/>
        <v>2.4800000000000004</v>
      </c>
      <c r="M1416" s="9">
        <f t="shared" si="346"/>
        <v>2.3780000000000001</v>
      </c>
      <c r="N1416" s="9">
        <f t="shared" si="347"/>
        <v>2.3489999999999998</v>
      </c>
      <c r="O1416" s="9">
        <f t="shared" si="348"/>
        <v>2.3536666666666659</v>
      </c>
      <c r="P1416" s="9">
        <f t="shared" si="349"/>
        <v>2.3736666666666664</v>
      </c>
      <c r="Q1416" s="9">
        <f t="shared" si="350"/>
        <v>2.4086666666666665</v>
      </c>
      <c r="R1416" s="8">
        <v>36024</v>
      </c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3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>
        <v>2.0409999999999999</v>
      </c>
      <c r="CI1416" s="2">
        <v>2.0630000000000002</v>
      </c>
      <c r="CJ1416" s="2">
        <v>2.2850000000000001</v>
      </c>
      <c r="CK1416" s="2">
        <v>2.5249999999999999</v>
      </c>
      <c r="CL1416" s="2">
        <v>2.625</v>
      </c>
      <c r="CM1416" s="2">
        <v>2.54</v>
      </c>
      <c r="CN1416" s="2">
        <v>2.4249999999999998</v>
      </c>
      <c r="CO1416" s="2">
        <v>2.3050000000000002</v>
      </c>
      <c r="CP1416" s="2">
        <v>2.2749999999999999</v>
      </c>
      <c r="CQ1416" s="2">
        <v>2.2679999999999998</v>
      </c>
      <c r="CR1416" s="2">
        <v>2.2679999999999998</v>
      </c>
      <c r="CS1416" s="2">
        <v>2.2679999999999998</v>
      </c>
      <c r="CT1416" s="2">
        <v>2.2730000000000001</v>
      </c>
      <c r="CU1416" s="2">
        <v>2.298</v>
      </c>
      <c r="CV1416" s="2">
        <v>2.4329999999999998</v>
      </c>
      <c r="CW1416" s="2">
        <v>2.5579999999999998</v>
      </c>
      <c r="CX1416" s="2">
        <v>2.593</v>
      </c>
      <c r="CY1416" s="2">
        <v>2.4929999999999999</v>
      </c>
      <c r="CZ1416" s="2">
        <v>2.3679999999999999</v>
      </c>
      <c r="DA1416" s="2">
        <v>2.2570000000000001</v>
      </c>
      <c r="DB1416" s="2">
        <v>2.23</v>
      </c>
      <c r="DC1416" s="2">
        <v>2.2309999999999999</v>
      </c>
      <c r="DD1416" s="2">
        <v>2.238</v>
      </c>
      <c r="DE1416" s="2">
        <v>2.2519999999999998</v>
      </c>
      <c r="DF1416" s="2">
        <v>2.258</v>
      </c>
      <c r="DG1416" s="2">
        <v>2.29</v>
      </c>
      <c r="DH1416" s="2">
        <v>2.42</v>
      </c>
      <c r="DI1416" s="2">
        <v>2.5579999999999998</v>
      </c>
      <c r="DJ1416" s="2">
        <v>2.5790000000000002</v>
      </c>
      <c r="DK1416" s="2">
        <v>2.4649999999999999</v>
      </c>
      <c r="DL1416" s="2">
        <v>2.371</v>
      </c>
      <c r="DM1416" s="2">
        <v>2.2709999999999999</v>
      </c>
      <c r="DN1416" s="2">
        <v>2.258</v>
      </c>
      <c r="DO1416" s="2">
        <v>2.258</v>
      </c>
      <c r="DP1416" s="2">
        <v>2.258</v>
      </c>
      <c r="DQ1416" s="2">
        <v>2.258</v>
      </c>
      <c r="DR1416" s="2">
        <v>2.258</v>
      </c>
      <c r="DS1416" s="2">
        <v>2.29</v>
      </c>
      <c r="DT1416" s="2">
        <v>2.42</v>
      </c>
      <c r="DU1416" s="2">
        <v>2.5579999999999998</v>
      </c>
      <c r="DV1416" s="2">
        <v>2.5990000000000002</v>
      </c>
      <c r="DW1416" s="2">
        <v>2.4849999999999999</v>
      </c>
      <c r="DX1416" s="2">
        <v>2.391</v>
      </c>
      <c r="DY1416" s="2">
        <v>2.2909999999999999</v>
      </c>
      <c r="DZ1416" s="2">
        <v>2.278</v>
      </c>
      <c r="EA1416" s="2">
        <v>2.278</v>
      </c>
      <c r="EB1416" s="2">
        <v>2.278</v>
      </c>
      <c r="EC1416" s="2">
        <v>2.278</v>
      </c>
      <c r="ED1416" s="2">
        <v>2.278</v>
      </c>
      <c r="EE1416" s="2">
        <v>2.31</v>
      </c>
      <c r="EF1416" s="2">
        <v>2.44</v>
      </c>
      <c r="EG1416" s="2">
        <v>2.5779999999999998</v>
      </c>
      <c r="EH1416" s="2">
        <v>2.6339999999999999</v>
      </c>
      <c r="EI1416" s="2">
        <v>2.52</v>
      </c>
      <c r="EJ1416" s="2">
        <v>2.4260000000000002</v>
      </c>
      <c r="EK1416" s="2">
        <v>2.3260000000000001</v>
      </c>
      <c r="EL1416" s="2">
        <v>2.3130000000000002</v>
      </c>
      <c r="EM1416" s="2">
        <v>2.3130000000000002</v>
      </c>
      <c r="EN1416" s="2">
        <v>2.3130000000000002</v>
      </c>
      <c r="EO1416" s="2">
        <v>2.3130000000000002</v>
      </c>
      <c r="EP1416" s="2">
        <v>2.3130000000000002</v>
      </c>
      <c r="EQ1416" s="2">
        <v>2.3450000000000002</v>
      </c>
      <c r="ER1416" s="2">
        <v>2.4750000000000001</v>
      </c>
      <c r="ES1416" s="2">
        <v>2.613</v>
      </c>
      <c r="ET1416" s="2">
        <v>2.6789999999999998</v>
      </c>
      <c r="EU1416" s="2">
        <v>2.5649999999999999</v>
      </c>
      <c r="EV1416" s="2">
        <v>2.4710000000000001</v>
      </c>
      <c r="EW1416" s="2">
        <v>2.371</v>
      </c>
      <c r="EX1416" s="2">
        <v>2.3580000000000001</v>
      </c>
      <c r="EY1416" s="2">
        <v>2.3580000000000001</v>
      </c>
      <c r="EZ1416" s="2">
        <v>2.3580000000000001</v>
      </c>
      <c r="FA1416" s="2">
        <v>2.3580000000000001</v>
      </c>
      <c r="FB1416" s="2"/>
      <c r="FC1416" s="2"/>
      <c r="FD1416" s="2"/>
      <c r="FE1416" s="2"/>
      <c r="FF1416" s="2"/>
      <c r="FG1416" s="2"/>
      <c r="FH1416" s="2"/>
      <c r="FI1416" s="2"/>
      <c r="FJ1416" s="2"/>
      <c r="FK1416" s="2"/>
      <c r="FL1416" s="2"/>
      <c r="FM1416" s="2"/>
      <c r="FN1416" s="2"/>
      <c r="FO1416" s="2"/>
      <c r="FP1416" s="2"/>
      <c r="FQ1416" s="2"/>
      <c r="FR1416" s="2"/>
      <c r="FS1416" s="2"/>
      <c r="FT1416" s="2"/>
      <c r="FU1416" s="2"/>
      <c r="FV1416" s="2"/>
      <c r="FW1416" s="2"/>
      <c r="FX1416" s="2"/>
      <c r="FY1416" s="2"/>
      <c r="FZ1416" s="2"/>
      <c r="GA1416" s="2"/>
      <c r="GB1416" s="2"/>
      <c r="GC1416" s="2"/>
      <c r="GD1416" s="2"/>
      <c r="GE1416" s="2"/>
      <c r="GF1416" s="2"/>
      <c r="GG1416" s="2"/>
      <c r="GH1416" s="2"/>
      <c r="GI1416" s="2"/>
      <c r="GJ1416" s="2"/>
      <c r="GK1416" s="2"/>
      <c r="GL1416" s="2"/>
      <c r="GM1416" s="2"/>
      <c r="GN1416" s="2"/>
      <c r="GO1416" s="2"/>
      <c r="GP1416" s="2"/>
      <c r="GQ1416" s="2"/>
    </row>
    <row r="1417" spans="1:199" customFormat="1" hidden="1" x14ac:dyDescent="0.2">
      <c r="A1417">
        <f t="shared" si="351"/>
        <v>2</v>
      </c>
      <c r="B1417">
        <f t="shared" si="352"/>
        <v>8</v>
      </c>
      <c r="C1417" s="1">
        <v>36025</v>
      </c>
      <c r="D1417">
        <f t="shared" si="353"/>
        <v>8</v>
      </c>
      <c r="E1417">
        <f t="shared" si="354"/>
        <v>1998</v>
      </c>
      <c r="F1417" s="17">
        <f t="shared" si="341"/>
        <v>0.44799999999999995</v>
      </c>
      <c r="G1417" s="16">
        <f t="shared" si="343"/>
        <v>-1.4249999999999652E-2</v>
      </c>
      <c r="H1417" s="16">
        <f t="shared" si="344"/>
        <v>5.4166666666670693E-3</v>
      </c>
      <c r="I1417" s="16">
        <f t="shared" si="345"/>
        <v>-8.8333333333325825E-3</v>
      </c>
      <c r="J1417" s="7">
        <f>VLOOKUP(C1417,'Nymex hist.'!A:B,2,0)</f>
        <v>1.9830000000000001</v>
      </c>
      <c r="K1417" s="11">
        <f t="shared" si="340"/>
        <v>1.9950000000000001</v>
      </c>
      <c r="L1417" s="11">
        <f t="shared" si="342"/>
        <v>2.4430000000000001</v>
      </c>
      <c r="M1417" s="9">
        <f t="shared" si="346"/>
        <v>2.3525</v>
      </c>
      <c r="N1417" s="9">
        <f t="shared" si="347"/>
        <v>2.3382500000000004</v>
      </c>
      <c r="O1417" s="9">
        <f t="shared" si="348"/>
        <v>2.3436666666666675</v>
      </c>
      <c r="P1417" s="9">
        <f t="shared" si="349"/>
        <v>2.363666666666667</v>
      </c>
      <c r="Q1417" s="9">
        <f t="shared" si="350"/>
        <v>2.3986666666666672</v>
      </c>
      <c r="R1417" s="8">
        <v>36025</v>
      </c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3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>
        <v>1.9830000000000001</v>
      </c>
      <c r="CI1417" s="2">
        <v>2.0070000000000001</v>
      </c>
      <c r="CJ1417" s="2">
        <v>2.242</v>
      </c>
      <c r="CK1417" s="2">
        <v>2.4849999999999999</v>
      </c>
      <c r="CL1417" s="2">
        <v>2.585</v>
      </c>
      <c r="CM1417" s="2">
        <v>2.508</v>
      </c>
      <c r="CN1417" s="2">
        <v>2.395</v>
      </c>
      <c r="CO1417" s="2">
        <v>2.278</v>
      </c>
      <c r="CP1417" s="2">
        <v>2.25</v>
      </c>
      <c r="CQ1417" s="2">
        <v>2.2450000000000001</v>
      </c>
      <c r="CR1417" s="2">
        <v>2.2450000000000001</v>
      </c>
      <c r="CS1417" s="2">
        <v>2.2450000000000001</v>
      </c>
      <c r="CT1417" s="2">
        <v>2.2480000000000002</v>
      </c>
      <c r="CU1417" s="2">
        <v>2.2730000000000001</v>
      </c>
      <c r="CV1417" s="2">
        <v>2.415</v>
      </c>
      <c r="CW1417" s="2">
        <v>2.5430000000000001</v>
      </c>
      <c r="CX1417" s="2">
        <v>2.5779999999999998</v>
      </c>
      <c r="CY1417" s="2">
        <v>2.4780000000000002</v>
      </c>
      <c r="CZ1417" s="2">
        <v>2.3580000000000001</v>
      </c>
      <c r="DA1417" s="2">
        <v>2.2469999999999999</v>
      </c>
      <c r="DB1417" s="2">
        <v>2.2200000000000002</v>
      </c>
      <c r="DC1417" s="2">
        <v>2.222</v>
      </c>
      <c r="DD1417" s="2">
        <v>2.2280000000000002</v>
      </c>
      <c r="DE1417" s="2">
        <v>2.242</v>
      </c>
      <c r="DF1417" s="2">
        <v>2.2480000000000002</v>
      </c>
      <c r="DG1417" s="2">
        <v>2.2799999999999998</v>
      </c>
      <c r="DH1417" s="2">
        <v>2.41</v>
      </c>
      <c r="DI1417" s="2">
        <v>2.548</v>
      </c>
      <c r="DJ1417" s="2">
        <v>2.569</v>
      </c>
      <c r="DK1417" s="2">
        <v>2.4550000000000001</v>
      </c>
      <c r="DL1417" s="2">
        <v>2.3610000000000002</v>
      </c>
      <c r="DM1417" s="2">
        <v>2.2610000000000001</v>
      </c>
      <c r="DN1417" s="2">
        <v>2.2480000000000002</v>
      </c>
      <c r="DO1417" s="2">
        <v>2.2480000000000002</v>
      </c>
      <c r="DP1417" s="2">
        <v>2.2480000000000002</v>
      </c>
      <c r="DQ1417" s="2">
        <v>2.2480000000000002</v>
      </c>
      <c r="DR1417" s="2">
        <v>2.2480000000000002</v>
      </c>
      <c r="DS1417" s="2">
        <v>2.2799999999999998</v>
      </c>
      <c r="DT1417" s="2">
        <v>2.41</v>
      </c>
      <c r="DU1417" s="2">
        <v>2.548</v>
      </c>
      <c r="DV1417" s="2">
        <v>2.589</v>
      </c>
      <c r="DW1417" s="2">
        <v>2.4750000000000001</v>
      </c>
      <c r="DX1417" s="2">
        <v>2.3809999999999998</v>
      </c>
      <c r="DY1417" s="2">
        <v>2.2810000000000001</v>
      </c>
      <c r="DZ1417" s="2">
        <v>2.2679999999999998</v>
      </c>
      <c r="EA1417" s="2">
        <v>2.2679999999999998</v>
      </c>
      <c r="EB1417" s="2">
        <v>2.2679999999999998</v>
      </c>
      <c r="EC1417" s="2">
        <v>2.2679999999999998</v>
      </c>
      <c r="ED1417" s="2">
        <v>2.2679999999999998</v>
      </c>
      <c r="EE1417" s="2">
        <v>2.2999999999999998</v>
      </c>
      <c r="EF1417" s="2">
        <v>2.4300000000000002</v>
      </c>
      <c r="EG1417" s="2">
        <v>2.5680000000000001</v>
      </c>
      <c r="EH1417" s="2">
        <v>2.6240000000000001</v>
      </c>
      <c r="EI1417" s="2">
        <v>2.5099999999999998</v>
      </c>
      <c r="EJ1417" s="2">
        <v>2.4159999999999999</v>
      </c>
      <c r="EK1417" s="2">
        <v>2.3159999999999998</v>
      </c>
      <c r="EL1417" s="2">
        <v>2.3029999999999999</v>
      </c>
      <c r="EM1417" s="2">
        <v>2.3029999999999999</v>
      </c>
      <c r="EN1417" s="2">
        <v>2.3029999999999999</v>
      </c>
      <c r="EO1417" s="2">
        <v>2.3029999999999999</v>
      </c>
      <c r="EP1417" s="2">
        <v>2.3029999999999999</v>
      </c>
      <c r="EQ1417" s="2">
        <v>2.335</v>
      </c>
      <c r="ER1417" s="2">
        <v>2.4649999999999999</v>
      </c>
      <c r="ES1417" s="2">
        <v>2.6030000000000002</v>
      </c>
      <c r="ET1417" s="2">
        <v>2.669</v>
      </c>
      <c r="EU1417" s="2">
        <v>2.5550000000000002</v>
      </c>
      <c r="EV1417" s="2">
        <v>2.4609999999999999</v>
      </c>
      <c r="EW1417" s="2">
        <v>2.3610000000000002</v>
      </c>
      <c r="EX1417" s="2">
        <v>2.3479999999999999</v>
      </c>
      <c r="EY1417" s="2">
        <v>2.3479999999999999</v>
      </c>
      <c r="EZ1417" s="2">
        <v>2.3479999999999999</v>
      </c>
      <c r="FA1417" s="2">
        <v>2.3479999999999999</v>
      </c>
      <c r="FB1417" s="2"/>
      <c r="FC1417" s="2"/>
      <c r="FD1417" s="2"/>
      <c r="FE1417" s="2"/>
      <c r="FF1417" s="2"/>
      <c r="FG1417" s="2"/>
      <c r="FH1417" s="2"/>
      <c r="FI1417" s="2"/>
      <c r="FJ1417" s="2"/>
      <c r="FK1417" s="2"/>
      <c r="FL1417" s="2"/>
      <c r="FM1417" s="2"/>
      <c r="FN1417" s="2"/>
      <c r="FO1417" s="2"/>
      <c r="FP1417" s="2"/>
      <c r="FQ1417" s="2"/>
      <c r="FR1417" s="2"/>
      <c r="FS1417" s="2"/>
      <c r="FT1417" s="2"/>
      <c r="FU1417" s="2"/>
      <c r="FV1417" s="2"/>
      <c r="FW1417" s="2"/>
      <c r="FX1417" s="2"/>
      <c r="FY1417" s="2"/>
      <c r="FZ1417" s="2"/>
      <c r="GA1417" s="2"/>
      <c r="GB1417" s="2"/>
      <c r="GC1417" s="2"/>
      <c r="GD1417" s="2"/>
      <c r="GE1417" s="2"/>
      <c r="GF1417" s="2"/>
      <c r="GG1417" s="2"/>
      <c r="GH1417" s="2"/>
      <c r="GI1417" s="2"/>
      <c r="GJ1417" s="2"/>
      <c r="GK1417" s="2"/>
      <c r="GL1417" s="2"/>
      <c r="GM1417" s="2"/>
      <c r="GN1417" s="2"/>
      <c r="GO1417" s="2"/>
      <c r="GP1417" s="2"/>
      <c r="GQ1417" s="2"/>
    </row>
    <row r="1418" spans="1:199" customFormat="1" hidden="1" x14ac:dyDescent="0.2">
      <c r="A1418">
        <f t="shared" si="351"/>
        <v>3</v>
      </c>
      <c r="B1418">
        <f t="shared" si="352"/>
        <v>8</v>
      </c>
      <c r="C1418" s="1">
        <v>36026</v>
      </c>
      <c r="D1418">
        <f t="shared" si="353"/>
        <v>8</v>
      </c>
      <c r="E1418">
        <f t="shared" si="354"/>
        <v>1998</v>
      </c>
      <c r="F1418" s="17">
        <f t="shared" si="341"/>
        <v>0.45700000000000007</v>
      </c>
      <c r="G1418" s="16">
        <f t="shared" si="343"/>
        <v>8.3333333333435178E-5</v>
      </c>
      <c r="H1418" s="16">
        <f t="shared" si="344"/>
        <v>6.2499999999996447E-3</v>
      </c>
      <c r="I1418" s="16">
        <f t="shared" si="345"/>
        <v>6.3333333333330799E-3</v>
      </c>
      <c r="J1418" s="7">
        <f>VLOOKUP(C1418,'Nymex hist.'!A:B,2,0)</f>
        <v>1.917</v>
      </c>
      <c r="K1418" s="11">
        <f t="shared" si="340"/>
        <v>1.929</v>
      </c>
      <c r="L1418" s="11">
        <f t="shared" si="342"/>
        <v>2.3860000000000001</v>
      </c>
      <c r="M1418" s="9">
        <f t="shared" si="346"/>
        <v>2.3273333333333333</v>
      </c>
      <c r="N1418" s="9">
        <f t="shared" si="347"/>
        <v>2.3274166666666667</v>
      </c>
      <c r="O1418" s="9">
        <f t="shared" si="348"/>
        <v>2.3336666666666663</v>
      </c>
      <c r="P1418" s="9">
        <f t="shared" si="349"/>
        <v>2.3536666666666659</v>
      </c>
      <c r="Q1418" s="9">
        <f t="shared" si="350"/>
        <v>2.3886666666666665</v>
      </c>
      <c r="R1418" s="8">
        <v>36026</v>
      </c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3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>
        <v>1.917</v>
      </c>
      <c r="CI1418" s="2">
        <v>1.9410000000000001</v>
      </c>
      <c r="CJ1418" s="2">
        <v>2.1720000000000002</v>
      </c>
      <c r="CK1418" s="2">
        <v>2.4169999999999998</v>
      </c>
      <c r="CL1418" s="2">
        <v>2.5270000000000001</v>
      </c>
      <c r="CM1418" s="2">
        <v>2.4569999999999999</v>
      </c>
      <c r="CN1418" s="2">
        <v>2.3570000000000002</v>
      </c>
      <c r="CO1418" s="2">
        <v>2.2589999999999999</v>
      </c>
      <c r="CP1418" s="2">
        <v>2.2320000000000002</v>
      </c>
      <c r="CQ1418" s="2">
        <v>2.2269999999999999</v>
      </c>
      <c r="CR1418" s="2">
        <v>2.2269999999999999</v>
      </c>
      <c r="CS1418" s="2">
        <v>2.2269999999999999</v>
      </c>
      <c r="CT1418" s="2">
        <v>2.23</v>
      </c>
      <c r="CU1418" s="2">
        <v>2.2570000000000001</v>
      </c>
      <c r="CV1418" s="2">
        <v>2.4</v>
      </c>
      <c r="CW1418" s="2">
        <v>2.528</v>
      </c>
      <c r="CX1418" s="2">
        <v>2.5630000000000002</v>
      </c>
      <c r="CY1418" s="2">
        <v>2.4630000000000001</v>
      </c>
      <c r="CZ1418" s="2">
        <v>2.3479999999999999</v>
      </c>
      <c r="DA1418" s="2">
        <v>2.2370000000000001</v>
      </c>
      <c r="DB1418" s="2">
        <v>2.21</v>
      </c>
      <c r="DC1418" s="2">
        <v>2.2120000000000002</v>
      </c>
      <c r="DD1418" s="2">
        <v>2.218</v>
      </c>
      <c r="DE1418" s="2">
        <v>2.2320000000000002</v>
      </c>
      <c r="DF1418" s="2">
        <v>2.238</v>
      </c>
      <c r="DG1418" s="2">
        <v>2.27</v>
      </c>
      <c r="DH1418" s="2">
        <v>2.4</v>
      </c>
      <c r="DI1418" s="2">
        <v>2.5379999999999998</v>
      </c>
      <c r="DJ1418" s="2">
        <v>2.5590000000000002</v>
      </c>
      <c r="DK1418" s="2">
        <v>2.4449999999999998</v>
      </c>
      <c r="DL1418" s="2">
        <v>2.351</v>
      </c>
      <c r="DM1418" s="2">
        <v>2.2509999999999999</v>
      </c>
      <c r="DN1418" s="2">
        <v>2.238</v>
      </c>
      <c r="DO1418" s="2">
        <v>2.238</v>
      </c>
      <c r="DP1418" s="2">
        <v>2.238</v>
      </c>
      <c r="DQ1418" s="2">
        <v>2.238</v>
      </c>
      <c r="DR1418" s="2">
        <v>2.238</v>
      </c>
      <c r="DS1418" s="2">
        <v>2.27</v>
      </c>
      <c r="DT1418" s="2">
        <v>2.4</v>
      </c>
      <c r="DU1418" s="2">
        <v>2.5379999999999998</v>
      </c>
      <c r="DV1418" s="2">
        <v>2.5790000000000002</v>
      </c>
      <c r="DW1418" s="2">
        <v>2.4649999999999999</v>
      </c>
      <c r="DX1418" s="2">
        <v>2.371</v>
      </c>
      <c r="DY1418" s="2">
        <v>2.2709999999999999</v>
      </c>
      <c r="DZ1418" s="2">
        <v>2.258</v>
      </c>
      <c r="EA1418" s="2">
        <v>2.258</v>
      </c>
      <c r="EB1418" s="2">
        <v>2.258</v>
      </c>
      <c r="EC1418" s="2">
        <v>2.258</v>
      </c>
      <c r="ED1418" s="2">
        <v>2.258</v>
      </c>
      <c r="EE1418" s="2">
        <v>2.29</v>
      </c>
      <c r="EF1418" s="2">
        <v>2.42</v>
      </c>
      <c r="EG1418" s="2">
        <v>2.5579999999999998</v>
      </c>
      <c r="EH1418" s="2">
        <v>2.6139999999999999</v>
      </c>
      <c r="EI1418" s="2">
        <v>2.5</v>
      </c>
      <c r="EJ1418" s="2">
        <v>2.4060000000000001</v>
      </c>
      <c r="EK1418" s="2">
        <v>2.306</v>
      </c>
      <c r="EL1418" s="2">
        <v>2.2930000000000001</v>
      </c>
      <c r="EM1418" s="2">
        <v>2.2930000000000001</v>
      </c>
      <c r="EN1418" s="2">
        <v>2.2930000000000001</v>
      </c>
      <c r="EO1418" s="2">
        <v>2.2930000000000001</v>
      </c>
      <c r="EP1418" s="2">
        <v>2.2930000000000001</v>
      </c>
      <c r="EQ1418" s="2">
        <v>2.3250000000000002</v>
      </c>
      <c r="ER1418" s="2">
        <v>2.4550000000000001</v>
      </c>
      <c r="ES1418" s="2">
        <v>2.593</v>
      </c>
      <c r="ET1418" s="2">
        <v>2.6589999999999998</v>
      </c>
      <c r="EU1418" s="2">
        <v>2.5449999999999999</v>
      </c>
      <c r="EV1418" s="2">
        <v>2.4510000000000001</v>
      </c>
      <c r="EW1418" s="2">
        <v>2.351</v>
      </c>
      <c r="EX1418" s="2">
        <v>2.3380000000000001</v>
      </c>
      <c r="EY1418" s="2">
        <v>2.3380000000000001</v>
      </c>
      <c r="EZ1418" s="2">
        <v>2.3380000000000001</v>
      </c>
      <c r="FA1418" s="2">
        <v>2.3380000000000001</v>
      </c>
      <c r="FB1418" s="2"/>
      <c r="FC1418" s="2"/>
      <c r="FD1418" s="2"/>
      <c r="FE1418" s="2"/>
      <c r="FF1418" s="2"/>
      <c r="FG1418" s="2"/>
      <c r="FH1418" s="2"/>
      <c r="FI1418" s="2"/>
      <c r="FJ1418" s="2"/>
      <c r="FK1418" s="2"/>
      <c r="FL1418" s="2"/>
      <c r="FM1418" s="2"/>
      <c r="FN1418" s="2"/>
      <c r="FO1418" s="2"/>
      <c r="FP1418" s="2"/>
      <c r="FQ1418" s="2"/>
      <c r="FR1418" s="2"/>
      <c r="FS1418" s="2"/>
      <c r="FT1418" s="2"/>
      <c r="FU1418" s="2"/>
      <c r="FV1418" s="2"/>
      <c r="FW1418" s="2"/>
      <c r="FX1418" s="2"/>
      <c r="FY1418" s="2"/>
      <c r="FZ1418" s="2"/>
      <c r="GA1418" s="2"/>
      <c r="GB1418" s="2"/>
      <c r="GC1418" s="2"/>
      <c r="GD1418" s="2"/>
      <c r="GE1418" s="2"/>
      <c r="GF1418" s="2"/>
      <c r="GG1418" s="2"/>
      <c r="GH1418" s="2"/>
      <c r="GI1418" s="2"/>
      <c r="GJ1418" s="2"/>
      <c r="GK1418" s="2"/>
      <c r="GL1418" s="2"/>
      <c r="GM1418" s="2"/>
      <c r="GN1418" s="2"/>
      <c r="GO1418" s="2"/>
      <c r="GP1418" s="2"/>
      <c r="GQ1418" s="2"/>
    </row>
    <row r="1419" spans="1:199" x14ac:dyDescent="0.2">
      <c r="A1419" s="36">
        <f t="shared" si="351"/>
        <v>4</v>
      </c>
      <c r="B1419" s="36">
        <f t="shared" si="352"/>
        <v>8</v>
      </c>
      <c r="C1419" s="1">
        <v>36027</v>
      </c>
      <c r="D1419">
        <f t="shared" si="353"/>
        <v>8</v>
      </c>
      <c r="E1419">
        <f t="shared" si="354"/>
        <v>1998</v>
      </c>
      <c r="F1419" s="21">
        <f t="shared" si="341"/>
        <v>0.43650000000000011</v>
      </c>
      <c r="G1419" s="21">
        <f t="shared" si="343"/>
        <v>-8.4166666666662948E-3</v>
      </c>
      <c r="H1419" s="21">
        <f t="shared" si="344"/>
        <v>4.2499999999994209E-3</v>
      </c>
      <c r="I1419" s="21">
        <f t="shared" si="345"/>
        <v>-4.1666666666668739E-3</v>
      </c>
      <c r="J1419" s="23">
        <f>VLOOKUP(C1419,'Nymex hist.'!A:B,2,0)</f>
        <v>1.9530000000000001</v>
      </c>
      <c r="K1419" s="23">
        <f t="shared" si="340"/>
        <v>1.9655</v>
      </c>
      <c r="L1419" s="23">
        <f t="shared" si="342"/>
        <v>2.4020000000000001</v>
      </c>
      <c r="M1419" s="23">
        <f t="shared" si="346"/>
        <v>2.3353333333333333</v>
      </c>
      <c r="N1419" s="23">
        <f t="shared" si="347"/>
        <v>2.326916666666667</v>
      </c>
      <c r="O1419" s="23">
        <f t="shared" si="348"/>
        <v>2.3311666666666664</v>
      </c>
      <c r="P1419" s="23">
        <f t="shared" si="349"/>
        <v>2.3511666666666664</v>
      </c>
      <c r="Q1419" s="23">
        <f t="shared" si="350"/>
        <v>2.3861666666666661</v>
      </c>
      <c r="R1419" s="30">
        <v>36027</v>
      </c>
      <c r="S1419" s="32"/>
      <c r="T1419" s="32"/>
      <c r="U1419" s="32"/>
      <c r="V1419" s="32"/>
      <c r="W1419" s="32"/>
      <c r="X1419" s="32"/>
      <c r="Y1419" s="32"/>
      <c r="Z1419" s="32"/>
      <c r="AA1419" s="32"/>
      <c r="AB1419" s="32"/>
      <c r="AC1419" s="32"/>
      <c r="AD1419" s="32"/>
      <c r="AE1419" s="32"/>
      <c r="AF1419" s="32"/>
      <c r="AG1419" s="32"/>
      <c r="AH1419" s="32"/>
      <c r="AI1419" s="32"/>
      <c r="AJ1419" s="34"/>
      <c r="AK1419" s="32"/>
      <c r="AL1419" s="32"/>
      <c r="AM1419" s="32"/>
      <c r="AN1419" s="32"/>
      <c r="AO1419" s="32"/>
      <c r="AP1419" s="32"/>
      <c r="AQ1419" s="32"/>
      <c r="AR1419" s="32"/>
      <c r="AS1419" s="32"/>
      <c r="AT1419" s="32"/>
      <c r="AU1419" s="32"/>
      <c r="AV1419" s="32"/>
      <c r="AW1419" s="32"/>
      <c r="AX1419" s="32"/>
      <c r="AY1419" s="32"/>
      <c r="AZ1419" s="32"/>
      <c r="BA1419" s="32"/>
      <c r="BB1419" s="32"/>
      <c r="BC1419" s="32"/>
      <c r="BD1419" s="32"/>
      <c r="BE1419" s="32"/>
      <c r="BF1419" s="32"/>
      <c r="BG1419" s="32"/>
      <c r="BH1419" s="32"/>
      <c r="BI1419" s="32"/>
      <c r="BJ1419" s="32"/>
      <c r="BK1419" s="32"/>
      <c r="BL1419" s="32"/>
      <c r="BM1419" s="32"/>
      <c r="BN1419" s="32"/>
      <c r="BO1419" s="32"/>
      <c r="BP1419" s="32"/>
      <c r="BQ1419" s="32"/>
      <c r="BR1419" s="32"/>
      <c r="BS1419" s="32"/>
      <c r="BT1419" s="32"/>
      <c r="BU1419" s="32"/>
      <c r="BV1419" s="32"/>
      <c r="BW1419" s="32"/>
      <c r="BX1419" s="32"/>
      <c r="BY1419" s="32"/>
      <c r="BZ1419" s="32"/>
      <c r="CA1419" s="32"/>
      <c r="CB1419" s="32"/>
      <c r="CC1419" s="32"/>
      <c r="CD1419" s="32"/>
      <c r="CE1419" s="32"/>
      <c r="CF1419" s="32"/>
      <c r="CG1419" s="32"/>
      <c r="CH1419" s="32">
        <v>1.9530000000000001</v>
      </c>
      <c r="CI1419" s="32">
        <v>1.978</v>
      </c>
      <c r="CJ1419" s="32">
        <v>2.1930000000000001</v>
      </c>
      <c r="CK1419" s="32">
        <v>2.4329999999999998</v>
      </c>
      <c r="CL1419" s="32">
        <v>2.5430000000000001</v>
      </c>
      <c r="CM1419" s="32">
        <v>2.4729999999999999</v>
      </c>
      <c r="CN1419" s="32">
        <v>2.3679999999999999</v>
      </c>
      <c r="CO1419" s="32">
        <v>2.2679999999999998</v>
      </c>
      <c r="CP1419" s="32">
        <v>2.2400000000000002</v>
      </c>
      <c r="CQ1419" s="32">
        <v>2.2349999999999999</v>
      </c>
      <c r="CR1419" s="32">
        <v>2.2349999999999999</v>
      </c>
      <c r="CS1419" s="32">
        <v>2.2330000000000001</v>
      </c>
      <c r="CT1419" s="32">
        <v>2.2360000000000002</v>
      </c>
      <c r="CU1419" s="32">
        <v>2.262</v>
      </c>
      <c r="CV1419" s="32">
        <v>2.403</v>
      </c>
      <c r="CW1419" s="32">
        <v>2.528</v>
      </c>
      <c r="CX1419" s="32">
        <v>2.5630000000000002</v>
      </c>
      <c r="CY1419" s="32">
        <v>2.4630000000000001</v>
      </c>
      <c r="CZ1419" s="32">
        <v>2.3479999999999999</v>
      </c>
      <c r="DA1419" s="32">
        <v>2.2370000000000001</v>
      </c>
      <c r="DB1419" s="32">
        <v>2.21</v>
      </c>
      <c r="DC1419" s="32">
        <v>2.2120000000000002</v>
      </c>
      <c r="DD1419" s="32">
        <v>2.218</v>
      </c>
      <c r="DE1419" s="32">
        <v>2.2320000000000002</v>
      </c>
      <c r="DF1419" s="32">
        <v>2.238</v>
      </c>
      <c r="DG1419" s="32">
        <v>2.2690000000000001</v>
      </c>
      <c r="DH1419" s="32">
        <v>2.3980000000000001</v>
      </c>
      <c r="DI1419" s="32">
        <v>2.5350000000000001</v>
      </c>
      <c r="DJ1419" s="32">
        <v>2.556</v>
      </c>
      <c r="DK1419" s="32">
        <v>2.4420000000000002</v>
      </c>
      <c r="DL1419" s="32">
        <v>2.3479999999999999</v>
      </c>
      <c r="DM1419" s="32">
        <v>2.2480000000000002</v>
      </c>
      <c r="DN1419" s="32">
        <v>2.2349999999999999</v>
      </c>
      <c r="DO1419" s="32">
        <v>2.2349999999999999</v>
      </c>
      <c r="DP1419" s="32">
        <v>2.2349999999999999</v>
      </c>
      <c r="DQ1419" s="32">
        <v>2.2349999999999999</v>
      </c>
      <c r="DR1419" s="32">
        <v>2.238</v>
      </c>
      <c r="DS1419" s="32">
        <v>2.2690000000000001</v>
      </c>
      <c r="DT1419" s="32">
        <v>2.3980000000000001</v>
      </c>
      <c r="DU1419" s="32">
        <v>2.5350000000000001</v>
      </c>
      <c r="DV1419" s="32">
        <v>2.5760000000000001</v>
      </c>
      <c r="DW1419" s="32">
        <v>2.4620000000000002</v>
      </c>
      <c r="DX1419" s="32">
        <v>2.3679999999999999</v>
      </c>
      <c r="DY1419" s="32">
        <v>2.2679999999999998</v>
      </c>
      <c r="DZ1419" s="32">
        <v>2.2549999999999999</v>
      </c>
      <c r="EA1419" s="32">
        <v>2.2549999999999999</v>
      </c>
      <c r="EB1419" s="32">
        <v>2.2549999999999999</v>
      </c>
      <c r="EC1419" s="32">
        <v>2.2549999999999999</v>
      </c>
      <c r="ED1419" s="32">
        <v>2.258</v>
      </c>
      <c r="EE1419" s="32">
        <v>2.2890000000000001</v>
      </c>
      <c r="EF1419" s="32">
        <v>2.4180000000000001</v>
      </c>
      <c r="EG1419" s="32">
        <v>2.5550000000000002</v>
      </c>
      <c r="EH1419" s="32">
        <v>2.6110000000000002</v>
      </c>
      <c r="EI1419" s="32">
        <v>2.4969999999999999</v>
      </c>
      <c r="EJ1419" s="32">
        <v>2.403</v>
      </c>
      <c r="EK1419" s="32">
        <v>2.3029999999999999</v>
      </c>
      <c r="EL1419" s="32">
        <v>2.29</v>
      </c>
      <c r="EM1419" s="32">
        <v>2.29</v>
      </c>
      <c r="EN1419" s="32">
        <v>2.29</v>
      </c>
      <c r="EO1419" s="32">
        <v>2.29</v>
      </c>
      <c r="EP1419" s="32">
        <v>2.2930000000000001</v>
      </c>
      <c r="EQ1419" s="32">
        <v>2.3239999999999998</v>
      </c>
      <c r="ER1419" s="32">
        <v>2.4529999999999998</v>
      </c>
      <c r="ES1419" s="32">
        <v>2.59</v>
      </c>
      <c r="ET1419" s="32">
        <v>2.6560000000000001</v>
      </c>
      <c r="EU1419" s="32">
        <v>2.5419999999999998</v>
      </c>
      <c r="EV1419" s="32">
        <v>2.448</v>
      </c>
      <c r="EW1419" s="32">
        <v>2.3479999999999999</v>
      </c>
      <c r="EX1419" s="32">
        <v>2.335</v>
      </c>
      <c r="EY1419" s="32">
        <v>2.335</v>
      </c>
      <c r="EZ1419" s="32">
        <v>2.335</v>
      </c>
      <c r="FA1419" s="32">
        <v>2.335</v>
      </c>
      <c r="FB1419" s="32"/>
      <c r="FC1419" s="32"/>
      <c r="FD1419" s="32"/>
      <c r="FE1419" s="32"/>
      <c r="FF1419" s="32"/>
      <c r="FG1419" s="32"/>
      <c r="FH1419" s="32"/>
      <c r="FI1419" s="32"/>
      <c r="FJ1419" s="32"/>
      <c r="FK1419" s="32"/>
      <c r="FL1419" s="32"/>
      <c r="FM1419" s="32"/>
      <c r="FN1419" s="32"/>
      <c r="FO1419" s="32"/>
      <c r="FP1419" s="32"/>
      <c r="FQ1419" s="32"/>
      <c r="FR1419" s="32"/>
      <c r="FS1419" s="32"/>
      <c r="FT1419" s="32"/>
      <c r="FU1419" s="32"/>
      <c r="FV1419" s="32"/>
      <c r="FW1419" s="32"/>
      <c r="FX1419" s="32"/>
      <c r="FY1419" s="32"/>
      <c r="FZ1419" s="32"/>
      <c r="GA1419" s="32"/>
      <c r="GB1419" s="32"/>
      <c r="GC1419" s="32"/>
      <c r="GD1419" s="32"/>
      <c r="GE1419" s="32"/>
      <c r="GF1419" s="32"/>
      <c r="GG1419" s="32"/>
      <c r="GH1419" s="32"/>
      <c r="GI1419" s="32"/>
      <c r="GJ1419" s="32"/>
      <c r="GK1419" s="32"/>
      <c r="GL1419" s="32"/>
      <c r="GM1419" s="32"/>
      <c r="GN1419" s="32"/>
      <c r="GO1419" s="32"/>
      <c r="GP1419" s="32"/>
      <c r="GQ1419" s="32"/>
    </row>
    <row r="1420" spans="1:199" customFormat="1" hidden="1" x14ac:dyDescent="0.2">
      <c r="A1420">
        <f t="shared" si="351"/>
        <v>5</v>
      </c>
      <c r="B1420">
        <f t="shared" si="352"/>
        <v>8</v>
      </c>
      <c r="C1420" s="1">
        <v>36028</v>
      </c>
      <c r="D1420">
        <f t="shared" si="353"/>
        <v>8</v>
      </c>
      <c r="E1420">
        <f t="shared" si="354"/>
        <v>1998</v>
      </c>
      <c r="F1420" s="17">
        <f t="shared" si="341"/>
        <v>0.43179999999999996</v>
      </c>
      <c r="G1420" s="16">
        <f t="shared" si="343"/>
        <v>-7.1666666666665435E-3</v>
      </c>
      <c r="H1420" s="16">
        <f t="shared" si="344"/>
        <v>6.6666666666663765E-3</v>
      </c>
      <c r="I1420" s="16">
        <f t="shared" si="345"/>
        <v>-5.0000000000016698E-4</v>
      </c>
      <c r="J1420" s="7">
        <f>VLOOKUP(C1420,'Nymex hist.'!A:B,2,0)</f>
        <v>1.9470000000000001</v>
      </c>
      <c r="K1420" s="11">
        <f t="shared" ref="K1420:K1447" si="355">AVERAGE(CC1420:CI1420)</f>
        <v>1.964</v>
      </c>
      <c r="L1420" s="11">
        <f t="shared" si="342"/>
        <v>2.3957999999999999</v>
      </c>
      <c r="M1420" s="9">
        <f t="shared" si="346"/>
        <v>2.3349166666666665</v>
      </c>
      <c r="N1420" s="9">
        <f t="shared" si="347"/>
        <v>2.32775</v>
      </c>
      <c r="O1420" s="9">
        <f t="shared" si="348"/>
        <v>2.3344166666666664</v>
      </c>
      <c r="P1420" s="9">
        <f t="shared" si="349"/>
        <v>2.3544166666666659</v>
      </c>
      <c r="Q1420" s="9">
        <f t="shared" si="350"/>
        <v>2.3894166666666665</v>
      </c>
      <c r="R1420" s="8">
        <v>36028</v>
      </c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3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>
        <v>1.9470000000000001</v>
      </c>
      <c r="CI1420" s="2">
        <v>1.9810000000000001</v>
      </c>
      <c r="CJ1420" s="2">
        <v>2.1829999999999998</v>
      </c>
      <c r="CK1420" s="2">
        <v>2.4209999999999998</v>
      </c>
      <c r="CL1420" s="2">
        <v>2.5369999999999999</v>
      </c>
      <c r="CM1420" s="2">
        <v>2.4700000000000002</v>
      </c>
      <c r="CN1420" s="2">
        <v>2.3679999999999999</v>
      </c>
      <c r="CO1420" s="2">
        <v>2.2679999999999998</v>
      </c>
      <c r="CP1420" s="2">
        <v>2.2400000000000002</v>
      </c>
      <c r="CQ1420" s="2">
        <v>2.2349999999999999</v>
      </c>
      <c r="CR1420" s="2">
        <v>2.2349999999999999</v>
      </c>
      <c r="CS1420" s="2">
        <v>2.2349999999999999</v>
      </c>
      <c r="CT1420" s="2">
        <v>2.238</v>
      </c>
      <c r="CU1420" s="2">
        <v>2.262</v>
      </c>
      <c r="CV1420" s="2">
        <v>2.403</v>
      </c>
      <c r="CW1420" s="2">
        <v>2.528</v>
      </c>
      <c r="CX1420" s="2">
        <v>2.5619999999999998</v>
      </c>
      <c r="CY1420" s="2">
        <v>2.4620000000000002</v>
      </c>
      <c r="CZ1420" s="2">
        <v>2.347</v>
      </c>
      <c r="DA1420" s="2">
        <v>2.2360000000000002</v>
      </c>
      <c r="DB1420" s="2">
        <v>2.2090000000000001</v>
      </c>
      <c r="DC1420" s="2">
        <v>2.2109999999999999</v>
      </c>
      <c r="DD1420" s="2">
        <v>2.218</v>
      </c>
      <c r="DE1420" s="2">
        <v>2.2330000000000001</v>
      </c>
      <c r="DF1420" s="2">
        <v>2.2410000000000001</v>
      </c>
      <c r="DG1420" s="2">
        <v>2.2730000000000001</v>
      </c>
      <c r="DH1420" s="2">
        <v>2.403</v>
      </c>
      <c r="DI1420" s="2">
        <v>2.5379999999999998</v>
      </c>
      <c r="DJ1420" s="2">
        <v>2.5590000000000002</v>
      </c>
      <c r="DK1420" s="2">
        <v>2.4449999999999998</v>
      </c>
      <c r="DL1420" s="2">
        <v>2.351</v>
      </c>
      <c r="DM1420" s="2">
        <v>2.2509999999999999</v>
      </c>
      <c r="DN1420" s="2">
        <v>2.238</v>
      </c>
      <c r="DO1420" s="2">
        <v>2.238</v>
      </c>
      <c r="DP1420" s="2">
        <v>2.238</v>
      </c>
      <c r="DQ1420" s="2">
        <v>2.238</v>
      </c>
      <c r="DR1420" s="2">
        <v>2.2410000000000001</v>
      </c>
      <c r="DS1420" s="2">
        <v>2.2730000000000001</v>
      </c>
      <c r="DT1420" s="2">
        <v>2.403</v>
      </c>
      <c r="DU1420" s="2">
        <v>2.5379999999999998</v>
      </c>
      <c r="DV1420" s="2">
        <v>2.5790000000000002</v>
      </c>
      <c r="DW1420" s="2">
        <v>2.4649999999999999</v>
      </c>
      <c r="DX1420" s="2">
        <v>2.371</v>
      </c>
      <c r="DY1420" s="2">
        <v>2.2709999999999999</v>
      </c>
      <c r="DZ1420" s="2">
        <v>2.258</v>
      </c>
      <c r="EA1420" s="2">
        <v>2.258</v>
      </c>
      <c r="EB1420" s="2">
        <v>2.258</v>
      </c>
      <c r="EC1420" s="2">
        <v>2.258</v>
      </c>
      <c r="ED1420" s="2">
        <v>2.2610000000000001</v>
      </c>
      <c r="EE1420" s="2">
        <v>2.2930000000000001</v>
      </c>
      <c r="EF1420" s="2">
        <v>2.423</v>
      </c>
      <c r="EG1420" s="2">
        <v>2.5579999999999998</v>
      </c>
      <c r="EH1420" s="2">
        <v>2.6139999999999999</v>
      </c>
      <c r="EI1420" s="2">
        <v>2.5</v>
      </c>
      <c r="EJ1420" s="2">
        <v>2.4060000000000001</v>
      </c>
      <c r="EK1420" s="2">
        <v>2.306</v>
      </c>
      <c r="EL1420" s="2">
        <v>2.2930000000000001</v>
      </c>
      <c r="EM1420" s="2">
        <v>2.2930000000000001</v>
      </c>
      <c r="EN1420" s="2">
        <v>2.2930000000000001</v>
      </c>
      <c r="EO1420" s="2">
        <v>2.2930000000000001</v>
      </c>
      <c r="EP1420" s="2">
        <v>2.2959999999999998</v>
      </c>
      <c r="EQ1420" s="2">
        <v>2.3279999999999998</v>
      </c>
      <c r="ER1420" s="2">
        <v>2.4580000000000002</v>
      </c>
      <c r="ES1420" s="2">
        <v>2.593</v>
      </c>
      <c r="ET1420" s="2">
        <v>2.6589999999999998</v>
      </c>
      <c r="EU1420" s="2">
        <v>2.5449999999999999</v>
      </c>
      <c r="EV1420" s="2">
        <v>2.4510000000000001</v>
      </c>
      <c r="EW1420" s="2">
        <v>2.351</v>
      </c>
      <c r="EX1420" s="2">
        <v>2.3380000000000001</v>
      </c>
      <c r="EY1420" s="2">
        <v>2.3380000000000001</v>
      </c>
      <c r="EZ1420" s="2">
        <v>2.3380000000000001</v>
      </c>
      <c r="FA1420" s="2">
        <v>2.3380000000000001</v>
      </c>
      <c r="FB1420" s="2"/>
      <c r="FC1420" s="2"/>
      <c r="FD1420" s="2"/>
      <c r="FE1420" s="2"/>
      <c r="FF1420" s="2"/>
      <c r="FG1420" s="2"/>
      <c r="FH1420" s="2"/>
      <c r="FI1420" s="2"/>
      <c r="FJ1420" s="2"/>
      <c r="FK1420" s="2"/>
      <c r="FL1420" s="2"/>
      <c r="FM1420" s="2"/>
      <c r="FN1420" s="2"/>
      <c r="FO1420" s="2"/>
      <c r="FP1420" s="2"/>
      <c r="FQ1420" s="2"/>
      <c r="FR1420" s="2"/>
      <c r="FS1420" s="2"/>
      <c r="FT1420" s="2"/>
      <c r="FU1420" s="2"/>
      <c r="FV1420" s="2"/>
      <c r="FW1420" s="2"/>
      <c r="FX1420" s="2"/>
      <c r="FY1420" s="2"/>
      <c r="FZ1420" s="2"/>
      <c r="GA1420" s="2"/>
      <c r="GB1420" s="2"/>
      <c r="GC1420" s="2"/>
      <c r="GD1420" s="2"/>
      <c r="GE1420" s="2"/>
      <c r="GF1420" s="2"/>
      <c r="GG1420" s="2"/>
      <c r="GH1420" s="2"/>
      <c r="GI1420" s="2"/>
      <c r="GJ1420" s="2"/>
      <c r="GK1420" s="2"/>
      <c r="GL1420" s="2"/>
      <c r="GM1420" s="2"/>
      <c r="GN1420" s="2"/>
      <c r="GO1420" s="2"/>
      <c r="GP1420" s="2"/>
      <c r="GQ1420" s="2"/>
    </row>
    <row r="1421" spans="1:199" customFormat="1" hidden="1" x14ac:dyDescent="0.2">
      <c r="A1421">
        <f t="shared" si="351"/>
        <v>1</v>
      </c>
      <c r="B1421">
        <f t="shared" si="352"/>
        <v>8</v>
      </c>
      <c r="C1421" s="1">
        <v>36031</v>
      </c>
      <c r="D1421">
        <f t="shared" si="353"/>
        <v>8</v>
      </c>
      <c r="E1421">
        <f t="shared" si="354"/>
        <v>1998</v>
      </c>
      <c r="F1421" s="17">
        <f t="shared" si="341"/>
        <v>0.43740000000000001</v>
      </c>
      <c r="G1421" s="16">
        <f t="shared" si="343"/>
        <v>-2.1666666666666501E-3</v>
      </c>
      <c r="H1421" s="16">
        <f t="shared" si="344"/>
        <v>6.6666666666663765E-3</v>
      </c>
      <c r="I1421" s="16">
        <f t="shared" si="345"/>
        <v>4.4999999999997264E-3</v>
      </c>
      <c r="J1421" s="7">
        <f>VLOOKUP(C1421,'Nymex hist.'!A:B,2,0)</f>
        <v>1.9259999999999999</v>
      </c>
      <c r="K1421" s="11">
        <f t="shared" si="355"/>
        <v>1.9379999999999999</v>
      </c>
      <c r="L1421" s="11">
        <f t="shared" si="342"/>
        <v>2.3754</v>
      </c>
      <c r="M1421" s="9">
        <f t="shared" si="346"/>
        <v>2.3219166666666671</v>
      </c>
      <c r="N1421" s="9">
        <f t="shared" si="347"/>
        <v>2.3197500000000004</v>
      </c>
      <c r="O1421" s="9">
        <f t="shared" si="348"/>
        <v>2.3264166666666668</v>
      </c>
      <c r="P1421" s="9">
        <f t="shared" si="349"/>
        <v>2.3464166666666668</v>
      </c>
      <c r="Q1421" s="9">
        <f t="shared" si="350"/>
        <v>2.381416666666667</v>
      </c>
      <c r="R1421" s="8">
        <v>36031</v>
      </c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3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>
        <v>1.9259999999999999</v>
      </c>
      <c r="CI1421" s="2">
        <v>1.95</v>
      </c>
      <c r="CJ1421" s="2">
        <v>2.1549999999999998</v>
      </c>
      <c r="CK1421" s="2">
        <v>2.395</v>
      </c>
      <c r="CL1421" s="2">
        <v>2.5169999999999999</v>
      </c>
      <c r="CM1421" s="2">
        <v>2.4550000000000001</v>
      </c>
      <c r="CN1421" s="2">
        <v>2.355</v>
      </c>
      <c r="CO1421" s="2">
        <v>2.2549999999999999</v>
      </c>
      <c r="CP1421" s="2">
        <v>2.2269999999999999</v>
      </c>
      <c r="CQ1421" s="2">
        <v>2.222</v>
      </c>
      <c r="CR1421" s="2">
        <v>2.222</v>
      </c>
      <c r="CS1421" s="2">
        <v>2.222</v>
      </c>
      <c r="CT1421" s="2">
        <v>2.2250000000000001</v>
      </c>
      <c r="CU1421" s="2">
        <v>2.25</v>
      </c>
      <c r="CV1421" s="2">
        <v>2.3929999999999998</v>
      </c>
      <c r="CW1421" s="2">
        <v>2.52</v>
      </c>
      <c r="CX1421" s="2">
        <v>2.5539999999999998</v>
      </c>
      <c r="CY1421" s="2">
        <v>2.4540000000000002</v>
      </c>
      <c r="CZ1421" s="2">
        <v>2.339</v>
      </c>
      <c r="DA1421" s="2">
        <v>2.2280000000000002</v>
      </c>
      <c r="DB1421" s="2">
        <v>2.2010000000000001</v>
      </c>
      <c r="DC1421" s="2">
        <v>2.2029999999999998</v>
      </c>
      <c r="DD1421" s="2">
        <v>2.21</v>
      </c>
      <c r="DE1421" s="2">
        <v>2.2250000000000001</v>
      </c>
      <c r="DF1421" s="2">
        <v>2.2330000000000001</v>
      </c>
      <c r="DG1421" s="2">
        <v>2.2650000000000001</v>
      </c>
      <c r="DH1421" s="2">
        <v>2.395</v>
      </c>
      <c r="DI1421" s="2">
        <v>2.5299999999999998</v>
      </c>
      <c r="DJ1421" s="2">
        <v>2.5510000000000002</v>
      </c>
      <c r="DK1421" s="2">
        <v>2.4369999999999998</v>
      </c>
      <c r="DL1421" s="2">
        <v>2.343</v>
      </c>
      <c r="DM1421" s="2">
        <v>2.2429999999999999</v>
      </c>
      <c r="DN1421" s="2">
        <v>2.23</v>
      </c>
      <c r="DO1421" s="2">
        <v>2.23</v>
      </c>
      <c r="DP1421" s="2">
        <v>2.23</v>
      </c>
      <c r="DQ1421" s="2">
        <v>2.23</v>
      </c>
      <c r="DR1421" s="2">
        <v>2.2330000000000001</v>
      </c>
      <c r="DS1421" s="2">
        <v>2.2650000000000001</v>
      </c>
      <c r="DT1421" s="2">
        <v>2.395</v>
      </c>
      <c r="DU1421" s="2">
        <v>2.5299999999999998</v>
      </c>
      <c r="DV1421" s="2">
        <v>2.5710000000000002</v>
      </c>
      <c r="DW1421" s="2">
        <v>2.4569999999999999</v>
      </c>
      <c r="DX1421" s="2">
        <v>2.363</v>
      </c>
      <c r="DY1421" s="2">
        <v>2.2629999999999999</v>
      </c>
      <c r="DZ1421" s="2">
        <v>2.25</v>
      </c>
      <c r="EA1421" s="2">
        <v>2.25</v>
      </c>
      <c r="EB1421" s="2">
        <v>2.25</v>
      </c>
      <c r="EC1421" s="2">
        <v>2.25</v>
      </c>
      <c r="ED1421" s="2">
        <v>2.2530000000000001</v>
      </c>
      <c r="EE1421" s="2">
        <v>2.2850000000000001</v>
      </c>
      <c r="EF1421" s="2">
        <v>2.415</v>
      </c>
      <c r="EG1421" s="2">
        <v>2.5499999999999998</v>
      </c>
      <c r="EH1421" s="2">
        <v>2.6059999999999999</v>
      </c>
      <c r="EI1421" s="2">
        <v>2.492</v>
      </c>
      <c r="EJ1421" s="2">
        <v>2.3980000000000001</v>
      </c>
      <c r="EK1421" s="2">
        <v>2.298</v>
      </c>
      <c r="EL1421" s="2">
        <v>2.2850000000000001</v>
      </c>
      <c r="EM1421" s="2">
        <v>2.2850000000000001</v>
      </c>
      <c r="EN1421" s="2">
        <v>2.2850000000000001</v>
      </c>
      <c r="EO1421" s="2">
        <v>2.2850000000000001</v>
      </c>
      <c r="EP1421" s="2">
        <v>2.2879999999999998</v>
      </c>
      <c r="EQ1421" s="2">
        <v>2.3199999999999998</v>
      </c>
      <c r="ER1421" s="2">
        <v>2.4500000000000002</v>
      </c>
      <c r="ES1421" s="2">
        <v>2.585</v>
      </c>
      <c r="ET1421" s="2">
        <v>2.6509999999999998</v>
      </c>
      <c r="EU1421" s="2">
        <v>2.5369999999999999</v>
      </c>
      <c r="EV1421" s="2">
        <v>2.4430000000000001</v>
      </c>
      <c r="EW1421" s="2">
        <v>2.343</v>
      </c>
      <c r="EX1421" s="2">
        <v>2.33</v>
      </c>
      <c r="EY1421" s="2">
        <v>2.33</v>
      </c>
      <c r="EZ1421" s="2">
        <v>2.33</v>
      </c>
      <c r="FA1421" s="2">
        <v>2.33</v>
      </c>
      <c r="FB1421" s="2"/>
      <c r="FC1421" s="2"/>
      <c r="FD1421" s="2"/>
      <c r="FE1421" s="2"/>
      <c r="FF1421" s="2"/>
      <c r="FG1421" s="2"/>
      <c r="FH1421" s="2"/>
      <c r="FI1421" s="2"/>
      <c r="FJ1421" s="2"/>
      <c r="FK1421" s="2"/>
      <c r="FL1421" s="2"/>
      <c r="FM1421" s="2"/>
      <c r="FN1421" s="2"/>
      <c r="FO1421" s="2"/>
      <c r="FP1421" s="2"/>
      <c r="FQ1421" s="2"/>
      <c r="FR1421" s="2"/>
      <c r="FS1421" s="2"/>
      <c r="FT1421" s="2"/>
      <c r="FU1421" s="2"/>
      <c r="FV1421" s="2"/>
      <c r="FW1421" s="2"/>
      <c r="FX1421" s="2"/>
      <c r="FY1421" s="2"/>
      <c r="FZ1421" s="2"/>
      <c r="GA1421" s="2"/>
      <c r="GB1421" s="2"/>
      <c r="GC1421" s="2"/>
      <c r="GD1421" s="2"/>
      <c r="GE1421" s="2"/>
      <c r="GF1421" s="2"/>
      <c r="GG1421" s="2"/>
      <c r="GH1421" s="2"/>
      <c r="GI1421" s="2"/>
      <c r="GJ1421" s="2"/>
      <c r="GK1421" s="2"/>
      <c r="GL1421" s="2"/>
      <c r="GM1421" s="2"/>
      <c r="GN1421" s="2"/>
      <c r="GO1421" s="2"/>
      <c r="GP1421" s="2"/>
      <c r="GQ1421" s="2"/>
    </row>
    <row r="1422" spans="1:199" customFormat="1" hidden="1" x14ac:dyDescent="0.2">
      <c r="A1422">
        <f t="shared" si="351"/>
        <v>2</v>
      </c>
      <c r="B1422">
        <f t="shared" si="352"/>
        <v>8</v>
      </c>
      <c r="C1422" s="1">
        <v>36032</v>
      </c>
      <c r="D1422">
        <f t="shared" si="353"/>
        <v>8</v>
      </c>
      <c r="E1422">
        <f t="shared" si="354"/>
        <v>1998</v>
      </c>
      <c r="F1422" s="17">
        <f t="shared" si="341"/>
        <v>0.48889999999999989</v>
      </c>
      <c r="G1422" s="16">
        <f t="shared" si="343"/>
        <v>9.7499999999999254E-3</v>
      </c>
      <c r="H1422" s="16">
        <f t="shared" si="344"/>
        <v>6.6666666666663765E-3</v>
      </c>
      <c r="I1422" s="16">
        <f t="shared" si="345"/>
        <v>1.6416666666666302E-2</v>
      </c>
      <c r="J1422" s="7">
        <f>VLOOKUP(C1422,'Nymex hist.'!A:B,2,0)</f>
        <v>1.8280000000000001</v>
      </c>
      <c r="K1422" s="11">
        <f t="shared" si="355"/>
        <v>1.8425</v>
      </c>
      <c r="L1422" s="11">
        <f t="shared" si="342"/>
        <v>2.3313999999999999</v>
      </c>
      <c r="M1422" s="9">
        <f t="shared" si="346"/>
        <v>2.3050000000000002</v>
      </c>
      <c r="N1422" s="9">
        <f t="shared" si="347"/>
        <v>2.3147500000000001</v>
      </c>
      <c r="O1422" s="9">
        <f t="shared" si="348"/>
        <v>2.3214166666666665</v>
      </c>
      <c r="P1422" s="9">
        <f t="shared" si="349"/>
        <v>2.3414166666666674</v>
      </c>
      <c r="Q1422" s="9">
        <f t="shared" si="350"/>
        <v>2.3764166666666671</v>
      </c>
      <c r="R1422" s="8">
        <v>36032</v>
      </c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3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>
        <v>1.8280000000000001</v>
      </c>
      <c r="CI1422" s="2">
        <v>1.857</v>
      </c>
      <c r="CJ1422" s="2">
        <v>2.0920000000000001</v>
      </c>
      <c r="CK1422" s="2">
        <v>2.3450000000000002</v>
      </c>
      <c r="CL1422" s="2">
        <v>2.4700000000000002</v>
      </c>
      <c r="CM1422" s="2">
        <v>2.42</v>
      </c>
      <c r="CN1422" s="2">
        <v>2.33</v>
      </c>
      <c r="CO1422" s="2">
        <v>2.2400000000000002</v>
      </c>
      <c r="CP1422" s="2">
        <v>2.2120000000000002</v>
      </c>
      <c r="CQ1422" s="2">
        <v>2.21</v>
      </c>
      <c r="CR1422" s="2">
        <v>2.21</v>
      </c>
      <c r="CS1422" s="2">
        <v>2.21</v>
      </c>
      <c r="CT1422" s="2">
        <v>2.2149999999999999</v>
      </c>
      <c r="CU1422" s="2">
        <v>2.2429999999999999</v>
      </c>
      <c r="CV1422" s="2">
        <v>2.3849999999999998</v>
      </c>
      <c r="CW1422" s="2">
        <v>2.5150000000000001</v>
      </c>
      <c r="CX1422" s="2">
        <v>2.5489999999999999</v>
      </c>
      <c r="CY1422" s="2">
        <v>2.4489999999999998</v>
      </c>
      <c r="CZ1422" s="2">
        <v>2.3340000000000001</v>
      </c>
      <c r="DA1422" s="2">
        <v>2.2229999999999999</v>
      </c>
      <c r="DB1422" s="2">
        <v>2.1960000000000002</v>
      </c>
      <c r="DC1422" s="2">
        <v>2.198</v>
      </c>
      <c r="DD1422" s="2">
        <v>2.2050000000000001</v>
      </c>
      <c r="DE1422" s="2">
        <v>2.2200000000000002</v>
      </c>
      <c r="DF1422" s="2">
        <v>2.2280000000000002</v>
      </c>
      <c r="DG1422" s="2">
        <v>2.2599999999999998</v>
      </c>
      <c r="DH1422" s="2">
        <v>2.39</v>
      </c>
      <c r="DI1422" s="2">
        <v>2.5249999999999999</v>
      </c>
      <c r="DJ1422" s="2">
        <v>2.5459999999999998</v>
      </c>
      <c r="DK1422" s="2">
        <v>2.4319999999999999</v>
      </c>
      <c r="DL1422" s="2">
        <v>2.3380000000000001</v>
      </c>
      <c r="DM1422" s="2">
        <v>2.238</v>
      </c>
      <c r="DN1422" s="2">
        <v>2.2250000000000001</v>
      </c>
      <c r="DO1422" s="2">
        <v>2.2250000000000001</v>
      </c>
      <c r="DP1422" s="2">
        <v>2.2250000000000001</v>
      </c>
      <c r="DQ1422" s="2">
        <v>2.2250000000000001</v>
      </c>
      <c r="DR1422" s="2">
        <v>2.2280000000000002</v>
      </c>
      <c r="DS1422" s="2">
        <v>2.2599999999999998</v>
      </c>
      <c r="DT1422" s="2">
        <v>2.39</v>
      </c>
      <c r="DU1422" s="2">
        <v>2.5249999999999999</v>
      </c>
      <c r="DV1422" s="2">
        <v>2.5659999999999998</v>
      </c>
      <c r="DW1422" s="2">
        <v>2.452</v>
      </c>
      <c r="DX1422" s="2">
        <v>2.3580000000000001</v>
      </c>
      <c r="DY1422" s="2">
        <v>2.258</v>
      </c>
      <c r="DZ1422" s="2">
        <v>2.2450000000000001</v>
      </c>
      <c r="EA1422" s="2">
        <v>2.2450000000000001</v>
      </c>
      <c r="EB1422" s="2">
        <v>2.2450000000000001</v>
      </c>
      <c r="EC1422" s="2">
        <v>2.2450000000000001</v>
      </c>
      <c r="ED1422" s="2">
        <v>2.2480000000000002</v>
      </c>
      <c r="EE1422" s="2">
        <v>2.2799999999999998</v>
      </c>
      <c r="EF1422" s="2">
        <v>2.41</v>
      </c>
      <c r="EG1422" s="2">
        <v>2.5449999999999999</v>
      </c>
      <c r="EH1422" s="2">
        <v>2.601</v>
      </c>
      <c r="EI1422" s="2">
        <v>2.4870000000000001</v>
      </c>
      <c r="EJ1422" s="2">
        <v>2.3929999999999998</v>
      </c>
      <c r="EK1422" s="2">
        <v>2.2930000000000001</v>
      </c>
      <c r="EL1422" s="2">
        <v>2.2799999999999998</v>
      </c>
      <c r="EM1422" s="2">
        <v>2.2799999999999998</v>
      </c>
      <c r="EN1422" s="2">
        <v>2.2799999999999998</v>
      </c>
      <c r="EO1422" s="2">
        <v>2.2799999999999998</v>
      </c>
      <c r="EP1422" s="2">
        <v>2.2829999999999999</v>
      </c>
      <c r="EQ1422" s="2">
        <v>2.3149999999999999</v>
      </c>
      <c r="ER1422" s="2">
        <v>2.4449999999999998</v>
      </c>
      <c r="ES1422" s="2">
        <v>2.58</v>
      </c>
      <c r="ET1422" s="2">
        <v>2.6459999999999999</v>
      </c>
      <c r="EU1422" s="2">
        <v>2.532</v>
      </c>
      <c r="EV1422" s="2">
        <v>2.4380000000000002</v>
      </c>
      <c r="EW1422" s="2">
        <v>2.3380000000000001</v>
      </c>
      <c r="EX1422" s="2">
        <v>2.3250000000000002</v>
      </c>
      <c r="EY1422" s="2">
        <v>2.3250000000000002</v>
      </c>
      <c r="EZ1422" s="2">
        <v>2.3250000000000002</v>
      </c>
      <c r="FA1422" s="2">
        <v>2.3250000000000002</v>
      </c>
      <c r="FB1422" s="2"/>
      <c r="FC1422" s="2"/>
      <c r="FD1422" s="2"/>
      <c r="FE1422" s="2"/>
      <c r="FF1422" s="2"/>
      <c r="FG1422" s="2"/>
      <c r="FH1422" s="2"/>
      <c r="FI1422" s="2"/>
      <c r="FJ1422" s="2"/>
      <c r="FK1422" s="2"/>
      <c r="FL1422" s="2"/>
      <c r="FM1422" s="2"/>
      <c r="FN1422" s="2"/>
      <c r="FO1422" s="2"/>
      <c r="FP1422" s="2"/>
      <c r="FQ1422" s="2"/>
      <c r="FR1422" s="2"/>
      <c r="FS1422" s="2"/>
      <c r="FT1422" s="2"/>
      <c r="FU1422" s="2"/>
      <c r="FV1422" s="2"/>
      <c r="FW1422" s="2"/>
      <c r="FX1422" s="2"/>
      <c r="FY1422" s="2"/>
      <c r="FZ1422" s="2"/>
      <c r="GA1422" s="2"/>
      <c r="GB1422" s="2"/>
      <c r="GC1422" s="2"/>
      <c r="GD1422" s="2"/>
      <c r="GE1422" s="2"/>
      <c r="GF1422" s="2"/>
      <c r="GG1422" s="2"/>
      <c r="GH1422" s="2"/>
      <c r="GI1422" s="2"/>
      <c r="GJ1422" s="2"/>
      <c r="GK1422" s="2"/>
      <c r="GL1422" s="2"/>
      <c r="GM1422" s="2"/>
      <c r="GN1422" s="2"/>
      <c r="GO1422" s="2"/>
      <c r="GP1422" s="2"/>
      <c r="GQ1422" s="2"/>
    </row>
    <row r="1423" spans="1:199" customFormat="1" hidden="1" x14ac:dyDescent="0.2">
      <c r="A1423">
        <f t="shared" si="351"/>
        <v>3</v>
      </c>
      <c r="B1423">
        <f t="shared" si="352"/>
        <v>8</v>
      </c>
      <c r="C1423" s="1">
        <v>36033</v>
      </c>
      <c r="D1423">
        <f t="shared" si="353"/>
        <v>8</v>
      </c>
      <c r="E1423">
        <f t="shared" si="354"/>
        <v>1998</v>
      </c>
      <c r="F1423" s="17">
        <f t="shared" si="341"/>
        <v>0.5167999999999997</v>
      </c>
      <c r="G1423" s="16">
        <f t="shared" si="343"/>
        <v>1.9499999999999851E-2</v>
      </c>
      <c r="H1423" s="16">
        <f t="shared" si="344"/>
        <v>4.5000000000001705E-3</v>
      </c>
      <c r="I1423" s="16">
        <f t="shared" si="345"/>
        <v>2.4000000000000021E-2</v>
      </c>
      <c r="J1423" s="7">
        <f>VLOOKUP(C1423,'Nymex hist.'!A:B,2,0)</f>
        <v>1.762</v>
      </c>
      <c r="K1423" s="11">
        <f t="shared" si="355"/>
        <v>1.776</v>
      </c>
      <c r="L1423" s="11">
        <f t="shared" si="342"/>
        <v>2.2927999999999997</v>
      </c>
      <c r="M1423" s="9">
        <f t="shared" si="346"/>
        <v>2.2942500000000003</v>
      </c>
      <c r="N1423" s="9">
        <f t="shared" si="347"/>
        <v>2.3137500000000002</v>
      </c>
      <c r="O1423" s="9">
        <f t="shared" si="348"/>
        <v>2.3182500000000004</v>
      </c>
      <c r="P1423" s="9">
        <f t="shared" si="349"/>
        <v>2.3382500000000004</v>
      </c>
      <c r="Q1423" s="9">
        <f t="shared" si="350"/>
        <v>2.3732500000000001</v>
      </c>
      <c r="R1423" s="8">
        <v>36033</v>
      </c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3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>
        <v>1.762</v>
      </c>
      <c r="CI1423" s="2">
        <v>1.79</v>
      </c>
      <c r="CJ1423" s="2">
        <v>2.0419999999999998</v>
      </c>
      <c r="CK1423" s="2">
        <v>2.3050000000000002</v>
      </c>
      <c r="CL1423" s="2">
        <v>2.4319999999999999</v>
      </c>
      <c r="CM1423" s="2">
        <v>2.38</v>
      </c>
      <c r="CN1423" s="2">
        <v>2.3050000000000002</v>
      </c>
      <c r="CO1423" s="2">
        <v>2.23</v>
      </c>
      <c r="CP1423" s="2">
        <v>2.21</v>
      </c>
      <c r="CQ1423" s="2">
        <v>2.21</v>
      </c>
      <c r="CR1423" s="2">
        <v>2.21</v>
      </c>
      <c r="CS1423" s="2">
        <v>2.21</v>
      </c>
      <c r="CT1423" s="2">
        <v>2.21</v>
      </c>
      <c r="CU1423" s="2">
        <v>2.2400000000000002</v>
      </c>
      <c r="CV1423" s="2">
        <v>2.3820000000000001</v>
      </c>
      <c r="CW1423" s="2">
        <v>2.512</v>
      </c>
      <c r="CX1423" s="2">
        <v>2.548</v>
      </c>
      <c r="CY1423" s="2">
        <v>2.448</v>
      </c>
      <c r="CZ1423" s="2">
        <v>2.3330000000000002</v>
      </c>
      <c r="DA1423" s="2">
        <v>2.222</v>
      </c>
      <c r="DB1423" s="2">
        <v>2.1949999999999998</v>
      </c>
      <c r="DC1423" s="2">
        <v>2.1970000000000001</v>
      </c>
      <c r="DD1423" s="2">
        <v>2.2040000000000002</v>
      </c>
      <c r="DE1423" s="2">
        <v>2.2189999999999999</v>
      </c>
      <c r="DF1423" s="2">
        <v>2.2269999999999999</v>
      </c>
      <c r="DG1423" s="2">
        <v>2.2589999999999999</v>
      </c>
      <c r="DH1423" s="2">
        <v>2.3889999999999998</v>
      </c>
      <c r="DI1423" s="2">
        <v>2.524</v>
      </c>
      <c r="DJ1423" s="2">
        <v>2.544</v>
      </c>
      <c r="DK1423" s="2">
        <v>2.4289999999999998</v>
      </c>
      <c r="DL1423" s="2">
        <v>2.3340000000000001</v>
      </c>
      <c r="DM1423" s="2">
        <v>2.2330000000000001</v>
      </c>
      <c r="DN1423" s="2">
        <v>2.2200000000000002</v>
      </c>
      <c r="DO1423" s="2">
        <v>2.2200000000000002</v>
      </c>
      <c r="DP1423" s="2">
        <v>2.2200000000000002</v>
      </c>
      <c r="DQ1423" s="2">
        <v>2.2200000000000002</v>
      </c>
      <c r="DR1423" s="2">
        <v>2.2269999999999999</v>
      </c>
      <c r="DS1423" s="2">
        <v>2.2589999999999999</v>
      </c>
      <c r="DT1423" s="2">
        <v>2.3889999999999998</v>
      </c>
      <c r="DU1423" s="2">
        <v>2.524</v>
      </c>
      <c r="DV1423" s="2">
        <v>2.5640000000000001</v>
      </c>
      <c r="DW1423" s="2">
        <v>2.4489999999999998</v>
      </c>
      <c r="DX1423" s="2">
        <v>2.3540000000000001</v>
      </c>
      <c r="DY1423" s="2">
        <v>2.2530000000000001</v>
      </c>
      <c r="DZ1423" s="2">
        <v>2.2400000000000002</v>
      </c>
      <c r="EA1423" s="2">
        <v>2.2400000000000002</v>
      </c>
      <c r="EB1423" s="2">
        <v>2.2400000000000002</v>
      </c>
      <c r="EC1423" s="2">
        <v>2.2400000000000002</v>
      </c>
      <c r="ED1423" s="2">
        <v>2.2469999999999999</v>
      </c>
      <c r="EE1423" s="2">
        <v>2.2789999999999999</v>
      </c>
      <c r="EF1423" s="2">
        <v>2.4089999999999998</v>
      </c>
      <c r="EG1423" s="2">
        <v>2.544</v>
      </c>
      <c r="EH1423" s="2">
        <v>2.5990000000000002</v>
      </c>
      <c r="EI1423" s="2">
        <v>2.484</v>
      </c>
      <c r="EJ1423" s="2">
        <v>2.3889999999999998</v>
      </c>
      <c r="EK1423" s="2">
        <v>2.2879999999999998</v>
      </c>
      <c r="EL1423" s="2">
        <v>2.2749999999999999</v>
      </c>
      <c r="EM1423" s="2">
        <v>2.2749999999999999</v>
      </c>
      <c r="EN1423" s="2">
        <v>2.2749999999999999</v>
      </c>
      <c r="EO1423" s="2">
        <v>2.2749999999999999</v>
      </c>
      <c r="EP1423" s="2">
        <v>2.282</v>
      </c>
      <c r="EQ1423" s="2">
        <v>2.3140000000000001</v>
      </c>
      <c r="ER1423" s="2">
        <v>2.444</v>
      </c>
      <c r="ES1423" s="2">
        <v>2.5790000000000002</v>
      </c>
      <c r="ET1423" s="2">
        <v>2.6440000000000001</v>
      </c>
      <c r="EU1423" s="2">
        <v>2.5289999999999999</v>
      </c>
      <c r="EV1423" s="2">
        <v>2.4340000000000002</v>
      </c>
      <c r="EW1423" s="2">
        <v>2.3330000000000002</v>
      </c>
      <c r="EX1423" s="2">
        <v>2.3199999999999998</v>
      </c>
      <c r="EY1423" s="2">
        <v>2.3199999999999998</v>
      </c>
      <c r="EZ1423" s="2">
        <v>2.3199999999999998</v>
      </c>
      <c r="FA1423" s="2">
        <v>2.3199999999999998</v>
      </c>
      <c r="FB1423" s="2"/>
      <c r="FC1423" s="2"/>
      <c r="FD1423" s="2"/>
      <c r="FE1423" s="2"/>
      <c r="FF1423" s="2"/>
      <c r="FG1423" s="2"/>
      <c r="FH1423" s="2"/>
      <c r="FI1423" s="2"/>
      <c r="FJ1423" s="2"/>
      <c r="FK1423" s="2"/>
      <c r="FL1423" s="2"/>
      <c r="FM1423" s="2"/>
      <c r="FN1423" s="2"/>
      <c r="FO1423" s="2"/>
      <c r="FP1423" s="2"/>
      <c r="FQ1423" s="2"/>
      <c r="FR1423" s="2"/>
      <c r="FS1423" s="2"/>
      <c r="FT1423" s="2"/>
      <c r="FU1423" s="2"/>
      <c r="FV1423" s="2"/>
      <c r="FW1423" s="2"/>
      <c r="FX1423" s="2"/>
      <c r="FY1423" s="2"/>
      <c r="FZ1423" s="2"/>
      <c r="GA1423" s="2"/>
      <c r="GB1423" s="2"/>
      <c r="GC1423" s="2"/>
      <c r="GD1423" s="2"/>
      <c r="GE1423" s="2"/>
      <c r="GF1423" s="2"/>
      <c r="GG1423" s="2"/>
      <c r="GH1423" s="2"/>
      <c r="GI1423" s="2"/>
      <c r="GJ1423" s="2"/>
      <c r="GK1423" s="2"/>
      <c r="GL1423" s="2"/>
      <c r="GM1423" s="2"/>
      <c r="GN1423" s="2"/>
      <c r="GO1423" s="2"/>
      <c r="GP1423" s="2"/>
      <c r="GQ1423" s="2"/>
    </row>
    <row r="1424" spans="1:199" x14ac:dyDescent="0.2">
      <c r="A1424" s="36">
        <f t="shared" si="351"/>
        <v>4</v>
      </c>
      <c r="B1424" s="36">
        <f t="shared" si="352"/>
        <v>8</v>
      </c>
      <c r="C1424" s="1">
        <v>36034</v>
      </c>
      <c r="D1424">
        <f t="shared" si="353"/>
        <v>8</v>
      </c>
      <c r="E1424">
        <f t="shared" si="354"/>
        <v>1998</v>
      </c>
      <c r="F1424" s="21">
        <f t="shared" si="341"/>
        <v>0.55059999999999976</v>
      </c>
      <c r="G1424" s="21">
        <f t="shared" si="343"/>
        <v>2.3333333333333872E-2</v>
      </c>
      <c r="H1424" s="21">
        <f t="shared" si="344"/>
        <v>4.5833333333331616E-3</v>
      </c>
      <c r="I1424" s="21">
        <f t="shared" si="345"/>
        <v>2.7916666666667034E-2</v>
      </c>
      <c r="J1424" s="23">
        <f>VLOOKUP(C1424,'Nymex hist.'!A:B,2,0)</f>
        <v>1.6719999999999999</v>
      </c>
      <c r="K1424" s="23">
        <f t="shared" si="355"/>
        <v>1.694</v>
      </c>
      <c r="L1424" s="23">
        <f t="shared" si="342"/>
        <v>2.2445999999999997</v>
      </c>
      <c r="M1424" s="23">
        <f t="shared" si="346"/>
        <v>2.2654999999999998</v>
      </c>
      <c r="N1424" s="23">
        <f t="shared" si="347"/>
        <v>2.2888333333333337</v>
      </c>
      <c r="O1424" s="23">
        <f t="shared" si="348"/>
        <v>2.2934166666666669</v>
      </c>
      <c r="P1424" s="23">
        <f t="shared" si="349"/>
        <v>2.3134166666666669</v>
      </c>
      <c r="Q1424" s="23">
        <f t="shared" si="350"/>
        <v>2.3484166666666666</v>
      </c>
      <c r="R1424" s="30">
        <v>36034</v>
      </c>
      <c r="S1424" s="32"/>
      <c r="T1424" s="32"/>
      <c r="U1424" s="32"/>
      <c r="V1424" s="32"/>
      <c r="W1424" s="32"/>
      <c r="X1424" s="32"/>
      <c r="Y1424" s="32"/>
      <c r="Z1424" s="32"/>
      <c r="AA1424" s="32"/>
      <c r="AB1424" s="32"/>
      <c r="AC1424" s="32"/>
      <c r="AD1424" s="32"/>
      <c r="AE1424" s="32"/>
      <c r="AF1424" s="32"/>
      <c r="AG1424" s="32"/>
      <c r="AH1424" s="32"/>
      <c r="AI1424" s="32"/>
      <c r="AJ1424" s="34"/>
      <c r="AK1424" s="32"/>
      <c r="AL1424" s="32"/>
      <c r="AM1424" s="32"/>
      <c r="AN1424" s="32"/>
      <c r="AO1424" s="32"/>
      <c r="AP1424" s="32"/>
      <c r="AQ1424" s="32"/>
      <c r="AR1424" s="32"/>
      <c r="AS1424" s="32"/>
      <c r="AT1424" s="32"/>
      <c r="AU1424" s="32"/>
      <c r="AV1424" s="32"/>
      <c r="AW1424" s="32"/>
      <c r="AX1424" s="32"/>
      <c r="AY1424" s="32"/>
      <c r="AZ1424" s="32"/>
      <c r="BA1424" s="32"/>
      <c r="BB1424" s="32"/>
      <c r="BC1424" s="32"/>
      <c r="BD1424" s="32"/>
      <c r="BE1424" s="32"/>
      <c r="BF1424" s="32"/>
      <c r="BG1424" s="32"/>
      <c r="BH1424" s="32"/>
      <c r="BI1424" s="32"/>
      <c r="BJ1424" s="32"/>
      <c r="BK1424" s="32"/>
      <c r="BL1424" s="32"/>
      <c r="BM1424" s="32"/>
      <c r="BN1424" s="32"/>
      <c r="BO1424" s="32"/>
      <c r="BP1424" s="32"/>
      <c r="BQ1424" s="32"/>
      <c r="BR1424" s="32"/>
      <c r="BS1424" s="32"/>
      <c r="BT1424" s="32"/>
      <c r="BU1424" s="32"/>
      <c r="BV1424" s="32"/>
      <c r="BW1424" s="32"/>
      <c r="BX1424" s="32"/>
      <c r="BY1424" s="32"/>
      <c r="BZ1424" s="32"/>
      <c r="CA1424" s="32"/>
      <c r="CB1424" s="32"/>
      <c r="CC1424" s="32"/>
      <c r="CD1424" s="32"/>
      <c r="CE1424" s="32"/>
      <c r="CF1424" s="32"/>
      <c r="CG1424" s="32"/>
      <c r="CH1424" s="32">
        <v>1.6719999999999999</v>
      </c>
      <c r="CI1424" s="32">
        <v>1.716</v>
      </c>
      <c r="CJ1424" s="32">
        <v>1.9730000000000001</v>
      </c>
      <c r="CK1424" s="32">
        <v>2.2530000000000001</v>
      </c>
      <c r="CL1424" s="32">
        <v>2.3849999999999998</v>
      </c>
      <c r="CM1424" s="32">
        <v>2.3420000000000001</v>
      </c>
      <c r="CN1424" s="32">
        <v>2.27</v>
      </c>
      <c r="CO1424" s="32">
        <v>2.2050000000000001</v>
      </c>
      <c r="CP1424" s="32">
        <v>2.1850000000000001</v>
      </c>
      <c r="CQ1424" s="32">
        <v>2.1850000000000001</v>
      </c>
      <c r="CR1424" s="32">
        <v>2.1850000000000001</v>
      </c>
      <c r="CS1424" s="32">
        <v>2.1850000000000001</v>
      </c>
      <c r="CT1424" s="32">
        <v>2.1880000000000002</v>
      </c>
      <c r="CU1424" s="32">
        <v>2.2130000000000001</v>
      </c>
      <c r="CV1424" s="32">
        <v>2.3559999999999999</v>
      </c>
      <c r="CW1424" s="32">
        <v>2.4870000000000001</v>
      </c>
      <c r="CX1424" s="32">
        <v>2.5230000000000001</v>
      </c>
      <c r="CY1424" s="32">
        <v>2.423</v>
      </c>
      <c r="CZ1424" s="32">
        <v>2.3079999999999998</v>
      </c>
      <c r="DA1424" s="32">
        <v>2.1970000000000001</v>
      </c>
      <c r="DB1424" s="32">
        <v>2.17</v>
      </c>
      <c r="DC1424" s="32">
        <v>2.1720000000000002</v>
      </c>
      <c r="DD1424" s="32">
        <v>2.1789999999999998</v>
      </c>
      <c r="DE1424" s="32">
        <v>2.194</v>
      </c>
      <c r="DF1424" s="32">
        <v>2.202</v>
      </c>
      <c r="DG1424" s="32">
        <v>2.234</v>
      </c>
      <c r="DH1424" s="32">
        <v>2.3650000000000002</v>
      </c>
      <c r="DI1424" s="32">
        <v>2.4990000000000001</v>
      </c>
      <c r="DJ1424" s="32">
        <v>2.5190000000000001</v>
      </c>
      <c r="DK1424" s="32">
        <v>2.4049999999999998</v>
      </c>
      <c r="DL1424" s="32">
        <v>2.3090000000000002</v>
      </c>
      <c r="DM1424" s="32">
        <v>2.2080000000000002</v>
      </c>
      <c r="DN1424" s="32">
        <v>2.1949999999999998</v>
      </c>
      <c r="DO1424" s="32">
        <v>2.1949999999999998</v>
      </c>
      <c r="DP1424" s="32">
        <v>2.1949999999999998</v>
      </c>
      <c r="DQ1424" s="32">
        <v>2.1949999999999998</v>
      </c>
      <c r="DR1424" s="32">
        <v>2.202</v>
      </c>
      <c r="DS1424" s="32">
        <v>2.234</v>
      </c>
      <c r="DT1424" s="32">
        <v>2.3650000000000002</v>
      </c>
      <c r="DU1424" s="32">
        <v>2.4990000000000001</v>
      </c>
      <c r="DV1424" s="32">
        <v>2.5390000000000001</v>
      </c>
      <c r="DW1424" s="32">
        <v>2.4249999999999998</v>
      </c>
      <c r="DX1424" s="32">
        <v>2.3290000000000002</v>
      </c>
      <c r="DY1424" s="32">
        <v>2.2280000000000002</v>
      </c>
      <c r="DZ1424" s="32">
        <v>2.2149999999999999</v>
      </c>
      <c r="EA1424" s="32">
        <v>2.2149999999999999</v>
      </c>
      <c r="EB1424" s="32">
        <v>2.2149999999999999</v>
      </c>
      <c r="EC1424" s="32">
        <v>2.2149999999999999</v>
      </c>
      <c r="ED1424" s="32">
        <v>2.222</v>
      </c>
      <c r="EE1424" s="32">
        <v>2.254</v>
      </c>
      <c r="EF1424" s="32">
        <v>2.3849999999999998</v>
      </c>
      <c r="EG1424" s="32">
        <v>2.5190000000000001</v>
      </c>
      <c r="EH1424" s="32">
        <v>2.5739999999999998</v>
      </c>
      <c r="EI1424" s="32">
        <v>2.46</v>
      </c>
      <c r="EJ1424" s="32">
        <v>2.3639999999999999</v>
      </c>
      <c r="EK1424" s="32">
        <v>2.2629999999999999</v>
      </c>
      <c r="EL1424" s="32">
        <v>2.25</v>
      </c>
      <c r="EM1424" s="32">
        <v>2.25</v>
      </c>
      <c r="EN1424" s="32">
        <v>2.25</v>
      </c>
      <c r="EO1424" s="32">
        <v>2.25</v>
      </c>
      <c r="EP1424" s="32">
        <v>2.2570000000000001</v>
      </c>
      <c r="EQ1424" s="32">
        <v>2.2890000000000001</v>
      </c>
      <c r="ER1424" s="32">
        <v>2.42</v>
      </c>
      <c r="ES1424" s="32">
        <v>2.5539999999999998</v>
      </c>
      <c r="ET1424" s="32">
        <v>2.6190000000000002</v>
      </c>
      <c r="EU1424" s="32">
        <v>2.5049999999999999</v>
      </c>
      <c r="EV1424" s="32">
        <v>2.4089999999999998</v>
      </c>
      <c r="EW1424" s="32">
        <v>2.3079999999999998</v>
      </c>
      <c r="EX1424" s="32">
        <v>2.2949999999999999</v>
      </c>
      <c r="EY1424" s="32">
        <v>2.2949999999999999</v>
      </c>
      <c r="EZ1424" s="32">
        <v>2.2949999999999999</v>
      </c>
      <c r="FA1424" s="32">
        <v>2.2949999999999999</v>
      </c>
      <c r="FB1424" s="32"/>
      <c r="FC1424" s="32"/>
      <c r="FD1424" s="32"/>
      <c r="FE1424" s="32"/>
      <c r="FF1424" s="32"/>
      <c r="FG1424" s="32"/>
      <c r="FH1424" s="32"/>
      <c r="FI1424" s="32"/>
      <c r="FJ1424" s="32"/>
      <c r="FK1424" s="32"/>
      <c r="FL1424" s="32"/>
      <c r="FM1424" s="32"/>
      <c r="FN1424" s="32"/>
      <c r="FO1424" s="32"/>
      <c r="FP1424" s="32"/>
      <c r="FQ1424" s="32"/>
      <c r="FR1424" s="32"/>
      <c r="FS1424" s="32"/>
      <c r="FT1424" s="32"/>
      <c r="FU1424" s="32"/>
      <c r="FV1424" s="32"/>
      <c r="FW1424" s="32"/>
      <c r="FX1424" s="32"/>
      <c r="FY1424" s="32"/>
      <c r="FZ1424" s="32"/>
      <c r="GA1424" s="32"/>
      <c r="GB1424" s="32"/>
      <c r="GC1424" s="32"/>
      <c r="GD1424" s="32"/>
      <c r="GE1424" s="32"/>
      <c r="GF1424" s="32"/>
      <c r="GG1424" s="32"/>
      <c r="GH1424" s="32"/>
      <c r="GI1424" s="32"/>
      <c r="GJ1424" s="32"/>
      <c r="GK1424" s="32"/>
      <c r="GL1424" s="32"/>
      <c r="GM1424" s="32"/>
      <c r="GN1424" s="32"/>
      <c r="GO1424" s="32"/>
      <c r="GP1424" s="32"/>
      <c r="GQ1424" s="32"/>
    </row>
    <row r="1425" spans="1:199" customFormat="1" hidden="1" x14ac:dyDescent="0.2">
      <c r="A1425">
        <f t="shared" si="351"/>
        <v>5</v>
      </c>
      <c r="B1425">
        <f t="shared" si="352"/>
        <v>8</v>
      </c>
      <c r="C1425" s="1">
        <v>36035</v>
      </c>
      <c r="D1425">
        <f t="shared" si="353"/>
        <v>8</v>
      </c>
      <c r="E1425">
        <f t="shared" si="354"/>
        <v>1998</v>
      </c>
      <c r="F1425" s="17">
        <f t="shared" si="341"/>
        <v>0.52920000000000011</v>
      </c>
      <c r="G1425" s="16">
        <f t="shared" si="343"/>
        <v>4.6916666666667162E-2</v>
      </c>
      <c r="H1425" s="16">
        <f t="shared" si="344"/>
        <v>8.9166666666664618E-3</v>
      </c>
      <c r="I1425" s="16">
        <f t="shared" si="345"/>
        <v>5.5833333333333623E-2</v>
      </c>
      <c r="J1425" s="7">
        <f>VLOOKUP(C1425,'Nymex hist.'!A:B,2,0)</f>
        <v>1.6639999999999999</v>
      </c>
      <c r="K1425" s="11">
        <f t="shared" si="355"/>
        <v>1.6679999999999999</v>
      </c>
      <c r="L1425" s="11">
        <f t="shared" si="342"/>
        <v>2.1972</v>
      </c>
      <c r="M1425" s="9">
        <f t="shared" si="346"/>
        <v>2.2318333333333329</v>
      </c>
      <c r="N1425" s="9">
        <f t="shared" si="347"/>
        <v>2.2787500000000001</v>
      </c>
      <c r="O1425" s="9">
        <f t="shared" si="348"/>
        <v>2.2876666666666665</v>
      </c>
      <c r="P1425" s="9">
        <f t="shared" si="349"/>
        <v>2.307666666666667</v>
      </c>
      <c r="Q1425" s="9">
        <f t="shared" si="350"/>
        <v>2.3426666666666671</v>
      </c>
      <c r="R1425" s="8">
        <v>36035</v>
      </c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3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>
        <v>1.6719999999999999</v>
      </c>
      <c r="CI1425" s="2">
        <v>1.6639999999999999</v>
      </c>
      <c r="CJ1425" s="2">
        <v>1.921</v>
      </c>
      <c r="CK1425" s="2">
        <v>2.2050000000000001</v>
      </c>
      <c r="CL1425" s="2">
        <v>2.335</v>
      </c>
      <c r="CM1425" s="2">
        <v>2.2949999999999999</v>
      </c>
      <c r="CN1425" s="2">
        <v>2.23</v>
      </c>
      <c r="CO1425" s="2">
        <v>2.17</v>
      </c>
      <c r="CP1425" s="2">
        <v>2.1549999999999998</v>
      </c>
      <c r="CQ1425" s="2">
        <v>2.1549999999999998</v>
      </c>
      <c r="CR1425" s="2">
        <v>2.1549999999999998</v>
      </c>
      <c r="CS1425" s="2">
        <v>2.1549999999999998</v>
      </c>
      <c r="CT1425" s="2">
        <v>2.1579999999999999</v>
      </c>
      <c r="CU1425" s="2">
        <v>2.1829999999999998</v>
      </c>
      <c r="CV1425" s="2">
        <v>2.33</v>
      </c>
      <c r="CW1425" s="2">
        <v>2.4609999999999999</v>
      </c>
      <c r="CX1425" s="2">
        <v>2.4969999999999999</v>
      </c>
      <c r="CY1425" s="2">
        <v>2.3969999999999998</v>
      </c>
      <c r="CZ1425" s="2">
        <v>2.2919999999999998</v>
      </c>
      <c r="DA1425" s="2">
        <v>2.1850000000000001</v>
      </c>
      <c r="DB1425" s="2">
        <v>2.165</v>
      </c>
      <c r="DC1425" s="2">
        <v>2.1669999999999998</v>
      </c>
      <c r="DD1425" s="2">
        <v>2.1739999999999999</v>
      </c>
      <c r="DE1425" s="2">
        <v>2.1890000000000001</v>
      </c>
      <c r="DF1425" s="2">
        <v>2.1970000000000001</v>
      </c>
      <c r="DG1425" s="2">
        <v>2.2290000000000001</v>
      </c>
      <c r="DH1425" s="2">
        <v>2.359</v>
      </c>
      <c r="DI1425" s="2">
        <v>2.4940000000000002</v>
      </c>
      <c r="DJ1425" s="2">
        <v>2.5139999999999998</v>
      </c>
      <c r="DK1425" s="2">
        <v>2.399</v>
      </c>
      <c r="DL1425" s="2">
        <v>2.3039999999999998</v>
      </c>
      <c r="DM1425" s="2">
        <v>2.2029999999999998</v>
      </c>
      <c r="DN1425" s="2">
        <v>2.19</v>
      </c>
      <c r="DO1425" s="2">
        <v>2.19</v>
      </c>
      <c r="DP1425" s="2">
        <v>2.19</v>
      </c>
      <c r="DQ1425" s="2">
        <v>2.19</v>
      </c>
      <c r="DR1425" s="2">
        <v>2.19</v>
      </c>
      <c r="DS1425" s="2">
        <v>2.2290000000000001</v>
      </c>
      <c r="DT1425" s="2">
        <v>2.359</v>
      </c>
      <c r="DU1425" s="2">
        <v>2.4940000000000002</v>
      </c>
      <c r="DV1425" s="2">
        <v>2.5339999999999998</v>
      </c>
      <c r="DW1425" s="2">
        <v>2.419</v>
      </c>
      <c r="DX1425" s="2">
        <v>2.3239999999999998</v>
      </c>
      <c r="DY1425" s="2">
        <v>2.2229999999999999</v>
      </c>
      <c r="DZ1425" s="2">
        <v>2.21</v>
      </c>
      <c r="EA1425" s="2">
        <v>2.21</v>
      </c>
      <c r="EB1425" s="2">
        <v>2.21</v>
      </c>
      <c r="EC1425" s="2">
        <v>2.21</v>
      </c>
      <c r="ED1425" s="2">
        <v>2.21</v>
      </c>
      <c r="EE1425" s="2">
        <v>2.2490000000000001</v>
      </c>
      <c r="EF1425" s="2">
        <v>2.379</v>
      </c>
      <c r="EG1425" s="2">
        <v>2.5139999999999998</v>
      </c>
      <c r="EH1425" s="2">
        <v>2.569</v>
      </c>
      <c r="EI1425" s="2">
        <v>2.4540000000000002</v>
      </c>
      <c r="EJ1425" s="2">
        <v>2.359</v>
      </c>
      <c r="EK1425" s="2">
        <v>2.258</v>
      </c>
      <c r="EL1425" s="2">
        <v>2.2450000000000001</v>
      </c>
      <c r="EM1425" s="2">
        <v>2.2450000000000001</v>
      </c>
      <c r="EN1425" s="2">
        <v>2.2450000000000001</v>
      </c>
      <c r="EO1425" s="2">
        <v>2.2450000000000001</v>
      </c>
      <c r="EP1425" s="2">
        <v>2.2450000000000001</v>
      </c>
      <c r="EQ1425" s="2">
        <v>2.2839999999999998</v>
      </c>
      <c r="ER1425" s="2">
        <v>2.4140000000000001</v>
      </c>
      <c r="ES1425" s="2">
        <v>2.5489999999999999</v>
      </c>
      <c r="ET1425" s="2">
        <v>2.6139999999999999</v>
      </c>
      <c r="EU1425" s="2">
        <v>2.4990000000000001</v>
      </c>
      <c r="EV1425" s="2">
        <v>2.4039999999999999</v>
      </c>
      <c r="EW1425" s="2">
        <v>2.3029999999999999</v>
      </c>
      <c r="EX1425" s="2">
        <v>2.29</v>
      </c>
      <c r="EY1425" s="2">
        <v>2.29</v>
      </c>
      <c r="EZ1425" s="2">
        <v>2.29</v>
      </c>
      <c r="FA1425" s="2">
        <v>2.29</v>
      </c>
      <c r="FB1425" s="2"/>
      <c r="FC1425" s="2"/>
      <c r="FD1425" s="2"/>
      <c r="FE1425" s="2"/>
      <c r="FF1425" s="2"/>
      <c r="FG1425" s="2"/>
      <c r="FH1425" s="2"/>
      <c r="FI1425" s="2"/>
      <c r="FJ1425" s="2"/>
      <c r="FK1425" s="2"/>
      <c r="FL1425" s="2"/>
      <c r="FM1425" s="2"/>
      <c r="FN1425" s="2"/>
      <c r="FO1425" s="2"/>
      <c r="FP1425" s="2"/>
      <c r="FQ1425" s="2"/>
      <c r="FR1425" s="2"/>
      <c r="FS1425" s="2"/>
      <c r="FT1425" s="2"/>
      <c r="FU1425" s="2"/>
      <c r="FV1425" s="2"/>
      <c r="FW1425" s="2"/>
      <c r="FX1425" s="2"/>
      <c r="FY1425" s="2"/>
      <c r="FZ1425" s="2"/>
      <c r="GA1425" s="2"/>
      <c r="GB1425" s="2"/>
      <c r="GC1425" s="2"/>
      <c r="GD1425" s="2"/>
      <c r="GE1425" s="2"/>
      <c r="GF1425" s="2"/>
      <c r="GG1425" s="2"/>
      <c r="GH1425" s="2"/>
      <c r="GI1425" s="2"/>
      <c r="GJ1425" s="2"/>
      <c r="GK1425" s="2"/>
      <c r="GL1425" s="2"/>
      <c r="GM1425" s="2"/>
      <c r="GN1425" s="2"/>
      <c r="GO1425" s="2"/>
      <c r="GP1425" s="2"/>
      <c r="GQ1425" s="2"/>
    </row>
    <row r="1426" spans="1:199" customFormat="1" hidden="1" x14ac:dyDescent="0.2">
      <c r="A1426">
        <f t="shared" si="351"/>
        <v>1</v>
      </c>
      <c r="B1426">
        <f t="shared" si="352"/>
        <v>8</v>
      </c>
      <c r="C1426" s="1">
        <v>36038</v>
      </c>
      <c r="D1426">
        <f t="shared" si="353"/>
        <v>8</v>
      </c>
      <c r="E1426">
        <f t="shared" si="354"/>
        <v>1998</v>
      </c>
      <c r="F1426" s="17">
        <f t="shared" si="341"/>
        <v>0.53380000000000005</v>
      </c>
      <c r="G1426" s="16">
        <f t="shared" si="343"/>
        <v>3.0833333333333268E-2</v>
      </c>
      <c r="H1426" s="16">
        <f t="shared" si="344"/>
        <v>8.4166666666662948E-3</v>
      </c>
      <c r="I1426" s="16">
        <f t="shared" si="345"/>
        <v>3.9249999999999563E-2</v>
      </c>
      <c r="J1426" s="7">
        <f>VLOOKUP(C1426,'Nymex hist.'!A:B,2,0)</f>
        <v>1.752</v>
      </c>
      <c r="K1426" s="11">
        <f t="shared" si="355"/>
        <v>1.712</v>
      </c>
      <c r="L1426" s="11">
        <f t="shared" si="342"/>
        <v>2.2458</v>
      </c>
      <c r="M1426" s="9">
        <f t="shared" si="346"/>
        <v>2.2604166666666665</v>
      </c>
      <c r="N1426" s="9">
        <f t="shared" si="347"/>
        <v>2.2912499999999998</v>
      </c>
      <c r="O1426" s="9">
        <f t="shared" si="348"/>
        <v>2.2996666666666661</v>
      </c>
      <c r="P1426" s="9">
        <f t="shared" si="349"/>
        <v>2.319666666666667</v>
      </c>
      <c r="Q1426" s="9">
        <f t="shared" si="350"/>
        <v>2.3546666666666667</v>
      </c>
      <c r="R1426" s="8">
        <v>36038</v>
      </c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3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>
        <v>1.6719999999999999</v>
      </c>
      <c r="CI1426" s="2">
        <v>1.752</v>
      </c>
      <c r="CJ1426" s="2">
        <v>1.9790000000000001</v>
      </c>
      <c r="CK1426" s="2">
        <v>2.25</v>
      </c>
      <c r="CL1426" s="2">
        <v>2.383</v>
      </c>
      <c r="CM1426" s="2">
        <v>2.3420000000000001</v>
      </c>
      <c r="CN1426" s="2">
        <v>2.2749999999999999</v>
      </c>
      <c r="CO1426" s="2">
        <v>2.2000000000000002</v>
      </c>
      <c r="CP1426" s="2">
        <v>2.1800000000000002</v>
      </c>
      <c r="CQ1426" s="2">
        <v>2.1800000000000002</v>
      </c>
      <c r="CR1426" s="2">
        <v>2.1800000000000002</v>
      </c>
      <c r="CS1426" s="2">
        <v>2.1800000000000002</v>
      </c>
      <c r="CT1426" s="2">
        <v>2.1800000000000002</v>
      </c>
      <c r="CU1426" s="2">
        <v>2.2050000000000001</v>
      </c>
      <c r="CV1426" s="2">
        <v>2.3450000000000002</v>
      </c>
      <c r="CW1426" s="2">
        <v>2.4750000000000001</v>
      </c>
      <c r="CX1426" s="2">
        <v>2.512</v>
      </c>
      <c r="CY1426" s="2">
        <v>2.4119999999999999</v>
      </c>
      <c r="CZ1426" s="2">
        <v>2.3039999999999998</v>
      </c>
      <c r="DA1426" s="2">
        <v>2.1970000000000001</v>
      </c>
      <c r="DB1426" s="2">
        <v>2.177</v>
      </c>
      <c r="DC1426" s="2">
        <v>2.1789999999999998</v>
      </c>
      <c r="DD1426" s="2">
        <v>2.1859999999999999</v>
      </c>
      <c r="DE1426" s="2">
        <v>2.2010000000000001</v>
      </c>
      <c r="DF1426" s="2">
        <v>2.2090000000000001</v>
      </c>
      <c r="DG1426" s="2">
        <v>2.2410000000000001</v>
      </c>
      <c r="DH1426" s="2">
        <v>2.371</v>
      </c>
      <c r="DI1426" s="2">
        <v>2.5059999999999998</v>
      </c>
      <c r="DJ1426" s="2">
        <v>2.5259999999999998</v>
      </c>
      <c r="DK1426" s="2">
        <v>2.411</v>
      </c>
      <c r="DL1426" s="2">
        <v>2.3159999999999998</v>
      </c>
      <c r="DM1426" s="2">
        <v>2.2149999999999999</v>
      </c>
      <c r="DN1426" s="2">
        <v>2.202</v>
      </c>
      <c r="DO1426" s="2">
        <v>2.202</v>
      </c>
      <c r="DP1426" s="2">
        <v>2.202</v>
      </c>
      <c r="DQ1426" s="2">
        <v>2.202</v>
      </c>
      <c r="DR1426" s="2">
        <v>2.202</v>
      </c>
      <c r="DS1426" s="2">
        <v>2.2410000000000001</v>
      </c>
      <c r="DT1426" s="2">
        <v>2.371</v>
      </c>
      <c r="DU1426" s="2">
        <v>2.5059999999999998</v>
      </c>
      <c r="DV1426" s="2">
        <v>2.5459999999999998</v>
      </c>
      <c r="DW1426" s="2">
        <v>2.431</v>
      </c>
      <c r="DX1426" s="2">
        <v>2.3359999999999999</v>
      </c>
      <c r="DY1426" s="2">
        <v>2.2349999999999999</v>
      </c>
      <c r="DZ1426" s="2">
        <v>2.222</v>
      </c>
      <c r="EA1426" s="2">
        <v>2.222</v>
      </c>
      <c r="EB1426" s="2">
        <v>2.222</v>
      </c>
      <c r="EC1426" s="2">
        <v>2.222</v>
      </c>
      <c r="ED1426" s="2">
        <v>2.222</v>
      </c>
      <c r="EE1426" s="2">
        <v>2.2610000000000001</v>
      </c>
      <c r="EF1426" s="2">
        <v>2.391</v>
      </c>
      <c r="EG1426" s="2">
        <v>2.5259999999999998</v>
      </c>
      <c r="EH1426" s="2">
        <v>2.581</v>
      </c>
      <c r="EI1426" s="2">
        <v>2.4660000000000002</v>
      </c>
      <c r="EJ1426" s="2">
        <v>2.371</v>
      </c>
      <c r="EK1426" s="2">
        <v>2.27</v>
      </c>
      <c r="EL1426" s="2">
        <v>2.2570000000000001</v>
      </c>
      <c r="EM1426" s="2">
        <v>2.2570000000000001</v>
      </c>
      <c r="EN1426" s="2">
        <v>2.2570000000000001</v>
      </c>
      <c r="EO1426" s="2">
        <v>2.2570000000000001</v>
      </c>
      <c r="EP1426" s="2">
        <v>2.2570000000000001</v>
      </c>
      <c r="EQ1426" s="2">
        <v>2.2959999999999998</v>
      </c>
      <c r="ER1426" s="2">
        <v>2.4260000000000002</v>
      </c>
      <c r="ES1426" s="2">
        <v>2.5609999999999999</v>
      </c>
      <c r="ET1426" s="2">
        <v>2.6259999999999999</v>
      </c>
      <c r="EU1426" s="2">
        <v>2.5110000000000001</v>
      </c>
      <c r="EV1426" s="2">
        <v>2.4159999999999999</v>
      </c>
      <c r="EW1426" s="2">
        <v>2.3149999999999999</v>
      </c>
      <c r="EX1426" s="2">
        <v>2.302</v>
      </c>
      <c r="EY1426" s="2">
        <v>2.302</v>
      </c>
      <c r="EZ1426" s="2">
        <v>2.302</v>
      </c>
      <c r="FA1426" s="2">
        <v>2.302</v>
      </c>
      <c r="FB1426" s="2"/>
      <c r="FC1426" s="2"/>
      <c r="FD1426" s="2"/>
      <c r="FE1426" s="2"/>
      <c r="FF1426" s="2"/>
      <c r="FG1426" s="2"/>
      <c r="FH1426" s="2"/>
      <c r="FI1426" s="2"/>
      <c r="FJ1426" s="2"/>
      <c r="FK1426" s="2"/>
      <c r="FL1426" s="2"/>
      <c r="FM1426" s="2"/>
      <c r="FN1426" s="2"/>
      <c r="FO1426" s="2"/>
      <c r="FP1426" s="2"/>
      <c r="FQ1426" s="2"/>
      <c r="FR1426" s="2"/>
      <c r="FS1426" s="2"/>
      <c r="FT1426" s="2"/>
      <c r="FU1426" s="2"/>
      <c r="FV1426" s="2"/>
      <c r="FW1426" s="2"/>
      <c r="FX1426" s="2"/>
      <c r="FY1426" s="2"/>
      <c r="FZ1426" s="2"/>
      <c r="GA1426" s="2"/>
      <c r="GB1426" s="2"/>
      <c r="GC1426" s="2"/>
      <c r="GD1426" s="2"/>
      <c r="GE1426" s="2"/>
      <c r="GF1426" s="2"/>
      <c r="GG1426" s="2"/>
      <c r="GH1426" s="2"/>
      <c r="GI1426" s="2"/>
      <c r="GJ1426" s="2"/>
      <c r="GK1426" s="2"/>
      <c r="GL1426" s="2"/>
      <c r="GM1426" s="2"/>
      <c r="GN1426" s="2"/>
      <c r="GO1426" s="2"/>
      <c r="GP1426" s="2"/>
      <c r="GQ1426" s="2"/>
    </row>
    <row r="1427" spans="1:199" customFormat="1" hidden="1" x14ac:dyDescent="0.2">
      <c r="A1427">
        <f t="shared" si="351"/>
        <v>2</v>
      </c>
      <c r="B1427">
        <f t="shared" si="352"/>
        <v>9</v>
      </c>
      <c r="C1427" s="1">
        <v>36039</v>
      </c>
      <c r="D1427">
        <f t="shared" si="353"/>
        <v>9</v>
      </c>
      <c r="E1427">
        <f t="shared" si="354"/>
        <v>1998</v>
      </c>
      <c r="F1427" s="17">
        <f t="shared" si="341"/>
        <v>0.46379999999999999</v>
      </c>
      <c r="G1427" s="16">
        <f t="shared" si="343"/>
        <v>2.7166666666667005E-2</v>
      </c>
      <c r="H1427" s="16">
        <f t="shared" si="344"/>
        <v>8.4166666666662948E-3</v>
      </c>
      <c r="I1427" s="16">
        <f t="shared" si="345"/>
        <v>3.55833333333333E-2</v>
      </c>
      <c r="J1427" s="7">
        <f>VLOOKUP(C1427,'Nymex hist.'!A:B,2,0)</f>
        <v>1.786</v>
      </c>
      <c r="K1427" s="11">
        <f t="shared" si="355"/>
        <v>1.786</v>
      </c>
      <c r="L1427" s="11">
        <f t="shared" si="342"/>
        <v>2.2498</v>
      </c>
      <c r="M1427" s="9">
        <f t="shared" si="346"/>
        <v>2.2590833333333333</v>
      </c>
      <c r="N1427" s="9">
        <f t="shared" si="347"/>
        <v>2.2862500000000003</v>
      </c>
      <c r="O1427" s="9">
        <f t="shared" si="348"/>
        <v>2.2946666666666666</v>
      </c>
      <c r="P1427" s="9">
        <f t="shared" si="349"/>
        <v>2.3146666666666667</v>
      </c>
      <c r="Q1427" s="9">
        <f t="shared" si="350"/>
        <v>2.3496666666666663</v>
      </c>
      <c r="R1427" s="8">
        <v>36039</v>
      </c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3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>
        <v>1.786</v>
      </c>
      <c r="CJ1427" s="2">
        <v>1.994</v>
      </c>
      <c r="CK1427" s="2">
        <v>2.2559999999999998</v>
      </c>
      <c r="CL1427" s="2">
        <v>2.3820000000000001</v>
      </c>
      <c r="CM1427" s="2">
        <v>2.3420000000000001</v>
      </c>
      <c r="CN1427" s="2">
        <v>2.2749999999999999</v>
      </c>
      <c r="CO1427" s="2">
        <v>2.2000000000000002</v>
      </c>
      <c r="CP1427" s="2">
        <v>2.1800000000000002</v>
      </c>
      <c r="CQ1427" s="2">
        <v>2.1800000000000002</v>
      </c>
      <c r="CR1427" s="2">
        <v>2.1800000000000002</v>
      </c>
      <c r="CS1427" s="2">
        <v>2.1800000000000002</v>
      </c>
      <c r="CT1427" s="2">
        <v>2.1800000000000002</v>
      </c>
      <c r="CU1427" s="2">
        <v>2.2000000000000002</v>
      </c>
      <c r="CV1427" s="2">
        <v>2.34</v>
      </c>
      <c r="CW1427" s="2">
        <v>2.4700000000000002</v>
      </c>
      <c r="CX1427" s="2">
        <v>2.5070000000000001</v>
      </c>
      <c r="CY1427" s="2">
        <v>2.407</v>
      </c>
      <c r="CZ1427" s="2">
        <v>2.2989999999999999</v>
      </c>
      <c r="DA1427" s="2">
        <v>2.1920000000000002</v>
      </c>
      <c r="DB1427" s="2">
        <v>2.1720000000000002</v>
      </c>
      <c r="DC1427" s="2">
        <v>2.1739999999999999</v>
      </c>
      <c r="DD1427" s="2">
        <v>2.181</v>
      </c>
      <c r="DE1427" s="2">
        <v>2.1960000000000002</v>
      </c>
      <c r="DF1427" s="2">
        <v>2.2040000000000002</v>
      </c>
      <c r="DG1427" s="2">
        <v>2.2360000000000002</v>
      </c>
      <c r="DH1427" s="2">
        <v>2.3660000000000001</v>
      </c>
      <c r="DI1427" s="2">
        <v>2.5009999999999999</v>
      </c>
      <c r="DJ1427" s="2">
        <v>2.5209999999999999</v>
      </c>
      <c r="DK1427" s="2">
        <v>2.4060000000000001</v>
      </c>
      <c r="DL1427" s="2">
        <v>2.3109999999999999</v>
      </c>
      <c r="DM1427" s="2">
        <v>2.21</v>
      </c>
      <c r="DN1427" s="2">
        <v>2.1970000000000001</v>
      </c>
      <c r="DO1427" s="2">
        <v>2.1970000000000001</v>
      </c>
      <c r="DP1427" s="2">
        <v>2.1970000000000001</v>
      </c>
      <c r="DQ1427" s="2">
        <v>2.1970000000000001</v>
      </c>
      <c r="DR1427" s="2">
        <v>2.1970000000000001</v>
      </c>
      <c r="DS1427" s="2">
        <v>2.2360000000000002</v>
      </c>
      <c r="DT1427" s="2">
        <v>2.3660000000000001</v>
      </c>
      <c r="DU1427" s="2">
        <v>2.5009999999999999</v>
      </c>
      <c r="DV1427" s="2">
        <v>2.5409999999999999</v>
      </c>
      <c r="DW1427" s="2">
        <v>2.4260000000000002</v>
      </c>
      <c r="DX1427" s="2">
        <v>2.331</v>
      </c>
      <c r="DY1427" s="2">
        <v>2.23</v>
      </c>
      <c r="DZ1427" s="2">
        <v>2.2170000000000001</v>
      </c>
      <c r="EA1427" s="2">
        <v>2.2170000000000001</v>
      </c>
      <c r="EB1427" s="2">
        <v>2.2170000000000001</v>
      </c>
      <c r="EC1427" s="2">
        <v>2.2170000000000001</v>
      </c>
      <c r="ED1427" s="2">
        <v>2.2170000000000001</v>
      </c>
      <c r="EE1427" s="2">
        <v>2.2559999999999998</v>
      </c>
      <c r="EF1427" s="2">
        <v>2.3860000000000001</v>
      </c>
      <c r="EG1427" s="2">
        <v>2.5209999999999999</v>
      </c>
      <c r="EH1427" s="2">
        <v>2.5760000000000001</v>
      </c>
      <c r="EI1427" s="2">
        <v>2.4609999999999999</v>
      </c>
      <c r="EJ1427" s="2">
        <v>2.3660000000000001</v>
      </c>
      <c r="EK1427" s="2">
        <v>2.2650000000000001</v>
      </c>
      <c r="EL1427" s="2">
        <v>2.2519999999999998</v>
      </c>
      <c r="EM1427" s="2">
        <v>2.2519999999999998</v>
      </c>
      <c r="EN1427" s="2">
        <v>2.2519999999999998</v>
      </c>
      <c r="EO1427" s="2">
        <v>2.2519999999999998</v>
      </c>
      <c r="EP1427" s="2">
        <v>2.2519999999999998</v>
      </c>
      <c r="EQ1427" s="2">
        <v>2.2909999999999999</v>
      </c>
      <c r="ER1427" s="2">
        <v>2.4209999999999998</v>
      </c>
      <c r="ES1427" s="2">
        <v>2.556</v>
      </c>
      <c r="ET1427" s="2">
        <v>2.621</v>
      </c>
      <c r="EU1427" s="2">
        <v>2.5059999999999998</v>
      </c>
      <c r="EV1427" s="2">
        <v>2.411</v>
      </c>
      <c r="EW1427" s="2">
        <v>2.31</v>
      </c>
      <c r="EX1427" s="2">
        <v>2.2970000000000002</v>
      </c>
      <c r="EY1427" s="2">
        <v>2.2970000000000002</v>
      </c>
      <c r="EZ1427" s="2">
        <v>2.2970000000000002</v>
      </c>
      <c r="FA1427" s="2">
        <v>2.2970000000000002</v>
      </c>
      <c r="FB1427" s="2">
        <v>2.2970000000000002</v>
      </c>
      <c r="FC1427" s="2"/>
      <c r="FD1427" s="2"/>
      <c r="FE1427" s="2"/>
      <c r="FF1427" s="2"/>
      <c r="FG1427" s="2"/>
      <c r="FH1427" s="2"/>
      <c r="FI1427" s="2"/>
      <c r="FJ1427" s="2"/>
      <c r="FK1427" s="2"/>
      <c r="FL1427" s="2"/>
      <c r="FM1427" s="2"/>
      <c r="FN1427" s="2"/>
      <c r="FO1427" s="2"/>
      <c r="FP1427" s="2"/>
      <c r="FQ1427" s="2"/>
      <c r="FR1427" s="2"/>
      <c r="FS1427" s="2"/>
      <c r="FT1427" s="2"/>
      <c r="FU1427" s="2"/>
      <c r="FV1427" s="2"/>
      <c r="FW1427" s="2"/>
      <c r="FX1427" s="2"/>
      <c r="FY1427" s="2"/>
      <c r="FZ1427" s="2"/>
      <c r="GA1427" s="2"/>
      <c r="GB1427" s="2"/>
      <c r="GC1427" s="2"/>
      <c r="GD1427" s="2"/>
      <c r="GE1427" s="2"/>
      <c r="GF1427" s="2"/>
      <c r="GG1427" s="2"/>
      <c r="GH1427" s="2"/>
      <c r="GI1427" s="2"/>
      <c r="GJ1427" s="2"/>
      <c r="GK1427" s="2"/>
      <c r="GL1427" s="2"/>
      <c r="GM1427" s="2"/>
      <c r="GN1427" s="2"/>
      <c r="GO1427" s="2"/>
      <c r="GP1427" s="2"/>
      <c r="GQ1427" s="2"/>
    </row>
    <row r="1428" spans="1:199" customFormat="1" hidden="1" x14ac:dyDescent="0.2">
      <c r="A1428">
        <f t="shared" si="351"/>
        <v>3</v>
      </c>
      <c r="B1428">
        <f t="shared" si="352"/>
        <v>9</v>
      </c>
      <c r="C1428" s="1">
        <v>36040</v>
      </c>
      <c r="D1428">
        <f t="shared" si="353"/>
        <v>9</v>
      </c>
      <c r="E1428">
        <f t="shared" si="354"/>
        <v>1998</v>
      </c>
      <c r="F1428" s="17">
        <f t="shared" si="341"/>
        <v>0.50520000000000009</v>
      </c>
      <c r="G1428" s="16">
        <f t="shared" si="343"/>
        <v>4.5999999999999819E-2</v>
      </c>
      <c r="H1428" s="16">
        <f t="shared" si="344"/>
        <v>2.6666666666668171E-3</v>
      </c>
      <c r="I1428" s="16">
        <f t="shared" si="345"/>
        <v>4.8666666666666636E-2</v>
      </c>
      <c r="J1428" s="7">
        <f>VLOOKUP(C1428,'Nymex hist.'!A:B,2,0)</f>
        <v>1.6519999999999999</v>
      </c>
      <c r="K1428" s="11">
        <f t="shared" si="355"/>
        <v>1.6519999999999999</v>
      </c>
      <c r="L1428" s="11">
        <f t="shared" si="342"/>
        <v>2.1572</v>
      </c>
      <c r="M1428" s="9">
        <f t="shared" si="346"/>
        <v>2.209916666666667</v>
      </c>
      <c r="N1428" s="9">
        <f t="shared" si="347"/>
        <v>2.2559166666666668</v>
      </c>
      <c r="O1428" s="9">
        <f t="shared" si="348"/>
        <v>2.2585833333333336</v>
      </c>
      <c r="P1428" s="9">
        <f t="shared" si="349"/>
        <v>2.2785833333333332</v>
      </c>
      <c r="Q1428" s="9">
        <f t="shared" si="350"/>
        <v>2.3135833333333333</v>
      </c>
      <c r="R1428" s="8">
        <v>36040</v>
      </c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3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>
        <v>1.6519999999999999</v>
      </c>
      <c r="CJ1428" s="2">
        <v>1.88</v>
      </c>
      <c r="CK1428" s="2">
        <v>2.157</v>
      </c>
      <c r="CL1428" s="2">
        <v>2.29</v>
      </c>
      <c r="CM1428" s="2">
        <v>2.2570000000000001</v>
      </c>
      <c r="CN1428" s="2">
        <v>2.202</v>
      </c>
      <c r="CO1428" s="2">
        <v>2.15</v>
      </c>
      <c r="CP1428" s="2">
        <v>2.14</v>
      </c>
      <c r="CQ1428" s="2">
        <v>2.14</v>
      </c>
      <c r="CR1428" s="2">
        <v>2.14</v>
      </c>
      <c r="CS1428" s="2">
        <v>2.1419999999999999</v>
      </c>
      <c r="CT1428" s="2">
        <v>2.1440000000000001</v>
      </c>
      <c r="CU1428" s="2">
        <v>2.1680000000000001</v>
      </c>
      <c r="CV1428" s="2">
        <v>2.3079999999999998</v>
      </c>
      <c r="CW1428" s="2">
        <v>2.4380000000000002</v>
      </c>
      <c r="CX1428" s="2">
        <v>2.4780000000000002</v>
      </c>
      <c r="CY1428" s="2">
        <v>2.3780000000000001</v>
      </c>
      <c r="CZ1428" s="2">
        <v>2.2679999999999998</v>
      </c>
      <c r="DA1428" s="2">
        <v>2.161</v>
      </c>
      <c r="DB1428" s="2">
        <v>2.14</v>
      </c>
      <c r="DC1428" s="2">
        <v>2.1419999999999999</v>
      </c>
      <c r="DD1428" s="2">
        <v>2.149</v>
      </c>
      <c r="DE1428" s="2">
        <v>2.165</v>
      </c>
      <c r="DF1428" s="2">
        <v>2.1739999999999999</v>
      </c>
      <c r="DG1428" s="2">
        <v>2.2069999999999999</v>
      </c>
      <c r="DH1428" s="2">
        <v>2.3370000000000002</v>
      </c>
      <c r="DI1428" s="2">
        <v>2.472</v>
      </c>
      <c r="DJ1428" s="2">
        <v>2.492</v>
      </c>
      <c r="DK1428" s="2">
        <v>2.37</v>
      </c>
      <c r="DL1428" s="2">
        <v>2.2730000000000001</v>
      </c>
      <c r="DM1428" s="2">
        <v>2.1669999999999998</v>
      </c>
      <c r="DN1428" s="2">
        <v>2.157</v>
      </c>
      <c r="DO1428" s="2">
        <v>2.157</v>
      </c>
      <c r="DP1428" s="2">
        <v>2.157</v>
      </c>
      <c r="DQ1428" s="2">
        <v>2.157</v>
      </c>
      <c r="DR1428" s="2">
        <v>2.157</v>
      </c>
      <c r="DS1428" s="2">
        <v>2.2069999999999999</v>
      </c>
      <c r="DT1428" s="2">
        <v>2.3370000000000002</v>
      </c>
      <c r="DU1428" s="2">
        <v>2.472</v>
      </c>
      <c r="DV1428" s="2">
        <v>2.512</v>
      </c>
      <c r="DW1428" s="2">
        <v>2.39</v>
      </c>
      <c r="DX1428" s="2">
        <v>2.2930000000000001</v>
      </c>
      <c r="DY1428" s="2">
        <v>2.1869999999999998</v>
      </c>
      <c r="DZ1428" s="2">
        <v>2.177</v>
      </c>
      <c r="EA1428" s="2">
        <v>2.177</v>
      </c>
      <c r="EB1428" s="2">
        <v>2.177</v>
      </c>
      <c r="EC1428" s="2">
        <v>2.177</v>
      </c>
      <c r="ED1428" s="2">
        <v>2.177</v>
      </c>
      <c r="EE1428" s="2">
        <v>2.2269999999999999</v>
      </c>
      <c r="EF1428" s="2">
        <v>2.3570000000000002</v>
      </c>
      <c r="EG1428" s="2">
        <v>2.492</v>
      </c>
      <c r="EH1428" s="2">
        <v>2.5470000000000002</v>
      </c>
      <c r="EI1428" s="2">
        <v>2.4249999999999998</v>
      </c>
      <c r="EJ1428" s="2">
        <v>2.3279999999999998</v>
      </c>
      <c r="EK1428" s="2">
        <v>2.222</v>
      </c>
      <c r="EL1428" s="2">
        <v>2.2120000000000002</v>
      </c>
      <c r="EM1428" s="2">
        <v>2.2120000000000002</v>
      </c>
      <c r="EN1428" s="2">
        <v>2.2120000000000002</v>
      </c>
      <c r="EO1428" s="2">
        <v>2.2120000000000002</v>
      </c>
      <c r="EP1428" s="2">
        <v>2.2120000000000002</v>
      </c>
      <c r="EQ1428" s="2">
        <v>2.262</v>
      </c>
      <c r="ER1428" s="2">
        <v>2.3919999999999999</v>
      </c>
      <c r="ES1428" s="2">
        <v>2.5270000000000001</v>
      </c>
      <c r="ET1428" s="2">
        <v>2.5920000000000001</v>
      </c>
      <c r="EU1428" s="2">
        <v>2.4700000000000002</v>
      </c>
      <c r="EV1428" s="2">
        <v>2.3730000000000002</v>
      </c>
      <c r="EW1428" s="2">
        <v>2.2669999999999999</v>
      </c>
      <c r="EX1428" s="2">
        <v>2.2570000000000001</v>
      </c>
      <c r="EY1428" s="2">
        <v>2.2570000000000001</v>
      </c>
      <c r="EZ1428" s="2">
        <v>2.2570000000000001</v>
      </c>
      <c r="FA1428" s="2">
        <v>2.2570000000000001</v>
      </c>
      <c r="FB1428" s="2">
        <v>2.2570000000000001</v>
      </c>
      <c r="FC1428" s="2"/>
      <c r="FD1428" s="2"/>
      <c r="FE1428" s="2"/>
      <c r="FF1428" s="2"/>
      <c r="FG1428" s="2"/>
      <c r="FH1428" s="2"/>
      <c r="FI1428" s="2"/>
      <c r="FJ1428" s="2"/>
      <c r="FK1428" s="2"/>
      <c r="FL1428" s="2"/>
      <c r="FM1428" s="2"/>
      <c r="FN1428" s="2"/>
      <c r="FO1428" s="2"/>
      <c r="FP1428" s="2"/>
      <c r="FQ1428" s="2"/>
      <c r="FR1428" s="2"/>
      <c r="FS1428" s="2"/>
      <c r="FT1428" s="2"/>
      <c r="FU1428" s="2"/>
      <c r="FV1428" s="2"/>
      <c r="FW1428" s="2"/>
      <c r="FX1428" s="2"/>
      <c r="FY1428" s="2"/>
      <c r="FZ1428" s="2"/>
      <c r="GA1428" s="2"/>
      <c r="GB1428" s="2"/>
      <c r="GC1428" s="2"/>
      <c r="GD1428" s="2"/>
      <c r="GE1428" s="2"/>
      <c r="GF1428" s="2"/>
      <c r="GG1428" s="2"/>
      <c r="GH1428" s="2"/>
      <c r="GI1428" s="2"/>
      <c r="GJ1428" s="2"/>
      <c r="GK1428" s="2"/>
      <c r="GL1428" s="2"/>
      <c r="GM1428" s="2"/>
      <c r="GN1428" s="2"/>
      <c r="GO1428" s="2"/>
      <c r="GP1428" s="2"/>
      <c r="GQ1428" s="2"/>
    </row>
    <row r="1429" spans="1:199" x14ac:dyDescent="0.2">
      <c r="A1429" s="36">
        <f t="shared" si="351"/>
        <v>4</v>
      </c>
      <c r="B1429" s="36">
        <f t="shared" si="352"/>
        <v>9</v>
      </c>
      <c r="C1429" s="1">
        <v>36041</v>
      </c>
      <c r="D1429">
        <f t="shared" si="353"/>
        <v>9</v>
      </c>
      <c r="E1429">
        <f t="shared" si="354"/>
        <v>1998</v>
      </c>
      <c r="F1429" s="21">
        <f t="shared" si="341"/>
        <v>0.48860000000000015</v>
      </c>
      <c r="G1429" s="21">
        <f t="shared" si="343"/>
        <v>3.5333333333332551E-2</v>
      </c>
      <c r="H1429" s="21">
        <f t="shared" si="344"/>
        <v>2.5833333333333819E-3</v>
      </c>
      <c r="I1429" s="21">
        <f t="shared" si="345"/>
        <v>3.7916666666665932E-2</v>
      </c>
      <c r="J1429" s="23">
        <f>VLOOKUP(C1429,'Nymex hist.'!A:B,2,0)</f>
        <v>1.712</v>
      </c>
      <c r="K1429" s="23">
        <f t="shared" si="355"/>
        <v>1.712</v>
      </c>
      <c r="L1429" s="23">
        <f t="shared" si="342"/>
        <v>2.2006000000000001</v>
      </c>
      <c r="M1429" s="23">
        <f t="shared" si="346"/>
        <v>2.2256666666666671</v>
      </c>
      <c r="N1429" s="23">
        <f t="shared" si="347"/>
        <v>2.2609999999999997</v>
      </c>
      <c r="O1429" s="23">
        <f t="shared" si="348"/>
        <v>2.2635833333333331</v>
      </c>
      <c r="P1429" s="23">
        <f t="shared" si="349"/>
        <v>2.2835833333333331</v>
      </c>
      <c r="Q1429" s="23">
        <f t="shared" si="350"/>
        <v>2.3185833333333332</v>
      </c>
      <c r="R1429" s="30">
        <v>36041</v>
      </c>
      <c r="S1429" s="32"/>
      <c r="T1429" s="32"/>
      <c r="U1429" s="32"/>
      <c r="V1429" s="32"/>
      <c r="W1429" s="32"/>
      <c r="X1429" s="32"/>
      <c r="Y1429" s="32"/>
      <c r="Z1429" s="32"/>
      <c r="AA1429" s="32"/>
      <c r="AB1429" s="32"/>
      <c r="AC1429" s="32"/>
      <c r="AD1429" s="32"/>
      <c r="AE1429" s="32"/>
      <c r="AF1429" s="32"/>
      <c r="AG1429" s="32"/>
      <c r="AH1429" s="32"/>
      <c r="AI1429" s="32"/>
      <c r="AJ1429" s="34"/>
      <c r="AK1429" s="32"/>
      <c r="AL1429" s="32"/>
      <c r="AM1429" s="32"/>
      <c r="AN1429" s="32"/>
      <c r="AO1429" s="32"/>
      <c r="AP1429" s="32"/>
      <c r="AQ1429" s="32"/>
      <c r="AR1429" s="32"/>
      <c r="AS1429" s="32"/>
      <c r="AT1429" s="32"/>
      <c r="AU1429" s="32"/>
      <c r="AV1429" s="32"/>
      <c r="AW1429" s="32"/>
      <c r="AX1429" s="32"/>
      <c r="AY1429" s="32"/>
      <c r="AZ1429" s="32"/>
      <c r="BA1429" s="32"/>
      <c r="BB1429" s="32"/>
      <c r="BC1429" s="32"/>
      <c r="BD1429" s="32"/>
      <c r="BE1429" s="32"/>
      <c r="BF1429" s="32"/>
      <c r="BG1429" s="32"/>
      <c r="BH1429" s="32"/>
      <c r="BI1429" s="32"/>
      <c r="BJ1429" s="32"/>
      <c r="BK1429" s="32"/>
      <c r="BL1429" s="32"/>
      <c r="BM1429" s="32"/>
      <c r="BN1429" s="32"/>
      <c r="BO1429" s="32"/>
      <c r="BP1429" s="32"/>
      <c r="BQ1429" s="32"/>
      <c r="BR1429" s="32"/>
      <c r="BS1429" s="32"/>
      <c r="BT1429" s="32"/>
      <c r="BU1429" s="32"/>
      <c r="BV1429" s="32"/>
      <c r="BW1429" s="32"/>
      <c r="BX1429" s="32"/>
      <c r="BY1429" s="32"/>
      <c r="BZ1429" s="32"/>
      <c r="CA1429" s="32"/>
      <c r="CB1429" s="32"/>
      <c r="CC1429" s="32"/>
      <c r="CD1429" s="32"/>
      <c r="CE1429" s="32"/>
      <c r="CF1429" s="32"/>
      <c r="CG1429" s="32"/>
      <c r="CH1429" s="32"/>
      <c r="CI1429" s="32">
        <v>1.712</v>
      </c>
      <c r="CJ1429" s="32">
        <v>1.9359999999999999</v>
      </c>
      <c r="CK1429" s="32">
        <v>2.214</v>
      </c>
      <c r="CL1429" s="32">
        <v>2.3340000000000001</v>
      </c>
      <c r="CM1429" s="32">
        <v>2.2919999999999998</v>
      </c>
      <c r="CN1429" s="32">
        <v>2.2269999999999999</v>
      </c>
      <c r="CO1429" s="32">
        <v>2.1669999999999998</v>
      </c>
      <c r="CP1429" s="32">
        <v>2.1520000000000001</v>
      </c>
      <c r="CQ1429" s="32">
        <v>2.1520000000000001</v>
      </c>
      <c r="CR1429" s="32">
        <v>2.1520000000000001</v>
      </c>
      <c r="CS1429" s="32">
        <v>2.1520000000000001</v>
      </c>
      <c r="CT1429" s="32">
        <v>2.1509999999999998</v>
      </c>
      <c r="CU1429" s="32">
        <v>2.173</v>
      </c>
      <c r="CV1429" s="32">
        <v>2.3130000000000002</v>
      </c>
      <c r="CW1429" s="32">
        <v>2.4430000000000001</v>
      </c>
      <c r="CX1429" s="32">
        <v>2.4830000000000001</v>
      </c>
      <c r="CY1429" s="32">
        <v>2.383</v>
      </c>
      <c r="CZ1429" s="32">
        <v>2.2730000000000001</v>
      </c>
      <c r="DA1429" s="32">
        <v>2.1659999999999999</v>
      </c>
      <c r="DB1429" s="32">
        <v>2.145</v>
      </c>
      <c r="DC1429" s="32">
        <v>2.1469999999999998</v>
      </c>
      <c r="DD1429" s="32">
        <v>2.1549999999999998</v>
      </c>
      <c r="DE1429" s="32">
        <v>2.17</v>
      </c>
      <c r="DF1429" s="32">
        <v>2.1789999999999998</v>
      </c>
      <c r="DG1429" s="32">
        <v>2.2120000000000002</v>
      </c>
      <c r="DH1429" s="32">
        <v>2.3420000000000001</v>
      </c>
      <c r="DI1429" s="32">
        <v>2.4769999999999999</v>
      </c>
      <c r="DJ1429" s="32">
        <v>2.4969999999999999</v>
      </c>
      <c r="DK1429" s="32">
        <v>2.375</v>
      </c>
      <c r="DL1429" s="32">
        <v>2.278</v>
      </c>
      <c r="DM1429" s="32">
        <v>2.1720000000000002</v>
      </c>
      <c r="DN1429" s="32">
        <v>2.1619999999999999</v>
      </c>
      <c r="DO1429" s="32">
        <v>2.1619999999999999</v>
      </c>
      <c r="DP1429" s="32">
        <v>2.1619999999999999</v>
      </c>
      <c r="DQ1429" s="32">
        <v>2.1619999999999999</v>
      </c>
      <c r="DR1429" s="32">
        <v>2.1619999999999999</v>
      </c>
      <c r="DS1429" s="32">
        <v>2.2120000000000002</v>
      </c>
      <c r="DT1429" s="32">
        <v>2.3420000000000001</v>
      </c>
      <c r="DU1429" s="32">
        <v>2.4769999999999999</v>
      </c>
      <c r="DV1429" s="32">
        <v>2.5169999999999999</v>
      </c>
      <c r="DW1429" s="32">
        <v>2.395</v>
      </c>
      <c r="DX1429" s="32">
        <v>2.298</v>
      </c>
      <c r="DY1429" s="32">
        <v>2.1920000000000002</v>
      </c>
      <c r="DZ1429" s="32">
        <v>2.1819999999999999</v>
      </c>
      <c r="EA1429" s="32">
        <v>2.1819999999999999</v>
      </c>
      <c r="EB1429" s="32">
        <v>2.1819999999999999</v>
      </c>
      <c r="EC1429" s="32">
        <v>2.1819999999999999</v>
      </c>
      <c r="ED1429" s="32">
        <v>2.1819999999999999</v>
      </c>
      <c r="EE1429" s="32">
        <v>2.2320000000000002</v>
      </c>
      <c r="EF1429" s="32">
        <v>2.3620000000000001</v>
      </c>
      <c r="EG1429" s="32">
        <v>2.4969999999999999</v>
      </c>
      <c r="EH1429" s="32">
        <v>2.552</v>
      </c>
      <c r="EI1429" s="32">
        <v>2.4300000000000002</v>
      </c>
      <c r="EJ1429" s="32">
        <v>2.3330000000000002</v>
      </c>
      <c r="EK1429" s="32">
        <v>2.2269999999999999</v>
      </c>
      <c r="EL1429" s="32">
        <v>2.2170000000000001</v>
      </c>
      <c r="EM1429" s="32">
        <v>2.2170000000000001</v>
      </c>
      <c r="EN1429" s="32">
        <v>2.2170000000000001</v>
      </c>
      <c r="EO1429" s="32">
        <v>2.2170000000000001</v>
      </c>
      <c r="EP1429" s="32">
        <v>2.2170000000000001</v>
      </c>
      <c r="EQ1429" s="32">
        <v>2.2669999999999999</v>
      </c>
      <c r="ER1429" s="32">
        <v>2.3969999999999998</v>
      </c>
      <c r="ES1429" s="32">
        <v>2.532</v>
      </c>
      <c r="ET1429" s="32">
        <v>2.597</v>
      </c>
      <c r="EU1429" s="32">
        <v>2.4750000000000001</v>
      </c>
      <c r="EV1429" s="32">
        <v>2.3780000000000001</v>
      </c>
      <c r="EW1429" s="32">
        <v>2.2719999999999998</v>
      </c>
      <c r="EX1429" s="32">
        <v>2.262</v>
      </c>
      <c r="EY1429" s="32">
        <v>2.262</v>
      </c>
      <c r="EZ1429" s="32">
        <v>2.262</v>
      </c>
      <c r="FA1429" s="32">
        <v>2.262</v>
      </c>
      <c r="FB1429" s="32">
        <v>2.262</v>
      </c>
      <c r="FC1429" s="32"/>
      <c r="FD1429" s="32"/>
      <c r="FE1429" s="32"/>
      <c r="FF1429" s="32"/>
      <c r="FG1429" s="32"/>
      <c r="FH1429" s="32"/>
      <c r="FI1429" s="32"/>
      <c r="FJ1429" s="32"/>
      <c r="FK1429" s="32"/>
      <c r="FL1429" s="32"/>
      <c r="FM1429" s="32"/>
      <c r="FN1429" s="32"/>
      <c r="FO1429" s="32"/>
      <c r="FP1429" s="32"/>
      <c r="FQ1429" s="32"/>
      <c r="FR1429" s="32"/>
      <c r="FS1429" s="32"/>
      <c r="FT1429" s="32"/>
      <c r="FU1429" s="32"/>
      <c r="FV1429" s="32"/>
      <c r="FW1429" s="32"/>
      <c r="FX1429" s="32"/>
      <c r="FY1429" s="32"/>
      <c r="FZ1429" s="32"/>
      <c r="GA1429" s="32"/>
      <c r="GB1429" s="32"/>
      <c r="GC1429" s="32"/>
      <c r="GD1429" s="32"/>
      <c r="GE1429" s="32"/>
      <c r="GF1429" s="32"/>
      <c r="GG1429" s="32"/>
      <c r="GH1429" s="32"/>
      <c r="GI1429" s="32"/>
      <c r="GJ1429" s="32"/>
      <c r="GK1429" s="32"/>
      <c r="GL1429" s="32"/>
      <c r="GM1429" s="32"/>
      <c r="GN1429" s="32"/>
      <c r="GO1429" s="32"/>
      <c r="GP1429" s="32"/>
      <c r="GQ1429" s="32"/>
    </row>
    <row r="1430" spans="1:199" customFormat="1" hidden="1" x14ac:dyDescent="0.2">
      <c r="A1430">
        <f t="shared" si="351"/>
        <v>5</v>
      </c>
      <c r="B1430">
        <f t="shared" si="352"/>
        <v>9</v>
      </c>
      <c r="C1430" s="1">
        <v>36042</v>
      </c>
      <c r="D1430">
        <f t="shared" si="353"/>
        <v>9</v>
      </c>
      <c r="E1430">
        <f t="shared" si="354"/>
        <v>1998</v>
      </c>
      <c r="F1430" s="17">
        <f t="shared" si="341"/>
        <v>0.47760000000000025</v>
      </c>
      <c r="G1430" s="16">
        <f t="shared" si="343"/>
        <v>2.7166666666667005E-2</v>
      </c>
      <c r="H1430" s="16">
        <f t="shared" si="344"/>
        <v>2.5833333333329378E-3</v>
      </c>
      <c r="I1430" s="16">
        <f t="shared" si="345"/>
        <v>2.9749999999999943E-2</v>
      </c>
      <c r="J1430" s="7">
        <f>VLOOKUP(C1430,'Nymex hist.'!A:B,2,0)</f>
        <v>1.7829999999999999</v>
      </c>
      <c r="K1430" s="11">
        <f t="shared" si="355"/>
        <v>1.7829999999999999</v>
      </c>
      <c r="L1430" s="11">
        <f t="shared" si="342"/>
        <v>2.2606000000000002</v>
      </c>
      <c r="M1430" s="9">
        <f t="shared" si="346"/>
        <v>2.2458333333333331</v>
      </c>
      <c r="N1430" s="9">
        <f t="shared" si="347"/>
        <v>2.2730000000000001</v>
      </c>
      <c r="O1430" s="9">
        <f t="shared" si="348"/>
        <v>2.2755833333333331</v>
      </c>
      <c r="P1430" s="9">
        <f t="shared" si="349"/>
        <v>2.2955833333333331</v>
      </c>
      <c r="Q1430" s="9">
        <f t="shared" si="350"/>
        <v>2.3255833333333338</v>
      </c>
      <c r="R1430" s="8">
        <v>36042</v>
      </c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3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>
        <v>1.7829999999999999</v>
      </c>
      <c r="CJ1430" s="2">
        <v>2.012</v>
      </c>
      <c r="CK1430" s="2">
        <v>2.2869999999999999</v>
      </c>
      <c r="CL1430" s="2">
        <v>2.3969999999999998</v>
      </c>
      <c r="CM1430" s="2">
        <v>2.3450000000000002</v>
      </c>
      <c r="CN1430" s="2">
        <v>2.262</v>
      </c>
      <c r="CO1430" s="2">
        <v>2.1800000000000002</v>
      </c>
      <c r="CP1430" s="2">
        <v>2.16</v>
      </c>
      <c r="CQ1430" s="2">
        <v>2.16</v>
      </c>
      <c r="CR1430" s="2">
        <v>2.16</v>
      </c>
      <c r="CS1430" s="2">
        <v>2.16</v>
      </c>
      <c r="CT1430" s="2">
        <v>2.161</v>
      </c>
      <c r="CU1430" s="2">
        <v>2.1850000000000001</v>
      </c>
      <c r="CV1430" s="2">
        <v>2.3250000000000002</v>
      </c>
      <c r="CW1430" s="2">
        <v>2.4550000000000001</v>
      </c>
      <c r="CX1430" s="2">
        <v>2.4950000000000001</v>
      </c>
      <c r="CY1430" s="2">
        <v>2.395</v>
      </c>
      <c r="CZ1430" s="2">
        <v>2.2850000000000001</v>
      </c>
      <c r="DA1430" s="2">
        <v>2.1779999999999999</v>
      </c>
      <c r="DB1430" s="2">
        <v>2.157</v>
      </c>
      <c r="DC1430" s="2">
        <v>2.1589999999999998</v>
      </c>
      <c r="DD1430" s="2">
        <v>2.1669999999999998</v>
      </c>
      <c r="DE1430" s="2">
        <v>2.1819999999999999</v>
      </c>
      <c r="DF1430" s="2">
        <v>2.1909999999999998</v>
      </c>
      <c r="DG1430" s="2">
        <v>2.2240000000000002</v>
      </c>
      <c r="DH1430" s="2">
        <v>2.3540000000000001</v>
      </c>
      <c r="DI1430" s="2">
        <v>2.4889999999999999</v>
      </c>
      <c r="DJ1430" s="2">
        <v>2.5089999999999999</v>
      </c>
      <c r="DK1430" s="2">
        <v>2.387</v>
      </c>
      <c r="DL1430" s="2">
        <v>2.29</v>
      </c>
      <c r="DM1430" s="2">
        <v>2.1840000000000002</v>
      </c>
      <c r="DN1430" s="2">
        <v>2.1739999999999999</v>
      </c>
      <c r="DO1430" s="2">
        <v>2.1739999999999999</v>
      </c>
      <c r="DP1430" s="2">
        <v>2.1739999999999999</v>
      </c>
      <c r="DQ1430" s="2">
        <v>2.1739999999999999</v>
      </c>
      <c r="DR1430" s="2">
        <v>2.1739999999999999</v>
      </c>
      <c r="DS1430" s="2">
        <v>2.2240000000000002</v>
      </c>
      <c r="DT1430" s="2">
        <v>2.3540000000000001</v>
      </c>
      <c r="DU1430" s="2">
        <v>2.4889999999999999</v>
      </c>
      <c r="DV1430" s="2">
        <v>2.5289999999999999</v>
      </c>
      <c r="DW1430" s="2">
        <v>2.407</v>
      </c>
      <c r="DX1430" s="2">
        <v>2.31</v>
      </c>
      <c r="DY1430" s="2">
        <v>2.2040000000000002</v>
      </c>
      <c r="DZ1430" s="2">
        <v>2.194</v>
      </c>
      <c r="EA1430" s="2">
        <v>2.194</v>
      </c>
      <c r="EB1430" s="2">
        <v>2.194</v>
      </c>
      <c r="EC1430" s="2">
        <v>2.194</v>
      </c>
      <c r="ED1430" s="2">
        <v>2.194</v>
      </c>
      <c r="EE1430" s="2">
        <v>2.2440000000000002</v>
      </c>
      <c r="EF1430" s="2">
        <v>2.3740000000000001</v>
      </c>
      <c r="EG1430" s="2">
        <v>2.5089999999999999</v>
      </c>
      <c r="EH1430" s="2">
        <v>2.5590000000000002</v>
      </c>
      <c r="EI1430" s="2">
        <v>2.4369999999999998</v>
      </c>
      <c r="EJ1430" s="2">
        <v>2.34</v>
      </c>
      <c r="EK1430" s="2">
        <v>2.234</v>
      </c>
      <c r="EL1430" s="2">
        <v>2.2240000000000002</v>
      </c>
      <c r="EM1430" s="2">
        <v>2.2240000000000002</v>
      </c>
      <c r="EN1430" s="2">
        <v>2.2240000000000002</v>
      </c>
      <c r="EO1430" s="2">
        <v>2.2240000000000002</v>
      </c>
      <c r="EP1430" s="2">
        <v>2.2240000000000002</v>
      </c>
      <c r="EQ1430" s="2">
        <v>2.274</v>
      </c>
      <c r="ER1430" s="2">
        <v>2.4039999999999999</v>
      </c>
      <c r="ES1430" s="2">
        <v>2.5390000000000001</v>
      </c>
      <c r="ET1430" s="2">
        <v>2.5990000000000002</v>
      </c>
      <c r="EU1430" s="2">
        <v>2.4769999999999999</v>
      </c>
      <c r="EV1430" s="2">
        <v>2.38</v>
      </c>
      <c r="EW1430" s="2">
        <v>2.274</v>
      </c>
      <c r="EX1430" s="2">
        <v>2.2639999999999998</v>
      </c>
      <c r="EY1430" s="2">
        <v>2.2639999999999998</v>
      </c>
      <c r="EZ1430" s="2">
        <v>2.2639999999999998</v>
      </c>
      <c r="FA1430" s="2">
        <v>2.2639999999999998</v>
      </c>
      <c r="FB1430" s="2">
        <v>2.2639999999999998</v>
      </c>
      <c r="FC1430" s="2"/>
      <c r="FD1430" s="2"/>
      <c r="FE1430" s="2"/>
      <c r="FF1430" s="2"/>
      <c r="FG1430" s="2"/>
      <c r="FH1430" s="2"/>
      <c r="FI1430" s="2"/>
      <c r="FJ1430" s="2"/>
      <c r="FK1430" s="2"/>
      <c r="FL1430" s="2"/>
      <c r="FM1430" s="2"/>
      <c r="FN1430" s="2"/>
      <c r="FO1430" s="2"/>
      <c r="FP1430" s="2"/>
      <c r="FQ1430" s="2"/>
      <c r="FR1430" s="2"/>
      <c r="FS1430" s="2"/>
      <c r="FT1430" s="2"/>
      <c r="FU1430" s="2"/>
      <c r="FV1430" s="2"/>
      <c r="FW1430" s="2"/>
      <c r="FX1430" s="2"/>
      <c r="FY1430" s="2"/>
      <c r="FZ1430" s="2"/>
      <c r="GA1430" s="2"/>
      <c r="GB1430" s="2"/>
      <c r="GC1430" s="2"/>
      <c r="GD1430" s="2"/>
      <c r="GE1430" s="2"/>
      <c r="GF1430" s="2"/>
      <c r="GG1430" s="2"/>
      <c r="GH1430" s="2"/>
      <c r="GI1430" s="2"/>
      <c r="GJ1430" s="2"/>
      <c r="GK1430" s="2"/>
      <c r="GL1430" s="2"/>
      <c r="GM1430" s="2"/>
      <c r="GN1430" s="2"/>
      <c r="GO1430" s="2"/>
      <c r="GP1430" s="2"/>
      <c r="GQ1430" s="2"/>
    </row>
    <row r="1431" spans="1:199" customFormat="1" hidden="1" x14ac:dyDescent="0.2">
      <c r="A1431">
        <f t="shared" si="351"/>
        <v>2</v>
      </c>
      <c r="B1431">
        <f t="shared" si="352"/>
        <v>9</v>
      </c>
      <c r="C1431" s="1">
        <v>36046</v>
      </c>
      <c r="D1431">
        <f t="shared" si="353"/>
        <v>9</v>
      </c>
      <c r="E1431">
        <f t="shared" si="354"/>
        <v>1998</v>
      </c>
      <c r="F1431" s="17">
        <f t="shared" si="341"/>
        <v>0.44819999999999993</v>
      </c>
      <c r="G1431" s="16">
        <f t="shared" si="343"/>
        <v>1.3833333333333364E-2</v>
      </c>
      <c r="H1431" s="16">
        <f t="shared" si="344"/>
        <v>-1.000000000000334E-3</v>
      </c>
      <c r="I1431" s="16">
        <f t="shared" si="345"/>
        <v>1.283333333333303E-2</v>
      </c>
      <c r="J1431" s="7">
        <f>VLOOKUP(C1431,'Nymex hist.'!A:B,2,0)</f>
        <v>1.8740000000000001</v>
      </c>
      <c r="K1431" s="11">
        <f t="shared" si="355"/>
        <v>1.8740000000000001</v>
      </c>
      <c r="L1431" s="11">
        <f t="shared" si="342"/>
        <v>2.3222</v>
      </c>
      <c r="M1431" s="9">
        <f t="shared" si="346"/>
        <v>2.2648333333333333</v>
      </c>
      <c r="N1431" s="9">
        <f t="shared" si="347"/>
        <v>2.2786666666666666</v>
      </c>
      <c r="O1431" s="9">
        <f t="shared" si="348"/>
        <v>2.2776666666666663</v>
      </c>
      <c r="P1431" s="9">
        <f t="shared" si="349"/>
        <v>2.2976666666666663</v>
      </c>
      <c r="Q1431" s="9">
        <f t="shared" si="350"/>
        <v>2.327666666666667</v>
      </c>
      <c r="R1431" s="8">
        <v>36046</v>
      </c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3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>
        <v>1.8740000000000001</v>
      </c>
      <c r="CJ1431" s="2">
        <v>2.1120000000000001</v>
      </c>
      <c r="CK1431" s="2">
        <v>2.3580000000000001</v>
      </c>
      <c r="CL1431" s="2">
        <v>2.4550000000000001</v>
      </c>
      <c r="CM1431" s="2">
        <v>2.3929999999999998</v>
      </c>
      <c r="CN1431" s="2">
        <v>2.2930000000000001</v>
      </c>
      <c r="CO1431" s="2">
        <v>2.198</v>
      </c>
      <c r="CP1431" s="2">
        <v>2.173</v>
      </c>
      <c r="CQ1431" s="2">
        <v>2.17</v>
      </c>
      <c r="CR1431" s="2">
        <v>2.17</v>
      </c>
      <c r="CS1431" s="2">
        <v>2.17</v>
      </c>
      <c r="CT1431" s="2">
        <v>2.17</v>
      </c>
      <c r="CU1431" s="2">
        <v>2.194</v>
      </c>
      <c r="CV1431" s="2">
        <v>2.3319999999999999</v>
      </c>
      <c r="CW1431" s="2">
        <v>2.46</v>
      </c>
      <c r="CX1431" s="2">
        <v>2.5</v>
      </c>
      <c r="CY1431" s="2">
        <v>2.4</v>
      </c>
      <c r="CZ1431" s="2">
        <v>2.29</v>
      </c>
      <c r="DA1431" s="2">
        <v>2.1850000000000001</v>
      </c>
      <c r="DB1431" s="2">
        <v>2.1640000000000001</v>
      </c>
      <c r="DC1431" s="2">
        <v>2.1669999999999998</v>
      </c>
      <c r="DD1431" s="2">
        <v>2.173</v>
      </c>
      <c r="DE1431" s="2">
        <v>2.1869999999999998</v>
      </c>
      <c r="DF1431" s="2">
        <v>2.1960000000000002</v>
      </c>
      <c r="DG1431" s="2">
        <v>2.2290000000000001</v>
      </c>
      <c r="DH1431" s="2">
        <v>2.359</v>
      </c>
      <c r="DI1431" s="2">
        <v>2.4940000000000002</v>
      </c>
      <c r="DJ1431" s="2">
        <v>2.5129999999999999</v>
      </c>
      <c r="DK1431" s="2">
        <v>2.3889999999999998</v>
      </c>
      <c r="DL1431" s="2">
        <v>2.2919999999999998</v>
      </c>
      <c r="DM1431" s="2">
        <v>2.1859999999999999</v>
      </c>
      <c r="DN1431" s="2">
        <v>2.1739999999999999</v>
      </c>
      <c r="DO1431" s="2">
        <v>2.1739999999999999</v>
      </c>
      <c r="DP1431" s="2">
        <v>2.1739999999999999</v>
      </c>
      <c r="DQ1431" s="2">
        <v>2.1739999999999999</v>
      </c>
      <c r="DR1431" s="2">
        <v>2.1739999999999999</v>
      </c>
      <c r="DS1431" s="2">
        <v>2.2290000000000001</v>
      </c>
      <c r="DT1431" s="2">
        <v>2.359</v>
      </c>
      <c r="DU1431" s="2">
        <v>2.4940000000000002</v>
      </c>
      <c r="DV1431" s="2">
        <v>2.5329999999999999</v>
      </c>
      <c r="DW1431" s="2">
        <v>2.4089999999999998</v>
      </c>
      <c r="DX1431" s="2">
        <v>2.3119999999999998</v>
      </c>
      <c r="DY1431" s="2">
        <v>2.206</v>
      </c>
      <c r="DZ1431" s="2">
        <v>2.194</v>
      </c>
      <c r="EA1431" s="2">
        <v>2.194</v>
      </c>
      <c r="EB1431" s="2">
        <v>2.194</v>
      </c>
      <c r="EC1431" s="2">
        <v>2.194</v>
      </c>
      <c r="ED1431" s="2">
        <v>2.194</v>
      </c>
      <c r="EE1431" s="2">
        <v>2.2490000000000001</v>
      </c>
      <c r="EF1431" s="2">
        <v>2.379</v>
      </c>
      <c r="EG1431" s="2">
        <v>2.5139999999999998</v>
      </c>
      <c r="EH1431" s="2">
        <v>2.5630000000000002</v>
      </c>
      <c r="EI1431" s="2">
        <v>2.4390000000000001</v>
      </c>
      <c r="EJ1431" s="2">
        <v>2.3420000000000001</v>
      </c>
      <c r="EK1431" s="2">
        <v>2.2360000000000002</v>
      </c>
      <c r="EL1431" s="2">
        <v>2.2240000000000002</v>
      </c>
      <c r="EM1431" s="2">
        <v>2.2240000000000002</v>
      </c>
      <c r="EN1431" s="2">
        <v>2.2240000000000002</v>
      </c>
      <c r="EO1431" s="2">
        <v>2.2240000000000002</v>
      </c>
      <c r="EP1431" s="2">
        <v>2.2240000000000002</v>
      </c>
      <c r="EQ1431" s="2">
        <v>2.2789999999999999</v>
      </c>
      <c r="ER1431" s="2">
        <v>2.4089999999999998</v>
      </c>
      <c r="ES1431" s="2">
        <v>2.544</v>
      </c>
      <c r="ET1431" s="2">
        <v>2.6030000000000002</v>
      </c>
      <c r="EU1431" s="2">
        <v>2.4790000000000001</v>
      </c>
      <c r="EV1431" s="2">
        <v>2.3820000000000001</v>
      </c>
      <c r="EW1431" s="2">
        <v>2.2759999999999998</v>
      </c>
      <c r="EX1431" s="2">
        <v>2.2639999999999998</v>
      </c>
      <c r="EY1431" s="2">
        <v>2.2639999999999998</v>
      </c>
      <c r="EZ1431" s="2">
        <v>2.2639999999999998</v>
      </c>
      <c r="FA1431" s="2">
        <v>2.2639999999999998</v>
      </c>
      <c r="FB1431" s="2">
        <v>2.2639999999999998</v>
      </c>
      <c r="FC1431" s="2"/>
      <c r="FD1431" s="2"/>
      <c r="FE1431" s="2"/>
      <c r="FF1431" s="2"/>
      <c r="FG1431" s="2"/>
      <c r="FH1431" s="2"/>
      <c r="FI1431" s="2"/>
      <c r="FJ1431" s="2"/>
      <c r="FK1431" s="2"/>
      <c r="FL1431" s="2"/>
      <c r="FM1431" s="2"/>
      <c r="FN1431" s="2"/>
      <c r="FO1431" s="2"/>
      <c r="FP1431" s="2"/>
      <c r="FQ1431" s="2"/>
      <c r="FR1431" s="2"/>
      <c r="FS1431" s="2"/>
      <c r="FT1431" s="2"/>
      <c r="FU1431" s="2"/>
      <c r="FV1431" s="2"/>
      <c r="FW1431" s="2"/>
      <c r="FX1431" s="2"/>
      <c r="FY1431" s="2"/>
      <c r="FZ1431" s="2"/>
      <c r="GA1431" s="2"/>
      <c r="GB1431" s="2"/>
      <c r="GC1431" s="2"/>
      <c r="GD1431" s="2"/>
      <c r="GE1431" s="2"/>
      <c r="GF1431" s="2"/>
      <c r="GG1431" s="2"/>
      <c r="GH1431" s="2"/>
      <c r="GI1431" s="2"/>
      <c r="GJ1431" s="2"/>
      <c r="GK1431" s="2"/>
      <c r="GL1431" s="2"/>
      <c r="GM1431" s="2"/>
      <c r="GN1431" s="2"/>
      <c r="GO1431" s="2"/>
      <c r="GP1431" s="2"/>
      <c r="GQ1431" s="2"/>
    </row>
    <row r="1432" spans="1:199" customFormat="1" hidden="1" x14ac:dyDescent="0.2">
      <c r="A1432">
        <f t="shared" si="351"/>
        <v>3</v>
      </c>
      <c r="B1432">
        <f t="shared" si="352"/>
        <v>9</v>
      </c>
      <c r="C1432" s="1">
        <v>36047</v>
      </c>
      <c r="D1432">
        <f t="shared" si="353"/>
        <v>9</v>
      </c>
      <c r="E1432">
        <f t="shared" si="354"/>
        <v>1998</v>
      </c>
      <c r="F1432" s="17">
        <f t="shared" si="341"/>
        <v>0.4643999999999997</v>
      </c>
      <c r="G1432" s="16">
        <f t="shared" si="343"/>
        <v>1.1333333333333417E-2</v>
      </c>
      <c r="H1432" s="16">
        <f t="shared" si="344"/>
        <v>-6.5000000000003944E-3</v>
      </c>
      <c r="I1432" s="16">
        <f t="shared" si="345"/>
        <v>4.8333333333330231E-3</v>
      </c>
      <c r="J1432" s="7">
        <f>VLOOKUP(C1432,'Nymex hist.'!A:B,2,0)</f>
        <v>1.833</v>
      </c>
      <c r="K1432" s="11">
        <f t="shared" si="355"/>
        <v>1.833</v>
      </c>
      <c r="L1432" s="11">
        <f t="shared" si="342"/>
        <v>2.2973999999999997</v>
      </c>
      <c r="M1432" s="9">
        <f t="shared" si="346"/>
        <v>2.2514166666666666</v>
      </c>
      <c r="N1432" s="9">
        <f t="shared" si="347"/>
        <v>2.26275</v>
      </c>
      <c r="O1432" s="9">
        <f t="shared" si="348"/>
        <v>2.2562499999999996</v>
      </c>
      <c r="P1432" s="9">
        <f t="shared" si="349"/>
        <v>2.2762500000000006</v>
      </c>
      <c r="Q1432" s="9">
        <f t="shared" si="350"/>
        <v>2.3062499999999999</v>
      </c>
      <c r="R1432" s="8">
        <v>36047</v>
      </c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3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>
        <v>1.833</v>
      </c>
      <c r="CJ1432" s="2">
        <v>2.0819999999999999</v>
      </c>
      <c r="CK1432" s="2">
        <v>2.3319999999999999</v>
      </c>
      <c r="CL1432" s="2">
        <v>2.431</v>
      </c>
      <c r="CM1432" s="2">
        <v>2.371</v>
      </c>
      <c r="CN1432" s="2">
        <v>2.2709999999999999</v>
      </c>
      <c r="CO1432" s="2">
        <v>2.181</v>
      </c>
      <c r="CP1432" s="2">
        <v>2.161</v>
      </c>
      <c r="CQ1432" s="2">
        <v>2.161</v>
      </c>
      <c r="CR1432" s="2">
        <v>2.161</v>
      </c>
      <c r="CS1432" s="2">
        <v>2.161</v>
      </c>
      <c r="CT1432" s="2">
        <v>2.161</v>
      </c>
      <c r="CU1432" s="2">
        <v>2.1850000000000001</v>
      </c>
      <c r="CV1432" s="2">
        <v>2.323</v>
      </c>
      <c r="CW1432" s="2">
        <v>2.4500000000000002</v>
      </c>
      <c r="CX1432" s="2">
        <v>2.4900000000000002</v>
      </c>
      <c r="CY1432" s="2">
        <v>2.3929999999999998</v>
      </c>
      <c r="CZ1432" s="2">
        <v>2.2829999999999999</v>
      </c>
      <c r="DA1432" s="2">
        <v>2.181</v>
      </c>
      <c r="DB1432" s="2">
        <v>2.1560000000000001</v>
      </c>
      <c r="DC1432" s="2">
        <v>2.1549999999999998</v>
      </c>
      <c r="DD1432" s="2">
        <v>2.16</v>
      </c>
      <c r="DE1432" s="2">
        <v>2.165</v>
      </c>
      <c r="DF1432" s="2">
        <v>2.17</v>
      </c>
      <c r="DG1432" s="2">
        <v>2.2000000000000002</v>
      </c>
      <c r="DH1432" s="2">
        <v>2.33</v>
      </c>
      <c r="DI1432" s="2">
        <v>2.4700000000000002</v>
      </c>
      <c r="DJ1432" s="2">
        <v>2.4900000000000002</v>
      </c>
      <c r="DK1432" s="2">
        <v>2.37</v>
      </c>
      <c r="DL1432" s="2">
        <v>2.2730000000000001</v>
      </c>
      <c r="DM1432" s="2">
        <v>2.1669999999999998</v>
      </c>
      <c r="DN1432" s="2">
        <v>2.1549999999999998</v>
      </c>
      <c r="DO1432" s="2">
        <v>2.1549999999999998</v>
      </c>
      <c r="DP1432" s="2">
        <v>2.1549999999999998</v>
      </c>
      <c r="DQ1432" s="2">
        <v>2.1549999999999998</v>
      </c>
      <c r="DR1432" s="2">
        <v>2.1549999999999998</v>
      </c>
      <c r="DS1432" s="2">
        <v>2.2000000000000002</v>
      </c>
      <c r="DT1432" s="2">
        <v>2.33</v>
      </c>
      <c r="DU1432" s="2">
        <v>2.4700000000000002</v>
      </c>
      <c r="DV1432" s="2">
        <v>2.5099999999999998</v>
      </c>
      <c r="DW1432" s="2">
        <v>2.39</v>
      </c>
      <c r="DX1432" s="2">
        <v>2.2930000000000001</v>
      </c>
      <c r="DY1432" s="2">
        <v>2.1869999999999998</v>
      </c>
      <c r="DZ1432" s="2">
        <v>2.1749999999999998</v>
      </c>
      <c r="EA1432" s="2">
        <v>2.1749999999999998</v>
      </c>
      <c r="EB1432" s="2">
        <v>2.1749999999999998</v>
      </c>
      <c r="EC1432" s="2">
        <v>2.1749999999999998</v>
      </c>
      <c r="ED1432" s="2">
        <v>2.1749999999999998</v>
      </c>
      <c r="EE1432" s="2">
        <v>2.2200000000000002</v>
      </c>
      <c r="EF1432" s="2">
        <v>2.35</v>
      </c>
      <c r="EG1432" s="2">
        <v>2.4900000000000002</v>
      </c>
      <c r="EH1432" s="2">
        <v>2.54</v>
      </c>
      <c r="EI1432" s="2">
        <v>2.42</v>
      </c>
      <c r="EJ1432" s="2">
        <v>2.323</v>
      </c>
      <c r="EK1432" s="2">
        <v>2.2170000000000001</v>
      </c>
      <c r="EL1432" s="2">
        <v>2.2050000000000001</v>
      </c>
      <c r="EM1432" s="2">
        <v>2.2050000000000001</v>
      </c>
      <c r="EN1432" s="2">
        <v>2.2050000000000001</v>
      </c>
      <c r="EO1432" s="2">
        <v>2.2050000000000001</v>
      </c>
      <c r="EP1432" s="2">
        <v>2.2050000000000001</v>
      </c>
      <c r="EQ1432" s="2">
        <v>2.25</v>
      </c>
      <c r="ER1432" s="2">
        <v>2.38</v>
      </c>
      <c r="ES1432" s="2">
        <v>2.52</v>
      </c>
      <c r="ET1432" s="2">
        <v>2.58</v>
      </c>
      <c r="EU1432" s="2">
        <v>2.46</v>
      </c>
      <c r="EV1432" s="2">
        <v>2.363</v>
      </c>
      <c r="EW1432" s="2">
        <v>2.2570000000000001</v>
      </c>
      <c r="EX1432" s="2">
        <v>2.2450000000000001</v>
      </c>
      <c r="EY1432" s="2">
        <v>2.2450000000000001</v>
      </c>
      <c r="EZ1432" s="2">
        <v>2.2450000000000001</v>
      </c>
      <c r="FA1432" s="2">
        <v>2.2450000000000001</v>
      </c>
      <c r="FB1432" s="2">
        <v>2.2450000000000001</v>
      </c>
      <c r="FC1432" s="2"/>
      <c r="FD1432" s="2"/>
      <c r="FE1432" s="2"/>
      <c r="FF1432" s="2"/>
      <c r="FG1432" s="2"/>
      <c r="FH1432" s="2"/>
      <c r="FI1432" s="2"/>
      <c r="FJ1432" s="2"/>
      <c r="FK1432" s="2"/>
      <c r="FL1432" s="2"/>
      <c r="FM1432" s="2"/>
      <c r="FN1432" s="2"/>
      <c r="FO1432" s="2"/>
      <c r="FP1432" s="2"/>
      <c r="FQ1432" s="2"/>
      <c r="FR1432" s="2"/>
      <c r="FS1432" s="2"/>
      <c r="FT1432" s="2"/>
      <c r="FU1432" s="2"/>
      <c r="FV1432" s="2"/>
      <c r="FW1432" s="2"/>
      <c r="FX1432" s="2"/>
      <c r="FY1432" s="2"/>
      <c r="FZ1432" s="2"/>
      <c r="GA1432" s="2"/>
      <c r="GB1432" s="2"/>
      <c r="GC1432" s="2"/>
      <c r="GD1432" s="2"/>
      <c r="GE1432" s="2"/>
      <c r="GF1432" s="2"/>
      <c r="GG1432" s="2"/>
      <c r="GH1432" s="2"/>
      <c r="GI1432" s="2"/>
      <c r="GJ1432" s="2"/>
      <c r="GK1432" s="2"/>
      <c r="GL1432" s="2"/>
      <c r="GM1432" s="2"/>
      <c r="GN1432" s="2"/>
      <c r="GO1432" s="2"/>
      <c r="GP1432" s="2"/>
      <c r="GQ1432" s="2"/>
    </row>
    <row r="1433" spans="1:199" x14ac:dyDescent="0.2">
      <c r="A1433" s="36">
        <f t="shared" si="351"/>
        <v>4</v>
      </c>
      <c r="B1433" s="36">
        <f t="shared" si="352"/>
        <v>9</v>
      </c>
      <c r="C1433" s="1">
        <v>36048</v>
      </c>
      <c r="D1433">
        <f t="shared" si="353"/>
        <v>9</v>
      </c>
      <c r="E1433">
        <f t="shared" si="354"/>
        <v>1998</v>
      </c>
      <c r="F1433" s="21">
        <f t="shared" si="341"/>
        <v>0.41440000000000032</v>
      </c>
      <c r="G1433" s="21">
        <f t="shared" si="343"/>
        <v>-3.166666666666984E-3</v>
      </c>
      <c r="H1433" s="21">
        <f t="shared" si="344"/>
        <v>-1.0833333333333695E-2</v>
      </c>
      <c r="I1433" s="21">
        <f t="shared" si="345"/>
        <v>-1.4000000000000679E-2</v>
      </c>
      <c r="J1433" s="23">
        <f>VLOOKUP(C1433,'Nymex hist.'!A:B,2,0)</f>
        <v>1.958</v>
      </c>
      <c r="K1433" s="23">
        <f t="shared" si="355"/>
        <v>1.958</v>
      </c>
      <c r="L1433" s="23">
        <f t="shared" si="342"/>
        <v>2.3724000000000003</v>
      </c>
      <c r="M1433" s="23">
        <f t="shared" si="346"/>
        <v>2.2732500000000004</v>
      </c>
      <c r="N1433" s="23">
        <f t="shared" si="347"/>
        <v>2.2700833333333335</v>
      </c>
      <c r="O1433" s="23">
        <f t="shared" si="348"/>
        <v>2.2592499999999998</v>
      </c>
      <c r="P1433" s="23">
        <f t="shared" si="349"/>
        <v>2.2792500000000002</v>
      </c>
      <c r="Q1433" s="23">
        <f t="shared" si="350"/>
        <v>2.30925</v>
      </c>
      <c r="R1433" s="30">
        <v>36048</v>
      </c>
      <c r="S1433" s="32"/>
      <c r="T1433" s="32"/>
      <c r="U1433" s="32"/>
      <c r="V1433" s="32"/>
      <c r="W1433" s="32"/>
      <c r="X1433" s="32"/>
      <c r="Y1433" s="32"/>
      <c r="Z1433" s="32"/>
      <c r="AA1433" s="32"/>
      <c r="AB1433" s="32"/>
      <c r="AC1433" s="32"/>
      <c r="AD1433" s="32"/>
      <c r="AE1433" s="32"/>
      <c r="AF1433" s="32"/>
      <c r="AG1433" s="32"/>
      <c r="AH1433" s="32"/>
      <c r="AI1433" s="32"/>
      <c r="AJ1433" s="34"/>
      <c r="AK1433" s="32"/>
      <c r="AL1433" s="32"/>
      <c r="AM1433" s="32"/>
      <c r="AN1433" s="32"/>
      <c r="AO1433" s="32"/>
      <c r="AP1433" s="32"/>
      <c r="AQ1433" s="32"/>
      <c r="AR1433" s="32"/>
      <c r="AS1433" s="32"/>
      <c r="AT1433" s="32"/>
      <c r="AU1433" s="32"/>
      <c r="AV1433" s="32"/>
      <c r="AW1433" s="32"/>
      <c r="AX1433" s="32"/>
      <c r="AY1433" s="32"/>
      <c r="AZ1433" s="32"/>
      <c r="BA1433" s="32"/>
      <c r="BB1433" s="32"/>
      <c r="BC1433" s="32"/>
      <c r="BD1433" s="32"/>
      <c r="BE1433" s="32"/>
      <c r="BF1433" s="32"/>
      <c r="BG1433" s="32"/>
      <c r="BH1433" s="32"/>
      <c r="BI1433" s="32"/>
      <c r="BJ1433" s="32"/>
      <c r="BK1433" s="32"/>
      <c r="BL1433" s="32"/>
      <c r="BM1433" s="32"/>
      <c r="BN1433" s="32"/>
      <c r="BO1433" s="32"/>
      <c r="BP1433" s="32"/>
      <c r="BQ1433" s="32"/>
      <c r="BR1433" s="32"/>
      <c r="BS1433" s="32"/>
      <c r="BT1433" s="32"/>
      <c r="BU1433" s="32"/>
      <c r="BV1433" s="32"/>
      <c r="BW1433" s="32"/>
      <c r="BX1433" s="32"/>
      <c r="BY1433" s="32"/>
      <c r="BZ1433" s="32"/>
      <c r="CA1433" s="32"/>
      <c r="CB1433" s="32"/>
      <c r="CC1433" s="32"/>
      <c r="CD1433" s="32"/>
      <c r="CE1433" s="32"/>
      <c r="CF1433" s="32"/>
      <c r="CG1433" s="32"/>
      <c r="CH1433" s="32"/>
      <c r="CI1433" s="32">
        <v>1.958</v>
      </c>
      <c r="CJ1433" s="32">
        <v>2.2069999999999999</v>
      </c>
      <c r="CK1433" s="32">
        <v>2.4300000000000002</v>
      </c>
      <c r="CL1433" s="32">
        <v>2.5049999999999999</v>
      </c>
      <c r="CM1433" s="32">
        <v>2.42</v>
      </c>
      <c r="CN1433" s="32">
        <v>2.2999999999999998</v>
      </c>
      <c r="CO1433" s="32">
        <v>2.1949999999999998</v>
      </c>
      <c r="CP1433" s="32">
        <v>2.1749999999999998</v>
      </c>
      <c r="CQ1433" s="32">
        <v>2.1749999999999998</v>
      </c>
      <c r="CR1433" s="32">
        <v>2.1749999999999998</v>
      </c>
      <c r="CS1433" s="32">
        <v>2.173</v>
      </c>
      <c r="CT1433" s="32">
        <v>2.173</v>
      </c>
      <c r="CU1433" s="32">
        <v>2.1949999999999998</v>
      </c>
      <c r="CV1433" s="32">
        <v>2.3330000000000002</v>
      </c>
      <c r="CW1433" s="32">
        <v>2.46</v>
      </c>
      <c r="CX1433" s="32">
        <v>2.5</v>
      </c>
      <c r="CY1433" s="32">
        <v>2.403</v>
      </c>
      <c r="CZ1433" s="32">
        <v>2.2930000000000001</v>
      </c>
      <c r="DA1433" s="32">
        <v>2.1909999999999998</v>
      </c>
      <c r="DB1433" s="32">
        <v>2.1659999999999999</v>
      </c>
      <c r="DC1433" s="32">
        <v>2.1659999999999999</v>
      </c>
      <c r="DD1433" s="32">
        <v>2.169</v>
      </c>
      <c r="DE1433" s="32">
        <v>2.1709999999999998</v>
      </c>
      <c r="DF1433" s="32">
        <v>2.173</v>
      </c>
      <c r="DG1433" s="32">
        <v>2.2029999999999998</v>
      </c>
      <c r="DH1433" s="32">
        <v>2.3330000000000002</v>
      </c>
      <c r="DI1433" s="32">
        <v>2.4729999999999999</v>
      </c>
      <c r="DJ1433" s="32">
        <v>2.4929999999999999</v>
      </c>
      <c r="DK1433" s="32">
        <v>2.3730000000000002</v>
      </c>
      <c r="DL1433" s="32">
        <v>2.2759999999999998</v>
      </c>
      <c r="DM1433" s="32">
        <v>2.17</v>
      </c>
      <c r="DN1433" s="32">
        <v>2.1579999999999999</v>
      </c>
      <c r="DO1433" s="32">
        <v>2.1579999999999999</v>
      </c>
      <c r="DP1433" s="32">
        <v>2.1579999999999999</v>
      </c>
      <c r="DQ1433" s="32">
        <v>2.1579999999999999</v>
      </c>
      <c r="DR1433" s="32">
        <v>2.1579999999999999</v>
      </c>
      <c r="DS1433" s="32">
        <v>2.2029999999999998</v>
      </c>
      <c r="DT1433" s="32">
        <v>2.3330000000000002</v>
      </c>
      <c r="DU1433" s="32">
        <v>2.4729999999999999</v>
      </c>
      <c r="DV1433" s="32">
        <v>2.5129999999999999</v>
      </c>
      <c r="DW1433" s="32">
        <v>2.3929999999999998</v>
      </c>
      <c r="DX1433" s="32">
        <v>2.2959999999999998</v>
      </c>
      <c r="DY1433" s="32">
        <v>2.19</v>
      </c>
      <c r="DZ1433" s="32">
        <v>2.1779999999999999</v>
      </c>
      <c r="EA1433" s="32">
        <v>2.1779999999999999</v>
      </c>
      <c r="EB1433" s="32">
        <v>2.1779999999999999</v>
      </c>
      <c r="EC1433" s="32">
        <v>2.1779999999999999</v>
      </c>
      <c r="ED1433" s="32">
        <v>2.1779999999999999</v>
      </c>
      <c r="EE1433" s="32">
        <v>2.2229999999999999</v>
      </c>
      <c r="EF1433" s="32">
        <v>2.3530000000000002</v>
      </c>
      <c r="EG1433" s="32">
        <v>2.4929999999999999</v>
      </c>
      <c r="EH1433" s="32">
        <v>2.5430000000000001</v>
      </c>
      <c r="EI1433" s="32">
        <v>2.423</v>
      </c>
      <c r="EJ1433" s="32">
        <v>2.3260000000000001</v>
      </c>
      <c r="EK1433" s="32">
        <v>2.2200000000000002</v>
      </c>
      <c r="EL1433" s="32">
        <v>2.2080000000000002</v>
      </c>
      <c r="EM1433" s="32">
        <v>2.2080000000000002</v>
      </c>
      <c r="EN1433" s="32">
        <v>2.2080000000000002</v>
      </c>
      <c r="EO1433" s="32">
        <v>2.2080000000000002</v>
      </c>
      <c r="EP1433" s="32">
        <v>2.2080000000000002</v>
      </c>
      <c r="EQ1433" s="32">
        <v>2.2530000000000001</v>
      </c>
      <c r="ER1433" s="32">
        <v>2.383</v>
      </c>
      <c r="ES1433" s="32">
        <v>2.5230000000000001</v>
      </c>
      <c r="ET1433" s="32">
        <v>2.5830000000000002</v>
      </c>
      <c r="EU1433" s="32">
        <v>2.4630000000000001</v>
      </c>
      <c r="EV1433" s="32">
        <v>2.3660000000000001</v>
      </c>
      <c r="EW1433" s="32">
        <v>2.2599999999999998</v>
      </c>
      <c r="EX1433" s="32">
        <v>2.2480000000000002</v>
      </c>
      <c r="EY1433" s="32">
        <v>2.2480000000000002</v>
      </c>
      <c r="EZ1433" s="32">
        <v>2.2480000000000002</v>
      </c>
      <c r="FA1433" s="32">
        <v>2.2480000000000002</v>
      </c>
      <c r="FB1433" s="32">
        <v>2.2480000000000002</v>
      </c>
      <c r="FC1433" s="32"/>
      <c r="FD1433" s="32"/>
      <c r="FE1433" s="32"/>
      <c r="FF1433" s="32"/>
      <c r="FG1433" s="32"/>
      <c r="FH1433" s="32"/>
      <c r="FI1433" s="32"/>
      <c r="FJ1433" s="32"/>
      <c r="FK1433" s="32"/>
      <c r="FL1433" s="32"/>
      <c r="FM1433" s="32"/>
      <c r="FN1433" s="32"/>
      <c r="FO1433" s="32"/>
      <c r="FP1433" s="32"/>
      <c r="FQ1433" s="32"/>
      <c r="FR1433" s="32"/>
      <c r="FS1433" s="32"/>
      <c r="FT1433" s="32"/>
      <c r="FU1433" s="32"/>
      <c r="FV1433" s="32"/>
      <c r="FW1433" s="32"/>
      <c r="FX1433" s="32"/>
      <c r="FY1433" s="32"/>
      <c r="FZ1433" s="32"/>
      <c r="GA1433" s="32"/>
      <c r="GB1433" s="32"/>
      <c r="GC1433" s="32"/>
      <c r="GD1433" s="32"/>
      <c r="GE1433" s="32"/>
      <c r="GF1433" s="32"/>
      <c r="GG1433" s="32"/>
      <c r="GH1433" s="32"/>
      <c r="GI1433" s="32"/>
      <c r="GJ1433" s="32"/>
      <c r="GK1433" s="32"/>
      <c r="GL1433" s="32"/>
      <c r="GM1433" s="32"/>
      <c r="GN1433" s="32"/>
      <c r="GO1433" s="32"/>
      <c r="GP1433" s="32"/>
      <c r="GQ1433" s="32"/>
    </row>
    <row r="1434" spans="1:199" customFormat="1" hidden="1" x14ac:dyDescent="0.2">
      <c r="A1434">
        <f t="shared" si="351"/>
        <v>5</v>
      </c>
      <c r="B1434">
        <f t="shared" si="352"/>
        <v>9</v>
      </c>
      <c r="C1434" s="1">
        <v>36049</v>
      </c>
      <c r="D1434">
        <f t="shared" si="353"/>
        <v>9</v>
      </c>
      <c r="E1434">
        <f t="shared" si="354"/>
        <v>1998</v>
      </c>
      <c r="F1434" s="17">
        <f t="shared" si="341"/>
        <v>0.46040000000000014</v>
      </c>
      <c r="G1434" s="16">
        <f t="shared" si="343"/>
        <v>7.1666666666669876E-3</v>
      </c>
      <c r="H1434" s="16">
        <f t="shared" si="344"/>
        <v>-1.083333333333325E-2</v>
      </c>
      <c r="I1434" s="16">
        <f t="shared" si="345"/>
        <v>-3.6666666666662628E-3</v>
      </c>
      <c r="J1434" s="7">
        <f>VLOOKUP(C1434,'Nymex hist.'!A:B,2,0)</f>
        <v>1.8779999999999999</v>
      </c>
      <c r="K1434" s="11">
        <f t="shared" si="355"/>
        <v>1.8779999999999999</v>
      </c>
      <c r="L1434" s="11">
        <f t="shared" si="342"/>
        <v>2.3384</v>
      </c>
      <c r="M1434" s="9">
        <f t="shared" si="346"/>
        <v>2.2559166666666663</v>
      </c>
      <c r="N1434" s="9">
        <f t="shared" si="347"/>
        <v>2.2630833333333333</v>
      </c>
      <c r="O1434" s="9">
        <f t="shared" si="348"/>
        <v>2.2522500000000001</v>
      </c>
      <c r="P1434" s="9">
        <f t="shared" si="349"/>
        <v>2.2722500000000001</v>
      </c>
      <c r="Q1434" s="9">
        <f t="shared" si="350"/>
        <v>2.3022500000000004</v>
      </c>
      <c r="R1434" s="8">
        <v>36049</v>
      </c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3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>
        <v>1.8779999999999999</v>
      </c>
      <c r="CJ1434" s="2">
        <v>2.161</v>
      </c>
      <c r="CK1434" s="2">
        <v>2.3879999999999999</v>
      </c>
      <c r="CL1434" s="2">
        <v>2.4750000000000001</v>
      </c>
      <c r="CM1434" s="2">
        <v>2.39</v>
      </c>
      <c r="CN1434" s="2">
        <v>2.278</v>
      </c>
      <c r="CO1434" s="2">
        <v>2.1760000000000002</v>
      </c>
      <c r="CP1434" s="2">
        <v>2.1579999999999999</v>
      </c>
      <c r="CQ1434" s="2">
        <v>2.1579999999999999</v>
      </c>
      <c r="CR1434" s="2">
        <v>2.1579999999999999</v>
      </c>
      <c r="CS1434" s="2">
        <v>2.1579999999999999</v>
      </c>
      <c r="CT1434" s="2">
        <v>2.1579999999999999</v>
      </c>
      <c r="CU1434" s="2">
        <v>2.1850000000000001</v>
      </c>
      <c r="CV1434" s="2">
        <v>2.3250000000000002</v>
      </c>
      <c r="CW1434" s="2">
        <v>2.452</v>
      </c>
      <c r="CX1434" s="2">
        <v>2.4929999999999999</v>
      </c>
      <c r="CY1434" s="2">
        <v>2.3959999999999999</v>
      </c>
      <c r="CZ1434" s="2">
        <v>2.286</v>
      </c>
      <c r="DA1434" s="2">
        <v>2.1840000000000002</v>
      </c>
      <c r="DB1434" s="2">
        <v>2.1589999999999998</v>
      </c>
      <c r="DC1434" s="2">
        <v>2.1589999999999998</v>
      </c>
      <c r="DD1434" s="2">
        <v>2.1619999999999999</v>
      </c>
      <c r="DE1434" s="2">
        <v>2.1640000000000001</v>
      </c>
      <c r="DF1434" s="2">
        <v>2.1659999999999999</v>
      </c>
      <c r="DG1434" s="2">
        <v>2.1960000000000002</v>
      </c>
      <c r="DH1434" s="2">
        <v>2.3260000000000001</v>
      </c>
      <c r="DI1434" s="2">
        <v>2.4660000000000002</v>
      </c>
      <c r="DJ1434" s="2">
        <v>2.4860000000000002</v>
      </c>
      <c r="DK1434" s="2">
        <v>2.3660000000000001</v>
      </c>
      <c r="DL1434" s="2">
        <v>2.2690000000000001</v>
      </c>
      <c r="DM1434" s="2">
        <v>2.1629999999999998</v>
      </c>
      <c r="DN1434" s="2">
        <v>2.1509999999999998</v>
      </c>
      <c r="DO1434" s="2">
        <v>2.1509999999999998</v>
      </c>
      <c r="DP1434" s="2">
        <v>2.1509999999999998</v>
      </c>
      <c r="DQ1434" s="2">
        <v>2.1509999999999998</v>
      </c>
      <c r="DR1434" s="2">
        <v>2.1509999999999998</v>
      </c>
      <c r="DS1434" s="2">
        <v>2.1960000000000002</v>
      </c>
      <c r="DT1434" s="2">
        <v>2.3260000000000001</v>
      </c>
      <c r="DU1434" s="2">
        <v>2.4660000000000002</v>
      </c>
      <c r="DV1434" s="2">
        <v>2.5059999999999998</v>
      </c>
      <c r="DW1434" s="2">
        <v>2.3860000000000001</v>
      </c>
      <c r="DX1434" s="2">
        <v>2.2890000000000001</v>
      </c>
      <c r="DY1434" s="2">
        <v>2.1829999999999998</v>
      </c>
      <c r="DZ1434" s="2">
        <v>2.1709999999999998</v>
      </c>
      <c r="EA1434" s="2">
        <v>2.1709999999999998</v>
      </c>
      <c r="EB1434" s="2">
        <v>2.1709999999999998</v>
      </c>
      <c r="EC1434" s="2">
        <v>2.1709999999999998</v>
      </c>
      <c r="ED1434" s="2">
        <v>2.1709999999999998</v>
      </c>
      <c r="EE1434" s="2">
        <v>2.2160000000000002</v>
      </c>
      <c r="EF1434" s="2">
        <v>2.3460000000000001</v>
      </c>
      <c r="EG1434" s="2">
        <v>2.4860000000000002</v>
      </c>
      <c r="EH1434" s="2">
        <v>2.536</v>
      </c>
      <c r="EI1434" s="2">
        <v>2.4159999999999999</v>
      </c>
      <c r="EJ1434" s="2">
        <v>2.319</v>
      </c>
      <c r="EK1434" s="2">
        <v>2.2130000000000001</v>
      </c>
      <c r="EL1434" s="2">
        <v>2.2010000000000001</v>
      </c>
      <c r="EM1434" s="2">
        <v>2.2010000000000001</v>
      </c>
      <c r="EN1434" s="2">
        <v>2.2010000000000001</v>
      </c>
      <c r="EO1434" s="2">
        <v>2.2010000000000001</v>
      </c>
      <c r="EP1434" s="2">
        <v>2.2010000000000001</v>
      </c>
      <c r="EQ1434" s="2">
        <v>2.246</v>
      </c>
      <c r="ER1434" s="2">
        <v>2.3759999999999999</v>
      </c>
      <c r="ES1434" s="2">
        <v>2.516</v>
      </c>
      <c r="ET1434" s="2">
        <v>2.5760000000000001</v>
      </c>
      <c r="EU1434" s="2">
        <v>2.456</v>
      </c>
      <c r="EV1434" s="2">
        <v>2.359</v>
      </c>
      <c r="EW1434" s="2">
        <v>2.2530000000000001</v>
      </c>
      <c r="EX1434" s="2">
        <v>2.2410000000000001</v>
      </c>
      <c r="EY1434" s="2">
        <v>2.2410000000000001</v>
      </c>
      <c r="EZ1434" s="2">
        <v>2.2410000000000001</v>
      </c>
      <c r="FA1434" s="2">
        <v>2.2410000000000001</v>
      </c>
      <c r="FB1434" s="2">
        <v>2.2410000000000001</v>
      </c>
      <c r="FC1434" s="2"/>
      <c r="FD1434" s="2"/>
      <c r="FE1434" s="2"/>
      <c r="FF1434" s="2"/>
      <c r="FG1434" s="2"/>
      <c r="FH1434" s="2"/>
      <c r="FI1434" s="2"/>
      <c r="FJ1434" s="2"/>
      <c r="FK1434" s="2"/>
      <c r="FL1434" s="2"/>
      <c r="FM1434" s="2"/>
      <c r="FN1434" s="2"/>
      <c r="FO1434" s="2"/>
      <c r="FP1434" s="2"/>
      <c r="FQ1434" s="2"/>
      <c r="FR1434" s="2"/>
      <c r="FS1434" s="2"/>
      <c r="FT1434" s="2"/>
      <c r="FU1434" s="2"/>
      <c r="FV1434" s="2"/>
      <c r="FW1434" s="2"/>
      <c r="FX1434" s="2"/>
      <c r="FY1434" s="2"/>
      <c r="FZ1434" s="2"/>
      <c r="GA1434" s="2"/>
      <c r="GB1434" s="2"/>
      <c r="GC1434" s="2"/>
      <c r="GD1434" s="2"/>
      <c r="GE1434" s="2"/>
      <c r="GF1434" s="2"/>
      <c r="GG1434" s="2"/>
      <c r="GH1434" s="2"/>
      <c r="GI1434" s="2"/>
      <c r="GJ1434" s="2"/>
      <c r="GK1434" s="2"/>
      <c r="GL1434" s="2"/>
      <c r="GM1434" s="2"/>
      <c r="GN1434" s="2"/>
      <c r="GO1434" s="2"/>
      <c r="GP1434" s="2"/>
      <c r="GQ1434" s="2"/>
    </row>
    <row r="1435" spans="1:199" customFormat="1" hidden="1" x14ac:dyDescent="0.2">
      <c r="A1435">
        <f t="shared" si="351"/>
        <v>1</v>
      </c>
      <c r="B1435">
        <f t="shared" si="352"/>
        <v>9</v>
      </c>
      <c r="C1435" s="1">
        <v>36052</v>
      </c>
      <c r="D1435">
        <f t="shared" si="353"/>
        <v>9</v>
      </c>
      <c r="E1435">
        <f t="shared" si="354"/>
        <v>1998</v>
      </c>
      <c r="F1435" s="17">
        <f t="shared" si="341"/>
        <v>0.4423999999999999</v>
      </c>
      <c r="G1435" s="16">
        <f t="shared" si="343"/>
        <v>-2.7499999999998082E-3</v>
      </c>
      <c r="H1435" s="16">
        <f t="shared" si="344"/>
        <v>-8.0000000000004512E-3</v>
      </c>
      <c r="I1435" s="16">
        <f t="shared" si="345"/>
        <v>-1.0750000000000259E-2</v>
      </c>
      <c r="J1435" s="7">
        <f>VLOOKUP(C1435,'Nymex hist.'!A:B,2,0)</f>
        <v>1.9450000000000001</v>
      </c>
      <c r="K1435" s="11">
        <f t="shared" si="355"/>
        <v>1.9450000000000001</v>
      </c>
      <c r="L1435" s="11">
        <f t="shared" si="342"/>
        <v>2.3874</v>
      </c>
      <c r="M1435" s="9">
        <f t="shared" si="346"/>
        <v>2.2728333333333333</v>
      </c>
      <c r="N1435" s="9">
        <f t="shared" si="347"/>
        <v>2.2700833333333335</v>
      </c>
      <c r="O1435" s="9">
        <f t="shared" si="348"/>
        <v>2.262083333333333</v>
      </c>
      <c r="P1435" s="9">
        <f t="shared" si="349"/>
        <v>2.282083333333333</v>
      </c>
      <c r="Q1435" s="9">
        <f t="shared" si="350"/>
        <v>2.3120833333333333</v>
      </c>
      <c r="R1435" s="8">
        <v>36052</v>
      </c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3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>
        <v>1.9450000000000001</v>
      </c>
      <c r="CJ1435" s="2">
        <v>2.214</v>
      </c>
      <c r="CK1435" s="2">
        <v>2.4569999999999999</v>
      </c>
      <c r="CL1435" s="2">
        <v>2.532</v>
      </c>
      <c r="CM1435" s="2">
        <v>2.4289999999999998</v>
      </c>
      <c r="CN1435" s="2">
        <v>2.3050000000000002</v>
      </c>
      <c r="CO1435" s="2">
        <v>2.1949999999999998</v>
      </c>
      <c r="CP1435" s="2">
        <v>2.17</v>
      </c>
      <c r="CQ1435" s="2">
        <v>2.165</v>
      </c>
      <c r="CR1435" s="2">
        <v>2.165</v>
      </c>
      <c r="CS1435" s="2">
        <v>2.165</v>
      </c>
      <c r="CT1435" s="2">
        <v>2.165</v>
      </c>
      <c r="CU1435" s="2">
        <v>2.1920000000000002</v>
      </c>
      <c r="CV1435" s="2">
        <v>2.3319999999999999</v>
      </c>
      <c r="CW1435" s="2">
        <v>2.4590000000000001</v>
      </c>
      <c r="CX1435" s="2">
        <v>2.5</v>
      </c>
      <c r="CY1435" s="2">
        <v>2.403</v>
      </c>
      <c r="CZ1435" s="2">
        <v>2.2930000000000001</v>
      </c>
      <c r="DA1435" s="2">
        <v>2.1909999999999998</v>
      </c>
      <c r="DB1435" s="2">
        <v>2.1659999999999999</v>
      </c>
      <c r="DC1435" s="2">
        <v>2.1659999999999999</v>
      </c>
      <c r="DD1435" s="2">
        <v>2.169</v>
      </c>
      <c r="DE1435" s="2">
        <v>2.1709999999999998</v>
      </c>
      <c r="DF1435" s="2">
        <v>2.173</v>
      </c>
      <c r="DG1435" s="2">
        <v>2.2029999999999998</v>
      </c>
      <c r="DH1435" s="2">
        <v>2.3330000000000002</v>
      </c>
      <c r="DI1435" s="2">
        <v>2.4729999999999999</v>
      </c>
      <c r="DJ1435" s="2">
        <v>2.4929999999999999</v>
      </c>
      <c r="DK1435" s="2">
        <v>2.3730000000000002</v>
      </c>
      <c r="DL1435" s="2">
        <v>2.278</v>
      </c>
      <c r="DM1435" s="2">
        <v>2.1749999999999998</v>
      </c>
      <c r="DN1435" s="2">
        <v>2.1619999999999999</v>
      </c>
      <c r="DO1435" s="2">
        <v>2.1619999999999999</v>
      </c>
      <c r="DP1435" s="2">
        <v>2.1629999999999998</v>
      </c>
      <c r="DQ1435" s="2">
        <v>2.165</v>
      </c>
      <c r="DR1435" s="2">
        <v>2.165</v>
      </c>
      <c r="DS1435" s="2">
        <v>2.2029999999999998</v>
      </c>
      <c r="DT1435" s="2">
        <v>2.3330000000000002</v>
      </c>
      <c r="DU1435" s="2">
        <v>2.4729999999999999</v>
      </c>
      <c r="DV1435" s="2">
        <v>2.5129999999999999</v>
      </c>
      <c r="DW1435" s="2">
        <v>2.3929999999999998</v>
      </c>
      <c r="DX1435" s="2">
        <v>2.298</v>
      </c>
      <c r="DY1435" s="2">
        <v>2.1949999999999998</v>
      </c>
      <c r="DZ1435" s="2">
        <v>2.1819999999999999</v>
      </c>
      <c r="EA1435" s="2">
        <v>2.1819999999999999</v>
      </c>
      <c r="EB1435" s="2">
        <v>2.1829999999999998</v>
      </c>
      <c r="EC1435" s="2">
        <v>2.1850000000000001</v>
      </c>
      <c r="ED1435" s="2">
        <v>2.1850000000000001</v>
      </c>
      <c r="EE1435" s="2">
        <v>2.2229999999999999</v>
      </c>
      <c r="EF1435" s="2">
        <v>2.3530000000000002</v>
      </c>
      <c r="EG1435" s="2">
        <v>2.4929999999999999</v>
      </c>
      <c r="EH1435" s="2">
        <v>2.5430000000000001</v>
      </c>
      <c r="EI1435" s="2">
        <v>2.423</v>
      </c>
      <c r="EJ1435" s="2">
        <v>2.3279999999999998</v>
      </c>
      <c r="EK1435" s="2">
        <v>2.2250000000000001</v>
      </c>
      <c r="EL1435" s="2">
        <v>2.2120000000000002</v>
      </c>
      <c r="EM1435" s="2">
        <v>2.2120000000000002</v>
      </c>
      <c r="EN1435" s="2">
        <v>2.2130000000000001</v>
      </c>
      <c r="EO1435" s="2">
        <v>2.2149999999999999</v>
      </c>
      <c r="EP1435" s="2">
        <v>2.2149999999999999</v>
      </c>
      <c r="EQ1435" s="2">
        <v>2.2530000000000001</v>
      </c>
      <c r="ER1435" s="2">
        <v>2.383</v>
      </c>
      <c r="ES1435" s="2">
        <v>2.5230000000000001</v>
      </c>
      <c r="ET1435" s="2">
        <v>2.5830000000000002</v>
      </c>
      <c r="EU1435" s="2">
        <v>2.4630000000000001</v>
      </c>
      <c r="EV1435" s="2">
        <v>2.3679999999999999</v>
      </c>
      <c r="EW1435" s="2">
        <v>2.2650000000000001</v>
      </c>
      <c r="EX1435" s="2">
        <v>2.2519999999999998</v>
      </c>
      <c r="EY1435" s="2">
        <v>2.2519999999999998</v>
      </c>
      <c r="EZ1435" s="2">
        <v>2.2530000000000001</v>
      </c>
      <c r="FA1435" s="2">
        <v>2.2549999999999999</v>
      </c>
      <c r="FB1435" s="2">
        <v>2.2549999999999999</v>
      </c>
      <c r="FC1435" s="2"/>
      <c r="FD1435" s="2"/>
      <c r="FE1435" s="2"/>
      <c r="FF1435" s="2"/>
      <c r="FG1435" s="2"/>
      <c r="FH1435" s="2"/>
      <c r="FI1435" s="2"/>
      <c r="FJ1435" s="2"/>
      <c r="FK1435" s="2"/>
      <c r="FL1435" s="2"/>
      <c r="FM1435" s="2"/>
      <c r="FN1435" s="2"/>
      <c r="FO1435" s="2"/>
      <c r="FP1435" s="2"/>
      <c r="FQ1435" s="2"/>
      <c r="FR1435" s="2"/>
      <c r="FS1435" s="2"/>
      <c r="FT1435" s="2"/>
      <c r="FU1435" s="2"/>
      <c r="FV1435" s="2"/>
      <c r="FW1435" s="2"/>
      <c r="FX1435" s="2"/>
      <c r="FY1435" s="2"/>
      <c r="FZ1435" s="2"/>
      <c r="GA1435" s="2"/>
      <c r="GB1435" s="2"/>
      <c r="GC1435" s="2"/>
      <c r="GD1435" s="2"/>
      <c r="GE1435" s="2"/>
      <c r="GF1435" s="2"/>
      <c r="GG1435" s="2"/>
      <c r="GH1435" s="2"/>
      <c r="GI1435" s="2"/>
      <c r="GJ1435" s="2"/>
      <c r="GK1435" s="2"/>
      <c r="GL1435" s="2"/>
      <c r="GM1435" s="2"/>
      <c r="GN1435" s="2"/>
      <c r="GO1435" s="2"/>
      <c r="GP1435" s="2"/>
      <c r="GQ1435" s="2"/>
    </row>
    <row r="1436" spans="1:199" customFormat="1" hidden="1" x14ac:dyDescent="0.2">
      <c r="A1436">
        <f t="shared" si="351"/>
        <v>2</v>
      </c>
      <c r="B1436">
        <f t="shared" si="352"/>
        <v>9</v>
      </c>
      <c r="C1436" s="1">
        <v>36053</v>
      </c>
      <c r="D1436">
        <f t="shared" si="353"/>
        <v>9</v>
      </c>
      <c r="E1436">
        <f t="shared" si="354"/>
        <v>1998</v>
      </c>
      <c r="F1436" s="17">
        <f t="shared" si="341"/>
        <v>0.39480000000000004</v>
      </c>
      <c r="G1436" s="16">
        <f t="shared" si="343"/>
        <v>-4.0416666666666767E-2</v>
      </c>
      <c r="H1436" s="16">
        <f t="shared" si="344"/>
        <v>-8.6666666666670444E-3</v>
      </c>
      <c r="I1436" s="16">
        <f t="shared" si="345"/>
        <v>-4.9083333333333812E-2</v>
      </c>
      <c r="J1436" s="7">
        <f>VLOOKUP(C1436,'Nymex hist.'!A:B,2,0)</f>
        <v>2.1230000000000002</v>
      </c>
      <c r="K1436" s="11">
        <f t="shared" si="355"/>
        <v>2.1230000000000002</v>
      </c>
      <c r="L1436" s="11">
        <f t="shared" si="342"/>
        <v>2.5178000000000003</v>
      </c>
      <c r="M1436" s="9">
        <f t="shared" si="346"/>
        <v>2.3311666666666668</v>
      </c>
      <c r="N1436" s="9">
        <f t="shared" si="347"/>
        <v>2.2907500000000001</v>
      </c>
      <c r="O1436" s="9">
        <f t="shared" si="348"/>
        <v>2.282083333333333</v>
      </c>
      <c r="P1436" s="9">
        <f t="shared" si="349"/>
        <v>2.3020833333333326</v>
      </c>
      <c r="Q1436" s="9">
        <f t="shared" si="350"/>
        <v>2.3320833333333328</v>
      </c>
      <c r="R1436" s="8">
        <v>36053</v>
      </c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3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>
        <v>2.1230000000000002</v>
      </c>
      <c r="CJ1436" s="2">
        <v>2.391</v>
      </c>
      <c r="CK1436" s="2">
        <v>2.601</v>
      </c>
      <c r="CL1436" s="2">
        <v>2.6669999999999998</v>
      </c>
      <c r="CM1436" s="2">
        <v>2.54</v>
      </c>
      <c r="CN1436" s="2">
        <v>2.39</v>
      </c>
      <c r="CO1436" s="2">
        <v>2.25</v>
      </c>
      <c r="CP1436" s="2">
        <v>2.2149999999999999</v>
      </c>
      <c r="CQ1436" s="2">
        <v>2.2069999999999999</v>
      </c>
      <c r="CR1436" s="2">
        <v>2.2069999999999999</v>
      </c>
      <c r="CS1436" s="2">
        <v>2.2069999999999999</v>
      </c>
      <c r="CT1436" s="2">
        <v>2.2069999999999999</v>
      </c>
      <c r="CU1436" s="2">
        <v>2.23</v>
      </c>
      <c r="CV1436" s="2">
        <v>2.3660000000000001</v>
      </c>
      <c r="CW1436" s="2">
        <v>2.488</v>
      </c>
      <c r="CX1436" s="2">
        <v>2.528</v>
      </c>
      <c r="CY1436" s="2">
        <v>2.423</v>
      </c>
      <c r="CZ1436" s="2">
        <v>2.3130000000000002</v>
      </c>
      <c r="DA1436" s="2">
        <v>2.2109999999999999</v>
      </c>
      <c r="DB1436" s="2">
        <v>2.1859999999999999</v>
      </c>
      <c r="DC1436" s="2">
        <v>2.1859999999999999</v>
      </c>
      <c r="DD1436" s="2">
        <v>2.1890000000000001</v>
      </c>
      <c r="DE1436" s="2">
        <v>2.1909999999999998</v>
      </c>
      <c r="DF1436" s="2">
        <v>2.1930000000000001</v>
      </c>
      <c r="DG1436" s="2">
        <v>2.2229999999999999</v>
      </c>
      <c r="DH1436" s="2">
        <v>2.3530000000000002</v>
      </c>
      <c r="DI1436" s="2">
        <v>2.4929999999999999</v>
      </c>
      <c r="DJ1436" s="2">
        <v>2.5129999999999999</v>
      </c>
      <c r="DK1436" s="2">
        <v>2.3929999999999998</v>
      </c>
      <c r="DL1436" s="2">
        <v>2.298</v>
      </c>
      <c r="DM1436" s="2">
        <v>2.1949999999999998</v>
      </c>
      <c r="DN1436" s="2">
        <v>2.1819999999999999</v>
      </c>
      <c r="DO1436" s="2">
        <v>2.1819999999999999</v>
      </c>
      <c r="DP1436" s="2">
        <v>2.1829999999999998</v>
      </c>
      <c r="DQ1436" s="2">
        <v>2.1850000000000001</v>
      </c>
      <c r="DR1436" s="2">
        <v>2.1850000000000001</v>
      </c>
      <c r="DS1436" s="2">
        <v>2.2229999999999999</v>
      </c>
      <c r="DT1436" s="2">
        <v>2.3530000000000002</v>
      </c>
      <c r="DU1436" s="2">
        <v>2.4929999999999999</v>
      </c>
      <c r="DV1436" s="2">
        <v>2.5329999999999999</v>
      </c>
      <c r="DW1436" s="2">
        <v>2.4129999999999998</v>
      </c>
      <c r="DX1436" s="2">
        <v>2.3180000000000001</v>
      </c>
      <c r="DY1436" s="2">
        <v>2.2149999999999999</v>
      </c>
      <c r="DZ1436" s="2">
        <v>2.202</v>
      </c>
      <c r="EA1436" s="2">
        <v>2.202</v>
      </c>
      <c r="EB1436" s="2">
        <v>2.2029999999999998</v>
      </c>
      <c r="EC1436" s="2">
        <v>2.2050000000000001</v>
      </c>
      <c r="ED1436" s="2">
        <v>2.2050000000000001</v>
      </c>
      <c r="EE1436" s="2">
        <v>2.2429999999999999</v>
      </c>
      <c r="EF1436" s="2">
        <v>2.3730000000000002</v>
      </c>
      <c r="EG1436" s="2">
        <v>2.5129999999999999</v>
      </c>
      <c r="EH1436" s="2">
        <v>2.5630000000000002</v>
      </c>
      <c r="EI1436" s="2">
        <v>2.4430000000000001</v>
      </c>
      <c r="EJ1436" s="2">
        <v>2.3479999999999999</v>
      </c>
      <c r="EK1436" s="2">
        <v>2.2450000000000001</v>
      </c>
      <c r="EL1436" s="2">
        <v>2.2320000000000002</v>
      </c>
      <c r="EM1436" s="2">
        <v>2.2320000000000002</v>
      </c>
      <c r="EN1436" s="2">
        <v>2.2330000000000001</v>
      </c>
      <c r="EO1436" s="2">
        <v>2.2349999999999999</v>
      </c>
      <c r="EP1436" s="2">
        <v>2.2349999999999999</v>
      </c>
      <c r="EQ1436" s="2">
        <v>2.2730000000000001</v>
      </c>
      <c r="ER1436" s="2">
        <v>2.403</v>
      </c>
      <c r="ES1436" s="2">
        <v>2.5430000000000001</v>
      </c>
      <c r="ET1436" s="2">
        <v>2.6030000000000002</v>
      </c>
      <c r="EU1436" s="2">
        <v>2.4830000000000001</v>
      </c>
      <c r="EV1436" s="2">
        <v>2.3879999999999999</v>
      </c>
      <c r="EW1436" s="2">
        <v>2.2850000000000001</v>
      </c>
      <c r="EX1436" s="2">
        <v>2.2719999999999998</v>
      </c>
      <c r="EY1436" s="2">
        <v>2.2719999999999998</v>
      </c>
      <c r="EZ1436" s="2">
        <v>2.2730000000000001</v>
      </c>
      <c r="FA1436" s="2">
        <v>2.2749999999999999</v>
      </c>
      <c r="FB1436" s="2">
        <v>2.2749999999999999</v>
      </c>
      <c r="FC1436" s="2"/>
      <c r="FD1436" s="2"/>
      <c r="FE1436" s="2"/>
      <c r="FF1436" s="2"/>
      <c r="FG1436" s="2"/>
      <c r="FH1436" s="2"/>
      <c r="FI1436" s="2"/>
      <c r="FJ1436" s="2"/>
      <c r="FK1436" s="2"/>
      <c r="FL1436" s="2"/>
      <c r="FM1436" s="2"/>
      <c r="FN1436" s="2"/>
      <c r="FO1436" s="2"/>
      <c r="FP1436" s="2"/>
      <c r="FQ1436" s="2"/>
      <c r="FR1436" s="2"/>
      <c r="FS1436" s="2"/>
      <c r="FT1436" s="2"/>
      <c r="FU1436" s="2"/>
      <c r="FV1436" s="2"/>
      <c r="FW1436" s="2"/>
      <c r="FX1436" s="2"/>
      <c r="FY1436" s="2"/>
      <c r="FZ1436" s="2"/>
      <c r="GA1436" s="2"/>
      <c r="GB1436" s="2"/>
      <c r="GC1436" s="2"/>
      <c r="GD1436" s="2"/>
      <c r="GE1436" s="2"/>
      <c r="GF1436" s="2"/>
      <c r="GG1436" s="2"/>
      <c r="GH1436" s="2"/>
      <c r="GI1436" s="2"/>
      <c r="GJ1436" s="2"/>
      <c r="GK1436" s="2"/>
      <c r="GL1436" s="2"/>
      <c r="GM1436" s="2"/>
      <c r="GN1436" s="2"/>
      <c r="GO1436" s="2"/>
      <c r="GP1436" s="2"/>
      <c r="GQ1436" s="2"/>
    </row>
    <row r="1437" spans="1:199" customFormat="1" hidden="1" x14ac:dyDescent="0.2">
      <c r="A1437">
        <f t="shared" si="351"/>
        <v>3</v>
      </c>
      <c r="B1437">
        <f t="shared" si="352"/>
        <v>9</v>
      </c>
      <c r="C1437" s="1">
        <v>36054</v>
      </c>
      <c r="D1437">
        <f t="shared" si="353"/>
        <v>9</v>
      </c>
      <c r="E1437">
        <f t="shared" si="354"/>
        <v>1998</v>
      </c>
      <c r="F1437" s="17">
        <f t="shared" si="341"/>
        <v>0.31579999999999986</v>
      </c>
      <c r="G1437" s="16">
        <f t="shared" si="343"/>
        <v>-4.8750000000000071E-2</v>
      </c>
      <c r="H1437" s="16">
        <f t="shared" si="344"/>
        <v>-7.0000000000005613E-3</v>
      </c>
      <c r="I1437" s="16">
        <f t="shared" si="345"/>
        <v>-5.5750000000000632E-2</v>
      </c>
      <c r="J1437" s="7">
        <f>VLOOKUP(C1437,'Nymex hist.'!A:B,2,0)</f>
        <v>2.2410000000000001</v>
      </c>
      <c r="K1437" s="11">
        <f t="shared" si="355"/>
        <v>2.2410000000000001</v>
      </c>
      <c r="L1437" s="11">
        <f t="shared" si="342"/>
        <v>2.5568</v>
      </c>
      <c r="M1437" s="9">
        <f t="shared" si="346"/>
        <v>2.3195000000000001</v>
      </c>
      <c r="N1437" s="9">
        <f t="shared" si="347"/>
        <v>2.27075</v>
      </c>
      <c r="O1437" s="9">
        <f t="shared" si="348"/>
        <v>2.2637499999999995</v>
      </c>
      <c r="P1437" s="9">
        <f t="shared" si="349"/>
        <v>2.2837499999999999</v>
      </c>
      <c r="Q1437" s="9">
        <f t="shared" si="350"/>
        <v>2.3137500000000002</v>
      </c>
      <c r="R1437" s="8">
        <v>36054</v>
      </c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3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>
        <v>2.2410000000000001</v>
      </c>
      <c r="CJ1437" s="2">
        <v>2.4769999999999999</v>
      </c>
      <c r="CK1437" s="2">
        <v>2.6469999999999998</v>
      </c>
      <c r="CL1437" s="2">
        <v>2.7</v>
      </c>
      <c r="CM1437" s="2">
        <v>2.56</v>
      </c>
      <c r="CN1437" s="2">
        <v>2.4</v>
      </c>
      <c r="CO1437" s="2">
        <v>2.2400000000000002</v>
      </c>
      <c r="CP1437" s="2">
        <v>2.19</v>
      </c>
      <c r="CQ1437" s="2">
        <v>2.1800000000000002</v>
      </c>
      <c r="CR1437" s="2">
        <v>2.1800000000000002</v>
      </c>
      <c r="CS1437" s="2">
        <v>2.1800000000000002</v>
      </c>
      <c r="CT1437" s="2">
        <v>2.1800000000000002</v>
      </c>
      <c r="CU1437" s="2">
        <v>2.21</v>
      </c>
      <c r="CV1437" s="2">
        <v>2.3460000000000001</v>
      </c>
      <c r="CW1437" s="2">
        <v>2.468</v>
      </c>
      <c r="CX1437" s="2">
        <v>2.508</v>
      </c>
      <c r="CY1437" s="2">
        <v>2.403</v>
      </c>
      <c r="CZ1437" s="2">
        <v>2.2930000000000001</v>
      </c>
      <c r="DA1437" s="2">
        <v>2.1909999999999998</v>
      </c>
      <c r="DB1437" s="2">
        <v>2.1659999999999999</v>
      </c>
      <c r="DC1437" s="2">
        <v>2.1659999999999999</v>
      </c>
      <c r="DD1437" s="2">
        <v>2.169</v>
      </c>
      <c r="DE1437" s="2">
        <v>2.1709999999999998</v>
      </c>
      <c r="DF1437" s="2">
        <v>2.173</v>
      </c>
      <c r="DG1437" s="2">
        <v>2.2029999999999998</v>
      </c>
      <c r="DH1437" s="2">
        <v>2.3330000000000002</v>
      </c>
      <c r="DI1437" s="2">
        <v>2.4729999999999999</v>
      </c>
      <c r="DJ1437" s="2">
        <v>2.4929999999999999</v>
      </c>
      <c r="DK1437" s="2">
        <v>2.3730000000000002</v>
      </c>
      <c r="DL1437" s="2">
        <v>2.2799999999999998</v>
      </c>
      <c r="DM1437" s="2">
        <v>2.1779999999999999</v>
      </c>
      <c r="DN1437" s="2">
        <v>2.165</v>
      </c>
      <c r="DO1437" s="2">
        <v>2.165</v>
      </c>
      <c r="DP1437" s="2">
        <v>2.1659999999999999</v>
      </c>
      <c r="DQ1437" s="2">
        <v>2.1680000000000001</v>
      </c>
      <c r="DR1437" s="2">
        <v>2.1680000000000001</v>
      </c>
      <c r="DS1437" s="2">
        <v>2.2029999999999998</v>
      </c>
      <c r="DT1437" s="2">
        <v>2.3330000000000002</v>
      </c>
      <c r="DU1437" s="2">
        <v>2.4729999999999999</v>
      </c>
      <c r="DV1437" s="2">
        <v>2.5129999999999999</v>
      </c>
      <c r="DW1437" s="2">
        <v>2.3929999999999998</v>
      </c>
      <c r="DX1437" s="2">
        <v>2.2999999999999998</v>
      </c>
      <c r="DY1437" s="2">
        <v>2.198</v>
      </c>
      <c r="DZ1437" s="2">
        <v>2.1850000000000001</v>
      </c>
      <c r="EA1437" s="2">
        <v>2.1850000000000001</v>
      </c>
      <c r="EB1437" s="2">
        <v>2.1859999999999999</v>
      </c>
      <c r="EC1437" s="2">
        <v>2.1880000000000002</v>
      </c>
      <c r="ED1437" s="2">
        <v>2.1880000000000002</v>
      </c>
      <c r="EE1437" s="2">
        <v>2.2229999999999999</v>
      </c>
      <c r="EF1437" s="2">
        <v>2.3530000000000002</v>
      </c>
      <c r="EG1437" s="2">
        <v>2.4929999999999999</v>
      </c>
      <c r="EH1437" s="2">
        <v>2.5430000000000001</v>
      </c>
      <c r="EI1437" s="2">
        <v>2.423</v>
      </c>
      <c r="EJ1437" s="2">
        <v>2.33</v>
      </c>
      <c r="EK1437" s="2">
        <v>2.2280000000000002</v>
      </c>
      <c r="EL1437" s="2">
        <v>2.2149999999999999</v>
      </c>
      <c r="EM1437" s="2">
        <v>2.2149999999999999</v>
      </c>
      <c r="EN1437" s="2">
        <v>2.2160000000000002</v>
      </c>
      <c r="EO1437" s="2">
        <v>2.218</v>
      </c>
      <c r="EP1437" s="2">
        <v>2.218</v>
      </c>
      <c r="EQ1437" s="2">
        <v>2.2530000000000001</v>
      </c>
      <c r="ER1437" s="2">
        <v>2.383</v>
      </c>
      <c r="ES1437" s="2">
        <v>2.5230000000000001</v>
      </c>
      <c r="ET1437" s="2">
        <v>2.5830000000000002</v>
      </c>
      <c r="EU1437" s="2">
        <v>2.4630000000000001</v>
      </c>
      <c r="EV1437" s="2">
        <v>2.37</v>
      </c>
      <c r="EW1437" s="2">
        <v>2.2679999999999998</v>
      </c>
      <c r="EX1437" s="2">
        <v>2.2549999999999999</v>
      </c>
      <c r="EY1437" s="2">
        <v>2.2549999999999999</v>
      </c>
      <c r="EZ1437" s="2">
        <v>2.2559999999999998</v>
      </c>
      <c r="FA1437" s="2">
        <v>2.258</v>
      </c>
      <c r="FB1437" s="2">
        <v>2.258</v>
      </c>
      <c r="FC1437" s="2"/>
      <c r="FD1437" s="2"/>
      <c r="FE1437" s="2"/>
      <c r="FF1437" s="2"/>
      <c r="FG1437" s="2"/>
      <c r="FH1437" s="2"/>
      <c r="FI1437" s="2"/>
      <c r="FJ1437" s="2"/>
      <c r="FK1437" s="2"/>
      <c r="FL1437" s="2"/>
      <c r="FM1437" s="2"/>
      <c r="FN1437" s="2"/>
      <c r="FO1437" s="2"/>
      <c r="FP1437" s="2"/>
      <c r="FQ1437" s="2"/>
      <c r="FR1437" s="2"/>
      <c r="FS1437" s="2"/>
      <c r="FT1437" s="2"/>
      <c r="FU1437" s="2"/>
      <c r="FV1437" s="2"/>
      <c r="FW1437" s="2"/>
      <c r="FX1437" s="2"/>
      <c r="FY1437" s="2"/>
      <c r="FZ1437" s="2"/>
      <c r="GA1437" s="2"/>
      <c r="GB1437" s="2"/>
      <c r="GC1437" s="2"/>
      <c r="GD1437" s="2"/>
      <c r="GE1437" s="2"/>
      <c r="GF1437" s="2"/>
      <c r="GG1437" s="2"/>
      <c r="GH1437" s="2"/>
      <c r="GI1437" s="2"/>
      <c r="GJ1437" s="2"/>
      <c r="GK1437" s="2"/>
      <c r="GL1437" s="2"/>
      <c r="GM1437" s="2"/>
      <c r="GN1437" s="2"/>
      <c r="GO1437" s="2"/>
      <c r="GP1437" s="2"/>
      <c r="GQ1437" s="2"/>
    </row>
    <row r="1438" spans="1:199" x14ac:dyDescent="0.2">
      <c r="A1438" s="36">
        <f t="shared" si="351"/>
        <v>4</v>
      </c>
      <c r="B1438" s="36">
        <f t="shared" si="352"/>
        <v>9</v>
      </c>
      <c r="C1438" s="1">
        <v>36055</v>
      </c>
      <c r="D1438">
        <f t="shared" si="353"/>
        <v>9</v>
      </c>
      <c r="E1438">
        <f t="shared" si="354"/>
        <v>1998</v>
      </c>
      <c r="F1438" s="21">
        <f t="shared" si="341"/>
        <v>0.35359999999999969</v>
      </c>
      <c r="G1438" s="21">
        <f t="shared" si="343"/>
        <v>-3.441666666666654E-2</v>
      </c>
      <c r="H1438" s="21">
        <f t="shared" si="344"/>
        <v>-1.583333333333492E-3</v>
      </c>
      <c r="I1438" s="21">
        <f t="shared" si="345"/>
        <v>-3.6000000000000032E-2</v>
      </c>
      <c r="J1438" s="23">
        <f>VLOOKUP(C1438,'Nymex hist.'!A:B,2,0)</f>
        <v>2.1379999999999999</v>
      </c>
      <c r="K1438" s="23">
        <f t="shared" si="355"/>
        <v>2.1379999999999999</v>
      </c>
      <c r="L1438" s="23">
        <f t="shared" si="342"/>
        <v>2.4915999999999996</v>
      </c>
      <c r="M1438" s="23">
        <f t="shared" si="346"/>
        <v>2.2886666666666668</v>
      </c>
      <c r="N1438" s="23">
        <f t="shared" si="347"/>
        <v>2.2542500000000003</v>
      </c>
      <c r="O1438" s="23">
        <f t="shared" si="348"/>
        <v>2.2526666666666668</v>
      </c>
      <c r="P1438" s="23">
        <f t="shared" si="349"/>
        <v>2.2726666666666664</v>
      </c>
      <c r="Q1438" s="23">
        <f t="shared" si="350"/>
        <v>2.3026666666666662</v>
      </c>
      <c r="R1438" s="30">
        <v>36055</v>
      </c>
      <c r="S1438" s="32"/>
      <c r="T1438" s="32"/>
      <c r="U1438" s="32"/>
      <c r="V1438" s="32"/>
      <c r="W1438" s="32"/>
      <c r="X1438" s="32"/>
      <c r="Y1438" s="32"/>
      <c r="Z1438" s="32"/>
      <c r="AA1438" s="32"/>
      <c r="AB1438" s="32"/>
      <c r="AC1438" s="32"/>
      <c r="AD1438" s="32"/>
      <c r="AE1438" s="32"/>
      <c r="AF1438" s="32"/>
      <c r="AG1438" s="32"/>
      <c r="AH1438" s="32"/>
      <c r="AI1438" s="32"/>
      <c r="AJ1438" s="34"/>
      <c r="AK1438" s="32"/>
      <c r="AL1438" s="32"/>
      <c r="AM1438" s="32"/>
      <c r="AN1438" s="32"/>
      <c r="AO1438" s="32"/>
      <c r="AP1438" s="32"/>
      <c r="AQ1438" s="32"/>
      <c r="AR1438" s="32"/>
      <c r="AS1438" s="32"/>
      <c r="AT1438" s="32"/>
      <c r="AU1438" s="32"/>
      <c r="AV1438" s="32"/>
      <c r="AW1438" s="32"/>
      <c r="AX1438" s="32"/>
      <c r="AY1438" s="32"/>
      <c r="AZ1438" s="32"/>
      <c r="BA1438" s="32"/>
      <c r="BB1438" s="32"/>
      <c r="BC1438" s="32"/>
      <c r="BD1438" s="32"/>
      <c r="BE1438" s="32"/>
      <c r="BF1438" s="32"/>
      <c r="BG1438" s="32"/>
      <c r="BH1438" s="32"/>
      <c r="BI1438" s="32"/>
      <c r="BJ1438" s="32"/>
      <c r="BK1438" s="32"/>
      <c r="BL1438" s="32"/>
      <c r="BM1438" s="32"/>
      <c r="BN1438" s="32"/>
      <c r="BO1438" s="32"/>
      <c r="BP1438" s="32"/>
      <c r="BQ1438" s="32"/>
      <c r="BR1438" s="32"/>
      <c r="BS1438" s="32"/>
      <c r="BT1438" s="32"/>
      <c r="BU1438" s="32"/>
      <c r="BV1438" s="32"/>
      <c r="BW1438" s="32"/>
      <c r="BX1438" s="32"/>
      <c r="BY1438" s="32"/>
      <c r="BZ1438" s="32"/>
      <c r="CA1438" s="32"/>
      <c r="CB1438" s="32"/>
      <c r="CC1438" s="32"/>
      <c r="CD1438" s="32"/>
      <c r="CE1438" s="32"/>
      <c r="CF1438" s="32"/>
      <c r="CG1438" s="32"/>
      <c r="CH1438" s="32"/>
      <c r="CI1438" s="32">
        <v>2.1379999999999999</v>
      </c>
      <c r="CJ1438" s="32">
        <v>2.3889999999999998</v>
      </c>
      <c r="CK1438" s="32">
        <v>2.569</v>
      </c>
      <c r="CL1438" s="32">
        <v>2.63</v>
      </c>
      <c r="CM1438" s="32">
        <v>2.5099999999999998</v>
      </c>
      <c r="CN1438" s="32">
        <v>2.36</v>
      </c>
      <c r="CO1438" s="32">
        <v>2.21</v>
      </c>
      <c r="CP1438" s="32">
        <v>2.16</v>
      </c>
      <c r="CQ1438" s="32">
        <v>2.1549999999999998</v>
      </c>
      <c r="CR1438" s="32">
        <v>2.1549999999999998</v>
      </c>
      <c r="CS1438" s="32">
        <v>2.157</v>
      </c>
      <c r="CT1438" s="32">
        <v>2.16</v>
      </c>
      <c r="CU1438" s="32">
        <v>2.19</v>
      </c>
      <c r="CV1438" s="32">
        <v>2.3260000000000001</v>
      </c>
      <c r="CW1438" s="32">
        <v>2.4510000000000001</v>
      </c>
      <c r="CX1438" s="32">
        <v>2.4910000000000001</v>
      </c>
      <c r="CY1438" s="32">
        <v>2.3860000000000001</v>
      </c>
      <c r="CZ1438" s="32">
        <v>2.2759999999999998</v>
      </c>
      <c r="DA1438" s="32">
        <v>2.1739999999999999</v>
      </c>
      <c r="DB1438" s="32">
        <v>2.149</v>
      </c>
      <c r="DC1438" s="32">
        <v>2.149</v>
      </c>
      <c r="DD1438" s="32">
        <v>2.1520000000000001</v>
      </c>
      <c r="DE1438" s="32">
        <v>2.1539999999999999</v>
      </c>
      <c r="DF1438" s="32">
        <v>2.1560000000000001</v>
      </c>
      <c r="DG1438" s="32">
        <v>2.1869999999999998</v>
      </c>
      <c r="DH1438" s="32">
        <v>2.3180000000000001</v>
      </c>
      <c r="DI1438" s="32">
        <v>2.4590000000000001</v>
      </c>
      <c r="DJ1438" s="32">
        <v>2.48</v>
      </c>
      <c r="DK1438" s="32">
        <v>2.3610000000000002</v>
      </c>
      <c r="DL1438" s="32">
        <v>2.2709999999999999</v>
      </c>
      <c r="DM1438" s="32">
        <v>2.169</v>
      </c>
      <c r="DN1438" s="32">
        <v>2.1560000000000001</v>
      </c>
      <c r="DO1438" s="32">
        <v>2.1560000000000001</v>
      </c>
      <c r="DP1438" s="32">
        <v>2.157</v>
      </c>
      <c r="DQ1438" s="32">
        <v>2.1589999999999998</v>
      </c>
      <c r="DR1438" s="32">
        <v>2.1589999999999998</v>
      </c>
      <c r="DS1438" s="32">
        <v>2.1869999999999998</v>
      </c>
      <c r="DT1438" s="32">
        <v>2.3180000000000001</v>
      </c>
      <c r="DU1438" s="32">
        <v>2.4590000000000001</v>
      </c>
      <c r="DV1438" s="32">
        <v>2.5</v>
      </c>
      <c r="DW1438" s="32">
        <v>2.3809999999999998</v>
      </c>
      <c r="DX1438" s="32">
        <v>2.2909999999999999</v>
      </c>
      <c r="DY1438" s="32">
        <v>2.1890000000000001</v>
      </c>
      <c r="DZ1438" s="32">
        <v>2.1760000000000002</v>
      </c>
      <c r="EA1438" s="32">
        <v>2.1760000000000002</v>
      </c>
      <c r="EB1438" s="32">
        <v>2.177</v>
      </c>
      <c r="EC1438" s="32">
        <v>2.1789999999999998</v>
      </c>
      <c r="ED1438" s="32">
        <v>2.1789999999999998</v>
      </c>
      <c r="EE1438" s="32">
        <v>2.2069999999999999</v>
      </c>
      <c r="EF1438" s="32">
        <v>2.3380000000000001</v>
      </c>
      <c r="EG1438" s="32">
        <v>2.4790000000000001</v>
      </c>
      <c r="EH1438" s="32">
        <v>2.5299999999999998</v>
      </c>
      <c r="EI1438" s="32">
        <v>2.411</v>
      </c>
      <c r="EJ1438" s="32">
        <v>2.3210000000000002</v>
      </c>
      <c r="EK1438" s="32">
        <v>2.2189999999999999</v>
      </c>
      <c r="EL1438" s="32">
        <v>2.206</v>
      </c>
      <c r="EM1438" s="32">
        <v>2.206</v>
      </c>
      <c r="EN1438" s="32">
        <v>2.2069999999999999</v>
      </c>
      <c r="EO1438" s="32">
        <v>2.2090000000000001</v>
      </c>
      <c r="EP1438" s="32">
        <v>2.2090000000000001</v>
      </c>
      <c r="EQ1438" s="32">
        <v>2.2370000000000001</v>
      </c>
      <c r="ER1438" s="32">
        <v>2.3679999999999999</v>
      </c>
      <c r="ES1438" s="32">
        <v>2.5089999999999999</v>
      </c>
      <c r="ET1438" s="32">
        <v>2.57</v>
      </c>
      <c r="EU1438" s="32">
        <v>2.4510000000000001</v>
      </c>
      <c r="EV1438" s="32">
        <v>2.3610000000000002</v>
      </c>
      <c r="EW1438" s="32">
        <v>2.2589999999999999</v>
      </c>
      <c r="EX1438" s="32">
        <v>2.246</v>
      </c>
      <c r="EY1438" s="32">
        <v>2.246</v>
      </c>
      <c r="EZ1438" s="32">
        <v>2.2469999999999999</v>
      </c>
      <c r="FA1438" s="32">
        <v>2.2490000000000001</v>
      </c>
      <c r="FB1438" s="32">
        <v>2.2490000000000001</v>
      </c>
      <c r="FC1438" s="32"/>
      <c r="FD1438" s="32"/>
      <c r="FE1438" s="32"/>
      <c r="FF1438" s="32"/>
      <c r="FG1438" s="32"/>
      <c r="FH1438" s="32"/>
      <c r="FI1438" s="32"/>
      <c r="FJ1438" s="32"/>
      <c r="FK1438" s="32"/>
      <c r="FL1438" s="32"/>
      <c r="FM1438" s="32"/>
      <c r="FN1438" s="32"/>
      <c r="FO1438" s="32"/>
      <c r="FP1438" s="32"/>
      <c r="FQ1438" s="32"/>
      <c r="FR1438" s="32"/>
      <c r="FS1438" s="32"/>
      <c r="FT1438" s="32"/>
      <c r="FU1438" s="32"/>
      <c r="FV1438" s="32"/>
      <c r="FW1438" s="32"/>
      <c r="FX1438" s="32"/>
      <c r="FY1438" s="32"/>
      <c r="FZ1438" s="32"/>
      <c r="GA1438" s="32"/>
      <c r="GB1438" s="32"/>
      <c r="GC1438" s="32"/>
      <c r="GD1438" s="32"/>
      <c r="GE1438" s="32"/>
      <c r="GF1438" s="32"/>
      <c r="GG1438" s="32"/>
      <c r="GH1438" s="32"/>
      <c r="GI1438" s="32"/>
      <c r="GJ1438" s="32"/>
      <c r="GK1438" s="32"/>
      <c r="GL1438" s="32"/>
      <c r="GM1438" s="32"/>
      <c r="GN1438" s="32"/>
      <c r="GO1438" s="32"/>
      <c r="GP1438" s="32"/>
      <c r="GQ1438" s="32"/>
    </row>
    <row r="1439" spans="1:199" customFormat="1" hidden="1" x14ac:dyDescent="0.2">
      <c r="A1439">
        <f t="shared" si="351"/>
        <v>5</v>
      </c>
      <c r="B1439">
        <f t="shared" si="352"/>
        <v>9</v>
      </c>
      <c r="C1439" s="1">
        <v>36056</v>
      </c>
      <c r="D1439">
        <f t="shared" si="353"/>
        <v>9</v>
      </c>
      <c r="E1439">
        <f t="shared" si="354"/>
        <v>1998</v>
      </c>
      <c r="F1439" s="17">
        <f t="shared" si="341"/>
        <v>0.27879999999999994</v>
      </c>
      <c r="G1439" s="16">
        <f t="shared" si="343"/>
        <v>-3.7916666666667265E-2</v>
      </c>
      <c r="H1439" s="16">
        <f t="shared" si="344"/>
        <v>-1.3333333333336306E-3</v>
      </c>
      <c r="I1439" s="16">
        <f t="shared" si="345"/>
        <v>-3.9250000000000895E-2</v>
      </c>
      <c r="J1439" s="7">
        <f>VLOOKUP(C1439,'Nymex hist.'!A:B,2,0)</f>
        <v>2.2599999999999998</v>
      </c>
      <c r="K1439" s="11">
        <f t="shared" si="355"/>
        <v>2.2599999999999998</v>
      </c>
      <c r="L1439" s="11">
        <f t="shared" si="342"/>
        <v>2.5387999999999997</v>
      </c>
      <c r="M1439" s="9">
        <f t="shared" si="346"/>
        <v>2.2989166666666674</v>
      </c>
      <c r="N1439" s="9">
        <f t="shared" si="347"/>
        <v>2.2610000000000001</v>
      </c>
      <c r="O1439" s="9">
        <f t="shared" si="348"/>
        <v>2.2596666666666665</v>
      </c>
      <c r="P1439" s="9">
        <f t="shared" si="349"/>
        <v>2.2796666666666665</v>
      </c>
      <c r="Q1439" s="9">
        <f t="shared" si="350"/>
        <v>2.3096666666666668</v>
      </c>
      <c r="R1439" s="8">
        <v>36056</v>
      </c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3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>
        <v>2.2599999999999998</v>
      </c>
      <c r="CJ1439" s="2">
        <v>2.4740000000000002</v>
      </c>
      <c r="CK1439" s="2">
        <v>2.6269999999999998</v>
      </c>
      <c r="CL1439" s="2">
        <v>2.673</v>
      </c>
      <c r="CM1439" s="2">
        <v>2.54</v>
      </c>
      <c r="CN1439" s="2">
        <v>2.38</v>
      </c>
      <c r="CO1439" s="2">
        <v>2.2200000000000002</v>
      </c>
      <c r="CP1439" s="2">
        <v>2.16</v>
      </c>
      <c r="CQ1439" s="2">
        <v>2.1549999999999998</v>
      </c>
      <c r="CR1439" s="2">
        <v>2.1549999999999998</v>
      </c>
      <c r="CS1439" s="2">
        <v>2.1579999999999999</v>
      </c>
      <c r="CT1439" s="2">
        <v>2.161</v>
      </c>
      <c r="CU1439" s="2">
        <v>2.1960000000000002</v>
      </c>
      <c r="CV1439" s="2">
        <v>2.3319999999999999</v>
      </c>
      <c r="CW1439" s="2">
        <v>2.4569999999999999</v>
      </c>
      <c r="CX1439" s="2">
        <v>2.4969999999999999</v>
      </c>
      <c r="CY1439" s="2">
        <v>2.3919999999999999</v>
      </c>
      <c r="CZ1439" s="2">
        <v>2.282</v>
      </c>
      <c r="DA1439" s="2">
        <v>2.181</v>
      </c>
      <c r="DB1439" s="2">
        <v>2.1560000000000001</v>
      </c>
      <c r="DC1439" s="2">
        <v>2.1560000000000001</v>
      </c>
      <c r="DD1439" s="2">
        <v>2.1589999999999998</v>
      </c>
      <c r="DE1439" s="2">
        <v>2.161</v>
      </c>
      <c r="DF1439" s="2">
        <v>2.1629999999999998</v>
      </c>
      <c r="DG1439" s="2">
        <v>2.194</v>
      </c>
      <c r="DH1439" s="2">
        <v>2.3250000000000002</v>
      </c>
      <c r="DI1439" s="2">
        <v>2.4660000000000002</v>
      </c>
      <c r="DJ1439" s="2">
        <v>2.4870000000000001</v>
      </c>
      <c r="DK1439" s="2">
        <v>2.3679999999999999</v>
      </c>
      <c r="DL1439" s="2">
        <v>2.278</v>
      </c>
      <c r="DM1439" s="2">
        <v>2.1760000000000002</v>
      </c>
      <c r="DN1439" s="2">
        <v>2.1629999999999998</v>
      </c>
      <c r="DO1439" s="2">
        <v>2.1629999999999998</v>
      </c>
      <c r="DP1439" s="2">
        <v>2.1640000000000001</v>
      </c>
      <c r="DQ1439" s="2">
        <v>2.1659999999999999</v>
      </c>
      <c r="DR1439" s="2">
        <v>2.1659999999999999</v>
      </c>
      <c r="DS1439" s="2">
        <v>2.194</v>
      </c>
      <c r="DT1439" s="2">
        <v>2.3250000000000002</v>
      </c>
      <c r="DU1439" s="2">
        <v>2.4660000000000002</v>
      </c>
      <c r="DV1439" s="2">
        <v>2.5070000000000001</v>
      </c>
      <c r="DW1439" s="2">
        <v>2.3879999999999999</v>
      </c>
      <c r="DX1439" s="2">
        <v>2.298</v>
      </c>
      <c r="DY1439" s="2">
        <v>2.1960000000000002</v>
      </c>
      <c r="DZ1439" s="2">
        <v>2.1829999999999998</v>
      </c>
      <c r="EA1439" s="2">
        <v>2.1829999999999998</v>
      </c>
      <c r="EB1439" s="2">
        <v>2.1840000000000002</v>
      </c>
      <c r="EC1439" s="2">
        <v>2.1859999999999999</v>
      </c>
      <c r="ED1439" s="2">
        <v>2.1859999999999999</v>
      </c>
      <c r="EE1439" s="2">
        <v>2.214</v>
      </c>
      <c r="EF1439" s="2">
        <v>2.3450000000000002</v>
      </c>
      <c r="EG1439" s="2">
        <v>2.4860000000000002</v>
      </c>
      <c r="EH1439" s="2">
        <v>2.5369999999999999</v>
      </c>
      <c r="EI1439" s="2">
        <v>2.4180000000000001</v>
      </c>
      <c r="EJ1439" s="2">
        <v>2.3279999999999998</v>
      </c>
      <c r="EK1439" s="2">
        <v>2.226</v>
      </c>
      <c r="EL1439" s="2">
        <v>2.2130000000000001</v>
      </c>
      <c r="EM1439" s="2">
        <v>2.2130000000000001</v>
      </c>
      <c r="EN1439" s="2">
        <v>2.214</v>
      </c>
      <c r="EO1439" s="2">
        <v>2.2160000000000002</v>
      </c>
      <c r="EP1439" s="2">
        <v>2.2160000000000002</v>
      </c>
      <c r="EQ1439" s="2">
        <v>2.2440000000000002</v>
      </c>
      <c r="ER1439" s="2">
        <v>2.375</v>
      </c>
      <c r="ES1439" s="2">
        <v>2.516</v>
      </c>
      <c r="ET1439" s="2">
        <v>2.577</v>
      </c>
      <c r="EU1439" s="2">
        <v>2.4580000000000002</v>
      </c>
      <c r="EV1439" s="2">
        <v>2.3679999999999999</v>
      </c>
      <c r="EW1439" s="2">
        <v>2.266</v>
      </c>
      <c r="EX1439" s="2">
        <v>2.2530000000000001</v>
      </c>
      <c r="EY1439" s="2">
        <v>2.2530000000000001</v>
      </c>
      <c r="EZ1439" s="2">
        <v>2.254</v>
      </c>
      <c r="FA1439" s="2">
        <v>2.2559999999999998</v>
      </c>
      <c r="FB1439" s="2">
        <v>2.2559999999999998</v>
      </c>
      <c r="FC1439" s="2"/>
      <c r="FD1439" s="2"/>
      <c r="FE1439" s="2"/>
      <c r="FF1439" s="2"/>
      <c r="FG1439" s="2"/>
      <c r="FH1439" s="2"/>
      <c r="FI1439" s="2"/>
      <c r="FJ1439" s="2"/>
      <c r="FK1439" s="2"/>
      <c r="FL1439" s="2"/>
      <c r="FM1439" s="2"/>
      <c r="FN1439" s="2"/>
      <c r="FO1439" s="2"/>
      <c r="FP1439" s="2"/>
      <c r="FQ1439" s="2"/>
      <c r="FR1439" s="2"/>
      <c r="FS1439" s="2"/>
      <c r="FT1439" s="2"/>
      <c r="FU1439" s="2"/>
      <c r="FV1439" s="2"/>
      <c r="FW1439" s="2"/>
      <c r="FX1439" s="2"/>
      <c r="FY1439" s="2"/>
      <c r="FZ1439" s="2"/>
      <c r="GA1439" s="2"/>
      <c r="GB1439" s="2"/>
      <c r="GC1439" s="2"/>
      <c r="GD1439" s="2"/>
      <c r="GE1439" s="2"/>
      <c r="GF1439" s="2"/>
      <c r="GG1439" s="2"/>
      <c r="GH1439" s="2"/>
      <c r="GI1439" s="2"/>
      <c r="GJ1439" s="2"/>
      <c r="GK1439" s="2"/>
      <c r="GL1439" s="2"/>
      <c r="GM1439" s="2"/>
      <c r="GN1439" s="2"/>
      <c r="GO1439" s="2"/>
      <c r="GP1439" s="2"/>
      <c r="GQ1439" s="2"/>
    </row>
    <row r="1440" spans="1:199" customFormat="1" hidden="1" x14ac:dyDescent="0.2">
      <c r="A1440">
        <f t="shared" si="351"/>
        <v>1</v>
      </c>
      <c r="B1440">
        <f t="shared" si="352"/>
        <v>9</v>
      </c>
      <c r="C1440" s="1">
        <v>36059</v>
      </c>
      <c r="D1440">
        <f t="shared" si="353"/>
        <v>9</v>
      </c>
      <c r="E1440">
        <f t="shared" si="354"/>
        <v>1998</v>
      </c>
      <c r="F1440" s="17">
        <f t="shared" si="341"/>
        <v>0.30839999999999979</v>
      </c>
      <c r="G1440" s="16">
        <f t="shared" si="343"/>
        <v>-2.925000000000022E-2</v>
      </c>
      <c r="H1440" s="16">
        <f t="shared" si="344"/>
        <v>-4.166666666667318E-4</v>
      </c>
      <c r="I1440" s="16">
        <f t="shared" si="345"/>
        <v>-2.9666666666666952E-2</v>
      </c>
      <c r="J1440" s="7">
        <f>VLOOKUP(C1440,'Nymex hist.'!A:B,2,0)</f>
        <v>2.1869999999999998</v>
      </c>
      <c r="K1440" s="11">
        <f t="shared" si="355"/>
        <v>2.1869999999999998</v>
      </c>
      <c r="L1440" s="11">
        <f t="shared" si="342"/>
        <v>2.4953999999999996</v>
      </c>
      <c r="M1440" s="9">
        <f t="shared" si="346"/>
        <v>2.2784166666666668</v>
      </c>
      <c r="N1440" s="9">
        <f t="shared" si="347"/>
        <v>2.2491666666666665</v>
      </c>
      <c r="O1440" s="9">
        <f t="shared" si="348"/>
        <v>2.2487499999999998</v>
      </c>
      <c r="P1440" s="9">
        <f t="shared" si="349"/>
        <v>2.2687499999999998</v>
      </c>
      <c r="Q1440" s="9">
        <f t="shared" si="350"/>
        <v>2.2987499999999996</v>
      </c>
      <c r="R1440" s="8">
        <v>36059</v>
      </c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3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>
        <v>2.1869999999999998</v>
      </c>
      <c r="CJ1440" s="2">
        <v>2.4140000000000001</v>
      </c>
      <c r="CK1440" s="2">
        <v>2.577</v>
      </c>
      <c r="CL1440" s="2">
        <v>2.6309999999999998</v>
      </c>
      <c r="CM1440" s="2">
        <v>2.5049999999999999</v>
      </c>
      <c r="CN1440" s="2">
        <v>2.35</v>
      </c>
      <c r="CO1440" s="2">
        <v>2.1949999999999998</v>
      </c>
      <c r="CP1440" s="2">
        <v>2.1429999999999998</v>
      </c>
      <c r="CQ1440" s="2">
        <v>2.14</v>
      </c>
      <c r="CR1440" s="2">
        <v>2.14</v>
      </c>
      <c r="CS1440" s="2">
        <v>2.1429999999999998</v>
      </c>
      <c r="CT1440" s="2">
        <v>2.1459999999999999</v>
      </c>
      <c r="CU1440" s="2">
        <v>2.1829999999999998</v>
      </c>
      <c r="CV1440" s="2">
        <v>2.3199999999999998</v>
      </c>
      <c r="CW1440" s="2">
        <v>2.4449999999999998</v>
      </c>
      <c r="CX1440" s="2">
        <v>2.4849999999999999</v>
      </c>
      <c r="CY1440" s="2">
        <v>2.3820000000000001</v>
      </c>
      <c r="CZ1440" s="2">
        <v>2.27</v>
      </c>
      <c r="DA1440" s="2">
        <v>2.169</v>
      </c>
      <c r="DB1440" s="2">
        <v>2.1440000000000001</v>
      </c>
      <c r="DC1440" s="2">
        <v>2.1440000000000001</v>
      </c>
      <c r="DD1440" s="2">
        <v>2.1469999999999998</v>
      </c>
      <c r="DE1440" s="2">
        <v>2.149</v>
      </c>
      <c r="DF1440" s="2">
        <v>2.1509999999999998</v>
      </c>
      <c r="DG1440" s="2">
        <v>2.1819999999999999</v>
      </c>
      <c r="DH1440" s="2">
        <v>2.3130000000000002</v>
      </c>
      <c r="DI1440" s="2">
        <v>2.4540000000000002</v>
      </c>
      <c r="DJ1440" s="2">
        <v>2.4750000000000001</v>
      </c>
      <c r="DK1440" s="2">
        <v>2.3559999999999999</v>
      </c>
      <c r="DL1440" s="2">
        <v>2.2669999999999999</v>
      </c>
      <c r="DM1440" s="2">
        <v>2.1659999999999999</v>
      </c>
      <c r="DN1440" s="2">
        <v>2.153</v>
      </c>
      <c r="DO1440" s="2">
        <v>2.153</v>
      </c>
      <c r="DP1440" s="2">
        <v>2.1539999999999999</v>
      </c>
      <c r="DQ1440" s="2">
        <v>2.1560000000000001</v>
      </c>
      <c r="DR1440" s="2">
        <v>2.1560000000000001</v>
      </c>
      <c r="DS1440" s="2">
        <v>2.1819999999999999</v>
      </c>
      <c r="DT1440" s="2">
        <v>2.3130000000000002</v>
      </c>
      <c r="DU1440" s="2">
        <v>2.4540000000000002</v>
      </c>
      <c r="DV1440" s="2">
        <v>2.4950000000000001</v>
      </c>
      <c r="DW1440" s="2">
        <v>2.3759999999999999</v>
      </c>
      <c r="DX1440" s="2">
        <v>2.2869999999999999</v>
      </c>
      <c r="DY1440" s="2">
        <v>2.1859999999999999</v>
      </c>
      <c r="DZ1440" s="2">
        <v>2.173</v>
      </c>
      <c r="EA1440" s="2">
        <v>2.173</v>
      </c>
      <c r="EB1440" s="2">
        <v>2.1739999999999999</v>
      </c>
      <c r="EC1440" s="2">
        <v>2.1760000000000002</v>
      </c>
      <c r="ED1440" s="2">
        <v>2.1760000000000002</v>
      </c>
      <c r="EE1440" s="2">
        <v>2.202</v>
      </c>
      <c r="EF1440" s="2">
        <v>2.3330000000000002</v>
      </c>
      <c r="EG1440" s="2">
        <v>2.4740000000000002</v>
      </c>
      <c r="EH1440" s="2">
        <v>2.5249999999999999</v>
      </c>
      <c r="EI1440" s="2">
        <v>2.4060000000000001</v>
      </c>
      <c r="EJ1440" s="2">
        <v>2.3170000000000002</v>
      </c>
      <c r="EK1440" s="2">
        <v>2.2160000000000002</v>
      </c>
      <c r="EL1440" s="2">
        <v>2.2029999999999998</v>
      </c>
      <c r="EM1440" s="2">
        <v>2.2029999999999998</v>
      </c>
      <c r="EN1440" s="2">
        <v>2.2040000000000002</v>
      </c>
      <c r="EO1440" s="2">
        <v>2.206</v>
      </c>
      <c r="EP1440" s="2">
        <v>2.206</v>
      </c>
      <c r="EQ1440" s="2">
        <v>2.2320000000000002</v>
      </c>
      <c r="ER1440" s="2">
        <v>2.363</v>
      </c>
      <c r="ES1440" s="2">
        <v>2.504</v>
      </c>
      <c r="ET1440" s="2">
        <v>2.5649999999999999</v>
      </c>
      <c r="EU1440" s="2">
        <v>2.4460000000000002</v>
      </c>
      <c r="EV1440" s="2">
        <v>2.3570000000000002</v>
      </c>
      <c r="EW1440" s="2">
        <v>2.2559999999999998</v>
      </c>
      <c r="EX1440" s="2">
        <v>2.2429999999999999</v>
      </c>
      <c r="EY1440" s="2">
        <v>2.2429999999999999</v>
      </c>
      <c r="EZ1440" s="2">
        <v>2.2440000000000002</v>
      </c>
      <c r="FA1440" s="2">
        <v>2.246</v>
      </c>
      <c r="FB1440" s="2">
        <v>2.246</v>
      </c>
      <c r="FC1440" s="2"/>
      <c r="FD1440" s="2"/>
      <c r="FE1440" s="2"/>
      <c r="FF1440" s="2"/>
      <c r="FG1440" s="2"/>
      <c r="FH1440" s="2"/>
      <c r="FI1440" s="2"/>
      <c r="FJ1440" s="2"/>
      <c r="FK1440" s="2"/>
      <c r="FL1440" s="2"/>
      <c r="FM1440" s="2"/>
      <c r="FN1440" s="2"/>
      <c r="FO1440" s="2"/>
      <c r="FP1440" s="2"/>
      <c r="FQ1440" s="2"/>
      <c r="FR1440" s="2"/>
      <c r="FS1440" s="2"/>
      <c r="FT1440" s="2"/>
      <c r="FU1440" s="2"/>
      <c r="FV1440" s="2"/>
      <c r="FW1440" s="2"/>
      <c r="FX1440" s="2"/>
      <c r="FY1440" s="2"/>
      <c r="FZ1440" s="2"/>
      <c r="GA1440" s="2"/>
      <c r="GB1440" s="2"/>
      <c r="GC1440" s="2"/>
      <c r="GD1440" s="2"/>
      <c r="GE1440" s="2"/>
      <c r="GF1440" s="2"/>
      <c r="GG1440" s="2"/>
      <c r="GH1440" s="2"/>
      <c r="GI1440" s="2"/>
      <c r="GJ1440" s="2"/>
      <c r="GK1440" s="2"/>
      <c r="GL1440" s="2"/>
      <c r="GM1440" s="2"/>
      <c r="GN1440" s="2"/>
      <c r="GO1440" s="2"/>
      <c r="GP1440" s="2"/>
      <c r="GQ1440" s="2"/>
    </row>
    <row r="1441" spans="1:199" customFormat="1" hidden="1" x14ac:dyDescent="0.2">
      <c r="A1441">
        <f t="shared" si="351"/>
        <v>2</v>
      </c>
      <c r="B1441">
        <f t="shared" si="352"/>
        <v>9</v>
      </c>
      <c r="C1441" s="1">
        <v>36060</v>
      </c>
      <c r="D1441">
        <f t="shared" si="353"/>
        <v>9</v>
      </c>
      <c r="E1441">
        <f t="shared" si="354"/>
        <v>1998</v>
      </c>
      <c r="F1441" s="17">
        <f t="shared" si="341"/>
        <v>0.31700000000000017</v>
      </c>
      <c r="G1441" s="16">
        <f t="shared" si="343"/>
        <v>-3.0583333333333407E-2</v>
      </c>
      <c r="H1441" s="16">
        <f t="shared" si="344"/>
        <v>-5.8333333333315807E-4</v>
      </c>
      <c r="I1441" s="16">
        <f t="shared" si="345"/>
        <v>-3.1166666666666565E-2</v>
      </c>
      <c r="J1441" s="7">
        <f>VLOOKUP(C1441,'Nymex hist.'!A:B,2,0)</f>
        <v>2.1859999999999999</v>
      </c>
      <c r="K1441" s="11">
        <f t="shared" si="355"/>
        <v>2.1859999999999999</v>
      </c>
      <c r="L1441" s="11">
        <f t="shared" si="342"/>
        <v>2.5030000000000001</v>
      </c>
      <c r="M1441" s="9">
        <f t="shared" si="346"/>
        <v>2.281916666666667</v>
      </c>
      <c r="N1441" s="9">
        <f t="shared" si="347"/>
        <v>2.2513333333333336</v>
      </c>
      <c r="O1441" s="9">
        <f t="shared" si="348"/>
        <v>2.2507500000000005</v>
      </c>
      <c r="P1441" s="9">
        <f t="shared" si="349"/>
        <v>2.27075</v>
      </c>
      <c r="Q1441" s="9">
        <f t="shared" si="350"/>
        <v>2.3007500000000003</v>
      </c>
      <c r="R1441" s="8">
        <v>36060</v>
      </c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3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>
        <v>2.1859999999999999</v>
      </c>
      <c r="CJ1441" s="2">
        <v>2.4169999999999998</v>
      </c>
      <c r="CK1441" s="2">
        <v>2.5920000000000001</v>
      </c>
      <c r="CL1441" s="2">
        <v>2.637</v>
      </c>
      <c r="CM1441" s="2">
        <v>2.512</v>
      </c>
      <c r="CN1441" s="2">
        <v>2.3570000000000002</v>
      </c>
      <c r="CO1441" s="2">
        <v>2.198</v>
      </c>
      <c r="CP1441" s="2">
        <v>2.1459999999999999</v>
      </c>
      <c r="CQ1441" s="2">
        <v>2.1429999999999998</v>
      </c>
      <c r="CR1441" s="2">
        <v>2.1419999999999999</v>
      </c>
      <c r="CS1441" s="2">
        <v>2.1440000000000001</v>
      </c>
      <c r="CT1441" s="2">
        <v>2.1469999999999998</v>
      </c>
      <c r="CU1441" s="2">
        <v>2.1840000000000002</v>
      </c>
      <c r="CV1441" s="2">
        <v>2.3250000000000002</v>
      </c>
      <c r="CW1441" s="2">
        <v>2.448</v>
      </c>
      <c r="CX1441" s="2">
        <v>2.488</v>
      </c>
      <c r="CY1441" s="2">
        <v>2.3849999999999998</v>
      </c>
      <c r="CZ1441" s="2">
        <v>2.2719999999999998</v>
      </c>
      <c r="DA1441" s="2">
        <v>2.1709999999999998</v>
      </c>
      <c r="DB1441" s="2">
        <v>2.1459999999999999</v>
      </c>
      <c r="DC1441" s="2">
        <v>2.1459999999999999</v>
      </c>
      <c r="DD1441" s="2">
        <v>2.149</v>
      </c>
      <c r="DE1441" s="2">
        <v>2.1509999999999998</v>
      </c>
      <c r="DF1441" s="2">
        <v>2.153</v>
      </c>
      <c r="DG1441" s="2">
        <v>2.1840000000000002</v>
      </c>
      <c r="DH1441" s="2">
        <v>2.3149999999999999</v>
      </c>
      <c r="DI1441" s="2">
        <v>2.456</v>
      </c>
      <c r="DJ1441" s="2">
        <v>2.4769999999999999</v>
      </c>
      <c r="DK1441" s="2">
        <v>2.3580000000000001</v>
      </c>
      <c r="DL1441" s="2">
        <v>2.2690000000000001</v>
      </c>
      <c r="DM1441" s="2">
        <v>2.1680000000000001</v>
      </c>
      <c r="DN1441" s="2">
        <v>2.1549999999999998</v>
      </c>
      <c r="DO1441" s="2">
        <v>2.1549999999999998</v>
      </c>
      <c r="DP1441" s="2">
        <v>2.1560000000000001</v>
      </c>
      <c r="DQ1441" s="2">
        <v>2.1579999999999999</v>
      </c>
      <c r="DR1441" s="2">
        <v>2.1579999999999999</v>
      </c>
      <c r="DS1441" s="2">
        <v>2.1840000000000002</v>
      </c>
      <c r="DT1441" s="2">
        <v>2.3149999999999999</v>
      </c>
      <c r="DU1441" s="2">
        <v>2.456</v>
      </c>
      <c r="DV1441" s="2">
        <v>2.4969999999999999</v>
      </c>
      <c r="DW1441" s="2">
        <v>2.3780000000000001</v>
      </c>
      <c r="DX1441" s="2">
        <v>2.2890000000000001</v>
      </c>
      <c r="DY1441" s="2">
        <v>2.1880000000000002</v>
      </c>
      <c r="DZ1441" s="2">
        <v>2.1749999999999998</v>
      </c>
      <c r="EA1441" s="2">
        <v>2.1749999999999998</v>
      </c>
      <c r="EB1441" s="2">
        <v>2.1760000000000002</v>
      </c>
      <c r="EC1441" s="2">
        <v>2.1779999999999999</v>
      </c>
      <c r="ED1441" s="2">
        <v>2.1779999999999999</v>
      </c>
      <c r="EE1441" s="2">
        <v>2.2040000000000002</v>
      </c>
      <c r="EF1441" s="2">
        <v>2.335</v>
      </c>
      <c r="EG1441" s="2">
        <v>2.476</v>
      </c>
      <c r="EH1441" s="2">
        <v>2.5270000000000001</v>
      </c>
      <c r="EI1441" s="2">
        <v>2.4079999999999999</v>
      </c>
      <c r="EJ1441" s="2">
        <v>2.319</v>
      </c>
      <c r="EK1441" s="2">
        <v>2.218</v>
      </c>
      <c r="EL1441" s="2">
        <v>2.2050000000000001</v>
      </c>
      <c r="EM1441" s="2">
        <v>2.2050000000000001</v>
      </c>
      <c r="EN1441" s="2">
        <v>2.206</v>
      </c>
      <c r="EO1441" s="2">
        <v>2.2080000000000002</v>
      </c>
      <c r="EP1441" s="2">
        <v>2.2080000000000002</v>
      </c>
      <c r="EQ1441" s="2">
        <v>2.234</v>
      </c>
      <c r="ER1441" s="2">
        <v>2.3650000000000002</v>
      </c>
      <c r="ES1441" s="2">
        <v>2.5059999999999998</v>
      </c>
      <c r="ET1441" s="2">
        <v>2.5670000000000002</v>
      </c>
      <c r="EU1441" s="2">
        <v>2.448</v>
      </c>
      <c r="EV1441" s="2">
        <v>2.359</v>
      </c>
      <c r="EW1441" s="2">
        <v>2.258</v>
      </c>
      <c r="EX1441" s="2">
        <v>2.2450000000000001</v>
      </c>
      <c r="EY1441" s="2">
        <v>2.2450000000000001</v>
      </c>
      <c r="EZ1441" s="2">
        <v>2.246</v>
      </c>
      <c r="FA1441" s="2">
        <v>2.2480000000000002</v>
      </c>
      <c r="FB1441" s="2">
        <v>2.2480000000000002</v>
      </c>
      <c r="FC1441" s="2"/>
      <c r="FD1441" s="2"/>
      <c r="FE1441" s="2"/>
      <c r="FF1441" s="2"/>
      <c r="FG1441" s="2"/>
      <c r="FH1441" s="2"/>
      <c r="FI1441" s="2"/>
      <c r="FJ1441" s="2"/>
      <c r="FK1441" s="2"/>
      <c r="FL1441" s="2"/>
      <c r="FM1441" s="2"/>
      <c r="FN1441" s="2"/>
      <c r="FO1441" s="2"/>
      <c r="FP1441" s="2"/>
      <c r="FQ1441" s="2"/>
      <c r="FR1441" s="2"/>
      <c r="FS1441" s="2"/>
      <c r="FT1441" s="2"/>
      <c r="FU1441" s="2"/>
      <c r="FV1441" s="2"/>
      <c r="FW1441" s="2"/>
      <c r="FX1441" s="2"/>
      <c r="FY1441" s="2"/>
      <c r="FZ1441" s="2"/>
      <c r="GA1441" s="2"/>
      <c r="GB1441" s="2"/>
      <c r="GC1441" s="2"/>
      <c r="GD1441" s="2"/>
      <c r="GE1441" s="2"/>
      <c r="GF1441" s="2"/>
      <c r="GG1441" s="2"/>
      <c r="GH1441" s="2"/>
      <c r="GI1441" s="2"/>
      <c r="GJ1441" s="2"/>
      <c r="GK1441" s="2"/>
      <c r="GL1441" s="2"/>
      <c r="GM1441" s="2"/>
      <c r="GN1441" s="2"/>
      <c r="GO1441" s="2"/>
      <c r="GP1441" s="2"/>
      <c r="GQ1441" s="2"/>
    </row>
    <row r="1442" spans="1:199" customFormat="1" hidden="1" x14ac:dyDescent="0.2">
      <c r="A1442">
        <f t="shared" si="351"/>
        <v>3</v>
      </c>
      <c r="B1442">
        <f t="shared" si="352"/>
        <v>9</v>
      </c>
      <c r="C1442" s="1">
        <v>36061</v>
      </c>
      <c r="D1442">
        <f t="shared" si="353"/>
        <v>9</v>
      </c>
      <c r="E1442">
        <f t="shared" si="354"/>
        <v>1998</v>
      </c>
      <c r="F1442" s="17">
        <f t="shared" si="341"/>
        <v>0.34920000000000062</v>
      </c>
      <c r="G1442" s="16">
        <f t="shared" si="343"/>
        <v>-2.0833333333333037E-2</v>
      </c>
      <c r="H1442" s="16">
        <f t="shared" si="344"/>
        <v>-3.3333333333285253E-4</v>
      </c>
      <c r="I1442" s="16">
        <f t="shared" si="345"/>
        <v>-2.116666666666589E-2</v>
      </c>
      <c r="J1442" s="7">
        <f>VLOOKUP(C1442,'Nymex hist.'!A:B,2,0)</f>
        <v>2.1309999999999998</v>
      </c>
      <c r="K1442" s="11">
        <f t="shared" si="355"/>
        <v>2.1309999999999998</v>
      </c>
      <c r="L1442" s="11">
        <f t="shared" si="342"/>
        <v>2.4802000000000004</v>
      </c>
      <c r="M1442" s="9">
        <f t="shared" si="346"/>
        <v>2.2719166666666664</v>
      </c>
      <c r="N1442" s="9">
        <f t="shared" si="347"/>
        <v>2.2510833333333333</v>
      </c>
      <c r="O1442" s="9">
        <f t="shared" si="348"/>
        <v>2.2507500000000005</v>
      </c>
      <c r="P1442" s="9">
        <f t="shared" si="349"/>
        <v>2.27075</v>
      </c>
      <c r="Q1442" s="9">
        <f t="shared" si="350"/>
        <v>2.3007500000000003</v>
      </c>
      <c r="R1442" s="8">
        <v>36061</v>
      </c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3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>
        <v>2.1309999999999998</v>
      </c>
      <c r="CJ1442" s="2">
        <v>2.3740000000000001</v>
      </c>
      <c r="CK1442" s="2">
        <v>2.5710000000000002</v>
      </c>
      <c r="CL1442" s="2">
        <v>2.6190000000000002</v>
      </c>
      <c r="CM1442" s="2">
        <v>2.4950000000000001</v>
      </c>
      <c r="CN1442" s="2">
        <v>2.3420000000000001</v>
      </c>
      <c r="CO1442" s="2">
        <v>2.1890000000000001</v>
      </c>
      <c r="CP1442" s="2">
        <v>2.1389999999999998</v>
      </c>
      <c r="CQ1442" s="2">
        <v>2.1339999999999999</v>
      </c>
      <c r="CR1442" s="2">
        <v>2.133</v>
      </c>
      <c r="CS1442" s="2">
        <v>2.1349999999999998</v>
      </c>
      <c r="CT1442" s="2">
        <v>2.1379999999999999</v>
      </c>
      <c r="CU1442" s="2">
        <v>2.1779999999999999</v>
      </c>
      <c r="CV1442" s="2">
        <v>2.319</v>
      </c>
      <c r="CW1442" s="2">
        <v>2.4420000000000002</v>
      </c>
      <c r="CX1442" s="2">
        <v>2.4849999999999999</v>
      </c>
      <c r="CY1442" s="2">
        <v>2.3849999999999998</v>
      </c>
      <c r="CZ1442" s="2">
        <v>2.2719999999999998</v>
      </c>
      <c r="DA1442" s="2">
        <v>2.1709999999999998</v>
      </c>
      <c r="DB1442" s="2">
        <v>2.1459999999999999</v>
      </c>
      <c r="DC1442" s="2">
        <v>2.1459999999999999</v>
      </c>
      <c r="DD1442" s="2">
        <v>2.149</v>
      </c>
      <c r="DE1442" s="2">
        <v>2.1509999999999998</v>
      </c>
      <c r="DF1442" s="2">
        <v>2.153</v>
      </c>
      <c r="DG1442" s="2">
        <v>2.1840000000000002</v>
      </c>
      <c r="DH1442" s="2">
        <v>2.3149999999999999</v>
      </c>
      <c r="DI1442" s="2">
        <v>2.456</v>
      </c>
      <c r="DJ1442" s="2">
        <v>2.4769999999999999</v>
      </c>
      <c r="DK1442" s="2">
        <v>2.3580000000000001</v>
      </c>
      <c r="DL1442" s="2">
        <v>2.2690000000000001</v>
      </c>
      <c r="DM1442" s="2">
        <v>2.1680000000000001</v>
      </c>
      <c r="DN1442" s="2">
        <v>2.1549999999999998</v>
      </c>
      <c r="DO1442" s="2">
        <v>2.1549999999999998</v>
      </c>
      <c r="DP1442" s="2">
        <v>2.1560000000000001</v>
      </c>
      <c r="DQ1442" s="2">
        <v>2.1579999999999999</v>
      </c>
      <c r="DR1442" s="2">
        <v>2.1579999999999999</v>
      </c>
      <c r="DS1442" s="2">
        <v>2.1840000000000002</v>
      </c>
      <c r="DT1442" s="2">
        <v>2.3149999999999999</v>
      </c>
      <c r="DU1442" s="2">
        <v>2.456</v>
      </c>
      <c r="DV1442" s="2">
        <v>2.4969999999999999</v>
      </c>
      <c r="DW1442" s="2">
        <v>2.3780000000000001</v>
      </c>
      <c r="DX1442" s="2">
        <v>2.2890000000000001</v>
      </c>
      <c r="DY1442" s="2">
        <v>2.1880000000000002</v>
      </c>
      <c r="DZ1442" s="2">
        <v>2.1749999999999998</v>
      </c>
      <c r="EA1442" s="2">
        <v>2.1749999999999998</v>
      </c>
      <c r="EB1442" s="2">
        <v>2.1760000000000002</v>
      </c>
      <c r="EC1442" s="2">
        <v>2.1779999999999999</v>
      </c>
      <c r="ED1442" s="2">
        <v>2.1779999999999999</v>
      </c>
      <c r="EE1442" s="2">
        <v>2.2040000000000002</v>
      </c>
      <c r="EF1442" s="2">
        <v>2.335</v>
      </c>
      <c r="EG1442" s="2">
        <v>2.476</v>
      </c>
      <c r="EH1442" s="2">
        <v>2.5270000000000001</v>
      </c>
      <c r="EI1442" s="2">
        <v>2.4079999999999999</v>
      </c>
      <c r="EJ1442" s="2">
        <v>2.319</v>
      </c>
      <c r="EK1442" s="2">
        <v>2.218</v>
      </c>
      <c r="EL1442" s="2">
        <v>2.2050000000000001</v>
      </c>
      <c r="EM1442" s="2">
        <v>2.2050000000000001</v>
      </c>
      <c r="EN1442" s="2">
        <v>2.206</v>
      </c>
      <c r="EO1442" s="2">
        <v>2.2080000000000002</v>
      </c>
      <c r="EP1442" s="2">
        <v>2.2080000000000002</v>
      </c>
      <c r="EQ1442" s="2">
        <v>2.234</v>
      </c>
      <c r="ER1442" s="2">
        <v>2.3650000000000002</v>
      </c>
      <c r="ES1442" s="2">
        <v>2.5059999999999998</v>
      </c>
      <c r="ET1442" s="2">
        <v>2.5670000000000002</v>
      </c>
      <c r="EU1442" s="2">
        <v>2.448</v>
      </c>
      <c r="EV1442" s="2">
        <v>2.359</v>
      </c>
      <c r="EW1442" s="2">
        <v>2.258</v>
      </c>
      <c r="EX1442" s="2">
        <v>2.2450000000000001</v>
      </c>
      <c r="EY1442" s="2">
        <v>2.2450000000000001</v>
      </c>
      <c r="EZ1442" s="2">
        <v>2.246</v>
      </c>
      <c r="FA1442" s="2">
        <v>2.2480000000000002</v>
      </c>
      <c r="FB1442" s="2">
        <v>2.2480000000000002</v>
      </c>
      <c r="FC1442" s="2"/>
      <c r="FD1442" s="2"/>
      <c r="FE1442" s="2"/>
      <c r="FF1442" s="2"/>
      <c r="FG1442" s="2"/>
      <c r="FH1442" s="2"/>
      <c r="FI1442" s="2"/>
      <c r="FJ1442" s="2"/>
      <c r="FK1442" s="2"/>
      <c r="FL1442" s="2"/>
      <c r="FM1442" s="2"/>
      <c r="FN1442" s="2"/>
      <c r="FO1442" s="2"/>
      <c r="FP1442" s="2"/>
      <c r="FQ1442" s="2"/>
      <c r="FR1442" s="2"/>
      <c r="FS1442" s="2"/>
      <c r="FT1442" s="2"/>
      <c r="FU1442" s="2"/>
      <c r="FV1442" s="2"/>
      <c r="FW1442" s="2"/>
      <c r="FX1442" s="2"/>
      <c r="FY1442" s="2"/>
      <c r="FZ1442" s="2"/>
      <c r="GA1442" s="2"/>
      <c r="GB1442" s="2"/>
      <c r="GC1442" s="2"/>
      <c r="GD1442" s="2"/>
      <c r="GE1442" s="2"/>
      <c r="GF1442" s="2"/>
      <c r="GG1442" s="2"/>
      <c r="GH1442" s="2"/>
      <c r="GI1442" s="2"/>
      <c r="GJ1442" s="2"/>
      <c r="GK1442" s="2"/>
      <c r="GL1442" s="2"/>
      <c r="GM1442" s="2"/>
      <c r="GN1442" s="2"/>
      <c r="GO1442" s="2"/>
      <c r="GP1442" s="2"/>
      <c r="GQ1442" s="2"/>
    </row>
    <row r="1443" spans="1:199" x14ac:dyDescent="0.2">
      <c r="A1443" s="36">
        <f t="shared" si="351"/>
        <v>4</v>
      </c>
      <c r="B1443" s="36">
        <f t="shared" si="352"/>
        <v>9</v>
      </c>
      <c r="C1443" s="1">
        <v>36062</v>
      </c>
      <c r="D1443">
        <f t="shared" si="353"/>
        <v>9</v>
      </c>
      <c r="E1443">
        <f t="shared" si="354"/>
        <v>1998</v>
      </c>
      <c r="F1443" s="21">
        <f t="shared" si="341"/>
        <v>0.33079999999999954</v>
      </c>
      <c r="G1443" s="21">
        <f t="shared" si="343"/>
        <v>-2.4583333333332735E-2</v>
      </c>
      <c r="H1443" s="21">
        <f t="shared" si="344"/>
        <v>-6.6666666666659324E-4</v>
      </c>
      <c r="I1443" s="21">
        <f t="shared" si="345"/>
        <v>-2.5249999999999329E-2</v>
      </c>
      <c r="J1443" s="23">
        <f>VLOOKUP(C1443,'Nymex hist.'!A:B,2,0)</f>
        <v>2.1789999999999998</v>
      </c>
      <c r="K1443" s="23">
        <f t="shared" si="355"/>
        <v>2.1789999999999998</v>
      </c>
      <c r="L1443" s="23">
        <f t="shared" si="342"/>
        <v>2.5097999999999994</v>
      </c>
      <c r="M1443" s="23">
        <f t="shared" si="346"/>
        <v>2.2819999999999996</v>
      </c>
      <c r="N1443" s="23">
        <f t="shared" si="347"/>
        <v>2.2574166666666668</v>
      </c>
      <c r="O1443" s="23">
        <f t="shared" si="348"/>
        <v>2.2567500000000003</v>
      </c>
      <c r="P1443" s="23">
        <f t="shared" si="349"/>
        <v>2.2767500000000003</v>
      </c>
      <c r="Q1443" s="23">
        <f t="shared" si="350"/>
        <v>2.3067500000000001</v>
      </c>
      <c r="R1443" s="30">
        <v>36062</v>
      </c>
      <c r="S1443" s="32"/>
      <c r="T1443" s="32"/>
      <c r="U1443" s="32"/>
      <c r="V1443" s="32"/>
      <c r="W1443" s="32"/>
      <c r="X1443" s="32"/>
      <c r="Y1443" s="32"/>
      <c r="Z1443" s="32"/>
      <c r="AA1443" s="32"/>
      <c r="AB1443" s="32"/>
      <c r="AC1443" s="32"/>
      <c r="AD1443" s="32"/>
      <c r="AE1443" s="32"/>
      <c r="AF1443" s="32"/>
      <c r="AG1443" s="32"/>
      <c r="AH1443" s="32"/>
      <c r="AI1443" s="32"/>
      <c r="AJ1443" s="34"/>
      <c r="AK1443" s="32"/>
      <c r="AL1443" s="32"/>
      <c r="AM1443" s="32"/>
      <c r="AN1443" s="32"/>
      <c r="AO1443" s="32"/>
      <c r="AP1443" s="32"/>
      <c r="AQ1443" s="32"/>
      <c r="AR1443" s="32"/>
      <c r="AS1443" s="32"/>
      <c r="AT1443" s="32"/>
      <c r="AU1443" s="32"/>
      <c r="AV1443" s="32"/>
      <c r="AW1443" s="32"/>
      <c r="AX1443" s="32"/>
      <c r="AY1443" s="32"/>
      <c r="AZ1443" s="32"/>
      <c r="BA1443" s="32"/>
      <c r="BB1443" s="32"/>
      <c r="BC1443" s="32"/>
      <c r="BD1443" s="32"/>
      <c r="BE1443" s="32"/>
      <c r="BF1443" s="32"/>
      <c r="BG1443" s="32"/>
      <c r="BH1443" s="32"/>
      <c r="BI1443" s="32"/>
      <c r="BJ1443" s="32"/>
      <c r="BK1443" s="32"/>
      <c r="BL1443" s="32"/>
      <c r="BM1443" s="32"/>
      <c r="BN1443" s="32"/>
      <c r="BO1443" s="32"/>
      <c r="BP1443" s="32"/>
      <c r="BQ1443" s="32"/>
      <c r="BR1443" s="32"/>
      <c r="BS1443" s="32"/>
      <c r="BT1443" s="32"/>
      <c r="BU1443" s="32"/>
      <c r="BV1443" s="32"/>
      <c r="BW1443" s="32"/>
      <c r="BX1443" s="32"/>
      <c r="BY1443" s="32"/>
      <c r="BZ1443" s="32"/>
      <c r="CA1443" s="32"/>
      <c r="CB1443" s="32"/>
      <c r="CC1443" s="32"/>
      <c r="CD1443" s="32"/>
      <c r="CE1443" s="32"/>
      <c r="CF1443" s="32"/>
      <c r="CG1443" s="32"/>
      <c r="CH1443" s="32"/>
      <c r="CI1443" s="32">
        <v>2.1789999999999998</v>
      </c>
      <c r="CJ1443" s="32">
        <v>2.4119999999999999</v>
      </c>
      <c r="CK1443" s="32">
        <v>2.6019999999999999</v>
      </c>
      <c r="CL1443" s="32">
        <v>2.6549999999999998</v>
      </c>
      <c r="CM1443" s="32">
        <v>2.52</v>
      </c>
      <c r="CN1443" s="32">
        <v>2.36</v>
      </c>
      <c r="CO1443" s="32">
        <v>2.1949999999999998</v>
      </c>
      <c r="CP1443" s="32">
        <v>2.14</v>
      </c>
      <c r="CQ1443" s="32">
        <v>2.1349999999999998</v>
      </c>
      <c r="CR1443" s="32">
        <v>2.1349999999999998</v>
      </c>
      <c r="CS1443" s="32">
        <v>2.1379999999999999</v>
      </c>
      <c r="CT1443" s="32">
        <v>2.1429999999999998</v>
      </c>
      <c r="CU1443" s="32">
        <v>2.1859999999999999</v>
      </c>
      <c r="CV1443" s="32">
        <v>2.327</v>
      </c>
      <c r="CW1443" s="32">
        <v>2.4500000000000002</v>
      </c>
      <c r="CX1443" s="32">
        <v>2.4929999999999999</v>
      </c>
      <c r="CY1443" s="32">
        <v>2.3929999999999998</v>
      </c>
      <c r="CZ1443" s="32">
        <v>2.278</v>
      </c>
      <c r="DA1443" s="32">
        <v>2.177</v>
      </c>
      <c r="DB1443" s="32">
        <v>2.1520000000000001</v>
      </c>
      <c r="DC1443" s="32">
        <v>2.1520000000000001</v>
      </c>
      <c r="DD1443" s="32">
        <v>2.1549999999999998</v>
      </c>
      <c r="DE1443" s="32">
        <v>2.157</v>
      </c>
      <c r="DF1443" s="32">
        <v>2.1589999999999998</v>
      </c>
      <c r="DG1443" s="32">
        <v>2.19</v>
      </c>
      <c r="DH1443" s="32">
        <v>2.3210000000000002</v>
      </c>
      <c r="DI1443" s="32">
        <v>2.4620000000000002</v>
      </c>
      <c r="DJ1443" s="32">
        <v>2.4830000000000001</v>
      </c>
      <c r="DK1443" s="32">
        <v>2.3639999999999999</v>
      </c>
      <c r="DL1443" s="32">
        <v>2.2749999999999999</v>
      </c>
      <c r="DM1443" s="32">
        <v>2.1739999999999999</v>
      </c>
      <c r="DN1443" s="32">
        <v>2.161</v>
      </c>
      <c r="DO1443" s="32">
        <v>2.161</v>
      </c>
      <c r="DP1443" s="32">
        <v>2.1619999999999999</v>
      </c>
      <c r="DQ1443" s="32">
        <v>2.1640000000000001</v>
      </c>
      <c r="DR1443" s="32">
        <v>2.1640000000000001</v>
      </c>
      <c r="DS1443" s="32">
        <v>2.19</v>
      </c>
      <c r="DT1443" s="32">
        <v>2.3210000000000002</v>
      </c>
      <c r="DU1443" s="32">
        <v>2.4620000000000002</v>
      </c>
      <c r="DV1443" s="32">
        <v>2.5030000000000001</v>
      </c>
      <c r="DW1443" s="32">
        <v>2.3839999999999999</v>
      </c>
      <c r="DX1443" s="32">
        <v>2.2949999999999999</v>
      </c>
      <c r="DY1443" s="32">
        <v>2.194</v>
      </c>
      <c r="DZ1443" s="32">
        <v>2.181</v>
      </c>
      <c r="EA1443" s="32">
        <v>2.181</v>
      </c>
      <c r="EB1443" s="32">
        <v>2.1819999999999999</v>
      </c>
      <c r="EC1443" s="32">
        <v>2.1840000000000002</v>
      </c>
      <c r="ED1443" s="32">
        <v>2.1840000000000002</v>
      </c>
      <c r="EE1443" s="32">
        <v>2.21</v>
      </c>
      <c r="EF1443" s="32">
        <v>2.3410000000000002</v>
      </c>
      <c r="EG1443" s="32">
        <v>2.4820000000000002</v>
      </c>
      <c r="EH1443" s="32">
        <v>2.5329999999999999</v>
      </c>
      <c r="EI1443" s="32">
        <v>2.4140000000000001</v>
      </c>
      <c r="EJ1443" s="32">
        <v>2.3250000000000002</v>
      </c>
      <c r="EK1443" s="32">
        <v>2.2240000000000002</v>
      </c>
      <c r="EL1443" s="32">
        <v>2.2109999999999999</v>
      </c>
      <c r="EM1443" s="32">
        <v>2.2109999999999999</v>
      </c>
      <c r="EN1443" s="32">
        <v>2.2120000000000002</v>
      </c>
      <c r="EO1443" s="32">
        <v>2.214</v>
      </c>
      <c r="EP1443" s="32">
        <v>2.214</v>
      </c>
      <c r="EQ1443" s="32">
        <v>2.2400000000000002</v>
      </c>
      <c r="ER1443" s="32">
        <v>2.371</v>
      </c>
      <c r="ES1443" s="32">
        <v>2.512</v>
      </c>
      <c r="ET1443" s="32">
        <v>2.573</v>
      </c>
      <c r="EU1443" s="32">
        <v>2.4540000000000002</v>
      </c>
      <c r="EV1443" s="32">
        <v>2.3650000000000002</v>
      </c>
      <c r="EW1443" s="32">
        <v>2.2639999999999998</v>
      </c>
      <c r="EX1443" s="32">
        <v>2.2509999999999999</v>
      </c>
      <c r="EY1443" s="32">
        <v>2.2509999999999999</v>
      </c>
      <c r="EZ1443" s="32">
        <v>2.2519999999999998</v>
      </c>
      <c r="FA1443" s="32">
        <v>2.254</v>
      </c>
      <c r="FB1443" s="32">
        <v>2.254</v>
      </c>
      <c r="FC1443" s="32"/>
      <c r="FD1443" s="32"/>
      <c r="FE1443" s="32"/>
      <c r="FF1443" s="32"/>
      <c r="FG1443" s="32"/>
      <c r="FH1443" s="32"/>
      <c r="FI1443" s="32"/>
      <c r="FJ1443" s="32"/>
      <c r="FK1443" s="32"/>
      <c r="FL1443" s="32"/>
      <c r="FM1443" s="32"/>
      <c r="FN1443" s="32"/>
      <c r="FO1443" s="32"/>
      <c r="FP1443" s="32"/>
      <c r="FQ1443" s="32"/>
      <c r="FR1443" s="32"/>
      <c r="FS1443" s="32"/>
      <c r="FT1443" s="32"/>
      <c r="FU1443" s="32"/>
      <c r="FV1443" s="32"/>
      <c r="FW1443" s="32"/>
      <c r="FX1443" s="32"/>
      <c r="FY1443" s="32"/>
      <c r="FZ1443" s="32"/>
      <c r="GA1443" s="32"/>
      <c r="GB1443" s="32"/>
      <c r="GC1443" s="32"/>
      <c r="GD1443" s="32"/>
      <c r="GE1443" s="32"/>
      <c r="GF1443" s="32"/>
      <c r="GG1443" s="32"/>
      <c r="GH1443" s="32"/>
      <c r="GI1443" s="32"/>
      <c r="GJ1443" s="32"/>
      <c r="GK1443" s="32"/>
      <c r="GL1443" s="32"/>
      <c r="GM1443" s="32"/>
      <c r="GN1443" s="32"/>
      <c r="GO1443" s="32"/>
      <c r="GP1443" s="32"/>
      <c r="GQ1443" s="32"/>
    </row>
    <row r="1444" spans="1:199" customFormat="1" hidden="1" x14ac:dyDescent="0.2">
      <c r="A1444">
        <f t="shared" si="351"/>
        <v>5</v>
      </c>
      <c r="B1444">
        <f t="shared" si="352"/>
        <v>9</v>
      </c>
      <c r="C1444" s="1">
        <v>36063</v>
      </c>
      <c r="D1444">
        <f t="shared" si="353"/>
        <v>9</v>
      </c>
      <c r="E1444">
        <f t="shared" si="354"/>
        <v>1998</v>
      </c>
      <c r="F1444" s="17">
        <f t="shared" si="341"/>
        <v>0.32240000000000002</v>
      </c>
      <c r="G1444" s="16">
        <f t="shared" si="343"/>
        <v>-2.2333333333333538E-2</v>
      </c>
      <c r="H1444" s="16">
        <f t="shared" si="344"/>
        <v>-6.6666666666659324E-4</v>
      </c>
      <c r="I1444" s="16">
        <f t="shared" si="345"/>
        <v>-2.3000000000000131E-2</v>
      </c>
      <c r="J1444" s="7">
        <f>VLOOKUP(C1444,'Nymex hist.'!A:B,2,0)</f>
        <v>2.181</v>
      </c>
      <c r="K1444" s="11">
        <f t="shared" si="355"/>
        <v>2.181</v>
      </c>
      <c r="L1444" s="11">
        <f t="shared" si="342"/>
        <v>2.5034000000000001</v>
      </c>
      <c r="M1444" s="9">
        <f t="shared" si="346"/>
        <v>2.2817500000000002</v>
      </c>
      <c r="N1444" s="9">
        <f t="shared" si="347"/>
        <v>2.2594166666666666</v>
      </c>
      <c r="O1444" s="9">
        <f t="shared" si="348"/>
        <v>2.25875</v>
      </c>
      <c r="P1444" s="9">
        <f t="shared" si="349"/>
        <v>2.2787500000000001</v>
      </c>
      <c r="Q1444" s="9">
        <f t="shared" si="350"/>
        <v>2.3087500000000003</v>
      </c>
      <c r="R1444" s="8">
        <v>36063</v>
      </c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3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>
        <v>2.181</v>
      </c>
      <c r="CJ1444" s="2">
        <v>2.3919999999999999</v>
      </c>
      <c r="CK1444" s="2">
        <v>2.5950000000000002</v>
      </c>
      <c r="CL1444" s="2">
        <v>2.65</v>
      </c>
      <c r="CM1444" s="2">
        <v>2.52</v>
      </c>
      <c r="CN1444" s="2">
        <v>2.36</v>
      </c>
      <c r="CO1444" s="2">
        <v>2.2000000000000002</v>
      </c>
      <c r="CP1444" s="2">
        <v>2.14</v>
      </c>
      <c r="CQ1444" s="2">
        <v>2.1349999999999998</v>
      </c>
      <c r="CR1444" s="2">
        <v>2.1320000000000001</v>
      </c>
      <c r="CS1444" s="2">
        <v>2.1349999999999998</v>
      </c>
      <c r="CT1444" s="2">
        <v>2.14</v>
      </c>
      <c r="CU1444" s="2">
        <v>2.1880000000000002</v>
      </c>
      <c r="CV1444" s="2">
        <v>2.3290000000000002</v>
      </c>
      <c r="CW1444" s="2">
        <v>2.452</v>
      </c>
      <c r="CX1444" s="2">
        <v>2.4950000000000001</v>
      </c>
      <c r="CY1444" s="2">
        <v>2.395</v>
      </c>
      <c r="CZ1444" s="2">
        <v>2.2799999999999998</v>
      </c>
      <c r="DA1444" s="2">
        <v>2.1789999999999998</v>
      </c>
      <c r="DB1444" s="2">
        <v>2.1539999999999999</v>
      </c>
      <c r="DC1444" s="2">
        <v>2.1539999999999999</v>
      </c>
      <c r="DD1444" s="2">
        <v>2.157</v>
      </c>
      <c r="DE1444" s="2">
        <v>2.1589999999999998</v>
      </c>
      <c r="DF1444" s="2">
        <v>2.161</v>
      </c>
      <c r="DG1444" s="2">
        <v>2.1920000000000002</v>
      </c>
      <c r="DH1444" s="2">
        <v>2.323</v>
      </c>
      <c r="DI1444" s="2">
        <v>2.464</v>
      </c>
      <c r="DJ1444" s="2">
        <v>2.4849999999999999</v>
      </c>
      <c r="DK1444" s="2">
        <v>2.3660000000000001</v>
      </c>
      <c r="DL1444" s="2">
        <v>2.2770000000000001</v>
      </c>
      <c r="DM1444" s="2">
        <v>2.1760000000000002</v>
      </c>
      <c r="DN1444" s="2">
        <v>2.1629999999999998</v>
      </c>
      <c r="DO1444" s="2">
        <v>2.1629999999999998</v>
      </c>
      <c r="DP1444" s="2">
        <v>2.1640000000000001</v>
      </c>
      <c r="DQ1444" s="2">
        <v>2.1659999999999999</v>
      </c>
      <c r="DR1444" s="2">
        <v>2.1659999999999999</v>
      </c>
      <c r="DS1444" s="2">
        <v>2.1920000000000002</v>
      </c>
      <c r="DT1444" s="2">
        <v>2.323</v>
      </c>
      <c r="DU1444" s="2">
        <v>2.464</v>
      </c>
      <c r="DV1444" s="2">
        <v>2.5049999999999999</v>
      </c>
      <c r="DW1444" s="2">
        <v>2.3860000000000001</v>
      </c>
      <c r="DX1444" s="2">
        <v>2.2970000000000002</v>
      </c>
      <c r="DY1444" s="2">
        <v>2.1960000000000002</v>
      </c>
      <c r="DZ1444" s="2">
        <v>2.1829999999999998</v>
      </c>
      <c r="EA1444" s="2">
        <v>2.1829999999999998</v>
      </c>
      <c r="EB1444" s="2">
        <v>2.1840000000000002</v>
      </c>
      <c r="EC1444" s="2">
        <v>2.1859999999999999</v>
      </c>
      <c r="ED1444" s="2">
        <v>2.1859999999999999</v>
      </c>
      <c r="EE1444" s="2">
        <v>2.2120000000000002</v>
      </c>
      <c r="EF1444" s="2">
        <v>2.343</v>
      </c>
      <c r="EG1444" s="2">
        <v>2.484</v>
      </c>
      <c r="EH1444" s="2">
        <v>2.5350000000000001</v>
      </c>
      <c r="EI1444" s="2">
        <v>2.4159999999999999</v>
      </c>
      <c r="EJ1444" s="2">
        <v>2.327</v>
      </c>
      <c r="EK1444" s="2">
        <v>2.226</v>
      </c>
      <c r="EL1444" s="2">
        <v>2.2130000000000001</v>
      </c>
      <c r="EM1444" s="2">
        <v>2.2130000000000001</v>
      </c>
      <c r="EN1444" s="2">
        <v>2.214</v>
      </c>
      <c r="EO1444" s="2">
        <v>2.2160000000000002</v>
      </c>
      <c r="EP1444" s="2">
        <v>2.2160000000000002</v>
      </c>
      <c r="EQ1444" s="2">
        <v>2.242</v>
      </c>
      <c r="ER1444" s="2">
        <v>2.3730000000000002</v>
      </c>
      <c r="ES1444" s="2">
        <v>2.5139999999999998</v>
      </c>
      <c r="ET1444" s="2">
        <v>2.5750000000000002</v>
      </c>
      <c r="EU1444" s="2">
        <v>2.456</v>
      </c>
      <c r="EV1444" s="2">
        <v>2.367</v>
      </c>
      <c r="EW1444" s="2">
        <v>2.266</v>
      </c>
      <c r="EX1444" s="2">
        <v>2.2530000000000001</v>
      </c>
      <c r="EY1444" s="2">
        <v>2.2530000000000001</v>
      </c>
      <c r="EZ1444" s="2">
        <v>2.254</v>
      </c>
      <c r="FA1444" s="2">
        <v>2.2559999999999998</v>
      </c>
      <c r="FB1444" s="2">
        <v>2.2559999999999998</v>
      </c>
      <c r="FC1444" s="2"/>
      <c r="FD1444" s="2"/>
      <c r="FE1444" s="2"/>
      <c r="FF1444" s="2"/>
      <c r="FG1444" s="2"/>
      <c r="FH1444" s="2"/>
      <c r="FI1444" s="2"/>
      <c r="FJ1444" s="2"/>
      <c r="FK1444" s="2"/>
      <c r="FL1444" s="2"/>
      <c r="FM1444" s="2"/>
      <c r="FN1444" s="2"/>
      <c r="FO1444" s="2"/>
      <c r="FP1444" s="2"/>
      <c r="FQ1444" s="2"/>
      <c r="FR1444" s="2"/>
      <c r="FS1444" s="2"/>
      <c r="FT1444" s="2"/>
      <c r="FU1444" s="2"/>
      <c r="FV1444" s="2"/>
      <c r="FW1444" s="2"/>
      <c r="FX1444" s="2"/>
      <c r="FY1444" s="2"/>
      <c r="FZ1444" s="2"/>
      <c r="GA1444" s="2"/>
      <c r="GB1444" s="2"/>
      <c r="GC1444" s="2"/>
      <c r="GD1444" s="2"/>
      <c r="GE1444" s="2"/>
      <c r="GF1444" s="2"/>
      <c r="GG1444" s="2"/>
      <c r="GH1444" s="2"/>
      <c r="GI1444" s="2"/>
      <c r="GJ1444" s="2"/>
      <c r="GK1444" s="2"/>
      <c r="GL1444" s="2"/>
      <c r="GM1444" s="2"/>
      <c r="GN1444" s="2"/>
      <c r="GO1444" s="2"/>
      <c r="GP1444" s="2"/>
      <c r="GQ1444" s="2"/>
    </row>
    <row r="1445" spans="1:199" customFormat="1" hidden="1" x14ac:dyDescent="0.2">
      <c r="A1445">
        <f t="shared" si="351"/>
        <v>1</v>
      </c>
      <c r="B1445">
        <f t="shared" si="352"/>
        <v>9</v>
      </c>
      <c r="C1445" s="1">
        <v>36066</v>
      </c>
      <c r="D1445">
        <f t="shared" si="353"/>
        <v>9</v>
      </c>
      <c r="E1445">
        <f t="shared" si="354"/>
        <v>1998</v>
      </c>
      <c r="F1445" s="17">
        <f t="shared" si="341"/>
        <v>0.41119999999999957</v>
      </c>
      <c r="G1445" s="16">
        <f t="shared" si="343"/>
        <v>-1.1916666666666575E-2</v>
      </c>
      <c r="H1445" s="16">
        <f t="shared" si="344"/>
        <v>-6.6666666666659324E-4</v>
      </c>
      <c r="I1445" s="16">
        <f t="shared" si="345"/>
        <v>-1.2583333333333169E-2</v>
      </c>
      <c r="J1445" s="7">
        <f>VLOOKUP(C1445,'Nymex hist.'!A:B,2,0)</f>
        <v>2.0310000000000001</v>
      </c>
      <c r="K1445" s="11">
        <f t="shared" si="355"/>
        <v>2.0310000000000001</v>
      </c>
      <c r="L1445" s="11">
        <f t="shared" si="342"/>
        <v>2.4421999999999997</v>
      </c>
      <c r="M1445" s="9">
        <f t="shared" si="346"/>
        <v>2.2713333333333332</v>
      </c>
      <c r="N1445" s="9">
        <f t="shared" si="347"/>
        <v>2.2594166666666666</v>
      </c>
      <c r="O1445" s="9">
        <f t="shared" si="348"/>
        <v>2.25875</v>
      </c>
      <c r="P1445" s="9">
        <f t="shared" si="349"/>
        <v>2.2787500000000001</v>
      </c>
      <c r="Q1445" s="9">
        <f t="shared" si="350"/>
        <v>2.3087500000000003</v>
      </c>
      <c r="R1445" s="8">
        <v>36066</v>
      </c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3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>
        <v>2.0310000000000001</v>
      </c>
      <c r="CJ1445" s="2">
        <v>2.302</v>
      </c>
      <c r="CK1445" s="2">
        <v>2.5139999999999998</v>
      </c>
      <c r="CL1445" s="2">
        <v>2.585</v>
      </c>
      <c r="CM1445" s="2">
        <v>2.4750000000000001</v>
      </c>
      <c r="CN1445" s="2">
        <v>2.335</v>
      </c>
      <c r="CO1445" s="2">
        <v>2.1920000000000002</v>
      </c>
      <c r="CP1445" s="2">
        <v>2.1419999999999999</v>
      </c>
      <c r="CQ1445" s="2">
        <v>2.14</v>
      </c>
      <c r="CR1445" s="2">
        <v>2.14</v>
      </c>
      <c r="CS1445" s="2">
        <v>2.1379999999999999</v>
      </c>
      <c r="CT1445" s="2">
        <v>2.14</v>
      </c>
      <c r="CU1445" s="2">
        <v>2.1880000000000002</v>
      </c>
      <c r="CV1445" s="2">
        <v>2.3290000000000002</v>
      </c>
      <c r="CW1445" s="2">
        <v>2.452</v>
      </c>
      <c r="CX1445" s="2">
        <v>2.4950000000000001</v>
      </c>
      <c r="CY1445" s="2">
        <v>2.395</v>
      </c>
      <c r="CZ1445" s="2">
        <v>2.2799999999999998</v>
      </c>
      <c r="DA1445" s="2">
        <v>2.1789999999999998</v>
      </c>
      <c r="DB1445" s="2">
        <v>2.1539999999999999</v>
      </c>
      <c r="DC1445" s="2">
        <v>2.1539999999999999</v>
      </c>
      <c r="DD1445" s="2">
        <v>2.157</v>
      </c>
      <c r="DE1445" s="2">
        <v>2.1589999999999998</v>
      </c>
      <c r="DF1445" s="2">
        <v>2.161</v>
      </c>
      <c r="DG1445" s="2">
        <v>2.1920000000000002</v>
      </c>
      <c r="DH1445" s="2">
        <v>2.323</v>
      </c>
      <c r="DI1445" s="2">
        <v>2.464</v>
      </c>
      <c r="DJ1445" s="2">
        <v>2.4849999999999999</v>
      </c>
      <c r="DK1445" s="2">
        <v>2.3660000000000001</v>
      </c>
      <c r="DL1445" s="2">
        <v>2.2770000000000001</v>
      </c>
      <c r="DM1445" s="2">
        <v>2.1760000000000002</v>
      </c>
      <c r="DN1445" s="2">
        <v>2.1629999999999998</v>
      </c>
      <c r="DO1445" s="2">
        <v>2.1629999999999998</v>
      </c>
      <c r="DP1445" s="2">
        <v>2.1640000000000001</v>
      </c>
      <c r="DQ1445" s="2">
        <v>2.1659999999999999</v>
      </c>
      <c r="DR1445" s="2">
        <v>2.1659999999999999</v>
      </c>
      <c r="DS1445" s="2">
        <v>2.1920000000000002</v>
      </c>
      <c r="DT1445" s="2">
        <v>2.323</v>
      </c>
      <c r="DU1445" s="2">
        <v>2.464</v>
      </c>
      <c r="DV1445" s="2">
        <v>2.5049999999999999</v>
      </c>
      <c r="DW1445" s="2">
        <v>2.3860000000000001</v>
      </c>
      <c r="DX1445" s="2">
        <v>2.2970000000000002</v>
      </c>
      <c r="DY1445" s="2">
        <v>2.1960000000000002</v>
      </c>
      <c r="DZ1445" s="2">
        <v>2.1829999999999998</v>
      </c>
      <c r="EA1445" s="2">
        <v>2.1829999999999998</v>
      </c>
      <c r="EB1445" s="2">
        <v>2.1840000000000002</v>
      </c>
      <c r="EC1445" s="2">
        <v>2.1859999999999999</v>
      </c>
      <c r="ED1445" s="2">
        <v>2.1859999999999999</v>
      </c>
      <c r="EE1445" s="2">
        <v>2.2120000000000002</v>
      </c>
      <c r="EF1445" s="2">
        <v>2.343</v>
      </c>
      <c r="EG1445" s="2">
        <v>2.484</v>
      </c>
      <c r="EH1445" s="2">
        <v>2.5350000000000001</v>
      </c>
      <c r="EI1445" s="2">
        <v>2.4159999999999999</v>
      </c>
      <c r="EJ1445" s="2">
        <v>2.327</v>
      </c>
      <c r="EK1445" s="2">
        <v>2.226</v>
      </c>
      <c r="EL1445" s="2">
        <v>2.2130000000000001</v>
      </c>
      <c r="EM1445" s="2">
        <v>2.2130000000000001</v>
      </c>
      <c r="EN1445" s="2">
        <v>2.214</v>
      </c>
      <c r="EO1445" s="2">
        <v>2.2160000000000002</v>
      </c>
      <c r="EP1445" s="2">
        <v>2.2160000000000002</v>
      </c>
      <c r="EQ1445" s="2">
        <v>2.242</v>
      </c>
      <c r="ER1445" s="2">
        <v>2.3730000000000002</v>
      </c>
      <c r="ES1445" s="2">
        <v>2.5139999999999998</v>
      </c>
      <c r="ET1445" s="2">
        <v>2.5750000000000002</v>
      </c>
      <c r="EU1445" s="2">
        <v>2.456</v>
      </c>
      <c r="EV1445" s="2">
        <v>2.367</v>
      </c>
      <c r="EW1445" s="2">
        <v>2.266</v>
      </c>
      <c r="EX1445" s="2">
        <v>2.2530000000000001</v>
      </c>
      <c r="EY1445" s="2">
        <v>2.2530000000000001</v>
      </c>
      <c r="EZ1445" s="2">
        <v>2.254</v>
      </c>
      <c r="FA1445" s="2">
        <v>2.2559999999999998</v>
      </c>
      <c r="FB1445" s="2">
        <v>2.2559999999999998</v>
      </c>
      <c r="FC1445" s="2"/>
      <c r="FD1445" s="2"/>
      <c r="FE1445" s="2"/>
      <c r="FF1445" s="2"/>
      <c r="FG1445" s="2"/>
      <c r="FH1445" s="2"/>
      <c r="FI1445" s="2"/>
      <c r="FJ1445" s="2"/>
      <c r="FK1445" s="2"/>
      <c r="FL1445" s="2"/>
      <c r="FM1445" s="2"/>
      <c r="FN1445" s="2"/>
      <c r="FO1445" s="2"/>
      <c r="FP1445" s="2"/>
      <c r="FQ1445" s="2"/>
      <c r="FR1445" s="2"/>
      <c r="FS1445" s="2"/>
      <c r="FT1445" s="2"/>
      <c r="FU1445" s="2"/>
      <c r="FV1445" s="2"/>
      <c r="FW1445" s="2"/>
      <c r="FX1445" s="2"/>
      <c r="FY1445" s="2"/>
      <c r="FZ1445" s="2"/>
      <c r="GA1445" s="2"/>
      <c r="GB1445" s="2"/>
      <c r="GC1445" s="2"/>
      <c r="GD1445" s="2"/>
      <c r="GE1445" s="2"/>
      <c r="GF1445" s="2"/>
      <c r="GG1445" s="2"/>
      <c r="GH1445" s="2"/>
      <c r="GI1445" s="2"/>
      <c r="GJ1445" s="2"/>
      <c r="GK1445" s="2"/>
      <c r="GL1445" s="2"/>
      <c r="GM1445" s="2"/>
      <c r="GN1445" s="2"/>
      <c r="GO1445" s="2"/>
      <c r="GP1445" s="2"/>
      <c r="GQ1445" s="2"/>
    </row>
    <row r="1446" spans="1:199" customFormat="1" hidden="1" x14ac:dyDescent="0.2">
      <c r="A1446">
        <f t="shared" si="351"/>
        <v>2</v>
      </c>
      <c r="B1446">
        <f t="shared" si="352"/>
        <v>9</v>
      </c>
      <c r="C1446" s="1">
        <v>36067</v>
      </c>
      <c r="D1446">
        <f t="shared" si="353"/>
        <v>9</v>
      </c>
      <c r="E1446">
        <f t="shared" si="354"/>
        <v>1998</v>
      </c>
      <c r="F1446" s="17">
        <f t="shared" si="341"/>
        <v>0.44799999999999995</v>
      </c>
      <c r="G1446" s="16">
        <f t="shared" si="343"/>
        <v>-1.5666666666667606E-2</v>
      </c>
      <c r="H1446" s="16">
        <f t="shared" si="344"/>
        <v>-1.6666666666664831E-3</v>
      </c>
      <c r="I1446" s="16">
        <f t="shared" si="345"/>
        <v>-1.7333333333334089E-2</v>
      </c>
      <c r="J1446" s="7">
        <f>VLOOKUP(C1446,'Nymex hist.'!A:B,2,0)</f>
        <v>2.347</v>
      </c>
      <c r="K1446" s="11">
        <f t="shared" si="355"/>
        <v>2.0310000000000001</v>
      </c>
      <c r="L1446" s="11">
        <f t="shared" si="342"/>
        <v>2.4790000000000001</v>
      </c>
      <c r="M1446" s="9">
        <f t="shared" si="346"/>
        <v>2.2950833333333338</v>
      </c>
      <c r="N1446" s="9">
        <f t="shared" si="347"/>
        <v>2.2794166666666662</v>
      </c>
      <c r="O1446" s="9">
        <f t="shared" si="348"/>
        <v>2.2777499999999997</v>
      </c>
      <c r="P1446" s="9">
        <f t="shared" si="349"/>
        <v>2.2977499999999997</v>
      </c>
      <c r="Q1446" s="9">
        <f t="shared" si="350"/>
        <v>2.32775</v>
      </c>
      <c r="R1446" s="8">
        <v>36067</v>
      </c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3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>
        <v>2.0310000000000001</v>
      </c>
      <c r="CJ1446" s="2">
        <v>2.347</v>
      </c>
      <c r="CK1446" s="2">
        <v>2.5550000000000002</v>
      </c>
      <c r="CL1446" s="2">
        <v>2.625</v>
      </c>
      <c r="CM1446" s="2">
        <v>2.5049999999999999</v>
      </c>
      <c r="CN1446" s="2">
        <v>2.363</v>
      </c>
      <c r="CO1446" s="2">
        <v>2.218</v>
      </c>
      <c r="CP1446" s="2">
        <v>2.1629999999999998</v>
      </c>
      <c r="CQ1446" s="2">
        <v>2.16</v>
      </c>
      <c r="CR1446" s="2">
        <v>2.16</v>
      </c>
      <c r="CS1446" s="2">
        <v>2.1579999999999999</v>
      </c>
      <c r="CT1446" s="2">
        <v>2.16</v>
      </c>
      <c r="CU1446" s="2">
        <v>2.2080000000000002</v>
      </c>
      <c r="CV1446" s="2">
        <v>2.3490000000000002</v>
      </c>
      <c r="CW1446" s="2">
        <v>2.472</v>
      </c>
      <c r="CX1446" s="2">
        <v>2.5150000000000001</v>
      </c>
      <c r="CY1446" s="2">
        <v>2.415</v>
      </c>
      <c r="CZ1446" s="2">
        <v>2.2999999999999998</v>
      </c>
      <c r="DA1446" s="2">
        <v>2.1989999999999998</v>
      </c>
      <c r="DB1446" s="2">
        <v>2.1739999999999999</v>
      </c>
      <c r="DC1446" s="2">
        <v>2.1739999999999999</v>
      </c>
      <c r="DD1446" s="2">
        <v>2.177</v>
      </c>
      <c r="DE1446" s="2">
        <v>2.1789999999999998</v>
      </c>
      <c r="DF1446" s="2">
        <v>2.181</v>
      </c>
      <c r="DG1446" s="2">
        <v>2.2120000000000002</v>
      </c>
      <c r="DH1446" s="2">
        <v>2.343</v>
      </c>
      <c r="DI1446" s="2">
        <v>2.484</v>
      </c>
      <c r="DJ1446" s="2">
        <v>2.5049999999999999</v>
      </c>
      <c r="DK1446" s="2">
        <v>2.3860000000000001</v>
      </c>
      <c r="DL1446" s="2">
        <v>2.2970000000000002</v>
      </c>
      <c r="DM1446" s="2">
        <v>2.1960000000000002</v>
      </c>
      <c r="DN1446" s="2">
        <v>2.1829999999999998</v>
      </c>
      <c r="DO1446" s="2">
        <v>2.1829999999999998</v>
      </c>
      <c r="DP1446" s="2">
        <v>2.1840000000000002</v>
      </c>
      <c r="DQ1446" s="2">
        <v>2.1859999999999999</v>
      </c>
      <c r="DR1446" s="2">
        <v>2.1859999999999999</v>
      </c>
      <c r="DS1446" s="2">
        <v>2.2000000000000002</v>
      </c>
      <c r="DT1446" s="2">
        <v>2.343</v>
      </c>
      <c r="DU1446" s="2">
        <v>2.484</v>
      </c>
      <c r="DV1446" s="2">
        <v>2.5249999999999999</v>
      </c>
      <c r="DW1446" s="2">
        <v>2.4060000000000001</v>
      </c>
      <c r="DX1446" s="2">
        <v>2.3170000000000002</v>
      </c>
      <c r="DY1446" s="2">
        <v>2.2160000000000002</v>
      </c>
      <c r="DZ1446" s="2">
        <v>2.2029999999999998</v>
      </c>
      <c r="EA1446" s="2">
        <v>2.2029999999999998</v>
      </c>
      <c r="EB1446" s="2">
        <v>2.2040000000000002</v>
      </c>
      <c r="EC1446" s="2">
        <v>2.206</v>
      </c>
      <c r="ED1446" s="2">
        <v>2.206</v>
      </c>
      <c r="EE1446" s="2">
        <v>2.2200000000000002</v>
      </c>
      <c r="EF1446" s="2">
        <v>2.363</v>
      </c>
      <c r="EG1446" s="2">
        <v>2.504</v>
      </c>
      <c r="EH1446" s="2">
        <v>2.5550000000000002</v>
      </c>
      <c r="EI1446" s="2">
        <v>2.4359999999999999</v>
      </c>
      <c r="EJ1446" s="2">
        <v>2.347</v>
      </c>
      <c r="EK1446" s="2">
        <v>2.246</v>
      </c>
      <c r="EL1446" s="2">
        <v>2.2330000000000001</v>
      </c>
      <c r="EM1446" s="2">
        <v>2.2330000000000001</v>
      </c>
      <c r="EN1446" s="2">
        <v>2.234</v>
      </c>
      <c r="EO1446" s="2">
        <v>2.2360000000000002</v>
      </c>
      <c r="EP1446" s="2">
        <v>2.2360000000000002</v>
      </c>
      <c r="EQ1446" s="2">
        <v>2.25</v>
      </c>
      <c r="ER1446" s="2">
        <v>2.3929999999999998</v>
      </c>
      <c r="ES1446" s="2">
        <v>2.5339999999999998</v>
      </c>
      <c r="ET1446" s="2">
        <v>2.5950000000000002</v>
      </c>
      <c r="EU1446" s="2">
        <v>2.476</v>
      </c>
      <c r="EV1446" s="2">
        <v>2.387</v>
      </c>
      <c r="EW1446" s="2">
        <v>2.286</v>
      </c>
      <c r="EX1446" s="2">
        <v>2.2730000000000001</v>
      </c>
      <c r="EY1446" s="2">
        <v>2.2730000000000001</v>
      </c>
      <c r="EZ1446" s="2">
        <v>2.274</v>
      </c>
      <c r="FA1446" s="2">
        <v>2.2759999999999998</v>
      </c>
      <c r="FB1446" s="2">
        <v>2.2759999999999998</v>
      </c>
      <c r="FC1446" s="2"/>
      <c r="FD1446" s="2"/>
      <c r="FE1446" s="2"/>
      <c r="FF1446" s="2"/>
      <c r="FG1446" s="2"/>
      <c r="FH1446" s="2"/>
      <c r="FI1446" s="2"/>
      <c r="FJ1446" s="2"/>
      <c r="FK1446" s="2"/>
      <c r="FL1446" s="2"/>
      <c r="FM1446" s="2"/>
      <c r="FN1446" s="2"/>
      <c r="FO1446" s="2"/>
      <c r="FP1446" s="2"/>
      <c r="FQ1446" s="2"/>
      <c r="FR1446" s="2"/>
      <c r="FS1446" s="2"/>
      <c r="FT1446" s="2"/>
      <c r="FU1446" s="2"/>
      <c r="FV1446" s="2"/>
      <c r="FW1446" s="2"/>
      <c r="FX1446" s="2"/>
      <c r="FY1446" s="2"/>
      <c r="FZ1446" s="2"/>
      <c r="GA1446" s="2"/>
      <c r="GB1446" s="2"/>
      <c r="GC1446" s="2"/>
      <c r="GD1446" s="2"/>
      <c r="GE1446" s="2"/>
      <c r="GF1446" s="2"/>
      <c r="GG1446" s="2"/>
      <c r="GH1446" s="2"/>
      <c r="GI1446" s="2"/>
      <c r="GJ1446" s="2"/>
      <c r="GK1446" s="2"/>
      <c r="GL1446" s="2"/>
      <c r="GM1446" s="2"/>
      <c r="GN1446" s="2"/>
      <c r="GO1446" s="2"/>
      <c r="GP1446" s="2"/>
      <c r="GQ1446" s="2"/>
    </row>
    <row r="1447" spans="1:199" customFormat="1" hidden="1" x14ac:dyDescent="0.2">
      <c r="A1447">
        <f t="shared" si="351"/>
        <v>3</v>
      </c>
      <c r="B1447">
        <f t="shared" si="352"/>
        <v>9</v>
      </c>
      <c r="C1447" s="1">
        <v>36068</v>
      </c>
      <c r="D1447">
        <f t="shared" si="353"/>
        <v>9</v>
      </c>
      <c r="E1447">
        <f t="shared" si="354"/>
        <v>1998</v>
      </c>
      <c r="F1447" s="17">
        <f t="shared" si="341"/>
        <v>0.50079999999999947</v>
      </c>
      <c r="G1447" s="16">
        <f t="shared" si="343"/>
        <v>-2.8500000000000192E-2</v>
      </c>
      <c r="H1447" s="16">
        <f t="shared" si="344"/>
        <v>-3.0000000000001137E-3</v>
      </c>
      <c r="I1447" s="16">
        <f t="shared" si="345"/>
        <v>-3.1500000000000306E-2</v>
      </c>
      <c r="J1447" s="7">
        <f>VLOOKUP(C1447,'Nymex hist.'!A:B,2,0)</f>
        <v>2.4329999999999998</v>
      </c>
      <c r="K1447" s="11">
        <f t="shared" si="355"/>
        <v>2.0310000000000001</v>
      </c>
      <c r="L1447" s="11">
        <f t="shared" si="342"/>
        <v>2.5317999999999996</v>
      </c>
      <c r="M1447" s="9">
        <f t="shared" si="346"/>
        <v>2.30925</v>
      </c>
      <c r="N1447" s="9">
        <f t="shared" si="347"/>
        <v>2.2807499999999998</v>
      </c>
      <c r="O1447" s="9">
        <f t="shared" si="348"/>
        <v>2.2777499999999997</v>
      </c>
      <c r="P1447" s="9">
        <f t="shared" si="349"/>
        <v>2.2977499999999997</v>
      </c>
      <c r="Q1447" s="9">
        <f t="shared" si="350"/>
        <v>2.32775</v>
      </c>
      <c r="R1447" s="8">
        <v>36068</v>
      </c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3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>
        <v>2.0310000000000001</v>
      </c>
      <c r="CJ1447" s="2">
        <v>2.4329999999999998</v>
      </c>
      <c r="CK1447" s="2">
        <v>2.625</v>
      </c>
      <c r="CL1447" s="2">
        <v>2.6779999999999999</v>
      </c>
      <c r="CM1447" s="2">
        <v>2.5369999999999999</v>
      </c>
      <c r="CN1447" s="2">
        <v>2.3860000000000001</v>
      </c>
      <c r="CO1447" s="2">
        <v>2.2349999999999999</v>
      </c>
      <c r="CP1447" s="2">
        <v>2.1749999999999998</v>
      </c>
      <c r="CQ1447" s="2">
        <v>2.17</v>
      </c>
      <c r="CR1447" s="2">
        <v>2.165</v>
      </c>
      <c r="CS1447" s="2">
        <v>2.165</v>
      </c>
      <c r="CT1447" s="2">
        <v>2.165</v>
      </c>
      <c r="CU1447" s="2">
        <v>2.21</v>
      </c>
      <c r="CV1447" s="2">
        <v>2.351</v>
      </c>
      <c r="CW1447" s="2">
        <v>2.4740000000000002</v>
      </c>
      <c r="CX1447" s="2">
        <v>2.52</v>
      </c>
      <c r="CY1447" s="2">
        <v>2.42</v>
      </c>
      <c r="CZ1447" s="2">
        <v>2.3029999999999999</v>
      </c>
      <c r="DA1447" s="2">
        <v>2.202</v>
      </c>
      <c r="DB1447" s="2">
        <v>2.1739999999999999</v>
      </c>
      <c r="DC1447" s="2">
        <v>2.1739999999999999</v>
      </c>
      <c r="DD1447" s="2">
        <v>2.177</v>
      </c>
      <c r="DE1447" s="2">
        <v>2.1789999999999998</v>
      </c>
      <c r="DF1447" s="2">
        <v>2.181</v>
      </c>
      <c r="DG1447" s="2">
        <v>2.2120000000000002</v>
      </c>
      <c r="DH1447" s="2">
        <v>2.343</v>
      </c>
      <c r="DI1447" s="2">
        <v>2.484</v>
      </c>
      <c r="DJ1447" s="2">
        <v>2.5049999999999999</v>
      </c>
      <c r="DK1447" s="2">
        <v>2.3860000000000001</v>
      </c>
      <c r="DL1447" s="2">
        <v>2.2970000000000002</v>
      </c>
      <c r="DM1447" s="2">
        <v>2.1960000000000002</v>
      </c>
      <c r="DN1447" s="2">
        <v>2.1829999999999998</v>
      </c>
      <c r="DO1447" s="2">
        <v>2.1829999999999998</v>
      </c>
      <c r="DP1447" s="2">
        <v>2.1840000000000002</v>
      </c>
      <c r="DQ1447" s="2">
        <v>2.1859999999999999</v>
      </c>
      <c r="DR1447" s="2">
        <v>2.1859999999999999</v>
      </c>
      <c r="DS1447" s="2">
        <v>2.2000000000000002</v>
      </c>
      <c r="DT1447" s="2">
        <v>2.343</v>
      </c>
      <c r="DU1447" s="2">
        <v>2.484</v>
      </c>
      <c r="DV1447" s="2">
        <v>2.5249999999999999</v>
      </c>
      <c r="DW1447" s="2">
        <v>2.4060000000000001</v>
      </c>
      <c r="DX1447" s="2">
        <v>2.3170000000000002</v>
      </c>
      <c r="DY1447" s="2">
        <v>2.2160000000000002</v>
      </c>
      <c r="DZ1447" s="2">
        <v>2.2029999999999998</v>
      </c>
      <c r="EA1447" s="2">
        <v>2.2029999999999998</v>
      </c>
      <c r="EB1447" s="2">
        <v>2.2040000000000002</v>
      </c>
      <c r="EC1447" s="2">
        <v>2.206</v>
      </c>
      <c r="ED1447" s="2">
        <v>2.206</v>
      </c>
      <c r="EE1447" s="2">
        <v>2.2200000000000002</v>
      </c>
      <c r="EF1447" s="2">
        <v>2.363</v>
      </c>
      <c r="EG1447" s="2">
        <v>2.504</v>
      </c>
      <c r="EH1447" s="2">
        <v>2.5550000000000002</v>
      </c>
      <c r="EI1447" s="2">
        <v>2.4359999999999999</v>
      </c>
      <c r="EJ1447" s="2">
        <v>2.347</v>
      </c>
      <c r="EK1447" s="2">
        <v>2.246</v>
      </c>
      <c r="EL1447" s="2">
        <v>2.2330000000000001</v>
      </c>
      <c r="EM1447" s="2">
        <v>2.2330000000000001</v>
      </c>
      <c r="EN1447" s="2">
        <v>2.234</v>
      </c>
      <c r="EO1447" s="2">
        <v>2.2360000000000002</v>
      </c>
      <c r="EP1447" s="2">
        <v>2.2360000000000002</v>
      </c>
      <c r="EQ1447" s="2">
        <v>2.25</v>
      </c>
      <c r="ER1447" s="2">
        <v>2.3929999999999998</v>
      </c>
      <c r="ES1447" s="2">
        <v>2.5339999999999998</v>
      </c>
      <c r="ET1447" s="2">
        <v>2.5950000000000002</v>
      </c>
      <c r="EU1447" s="2">
        <v>2.476</v>
      </c>
      <c r="EV1447" s="2">
        <v>2.387</v>
      </c>
      <c r="EW1447" s="2">
        <v>2.286</v>
      </c>
      <c r="EX1447" s="2">
        <v>2.2730000000000001</v>
      </c>
      <c r="EY1447" s="2">
        <v>2.2730000000000001</v>
      </c>
      <c r="EZ1447" s="2">
        <v>2.274</v>
      </c>
      <c r="FA1447" s="2">
        <v>2.2759999999999998</v>
      </c>
      <c r="FB1447" s="2">
        <v>2.2759999999999998</v>
      </c>
      <c r="FC1447" s="2"/>
      <c r="FD1447" s="2"/>
      <c r="FE1447" s="2"/>
      <c r="FF1447" s="2"/>
      <c r="FG1447" s="2"/>
      <c r="FH1447" s="2"/>
      <c r="FI1447" s="2"/>
      <c r="FJ1447" s="2"/>
      <c r="FK1447" s="2"/>
      <c r="FL1447" s="2"/>
      <c r="FM1447" s="2"/>
      <c r="FN1447" s="2"/>
      <c r="FO1447" s="2"/>
      <c r="FP1447" s="2"/>
      <c r="FQ1447" s="2"/>
      <c r="FR1447" s="2"/>
      <c r="FS1447" s="2"/>
      <c r="FT1447" s="2"/>
      <c r="FU1447" s="2"/>
      <c r="FV1447" s="2"/>
      <c r="FW1447" s="2"/>
      <c r="FX1447" s="2"/>
      <c r="FY1447" s="2"/>
      <c r="FZ1447" s="2"/>
      <c r="GA1447" s="2"/>
      <c r="GB1447" s="2"/>
      <c r="GC1447" s="2"/>
      <c r="GD1447" s="2"/>
      <c r="GE1447" s="2"/>
      <c r="GF1447" s="2"/>
      <c r="GG1447" s="2"/>
      <c r="GH1447" s="2"/>
      <c r="GI1447" s="2"/>
      <c r="GJ1447" s="2"/>
      <c r="GK1447" s="2"/>
      <c r="GL1447" s="2"/>
      <c r="GM1447" s="2"/>
      <c r="GN1447" s="2"/>
      <c r="GO1447" s="2"/>
      <c r="GP1447" s="2"/>
      <c r="GQ1447" s="2"/>
    </row>
    <row r="1448" spans="1:199" customFormat="1" hidden="1" x14ac:dyDescent="0.2">
      <c r="A1448">
        <f t="shared" si="351"/>
        <v>4</v>
      </c>
      <c r="B1448">
        <f t="shared" si="352"/>
        <v>10</v>
      </c>
      <c r="C1448" s="1">
        <v>36069</v>
      </c>
      <c r="D1448">
        <f t="shared" si="353"/>
        <v>10</v>
      </c>
      <c r="E1448">
        <f t="shared" si="354"/>
        <v>1998</v>
      </c>
      <c r="F1448" s="15"/>
      <c r="G1448" s="16">
        <f t="shared" si="343"/>
        <v>-2.5333333333333652E-2</v>
      </c>
      <c r="H1448" s="16">
        <f t="shared" si="344"/>
        <v>-1.3333333333331865E-3</v>
      </c>
      <c r="I1448" s="16">
        <f t="shared" si="345"/>
        <v>-2.6666666666666838E-2</v>
      </c>
      <c r="J1448" s="7">
        <f>VLOOKUP(C1448,'Nymex hist.'!A:B,2,0)</f>
        <v>2.4140000000000001</v>
      </c>
      <c r="K1448" s="7"/>
      <c r="L1448" s="7"/>
      <c r="M1448" s="9">
        <f t="shared" si="346"/>
        <v>2.2904166666666668</v>
      </c>
      <c r="N1448" s="9">
        <f t="shared" si="347"/>
        <v>2.2650833333333331</v>
      </c>
      <c r="O1448" s="9">
        <f t="shared" si="348"/>
        <v>2.2637499999999999</v>
      </c>
      <c r="P1448" s="9">
        <f t="shared" si="349"/>
        <v>2.2837499999999999</v>
      </c>
      <c r="Q1448" s="9">
        <f t="shared" si="350"/>
        <v>2.3137500000000002</v>
      </c>
      <c r="R1448" s="8">
        <v>36069</v>
      </c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3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>
        <v>2.4140000000000001</v>
      </c>
      <c r="CK1448" s="2">
        <v>2.6</v>
      </c>
      <c r="CL1448" s="2">
        <v>2.6480000000000001</v>
      </c>
      <c r="CM1448" s="2">
        <v>2.5099999999999998</v>
      </c>
      <c r="CN1448" s="2">
        <v>2.36</v>
      </c>
      <c r="CO1448" s="2">
        <v>2.21</v>
      </c>
      <c r="CP1448" s="2">
        <v>2.157</v>
      </c>
      <c r="CQ1448" s="2">
        <v>2.1539999999999999</v>
      </c>
      <c r="CR1448" s="2">
        <v>2.1509999999999998</v>
      </c>
      <c r="CS1448" s="2">
        <v>2.1509999999999998</v>
      </c>
      <c r="CT1448" s="2">
        <v>2.1509999999999998</v>
      </c>
      <c r="CU1448" s="2">
        <v>2.1960000000000002</v>
      </c>
      <c r="CV1448" s="2">
        <v>2.3370000000000002</v>
      </c>
      <c r="CW1448" s="2">
        <v>2.46</v>
      </c>
      <c r="CX1448" s="2">
        <v>2.5059999999999998</v>
      </c>
      <c r="CY1448" s="2">
        <v>2.4009999999999998</v>
      </c>
      <c r="CZ1448" s="2">
        <v>2.2839999999999998</v>
      </c>
      <c r="DA1448" s="2">
        <v>2.1840000000000002</v>
      </c>
      <c r="DB1448" s="2">
        <v>2.157</v>
      </c>
      <c r="DC1448" s="2">
        <v>2.1579999999999999</v>
      </c>
      <c r="DD1448" s="2">
        <v>2.1619999999999999</v>
      </c>
      <c r="DE1448" s="2">
        <v>2.165</v>
      </c>
      <c r="DF1448" s="2">
        <v>2.1669999999999998</v>
      </c>
      <c r="DG1448" s="2">
        <v>2.198</v>
      </c>
      <c r="DH1448" s="2">
        <v>2.3290000000000002</v>
      </c>
      <c r="DI1448" s="2">
        <v>2.4700000000000002</v>
      </c>
      <c r="DJ1448" s="2">
        <v>2.4910000000000001</v>
      </c>
      <c r="DK1448" s="2">
        <v>2.3719999999999999</v>
      </c>
      <c r="DL1448" s="2">
        <v>2.2829999999999999</v>
      </c>
      <c r="DM1448" s="2">
        <v>2.1819999999999999</v>
      </c>
      <c r="DN1448" s="2">
        <v>2.169</v>
      </c>
      <c r="DO1448" s="2">
        <v>2.169</v>
      </c>
      <c r="DP1448" s="2">
        <v>2.17</v>
      </c>
      <c r="DQ1448" s="2">
        <v>2.1720000000000002</v>
      </c>
      <c r="DR1448" s="2">
        <v>2.1720000000000002</v>
      </c>
      <c r="DS1448" s="2">
        <v>2.1859999999999999</v>
      </c>
      <c r="DT1448" s="2">
        <v>2.3290000000000002</v>
      </c>
      <c r="DU1448" s="2">
        <v>2.4700000000000002</v>
      </c>
      <c r="DV1448" s="2">
        <v>2.5110000000000001</v>
      </c>
      <c r="DW1448" s="2">
        <v>2.3919999999999999</v>
      </c>
      <c r="DX1448" s="2">
        <v>2.3029999999999999</v>
      </c>
      <c r="DY1448" s="2">
        <v>2.202</v>
      </c>
      <c r="DZ1448" s="2">
        <v>2.1890000000000001</v>
      </c>
      <c r="EA1448" s="2">
        <v>2.1890000000000001</v>
      </c>
      <c r="EB1448" s="2">
        <v>2.19</v>
      </c>
      <c r="EC1448" s="2">
        <v>2.1920000000000002</v>
      </c>
      <c r="ED1448" s="2">
        <v>2.1920000000000002</v>
      </c>
      <c r="EE1448" s="2">
        <v>2.206</v>
      </c>
      <c r="EF1448" s="2">
        <v>2.3490000000000002</v>
      </c>
      <c r="EG1448" s="2">
        <v>2.4900000000000002</v>
      </c>
      <c r="EH1448" s="2">
        <v>2.5409999999999999</v>
      </c>
      <c r="EI1448" s="2">
        <v>2.4220000000000002</v>
      </c>
      <c r="EJ1448" s="2">
        <v>2.3330000000000002</v>
      </c>
      <c r="EK1448" s="2">
        <v>2.2320000000000002</v>
      </c>
      <c r="EL1448" s="2">
        <v>2.2189999999999999</v>
      </c>
      <c r="EM1448" s="2">
        <v>2.2189999999999999</v>
      </c>
      <c r="EN1448" s="2">
        <v>2.2200000000000002</v>
      </c>
      <c r="EO1448" s="2">
        <v>2.222</v>
      </c>
      <c r="EP1448" s="2">
        <v>2.222</v>
      </c>
      <c r="EQ1448" s="2">
        <v>2.2360000000000002</v>
      </c>
      <c r="ER1448" s="2">
        <v>2.379</v>
      </c>
      <c r="ES1448" s="2">
        <v>2.52</v>
      </c>
      <c r="ET1448" s="2">
        <v>2.581</v>
      </c>
      <c r="EU1448" s="2">
        <v>2.4620000000000002</v>
      </c>
      <c r="EV1448" s="2">
        <v>2.3730000000000002</v>
      </c>
      <c r="EW1448" s="2">
        <v>2.2719999999999998</v>
      </c>
      <c r="EX1448" s="2">
        <v>2.2589999999999999</v>
      </c>
      <c r="EY1448" s="2">
        <v>2.2589999999999999</v>
      </c>
      <c r="EZ1448" s="2">
        <v>2.2599999999999998</v>
      </c>
      <c r="FA1448" s="2">
        <v>2.262</v>
      </c>
      <c r="FB1448" s="2">
        <v>2.262</v>
      </c>
      <c r="FC1448" s="2">
        <v>2.2759999999999998</v>
      </c>
      <c r="FD1448" s="2"/>
      <c r="FE1448" s="2"/>
      <c r="FF1448" s="2"/>
      <c r="FG1448" s="2"/>
      <c r="FH1448" s="2"/>
      <c r="FI1448" s="2"/>
      <c r="FJ1448" s="2"/>
      <c r="FK1448" s="2"/>
      <c r="FL1448" s="2"/>
      <c r="FM1448" s="2"/>
      <c r="FN1448" s="2"/>
      <c r="FO1448" s="2"/>
      <c r="FP1448" s="2"/>
      <c r="FQ1448" s="2"/>
      <c r="FR1448" s="2"/>
      <c r="FS1448" s="2"/>
      <c r="FT1448" s="2"/>
      <c r="FU1448" s="2"/>
      <c r="FV1448" s="2"/>
      <c r="FW1448" s="2"/>
      <c r="FX1448" s="2"/>
      <c r="FY1448" s="2"/>
      <c r="FZ1448" s="2"/>
      <c r="GA1448" s="2"/>
      <c r="GB1448" s="2"/>
      <c r="GC1448" s="2"/>
      <c r="GD1448" s="2"/>
      <c r="GE1448" s="2"/>
      <c r="GF1448" s="2"/>
      <c r="GG1448" s="2"/>
      <c r="GH1448" s="2"/>
      <c r="GI1448" s="2"/>
      <c r="GJ1448" s="2"/>
      <c r="GK1448" s="2"/>
      <c r="GL1448" s="2"/>
      <c r="GM1448" s="2"/>
      <c r="GN1448" s="2"/>
      <c r="GO1448" s="2"/>
      <c r="GP1448" s="2"/>
      <c r="GQ1448" s="2"/>
    </row>
    <row r="1449" spans="1:199" customFormat="1" hidden="1" x14ac:dyDescent="0.2">
      <c r="A1449">
        <f t="shared" si="351"/>
        <v>5</v>
      </c>
      <c r="B1449">
        <f t="shared" si="352"/>
        <v>10</v>
      </c>
      <c r="C1449" s="1">
        <v>36070</v>
      </c>
      <c r="D1449">
        <f t="shared" si="353"/>
        <v>10</v>
      </c>
      <c r="E1449">
        <f t="shared" si="354"/>
        <v>1998</v>
      </c>
      <c r="F1449" s="15"/>
      <c r="G1449" s="16">
        <f t="shared" si="343"/>
        <v>-2.9916666666667258E-2</v>
      </c>
      <c r="H1449" s="16">
        <f t="shared" si="344"/>
        <v>-1.3333333333331865E-3</v>
      </c>
      <c r="I1449" s="16">
        <f t="shared" si="345"/>
        <v>-3.1250000000000444E-2</v>
      </c>
      <c r="J1449" s="7">
        <f>VLOOKUP(C1449,'Nymex hist.'!A:B,2,0)</f>
        <v>2.4319999999999999</v>
      </c>
      <c r="K1449" s="7"/>
      <c r="L1449" s="7"/>
      <c r="M1449" s="9">
        <f t="shared" si="346"/>
        <v>2.2950000000000004</v>
      </c>
      <c r="N1449" s="9">
        <f t="shared" si="347"/>
        <v>2.2650833333333331</v>
      </c>
      <c r="O1449" s="9">
        <f t="shared" si="348"/>
        <v>2.2637499999999999</v>
      </c>
      <c r="P1449" s="9">
        <f t="shared" si="349"/>
        <v>2.2837499999999999</v>
      </c>
      <c r="Q1449" s="9">
        <f t="shared" si="350"/>
        <v>2.3137500000000002</v>
      </c>
      <c r="R1449" s="8">
        <v>36070</v>
      </c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3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>
        <v>2.4319999999999999</v>
      </c>
      <c r="CK1449" s="2">
        <v>2.617</v>
      </c>
      <c r="CL1449" s="2">
        <v>2.6680000000000001</v>
      </c>
      <c r="CM1449" s="2">
        <v>2.5230000000000001</v>
      </c>
      <c r="CN1449" s="2">
        <v>2.37</v>
      </c>
      <c r="CO1449" s="2">
        <v>2.2170000000000001</v>
      </c>
      <c r="CP1449" s="2">
        <v>2.16</v>
      </c>
      <c r="CQ1449" s="2">
        <v>2.1549999999999998</v>
      </c>
      <c r="CR1449" s="2">
        <v>2.1520000000000001</v>
      </c>
      <c r="CS1449" s="2">
        <v>2.1520000000000001</v>
      </c>
      <c r="CT1449" s="2">
        <v>2.1520000000000001</v>
      </c>
      <c r="CU1449" s="2">
        <v>2.1949999999999998</v>
      </c>
      <c r="CV1449" s="2">
        <v>2.3359999999999999</v>
      </c>
      <c r="CW1449" s="2">
        <v>2.46</v>
      </c>
      <c r="CX1449" s="2">
        <v>2.5059999999999998</v>
      </c>
      <c r="CY1449" s="2">
        <v>2.4009999999999998</v>
      </c>
      <c r="CZ1449" s="2">
        <v>2.2839999999999998</v>
      </c>
      <c r="DA1449" s="2">
        <v>2.1840000000000002</v>
      </c>
      <c r="DB1449" s="2">
        <v>2.157</v>
      </c>
      <c r="DC1449" s="2">
        <v>2.1579999999999999</v>
      </c>
      <c r="DD1449" s="2">
        <v>2.1619999999999999</v>
      </c>
      <c r="DE1449" s="2">
        <v>2.165</v>
      </c>
      <c r="DF1449" s="2">
        <v>2.1669999999999998</v>
      </c>
      <c r="DG1449" s="2">
        <v>2.198</v>
      </c>
      <c r="DH1449" s="2">
        <v>2.3290000000000002</v>
      </c>
      <c r="DI1449" s="2">
        <v>2.4700000000000002</v>
      </c>
      <c r="DJ1449" s="2">
        <v>2.4910000000000001</v>
      </c>
      <c r="DK1449" s="2">
        <v>2.3719999999999999</v>
      </c>
      <c r="DL1449" s="2">
        <v>2.2829999999999999</v>
      </c>
      <c r="DM1449" s="2">
        <v>2.1819999999999999</v>
      </c>
      <c r="DN1449" s="2">
        <v>2.169</v>
      </c>
      <c r="DO1449" s="2">
        <v>2.169</v>
      </c>
      <c r="DP1449" s="2">
        <v>2.17</v>
      </c>
      <c r="DQ1449" s="2">
        <v>2.1720000000000002</v>
      </c>
      <c r="DR1449" s="2">
        <v>2.1720000000000002</v>
      </c>
      <c r="DS1449" s="2">
        <v>2.1859999999999999</v>
      </c>
      <c r="DT1449" s="2">
        <v>2.3290000000000002</v>
      </c>
      <c r="DU1449" s="2">
        <v>2.4700000000000002</v>
      </c>
      <c r="DV1449" s="2">
        <v>2.5110000000000001</v>
      </c>
      <c r="DW1449" s="2">
        <v>2.3919999999999999</v>
      </c>
      <c r="DX1449" s="2">
        <v>2.3029999999999999</v>
      </c>
      <c r="DY1449" s="2">
        <v>2.202</v>
      </c>
      <c r="DZ1449" s="2">
        <v>2.1890000000000001</v>
      </c>
      <c r="EA1449" s="2">
        <v>2.1890000000000001</v>
      </c>
      <c r="EB1449" s="2">
        <v>2.19</v>
      </c>
      <c r="EC1449" s="2">
        <v>2.1920000000000002</v>
      </c>
      <c r="ED1449" s="2">
        <v>2.1920000000000002</v>
      </c>
      <c r="EE1449" s="2">
        <v>2.206</v>
      </c>
      <c r="EF1449" s="2">
        <v>2.3490000000000002</v>
      </c>
      <c r="EG1449" s="2">
        <v>2.4900000000000002</v>
      </c>
      <c r="EH1449" s="2">
        <v>2.5409999999999999</v>
      </c>
      <c r="EI1449" s="2">
        <v>2.4220000000000002</v>
      </c>
      <c r="EJ1449" s="2">
        <v>2.3330000000000002</v>
      </c>
      <c r="EK1449" s="2">
        <v>2.2320000000000002</v>
      </c>
      <c r="EL1449" s="2">
        <v>2.2189999999999999</v>
      </c>
      <c r="EM1449" s="2">
        <v>2.2189999999999999</v>
      </c>
      <c r="EN1449" s="2">
        <v>2.2200000000000002</v>
      </c>
      <c r="EO1449" s="2">
        <v>2.222</v>
      </c>
      <c r="EP1449" s="2">
        <v>2.222</v>
      </c>
      <c r="EQ1449" s="2">
        <v>2.2360000000000002</v>
      </c>
      <c r="ER1449" s="2">
        <v>2.379</v>
      </c>
      <c r="ES1449" s="2">
        <v>2.52</v>
      </c>
      <c r="ET1449" s="2">
        <v>2.581</v>
      </c>
      <c r="EU1449" s="2">
        <v>2.4620000000000002</v>
      </c>
      <c r="EV1449" s="2">
        <v>2.3730000000000002</v>
      </c>
      <c r="EW1449" s="2">
        <v>2.2719999999999998</v>
      </c>
      <c r="EX1449" s="2">
        <v>2.2589999999999999</v>
      </c>
      <c r="EY1449" s="2">
        <v>2.2589999999999999</v>
      </c>
      <c r="EZ1449" s="2">
        <v>2.2599999999999998</v>
      </c>
      <c r="FA1449" s="2">
        <v>2.262</v>
      </c>
      <c r="FB1449" s="2">
        <v>2.262</v>
      </c>
      <c r="FC1449" s="2">
        <v>2.2759999999999998</v>
      </c>
      <c r="FD1449" s="2"/>
      <c r="FE1449" s="2"/>
      <c r="FF1449" s="2"/>
      <c r="FG1449" s="2"/>
      <c r="FH1449" s="2"/>
      <c r="FI1449" s="2"/>
      <c r="FJ1449" s="2"/>
      <c r="FK1449" s="2"/>
      <c r="FL1449" s="2"/>
      <c r="FM1449" s="2"/>
      <c r="FN1449" s="2"/>
      <c r="FO1449" s="2"/>
      <c r="FP1449" s="2"/>
      <c r="FQ1449" s="2"/>
      <c r="FR1449" s="2"/>
      <c r="FS1449" s="2"/>
      <c r="FT1449" s="2"/>
      <c r="FU1449" s="2"/>
      <c r="FV1449" s="2"/>
      <c r="FW1449" s="2"/>
      <c r="FX1449" s="2"/>
      <c r="FY1449" s="2"/>
      <c r="FZ1449" s="2"/>
      <c r="GA1449" s="2"/>
      <c r="GB1449" s="2"/>
      <c r="GC1449" s="2"/>
      <c r="GD1449" s="2"/>
      <c r="GE1449" s="2"/>
      <c r="GF1449" s="2"/>
      <c r="GG1449" s="2"/>
      <c r="GH1449" s="2"/>
      <c r="GI1449" s="2"/>
      <c r="GJ1449" s="2"/>
      <c r="GK1449" s="2"/>
      <c r="GL1449" s="2"/>
      <c r="GM1449" s="2"/>
      <c r="GN1449" s="2"/>
      <c r="GO1449" s="2"/>
      <c r="GP1449" s="2"/>
      <c r="GQ1449" s="2"/>
    </row>
    <row r="1450" spans="1:199" customFormat="1" hidden="1" x14ac:dyDescent="0.2">
      <c r="A1450">
        <f t="shared" si="351"/>
        <v>1</v>
      </c>
      <c r="B1450">
        <f t="shared" si="352"/>
        <v>10</v>
      </c>
      <c r="C1450" s="1">
        <v>36073</v>
      </c>
      <c r="D1450">
        <f t="shared" si="353"/>
        <v>10</v>
      </c>
      <c r="E1450">
        <f t="shared" si="354"/>
        <v>1998</v>
      </c>
      <c r="F1450" s="15"/>
      <c r="G1450" s="16">
        <f t="shared" si="343"/>
        <v>-3.0000000000000249E-2</v>
      </c>
      <c r="H1450" s="16">
        <f t="shared" si="344"/>
        <v>-1.3333333333331865E-3</v>
      </c>
      <c r="I1450" s="16">
        <f t="shared" si="345"/>
        <v>-3.1333333333333435E-2</v>
      </c>
      <c r="J1450" s="7">
        <f>VLOOKUP(C1450,'Nymex hist.'!A:B,2,0)</f>
        <v>2.3929999999999998</v>
      </c>
      <c r="K1450" s="7"/>
      <c r="L1450" s="7"/>
      <c r="M1450" s="9">
        <f t="shared" si="346"/>
        <v>2.2920833333333337</v>
      </c>
      <c r="N1450" s="9">
        <f t="shared" si="347"/>
        <v>2.2620833333333334</v>
      </c>
      <c r="O1450" s="9">
        <f t="shared" si="348"/>
        <v>2.2607500000000003</v>
      </c>
      <c r="P1450" s="9">
        <f t="shared" si="349"/>
        <v>2.2807499999999998</v>
      </c>
      <c r="Q1450" s="9">
        <f t="shared" si="350"/>
        <v>2.3107500000000001</v>
      </c>
      <c r="R1450" s="8">
        <v>36073</v>
      </c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3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>
        <v>2.3929999999999998</v>
      </c>
      <c r="CK1450" s="2">
        <v>2.593</v>
      </c>
      <c r="CL1450" s="2">
        <v>2.653</v>
      </c>
      <c r="CM1450" s="2">
        <v>2.5150000000000001</v>
      </c>
      <c r="CN1450" s="2">
        <v>2.367</v>
      </c>
      <c r="CO1450" s="2">
        <v>2.2170000000000001</v>
      </c>
      <c r="CP1450" s="2">
        <v>2.16</v>
      </c>
      <c r="CQ1450" s="2">
        <v>2.1549999999999998</v>
      </c>
      <c r="CR1450" s="2">
        <v>2.1520000000000001</v>
      </c>
      <c r="CS1450" s="2">
        <v>2.1520000000000001</v>
      </c>
      <c r="CT1450" s="2">
        <v>2.1520000000000001</v>
      </c>
      <c r="CU1450" s="2">
        <v>2.1920000000000002</v>
      </c>
      <c r="CV1450" s="2">
        <v>2.3330000000000002</v>
      </c>
      <c r="CW1450" s="2">
        <v>2.4569999999999999</v>
      </c>
      <c r="CX1450" s="2">
        <v>2.5030000000000001</v>
      </c>
      <c r="CY1450" s="2">
        <v>2.3980000000000001</v>
      </c>
      <c r="CZ1450" s="2">
        <v>2.2810000000000001</v>
      </c>
      <c r="DA1450" s="2">
        <v>2.181</v>
      </c>
      <c r="DB1450" s="2">
        <v>2.1539999999999999</v>
      </c>
      <c r="DC1450" s="2">
        <v>2.1549999999999998</v>
      </c>
      <c r="DD1450" s="2">
        <v>2.1589999999999998</v>
      </c>
      <c r="DE1450" s="2">
        <v>2.1619999999999999</v>
      </c>
      <c r="DF1450" s="2">
        <v>2.1640000000000001</v>
      </c>
      <c r="DG1450" s="2">
        <v>2.1949999999999998</v>
      </c>
      <c r="DH1450" s="2">
        <v>2.3260000000000001</v>
      </c>
      <c r="DI1450" s="2">
        <v>2.4670000000000001</v>
      </c>
      <c r="DJ1450" s="2">
        <v>2.488</v>
      </c>
      <c r="DK1450" s="2">
        <v>2.3690000000000002</v>
      </c>
      <c r="DL1450" s="2">
        <v>2.2799999999999998</v>
      </c>
      <c r="DM1450" s="2">
        <v>2.1789999999999998</v>
      </c>
      <c r="DN1450" s="2">
        <v>2.1659999999999999</v>
      </c>
      <c r="DO1450" s="2">
        <v>2.1659999999999999</v>
      </c>
      <c r="DP1450" s="2">
        <v>2.1669999999999998</v>
      </c>
      <c r="DQ1450" s="2">
        <v>2.169</v>
      </c>
      <c r="DR1450" s="2">
        <v>2.169</v>
      </c>
      <c r="DS1450" s="2">
        <v>2.1829999999999998</v>
      </c>
      <c r="DT1450" s="2">
        <v>2.3260000000000001</v>
      </c>
      <c r="DU1450" s="2">
        <v>2.4670000000000001</v>
      </c>
      <c r="DV1450" s="2">
        <v>2.508</v>
      </c>
      <c r="DW1450" s="2">
        <v>2.3889999999999998</v>
      </c>
      <c r="DX1450" s="2">
        <v>2.2999999999999998</v>
      </c>
      <c r="DY1450" s="2">
        <v>2.1989999999999998</v>
      </c>
      <c r="DZ1450" s="2">
        <v>2.1859999999999999</v>
      </c>
      <c r="EA1450" s="2">
        <v>2.1859999999999999</v>
      </c>
      <c r="EB1450" s="2">
        <v>2.1869999999999998</v>
      </c>
      <c r="EC1450" s="2">
        <v>2.1890000000000001</v>
      </c>
      <c r="ED1450" s="2">
        <v>2.1890000000000001</v>
      </c>
      <c r="EE1450" s="2">
        <v>2.2029999999999998</v>
      </c>
      <c r="EF1450" s="2">
        <v>2.3460000000000001</v>
      </c>
      <c r="EG1450" s="2">
        <v>2.4870000000000001</v>
      </c>
      <c r="EH1450" s="2">
        <v>2.5379999999999998</v>
      </c>
      <c r="EI1450" s="2">
        <v>2.419</v>
      </c>
      <c r="EJ1450" s="2">
        <v>2.33</v>
      </c>
      <c r="EK1450" s="2">
        <v>2.2290000000000001</v>
      </c>
      <c r="EL1450" s="2">
        <v>2.2160000000000002</v>
      </c>
      <c r="EM1450" s="2">
        <v>2.2160000000000002</v>
      </c>
      <c r="EN1450" s="2">
        <v>2.2170000000000001</v>
      </c>
      <c r="EO1450" s="2">
        <v>2.2189999999999999</v>
      </c>
      <c r="EP1450" s="2">
        <v>2.2189999999999999</v>
      </c>
      <c r="EQ1450" s="2">
        <v>2.2330000000000001</v>
      </c>
      <c r="ER1450" s="2">
        <v>2.3759999999999999</v>
      </c>
      <c r="ES1450" s="2">
        <v>2.5169999999999999</v>
      </c>
      <c r="ET1450" s="2">
        <v>2.5779999999999998</v>
      </c>
      <c r="EU1450" s="2">
        <v>2.4590000000000001</v>
      </c>
      <c r="EV1450" s="2">
        <v>2.37</v>
      </c>
      <c r="EW1450" s="2">
        <v>2.2690000000000001</v>
      </c>
      <c r="EX1450" s="2">
        <v>2.2559999999999998</v>
      </c>
      <c r="EY1450" s="2">
        <v>2.2559999999999998</v>
      </c>
      <c r="EZ1450" s="2">
        <v>2.2570000000000001</v>
      </c>
      <c r="FA1450" s="2">
        <v>2.2589999999999999</v>
      </c>
      <c r="FB1450" s="2">
        <v>2.2589999999999999</v>
      </c>
      <c r="FC1450" s="2">
        <v>2.2730000000000001</v>
      </c>
      <c r="FD1450" s="2"/>
      <c r="FE1450" s="2"/>
      <c r="FF1450" s="2"/>
      <c r="FG1450" s="2"/>
      <c r="FH1450" s="2"/>
      <c r="FI1450" s="2"/>
      <c r="FJ1450" s="2"/>
      <c r="FK1450" s="2"/>
      <c r="FL1450" s="2"/>
      <c r="FM1450" s="2"/>
      <c r="FN1450" s="2"/>
      <c r="FO1450" s="2"/>
      <c r="FP1450" s="2"/>
      <c r="FQ1450" s="2"/>
      <c r="FR1450" s="2"/>
      <c r="FS1450" s="2"/>
      <c r="FT1450" s="2"/>
      <c r="FU1450" s="2"/>
      <c r="FV1450" s="2"/>
      <c r="FW1450" s="2"/>
      <c r="FX1450" s="2"/>
      <c r="FY1450" s="2"/>
      <c r="FZ1450" s="2"/>
      <c r="GA1450" s="2"/>
      <c r="GB1450" s="2"/>
      <c r="GC1450" s="2"/>
      <c r="GD1450" s="2"/>
      <c r="GE1450" s="2"/>
      <c r="GF1450" s="2"/>
      <c r="GG1450" s="2"/>
      <c r="GH1450" s="2"/>
      <c r="GI1450" s="2"/>
      <c r="GJ1450" s="2"/>
      <c r="GK1450" s="2"/>
      <c r="GL1450" s="2"/>
      <c r="GM1450" s="2"/>
      <c r="GN1450" s="2"/>
      <c r="GO1450" s="2"/>
      <c r="GP1450" s="2"/>
      <c r="GQ1450" s="2"/>
    </row>
    <row r="1451" spans="1:199" customFormat="1" hidden="1" x14ac:dyDescent="0.2">
      <c r="A1451">
        <f t="shared" si="351"/>
        <v>2</v>
      </c>
      <c r="B1451">
        <f t="shared" si="352"/>
        <v>10</v>
      </c>
      <c r="C1451" s="1">
        <v>36074</v>
      </c>
      <c r="D1451">
        <f t="shared" si="353"/>
        <v>10</v>
      </c>
      <c r="E1451">
        <f t="shared" si="354"/>
        <v>1998</v>
      </c>
      <c r="F1451" s="15"/>
      <c r="G1451" s="16">
        <f t="shared" si="343"/>
        <v>-2.6749999999999829E-2</v>
      </c>
      <c r="H1451" s="16">
        <f t="shared" si="344"/>
        <v>-1.3333333333336306E-3</v>
      </c>
      <c r="I1451" s="16">
        <f t="shared" si="345"/>
        <v>-2.808333333333346E-2</v>
      </c>
      <c r="J1451" s="7">
        <f>VLOOKUP(C1451,'Nymex hist.'!A:B,2,0)</f>
        <v>2.3460000000000001</v>
      </c>
      <c r="K1451" s="7"/>
      <c r="L1451" s="7"/>
      <c r="M1451" s="9">
        <f t="shared" si="346"/>
        <v>2.278833333333333</v>
      </c>
      <c r="N1451" s="9">
        <f t="shared" si="347"/>
        <v>2.2520833333333332</v>
      </c>
      <c r="O1451" s="9">
        <f t="shared" si="348"/>
        <v>2.2507499999999996</v>
      </c>
      <c r="P1451" s="9">
        <f t="shared" si="349"/>
        <v>2.27075</v>
      </c>
      <c r="Q1451" s="9">
        <f t="shared" si="350"/>
        <v>2.3007499999999999</v>
      </c>
      <c r="R1451" s="8">
        <v>36074</v>
      </c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3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>
        <v>2.3460000000000001</v>
      </c>
      <c r="CK1451" s="2">
        <v>2.5499999999999998</v>
      </c>
      <c r="CL1451" s="2">
        <v>2.6240000000000001</v>
      </c>
      <c r="CM1451" s="2">
        <v>2.4940000000000002</v>
      </c>
      <c r="CN1451" s="2">
        <v>2.35</v>
      </c>
      <c r="CO1451" s="2">
        <v>2.2050000000000001</v>
      </c>
      <c r="CP1451" s="2">
        <v>2.15</v>
      </c>
      <c r="CQ1451" s="2">
        <v>2.145</v>
      </c>
      <c r="CR1451" s="2">
        <v>2.1419999999999999</v>
      </c>
      <c r="CS1451" s="2">
        <v>2.1419999999999999</v>
      </c>
      <c r="CT1451" s="2">
        <v>2.1419999999999999</v>
      </c>
      <c r="CU1451" s="2">
        <v>2.1819999999999999</v>
      </c>
      <c r="CV1451" s="2">
        <v>2.323</v>
      </c>
      <c r="CW1451" s="2">
        <v>2.4470000000000001</v>
      </c>
      <c r="CX1451" s="2">
        <v>2.4929999999999999</v>
      </c>
      <c r="CY1451" s="2">
        <v>2.3879999999999999</v>
      </c>
      <c r="CZ1451" s="2">
        <v>2.2709999999999999</v>
      </c>
      <c r="DA1451" s="2">
        <v>2.1709999999999998</v>
      </c>
      <c r="DB1451" s="2">
        <v>2.1440000000000001</v>
      </c>
      <c r="DC1451" s="2">
        <v>2.145</v>
      </c>
      <c r="DD1451" s="2">
        <v>2.149</v>
      </c>
      <c r="DE1451" s="2">
        <v>2.1520000000000001</v>
      </c>
      <c r="DF1451" s="2">
        <v>2.1539999999999999</v>
      </c>
      <c r="DG1451" s="2">
        <v>2.1850000000000001</v>
      </c>
      <c r="DH1451" s="2">
        <v>2.3159999999999998</v>
      </c>
      <c r="DI1451" s="2">
        <v>2.4569999999999999</v>
      </c>
      <c r="DJ1451" s="2">
        <v>2.4780000000000002</v>
      </c>
      <c r="DK1451" s="2">
        <v>2.359</v>
      </c>
      <c r="DL1451" s="2">
        <v>2.27</v>
      </c>
      <c r="DM1451" s="2">
        <v>2.169</v>
      </c>
      <c r="DN1451" s="2">
        <v>2.1560000000000001</v>
      </c>
      <c r="DO1451" s="2">
        <v>2.1560000000000001</v>
      </c>
      <c r="DP1451" s="2">
        <v>2.157</v>
      </c>
      <c r="DQ1451" s="2">
        <v>2.1589999999999998</v>
      </c>
      <c r="DR1451" s="2">
        <v>2.1589999999999998</v>
      </c>
      <c r="DS1451" s="2">
        <v>2.173</v>
      </c>
      <c r="DT1451" s="2">
        <v>2.3159999999999998</v>
      </c>
      <c r="DU1451" s="2">
        <v>2.4569999999999999</v>
      </c>
      <c r="DV1451" s="2">
        <v>2.4980000000000002</v>
      </c>
      <c r="DW1451" s="2">
        <v>2.379</v>
      </c>
      <c r="DX1451" s="2">
        <v>2.29</v>
      </c>
      <c r="DY1451" s="2">
        <v>2.1890000000000001</v>
      </c>
      <c r="DZ1451" s="2">
        <v>2.1760000000000002</v>
      </c>
      <c r="EA1451" s="2">
        <v>2.1760000000000002</v>
      </c>
      <c r="EB1451" s="2">
        <v>2.177</v>
      </c>
      <c r="EC1451" s="2">
        <v>2.1789999999999998</v>
      </c>
      <c r="ED1451" s="2">
        <v>2.1789999999999998</v>
      </c>
      <c r="EE1451" s="2">
        <v>2.1930000000000001</v>
      </c>
      <c r="EF1451" s="2">
        <v>2.3359999999999999</v>
      </c>
      <c r="EG1451" s="2">
        <v>2.4769999999999999</v>
      </c>
      <c r="EH1451" s="2">
        <v>2.528</v>
      </c>
      <c r="EI1451" s="2">
        <v>2.4089999999999998</v>
      </c>
      <c r="EJ1451" s="2">
        <v>2.3199999999999998</v>
      </c>
      <c r="EK1451" s="2">
        <v>2.2189999999999999</v>
      </c>
      <c r="EL1451" s="2">
        <v>2.206</v>
      </c>
      <c r="EM1451" s="2">
        <v>2.206</v>
      </c>
      <c r="EN1451" s="2">
        <v>2.2069999999999999</v>
      </c>
      <c r="EO1451" s="2">
        <v>2.2090000000000001</v>
      </c>
      <c r="EP1451" s="2">
        <v>2.2090000000000001</v>
      </c>
      <c r="EQ1451" s="2">
        <v>2.2229999999999999</v>
      </c>
      <c r="ER1451" s="2">
        <v>2.3660000000000001</v>
      </c>
      <c r="ES1451" s="2">
        <v>2.5070000000000001</v>
      </c>
      <c r="ET1451" s="2">
        <v>2.5680000000000001</v>
      </c>
      <c r="EU1451" s="2">
        <v>2.4489999999999998</v>
      </c>
      <c r="EV1451" s="2">
        <v>2.36</v>
      </c>
      <c r="EW1451" s="2">
        <v>2.2589999999999999</v>
      </c>
      <c r="EX1451" s="2">
        <v>2.246</v>
      </c>
      <c r="EY1451" s="2">
        <v>2.246</v>
      </c>
      <c r="EZ1451" s="2">
        <v>2.2469999999999999</v>
      </c>
      <c r="FA1451" s="2">
        <v>2.2490000000000001</v>
      </c>
      <c r="FB1451" s="2">
        <v>2.2490000000000001</v>
      </c>
      <c r="FC1451" s="2">
        <v>2.2629999999999999</v>
      </c>
      <c r="FD1451" s="2"/>
      <c r="FE1451" s="2"/>
      <c r="FF1451" s="2"/>
      <c r="FG1451" s="2"/>
      <c r="FH1451" s="2"/>
      <c r="FI1451" s="2"/>
      <c r="FJ1451" s="2"/>
      <c r="FK1451" s="2"/>
      <c r="FL1451" s="2"/>
      <c r="FM1451" s="2"/>
      <c r="FN1451" s="2"/>
      <c r="FO1451" s="2"/>
      <c r="FP1451" s="2"/>
      <c r="FQ1451" s="2"/>
      <c r="FR1451" s="2"/>
      <c r="FS1451" s="2"/>
      <c r="FT1451" s="2"/>
      <c r="FU1451" s="2"/>
      <c r="FV1451" s="2"/>
      <c r="FW1451" s="2"/>
      <c r="FX1451" s="2"/>
      <c r="FY1451" s="2"/>
      <c r="FZ1451" s="2"/>
      <c r="GA1451" s="2"/>
      <c r="GB1451" s="2"/>
      <c r="GC1451" s="2"/>
      <c r="GD1451" s="2"/>
      <c r="GE1451" s="2"/>
      <c r="GF1451" s="2"/>
      <c r="GG1451" s="2"/>
      <c r="GH1451" s="2"/>
      <c r="GI1451" s="2"/>
      <c r="GJ1451" s="2"/>
      <c r="GK1451" s="2"/>
      <c r="GL1451" s="2"/>
      <c r="GM1451" s="2"/>
      <c r="GN1451" s="2"/>
      <c r="GO1451" s="2"/>
      <c r="GP1451" s="2"/>
      <c r="GQ1451" s="2"/>
    </row>
    <row r="1452" spans="1:199" customFormat="1" hidden="1" x14ac:dyDescent="0.2">
      <c r="A1452">
        <f t="shared" si="351"/>
        <v>3</v>
      </c>
      <c r="B1452">
        <f t="shared" si="352"/>
        <v>10</v>
      </c>
      <c r="C1452" s="1">
        <v>36075</v>
      </c>
      <c r="D1452">
        <f t="shared" si="353"/>
        <v>10</v>
      </c>
      <c r="E1452">
        <f t="shared" si="354"/>
        <v>1998</v>
      </c>
      <c r="F1452" s="15"/>
      <c r="G1452" s="16">
        <f t="shared" si="343"/>
        <v>-4.3916666666666604E-2</v>
      </c>
      <c r="H1452" s="16">
        <f t="shared" si="344"/>
        <v>-5.4166666666661811E-3</v>
      </c>
      <c r="I1452" s="16">
        <f t="shared" si="345"/>
        <v>-4.9333333333332785E-2</v>
      </c>
      <c r="J1452" s="7">
        <f>VLOOKUP(C1452,'Nymex hist.'!A:B,2,0)</f>
        <v>2.3929999999999998</v>
      </c>
      <c r="K1452" s="7"/>
      <c r="L1452" s="7"/>
      <c r="M1452" s="9">
        <f t="shared" si="346"/>
        <v>2.310083333333333</v>
      </c>
      <c r="N1452" s="9">
        <f t="shared" si="347"/>
        <v>2.2661666666666664</v>
      </c>
      <c r="O1452" s="9">
        <f t="shared" si="348"/>
        <v>2.2607500000000003</v>
      </c>
      <c r="P1452" s="9">
        <f t="shared" si="349"/>
        <v>2.2757500000000004</v>
      </c>
      <c r="Q1452" s="9">
        <f t="shared" si="350"/>
        <v>2.3007499999999999</v>
      </c>
      <c r="R1452" s="8">
        <v>36075</v>
      </c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3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>
        <v>2.3929999999999998</v>
      </c>
      <c r="CK1452" s="2">
        <v>2.5960000000000001</v>
      </c>
      <c r="CL1452" s="2">
        <v>2.669</v>
      </c>
      <c r="CM1452" s="2">
        <v>2.5350000000000001</v>
      </c>
      <c r="CN1452" s="2">
        <v>2.39</v>
      </c>
      <c r="CO1452" s="2">
        <v>2.2400000000000002</v>
      </c>
      <c r="CP1452" s="2">
        <v>2.1800000000000002</v>
      </c>
      <c r="CQ1452" s="2">
        <v>2.1749999999999998</v>
      </c>
      <c r="CR1452" s="2">
        <v>2.1720000000000002</v>
      </c>
      <c r="CS1452" s="2">
        <v>2.1709999999999998</v>
      </c>
      <c r="CT1452" s="2">
        <v>2.17</v>
      </c>
      <c r="CU1452" s="2">
        <v>2.2050000000000001</v>
      </c>
      <c r="CV1452" s="2">
        <v>2.3450000000000002</v>
      </c>
      <c r="CW1452" s="2">
        <v>2.4689999999999999</v>
      </c>
      <c r="CX1452" s="2">
        <v>2.5150000000000001</v>
      </c>
      <c r="CY1452" s="2">
        <v>2.407</v>
      </c>
      <c r="CZ1452" s="2">
        <v>2.2879999999999998</v>
      </c>
      <c r="DA1452" s="2">
        <v>2.1869999999999998</v>
      </c>
      <c r="DB1452" s="2">
        <v>2.1589999999999998</v>
      </c>
      <c r="DC1452" s="2">
        <v>2.1589999999999998</v>
      </c>
      <c r="DD1452" s="2">
        <v>2.1619999999999999</v>
      </c>
      <c r="DE1452" s="2">
        <v>2.1640000000000001</v>
      </c>
      <c r="DF1452" s="2">
        <v>2.165</v>
      </c>
      <c r="DG1452" s="2">
        <v>2.1949999999999998</v>
      </c>
      <c r="DH1452" s="2">
        <v>2.3260000000000001</v>
      </c>
      <c r="DI1452" s="2">
        <v>2.4670000000000001</v>
      </c>
      <c r="DJ1452" s="2">
        <v>2.488</v>
      </c>
      <c r="DK1452" s="2">
        <v>2.3690000000000002</v>
      </c>
      <c r="DL1452" s="2">
        <v>2.2799999999999998</v>
      </c>
      <c r="DM1452" s="2">
        <v>2.1789999999999998</v>
      </c>
      <c r="DN1452" s="2">
        <v>2.1659999999999999</v>
      </c>
      <c r="DO1452" s="2">
        <v>2.1659999999999999</v>
      </c>
      <c r="DP1452" s="2">
        <v>2.1669999999999998</v>
      </c>
      <c r="DQ1452" s="2">
        <v>2.169</v>
      </c>
      <c r="DR1452" s="2">
        <v>2.169</v>
      </c>
      <c r="DS1452" s="2">
        <v>2.1829999999999998</v>
      </c>
      <c r="DT1452" s="2">
        <v>2.3260000000000001</v>
      </c>
      <c r="DU1452" s="2">
        <v>2.4670000000000001</v>
      </c>
      <c r="DV1452" s="2">
        <v>2.5030000000000001</v>
      </c>
      <c r="DW1452" s="2">
        <v>2.3839999999999999</v>
      </c>
      <c r="DX1452" s="2">
        <v>2.2949999999999999</v>
      </c>
      <c r="DY1452" s="2">
        <v>2.194</v>
      </c>
      <c r="DZ1452" s="2">
        <v>2.181</v>
      </c>
      <c r="EA1452" s="2">
        <v>2.181</v>
      </c>
      <c r="EB1452" s="2">
        <v>2.1819999999999999</v>
      </c>
      <c r="EC1452" s="2">
        <v>2.1840000000000002</v>
      </c>
      <c r="ED1452" s="2">
        <v>2.1840000000000002</v>
      </c>
      <c r="EE1452" s="2">
        <v>2.198</v>
      </c>
      <c r="EF1452" s="2">
        <v>2.3410000000000002</v>
      </c>
      <c r="EG1452" s="2">
        <v>2.4820000000000002</v>
      </c>
      <c r="EH1452" s="2">
        <v>2.528</v>
      </c>
      <c r="EI1452" s="2">
        <v>2.4089999999999998</v>
      </c>
      <c r="EJ1452" s="2">
        <v>2.3199999999999998</v>
      </c>
      <c r="EK1452" s="2">
        <v>2.2189999999999999</v>
      </c>
      <c r="EL1452" s="2">
        <v>2.206</v>
      </c>
      <c r="EM1452" s="2">
        <v>2.206</v>
      </c>
      <c r="EN1452" s="2">
        <v>2.2069999999999999</v>
      </c>
      <c r="EO1452" s="2">
        <v>2.2090000000000001</v>
      </c>
      <c r="EP1452" s="2">
        <v>2.2090000000000001</v>
      </c>
      <c r="EQ1452" s="2">
        <v>2.2229999999999999</v>
      </c>
      <c r="ER1452" s="2">
        <v>2.3660000000000001</v>
      </c>
      <c r="ES1452" s="2">
        <v>2.5070000000000001</v>
      </c>
      <c r="ET1452" s="2">
        <v>2.5680000000000001</v>
      </c>
      <c r="EU1452" s="2">
        <v>2.4489999999999998</v>
      </c>
      <c r="EV1452" s="2">
        <v>2.36</v>
      </c>
      <c r="EW1452" s="2">
        <v>2.2589999999999999</v>
      </c>
      <c r="EX1452" s="2">
        <v>2.246</v>
      </c>
      <c r="EY1452" s="2">
        <v>2.246</v>
      </c>
      <c r="EZ1452" s="2">
        <v>2.2469999999999999</v>
      </c>
      <c r="FA1452" s="2">
        <v>2.2490000000000001</v>
      </c>
      <c r="FB1452" s="2">
        <v>2.2490000000000001</v>
      </c>
      <c r="FC1452" s="2">
        <v>2.2629999999999999</v>
      </c>
      <c r="FD1452" s="2"/>
      <c r="FE1452" s="2"/>
      <c r="FF1452" s="2"/>
      <c r="FG1452" s="2"/>
      <c r="FH1452" s="2"/>
      <c r="FI1452" s="2"/>
      <c r="FJ1452" s="2"/>
      <c r="FK1452" s="2"/>
      <c r="FL1452" s="2"/>
      <c r="FM1452" s="2"/>
      <c r="FN1452" s="2"/>
      <c r="FO1452" s="2"/>
      <c r="FP1452" s="2"/>
      <c r="FQ1452" s="2"/>
      <c r="FR1452" s="2"/>
      <c r="FS1452" s="2"/>
      <c r="FT1452" s="2"/>
      <c r="FU1452" s="2"/>
      <c r="FV1452" s="2"/>
      <c r="FW1452" s="2"/>
      <c r="FX1452" s="2"/>
      <c r="FY1452" s="2"/>
      <c r="FZ1452" s="2"/>
      <c r="GA1452" s="2"/>
      <c r="GB1452" s="2"/>
      <c r="GC1452" s="2"/>
      <c r="GD1452" s="2"/>
      <c r="GE1452" s="2"/>
      <c r="GF1452" s="2"/>
      <c r="GG1452" s="2"/>
      <c r="GH1452" s="2"/>
      <c r="GI1452" s="2"/>
      <c r="GJ1452" s="2"/>
      <c r="GK1452" s="2"/>
      <c r="GL1452" s="2"/>
      <c r="GM1452" s="2"/>
      <c r="GN1452" s="2"/>
      <c r="GO1452" s="2"/>
      <c r="GP1452" s="2"/>
      <c r="GQ1452" s="2"/>
    </row>
    <row r="1453" spans="1:199" customFormat="1" hidden="1" x14ac:dyDescent="0.2">
      <c r="A1453">
        <f t="shared" si="351"/>
        <v>4</v>
      </c>
      <c r="B1453">
        <f t="shared" si="352"/>
        <v>10</v>
      </c>
      <c r="C1453" s="1">
        <v>36076</v>
      </c>
      <c r="D1453">
        <f t="shared" si="353"/>
        <v>10</v>
      </c>
      <c r="E1453">
        <f t="shared" si="354"/>
        <v>1998</v>
      </c>
      <c r="F1453" s="15"/>
      <c r="G1453" s="16">
        <f t="shared" si="343"/>
        <v>-3.2833333333333048E-2</v>
      </c>
      <c r="H1453" s="16">
        <f t="shared" si="344"/>
        <v>-5.3333333333336341E-3</v>
      </c>
      <c r="I1453" s="16">
        <f t="shared" si="345"/>
        <v>-3.8166666666666682E-2</v>
      </c>
      <c r="J1453" s="7">
        <f>VLOOKUP(C1453,'Nymex hist.'!A:B,2,0)</f>
        <v>2.254</v>
      </c>
      <c r="K1453" s="7"/>
      <c r="L1453" s="7"/>
      <c r="M1453" s="9">
        <f t="shared" si="346"/>
        <v>2.2800833333333332</v>
      </c>
      <c r="N1453" s="9">
        <f t="shared" si="347"/>
        <v>2.2472500000000002</v>
      </c>
      <c r="O1453" s="9">
        <f t="shared" si="348"/>
        <v>2.2419166666666666</v>
      </c>
      <c r="P1453" s="9">
        <f t="shared" si="349"/>
        <v>2.2569166666666667</v>
      </c>
      <c r="Q1453" s="9">
        <f t="shared" si="350"/>
        <v>2.281916666666667</v>
      </c>
      <c r="R1453" s="8">
        <v>36076</v>
      </c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3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>
        <v>2.254</v>
      </c>
      <c r="CK1453" s="2">
        <v>2.4889999999999999</v>
      </c>
      <c r="CL1453" s="2">
        <v>2.5840000000000001</v>
      </c>
      <c r="CM1453" s="2">
        <v>2.4740000000000002</v>
      </c>
      <c r="CN1453" s="2">
        <v>2.3450000000000002</v>
      </c>
      <c r="CO1453" s="2">
        <v>2.2080000000000002</v>
      </c>
      <c r="CP1453" s="2">
        <v>2.1629999999999998</v>
      </c>
      <c r="CQ1453" s="2">
        <v>2.1579999999999999</v>
      </c>
      <c r="CR1453" s="2">
        <v>2.1549999999999998</v>
      </c>
      <c r="CS1453" s="2">
        <v>2.1549999999999998</v>
      </c>
      <c r="CT1453" s="2">
        <v>2.1539999999999999</v>
      </c>
      <c r="CU1453" s="2">
        <v>2.1880000000000002</v>
      </c>
      <c r="CV1453" s="2">
        <v>2.327</v>
      </c>
      <c r="CW1453" s="2">
        <v>2.4500000000000002</v>
      </c>
      <c r="CX1453" s="2">
        <v>2.496</v>
      </c>
      <c r="CY1453" s="2">
        <v>2.3879999999999999</v>
      </c>
      <c r="CZ1453" s="2">
        <v>2.2690000000000001</v>
      </c>
      <c r="DA1453" s="2">
        <v>2.169</v>
      </c>
      <c r="DB1453" s="2">
        <v>2.14</v>
      </c>
      <c r="DC1453" s="2">
        <v>2.14</v>
      </c>
      <c r="DD1453" s="2">
        <v>2.1429999999999998</v>
      </c>
      <c r="DE1453" s="2">
        <v>2.145</v>
      </c>
      <c r="DF1453" s="2">
        <v>2.1459999999999999</v>
      </c>
      <c r="DG1453" s="2">
        <v>2.1760000000000002</v>
      </c>
      <c r="DH1453" s="2">
        <v>2.3069999999999999</v>
      </c>
      <c r="DI1453" s="2">
        <v>2.448</v>
      </c>
      <c r="DJ1453" s="2">
        <v>2.4689999999999999</v>
      </c>
      <c r="DK1453" s="2">
        <v>2.35</v>
      </c>
      <c r="DL1453" s="2">
        <v>2.2610000000000001</v>
      </c>
      <c r="DM1453" s="2">
        <v>2.16</v>
      </c>
      <c r="DN1453" s="2">
        <v>2.1469999999999998</v>
      </c>
      <c r="DO1453" s="2">
        <v>2.1469999999999998</v>
      </c>
      <c r="DP1453" s="2">
        <v>2.1480000000000001</v>
      </c>
      <c r="DQ1453" s="2">
        <v>2.15</v>
      </c>
      <c r="DR1453" s="2">
        <v>2.15</v>
      </c>
      <c r="DS1453" s="2">
        <v>2.1659999999999999</v>
      </c>
      <c r="DT1453" s="2">
        <v>2.3069999999999999</v>
      </c>
      <c r="DU1453" s="2">
        <v>2.448</v>
      </c>
      <c r="DV1453" s="2">
        <v>2.484</v>
      </c>
      <c r="DW1453" s="2">
        <v>2.3650000000000002</v>
      </c>
      <c r="DX1453" s="2">
        <v>2.2759999999999998</v>
      </c>
      <c r="DY1453" s="2">
        <v>2.1749999999999998</v>
      </c>
      <c r="DZ1453" s="2">
        <v>2.1619999999999999</v>
      </c>
      <c r="EA1453" s="2">
        <v>2.1619999999999999</v>
      </c>
      <c r="EB1453" s="2">
        <v>2.1629999999999998</v>
      </c>
      <c r="EC1453" s="2">
        <v>2.165</v>
      </c>
      <c r="ED1453" s="2">
        <v>2.165</v>
      </c>
      <c r="EE1453" s="2">
        <v>2.181</v>
      </c>
      <c r="EF1453" s="2">
        <v>2.3220000000000001</v>
      </c>
      <c r="EG1453" s="2">
        <v>2.4630000000000001</v>
      </c>
      <c r="EH1453" s="2">
        <v>2.5089999999999999</v>
      </c>
      <c r="EI1453" s="2">
        <v>2.39</v>
      </c>
      <c r="EJ1453" s="2">
        <v>2.3010000000000002</v>
      </c>
      <c r="EK1453" s="2">
        <v>2.2000000000000002</v>
      </c>
      <c r="EL1453" s="2">
        <v>2.1869999999999998</v>
      </c>
      <c r="EM1453" s="2">
        <v>2.1869999999999998</v>
      </c>
      <c r="EN1453" s="2">
        <v>2.1880000000000002</v>
      </c>
      <c r="EO1453" s="2">
        <v>2.19</v>
      </c>
      <c r="EP1453" s="2">
        <v>2.19</v>
      </c>
      <c r="EQ1453" s="2">
        <v>2.206</v>
      </c>
      <c r="ER1453" s="2">
        <v>2.347</v>
      </c>
      <c r="ES1453" s="2">
        <v>2.488</v>
      </c>
      <c r="ET1453" s="2">
        <v>2.5489999999999999</v>
      </c>
      <c r="EU1453" s="2">
        <v>2.4300000000000002</v>
      </c>
      <c r="EV1453" s="2">
        <v>2.3410000000000002</v>
      </c>
      <c r="EW1453" s="2">
        <v>2.2400000000000002</v>
      </c>
      <c r="EX1453" s="2">
        <v>2.2269999999999999</v>
      </c>
      <c r="EY1453" s="2">
        <v>2.2269999999999999</v>
      </c>
      <c r="EZ1453" s="2">
        <v>2.2280000000000002</v>
      </c>
      <c r="FA1453" s="2">
        <v>2.23</v>
      </c>
      <c r="FB1453" s="2">
        <v>2.23</v>
      </c>
      <c r="FC1453" s="2">
        <v>2.246</v>
      </c>
      <c r="FD1453" s="2"/>
      <c r="FE1453" s="2"/>
      <c r="FF1453" s="2"/>
      <c r="FG1453" s="2"/>
      <c r="FH1453" s="2"/>
      <c r="FI1453" s="2"/>
      <c r="FJ1453" s="2"/>
      <c r="FK1453" s="2"/>
      <c r="FL1453" s="2"/>
      <c r="FM1453" s="2"/>
      <c r="FN1453" s="2"/>
      <c r="FO1453" s="2"/>
      <c r="FP1453" s="2"/>
      <c r="FQ1453" s="2"/>
      <c r="FR1453" s="2"/>
      <c r="FS1453" s="2"/>
      <c r="FT1453" s="2"/>
      <c r="FU1453" s="2"/>
      <c r="FV1453" s="2"/>
      <c r="FW1453" s="2"/>
      <c r="FX1453" s="2"/>
      <c r="FY1453" s="2"/>
      <c r="FZ1453" s="2"/>
      <c r="GA1453" s="2"/>
      <c r="GB1453" s="2"/>
      <c r="GC1453" s="2"/>
      <c r="GD1453" s="2"/>
      <c r="GE1453" s="2"/>
      <c r="GF1453" s="2"/>
      <c r="GG1453" s="2"/>
      <c r="GH1453" s="2"/>
      <c r="GI1453" s="2"/>
      <c r="GJ1453" s="2"/>
      <c r="GK1453" s="2"/>
      <c r="GL1453" s="2"/>
      <c r="GM1453" s="2"/>
      <c r="GN1453" s="2"/>
      <c r="GO1453" s="2"/>
      <c r="GP1453" s="2"/>
      <c r="GQ1453" s="2"/>
    </row>
    <row r="1454" spans="1:199" customFormat="1" hidden="1" x14ac:dyDescent="0.2">
      <c r="A1454">
        <f t="shared" si="351"/>
        <v>5</v>
      </c>
      <c r="B1454">
        <f t="shared" si="352"/>
        <v>10</v>
      </c>
      <c r="C1454" s="1">
        <v>36077</v>
      </c>
      <c r="D1454">
        <f t="shared" si="353"/>
        <v>10</v>
      </c>
      <c r="E1454">
        <f t="shared" si="354"/>
        <v>1998</v>
      </c>
      <c r="F1454" s="15"/>
      <c r="G1454" s="16">
        <f t="shared" si="343"/>
        <v>-2.4166666666666003E-2</v>
      </c>
      <c r="H1454" s="16">
        <f t="shared" si="344"/>
        <v>-2.0000000000002238E-3</v>
      </c>
      <c r="I1454" s="16">
        <f t="shared" si="345"/>
        <v>-2.6166666666666227E-2</v>
      </c>
      <c r="J1454" s="7">
        <f>VLOOKUP(C1454,'Nymex hist.'!A:B,2,0)</f>
        <v>2.1909999999999998</v>
      </c>
      <c r="K1454" s="7"/>
      <c r="L1454" s="7"/>
      <c r="M1454" s="9">
        <f t="shared" si="346"/>
        <v>2.2814166666666664</v>
      </c>
      <c r="N1454" s="9">
        <f t="shared" si="347"/>
        <v>2.2572500000000004</v>
      </c>
      <c r="O1454" s="9">
        <f t="shared" si="348"/>
        <v>2.2552500000000002</v>
      </c>
      <c r="P1454" s="9">
        <f t="shared" si="349"/>
        <v>2.2702499999999999</v>
      </c>
      <c r="Q1454" s="9">
        <f t="shared" si="350"/>
        <v>2.2952500000000002</v>
      </c>
      <c r="R1454" s="8">
        <v>36077</v>
      </c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3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>
        <v>2.1909999999999998</v>
      </c>
      <c r="CK1454" s="2">
        <v>2.4500000000000002</v>
      </c>
      <c r="CL1454" s="2">
        <v>2.556</v>
      </c>
      <c r="CM1454" s="2">
        <v>2.4500000000000002</v>
      </c>
      <c r="CN1454" s="2">
        <v>2.335</v>
      </c>
      <c r="CO1454" s="2">
        <v>2.21</v>
      </c>
      <c r="CP1454" s="2">
        <v>2.17</v>
      </c>
      <c r="CQ1454" s="2">
        <v>2.165</v>
      </c>
      <c r="CR1454" s="2">
        <v>2.165</v>
      </c>
      <c r="CS1454" s="2">
        <v>2.165</v>
      </c>
      <c r="CT1454" s="2">
        <v>2.165</v>
      </c>
      <c r="CU1454" s="2">
        <v>2.1989999999999998</v>
      </c>
      <c r="CV1454" s="2">
        <v>2.3370000000000002</v>
      </c>
      <c r="CW1454" s="2">
        <v>2.46</v>
      </c>
      <c r="CX1454" s="2">
        <v>2.5059999999999998</v>
      </c>
      <c r="CY1454" s="2">
        <v>2.3980000000000001</v>
      </c>
      <c r="CZ1454" s="2">
        <v>2.2789999999999999</v>
      </c>
      <c r="DA1454" s="2">
        <v>2.1789999999999998</v>
      </c>
      <c r="DB1454" s="2">
        <v>2.15</v>
      </c>
      <c r="DC1454" s="2">
        <v>2.15</v>
      </c>
      <c r="DD1454" s="2">
        <v>2.153</v>
      </c>
      <c r="DE1454" s="2">
        <v>2.1549999999999998</v>
      </c>
      <c r="DF1454" s="2">
        <v>2.1560000000000001</v>
      </c>
      <c r="DG1454" s="2">
        <v>2.1859999999999999</v>
      </c>
      <c r="DH1454" s="2">
        <v>2.3170000000000002</v>
      </c>
      <c r="DI1454" s="2">
        <v>2.4580000000000002</v>
      </c>
      <c r="DJ1454" s="2">
        <v>2.4830000000000001</v>
      </c>
      <c r="DK1454" s="2">
        <v>2.3639999999999999</v>
      </c>
      <c r="DL1454" s="2">
        <v>2.2749999999999999</v>
      </c>
      <c r="DM1454" s="2">
        <v>2.1739999999999999</v>
      </c>
      <c r="DN1454" s="2">
        <v>2.161</v>
      </c>
      <c r="DO1454" s="2">
        <v>2.161</v>
      </c>
      <c r="DP1454" s="2">
        <v>2.1619999999999999</v>
      </c>
      <c r="DQ1454" s="2">
        <v>2.1640000000000001</v>
      </c>
      <c r="DR1454" s="2">
        <v>2.1640000000000001</v>
      </c>
      <c r="DS1454" s="2">
        <v>2.1800000000000002</v>
      </c>
      <c r="DT1454" s="2">
        <v>2.3170000000000002</v>
      </c>
      <c r="DU1454" s="2">
        <v>2.4580000000000002</v>
      </c>
      <c r="DV1454" s="2">
        <v>2.4980000000000002</v>
      </c>
      <c r="DW1454" s="2">
        <v>2.379</v>
      </c>
      <c r="DX1454" s="2">
        <v>2.29</v>
      </c>
      <c r="DY1454" s="2">
        <v>2.1890000000000001</v>
      </c>
      <c r="DZ1454" s="2">
        <v>2.1760000000000002</v>
      </c>
      <c r="EA1454" s="2">
        <v>2.1760000000000002</v>
      </c>
      <c r="EB1454" s="2">
        <v>2.177</v>
      </c>
      <c r="EC1454" s="2">
        <v>2.1789999999999998</v>
      </c>
      <c r="ED1454" s="2">
        <v>2.1789999999999998</v>
      </c>
      <c r="EE1454" s="2">
        <v>2.1949999999999998</v>
      </c>
      <c r="EF1454" s="2">
        <v>2.3319999999999999</v>
      </c>
      <c r="EG1454" s="2">
        <v>2.4729999999999999</v>
      </c>
      <c r="EH1454" s="2">
        <v>2.5230000000000001</v>
      </c>
      <c r="EI1454" s="2">
        <v>2.4039999999999999</v>
      </c>
      <c r="EJ1454" s="2">
        <v>2.3149999999999999</v>
      </c>
      <c r="EK1454" s="2">
        <v>2.214</v>
      </c>
      <c r="EL1454" s="2">
        <v>2.2010000000000001</v>
      </c>
      <c r="EM1454" s="2">
        <v>2.2010000000000001</v>
      </c>
      <c r="EN1454" s="2">
        <v>2.202</v>
      </c>
      <c r="EO1454" s="2">
        <v>2.2040000000000002</v>
      </c>
      <c r="EP1454" s="2">
        <v>2.2040000000000002</v>
      </c>
      <c r="EQ1454" s="2">
        <v>2.2200000000000002</v>
      </c>
      <c r="ER1454" s="2">
        <v>2.3570000000000002</v>
      </c>
      <c r="ES1454" s="2">
        <v>2.4980000000000002</v>
      </c>
      <c r="ET1454" s="2">
        <v>2.5630000000000002</v>
      </c>
      <c r="EU1454" s="2">
        <v>2.444</v>
      </c>
      <c r="EV1454" s="2">
        <v>2.355</v>
      </c>
      <c r="EW1454" s="2">
        <v>2.254</v>
      </c>
      <c r="EX1454" s="2">
        <v>2.2410000000000001</v>
      </c>
      <c r="EY1454" s="2">
        <v>2.2410000000000001</v>
      </c>
      <c r="EZ1454" s="2">
        <v>2.242</v>
      </c>
      <c r="FA1454" s="2">
        <v>2.2440000000000002</v>
      </c>
      <c r="FB1454" s="2">
        <v>2.2440000000000002</v>
      </c>
      <c r="FC1454" s="2">
        <v>2.2599999999999998</v>
      </c>
      <c r="FD1454" s="2"/>
      <c r="FE1454" s="2"/>
      <c r="FF1454" s="2"/>
      <c r="FG1454" s="2"/>
      <c r="FH1454" s="2"/>
      <c r="FI1454" s="2"/>
      <c r="FJ1454" s="2"/>
      <c r="FK1454" s="2"/>
      <c r="FL1454" s="2"/>
      <c r="FM1454" s="2"/>
      <c r="FN1454" s="2"/>
      <c r="FO1454" s="2"/>
      <c r="FP1454" s="2"/>
      <c r="FQ1454" s="2"/>
      <c r="FR1454" s="2"/>
      <c r="FS1454" s="2"/>
      <c r="FT1454" s="2"/>
      <c r="FU1454" s="2"/>
      <c r="FV1454" s="2"/>
      <c r="FW1454" s="2"/>
      <c r="FX1454" s="2"/>
      <c r="FY1454" s="2"/>
      <c r="FZ1454" s="2"/>
      <c r="GA1454" s="2"/>
      <c r="GB1454" s="2"/>
      <c r="GC1454" s="2"/>
      <c r="GD1454" s="2"/>
      <c r="GE1454" s="2"/>
      <c r="GF1454" s="2"/>
      <c r="GG1454" s="2"/>
      <c r="GH1454" s="2"/>
      <c r="GI1454" s="2"/>
      <c r="GJ1454" s="2"/>
      <c r="GK1454" s="2"/>
      <c r="GL1454" s="2"/>
      <c r="GM1454" s="2"/>
      <c r="GN1454" s="2"/>
      <c r="GO1454" s="2"/>
      <c r="GP1454" s="2"/>
      <c r="GQ1454" s="2"/>
    </row>
    <row r="1455" spans="1:199" customFormat="1" hidden="1" x14ac:dyDescent="0.2">
      <c r="A1455">
        <f t="shared" si="351"/>
        <v>1</v>
      </c>
      <c r="B1455">
        <f t="shared" si="352"/>
        <v>10</v>
      </c>
      <c r="C1455" s="1">
        <v>36080</v>
      </c>
      <c r="D1455">
        <f t="shared" si="353"/>
        <v>10</v>
      </c>
      <c r="E1455">
        <f t="shared" si="354"/>
        <v>1998</v>
      </c>
      <c r="F1455" s="15"/>
      <c r="G1455" s="16">
        <f t="shared" si="343"/>
        <v>-1.616666666666644E-2</v>
      </c>
      <c r="H1455" s="16">
        <f t="shared" si="344"/>
        <v>-2.0000000000002238E-3</v>
      </c>
      <c r="I1455" s="16">
        <f t="shared" si="345"/>
        <v>-1.8166666666666664E-2</v>
      </c>
      <c r="J1455" s="7">
        <f>VLOOKUP(C1455,'Nymex hist.'!A:B,2,0)</f>
        <v>2.089</v>
      </c>
      <c r="K1455" s="7"/>
      <c r="L1455" s="7"/>
      <c r="M1455" s="9">
        <f t="shared" si="346"/>
        <v>2.2684166666666665</v>
      </c>
      <c r="N1455" s="9">
        <f t="shared" si="347"/>
        <v>2.2522500000000001</v>
      </c>
      <c r="O1455" s="9">
        <f t="shared" si="348"/>
        <v>2.2502499999999999</v>
      </c>
      <c r="P1455" s="9">
        <f t="shared" si="349"/>
        <v>2.2652500000000004</v>
      </c>
      <c r="Q1455" s="9">
        <f t="shared" si="350"/>
        <v>2.2902499999999995</v>
      </c>
      <c r="R1455" s="8">
        <v>36080</v>
      </c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3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>
        <v>2.089</v>
      </c>
      <c r="CK1455" s="2">
        <v>2.3820000000000001</v>
      </c>
      <c r="CL1455" s="2">
        <v>2.5</v>
      </c>
      <c r="CM1455" s="2">
        <v>2.415</v>
      </c>
      <c r="CN1455" s="2">
        <v>2.3199999999999998</v>
      </c>
      <c r="CO1455" s="2">
        <v>2.2000000000000002</v>
      </c>
      <c r="CP1455" s="2">
        <v>2.165</v>
      </c>
      <c r="CQ1455" s="2">
        <v>2.16</v>
      </c>
      <c r="CR1455" s="2">
        <v>2.16</v>
      </c>
      <c r="CS1455" s="2">
        <v>2.16</v>
      </c>
      <c r="CT1455" s="2">
        <v>2.16</v>
      </c>
      <c r="CU1455" s="2">
        <v>2.194</v>
      </c>
      <c r="CV1455" s="2">
        <v>2.3319999999999999</v>
      </c>
      <c r="CW1455" s="2">
        <v>2.4550000000000001</v>
      </c>
      <c r="CX1455" s="2">
        <v>2.5009999999999999</v>
      </c>
      <c r="CY1455" s="2">
        <v>2.3929999999999998</v>
      </c>
      <c r="CZ1455" s="2">
        <v>2.274</v>
      </c>
      <c r="DA1455" s="2">
        <v>2.1739999999999999</v>
      </c>
      <c r="DB1455" s="2">
        <v>2.145</v>
      </c>
      <c r="DC1455" s="2">
        <v>2.145</v>
      </c>
      <c r="DD1455" s="2">
        <v>2.1480000000000001</v>
      </c>
      <c r="DE1455" s="2">
        <v>2.15</v>
      </c>
      <c r="DF1455" s="2">
        <v>2.1509999999999998</v>
      </c>
      <c r="DG1455" s="2">
        <v>2.181</v>
      </c>
      <c r="DH1455" s="2">
        <v>2.3119999999999998</v>
      </c>
      <c r="DI1455" s="2">
        <v>2.4529999999999998</v>
      </c>
      <c r="DJ1455" s="2">
        <v>2.4780000000000002</v>
      </c>
      <c r="DK1455" s="2">
        <v>2.359</v>
      </c>
      <c r="DL1455" s="2">
        <v>2.27</v>
      </c>
      <c r="DM1455" s="2">
        <v>2.169</v>
      </c>
      <c r="DN1455" s="2">
        <v>2.1560000000000001</v>
      </c>
      <c r="DO1455" s="2">
        <v>2.1560000000000001</v>
      </c>
      <c r="DP1455" s="2">
        <v>2.157</v>
      </c>
      <c r="DQ1455" s="2">
        <v>2.1589999999999998</v>
      </c>
      <c r="DR1455" s="2">
        <v>2.1589999999999998</v>
      </c>
      <c r="DS1455" s="2">
        <v>2.1749999999999998</v>
      </c>
      <c r="DT1455" s="2">
        <v>2.3119999999999998</v>
      </c>
      <c r="DU1455" s="2">
        <v>2.4529999999999998</v>
      </c>
      <c r="DV1455" s="2">
        <v>2.4929999999999999</v>
      </c>
      <c r="DW1455" s="2">
        <v>2.3740000000000001</v>
      </c>
      <c r="DX1455" s="2">
        <v>2.2850000000000001</v>
      </c>
      <c r="DY1455" s="2">
        <v>2.1840000000000002</v>
      </c>
      <c r="DZ1455" s="2">
        <v>2.1709999999999998</v>
      </c>
      <c r="EA1455" s="2">
        <v>2.1709999999999998</v>
      </c>
      <c r="EB1455" s="2">
        <v>2.1720000000000002</v>
      </c>
      <c r="EC1455" s="2">
        <v>2.1739999999999999</v>
      </c>
      <c r="ED1455" s="2">
        <v>2.1739999999999999</v>
      </c>
      <c r="EE1455" s="2">
        <v>2.19</v>
      </c>
      <c r="EF1455" s="2">
        <v>2.327</v>
      </c>
      <c r="EG1455" s="2">
        <v>2.468</v>
      </c>
      <c r="EH1455" s="2">
        <v>2.5179999999999998</v>
      </c>
      <c r="EI1455" s="2">
        <v>2.399</v>
      </c>
      <c r="EJ1455" s="2">
        <v>2.31</v>
      </c>
      <c r="EK1455" s="2">
        <v>2.2090000000000001</v>
      </c>
      <c r="EL1455" s="2">
        <v>2.1960000000000002</v>
      </c>
      <c r="EM1455" s="2">
        <v>2.1960000000000002</v>
      </c>
      <c r="EN1455" s="2">
        <v>2.1970000000000001</v>
      </c>
      <c r="EO1455" s="2">
        <v>2.1989999999999998</v>
      </c>
      <c r="EP1455" s="2">
        <v>2.1989999999999998</v>
      </c>
      <c r="EQ1455" s="2">
        <v>2.2149999999999999</v>
      </c>
      <c r="ER1455" s="2">
        <v>2.3519999999999999</v>
      </c>
      <c r="ES1455" s="2">
        <v>2.4929999999999999</v>
      </c>
      <c r="ET1455" s="2">
        <v>2.5579999999999998</v>
      </c>
      <c r="EU1455" s="2">
        <v>2.4390000000000001</v>
      </c>
      <c r="EV1455" s="2">
        <v>2.35</v>
      </c>
      <c r="EW1455" s="2">
        <v>2.2490000000000001</v>
      </c>
      <c r="EX1455" s="2">
        <v>2.2360000000000002</v>
      </c>
      <c r="EY1455" s="2">
        <v>2.2360000000000002</v>
      </c>
      <c r="EZ1455" s="2">
        <v>2.2370000000000001</v>
      </c>
      <c r="FA1455" s="2">
        <v>2.2389999999999999</v>
      </c>
      <c r="FB1455" s="2">
        <v>2.2389999999999999</v>
      </c>
      <c r="FC1455" s="2">
        <v>2.2549999999999999</v>
      </c>
      <c r="FD1455" s="2"/>
      <c r="FE1455" s="2"/>
      <c r="FF1455" s="2"/>
      <c r="FG1455" s="2"/>
      <c r="FH1455" s="2"/>
      <c r="FI1455" s="2"/>
      <c r="FJ1455" s="2"/>
      <c r="FK1455" s="2"/>
      <c r="FL1455" s="2"/>
      <c r="FM1455" s="2"/>
      <c r="FN1455" s="2"/>
      <c r="FO1455" s="2"/>
      <c r="FP1455" s="2"/>
      <c r="FQ1455" s="2"/>
      <c r="FR1455" s="2"/>
      <c r="FS1455" s="2"/>
      <c r="FT1455" s="2"/>
      <c r="FU1455" s="2"/>
      <c r="FV1455" s="2"/>
      <c r="FW1455" s="2"/>
      <c r="FX1455" s="2"/>
      <c r="FY1455" s="2"/>
      <c r="FZ1455" s="2"/>
      <c r="GA1455" s="2"/>
      <c r="GB1455" s="2"/>
      <c r="GC1455" s="2"/>
      <c r="GD1455" s="2"/>
      <c r="GE1455" s="2"/>
      <c r="GF1455" s="2"/>
      <c r="GG1455" s="2"/>
      <c r="GH1455" s="2"/>
      <c r="GI1455" s="2"/>
      <c r="GJ1455" s="2"/>
      <c r="GK1455" s="2"/>
      <c r="GL1455" s="2"/>
      <c r="GM1455" s="2"/>
      <c r="GN1455" s="2"/>
      <c r="GO1455" s="2"/>
      <c r="GP1455" s="2"/>
      <c r="GQ1455" s="2"/>
    </row>
    <row r="1456" spans="1:199" customFormat="1" hidden="1" x14ac:dyDescent="0.2">
      <c r="A1456">
        <f t="shared" si="351"/>
        <v>2</v>
      </c>
      <c r="B1456">
        <f t="shared" si="352"/>
        <v>10</v>
      </c>
      <c r="C1456" s="1">
        <v>36081</v>
      </c>
      <c r="D1456">
        <f t="shared" si="353"/>
        <v>10</v>
      </c>
      <c r="E1456">
        <f t="shared" si="354"/>
        <v>1998</v>
      </c>
      <c r="F1456" s="15"/>
      <c r="G1456" s="16">
        <f t="shared" si="343"/>
        <v>-1.4833333333333254E-2</v>
      </c>
      <c r="H1456" s="16">
        <f t="shared" si="344"/>
        <v>1.1666666666663161E-3</v>
      </c>
      <c r="I1456" s="16">
        <f t="shared" si="345"/>
        <v>-1.3666666666666938E-2</v>
      </c>
      <c r="J1456" s="7">
        <f>VLOOKUP(C1456,'Nymex hist.'!A:B,2,0)</f>
        <v>2.0840000000000001</v>
      </c>
      <c r="K1456" s="7"/>
      <c r="L1456" s="7"/>
      <c r="M1456" s="9">
        <f t="shared" si="346"/>
        <v>2.2670833333333333</v>
      </c>
      <c r="N1456" s="9">
        <f t="shared" si="347"/>
        <v>2.2522500000000001</v>
      </c>
      <c r="O1456" s="9">
        <f t="shared" si="348"/>
        <v>2.2534166666666664</v>
      </c>
      <c r="P1456" s="9">
        <f t="shared" si="349"/>
        <v>2.2684166666666665</v>
      </c>
      <c r="Q1456" s="9">
        <f t="shared" si="350"/>
        <v>2.2934166666666664</v>
      </c>
      <c r="R1456" s="8">
        <v>36081</v>
      </c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3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>
        <v>2.0840000000000001</v>
      </c>
      <c r="CK1456" s="2">
        <v>2.3660000000000001</v>
      </c>
      <c r="CL1456" s="2">
        <v>2.4889999999999999</v>
      </c>
      <c r="CM1456" s="2">
        <v>2.41</v>
      </c>
      <c r="CN1456" s="2">
        <v>2.3199999999999998</v>
      </c>
      <c r="CO1456" s="2">
        <v>2.2000000000000002</v>
      </c>
      <c r="CP1456" s="2">
        <v>2.165</v>
      </c>
      <c r="CQ1456" s="2">
        <v>2.16</v>
      </c>
      <c r="CR1456" s="2">
        <v>2.16</v>
      </c>
      <c r="CS1456" s="2">
        <v>2.16</v>
      </c>
      <c r="CT1456" s="2">
        <v>2.16</v>
      </c>
      <c r="CU1456" s="2">
        <v>2.194</v>
      </c>
      <c r="CV1456" s="2">
        <v>2.3319999999999999</v>
      </c>
      <c r="CW1456" s="2">
        <v>2.4550000000000001</v>
      </c>
      <c r="CX1456" s="2">
        <v>2.5009999999999999</v>
      </c>
      <c r="CY1456" s="2">
        <v>2.3929999999999998</v>
      </c>
      <c r="CZ1456" s="2">
        <v>2.274</v>
      </c>
      <c r="DA1456" s="2">
        <v>2.1739999999999999</v>
      </c>
      <c r="DB1456" s="2">
        <v>2.145</v>
      </c>
      <c r="DC1456" s="2">
        <v>2.145</v>
      </c>
      <c r="DD1456" s="2">
        <v>2.1480000000000001</v>
      </c>
      <c r="DE1456" s="2">
        <v>2.15</v>
      </c>
      <c r="DF1456" s="2">
        <v>2.1509999999999998</v>
      </c>
      <c r="DG1456" s="2">
        <v>2.181</v>
      </c>
      <c r="DH1456" s="2">
        <v>2.3119999999999998</v>
      </c>
      <c r="DI1456" s="2">
        <v>2.4529999999999998</v>
      </c>
      <c r="DJ1456" s="2">
        <v>2.48</v>
      </c>
      <c r="DK1456" s="2">
        <v>2.363</v>
      </c>
      <c r="DL1456" s="2">
        <v>2.274</v>
      </c>
      <c r="DM1456" s="2">
        <v>2.173</v>
      </c>
      <c r="DN1456" s="2">
        <v>2.16</v>
      </c>
      <c r="DO1456" s="2">
        <v>2.16</v>
      </c>
      <c r="DP1456" s="2">
        <v>2.161</v>
      </c>
      <c r="DQ1456" s="2">
        <v>2.1629999999999998</v>
      </c>
      <c r="DR1456" s="2">
        <v>2.1629999999999998</v>
      </c>
      <c r="DS1456" s="2">
        <v>2.1789999999999998</v>
      </c>
      <c r="DT1456" s="2">
        <v>2.3119999999999998</v>
      </c>
      <c r="DU1456" s="2">
        <v>2.4529999999999998</v>
      </c>
      <c r="DV1456" s="2">
        <v>2.4950000000000001</v>
      </c>
      <c r="DW1456" s="2">
        <v>2.3780000000000001</v>
      </c>
      <c r="DX1456" s="2">
        <v>2.2890000000000001</v>
      </c>
      <c r="DY1456" s="2">
        <v>2.1880000000000002</v>
      </c>
      <c r="DZ1456" s="2">
        <v>2.1749999999999998</v>
      </c>
      <c r="EA1456" s="2">
        <v>2.1749999999999998</v>
      </c>
      <c r="EB1456" s="2">
        <v>2.1760000000000002</v>
      </c>
      <c r="EC1456" s="2">
        <v>2.1779999999999999</v>
      </c>
      <c r="ED1456" s="2">
        <v>2.1779999999999999</v>
      </c>
      <c r="EE1456" s="2">
        <v>2.194</v>
      </c>
      <c r="EF1456" s="2">
        <v>2.327</v>
      </c>
      <c r="EG1456" s="2">
        <v>2.468</v>
      </c>
      <c r="EH1456" s="2">
        <v>2.52</v>
      </c>
      <c r="EI1456" s="2">
        <v>2.403</v>
      </c>
      <c r="EJ1456" s="2">
        <v>2.3140000000000001</v>
      </c>
      <c r="EK1456" s="2">
        <v>2.2130000000000001</v>
      </c>
      <c r="EL1456" s="2">
        <v>2.2000000000000002</v>
      </c>
      <c r="EM1456" s="2">
        <v>2.2000000000000002</v>
      </c>
      <c r="EN1456" s="2">
        <v>2.2010000000000001</v>
      </c>
      <c r="EO1456" s="2">
        <v>2.2029999999999998</v>
      </c>
      <c r="EP1456" s="2">
        <v>2.2029999999999998</v>
      </c>
      <c r="EQ1456" s="2">
        <v>2.2189999999999999</v>
      </c>
      <c r="ER1456" s="2">
        <v>2.3519999999999999</v>
      </c>
      <c r="ES1456" s="2">
        <v>2.4929999999999999</v>
      </c>
      <c r="ET1456" s="2">
        <v>2.56</v>
      </c>
      <c r="EU1456" s="2">
        <v>2.4430000000000001</v>
      </c>
      <c r="EV1456" s="2">
        <v>2.3540000000000001</v>
      </c>
      <c r="EW1456" s="2">
        <v>2.2530000000000001</v>
      </c>
      <c r="EX1456" s="2">
        <v>2.2400000000000002</v>
      </c>
      <c r="EY1456" s="2">
        <v>2.2400000000000002</v>
      </c>
      <c r="EZ1456" s="2">
        <v>2.2410000000000001</v>
      </c>
      <c r="FA1456" s="2">
        <v>2.2429999999999999</v>
      </c>
      <c r="FB1456" s="2">
        <v>2.2429999999999999</v>
      </c>
      <c r="FC1456" s="2">
        <v>2.2589999999999999</v>
      </c>
      <c r="FD1456" s="2"/>
      <c r="FE1456" s="2"/>
      <c r="FF1456" s="2"/>
      <c r="FG1456" s="2"/>
      <c r="FH1456" s="2"/>
      <c r="FI1456" s="2"/>
      <c r="FJ1456" s="2"/>
      <c r="FK1456" s="2"/>
      <c r="FL1456" s="2"/>
      <c r="FM1456" s="2"/>
      <c r="FN1456" s="2"/>
      <c r="FO1456" s="2"/>
      <c r="FP1456" s="2"/>
      <c r="FQ1456" s="2"/>
      <c r="FR1456" s="2"/>
      <c r="FS1456" s="2"/>
      <c r="FT1456" s="2"/>
      <c r="FU1456" s="2"/>
      <c r="FV1456" s="2"/>
      <c r="FW1456" s="2"/>
      <c r="FX1456" s="2"/>
      <c r="FY1456" s="2"/>
      <c r="FZ1456" s="2"/>
      <c r="GA1456" s="2"/>
      <c r="GB1456" s="2"/>
      <c r="GC1456" s="2"/>
      <c r="GD1456" s="2"/>
      <c r="GE1456" s="2"/>
      <c r="GF1456" s="2"/>
      <c r="GG1456" s="2"/>
      <c r="GH1456" s="2"/>
      <c r="GI1456" s="2"/>
      <c r="GJ1456" s="2"/>
      <c r="GK1456" s="2"/>
      <c r="GL1456" s="2"/>
      <c r="GM1456" s="2"/>
      <c r="GN1456" s="2"/>
      <c r="GO1456" s="2"/>
      <c r="GP1456" s="2"/>
      <c r="GQ1456" s="2"/>
    </row>
    <row r="1457" spans="1:199" customFormat="1" hidden="1" x14ac:dyDescent="0.2">
      <c r="A1457">
        <f t="shared" si="351"/>
        <v>3</v>
      </c>
      <c r="B1457">
        <f t="shared" si="352"/>
        <v>10</v>
      </c>
      <c r="C1457" s="1">
        <v>36082</v>
      </c>
      <c r="D1457">
        <f t="shared" si="353"/>
        <v>10</v>
      </c>
      <c r="E1457">
        <f t="shared" si="354"/>
        <v>1998</v>
      </c>
      <c r="F1457" s="15"/>
      <c r="G1457" s="16">
        <f t="shared" si="343"/>
        <v>-5.4166666666666252E-3</v>
      </c>
      <c r="H1457" s="16">
        <f t="shared" si="344"/>
        <v>5.1666666666663197E-3</v>
      </c>
      <c r="I1457" s="16">
        <f t="shared" si="345"/>
        <v>-2.5000000000030553E-4</v>
      </c>
      <c r="J1457" s="7">
        <f>VLOOKUP(C1457,'Nymex hist.'!A:B,2,0)</f>
        <v>2.0409999999999999</v>
      </c>
      <c r="K1457" s="7"/>
      <c r="L1457" s="7"/>
      <c r="M1457" s="9">
        <f t="shared" si="346"/>
        <v>2.2529166666666667</v>
      </c>
      <c r="N1457" s="9">
        <f t="shared" si="347"/>
        <v>2.2475000000000001</v>
      </c>
      <c r="O1457" s="9">
        <f t="shared" si="348"/>
        <v>2.2526666666666664</v>
      </c>
      <c r="P1457" s="9">
        <f t="shared" si="349"/>
        <v>2.2676666666666665</v>
      </c>
      <c r="Q1457" s="9">
        <f t="shared" si="350"/>
        <v>2.2926666666666669</v>
      </c>
      <c r="R1457" s="8">
        <v>36082</v>
      </c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3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>
        <v>2.0409999999999999</v>
      </c>
      <c r="CK1457" s="2">
        <v>2.3079999999999998</v>
      </c>
      <c r="CL1457" s="2">
        <v>2.44</v>
      </c>
      <c r="CM1457" s="2">
        <v>2.375</v>
      </c>
      <c r="CN1457" s="2">
        <v>2.29</v>
      </c>
      <c r="CO1457" s="2">
        <v>2.1880000000000002</v>
      </c>
      <c r="CP1457" s="2">
        <v>2.1560000000000001</v>
      </c>
      <c r="CQ1457" s="2">
        <v>2.1549999999999998</v>
      </c>
      <c r="CR1457" s="2">
        <v>2.1549999999999998</v>
      </c>
      <c r="CS1457" s="2">
        <v>2.1549999999999998</v>
      </c>
      <c r="CT1457" s="2">
        <v>2.1549999999999998</v>
      </c>
      <c r="CU1457" s="2">
        <v>2.1890000000000001</v>
      </c>
      <c r="CV1457" s="2">
        <v>2.327</v>
      </c>
      <c r="CW1457" s="2">
        <v>2.4500000000000002</v>
      </c>
      <c r="CX1457" s="2">
        <v>2.496</v>
      </c>
      <c r="CY1457" s="2">
        <v>2.3879999999999999</v>
      </c>
      <c r="CZ1457" s="2">
        <v>2.2690000000000001</v>
      </c>
      <c r="DA1457" s="2">
        <v>2.169</v>
      </c>
      <c r="DB1457" s="2">
        <v>2.14</v>
      </c>
      <c r="DC1457" s="2">
        <v>2.14</v>
      </c>
      <c r="DD1457" s="2">
        <v>2.1429999999999998</v>
      </c>
      <c r="DE1457" s="2">
        <v>2.145</v>
      </c>
      <c r="DF1457" s="2">
        <v>2.1459999999999999</v>
      </c>
      <c r="DG1457" s="2">
        <v>2.1760000000000002</v>
      </c>
      <c r="DH1457" s="2">
        <v>2.3079999999999998</v>
      </c>
      <c r="DI1457" s="2">
        <v>2.4500000000000002</v>
      </c>
      <c r="DJ1457" s="2">
        <v>2.4780000000000002</v>
      </c>
      <c r="DK1457" s="2">
        <v>2.363</v>
      </c>
      <c r="DL1457" s="2">
        <v>2.274</v>
      </c>
      <c r="DM1457" s="2">
        <v>2.173</v>
      </c>
      <c r="DN1457" s="2">
        <v>2.16</v>
      </c>
      <c r="DO1457" s="2">
        <v>2.16</v>
      </c>
      <c r="DP1457" s="2">
        <v>2.161</v>
      </c>
      <c r="DQ1457" s="2">
        <v>2.1629999999999998</v>
      </c>
      <c r="DR1457" s="2">
        <v>2.1629999999999998</v>
      </c>
      <c r="DS1457" s="2">
        <v>2.1789999999999998</v>
      </c>
      <c r="DT1457" s="2">
        <v>2.3079999999999998</v>
      </c>
      <c r="DU1457" s="2">
        <v>2.4500000000000002</v>
      </c>
      <c r="DV1457" s="2">
        <v>2.4929999999999999</v>
      </c>
      <c r="DW1457" s="2">
        <v>2.3780000000000001</v>
      </c>
      <c r="DX1457" s="2">
        <v>2.2890000000000001</v>
      </c>
      <c r="DY1457" s="2">
        <v>2.1880000000000002</v>
      </c>
      <c r="DZ1457" s="2">
        <v>2.1749999999999998</v>
      </c>
      <c r="EA1457" s="2">
        <v>2.1749999999999998</v>
      </c>
      <c r="EB1457" s="2">
        <v>2.1760000000000002</v>
      </c>
      <c r="EC1457" s="2">
        <v>2.1779999999999999</v>
      </c>
      <c r="ED1457" s="2">
        <v>2.1779999999999999</v>
      </c>
      <c r="EE1457" s="2">
        <v>2.194</v>
      </c>
      <c r="EF1457" s="2">
        <v>2.323</v>
      </c>
      <c r="EG1457" s="2">
        <v>2.4649999999999999</v>
      </c>
      <c r="EH1457" s="2">
        <v>2.5179999999999998</v>
      </c>
      <c r="EI1457" s="2">
        <v>2.403</v>
      </c>
      <c r="EJ1457" s="2">
        <v>2.3140000000000001</v>
      </c>
      <c r="EK1457" s="2">
        <v>2.2130000000000001</v>
      </c>
      <c r="EL1457" s="2">
        <v>2.2000000000000002</v>
      </c>
      <c r="EM1457" s="2">
        <v>2.2000000000000002</v>
      </c>
      <c r="EN1457" s="2">
        <v>2.2010000000000001</v>
      </c>
      <c r="EO1457" s="2">
        <v>2.2029999999999998</v>
      </c>
      <c r="EP1457" s="2">
        <v>2.2029999999999998</v>
      </c>
      <c r="EQ1457" s="2">
        <v>2.2189999999999999</v>
      </c>
      <c r="ER1457" s="2">
        <v>2.3479999999999999</v>
      </c>
      <c r="ES1457" s="2">
        <v>2.4900000000000002</v>
      </c>
      <c r="ET1457" s="2">
        <v>2.5579999999999998</v>
      </c>
      <c r="EU1457" s="2">
        <v>2.4430000000000001</v>
      </c>
      <c r="EV1457" s="2">
        <v>2.3540000000000001</v>
      </c>
      <c r="EW1457" s="2">
        <v>2.2530000000000001</v>
      </c>
      <c r="EX1457" s="2">
        <v>2.2400000000000002</v>
      </c>
      <c r="EY1457" s="2">
        <v>2.2400000000000002</v>
      </c>
      <c r="EZ1457" s="2">
        <v>2.2410000000000001</v>
      </c>
      <c r="FA1457" s="2">
        <v>2.2429999999999999</v>
      </c>
      <c r="FB1457" s="2">
        <v>2.2429999999999999</v>
      </c>
      <c r="FC1457" s="2">
        <v>2.2589999999999999</v>
      </c>
      <c r="FD1457" s="2"/>
      <c r="FE1457" s="2"/>
      <c r="FF1457" s="2"/>
      <c r="FG1457" s="2"/>
      <c r="FH1457" s="2"/>
      <c r="FI1457" s="2"/>
      <c r="FJ1457" s="2"/>
      <c r="FK1457" s="2"/>
      <c r="FL1457" s="2"/>
      <c r="FM1457" s="2"/>
      <c r="FN1457" s="2"/>
      <c r="FO1457" s="2"/>
      <c r="FP1457" s="2"/>
      <c r="FQ1457" s="2"/>
      <c r="FR1457" s="2"/>
      <c r="FS1457" s="2"/>
      <c r="FT1457" s="2"/>
      <c r="FU1457" s="2"/>
      <c r="FV1457" s="2"/>
      <c r="FW1457" s="2"/>
      <c r="FX1457" s="2"/>
      <c r="FY1457" s="2"/>
      <c r="FZ1457" s="2"/>
      <c r="GA1457" s="2"/>
      <c r="GB1457" s="2"/>
      <c r="GC1457" s="2"/>
      <c r="GD1457" s="2"/>
      <c r="GE1457" s="2"/>
      <c r="GF1457" s="2"/>
      <c r="GG1457" s="2"/>
      <c r="GH1457" s="2"/>
      <c r="GI1457" s="2"/>
      <c r="GJ1457" s="2"/>
      <c r="GK1457" s="2"/>
      <c r="GL1457" s="2"/>
      <c r="GM1457" s="2"/>
      <c r="GN1457" s="2"/>
      <c r="GO1457" s="2"/>
      <c r="GP1457" s="2"/>
      <c r="GQ1457" s="2"/>
    </row>
    <row r="1458" spans="1:199" customFormat="1" hidden="1" x14ac:dyDescent="0.2">
      <c r="A1458">
        <f t="shared" si="351"/>
        <v>4</v>
      </c>
      <c r="B1458">
        <f t="shared" si="352"/>
        <v>10</v>
      </c>
      <c r="C1458" s="1">
        <v>36083</v>
      </c>
      <c r="D1458">
        <f t="shared" si="353"/>
        <v>10</v>
      </c>
      <c r="E1458">
        <f t="shared" si="354"/>
        <v>1998</v>
      </c>
      <c r="F1458" s="15"/>
      <c r="G1458" s="16">
        <f t="shared" si="343"/>
        <v>-1.3166666666666327E-2</v>
      </c>
      <c r="H1458" s="16">
        <f t="shared" si="344"/>
        <v>5.4999999999996163E-3</v>
      </c>
      <c r="I1458" s="16">
        <f t="shared" si="345"/>
        <v>-7.6666666666667105E-3</v>
      </c>
      <c r="J1458" s="7">
        <f>VLOOKUP(C1458,'Nymex hist.'!A:B,2,0)</f>
        <v>2.0950000000000002</v>
      </c>
      <c r="K1458" s="7"/>
      <c r="L1458" s="7"/>
      <c r="M1458" s="9">
        <f t="shared" si="346"/>
        <v>2.262833333333333</v>
      </c>
      <c r="N1458" s="9">
        <f t="shared" si="347"/>
        <v>2.2496666666666667</v>
      </c>
      <c r="O1458" s="9">
        <f t="shared" si="348"/>
        <v>2.2551666666666663</v>
      </c>
      <c r="P1458" s="9">
        <f t="shared" si="349"/>
        <v>2.2701666666666664</v>
      </c>
      <c r="Q1458" s="9">
        <f t="shared" si="350"/>
        <v>2.2951666666666668</v>
      </c>
      <c r="R1458" s="8">
        <v>36083</v>
      </c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3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>
        <v>2.0950000000000002</v>
      </c>
      <c r="CK1458" s="2">
        <v>2.347</v>
      </c>
      <c r="CL1458" s="2">
        <v>2.4689999999999999</v>
      </c>
      <c r="CM1458" s="2">
        <v>2.3969999999999998</v>
      </c>
      <c r="CN1458" s="2">
        <v>2.3050000000000002</v>
      </c>
      <c r="CO1458" s="2">
        <v>2.2000000000000002</v>
      </c>
      <c r="CP1458" s="2">
        <v>2.165</v>
      </c>
      <c r="CQ1458" s="2">
        <v>2.16</v>
      </c>
      <c r="CR1458" s="2">
        <v>2.16</v>
      </c>
      <c r="CS1458" s="2">
        <v>2.16</v>
      </c>
      <c r="CT1458" s="2">
        <v>2.16</v>
      </c>
      <c r="CU1458" s="2">
        <v>2.1930000000000001</v>
      </c>
      <c r="CV1458" s="2">
        <v>2.33</v>
      </c>
      <c r="CW1458" s="2">
        <v>2.4550000000000001</v>
      </c>
      <c r="CX1458" s="2">
        <v>2.5</v>
      </c>
      <c r="CY1458" s="2">
        <v>2.39</v>
      </c>
      <c r="CZ1458" s="2">
        <v>2.27</v>
      </c>
      <c r="DA1458" s="2">
        <v>2.17</v>
      </c>
      <c r="DB1458" s="2">
        <v>2.14</v>
      </c>
      <c r="DC1458" s="2">
        <v>2.14</v>
      </c>
      <c r="DD1458" s="2">
        <v>2.1440000000000001</v>
      </c>
      <c r="DE1458" s="2">
        <v>2.1469999999999998</v>
      </c>
      <c r="DF1458" s="2">
        <v>2.149</v>
      </c>
      <c r="DG1458" s="2">
        <v>2.1789999999999998</v>
      </c>
      <c r="DH1458" s="2">
        <v>2.3119999999999998</v>
      </c>
      <c r="DI1458" s="2">
        <v>2.4550000000000001</v>
      </c>
      <c r="DJ1458" s="2">
        <v>2.484</v>
      </c>
      <c r="DK1458" s="2">
        <v>2.37</v>
      </c>
      <c r="DL1458" s="2">
        <v>2.2789999999999999</v>
      </c>
      <c r="DM1458" s="2">
        <v>2.1760000000000002</v>
      </c>
      <c r="DN1458" s="2">
        <v>2.16</v>
      </c>
      <c r="DO1458" s="2">
        <v>2.16</v>
      </c>
      <c r="DP1458" s="2">
        <v>2.161</v>
      </c>
      <c r="DQ1458" s="2">
        <v>2.1629999999999998</v>
      </c>
      <c r="DR1458" s="2">
        <v>2.1629999999999998</v>
      </c>
      <c r="DS1458" s="2">
        <v>2.1789999999999998</v>
      </c>
      <c r="DT1458" s="2">
        <v>2.3119999999999998</v>
      </c>
      <c r="DU1458" s="2">
        <v>2.4550000000000001</v>
      </c>
      <c r="DV1458" s="2">
        <v>2.4990000000000001</v>
      </c>
      <c r="DW1458" s="2">
        <v>2.3849999999999998</v>
      </c>
      <c r="DX1458" s="2">
        <v>2.294</v>
      </c>
      <c r="DY1458" s="2">
        <v>2.1909999999999998</v>
      </c>
      <c r="DZ1458" s="2">
        <v>2.1749999999999998</v>
      </c>
      <c r="EA1458" s="2">
        <v>2.1749999999999998</v>
      </c>
      <c r="EB1458" s="2">
        <v>2.1760000000000002</v>
      </c>
      <c r="EC1458" s="2">
        <v>2.1779999999999999</v>
      </c>
      <c r="ED1458" s="2">
        <v>2.1779999999999999</v>
      </c>
      <c r="EE1458" s="2">
        <v>2.194</v>
      </c>
      <c r="EF1458" s="2">
        <v>2.327</v>
      </c>
      <c r="EG1458" s="2">
        <v>2.4700000000000002</v>
      </c>
      <c r="EH1458" s="2">
        <v>2.524</v>
      </c>
      <c r="EI1458" s="2">
        <v>2.41</v>
      </c>
      <c r="EJ1458" s="2">
        <v>2.319</v>
      </c>
      <c r="EK1458" s="2">
        <v>2.2160000000000002</v>
      </c>
      <c r="EL1458" s="2">
        <v>2.2000000000000002</v>
      </c>
      <c r="EM1458" s="2">
        <v>2.2000000000000002</v>
      </c>
      <c r="EN1458" s="2">
        <v>2.2010000000000001</v>
      </c>
      <c r="EO1458" s="2">
        <v>2.2029999999999998</v>
      </c>
      <c r="EP1458" s="2">
        <v>2.2029999999999998</v>
      </c>
      <c r="EQ1458" s="2">
        <v>2.2189999999999999</v>
      </c>
      <c r="ER1458" s="2">
        <v>2.3519999999999999</v>
      </c>
      <c r="ES1458" s="2">
        <v>2.4950000000000001</v>
      </c>
      <c r="ET1458" s="2">
        <v>2.5640000000000001</v>
      </c>
      <c r="EU1458" s="2">
        <v>2.4500000000000002</v>
      </c>
      <c r="EV1458" s="2">
        <v>2.359</v>
      </c>
      <c r="EW1458" s="2">
        <v>2.2559999999999998</v>
      </c>
      <c r="EX1458" s="2">
        <v>2.2400000000000002</v>
      </c>
      <c r="EY1458" s="2">
        <v>2.2400000000000002</v>
      </c>
      <c r="EZ1458" s="2">
        <v>2.2410000000000001</v>
      </c>
      <c r="FA1458" s="2">
        <v>2.2429999999999999</v>
      </c>
      <c r="FB1458" s="2">
        <v>2.2429999999999999</v>
      </c>
      <c r="FC1458" s="2">
        <v>2.2589999999999999</v>
      </c>
      <c r="FD1458" s="2"/>
      <c r="FE1458" s="2"/>
      <c r="FF1458" s="2"/>
      <c r="FG1458" s="2"/>
      <c r="FH1458" s="2"/>
      <c r="FI1458" s="2"/>
      <c r="FJ1458" s="2"/>
      <c r="FK1458" s="2"/>
      <c r="FL1458" s="2"/>
      <c r="FM1458" s="2"/>
      <c r="FN1458" s="2"/>
      <c r="FO1458" s="2"/>
      <c r="FP1458" s="2"/>
      <c r="FQ1458" s="2"/>
      <c r="FR1458" s="2"/>
      <c r="FS1458" s="2"/>
      <c r="FT1458" s="2"/>
      <c r="FU1458" s="2"/>
      <c r="FV1458" s="2"/>
      <c r="FW1458" s="2"/>
      <c r="FX1458" s="2"/>
      <c r="FY1458" s="2"/>
      <c r="FZ1458" s="2"/>
      <c r="GA1458" s="2"/>
      <c r="GB1458" s="2"/>
      <c r="GC1458" s="2"/>
      <c r="GD1458" s="2"/>
      <c r="GE1458" s="2"/>
      <c r="GF1458" s="2"/>
      <c r="GG1458" s="2"/>
      <c r="GH1458" s="2"/>
      <c r="GI1458" s="2"/>
      <c r="GJ1458" s="2"/>
      <c r="GK1458" s="2"/>
      <c r="GL1458" s="2"/>
      <c r="GM1458" s="2"/>
      <c r="GN1458" s="2"/>
      <c r="GO1458" s="2"/>
      <c r="GP1458" s="2"/>
      <c r="GQ1458" s="2"/>
    </row>
    <row r="1459" spans="1:199" customFormat="1" hidden="1" x14ac:dyDescent="0.2">
      <c r="A1459">
        <f t="shared" si="351"/>
        <v>5</v>
      </c>
      <c r="B1459">
        <f t="shared" si="352"/>
        <v>10</v>
      </c>
      <c r="C1459" s="1">
        <v>36084</v>
      </c>
      <c r="D1459">
        <f t="shared" si="353"/>
        <v>10</v>
      </c>
      <c r="E1459">
        <f t="shared" si="354"/>
        <v>1998</v>
      </c>
      <c r="F1459" s="15"/>
      <c r="G1459" s="16">
        <f t="shared" si="343"/>
        <v>-1.2583333333333169E-2</v>
      </c>
      <c r="H1459" s="16">
        <f t="shared" si="344"/>
        <v>5.4999999999996163E-3</v>
      </c>
      <c r="I1459" s="16">
        <f t="shared" si="345"/>
        <v>-7.0833333333335524E-3</v>
      </c>
      <c r="J1459" s="7">
        <f>VLOOKUP(C1459,'Nymex hist.'!A:B,2,0)</f>
        <v>2.109</v>
      </c>
      <c r="K1459" s="7"/>
      <c r="L1459" s="7"/>
      <c r="M1459" s="9">
        <f t="shared" si="346"/>
        <v>2.2672500000000002</v>
      </c>
      <c r="N1459" s="9">
        <f t="shared" si="347"/>
        <v>2.254666666666667</v>
      </c>
      <c r="O1459" s="9">
        <f t="shared" si="348"/>
        <v>2.2601666666666667</v>
      </c>
      <c r="P1459" s="9">
        <f t="shared" si="349"/>
        <v>2.2751666666666668</v>
      </c>
      <c r="Q1459" s="9">
        <f t="shared" si="350"/>
        <v>2.3001666666666667</v>
      </c>
      <c r="R1459" s="8">
        <v>36084</v>
      </c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3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>
        <v>2.109</v>
      </c>
      <c r="CK1459" s="2">
        <v>2.355</v>
      </c>
      <c r="CL1459" s="2">
        <v>2.4740000000000002</v>
      </c>
      <c r="CM1459" s="2">
        <v>2.4</v>
      </c>
      <c r="CN1459" s="2">
        <v>2.3050000000000002</v>
      </c>
      <c r="CO1459" s="2">
        <v>2.2050000000000001</v>
      </c>
      <c r="CP1459" s="2">
        <v>2.17</v>
      </c>
      <c r="CQ1459" s="2">
        <v>2.165</v>
      </c>
      <c r="CR1459" s="2">
        <v>2.165</v>
      </c>
      <c r="CS1459" s="2">
        <v>2.165</v>
      </c>
      <c r="CT1459" s="2">
        <v>2.165</v>
      </c>
      <c r="CU1459" s="2">
        <v>2.198</v>
      </c>
      <c r="CV1459" s="2">
        <v>2.335</v>
      </c>
      <c r="CW1459" s="2">
        <v>2.46</v>
      </c>
      <c r="CX1459" s="2">
        <v>2.5049999999999999</v>
      </c>
      <c r="CY1459" s="2">
        <v>2.395</v>
      </c>
      <c r="CZ1459" s="2">
        <v>2.2749999999999999</v>
      </c>
      <c r="DA1459" s="2">
        <v>2.1749999999999998</v>
      </c>
      <c r="DB1459" s="2">
        <v>2.145</v>
      </c>
      <c r="DC1459" s="2">
        <v>2.145</v>
      </c>
      <c r="DD1459" s="2">
        <v>2.149</v>
      </c>
      <c r="DE1459" s="2">
        <v>2.1520000000000001</v>
      </c>
      <c r="DF1459" s="2">
        <v>2.1539999999999999</v>
      </c>
      <c r="DG1459" s="2">
        <v>2.1840000000000002</v>
      </c>
      <c r="DH1459" s="2">
        <v>2.3170000000000002</v>
      </c>
      <c r="DI1459" s="2">
        <v>2.46</v>
      </c>
      <c r="DJ1459" s="2">
        <v>2.4889999999999999</v>
      </c>
      <c r="DK1459" s="2">
        <v>2.375</v>
      </c>
      <c r="DL1459" s="2">
        <v>2.2839999999999998</v>
      </c>
      <c r="DM1459" s="2">
        <v>2.181</v>
      </c>
      <c r="DN1459" s="2">
        <v>2.165</v>
      </c>
      <c r="DO1459" s="2">
        <v>2.165</v>
      </c>
      <c r="DP1459" s="2">
        <v>2.1659999999999999</v>
      </c>
      <c r="DQ1459" s="2">
        <v>2.1680000000000001</v>
      </c>
      <c r="DR1459" s="2">
        <v>2.1680000000000001</v>
      </c>
      <c r="DS1459" s="2">
        <v>2.1840000000000002</v>
      </c>
      <c r="DT1459" s="2">
        <v>2.3170000000000002</v>
      </c>
      <c r="DU1459" s="2">
        <v>2.46</v>
      </c>
      <c r="DV1459" s="2">
        <v>2.504</v>
      </c>
      <c r="DW1459" s="2">
        <v>2.39</v>
      </c>
      <c r="DX1459" s="2">
        <v>2.2989999999999999</v>
      </c>
      <c r="DY1459" s="2">
        <v>2.1960000000000002</v>
      </c>
      <c r="DZ1459" s="2">
        <v>2.1800000000000002</v>
      </c>
      <c r="EA1459" s="2">
        <v>2.1800000000000002</v>
      </c>
      <c r="EB1459" s="2">
        <v>2.181</v>
      </c>
      <c r="EC1459" s="2">
        <v>2.1829999999999998</v>
      </c>
      <c r="ED1459" s="2">
        <v>2.1829999999999998</v>
      </c>
      <c r="EE1459" s="2">
        <v>2.1989999999999998</v>
      </c>
      <c r="EF1459" s="2">
        <v>2.3319999999999999</v>
      </c>
      <c r="EG1459" s="2">
        <v>2.4750000000000001</v>
      </c>
      <c r="EH1459" s="2">
        <v>2.5289999999999999</v>
      </c>
      <c r="EI1459" s="2">
        <v>2.415</v>
      </c>
      <c r="EJ1459" s="2">
        <v>2.3239999999999998</v>
      </c>
      <c r="EK1459" s="2">
        <v>2.2210000000000001</v>
      </c>
      <c r="EL1459" s="2">
        <v>2.2050000000000001</v>
      </c>
      <c r="EM1459" s="2">
        <v>2.2050000000000001</v>
      </c>
      <c r="EN1459" s="2">
        <v>2.206</v>
      </c>
      <c r="EO1459" s="2">
        <v>2.2080000000000002</v>
      </c>
      <c r="EP1459" s="2">
        <v>2.2080000000000002</v>
      </c>
      <c r="EQ1459" s="2">
        <v>2.2240000000000002</v>
      </c>
      <c r="ER1459" s="2">
        <v>2.3570000000000002</v>
      </c>
      <c r="ES1459" s="2">
        <v>2.5</v>
      </c>
      <c r="ET1459" s="2">
        <v>2.569</v>
      </c>
      <c r="EU1459" s="2">
        <v>2.4550000000000001</v>
      </c>
      <c r="EV1459" s="2">
        <v>2.3639999999999999</v>
      </c>
      <c r="EW1459" s="2">
        <v>2.2610000000000001</v>
      </c>
      <c r="EX1459" s="2">
        <v>2.2450000000000001</v>
      </c>
      <c r="EY1459" s="2">
        <v>2.2450000000000001</v>
      </c>
      <c r="EZ1459" s="2">
        <v>2.246</v>
      </c>
      <c r="FA1459" s="2">
        <v>2.2480000000000002</v>
      </c>
      <c r="FB1459" s="2">
        <v>2.2480000000000002</v>
      </c>
      <c r="FC1459" s="2">
        <v>2.2639999999999998</v>
      </c>
      <c r="FD1459" s="2"/>
      <c r="FE1459" s="2"/>
      <c r="FF1459" s="2"/>
      <c r="FG1459" s="2"/>
      <c r="FH1459" s="2"/>
      <c r="FI1459" s="2"/>
      <c r="FJ1459" s="2"/>
      <c r="FK1459" s="2"/>
      <c r="FL1459" s="2"/>
      <c r="FM1459" s="2"/>
      <c r="FN1459" s="2"/>
      <c r="FO1459" s="2"/>
      <c r="FP1459" s="2"/>
      <c r="FQ1459" s="2"/>
      <c r="FR1459" s="2"/>
      <c r="FS1459" s="2"/>
      <c r="FT1459" s="2"/>
      <c r="FU1459" s="2"/>
      <c r="FV1459" s="2"/>
      <c r="FW1459" s="2"/>
      <c r="FX1459" s="2"/>
      <c r="FY1459" s="2"/>
      <c r="FZ1459" s="2"/>
      <c r="GA1459" s="2"/>
      <c r="GB1459" s="2"/>
      <c r="GC1459" s="2"/>
      <c r="GD1459" s="2"/>
      <c r="GE1459" s="2"/>
      <c r="GF1459" s="2"/>
      <c r="GG1459" s="2"/>
      <c r="GH1459" s="2"/>
      <c r="GI1459" s="2"/>
      <c r="GJ1459" s="2"/>
      <c r="GK1459" s="2"/>
      <c r="GL1459" s="2"/>
      <c r="GM1459" s="2"/>
      <c r="GN1459" s="2"/>
      <c r="GO1459" s="2"/>
      <c r="GP1459" s="2"/>
      <c r="GQ1459" s="2"/>
    </row>
    <row r="1460" spans="1:199" customFormat="1" hidden="1" x14ac:dyDescent="0.2">
      <c r="A1460">
        <f t="shared" si="351"/>
        <v>1</v>
      </c>
      <c r="B1460">
        <f t="shared" si="352"/>
        <v>10</v>
      </c>
      <c r="C1460" s="1">
        <v>36087</v>
      </c>
      <c r="D1460">
        <f t="shared" si="353"/>
        <v>10</v>
      </c>
      <c r="E1460">
        <f t="shared" si="354"/>
        <v>1998</v>
      </c>
      <c r="F1460" s="15"/>
      <c r="G1460" s="16">
        <f t="shared" si="343"/>
        <v>-2.1083333333333787E-2</v>
      </c>
      <c r="H1460" s="16">
        <f t="shared" si="344"/>
        <v>5.5000000000005045E-3</v>
      </c>
      <c r="I1460" s="16">
        <f t="shared" si="345"/>
        <v>-1.5583333333333282E-2</v>
      </c>
      <c r="J1460" s="7">
        <f>VLOOKUP(C1460,'Nymex hist.'!A:B,2,0)</f>
        <v>2.1429999999999998</v>
      </c>
      <c r="K1460" s="7"/>
      <c r="L1460" s="7"/>
      <c r="M1460" s="9">
        <f t="shared" si="346"/>
        <v>2.2807500000000003</v>
      </c>
      <c r="N1460" s="9">
        <f t="shared" si="347"/>
        <v>2.2596666666666665</v>
      </c>
      <c r="O1460" s="9">
        <f t="shared" si="348"/>
        <v>2.265166666666667</v>
      </c>
      <c r="P1460" s="9">
        <f t="shared" si="349"/>
        <v>2.2801666666666667</v>
      </c>
      <c r="Q1460" s="9">
        <f t="shared" si="350"/>
        <v>2.305166666666667</v>
      </c>
      <c r="R1460" s="8">
        <v>36087</v>
      </c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3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>
        <v>2.1429999999999998</v>
      </c>
      <c r="CK1460" s="2">
        <v>2.42</v>
      </c>
      <c r="CL1460" s="2">
        <v>2.5310000000000001</v>
      </c>
      <c r="CM1460" s="2">
        <v>2.4350000000000001</v>
      </c>
      <c r="CN1460" s="2">
        <v>2.3250000000000002</v>
      </c>
      <c r="CO1460" s="2">
        <v>2.2149999999999999</v>
      </c>
      <c r="CP1460" s="2">
        <v>2.1749999999999998</v>
      </c>
      <c r="CQ1460" s="2">
        <v>2.17</v>
      </c>
      <c r="CR1460" s="2">
        <v>2.17</v>
      </c>
      <c r="CS1460" s="2">
        <v>2.17</v>
      </c>
      <c r="CT1460" s="2">
        <v>2.17</v>
      </c>
      <c r="CU1460" s="2">
        <v>2.2029999999999998</v>
      </c>
      <c r="CV1460" s="2">
        <v>2.34</v>
      </c>
      <c r="CW1460" s="2">
        <v>2.4649999999999999</v>
      </c>
      <c r="CX1460" s="2">
        <v>2.5099999999999998</v>
      </c>
      <c r="CY1460" s="2">
        <v>2.4</v>
      </c>
      <c r="CZ1460" s="2">
        <v>2.2799999999999998</v>
      </c>
      <c r="DA1460" s="2">
        <v>2.1800000000000002</v>
      </c>
      <c r="DB1460" s="2">
        <v>2.15</v>
      </c>
      <c r="DC1460" s="2">
        <v>2.15</v>
      </c>
      <c r="DD1460" s="2">
        <v>2.1539999999999999</v>
      </c>
      <c r="DE1460" s="2">
        <v>2.157</v>
      </c>
      <c r="DF1460" s="2">
        <v>2.1589999999999998</v>
      </c>
      <c r="DG1460" s="2">
        <v>2.1890000000000001</v>
      </c>
      <c r="DH1460" s="2">
        <v>2.3220000000000001</v>
      </c>
      <c r="DI1460" s="2">
        <v>2.4649999999999999</v>
      </c>
      <c r="DJ1460" s="2">
        <v>2.4940000000000002</v>
      </c>
      <c r="DK1460" s="2">
        <v>2.38</v>
      </c>
      <c r="DL1460" s="2">
        <v>2.2890000000000001</v>
      </c>
      <c r="DM1460" s="2">
        <v>2.1859999999999999</v>
      </c>
      <c r="DN1460" s="2">
        <v>2.17</v>
      </c>
      <c r="DO1460" s="2">
        <v>2.17</v>
      </c>
      <c r="DP1460" s="2">
        <v>2.1709999999999998</v>
      </c>
      <c r="DQ1460" s="2">
        <v>2.173</v>
      </c>
      <c r="DR1460" s="2">
        <v>2.173</v>
      </c>
      <c r="DS1460" s="2">
        <v>2.1890000000000001</v>
      </c>
      <c r="DT1460" s="2">
        <v>2.3220000000000001</v>
      </c>
      <c r="DU1460" s="2">
        <v>2.4649999999999999</v>
      </c>
      <c r="DV1460" s="2">
        <v>2.5089999999999999</v>
      </c>
      <c r="DW1460" s="2">
        <v>2.395</v>
      </c>
      <c r="DX1460" s="2">
        <v>2.3039999999999998</v>
      </c>
      <c r="DY1460" s="2">
        <v>2.2010000000000001</v>
      </c>
      <c r="DZ1460" s="2">
        <v>2.1850000000000001</v>
      </c>
      <c r="EA1460" s="2">
        <v>2.1850000000000001</v>
      </c>
      <c r="EB1460" s="2">
        <v>2.1859999999999999</v>
      </c>
      <c r="EC1460" s="2">
        <v>2.1880000000000002</v>
      </c>
      <c r="ED1460" s="2">
        <v>2.1880000000000002</v>
      </c>
      <c r="EE1460" s="2">
        <v>2.2040000000000002</v>
      </c>
      <c r="EF1460" s="2">
        <v>2.3370000000000002</v>
      </c>
      <c r="EG1460" s="2">
        <v>2.48</v>
      </c>
      <c r="EH1460" s="2">
        <v>2.5339999999999998</v>
      </c>
      <c r="EI1460" s="2">
        <v>2.42</v>
      </c>
      <c r="EJ1460" s="2">
        <v>2.3290000000000002</v>
      </c>
      <c r="EK1460" s="2">
        <v>2.226</v>
      </c>
      <c r="EL1460" s="2">
        <v>2.21</v>
      </c>
      <c r="EM1460" s="2">
        <v>2.21</v>
      </c>
      <c r="EN1460" s="2">
        <v>2.2109999999999999</v>
      </c>
      <c r="EO1460" s="2">
        <v>2.2130000000000001</v>
      </c>
      <c r="EP1460" s="2">
        <v>2.2130000000000001</v>
      </c>
      <c r="EQ1460" s="2">
        <v>2.2290000000000001</v>
      </c>
      <c r="ER1460" s="2">
        <v>2.3620000000000001</v>
      </c>
      <c r="ES1460" s="2">
        <v>2.5049999999999999</v>
      </c>
      <c r="ET1460" s="2">
        <v>2.5739999999999998</v>
      </c>
      <c r="EU1460" s="2">
        <v>2.46</v>
      </c>
      <c r="EV1460" s="2">
        <v>2.3690000000000002</v>
      </c>
      <c r="EW1460" s="2">
        <v>2.266</v>
      </c>
      <c r="EX1460" s="2">
        <v>2.25</v>
      </c>
      <c r="EY1460" s="2">
        <v>2.25</v>
      </c>
      <c r="EZ1460" s="2">
        <v>2.2509999999999999</v>
      </c>
      <c r="FA1460" s="2">
        <v>2.2530000000000001</v>
      </c>
      <c r="FB1460" s="2">
        <v>2.2530000000000001</v>
      </c>
      <c r="FC1460" s="2">
        <v>2.2690000000000001</v>
      </c>
      <c r="FD1460" s="2"/>
      <c r="FE1460" s="2"/>
      <c r="FF1460" s="2"/>
      <c r="FG1460" s="2"/>
      <c r="FH1460" s="2"/>
      <c r="FI1460" s="2"/>
      <c r="FJ1460" s="2"/>
      <c r="FK1460" s="2"/>
      <c r="FL1460" s="2"/>
      <c r="FM1460" s="2"/>
      <c r="FN1460" s="2"/>
      <c r="FO1460" s="2"/>
      <c r="FP1460" s="2"/>
      <c r="FQ1460" s="2"/>
      <c r="FR1460" s="2"/>
      <c r="FS1460" s="2"/>
      <c r="FT1460" s="2"/>
      <c r="FU1460" s="2"/>
      <c r="FV1460" s="2"/>
      <c r="FW1460" s="2"/>
      <c r="FX1460" s="2"/>
      <c r="FY1460" s="2"/>
      <c r="FZ1460" s="2"/>
      <c r="GA1460" s="2"/>
      <c r="GB1460" s="2"/>
      <c r="GC1460" s="2"/>
      <c r="GD1460" s="2"/>
      <c r="GE1460" s="2"/>
      <c r="GF1460" s="2"/>
      <c r="GG1460" s="2"/>
      <c r="GH1460" s="2"/>
      <c r="GI1460" s="2"/>
      <c r="GJ1460" s="2"/>
      <c r="GK1460" s="2"/>
      <c r="GL1460" s="2"/>
      <c r="GM1460" s="2"/>
      <c r="GN1460" s="2"/>
      <c r="GO1460" s="2"/>
      <c r="GP1460" s="2"/>
      <c r="GQ1460" s="2"/>
    </row>
    <row r="1461" spans="1:199" customFormat="1" hidden="1" x14ac:dyDescent="0.2">
      <c r="A1461">
        <f t="shared" si="351"/>
        <v>2</v>
      </c>
      <c r="B1461">
        <f t="shared" si="352"/>
        <v>10</v>
      </c>
      <c r="C1461" s="1">
        <v>36088</v>
      </c>
      <c r="D1461">
        <f t="shared" si="353"/>
        <v>10</v>
      </c>
      <c r="E1461">
        <f t="shared" si="354"/>
        <v>1998</v>
      </c>
      <c r="F1461" s="15"/>
      <c r="G1461" s="16">
        <f t="shared" si="343"/>
        <v>-3.0750000000000277E-2</v>
      </c>
      <c r="H1461" s="16">
        <f t="shared" si="344"/>
        <v>1.083333333333325E-3</v>
      </c>
      <c r="I1461" s="16">
        <f t="shared" si="345"/>
        <v>-2.9666666666666952E-2</v>
      </c>
      <c r="J1461" s="7">
        <f>VLOOKUP(C1461,'Nymex hist.'!A:B,2,0)</f>
        <v>2.202</v>
      </c>
      <c r="K1461" s="7"/>
      <c r="L1461" s="7"/>
      <c r="M1461" s="9">
        <f t="shared" si="346"/>
        <v>2.3015000000000003</v>
      </c>
      <c r="N1461" s="9">
        <f t="shared" si="347"/>
        <v>2.27075</v>
      </c>
      <c r="O1461" s="9">
        <f t="shared" si="348"/>
        <v>2.2718333333333334</v>
      </c>
      <c r="P1461" s="9">
        <f t="shared" si="349"/>
        <v>2.2918333333333334</v>
      </c>
      <c r="Q1461" s="9">
        <f t="shared" si="350"/>
        <v>2.3218333333333336</v>
      </c>
      <c r="R1461" s="8">
        <v>36088</v>
      </c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3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>
        <v>2.202</v>
      </c>
      <c r="CK1461" s="2">
        <v>2.4830000000000001</v>
      </c>
      <c r="CL1461" s="2">
        <v>2.59</v>
      </c>
      <c r="CM1461" s="2">
        <v>2.4849999999999999</v>
      </c>
      <c r="CN1461" s="2">
        <v>2.36</v>
      </c>
      <c r="CO1461" s="2">
        <v>2.2349999999999999</v>
      </c>
      <c r="CP1461" s="2">
        <v>2.1850000000000001</v>
      </c>
      <c r="CQ1461" s="2">
        <v>2.1800000000000002</v>
      </c>
      <c r="CR1461" s="2">
        <v>2.1800000000000002</v>
      </c>
      <c r="CS1461" s="2">
        <v>2.1800000000000002</v>
      </c>
      <c r="CT1461" s="2">
        <v>2.1800000000000002</v>
      </c>
      <c r="CU1461" s="2">
        <v>2.2130000000000001</v>
      </c>
      <c r="CV1461" s="2">
        <v>2.35</v>
      </c>
      <c r="CW1461" s="2">
        <v>2.48</v>
      </c>
      <c r="CX1461" s="2">
        <v>2.5249999999999999</v>
      </c>
      <c r="CY1461" s="2">
        <v>2.4140000000000001</v>
      </c>
      <c r="CZ1461" s="2">
        <v>2.2930000000000001</v>
      </c>
      <c r="DA1461" s="2">
        <v>2.1909999999999998</v>
      </c>
      <c r="DB1461" s="2">
        <v>2.16</v>
      </c>
      <c r="DC1461" s="2">
        <v>2.16</v>
      </c>
      <c r="DD1461" s="2">
        <v>2.1640000000000001</v>
      </c>
      <c r="DE1461" s="2">
        <v>2.1669999999999998</v>
      </c>
      <c r="DF1461" s="2">
        <v>2.169</v>
      </c>
      <c r="DG1461" s="2">
        <v>2.1989999999999998</v>
      </c>
      <c r="DH1461" s="2">
        <v>2.3319999999999999</v>
      </c>
      <c r="DI1461" s="2">
        <v>2.4750000000000001</v>
      </c>
      <c r="DJ1461" s="2">
        <v>2.5030000000000001</v>
      </c>
      <c r="DK1461" s="2">
        <v>2.3879999999999999</v>
      </c>
      <c r="DL1461" s="2">
        <v>2.2959999999999998</v>
      </c>
      <c r="DM1461" s="2">
        <v>2.1920000000000002</v>
      </c>
      <c r="DN1461" s="2">
        <v>2.1749999999999998</v>
      </c>
      <c r="DO1461" s="2">
        <v>2.1749999999999998</v>
      </c>
      <c r="DP1461" s="2">
        <v>2.1760000000000002</v>
      </c>
      <c r="DQ1461" s="2">
        <v>2.1779999999999999</v>
      </c>
      <c r="DR1461" s="2">
        <v>2.1779999999999999</v>
      </c>
      <c r="DS1461" s="2">
        <v>2.194</v>
      </c>
      <c r="DT1461" s="2">
        <v>2.3319999999999999</v>
      </c>
      <c r="DU1461" s="2">
        <v>2.4750000000000001</v>
      </c>
      <c r="DV1461" s="2">
        <v>2.5230000000000001</v>
      </c>
      <c r="DW1461" s="2">
        <v>2.4079999999999999</v>
      </c>
      <c r="DX1461" s="2">
        <v>2.3159999999999998</v>
      </c>
      <c r="DY1461" s="2">
        <v>2.2120000000000002</v>
      </c>
      <c r="DZ1461" s="2">
        <v>2.1949999999999998</v>
      </c>
      <c r="EA1461" s="2">
        <v>2.1949999999999998</v>
      </c>
      <c r="EB1461" s="2">
        <v>2.1960000000000002</v>
      </c>
      <c r="EC1461" s="2">
        <v>2.198</v>
      </c>
      <c r="ED1461" s="2">
        <v>2.198</v>
      </c>
      <c r="EE1461" s="2">
        <v>2.214</v>
      </c>
      <c r="EF1461" s="2">
        <v>2.3519999999999999</v>
      </c>
      <c r="EG1461" s="2">
        <v>2.4950000000000001</v>
      </c>
      <c r="EH1461" s="2">
        <v>2.5529999999999999</v>
      </c>
      <c r="EI1461" s="2">
        <v>2.4380000000000002</v>
      </c>
      <c r="EJ1461" s="2">
        <v>2.3460000000000001</v>
      </c>
      <c r="EK1461" s="2">
        <v>2.242</v>
      </c>
      <c r="EL1461" s="2">
        <v>2.2250000000000001</v>
      </c>
      <c r="EM1461" s="2">
        <v>2.2250000000000001</v>
      </c>
      <c r="EN1461" s="2">
        <v>2.226</v>
      </c>
      <c r="EO1461" s="2">
        <v>2.2280000000000002</v>
      </c>
      <c r="EP1461" s="2">
        <v>2.2280000000000002</v>
      </c>
      <c r="EQ1461" s="2">
        <v>2.2440000000000002</v>
      </c>
      <c r="ER1461" s="2">
        <v>2.3820000000000001</v>
      </c>
      <c r="ES1461" s="2">
        <v>2.5249999999999999</v>
      </c>
      <c r="ET1461" s="2">
        <v>2.6030000000000002</v>
      </c>
      <c r="EU1461" s="2">
        <v>2.488</v>
      </c>
      <c r="EV1461" s="2">
        <v>2.3959999999999999</v>
      </c>
      <c r="EW1461" s="2">
        <v>2.2919999999999998</v>
      </c>
      <c r="EX1461" s="2">
        <v>2.2749999999999999</v>
      </c>
      <c r="EY1461" s="2">
        <v>2.2749999999999999</v>
      </c>
      <c r="EZ1461" s="2">
        <v>2.2759999999999998</v>
      </c>
      <c r="FA1461" s="2">
        <v>2.278</v>
      </c>
      <c r="FB1461" s="2">
        <v>2.278</v>
      </c>
      <c r="FC1461" s="2">
        <v>2.294</v>
      </c>
      <c r="FD1461" s="2"/>
      <c r="FE1461" s="2"/>
      <c r="FF1461" s="2"/>
      <c r="FG1461" s="2"/>
      <c r="FH1461" s="2"/>
      <c r="FI1461" s="2"/>
      <c r="FJ1461" s="2"/>
      <c r="FK1461" s="2"/>
      <c r="FL1461" s="2"/>
      <c r="FM1461" s="2"/>
      <c r="FN1461" s="2"/>
      <c r="FO1461" s="2"/>
      <c r="FP1461" s="2"/>
      <c r="FQ1461" s="2"/>
      <c r="FR1461" s="2"/>
      <c r="FS1461" s="2"/>
      <c r="FT1461" s="2"/>
      <c r="FU1461" s="2"/>
      <c r="FV1461" s="2"/>
      <c r="FW1461" s="2"/>
      <c r="FX1461" s="2"/>
      <c r="FY1461" s="2"/>
      <c r="FZ1461" s="2"/>
      <c r="GA1461" s="2"/>
      <c r="GB1461" s="2"/>
      <c r="GC1461" s="2"/>
      <c r="GD1461" s="2"/>
      <c r="GE1461" s="2"/>
      <c r="GF1461" s="2"/>
      <c r="GG1461" s="2"/>
      <c r="GH1461" s="2"/>
      <c r="GI1461" s="2"/>
      <c r="GJ1461" s="2"/>
      <c r="GK1461" s="2"/>
      <c r="GL1461" s="2"/>
      <c r="GM1461" s="2"/>
      <c r="GN1461" s="2"/>
      <c r="GO1461" s="2"/>
      <c r="GP1461" s="2"/>
      <c r="GQ1461" s="2"/>
    </row>
    <row r="1462" spans="1:199" customFormat="1" hidden="1" x14ac:dyDescent="0.2">
      <c r="A1462">
        <f t="shared" si="351"/>
        <v>3</v>
      </c>
      <c r="B1462">
        <f t="shared" si="352"/>
        <v>10</v>
      </c>
      <c r="C1462" s="1">
        <v>36089</v>
      </c>
      <c r="D1462">
        <f t="shared" si="353"/>
        <v>10</v>
      </c>
      <c r="E1462">
        <f t="shared" si="354"/>
        <v>1998</v>
      </c>
      <c r="F1462" s="15"/>
      <c r="G1462" s="16">
        <f t="shared" si="343"/>
        <v>-2.3166666666666558E-2</v>
      </c>
      <c r="H1462" s="16">
        <f t="shared" si="344"/>
        <v>9.9999999999944578E-4</v>
      </c>
      <c r="I1462" s="16">
        <f t="shared" si="345"/>
        <v>-2.2166666666667112E-2</v>
      </c>
      <c r="J1462" s="7">
        <f>VLOOKUP(C1462,'Nymex hist.'!A:B,2,0)</f>
        <v>2.1800000000000002</v>
      </c>
      <c r="K1462" s="7"/>
      <c r="L1462" s="7"/>
      <c r="M1462" s="9">
        <f t="shared" si="346"/>
        <v>2.2940000000000005</v>
      </c>
      <c r="N1462" s="9">
        <f t="shared" si="347"/>
        <v>2.2708333333333339</v>
      </c>
      <c r="O1462" s="9">
        <f t="shared" si="348"/>
        <v>2.2718333333333334</v>
      </c>
      <c r="P1462" s="9">
        <f t="shared" si="349"/>
        <v>2.2918333333333334</v>
      </c>
      <c r="Q1462" s="9">
        <f t="shared" si="350"/>
        <v>2.3218333333333336</v>
      </c>
      <c r="R1462" s="8">
        <v>36089</v>
      </c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3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>
        <v>2.1800000000000002</v>
      </c>
      <c r="CK1462" s="2">
        <v>2.4550000000000001</v>
      </c>
      <c r="CL1462" s="2">
        <v>2.5720000000000001</v>
      </c>
      <c r="CM1462" s="2">
        <v>2.472</v>
      </c>
      <c r="CN1462" s="2">
        <v>2.35</v>
      </c>
      <c r="CO1462" s="2">
        <v>2.2280000000000002</v>
      </c>
      <c r="CP1462" s="2">
        <v>2.1779999999999999</v>
      </c>
      <c r="CQ1462" s="2">
        <v>2.1749999999999998</v>
      </c>
      <c r="CR1462" s="2">
        <v>2.1749999999999998</v>
      </c>
      <c r="CS1462" s="2">
        <v>2.1749999999999998</v>
      </c>
      <c r="CT1462" s="2">
        <v>2.1749999999999998</v>
      </c>
      <c r="CU1462" s="2">
        <v>2.2080000000000002</v>
      </c>
      <c r="CV1462" s="2">
        <v>2.3450000000000002</v>
      </c>
      <c r="CW1462" s="2">
        <v>2.4750000000000001</v>
      </c>
      <c r="CX1462" s="2">
        <v>2.52</v>
      </c>
      <c r="CY1462" s="2">
        <v>2.4119999999999999</v>
      </c>
      <c r="CZ1462" s="2">
        <v>2.294</v>
      </c>
      <c r="DA1462" s="2">
        <v>2.1949999999999998</v>
      </c>
      <c r="DB1462" s="2">
        <v>2.1619999999999999</v>
      </c>
      <c r="DC1462" s="2">
        <v>2.161</v>
      </c>
      <c r="DD1462" s="2">
        <v>2.1640000000000001</v>
      </c>
      <c r="DE1462" s="2">
        <v>2.1669999999999998</v>
      </c>
      <c r="DF1462" s="2">
        <v>2.169</v>
      </c>
      <c r="DG1462" s="2">
        <v>2.1989999999999998</v>
      </c>
      <c r="DH1462" s="2">
        <v>2.3319999999999999</v>
      </c>
      <c r="DI1462" s="2">
        <v>2.4750000000000001</v>
      </c>
      <c r="DJ1462" s="2">
        <v>2.5030000000000001</v>
      </c>
      <c r="DK1462" s="2">
        <v>2.3879999999999999</v>
      </c>
      <c r="DL1462" s="2">
        <v>2.2959999999999998</v>
      </c>
      <c r="DM1462" s="2">
        <v>2.1920000000000002</v>
      </c>
      <c r="DN1462" s="2">
        <v>2.1749999999999998</v>
      </c>
      <c r="DO1462" s="2">
        <v>2.1749999999999998</v>
      </c>
      <c r="DP1462" s="2">
        <v>2.1760000000000002</v>
      </c>
      <c r="DQ1462" s="2">
        <v>2.1779999999999999</v>
      </c>
      <c r="DR1462" s="2">
        <v>2.1779999999999999</v>
      </c>
      <c r="DS1462" s="2">
        <v>2.194</v>
      </c>
      <c r="DT1462" s="2">
        <v>2.3319999999999999</v>
      </c>
      <c r="DU1462" s="2">
        <v>2.4750000000000001</v>
      </c>
      <c r="DV1462" s="2">
        <v>2.5230000000000001</v>
      </c>
      <c r="DW1462" s="2">
        <v>2.4079999999999999</v>
      </c>
      <c r="DX1462" s="2">
        <v>2.3159999999999998</v>
      </c>
      <c r="DY1462" s="2">
        <v>2.2120000000000002</v>
      </c>
      <c r="DZ1462" s="2">
        <v>2.1949999999999998</v>
      </c>
      <c r="EA1462" s="2">
        <v>2.1949999999999998</v>
      </c>
      <c r="EB1462" s="2">
        <v>2.1960000000000002</v>
      </c>
      <c r="EC1462" s="2">
        <v>2.198</v>
      </c>
      <c r="ED1462" s="2">
        <v>2.198</v>
      </c>
      <c r="EE1462" s="2">
        <v>2.214</v>
      </c>
      <c r="EF1462" s="2">
        <v>2.3519999999999999</v>
      </c>
      <c r="EG1462" s="2">
        <v>2.4950000000000001</v>
      </c>
      <c r="EH1462" s="2">
        <v>2.5529999999999999</v>
      </c>
      <c r="EI1462" s="2">
        <v>2.4380000000000002</v>
      </c>
      <c r="EJ1462" s="2">
        <v>2.3460000000000001</v>
      </c>
      <c r="EK1462" s="2">
        <v>2.242</v>
      </c>
      <c r="EL1462" s="2">
        <v>2.2250000000000001</v>
      </c>
      <c r="EM1462" s="2">
        <v>2.2250000000000001</v>
      </c>
      <c r="EN1462" s="2">
        <v>2.226</v>
      </c>
      <c r="EO1462" s="2">
        <v>2.2280000000000002</v>
      </c>
      <c r="EP1462" s="2">
        <v>2.2280000000000002</v>
      </c>
      <c r="EQ1462" s="2">
        <v>2.2440000000000002</v>
      </c>
      <c r="ER1462" s="2">
        <v>2.3820000000000001</v>
      </c>
      <c r="ES1462" s="2">
        <v>2.5249999999999999</v>
      </c>
      <c r="ET1462" s="2">
        <v>2.6030000000000002</v>
      </c>
      <c r="EU1462" s="2">
        <v>2.488</v>
      </c>
      <c r="EV1462" s="2">
        <v>2.3959999999999999</v>
      </c>
      <c r="EW1462" s="2">
        <v>2.2919999999999998</v>
      </c>
      <c r="EX1462" s="2">
        <v>2.2749999999999999</v>
      </c>
      <c r="EY1462" s="2">
        <v>2.2749999999999999</v>
      </c>
      <c r="EZ1462" s="2">
        <v>2.2759999999999998</v>
      </c>
      <c r="FA1462" s="2">
        <v>2.278</v>
      </c>
      <c r="FB1462" s="2">
        <v>2.278</v>
      </c>
      <c r="FC1462" s="2">
        <v>2.294</v>
      </c>
      <c r="FD1462" s="2"/>
      <c r="FE1462" s="2"/>
      <c r="FF1462" s="2"/>
      <c r="FG1462" s="2"/>
      <c r="FH1462" s="2"/>
      <c r="FI1462" s="2"/>
      <c r="FJ1462" s="2"/>
      <c r="FK1462" s="2"/>
      <c r="FL1462" s="2"/>
      <c r="FM1462" s="2"/>
      <c r="FN1462" s="2"/>
      <c r="FO1462" s="2"/>
      <c r="FP1462" s="2"/>
      <c r="FQ1462" s="2"/>
      <c r="FR1462" s="2"/>
      <c r="FS1462" s="2"/>
      <c r="FT1462" s="2"/>
      <c r="FU1462" s="2"/>
      <c r="FV1462" s="2"/>
      <c r="FW1462" s="2"/>
      <c r="FX1462" s="2"/>
      <c r="FY1462" s="2"/>
      <c r="FZ1462" s="2"/>
      <c r="GA1462" s="2"/>
      <c r="GB1462" s="2"/>
      <c r="GC1462" s="2"/>
      <c r="GD1462" s="2"/>
      <c r="GE1462" s="2"/>
      <c r="GF1462" s="2"/>
      <c r="GG1462" s="2"/>
      <c r="GH1462" s="2"/>
      <c r="GI1462" s="2"/>
      <c r="GJ1462" s="2"/>
      <c r="GK1462" s="2"/>
      <c r="GL1462" s="2"/>
      <c r="GM1462" s="2"/>
      <c r="GN1462" s="2"/>
      <c r="GO1462" s="2"/>
      <c r="GP1462" s="2"/>
      <c r="GQ1462" s="2"/>
    </row>
    <row r="1463" spans="1:199" customFormat="1" hidden="1" x14ac:dyDescent="0.2">
      <c r="A1463">
        <f t="shared" si="351"/>
        <v>4</v>
      </c>
      <c r="B1463">
        <f t="shared" si="352"/>
        <v>10</v>
      </c>
      <c r="C1463" s="1">
        <v>36090</v>
      </c>
      <c r="D1463">
        <f t="shared" si="353"/>
        <v>10</v>
      </c>
      <c r="E1463">
        <f t="shared" si="354"/>
        <v>1998</v>
      </c>
      <c r="F1463" s="15"/>
      <c r="G1463" s="16">
        <f t="shared" si="343"/>
        <v>-1.6333333333333755E-2</v>
      </c>
      <c r="H1463" s="16">
        <f t="shared" si="344"/>
        <v>2.1666666666666501E-3</v>
      </c>
      <c r="I1463" s="16">
        <f t="shared" si="345"/>
        <v>-1.4166666666667105E-2</v>
      </c>
      <c r="J1463" s="7">
        <f>VLOOKUP(C1463,'Nymex hist.'!A:B,2,0)</f>
        <v>2.1760000000000002</v>
      </c>
      <c r="K1463" s="7"/>
      <c r="L1463" s="7"/>
      <c r="M1463" s="9">
        <f t="shared" si="346"/>
        <v>2.2960000000000003</v>
      </c>
      <c r="N1463" s="9">
        <f t="shared" si="347"/>
        <v>2.2796666666666665</v>
      </c>
      <c r="O1463" s="9">
        <f t="shared" si="348"/>
        <v>2.2818333333333332</v>
      </c>
      <c r="P1463" s="9">
        <f t="shared" si="349"/>
        <v>2.3018333333333332</v>
      </c>
      <c r="Q1463" s="9">
        <f t="shared" si="350"/>
        <v>2.3318333333333334</v>
      </c>
      <c r="R1463" s="8">
        <v>36090</v>
      </c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3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>
        <v>2.1760000000000002</v>
      </c>
      <c r="CK1463" s="2">
        <v>2.4340000000000002</v>
      </c>
      <c r="CL1463" s="2">
        <v>2.5640000000000001</v>
      </c>
      <c r="CM1463" s="2">
        <v>2.464</v>
      </c>
      <c r="CN1463" s="2">
        <v>2.347</v>
      </c>
      <c r="CO1463" s="2">
        <v>2.23</v>
      </c>
      <c r="CP1463" s="2">
        <v>2.1850000000000001</v>
      </c>
      <c r="CQ1463" s="2">
        <v>2.1800000000000002</v>
      </c>
      <c r="CR1463" s="2">
        <v>2.1800000000000002</v>
      </c>
      <c r="CS1463" s="2">
        <v>2.1800000000000002</v>
      </c>
      <c r="CT1463" s="2">
        <v>2.1800000000000002</v>
      </c>
      <c r="CU1463" s="2">
        <v>2.2130000000000001</v>
      </c>
      <c r="CV1463" s="2">
        <v>2.3490000000000002</v>
      </c>
      <c r="CW1463" s="2">
        <v>2.48</v>
      </c>
      <c r="CX1463" s="2">
        <v>2.5249999999999999</v>
      </c>
      <c r="CY1463" s="2">
        <v>2.4169999999999998</v>
      </c>
      <c r="CZ1463" s="2">
        <v>2.3010000000000002</v>
      </c>
      <c r="DA1463" s="2">
        <v>2.2040000000000002</v>
      </c>
      <c r="DB1463" s="2">
        <v>2.1720000000000002</v>
      </c>
      <c r="DC1463" s="2">
        <v>2.1709999999999998</v>
      </c>
      <c r="DD1463" s="2">
        <v>2.1739999999999999</v>
      </c>
      <c r="DE1463" s="2">
        <v>2.177</v>
      </c>
      <c r="DF1463" s="2">
        <v>2.1789999999999998</v>
      </c>
      <c r="DG1463" s="2">
        <v>2.2090000000000001</v>
      </c>
      <c r="DH1463" s="2">
        <v>2.3420000000000001</v>
      </c>
      <c r="DI1463" s="2">
        <v>2.4849999999999999</v>
      </c>
      <c r="DJ1463" s="2">
        <v>2.5129999999999999</v>
      </c>
      <c r="DK1463" s="2">
        <v>2.3980000000000001</v>
      </c>
      <c r="DL1463" s="2">
        <v>2.306</v>
      </c>
      <c r="DM1463" s="2">
        <v>2.202</v>
      </c>
      <c r="DN1463" s="2">
        <v>2.1850000000000001</v>
      </c>
      <c r="DO1463" s="2">
        <v>2.1850000000000001</v>
      </c>
      <c r="DP1463" s="2">
        <v>2.1859999999999999</v>
      </c>
      <c r="DQ1463" s="2">
        <v>2.1880000000000002</v>
      </c>
      <c r="DR1463" s="2">
        <v>2.1880000000000002</v>
      </c>
      <c r="DS1463" s="2">
        <v>2.2040000000000002</v>
      </c>
      <c r="DT1463" s="2">
        <v>2.3420000000000001</v>
      </c>
      <c r="DU1463" s="2">
        <v>2.4849999999999999</v>
      </c>
      <c r="DV1463" s="2">
        <v>2.5329999999999999</v>
      </c>
      <c r="DW1463" s="2">
        <v>2.4180000000000001</v>
      </c>
      <c r="DX1463" s="2">
        <v>2.3260000000000001</v>
      </c>
      <c r="DY1463" s="2">
        <v>2.222</v>
      </c>
      <c r="DZ1463" s="2">
        <v>2.2050000000000001</v>
      </c>
      <c r="EA1463" s="2">
        <v>2.2050000000000001</v>
      </c>
      <c r="EB1463" s="2">
        <v>2.206</v>
      </c>
      <c r="EC1463" s="2">
        <v>2.2080000000000002</v>
      </c>
      <c r="ED1463" s="2">
        <v>2.2080000000000002</v>
      </c>
      <c r="EE1463" s="2">
        <v>2.2240000000000002</v>
      </c>
      <c r="EF1463" s="2">
        <v>2.3620000000000001</v>
      </c>
      <c r="EG1463" s="2">
        <v>2.5049999999999999</v>
      </c>
      <c r="EH1463" s="2">
        <v>2.5630000000000002</v>
      </c>
      <c r="EI1463" s="2">
        <v>2.448</v>
      </c>
      <c r="EJ1463" s="2">
        <v>2.3559999999999999</v>
      </c>
      <c r="EK1463" s="2">
        <v>2.2519999999999998</v>
      </c>
      <c r="EL1463" s="2">
        <v>2.2349999999999999</v>
      </c>
      <c r="EM1463" s="2">
        <v>2.2349999999999999</v>
      </c>
      <c r="EN1463" s="2">
        <v>2.2360000000000002</v>
      </c>
      <c r="EO1463" s="2">
        <v>2.238</v>
      </c>
      <c r="EP1463" s="2">
        <v>2.238</v>
      </c>
      <c r="EQ1463" s="2">
        <v>2.254</v>
      </c>
      <c r="ER1463" s="2">
        <v>2.3919999999999999</v>
      </c>
      <c r="ES1463" s="2">
        <v>2.5350000000000001</v>
      </c>
      <c r="ET1463" s="2">
        <v>2.613</v>
      </c>
      <c r="EU1463" s="2">
        <v>2.4980000000000002</v>
      </c>
      <c r="EV1463" s="2">
        <v>2.4060000000000001</v>
      </c>
      <c r="EW1463" s="2">
        <v>2.302</v>
      </c>
      <c r="EX1463" s="2">
        <v>2.2850000000000001</v>
      </c>
      <c r="EY1463" s="2">
        <v>2.2850000000000001</v>
      </c>
      <c r="EZ1463" s="2">
        <v>2.286</v>
      </c>
      <c r="FA1463" s="2">
        <v>2.2879999999999998</v>
      </c>
      <c r="FB1463" s="2">
        <v>2.2879999999999998</v>
      </c>
      <c r="FC1463" s="2">
        <v>2.3039999999999998</v>
      </c>
      <c r="FD1463" s="2"/>
      <c r="FE1463" s="2"/>
      <c r="FF1463" s="2"/>
      <c r="FG1463" s="2"/>
      <c r="FH1463" s="2"/>
      <c r="FI1463" s="2"/>
      <c r="FJ1463" s="2"/>
      <c r="FK1463" s="2"/>
      <c r="FL1463" s="2"/>
      <c r="FM1463" s="2"/>
      <c r="FN1463" s="2"/>
      <c r="FO1463" s="2"/>
      <c r="FP1463" s="2"/>
      <c r="FQ1463" s="2"/>
      <c r="FR1463" s="2"/>
      <c r="FS1463" s="2"/>
      <c r="FT1463" s="2"/>
      <c r="FU1463" s="2"/>
      <c r="FV1463" s="2"/>
      <c r="FW1463" s="2"/>
      <c r="FX1463" s="2"/>
      <c r="FY1463" s="2"/>
      <c r="FZ1463" s="2"/>
      <c r="GA1463" s="2"/>
      <c r="GB1463" s="2"/>
      <c r="GC1463" s="2"/>
      <c r="GD1463" s="2"/>
      <c r="GE1463" s="2"/>
      <c r="GF1463" s="2"/>
      <c r="GG1463" s="2"/>
      <c r="GH1463" s="2"/>
      <c r="GI1463" s="2"/>
      <c r="GJ1463" s="2"/>
      <c r="GK1463" s="2"/>
      <c r="GL1463" s="2"/>
      <c r="GM1463" s="2"/>
      <c r="GN1463" s="2"/>
      <c r="GO1463" s="2"/>
      <c r="GP1463" s="2"/>
      <c r="GQ1463" s="2"/>
    </row>
    <row r="1464" spans="1:199" customFormat="1" hidden="1" x14ac:dyDescent="0.2">
      <c r="A1464">
        <f t="shared" si="351"/>
        <v>5</v>
      </c>
      <c r="B1464">
        <f t="shared" si="352"/>
        <v>10</v>
      </c>
      <c r="C1464" s="1">
        <v>36091</v>
      </c>
      <c r="D1464">
        <f t="shared" si="353"/>
        <v>10</v>
      </c>
      <c r="E1464">
        <f t="shared" si="354"/>
        <v>1998</v>
      </c>
      <c r="F1464" s="15"/>
      <c r="G1464" s="16">
        <f t="shared" si="343"/>
        <v>-1.2166666666665993E-2</v>
      </c>
      <c r="H1464" s="16">
        <f t="shared" si="344"/>
        <v>-1.0833333333337691E-3</v>
      </c>
      <c r="I1464" s="16">
        <f t="shared" si="345"/>
        <v>-1.3249999999999762E-2</v>
      </c>
      <c r="J1464" s="7">
        <f>VLOOKUP(C1464,'Nymex hist.'!A:B,2,0)</f>
        <v>2.1640000000000001</v>
      </c>
      <c r="K1464" s="7"/>
      <c r="L1464" s="7"/>
      <c r="M1464" s="9">
        <f t="shared" si="346"/>
        <v>2.3038333333333334</v>
      </c>
      <c r="N1464" s="9">
        <f t="shared" si="347"/>
        <v>2.2916666666666674</v>
      </c>
      <c r="O1464" s="9">
        <f t="shared" si="348"/>
        <v>2.2905833333333336</v>
      </c>
      <c r="P1464" s="9">
        <f t="shared" si="349"/>
        <v>2.3105833333333337</v>
      </c>
      <c r="Q1464" s="9">
        <f t="shared" si="350"/>
        <v>2.340583333333333</v>
      </c>
      <c r="R1464" s="8">
        <v>36091</v>
      </c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3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>
        <v>2.1640000000000001</v>
      </c>
      <c r="CK1464" s="2">
        <v>2.427</v>
      </c>
      <c r="CL1464" s="2">
        <v>2.5619999999999998</v>
      </c>
      <c r="CM1464" s="2">
        <v>2.464</v>
      </c>
      <c r="CN1464" s="2">
        <v>2.355</v>
      </c>
      <c r="CO1464" s="2">
        <v>2.238</v>
      </c>
      <c r="CP1464" s="2">
        <v>2.1949999999999998</v>
      </c>
      <c r="CQ1464" s="2">
        <v>2.19</v>
      </c>
      <c r="CR1464" s="2">
        <v>2.19</v>
      </c>
      <c r="CS1464" s="2">
        <v>2.19</v>
      </c>
      <c r="CT1464" s="2">
        <v>2.19</v>
      </c>
      <c r="CU1464" s="2">
        <v>2.2229999999999999</v>
      </c>
      <c r="CV1464" s="2">
        <v>2.359</v>
      </c>
      <c r="CW1464" s="2">
        <v>2.4900000000000002</v>
      </c>
      <c r="CX1464" s="2">
        <v>2.5350000000000001</v>
      </c>
      <c r="CY1464" s="2">
        <v>2.427</v>
      </c>
      <c r="CZ1464" s="2">
        <v>2.3140000000000001</v>
      </c>
      <c r="DA1464" s="2">
        <v>2.2170000000000001</v>
      </c>
      <c r="DB1464" s="2">
        <v>2.1850000000000001</v>
      </c>
      <c r="DC1464" s="2">
        <v>2.1840000000000002</v>
      </c>
      <c r="DD1464" s="2">
        <v>2.1869999999999998</v>
      </c>
      <c r="DE1464" s="2">
        <v>2.19</v>
      </c>
      <c r="DF1464" s="2">
        <v>2.1920000000000002</v>
      </c>
      <c r="DG1464" s="2">
        <v>2.2210000000000001</v>
      </c>
      <c r="DH1464" s="2">
        <v>2.3530000000000002</v>
      </c>
      <c r="DI1464" s="2">
        <v>2.4950000000000001</v>
      </c>
      <c r="DJ1464" s="2">
        <v>2.5230000000000001</v>
      </c>
      <c r="DK1464" s="2">
        <v>2.4079999999999999</v>
      </c>
      <c r="DL1464" s="2">
        <v>2.3140000000000001</v>
      </c>
      <c r="DM1464" s="2">
        <v>2.21</v>
      </c>
      <c r="DN1464" s="2">
        <v>2.1930000000000001</v>
      </c>
      <c r="DO1464" s="2">
        <v>2.1930000000000001</v>
      </c>
      <c r="DP1464" s="2">
        <v>2.194</v>
      </c>
      <c r="DQ1464" s="2">
        <v>2.1960000000000002</v>
      </c>
      <c r="DR1464" s="2">
        <v>2.1960000000000002</v>
      </c>
      <c r="DS1464" s="2">
        <v>2.2120000000000002</v>
      </c>
      <c r="DT1464" s="2">
        <v>2.3530000000000002</v>
      </c>
      <c r="DU1464" s="2">
        <v>2.4950000000000001</v>
      </c>
      <c r="DV1464" s="2">
        <v>2.5430000000000001</v>
      </c>
      <c r="DW1464" s="2">
        <v>2.4279999999999999</v>
      </c>
      <c r="DX1464" s="2">
        <v>2.3340000000000001</v>
      </c>
      <c r="DY1464" s="2">
        <v>2.23</v>
      </c>
      <c r="DZ1464" s="2">
        <v>2.2130000000000001</v>
      </c>
      <c r="EA1464" s="2">
        <v>2.2130000000000001</v>
      </c>
      <c r="EB1464" s="2">
        <v>2.214</v>
      </c>
      <c r="EC1464" s="2">
        <v>2.2160000000000002</v>
      </c>
      <c r="ED1464" s="2">
        <v>2.2160000000000002</v>
      </c>
      <c r="EE1464" s="2">
        <v>2.2320000000000002</v>
      </c>
      <c r="EF1464" s="2">
        <v>2.3730000000000002</v>
      </c>
      <c r="EG1464" s="2">
        <v>2.5150000000000001</v>
      </c>
      <c r="EH1464" s="2">
        <v>2.573</v>
      </c>
      <c r="EI1464" s="2">
        <v>2.4580000000000002</v>
      </c>
      <c r="EJ1464" s="2">
        <v>2.3639999999999999</v>
      </c>
      <c r="EK1464" s="2">
        <v>2.2599999999999998</v>
      </c>
      <c r="EL1464" s="2">
        <v>2.2429999999999999</v>
      </c>
      <c r="EM1464" s="2">
        <v>2.2429999999999999</v>
      </c>
      <c r="EN1464" s="2">
        <v>2.2440000000000002</v>
      </c>
      <c r="EO1464" s="2">
        <v>2.246</v>
      </c>
      <c r="EP1464" s="2">
        <v>2.246</v>
      </c>
      <c r="EQ1464" s="2">
        <v>2.262</v>
      </c>
      <c r="ER1464" s="2">
        <v>2.403</v>
      </c>
      <c r="ES1464" s="2">
        <v>2.5449999999999999</v>
      </c>
      <c r="ET1464" s="2">
        <v>2.6230000000000002</v>
      </c>
      <c r="EU1464" s="2">
        <v>2.508</v>
      </c>
      <c r="EV1464" s="2">
        <v>2.4140000000000001</v>
      </c>
      <c r="EW1464" s="2">
        <v>2.31</v>
      </c>
      <c r="EX1464" s="2">
        <v>2.2930000000000001</v>
      </c>
      <c r="EY1464" s="2">
        <v>2.2930000000000001</v>
      </c>
      <c r="EZ1464" s="2">
        <v>2.294</v>
      </c>
      <c r="FA1464" s="2">
        <v>2.2959999999999998</v>
      </c>
      <c r="FB1464" s="2">
        <v>2.2959999999999998</v>
      </c>
      <c r="FC1464" s="2">
        <v>2.3119999999999998</v>
      </c>
      <c r="FD1464" s="2"/>
      <c r="FE1464" s="2"/>
      <c r="FF1464" s="2"/>
      <c r="FG1464" s="2"/>
      <c r="FH1464" s="2"/>
      <c r="FI1464" s="2"/>
      <c r="FJ1464" s="2"/>
      <c r="FK1464" s="2"/>
      <c r="FL1464" s="2"/>
      <c r="FM1464" s="2"/>
      <c r="FN1464" s="2"/>
      <c r="FO1464" s="2"/>
      <c r="FP1464" s="2"/>
      <c r="FQ1464" s="2"/>
      <c r="FR1464" s="2"/>
      <c r="FS1464" s="2"/>
      <c r="FT1464" s="2"/>
      <c r="FU1464" s="2"/>
      <c r="FV1464" s="2"/>
      <c r="FW1464" s="2"/>
      <c r="FX1464" s="2"/>
      <c r="FY1464" s="2"/>
      <c r="FZ1464" s="2"/>
      <c r="GA1464" s="2"/>
      <c r="GB1464" s="2"/>
      <c r="GC1464" s="2"/>
      <c r="GD1464" s="2"/>
      <c r="GE1464" s="2"/>
      <c r="GF1464" s="2"/>
      <c r="GG1464" s="2"/>
      <c r="GH1464" s="2"/>
      <c r="GI1464" s="2"/>
      <c r="GJ1464" s="2"/>
      <c r="GK1464" s="2"/>
      <c r="GL1464" s="2"/>
      <c r="GM1464" s="2"/>
      <c r="GN1464" s="2"/>
      <c r="GO1464" s="2"/>
      <c r="GP1464" s="2"/>
      <c r="GQ1464" s="2"/>
    </row>
    <row r="1465" spans="1:199" customFormat="1" hidden="1" x14ac:dyDescent="0.2">
      <c r="A1465">
        <f t="shared" si="351"/>
        <v>1</v>
      </c>
      <c r="B1465">
        <f t="shared" si="352"/>
        <v>10</v>
      </c>
      <c r="C1465" s="1">
        <v>36094</v>
      </c>
      <c r="D1465">
        <f t="shared" si="353"/>
        <v>10</v>
      </c>
      <c r="E1465">
        <f t="shared" si="354"/>
        <v>1998</v>
      </c>
      <c r="F1465" s="15"/>
      <c r="G1465" s="16">
        <f t="shared" si="343"/>
        <v>-2.6166666666666671E-2</v>
      </c>
      <c r="H1465" s="16">
        <f t="shared" si="344"/>
        <v>-1.3749999999999485E-2</v>
      </c>
      <c r="I1465" s="16">
        <f t="shared" si="345"/>
        <v>-3.9916666666666156E-2</v>
      </c>
      <c r="J1465" s="7">
        <f>VLOOKUP(C1465,'Nymex hist.'!A:B,2,0)</f>
        <v>2.298</v>
      </c>
      <c r="K1465" s="7"/>
      <c r="L1465" s="7"/>
      <c r="M1465" s="9">
        <f t="shared" si="346"/>
        <v>2.341333333333333</v>
      </c>
      <c r="N1465" s="9">
        <f t="shared" si="347"/>
        <v>2.3151666666666664</v>
      </c>
      <c r="O1465" s="9">
        <f t="shared" si="348"/>
        <v>2.3014166666666669</v>
      </c>
      <c r="P1465" s="9">
        <f t="shared" si="349"/>
        <v>2.3214166666666665</v>
      </c>
      <c r="Q1465" s="9">
        <f t="shared" si="350"/>
        <v>2.3514166666666667</v>
      </c>
      <c r="R1465" s="8">
        <v>36094</v>
      </c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3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>
        <v>2.298</v>
      </c>
      <c r="CK1465" s="2">
        <v>2.5750000000000002</v>
      </c>
      <c r="CL1465" s="2">
        <v>2.6859999999999999</v>
      </c>
      <c r="CM1465" s="2">
        <v>2.57</v>
      </c>
      <c r="CN1465" s="2">
        <v>2.42</v>
      </c>
      <c r="CO1465" s="2">
        <v>2.27</v>
      </c>
      <c r="CP1465" s="2">
        <v>2.21</v>
      </c>
      <c r="CQ1465" s="2">
        <v>2.2050000000000001</v>
      </c>
      <c r="CR1465" s="2">
        <v>2.2050000000000001</v>
      </c>
      <c r="CS1465" s="2">
        <v>2.2050000000000001</v>
      </c>
      <c r="CT1465" s="2">
        <v>2.2050000000000001</v>
      </c>
      <c r="CU1465" s="2">
        <v>2.238</v>
      </c>
      <c r="CV1465" s="2">
        <v>2.3740000000000001</v>
      </c>
      <c r="CW1465" s="2">
        <v>2.508</v>
      </c>
      <c r="CX1465" s="2">
        <v>2.5529999999999999</v>
      </c>
      <c r="CY1465" s="2">
        <v>2.4449999999999998</v>
      </c>
      <c r="CZ1465" s="2">
        <v>2.335</v>
      </c>
      <c r="DA1465" s="2">
        <v>2.242</v>
      </c>
      <c r="DB1465" s="2">
        <v>2.21</v>
      </c>
      <c r="DC1465" s="2">
        <v>2.2090000000000001</v>
      </c>
      <c r="DD1465" s="2">
        <v>2.2120000000000002</v>
      </c>
      <c r="DE1465" s="2">
        <v>2.2149999999999999</v>
      </c>
      <c r="DF1465" s="2">
        <v>2.2170000000000001</v>
      </c>
      <c r="DG1465" s="2">
        <v>2.246</v>
      </c>
      <c r="DH1465" s="2">
        <v>2.3780000000000001</v>
      </c>
      <c r="DI1465" s="2">
        <v>2.52</v>
      </c>
      <c r="DJ1465" s="2">
        <v>2.548</v>
      </c>
      <c r="DK1465" s="2">
        <v>2.423</v>
      </c>
      <c r="DL1465" s="2">
        <v>2.319</v>
      </c>
      <c r="DM1465" s="2">
        <v>2.2149999999999999</v>
      </c>
      <c r="DN1465" s="2">
        <v>2.198</v>
      </c>
      <c r="DO1465" s="2">
        <v>2.198</v>
      </c>
      <c r="DP1465" s="2">
        <v>2.1989999999999998</v>
      </c>
      <c r="DQ1465" s="2">
        <v>2.2010000000000001</v>
      </c>
      <c r="DR1465" s="2">
        <v>2.2010000000000001</v>
      </c>
      <c r="DS1465" s="2">
        <v>2.2170000000000001</v>
      </c>
      <c r="DT1465" s="2">
        <v>2.3780000000000001</v>
      </c>
      <c r="DU1465" s="2">
        <v>2.52</v>
      </c>
      <c r="DV1465" s="2">
        <v>2.5680000000000001</v>
      </c>
      <c r="DW1465" s="2">
        <v>2.4430000000000001</v>
      </c>
      <c r="DX1465" s="2">
        <v>2.339</v>
      </c>
      <c r="DY1465" s="2">
        <v>2.2349999999999999</v>
      </c>
      <c r="DZ1465" s="2">
        <v>2.218</v>
      </c>
      <c r="EA1465" s="2">
        <v>2.218</v>
      </c>
      <c r="EB1465" s="2">
        <v>2.2189999999999999</v>
      </c>
      <c r="EC1465" s="2">
        <v>2.2210000000000001</v>
      </c>
      <c r="ED1465" s="2">
        <v>2.2210000000000001</v>
      </c>
      <c r="EE1465" s="2">
        <v>2.2370000000000001</v>
      </c>
      <c r="EF1465" s="2">
        <v>2.3980000000000001</v>
      </c>
      <c r="EG1465" s="2">
        <v>2.54</v>
      </c>
      <c r="EH1465" s="2">
        <v>2.5979999999999999</v>
      </c>
      <c r="EI1465" s="2">
        <v>2.4729999999999999</v>
      </c>
      <c r="EJ1465" s="2">
        <v>2.3690000000000002</v>
      </c>
      <c r="EK1465" s="2">
        <v>2.2650000000000001</v>
      </c>
      <c r="EL1465" s="2">
        <v>2.2480000000000002</v>
      </c>
      <c r="EM1465" s="2">
        <v>2.2480000000000002</v>
      </c>
      <c r="EN1465" s="2">
        <v>2.2490000000000001</v>
      </c>
      <c r="EO1465" s="2">
        <v>2.2509999999999999</v>
      </c>
      <c r="EP1465" s="2">
        <v>2.2509999999999999</v>
      </c>
      <c r="EQ1465" s="2">
        <v>2.2669999999999999</v>
      </c>
      <c r="ER1465" s="2">
        <v>2.4279999999999999</v>
      </c>
      <c r="ES1465" s="2">
        <v>2.57</v>
      </c>
      <c r="ET1465" s="2">
        <v>2.6480000000000001</v>
      </c>
      <c r="EU1465" s="2">
        <v>2.5230000000000001</v>
      </c>
      <c r="EV1465" s="2">
        <v>2.419</v>
      </c>
      <c r="EW1465" s="2">
        <v>2.3149999999999999</v>
      </c>
      <c r="EX1465" s="2">
        <v>2.298</v>
      </c>
      <c r="EY1465" s="2">
        <v>2.298</v>
      </c>
      <c r="EZ1465" s="2">
        <v>2.2989999999999999</v>
      </c>
      <c r="FA1465" s="2">
        <v>2.3010000000000002</v>
      </c>
      <c r="FB1465" s="2">
        <v>2.3010000000000002</v>
      </c>
      <c r="FC1465" s="2">
        <v>2.3170000000000002</v>
      </c>
      <c r="FD1465" s="2"/>
      <c r="FE1465" s="2"/>
      <c r="FF1465" s="2"/>
      <c r="FG1465" s="2"/>
      <c r="FH1465" s="2"/>
      <c r="FI1465" s="2"/>
      <c r="FJ1465" s="2"/>
      <c r="FK1465" s="2"/>
      <c r="FL1465" s="2"/>
      <c r="FM1465" s="2"/>
      <c r="FN1465" s="2"/>
      <c r="FO1465" s="2"/>
      <c r="FP1465" s="2"/>
      <c r="FQ1465" s="2"/>
      <c r="FR1465" s="2"/>
      <c r="FS1465" s="2"/>
      <c r="FT1465" s="2"/>
      <c r="FU1465" s="2"/>
      <c r="FV1465" s="2"/>
      <c r="FW1465" s="2"/>
      <c r="FX1465" s="2"/>
      <c r="FY1465" s="2"/>
      <c r="FZ1465" s="2"/>
      <c r="GA1465" s="2"/>
      <c r="GB1465" s="2"/>
      <c r="GC1465" s="2"/>
      <c r="GD1465" s="2"/>
      <c r="GE1465" s="2"/>
      <c r="GF1465" s="2"/>
      <c r="GG1465" s="2"/>
      <c r="GH1465" s="2"/>
      <c r="GI1465" s="2"/>
      <c r="GJ1465" s="2"/>
      <c r="GK1465" s="2"/>
      <c r="GL1465" s="2"/>
      <c r="GM1465" s="2"/>
      <c r="GN1465" s="2"/>
      <c r="GO1465" s="2"/>
      <c r="GP1465" s="2"/>
      <c r="GQ1465" s="2"/>
    </row>
    <row r="1466" spans="1:199" customFormat="1" hidden="1" x14ac:dyDescent="0.2">
      <c r="A1466">
        <f t="shared" si="351"/>
        <v>2</v>
      </c>
      <c r="B1466">
        <f t="shared" si="352"/>
        <v>10</v>
      </c>
      <c r="C1466" s="1">
        <v>36095</v>
      </c>
      <c r="D1466">
        <f t="shared" si="353"/>
        <v>10</v>
      </c>
      <c r="E1466">
        <f t="shared" si="354"/>
        <v>1998</v>
      </c>
      <c r="F1466" s="15"/>
      <c r="G1466" s="16">
        <f t="shared" si="343"/>
        <v>6.1666666666657655E-3</v>
      </c>
      <c r="H1466" s="16">
        <f t="shared" si="344"/>
        <v>-1.3666666666666938E-2</v>
      </c>
      <c r="I1466" s="16">
        <f t="shared" si="345"/>
        <v>-7.5000000000011724E-3</v>
      </c>
      <c r="J1466" s="7">
        <f>VLOOKUP(C1466,'Nymex hist.'!A:B,2,0)</f>
        <v>2.1080000000000001</v>
      </c>
      <c r="K1466" s="7"/>
      <c r="L1466" s="7"/>
      <c r="M1466" s="9">
        <f t="shared" si="346"/>
        <v>2.2895833333333342</v>
      </c>
      <c r="N1466" s="9">
        <f t="shared" si="347"/>
        <v>2.29575</v>
      </c>
      <c r="O1466" s="9">
        <f t="shared" si="348"/>
        <v>2.282083333333333</v>
      </c>
      <c r="P1466" s="9">
        <f t="shared" si="349"/>
        <v>2.3020833333333326</v>
      </c>
      <c r="Q1466" s="9">
        <f t="shared" si="350"/>
        <v>2.3320833333333333</v>
      </c>
      <c r="R1466" s="8">
        <v>36095</v>
      </c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3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>
        <v>2.1080000000000001</v>
      </c>
      <c r="CK1466" s="2">
        <v>2.371</v>
      </c>
      <c r="CL1466" s="2">
        <v>2.536</v>
      </c>
      <c r="CM1466" s="2">
        <v>2.4300000000000002</v>
      </c>
      <c r="CN1466" s="2">
        <v>2.3250000000000002</v>
      </c>
      <c r="CO1466" s="2">
        <v>2.2170000000000001</v>
      </c>
      <c r="CP1466" s="2">
        <v>2.1800000000000002</v>
      </c>
      <c r="CQ1466" s="2">
        <v>2.1800000000000002</v>
      </c>
      <c r="CR1466" s="2">
        <v>2.1800000000000002</v>
      </c>
      <c r="CS1466" s="2">
        <v>2.181</v>
      </c>
      <c r="CT1466" s="2">
        <v>2.181</v>
      </c>
      <c r="CU1466" s="2">
        <v>2.2189999999999999</v>
      </c>
      <c r="CV1466" s="2">
        <v>2.3559999999999999</v>
      </c>
      <c r="CW1466" s="2">
        <v>2.4900000000000002</v>
      </c>
      <c r="CX1466" s="2">
        <v>2.5369999999999999</v>
      </c>
      <c r="CY1466" s="2">
        <v>2.4279999999999999</v>
      </c>
      <c r="CZ1466" s="2">
        <v>2.3170000000000002</v>
      </c>
      <c r="DA1466" s="2">
        <v>2.2240000000000002</v>
      </c>
      <c r="DB1466" s="2">
        <v>2.1920000000000002</v>
      </c>
      <c r="DC1466" s="2">
        <v>2.1890000000000001</v>
      </c>
      <c r="DD1466" s="2">
        <v>2.1909999999999998</v>
      </c>
      <c r="DE1466" s="2">
        <v>2.194</v>
      </c>
      <c r="DF1466" s="2">
        <v>2.1960000000000002</v>
      </c>
      <c r="DG1466" s="2">
        <v>2.2250000000000001</v>
      </c>
      <c r="DH1466" s="2">
        <v>2.3570000000000002</v>
      </c>
      <c r="DI1466" s="2">
        <v>2.4990000000000001</v>
      </c>
      <c r="DJ1466" s="2">
        <v>2.5289999999999999</v>
      </c>
      <c r="DK1466" s="2">
        <v>2.4039999999999999</v>
      </c>
      <c r="DL1466" s="2">
        <v>2.2999999999999998</v>
      </c>
      <c r="DM1466" s="2">
        <v>2.1960000000000002</v>
      </c>
      <c r="DN1466" s="2">
        <v>2.1789999999999998</v>
      </c>
      <c r="DO1466" s="2">
        <v>2.1789999999999998</v>
      </c>
      <c r="DP1466" s="2">
        <v>2.1800000000000002</v>
      </c>
      <c r="DQ1466" s="2">
        <v>2.1819999999999999</v>
      </c>
      <c r="DR1466" s="2">
        <v>2.1819999999999999</v>
      </c>
      <c r="DS1466" s="2">
        <v>2.198</v>
      </c>
      <c r="DT1466" s="2">
        <v>2.3570000000000002</v>
      </c>
      <c r="DU1466" s="2">
        <v>2.4990000000000001</v>
      </c>
      <c r="DV1466" s="2">
        <v>2.5489999999999999</v>
      </c>
      <c r="DW1466" s="2">
        <v>2.4239999999999999</v>
      </c>
      <c r="DX1466" s="2">
        <v>2.3199999999999998</v>
      </c>
      <c r="DY1466" s="2">
        <v>2.2160000000000002</v>
      </c>
      <c r="DZ1466" s="2">
        <v>2.1989999999999998</v>
      </c>
      <c r="EA1466" s="2">
        <v>2.1989999999999998</v>
      </c>
      <c r="EB1466" s="2">
        <v>2.2000000000000002</v>
      </c>
      <c r="EC1466" s="2">
        <v>2.202</v>
      </c>
      <c r="ED1466" s="2">
        <v>2.202</v>
      </c>
      <c r="EE1466" s="2">
        <v>2.218</v>
      </c>
      <c r="EF1466" s="2">
        <v>2.3769999999999998</v>
      </c>
      <c r="EG1466" s="2">
        <v>2.5190000000000001</v>
      </c>
      <c r="EH1466" s="2">
        <v>2.5790000000000002</v>
      </c>
      <c r="EI1466" s="2">
        <v>2.4540000000000002</v>
      </c>
      <c r="EJ1466" s="2">
        <v>2.35</v>
      </c>
      <c r="EK1466" s="2">
        <v>2.246</v>
      </c>
      <c r="EL1466" s="2">
        <v>2.2290000000000001</v>
      </c>
      <c r="EM1466" s="2">
        <v>2.2290000000000001</v>
      </c>
      <c r="EN1466" s="2">
        <v>2.23</v>
      </c>
      <c r="EO1466" s="2">
        <v>2.2320000000000002</v>
      </c>
      <c r="EP1466" s="2">
        <v>2.2320000000000002</v>
      </c>
      <c r="EQ1466" s="2">
        <v>2.2480000000000002</v>
      </c>
      <c r="ER1466" s="2">
        <v>2.407</v>
      </c>
      <c r="ES1466" s="2">
        <v>2.5489999999999999</v>
      </c>
      <c r="ET1466" s="2">
        <v>2.629</v>
      </c>
      <c r="EU1466" s="2">
        <v>2.504</v>
      </c>
      <c r="EV1466" s="2">
        <v>2.4</v>
      </c>
      <c r="EW1466" s="2">
        <v>2.2959999999999998</v>
      </c>
      <c r="EX1466" s="2">
        <v>2.2789999999999999</v>
      </c>
      <c r="EY1466" s="2">
        <v>2.2789999999999999</v>
      </c>
      <c r="EZ1466" s="2">
        <v>2.2799999999999998</v>
      </c>
      <c r="FA1466" s="2">
        <v>2.282</v>
      </c>
      <c r="FB1466" s="2">
        <v>2.282</v>
      </c>
      <c r="FC1466" s="2">
        <v>2.298</v>
      </c>
      <c r="FD1466" s="2"/>
      <c r="FE1466" s="2"/>
      <c r="FF1466" s="2"/>
      <c r="FG1466" s="2"/>
      <c r="FH1466" s="2"/>
      <c r="FI1466" s="2"/>
      <c r="FJ1466" s="2"/>
      <c r="FK1466" s="2"/>
      <c r="FL1466" s="2"/>
      <c r="FM1466" s="2"/>
      <c r="FN1466" s="2"/>
      <c r="FO1466" s="2"/>
      <c r="FP1466" s="2"/>
      <c r="FQ1466" s="2"/>
      <c r="FR1466" s="2"/>
      <c r="FS1466" s="2"/>
      <c r="FT1466" s="2"/>
      <c r="FU1466" s="2"/>
      <c r="FV1466" s="2"/>
      <c r="FW1466" s="2"/>
      <c r="FX1466" s="2"/>
      <c r="FY1466" s="2"/>
      <c r="FZ1466" s="2"/>
      <c r="GA1466" s="2"/>
      <c r="GB1466" s="2"/>
      <c r="GC1466" s="2"/>
      <c r="GD1466" s="2"/>
      <c r="GE1466" s="2"/>
      <c r="GF1466" s="2"/>
      <c r="GG1466" s="2"/>
      <c r="GH1466" s="2"/>
      <c r="GI1466" s="2"/>
      <c r="GJ1466" s="2"/>
      <c r="GK1466" s="2"/>
      <c r="GL1466" s="2"/>
      <c r="GM1466" s="2"/>
      <c r="GN1466" s="2"/>
      <c r="GO1466" s="2"/>
      <c r="GP1466" s="2"/>
      <c r="GQ1466" s="2"/>
    </row>
    <row r="1467" spans="1:199" customFormat="1" hidden="1" x14ac:dyDescent="0.2">
      <c r="A1467">
        <f t="shared" si="351"/>
        <v>3</v>
      </c>
      <c r="B1467">
        <f t="shared" si="352"/>
        <v>10</v>
      </c>
      <c r="C1467" s="1">
        <v>36096</v>
      </c>
      <c r="D1467">
        <f t="shared" si="353"/>
        <v>10</v>
      </c>
      <c r="E1467">
        <f t="shared" si="354"/>
        <v>1998</v>
      </c>
      <c r="F1467" s="15"/>
      <c r="G1467" s="16">
        <f t="shared" si="343"/>
        <v>1.8833333333332813E-2</v>
      </c>
      <c r="H1467" s="16">
        <f t="shared" si="344"/>
        <v>-9.6666666666664902E-3</v>
      </c>
      <c r="I1467" s="16">
        <f t="shared" si="345"/>
        <v>9.1666666666663232E-3</v>
      </c>
      <c r="J1467" s="7">
        <f>VLOOKUP(C1467,'Nymex hist.'!A:B,2,0)</f>
        <v>1.972</v>
      </c>
      <c r="K1467" s="7"/>
      <c r="L1467" s="7"/>
      <c r="M1467" s="9">
        <f t="shared" si="346"/>
        <v>2.2770833333333336</v>
      </c>
      <c r="N1467" s="9">
        <f t="shared" si="347"/>
        <v>2.2959166666666664</v>
      </c>
      <c r="O1467" s="9">
        <f t="shared" si="348"/>
        <v>2.2862499999999999</v>
      </c>
      <c r="P1467" s="9">
        <f t="shared" si="349"/>
        <v>2.3062500000000004</v>
      </c>
      <c r="Q1467" s="9">
        <f t="shared" si="350"/>
        <v>2.3362500000000002</v>
      </c>
      <c r="R1467" s="8">
        <v>36096</v>
      </c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3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>
        <v>1.972</v>
      </c>
      <c r="CK1467" s="2">
        <v>2.3239999999999998</v>
      </c>
      <c r="CL1467" s="2">
        <v>2.4769999999999999</v>
      </c>
      <c r="CM1467" s="2">
        <v>2.4049999999999998</v>
      </c>
      <c r="CN1467" s="2">
        <v>2.3050000000000002</v>
      </c>
      <c r="CO1467" s="2">
        <v>2.2050000000000001</v>
      </c>
      <c r="CP1467" s="2">
        <v>2.1749999999999998</v>
      </c>
      <c r="CQ1467" s="2">
        <v>2.1749999999999998</v>
      </c>
      <c r="CR1467" s="2">
        <v>2.1749999999999998</v>
      </c>
      <c r="CS1467" s="2">
        <v>2.1749999999999998</v>
      </c>
      <c r="CT1467" s="2">
        <v>2.1749999999999998</v>
      </c>
      <c r="CU1467" s="2">
        <v>2.2149999999999999</v>
      </c>
      <c r="CV1467" s="2">
        <v>2.3530000000000002</v>
      </c>
      <c r="CW1467" s="2">
        <v>2.4900000000000002</v>
      </c>
      <c r="CX1467" s="2">
        <v>2.5379999999999998</v>
      </c>
      <c r="CY1467" s="2">
        <v>2.4289999999999998</v>
      </c>
      <c r="CZ1467" s="2">
        <v>2.3170000000000002</v>
      </c>
      <c r="DA1467" s="2">
        <v>2.2240000000000002</v>
      </c>
      <c r="DB1467" s="2">
        <v>2.1920000000000002</v>
      </c>
      <c r="DC1467" s="2">
        <v>2.1890000000000001</v>
      </c>
      <c r="DD1467" s="2">
        <v>2.1909999999999998</v>
      </c>
      <c r="DE1467" s="2">
        <v>2.194</v>
      </c>
      <c r="DF1467" s="2">
        <v>2.1960000000000002</v>
      </c>
      <c r="DG1467" s="2">
        <v>2.2250000000000001</v>
      </c>
      <c r="DH1467" s="2">
        <v>2.3570000000000002</v>
      </c>
      <c r="DI1467" s="2">
        <v>2.4990000000000001</v>
      </c>
      <c r="DJ1467" s="2">
        <v>2.5339999999999998</v>
      </c>
      <c r="DK1467" s="2">
        <v>2.4089999999999998</v>
      </c>
      <c r="DL1467" s="2">
        <v>2.3050000000000002</v>
      </c>
      <c r="DM1467" s="2">
        <v>2.2010000000000001</v>
      </c>
      <c r="DN1467" s="2">
        <v>2.1840000000000002</v>
      </c>
      <c r="DO1467" s="2">
        <v>2.1840000000000002</v>
      </c>
      <c r="DP1467" s="2">
        <v>2.1850000000000001</v>
      </c>
      <c r="DQ1467" s="2">
        <v>2.1869999999999998</v>
      </c>
      <c r="DR1467" s="2">
        <v>2.1869999999999998</v>
      </c>
      <c r="DS1467" s="2">
        <v>2.2029999999999998</v>
      </c>
      <c r="DT1467" s="2">
        <v>2.3570000000000002</v>
      </c>
      <c r="DU1467" s="2">
        <v>2.4990000000000001</v>
      </c>
      <c r="DV1467" s="2">
        <v>2.5539999999999998</v>
      </c>
      <c r="DW1467" s="2">
        <v>2.4289999999999998</v>
      </c>
      <c r="DX1467" s="2">
        <v>2.3250000000000002</v>
      </c>
      <c r="DY1467" s="2">
        <v>2.2210000000000001</v>
      </c>
      <c r="DZ1467" s="2">
        <v>2.2040000000000002</v>
      </c>
      <c r="EA1467" s="2">
        <v>2.2040000000000002</v>
      </c>
      <c r="EB1467" s="2">
        <v>2.2050000000000001</v>
      </c>
      <c r="EC1467" s="2">
        <v>2.2069999999999999</v>
      </c>
      <c r="ED1467" s="2">
        <v>2.2069999999999999</v>
      </c>
      <c r="EE1467" s="2">
        <v>2.2229999999999999</v>
      </c>
      <c r="EF1467" s="2">
        <v>2.3769999999999998</v>
      </c>
      <c r="EG1467" s="2">
        <v>2.5190000000000001</v>
      </c>
      <c r="EH1467" s="2">
        <v>2.5840000000000001</v>
      </c>
      <c r="EI1467" s="2">
        <v>2.4590000000000001</v>
      </c>
      <c r="EJ1467" s="2">
        <v>2.355</v>
      </c>
      <c r="EK1467" s="2">
        <v>2.2509999999999999</v>
      </c>
      <c r="EL1467" s="2">
        <v>2.234</v>
      </c>
      <c r="EM1467" s="2">
        <v>2.234</v>
      </c>
      <c r="EN1467" s="2">
        <v>2.2349999999999999</v>
      </c>
      <c r="EO1467" s="2">
        <v>2.2370000000000001</v>
      </c>
      <c r="EP1467" s="2">
        <v>2.2370000000000001</v>
      </c>
      <c r="EQ1467" s="2">
        <v>2.2530000000000001</v>
      </c>
      <c r="ER1467" s="2">
        <v>2.407</v>
      </c>
      <c r="ES1467" s="2">
        <v>2.5489999999999999</v>
      </c>
      <c r="ET1467" s="2">
        <v>2.6339999999999999</v>
      </c>
      <c r="EU1467" s="2">
        <v>2.5089999999999999</v>
      </c>
      <c r="EV1467" s="2">
        <v>2.4049999999999998</v>
      </c>
      <c r="EW1467" s="2">
        <v>2.3010000000000002</v>
      </c>
      <c r="EX1467" s="2">
        <v>2.2839999999999998</v>
      </c>
      <c r="EY1467" s="2">
        <v>2.2839999999999998</v>
      </c>
      <c r="EZ1467" s="2">
        <v>2.2850000000000001</v>
      </c>
      <c r="FA1467" s="2">
        <v>2.2869999999999999</v>
      </c>
      <c r="FB1467" s="2">
        <v>2.2869999999999999</v>
      </c>
      <c r="FC1467" s="2">
        <v>2.3029999999999999</v>
      </c>
      <c r="FD1467" s="2"/>
      <c r="FE1467" s="2"/>
      <c r="FF1467" s="2"/>
      <c r="FG1467" s="2"/>
      <c r="FH1467" s="2"/>
      <c r="FI1467" s="2"/>
      <c r="FJ1467" s="2"/>
      <c r="FK1467" s="2"/>
      <c r="FL1467" s="2"/>
      <c r="FM1467" s="2"/>
      <c r="FN1467" s="2"/>
      <c r="FO1467" s="2"/>
      <c r="FP1467" s="2"/>
      <c r="FQ1467" s="2"/>
      <c r="FR1467" s="2"/>
      <c r="FS1467" s="2"/>
      <c r="FT1467" s="2"/>
      <c r="FU1467" s="2"/>
      <c r="FV1467" s="2"/>
      <c r="FW1467" s="2"/>
      <c r="FX1467" s="2"/>
      <c r="FY1467" s="2"/>
      <c r="FZ1467" s="2"/>
      <c r="GA1467" s="2"/>
      <c r="GB1467" s="2"/>
      <c r="GC1467" s="2"/>
      <c r="GD1467" s="2"/>
      <c r="GE1467" s="2"/>
      <c r="GF1467" s="2"/>
      <c r="GG1467" s="2"/>
      <c r="GH1467" s="2"/>
      <c r="GI1467" s="2"/>
      <c r="GJ1467" s="2"/>
      <c r="GK1467" s="2"/>
      <c r="GL1467" s="2"/>
      <c r="GM1467" s="2"/>
      <c r="GN1467" s="2"/>
      <c r="GO1467" s="2"/>
      <c r="GP1467" s="2"/>
      <c r="GQ1467" s="2"/>
    </row>
    <row r="1468" spans="1:199" customFormat="1" hidden="1" x14ac:dyDescent="0.2">
      <c r="A1468">
        <f t="shared" si="351"/>
        <v>4</v>
      </c>
      <c r="B1468">
        <f t="shared" si="352"/>
        <v>10</v>
      </c>
      <c r="C1468" s="1">
        <v>36097</v>
      </c>
      <c r="D1468">
        <f t="shared" si="353"/>
        <v>10</v>
      </c>
      <c r="E1468">
        <f t="shared" si="354"/>
        <v>1998</v>
      </c>
      <c r="F1468" s="15"/>
      <c r="G1468" s="16">
        <f t="shared" si="343"/>
        <v>1.3583333333333503E-2</v>
      </c>
      <c r="H1468" s="16">
        <f t="shared" si="344"/>
        <v>-1.0416666666666519E-2</v>
      </c>
      <c r="I1468" s="16">
        <f t="shared" si="345"/>
        <v>3.166666666666984E-3</v>
      </c>
      <c r="J1468" s="7">
        <f>VLOOKUP(C1468,'Nymex hist.'!A:B,2,0)</f>
        <v>2.3479999999999999</v>
      </c>
      <c r="K1468" s="7"/>
      <c r="L1468" s="7"/>
      <c r="M1468" s="9">
        <f t="shared" si="346"/>
        <v>2.289333333333333</v>
      </c>
      <c r="N1468" s="9">
        <f t="shared" si="347"/>
        <v>2.3029166666666665</v>
      </c>
      <c r="O1468" s="9">
        <f t="shared" si="348"/>
        <v>2.2925</v>
      </c>
      <c r="P1468" s="9">
        <f t="shared" si="349"/>
        <v>2.3125</v>
      </c>
      <c r="Q1468" s="9">
        <f t="shared" si="350"/>
        <v>2.3425000000000002</v>
      </c>
      <c r="R1468" s="8">
        <v>36097</v>
      </c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3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>
        <v>1.972</v>
      </c>
      <c r="CK1468" s="2">
        <v>2.3479999999999999</v>
      </c>
      <c r="CL1468" s="2">
        <v>2.508</v>
      </c>
      <c r="CM1468" s="2">
        <v>2.4300000000000002</v>
      </c>
      <c r="CN1468" s="2">
        <v>2.3250000000000002</v>
      </c>
      <c r="CO1468" s="2">
        <v>2.2200000000000002</v>
      </c>
      <c r="CP1468" s="2">
        <v>2.1819999999999999</v>
      </c>
      <c r="CQ1468" s="2">
        <v>2.1819999999999999</v>
      </c>
      <c r="CR1468" s="2">
        <v>2.1819999999999999</v>
      </c>
      <c r="CS1468" s="2">
        <v>2.1819999999999999</v>
      </c>
      <c r="CT1468" s="2">
        <v>2.1819999999999999</v>
      </c>
      <c r="CU1468" s="2">
        <v>2.222</v>
      </c>
      <c r="CV1468" s="2">
        <v>2.36</v>
      </c>
      <c r="CW1468" s="2">
        <v>2.4969999999999999</v>
      </c>
      <c r="CX1468" s="2">
        <v>2.5449999999999999</v>
      </c>
      <c r="CY1468" s="2">
        <v>2.4359999999999999</v>
      </c>
      <c r="CZ1468" s="2">
        <v>2.3239999999999998</v>
      </c>
      <c r="DA1468" s="2">
        <v>2.2309999999999999</v>
      </c>
      <c r="DB1468" s="2">
        <v>2.1989999999999998</v>
      </c>
      <c r="DC1468" s="2">
        <v>2.1960000000000002</v>
      </c>
      <c r="DD1468" s="2">
        <v>2.198</v>
      </c>
      <c r="DE1468" s="2">
        <v>2.2010000000000001</v>
      </c>
      <c r="DF1468" s="2">
        <v>2.2029999999999998</v>
      </c>
      <c r="DG1468" s="2">
        <v>2.2320000000000002</v>
      </c>
      <c r="DH1468" s="2">
        <v>2.3639999999999999</v>
      </c>
      <c r="DI1468" s="2">
        <v>2.5059999999999998</v>
      </c>
      <c r="DJ1468" s="2">
        <v>2.5409999999999999</v>
      </c>
      <c r="DK1468" s="2">
        <v>2.4159999999999999</v>
      </c>
      <c r="DL1468" s="2">
        <v>2.3119999999999998</v>
      </c>
      <c r="DM1468" s="2">
        <v>2.2080000000000002</v>
      </c>
      <c r="DN1468" s="2">
        <v>2.1909999999999998</v>
      </c>
      <c r="DO1468" s="2">
        <v>2.1909999999999998</v>
      </c>
      <c r="DP1468" s="2">
        <v>2.1920000000000002</v>
      </c>
      <c r="DQ1468" s="2">
        <v>2.194</v>
      </c>
      <c r="DR1468" s="2">
        <v>2.194</v>
      </c>
      <c r="DS1468" s="2">
        <v>2.21</v>
      </c>
      <c r="DT1468" s="2">
        <v>2.355</v>
      </c>
      <c r="DU1468" s="2">
        <v>2.5059999999999998</v>
      </c>
      <c r="DV1468" s="2">
        <v>2.5609999999999999</v>
      </c>
      <c r="DW1468" s="2">
        <v>2.4359999999999999</v>
      </c>
      <c r="DX1468" s="2">
        <v>2.3319999999999999</v>
      </c>
      <c r="DY1468" s="2">
        <v>2.2280000000000002</v>
      </c>
      <c r="DZ1468" s="2">
        <v>2.2109999999999999</v>
      </c>
      <c r="EA1468" s="2">
        <v>2.2109999999999999</v>
      </c>
      <c r="EB1468" s="2">
        <v>2.2120000000000002</v>
      </c>
      <c r="EC1468" s="2">
        <v>2.214</v>
      </c>
      <c r="ED1468" s="2">
        <v>2.214</v>
      </c>
      <c r="EE1468" s="2">
        <v>2.23</v>
      </c>
      <c r="EF1468" s="2">
        <v>2.375</v>
      </c>
      <c r="EG1468" s="2">
        <v>2.5259999999999998</v>
      </c>
      <c r="EH1468" s="2">
        <v>2.5910000000000002</v>
      </c>
      <c r="EI1468" s="2">
        <v>2.4660000000000002</v>
      </c>
      <c r="EJ1468" s="2">
        <v>2.3620000000000001</v>
      </c>
      <c r="EK1468" s="2">
        <v>2.258</v>
      </c>
      <c r="EL1468" s="2">
        <v>2.2410000000000001</v>
      </c>
      <c r="EM1468" s="2">
        <v>2.2410000000000001</v>
      </c>
      <c r="EN1468" s="2">
        <v>2.242</v>
      </c>
      <c r="EO1468" s="2">
        <v>2.2440000000000002</v>
      </c>
      <c r="EP1468" s="2">
        <v>2.2440000000000002</v>
      </c>
      <c r="EQ1468" s="2">
        <v>2.2599999999999998</v>
      </c>
      <c r="ER1468" s="2">
        <v>2.4049999999999998</v>
      </c>
      <c r="ES1468" s="2">
        <v>2.556</v>
      </c>
      <c r="ET1468" s="2">
        <v>2.641</v>
      </c>
      <c r="EU1468" s="2">
        <v>2.516</v>
      </c>
      <c r="EV1468" s="2">
        <v>2.4119999999999999</v>
      </c>
      <c r="EW1468" s="2">
        <v>2.3079999999999998</v>
      </c>
      <c r="EX1468" s="2">
        <v>2.2909999999999999</v>
      </c>
      <c r="EY1468" s="2">
        <v>2.2909999999999999</v>
      </c>
      <c r="EZ1468" s="2">
        <v>2.2919999999999998</v>
      </c>
      <c r="FA1468" s="2">
        <v>2.294</v>
      </c>
      <c r="FB1468" s="2">
        <v>2.294</v>
      </c>
      <c r="FC1468" s="2">
        <v>2.31</v>
      </c>
      <c r="FD1468" s="2"/>
      <c r="FE1468" s="2"/>
      <c r="FF1468" s="2"/>
      <c r="FG1468" s="2"/>
      <c r="FH1468" s="2"/>
      <c r="FI1468" s="2"/>
      <c r="FJ1468" s="2"/>
      <c r="FK1468" s="2"/>
      <c r="FL1468" s="2"/>
      <c r="FM1468" s="2"/>
      <c r="FN1468" s="2"/>
      <c r="FO1468" s="2"/>
      <c r="FP1468" s="2"/>
      <c r="FQ1468" s="2"/>
      <c r="FR1468" s="2"/>
      <c r="FS1468" s="2"/>
      <c r="FT1468" s="2"/>
      <c r="FU1468" s="2"/>
      <c r="FV1468" s="2"/>
      <c r="FW1468" s="2"/>
      <c r="FX1468" s="2"/>
      <c r="FY1468" s="2"/>
      <c r="FZ1468" s="2"/>
      <c r="GA1468" s="2"/>
      <c r="GB1468" s="2"/>
      <c r="GC1468" s="2"/>
      <c r="GD1468" s="2"/>
      <c r="GE1468" s="2"/>
      <c r="GF1468" s="2"/>
      <c r="GG1468" s="2"/>
      <c r="GH1468" s="2"/>
      <c r="GI1468" s="2"/>
      <c r="GJ1468" s="2"/>
      <c r="GK1468" s="2"/>
      <c r="GL1468" s="2"/>
      <c r="GM1468" s="2"/>
      <c r="GN1468" s="2"/>
      <c r="GO1468" s="2"/>
      <c r="GP1468" s="2"/>
      <c r="GQ1468" s="2"/>
    </row>
    <row r="1469" spans="1:199" customFormat="1" hidden="1" x14ac:dyDescent="0.2">
      <c r="A1469">
        <f t="shared" si="351"/>
        <v>5</v>
      </c>
      <c r="B1469">
        <f t="shared" si="352"/>
        <v>10</v>
      </c>
      <c r="C1469" s="1">
        <v>36098</v>
      </c>
      <c r="D1469">
        <f t="shared" si="353"/>
        <v>10</v>
      </c>
      <c r="E1469">
        <f t="shared" si="354"/>
        <v>1998</v>
      </c>
      <c r="F1469" s="15"/>
      <c r="G1469" s="16">
        <f t="shared" si="343"/>
        <v>2.9999999999999805E-2</v>
      </c>
      <c r="H1469" s="16">
        <f t="shared" si="344"/>
        <v>-1.4166666666666217E-3</v>
      </c>
      <c r="I1469" s="16">
        <f t="shared" si="345"/>
        <v>2.8583333333333183E-2</v>
      </c>
      <c r="J1469" s="7">
        <f>VLOOKUP(C1469,'Nymex hist.'!A:B,2,0)</f>
        <v>2.2749999999999999</v>
      </c>
      <c r="K1469" s="7"/>
      <c r="L1469" s="7"/>
      <c r="M1469" s="9">
        <f t="shared" si="346"/>
        <v>2.2665833333333332</v>
      </c>
      <c r="N1469" s="9">
        <f t="shared" si="347"/>
        <v>2.296583333333333</v>
      </c>
      <c r="O1469" s="9">
        <f t="shared" si="348"/>
        <v>2.2951666666666664</v>
      </c>
      <c r="P1469" s="9">
        <f t="shared" si="349"/>
        <v>2.3101666666666665</v>
      </c>
      <c r="Q1469" s="9">
        <f t="shared" si="350"/>
        <v>2.3351666666666668</v>
      </c>
      <c r="R1469" s="8">
        <v>36098</v>
      </c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3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>
        <v>1.972</v>
      </c>
      <c r="CK1469" s="2">
        <v>2.2749999999999999</v>
      </c>
      <c r="CL1469" s="2">
        <v>2.448</v>
      </c>
      <c r="CM1469" s="2">
        <v>2.3879999999999999</v>
      </c>
      <c r="CN1469" s="2">
        <v>2.29</v>
      </c>
      <c r="CO1469" s="2">
        <v>2.1949999999999998</v>
      </c>
      <c r="CP1469" s="2">
        <v>2.1669999999999998</v>
      </c>
      <c r="CQ1469" s="2">
        <v>2.1669999999999998</v>
      </c>
      <c r="CR1469" s="2">
        <v>2.1669999999999998</v>
      </c>
      <c r="CS1469" s="2">
        <v>2.1669999999999998</v>
      </c>
      <c r="CT1469" s="2">
        <v>2.1669999999999998</v>
      </c>
      <c r="CU1469" s="2">
        <v>2.21</v>
      </c>
      <c r="CV1469" s="2">
        <v>2.3479999999999999</v>
      </c>
      <c r="CW1469" s="2">
        <v>2.4849999999999999</v>
      </c>
      <c r="CX1469" s="2">
        <v>2.5350000000000001</v>
      </c>
      <c r="CY1469" s="2">
        <v>2.4300000000000002</v>
      </c>
      <c r="CZ1469" s="2">
        <v>2.3180000000000001</v>
      </c>
      <c r="DA1469" s="2">
        <v>2.2250000000000001</v>
      </c>
      <c r="DB1469" s="2">
        <v>2.1930000000000001</v>
      </c>
      <c r="DC1469" s="2">
        <v>2.19</v>
      </c>
      <c r="DD1469" s="2">
        <v>2.1920000000000002</v>
      </c>
      <c r="DE1469" s="2">
        <v>2.1949999999999998</v>
      </c>
      <c r="DF1469" s="2">
        <v>2.1970000000000001</v>
      </c>
      <c r="DG1469" s="2">
        <v>2.226</v>
      </c>
      <c r="DH1469" s="2">
        <v>2.3580000000000001</v>
      </c>
      <c r="DI1469" s="2">
        <v>2.5</v>
      </c>
      <c r="DJ1469" s="2">
        <v>2.54</v>
      </c>
      <c r="DK1469" s="2">
        <v>2.4159999999999999</v>
      </c>
      <c r="DL1469" s="2">
        <v>2.3130000000000002</v>
      </c>
      <c r="DM1469" s="2">
        <v>2.21</v>
      </c>
      <c r="DN1469" s="2">
        <v>2.194</v>
      </c>
      <c r="DO1469" s="2">
        <v>2.1949999999999998</v>
      </c>
      <c r="DP1469" s="2">
        <v>2.1970000000000001</v>
      </c>
      <c r="DQ1469" s="2">
        <v>2.2000000000000002</v>
      </c>
      <c r="DR1469" s="2">
        <v>2.2000000000000002</v>
      </c>
      <c r="DS1469" s="2">
        <v>2.2160000000000002</v>
      </c>
      <c r="DT1469" s="2">
        <v>2.3610000000000002</v>
      </c>
      <c r="DU1469" s="2">
        <v>2.5</v>
      </c>
      <c r="DV1469" s="2">
        <v>2.5550000000000002</v>
      </c>
      <c r="DW1469" s="2">
        <v>2.431</v>
      </c>
      <c r="DX1469" s="2">
        <v>2.3279999999999998</v>
      </c>
      <c r="DY1469" s="2">
        <v>2.2250000000000001</v>
      </c>
      <c r="DZ1469" s="2">
        <v>2.2090000000000001</v>
      </c>
      <c r="EA1469" s="2">
        <v>2.21</v>
      </c>
      <c r="EB1469" s="2">
        <v>2.2120000000000002</v>
      </c>
      <c r="EC1469" s="2">
        <v>2.2149999999999999</v>
      </c>
      <c r="ED1469" s="2">
        <v>2.2149999999999999</v>
      </c>
      <c r="EE1469" s="2">
        <v>2.2309999999999999</v>
      </c>
      <c r="EF1469" s="2">
        <v>2.3759999999999999</v>
      </c>
      <c r="EG1469" s="2">
        <v>2.5150000000000001</v>
      </c>
      <c r="EH1469" s="2">
        <v>2.58</v>
      </c>
      <c r="EI1469" s="2">
        <v>2.456</v>
      </c>
      <c r="EJ1469" s="2">
        <v>2.3530000000000002</v>
      </c>
      <c r="EK1469" s="2">
        <v>2.25</v>
      </c>
      <c r="EL1469" s="2">
        <v>2.234</v>
      </c>
      <c r="EM1469" s="2">
        <v>2.2349999999999999</v>
      </c>
      <c r="EN1469" s="2">
        <v>2.2370000000000001</v>
      </c>
      <c r="EO1469" s="2">
        <v>2.2400000000000002</v>
      </c>
      <c r="EP1469" s="2">
        <v>2.2400000000000002</v>
      </c>
      <c r="EQ1469" s="2">
        <v>2.2559999999999998</v>
      </c>
      <c r="ER1469" s="2">
        <v>2.4009999999999998</v>
      </c>
      <c r="ES1469" s="2">
        <v>2.54</v>
      </c>
      <c r="ET1469" s="2">
        <v>2.625</v>
      </c>
      <c r="EU1469" s="2">
        <v>2.5009999999999999</v>
      </c>
      <c r="EV1469" s="2">
        <v>2.3980000000000001</v>
      </c>
      <c r="EW1469" s="2">
        <v>2.2949999999999999</v>
      </c>
      <c r="EX1469" s="2">
        <v>2.2789999999999999</v>
      </c>
      <c r="EY1469" s="2">
        <v>2.2799999999999998</v>
      </c>
      <c r="EZ1469" s="2">
        <v>2.282</v>
      </c>
      <c r="FA1469" s="2">
        <v>2.2850000000000001</v>
      </c>
      <c r="FB1469" s="2">
        <v>2.2850000000000001</v>
      </c>
      <c r="FC1469" s="2">
        <v>2.3010000000000002</v>
      </c>
      <c r="FD1469" s="2"/>
      <c r="FE1469" s="2"/>
      <c r="FF1469" s="2"/>
      <c r="FG1469" s="2"/>
      <c r="FH1469" s="2"/>
      <c r="FI1469" s="2"/>
      <c r="FJ1469" s="2"/>
      <c r="FK1469" s="2"/>
      <c r="FL1469" s="2"/>
      <c r="FM1469" s="2"/>
      <c r="FN1469" s="2"/>
      <c r="FO1469" s="2"/>
      <c r="FP1469" s="2"/>
      <c r="FQ1469" s="2"/>
      <c r="FR1469" s="2"/>
      <c r="FS1469" s="2"/>
      <c r="FT1469" s="2"/>
      <c r="FU1469" s="2"/>
      <c r="FV1469" s="2"/>
      <c r="FW1469" s="2"/>
      <c r="FX1469" s="2"/>
      <c r="FY1469" s="2"/>
      <c r="FZ1469" s="2"/>
      <c r="GA1469" s="2"/>
      <c r="GB1469" s="2"/>
      <c r="GC1469" s="2"/>
      <c r="GD1469" s="2"/>
      <c r="GE1469" s="2"/>
      <c r="GF1469" s="2"/>
      <c r="GG1469" s="2"/>
      <c r="GH1469" s="2"/>
      <c r="GI1469" s="2"/>
      <c r="GJ1469" s="2"/>
      <c r="GK1469" s="2"/>
      <c r="GL1469" s="2"/>
      <c r="GM1469" s="2"/>
      <c r="GN1469" s="2"/>
      <c r="GO1469" s="2"/>
      <c r="GP1469" s="2"/>
      <c r="GQ1469" s="2"/>
    </row>
    <row r="1470" spans="1:199" customFormat="1" hidden="1" x14ac:dyDescent="0.2">
      <c r="A1470">
        <f t="shared" si="351"/>
        <v>1</v>
      </c>
      <c r="B1470">
        <f t="shared" si="352"/>
        <v>11</v>
      </c>
      <c r="C1470" s="1">
        <v>36101</v>
      </c>
      <c r="D1470">
        <f t="shared" si="353"/>
        <v>11</v>
      </c>
      <c r="E1470">
        <f t="shared" si="354"/>
        <v>1998</v>
      </c>
      <c r="F1470" s="15"/>
      <c r="G1470" s="16">
        <f t="shared" si="343"/>
        <v>8.9166666666664618E-3</v>
      </c>
      <c r="H1470" s="16">
        <f t="shared" si="344"/>
        <v>-1.6666666666664831E-3</v>
      </c>
      <c r="I1470" s="16">
        <f t="shared" si="345"/>
        <v>7.2499999999999787E-3</v>
      </c>
      <c r="J1470" s="7">
        <f>VLOOKUP(C1470,'Nymex hist.'!A:B,2,0)</f>
        <v>2.387</v>
      </c>
      <c r="K1470" s="7"/>
      <c r="L1470" s="7"/>
      <c r="M1470" s="9">
        <f t="shared" si="346"/>
        <v>2.3079166666666668</v>
      </c>
      <c r="N1470" s="9">
        <f t="shared" si="347"/>
        <v>2.3168333333333333</v>
      </c>
      <c r="O1470" s="9">
        <f t="shared" si="348"/>
        <v>2.3151666666666668</v>
      </c>
      <c r="P1470" s="9">
        <f t="shared" si="349"/>
        <v>2.3301666666666665</v>
      </c>
      <c r="Q1470" s="9">
        <f t="shared" si="350"/>
        <v>2.3551666666666669</v>
      </c>
      <c r="R1470" s="8">
        <v>36101</v>
      </c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3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>
        <v>2.387</v>
      </c>
      <c r="CL1470" s="2">
        <v>2.552</v>
      </c>
      <c r="CM1470" s="2">
        <v>2.472</v>
      </c>
      <c r="CN1470" s="2">
        <v>2.3570000000000002</v>
      </c>
      <c r="CO1470" s="2">
        <v>2.242</v>
      </c>
      <c r="CP1470" s="2">
        <v>2.1920000000000002</v>
      </c>
      <c r="CQ1470" s="2">
        <v>2.1920000000000002</v>
      </c>
      <c r="CR1470" s="2">
        <v>2.1920000000000002</v>
      </c>
      <c r="CS1470" s="2">
        <v>2.1920000000000002</v>
      </c>
      <c r="CT1470" s="2">
        <v>2.1920000000000002</v>
      </c>
      <c r="CU1470" s="2">
        <v>2.2349999999999999</v>
      </c>
      <c r="CV1470" s="2">
        <v>2.37</v>
      </c>
      <c r="CW1470" s="2">
        <v>2.5070000000000001</v>
      </c>
      <c r="CX1470" s="2">
        <v>2.5569999999999999</v>
      </c>
      <c r="CY1470" s="2">
        <v>2.4510000000000001</v>
      </c>
      <c r="CZ1470" s="2">
        <v>2.3380000000000001</v>
      </c>
      <c r="DA1470" s="2">
        <v>2.2450000000000001</v>
      </c>
      <c r="DB1470" s="2">
        <v>2.2130000000000001</v>
      </c>
      <c r="DC1470" s="2">
        <v>2.21</v>
      </c>
      <c r="DD1470" s="2">
        <v>2.2120000000000002</v>
      </c>
      <c r="DE1470" s="2">
        <v>2.2149999999999999</v>
      </c>
      <c r="DF1470" s="2">
        <v>2.2170000000000001</v>
      </c>
      <c r="DG1470" s="2">
        <v>2.246</v>
      </c>
      <c r="DH1470" s="2">
        <v>2.3780000000000001</v>
      </c>
      <c r="DI1470" s="2">
        <v>2.52</v>
      </c>
      <c r="DJ1470" s="2">
        <v>2.56</v>
      </c>
      <c r="DK1470" s="2">
        <v>2.4359999999999999</v>
      </c>
      <c r="DL1470" s="2">
        <v>2.3330000000000002</v>
      </c>
      <c r="DM1470" s="2">
        <v>2.23</v>
      </c>
      <c r="DN1470" s="2">
        <v>2.214</v>
      </c>
      <c r="DO1470" s="2">
        <v>2.2149999999999999</v>
      </c>
      <c r="DP1470" s="2">
        <v>2.2170000000000001</v>
      </c>
      <c r="DQ1470" s="2">
        <v>2.2200000000000002</v>
      </c>
      <c r="DR1470" s="2">
        <v>2.2200000000000002</v>
      </c>
      <c r="DS1470" s="2">
        <v>2.2360000000000002</v>
      </c>
      <c r="DT1470" s="2">
        <v>2.3809999999999998</v>
      </c>
      <c r="DU1470" s="2">
        <v>2.52</v>
      </c>
      <c r="DV1470" s="2">
        <v>2.5750000000000002</v>
      </c>
      <c r="DW1470" s="2">
        <v>2.4510000000000001</v>
      </c>
      <c r="DX1470" s="2">
        <v>2.3479999999999999</v>
      </c>
      <c r="DY1470" s="2">
        <v>2.2450000000000001</v>
      </c>
      <c r="DZ1470" s="2">
        <v>2.2290000000000001</v>
      </c>
      <c r="EA1470" s="2">
        <v>2.23</v>
      </c>
      <c r="EB1470" s="2">
        <v>2.2320000000000002</v>
      </c>
      <c r="EC1470" s="2">
        <v>2.2349999999999999</v>
      </c>
      <c r="ED1470" s="2">
        <v>2.2349999999999999</v>
      </c>
      <c r="EE1470" s="2">
        <v>2.2509999999999999</v>
      </c>
      <c r="EF1470" s="2">
        <v>2.3959999999999999</v>
      </c>
      <c r="EG1470" s="2">
        <v>2.5350000000000001</v>
      </c>
      <c r="EH1470" s="2">
        <v>2.6</v>
      </c>
      <c r="EI1470" s="2">
        <v>2.476</v>
      </c>
      <c r="EJ1470" s="2">
        <v>2.3730000000000002</v>
      </c>
      <c r="EK1470" s="2">
        <v>2.27</v>
      </c>
      <c r="EL1470" s="2">
        <v>2.254</v>
      </c>
      <c r="EM1470" s="2">
        <v>2.2549999999999999</v>
      </c>
      <c r="EN1470" s="2">
        <v>2.2570000000000001</v>
      </c>
      <c r="EO1470" s="2">
        <v>2.2599999999999998</v>
      </c>
      <c r="EP1470" s="2">
        <v>2.2599999999999998</v>
      </c>
      <c r="EQ1470" s="2">
        <v>2.2759999999999998</v>
      </c>
      <c r="ER1470" s="2">
        <v>2.4209999999999998</v>
      </c>
      <c r="ES1470" s="2">
        <v>2.56</v>
      </c>
      <c r="ET1470" s="2">
        <v>2.645</v>
      </c>
      <c r="EU1470" s="2">
        <v>2.5209999999999999</v>
      </c>
      <c r="EV1470" s="2">
        <v>2.4180000000000001</v>
      </c>
      <c r="EW1470" s="2">
        <v>2.3149999999999999</v>
      </c>
      <c r="EX1470" s="2">
        <v>2.2989999999999999</v>
      </c>
      <c r="EY1470" s="2">
        <v>2.2999999999999998</v>
      </c>
      <c r="EZ1470" s="2">
        <v>2.302</v>
      </c>
      <c r="FA1470" s="2">
        <v>2.3050000000000002</v>
      </c>
      <c r="FB1470" s="2">
        <v>2.3050000000000002</v>
      </c>
      <c r="FC1470" s="2">
        <v>2.3210000000000002</v>
      </c>
      <c r="FD1470" s="2">
        <v>2.4660000000000002</v>
      </c>
      <c r="FE1470" s="2"/>
      <c r="FF1470" s="2"/>
      <c r="FG1470" s="2"/>
      <c r="FH1470" s="2"/>
      <c r="FI1470" s="2"/>
      <c r="FJ1470" s="2"/>
      <c r="FK1470" s="2"/>
      <c r="FL1470" s="2"/>
      <c r="FM1470" s="2"/>
      <c r="FN1470" s="2"/>
      <c r="FO1470" s="2"/>
      <c r="FP1470" s="2"/>
      <c r="FQ1470" s="2"/>
      <c r="FR1470" s="2"/>
      <c r="FS1470" s="2"/>
      <c r="FT1470" s="2"/>
      <c r="FU1470" s="2"/>
      <c r="FV1470" s="2"/>
      <c r="FW1470" s="2"/>
      <c r="FX1470" s="2"/>
      <c r="FY1470" s="2"/>
      <c r="FZ1470" s="2"/>
      <c r="GA1470" s="2"/>
      <c r="GB1470" s="2"/>
      <c r="GC1470" s="2"/>
      <c r="GD1470" s="2"/>
      <c r="GE1470" s="2"/>
      <c r="GF1470" s="2"/>
      <c r="GG1470" s="2"/>
      <c r="GH1470" s="2"/>
      <c r="GI1470" s="2"/>
      <c r="GJ1470" s="2"/>
      <c r="GK1470" s="2"/>
      <c r="GL1470" s="2"/>
      <c r="GM1470" s="2"/>
      <c r="GN1470" s="2"/>
      <c r="GO1470" s="2"/>
      <c r="GP1470" s="2"/>
      <c r="GQ1470" s="2"/>
    </row>
    <row r="1471" spans="1:199" customFormat="1" hidden="1" x14ac:dyDescent="0.2">
      <c r="A1471">
        <f t="shared" si="351"/>
        <v>2</v>
      </c>
      <c r="B1471">
        <f t="shared" si="352"/>
        <v>11</v>
      </c>
      <c r="C1471" s="1">
        <v>36102</v>
      </c>
      <c r="D1471">
        <f t="shared" si="353"/>
        <v>11</v>
      </c>
      <c r="E1471">
        <f t="shared" si="354"/>
        <v>1998</v>
      </c>
      <c r="F1471" s="15"/>
      <c r="G1471" s="16">
        <f t="shared" si="343"/>
        <v>-7.8333333333331367E-3</v>
      </c>
      <c r="H1471" s="16">
        <f t="shared" si="344"/>
        <v>1.5000000000000568E-3</v>
      </c>
      <c r="I1471" s="16">
        <f t="shared" si="345"/>
        <v>-6.3333333333330799E-3</v>
      </c>
      <c r="J1471" s="7">
        <f>VLOOKUP(C1471,'Nymex hist.'!A:B,2,0)</f>
        <v>2.4359999999999999</v>
      </c>
      <c r="K1471" s="7"/>
      <c r="L1471" s="7"/>
      <c r="M1471" s="9">
        <f t="shared" si="346"/>
        <v>2.3287499999999999</v>
      </c>
      <c r="N1471" s="9">
        <f t="shared" si="347"/>
        <v>2.3209166666666667</v>
      </c>
      <c r="O1471" s="9">
        <f t="shared" si="348"/>
        <v>2.3224166666666668</v>
      </c>
      <c r="P1471" s="9">
        <f t="shared" si="349"/>
        <v>2.3374166666666665</v>
      </c>
      <c r="Q1471" s="9">
        <f t="shared" si="350"/>
        <v>2.3624166666666668</v>
      </c>
      <c r="R1471" s="8">
        <v>36102</v>
      </c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3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>
        <v>2.4359999999999999</v>
      </c>
      <c r="CL1471" s="2">
        <v>2.5950000000000002</v>
      </c>
      <c r="CM1471" s="2">
        <v>2.5150000000000001</v>
      </c>
      <c r="CN1471" s="2">
        <v>2.395</v>
      </c>
      <c r="CO1471" s="2">
        <v>2.27</v>
      </c>
      <c r="CP1471" s="2">
        <v>2.21</v>
      </c>
      <c r="CQ1471" s="2">
        <v>2.2050000000000001</v>
      </c>
      <c r="CR1471" s="2">
        <v>2.2050000000000001</v>
      </c>
      <c r="CS1471" s="2">
        <v>2.2050000000000001</v>
      </c>
      <c r="CT1471" s="2">
        <v>2.2050000000000001</v>
      </c>
      <c r="CU1471" s="2">
        <v>2.2450000000000001</v>
      </c>
      <c r="CV1471" s="2">
        <v>2.38</v>
      </c>
      <c r="CW1471" s="2">
        <v>2.5150000000000001</v>
      </c>
      <c r="CX1471" s="2">
        <v>2.5649999999999999</v>
      </c>
      <c r="CY1471" s="2">
        <v>2.4550000000000001</v>
      </c>
      <c r="CZ1471" s="2">
        <v>2.3410000000000002</v>
      </c>
      <c r="DA1471" s="2">
        <v>2.2480000000000002</v>
      </c>
      <c r="DB1471" s="2">
        <v>2.2149999999999999</v>
      </c>
      <c r="DC1471" s="2">
        <v>2.2120000000000002</v>
      </c>
      <c r="DD1471" s="2">
        <v>2.2149999999999999</v>
      </c>
      <c r="DE1471" s="2">
        <v>2.2189999999999999</v>
      </c>
      <c r="DF1471" s="2">
        <v>2.222</v>
      </c>
      <c r="DG1471" s="2">
        <v>2.2509999999999999</v>
      </c>
      <c r="DH1471" s="2">
        <v>2.383</v>
      </c>
      <c r="DI1471" s="2">
        <v>2.5249999999999999</v>
      </c>
      <c r="DJ1471" s="2">
        <v>2.5649999999999999</v>
      </c>
      <c r="DK1471" s="2">
        <v>2.4409999999999998</v>
      </c>
      <c r="DL1471" s="2">
        <v>2.3410000000000002</v>
      </c>
      <c r="DM1471" s="2">
        <v>2.238</v>
      </c>
      <c r="DN1471" s="2">
        <v>2.222</v>
      </c>
      <c r="DO1471" s="2">
        <v>2.2229999999999999</v>
      </c>
      <c r="DP1471" s="2">
        <v>2.2250000000000001</v>
      </c>
      <c r="DQ1471" s="2">
        <v>2.2280000000000002</v>
      </c>
      <c r="DR1471" s="2">
        <v>2.2280000000000002</v>
      </c>
      <c r="DS1471" s="2">
        <v>2.2440000000000002</v>
      </c>
      <c r="DT1471" s="2">
        <v>2.3889999999999998</v>
      </c>
      <c r="DU1471" s="2">
        <v>2.5249999999999999</v>
      </c>
      <c r="DV1471" s="2">
        <v>2.58</v>
      </c>
      <c r="DW1471" s="2">
        <v>2.456</v>
      </c>
      <c r="DX1471" s="2">
        <v>2.3559999999999999</v>
      </c>
      <c r="DY1471" s="2">
        <v>2.2530000000000001</v>
      </c>
      <c r="DZ1471" s="2">
        <v>2.2370000000000001</v>
      </c>
      <c r="EA1471" s="2">
        <v>2.238</v>
      </c>
      <c r="EB1471" s="2">
        <v>2.2400000000000002</v>
      </c>
      <c r="EC1471" s="2">
        <v>2.2429999999999999</v>
      </c>
      <c r="ED1471" s="2">
        <v>2.2429999999999999</v>
      </c>
      <c r="EE1471" s="2">
        <v>2.2589999999999999</v>
      </c>
      <c r="EF1471" s="2">
        <v>2.4039999999999999</v>
      </c>
      <c r="EG1471" s="2">
        <v>2.54</v>
      </c>
      <c r="EH1471" s="2">
        <v>2.605</v>
      </c>
      <c r="EI1471" s="2">
        <v>2.4809999999999999</v>
      </c>
      <c r="EJ1471" s="2">
        <v>2.3809999999999998</v>
      </c>
      <c r="EK1471" s="2">
        <v>2.278</v>
      </c>
      <c r="EL1471" s="2">
        <v>2.262</v>
      </c>
      <c r="EM1471" s="2">
        <v>2.2629999999999999</v>
      </c>
      <c r="EN1471" s="2">
        <v>2.2650000000000001</v>
      </c>
      <c r="EO1471" s="2">
        <v>2.2679999999999998</v>
      </c>
      <c r="EP1471" s="2">
        <v>2.2679999999999998</v>
      </c>
      <c r="EQ1471" s="2">
        <v>2.2839999999999998</v>
      </c>
      <c r="ER1471" s="2">
        <v>2.4289999999999998</v>
      </c>
      <c r="ES1471" s="2">
        <v>2.5649999999999999</v>
      </c>
      <c r="ET1471" s="2">
        <v>2.65</v>
      </c>
      <c r="EU1471" s="2">
        <v>2.5259999999999998</v>
      </c>
      <c r="EV1471" s="2">
        <v>2.4260000000000002</v>
      </c>
      <c r="EW1471" s="2">
        <v>2.323</v>
      </c>
      <c r="EX1471" s="2">
        <v>2.3069999999999999</v>
      </c>
      <c r="EY1471" s="2">
        <v>2.3079999999999998</v>
      </c>
      <c r="EZ1471" s="2">
        <v>2.31</v>
      </c>
      <c r="FA1471" s="2">
        <v>2.3130000000000002</v>
      </c>
      <c r="FB1471" s="2">
        <v>2.3130000000000002</v>
      </c>
      <c r="FC1471" s="2">
        <v>2.3290000000000002</v>
      </c>
      <c r="FD1471" s="2">
        <v>2.4740000000000002</v>
      </c>
      <c r="FE1471" s="2"/>
      <c r="FF1471" s="2"/>
      <c r="FG1471" s="2"/>
      <c r="FH1471" s="2"/>
      <c r="FI1471" s="2"/>
      <c r="FJ1471" s="2"/>
      <c r="FK1471" s="2"/>
      <c r="FL1471" s="2"/>
      <c r="FM1471" s="2"/>
      <c r="FN1471" s="2"/>
      <c r="FO1471" s="2"/>
      <c r="FP1471" s="2"/>
      <c r="FQ1471" s="2"/>
      <c r="FR1471" s="2"/>
      <c r="FS1471" s="2"/>
      <c r="FT1471" s="2"/>
      <c r="FU1471" s="2"/>
      <c r="FV1471" s="2"/>
      <c r="FW1471" s="2"/>
      <c r="FX1471" s="2"/>
      <c r="FY1471" s="2"/>
      <c r="FZ1471" s="2"/>
      <c r="GA1471" s="2"/>
      <c r="GB1471" s="2"/>
      <c r="GC1471" s="2"/>
      <c r="GD1471" s="2"/>
      <c r="GE1471" s="2"/>
      <c r="GF1471" s="2"/>
      <c r="GG1471" s="2"/>
      <c r="GH1471" s="2"/>
      <c r="GI1471" s="2"/>
      <c r="GJ1471" s="2"/>
      <c r="GK1471" s="2"/>
      <c r="GL1471" s="2"/>
      <c r="GM1471" s="2"/>
      <c r="GN1471" s="2"/>
      <c r="GO1471" s="2"/>
      <c r="GP1471" s="2"/>
      <c r="GQ1471" s="2"/>
    </row>
    <row r="1472" spans="1:199" customFormat="1" hidden="1" x14ac:dyDescent="0.2">
      <c r="A1472">
        <f t="shared" si="351"/>
        <v>3</v>
      </c>
      <c r="B1472">
        <f t="shared" si="352"/>
        <v>11</v>
      </c>
      <c r="C1472" s="1">
        <v>36103</v>
      </c>
      <c r="D1472">
        <f t="shared" si="353"/>
        <v>11</v>
      </c>
      <c r="E1472">
        <f t="shared" si="354"/>
        <v>1998</v>
      </c>
      <c r="F1472" s="15"/>
      <c r="G1472" s="16">
        <f t="shared" si="343"/>
        <v>6.4166666666665151E-3</v>
      </c>
      <c r="H1472" s="16">
        <f t="shared" si="344"/>
        <v>4.8333333333339112E-3</v>
      </c>
      <c r="I1472" s="16">
        <f t="shared" si="345"/>
        <v>1.1250000000000426E-2</v>
      </c>
      <c r="J1472" s="7">
        <f>VLOOKUP(C1472,'Nymex hist.'!A:B,2,0)</f>
        <v>2.395</v>
      </c>
      <c r="K1472" s="7"/>
      <c r="L1472" s="7"/>
      <c r="M1472" s="9">
        <f t="shared" si="346"/>
        <v>2.3061666666666665</v>
      </c>
      <c r="N1472" s="9">
        <f t="shared" si="347"/>
        <v>2.312583333333333</v>
      </c>
      <c r="O1472" s="9">
        <f t="shared" si="348"/>
        <v>2.3174166666666669</v>
      </c>
      <c r="P1472" s="9">
        <f t="shared" si="349"/>
        <v>2.3274166666666667</v>
      </c>
      <c r="Q1472" s="9">
        <f t="shared" si="350"/>
        <v>2.3524166666666666</v>
      </c>
      <c r="R1472" s="8">
        <v>36103</v>
      </c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3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>
        <v>2.395</v>
      </c>
      <c r="CL1472" s="2">
        <v>2.5379999999999998</v>
      </c>
      <c r="CM1472" s="2">
        <v>2.4649999999999999</v>
      </c>
      <c r="CN1472" s="2">
        <v>2.355</v>
      </c>
      <c r="CO1472" s="2">
        <v>2.2400000000000002</v>
      </c>
      <c r="CP1472" s="2">
        <v>2.1920000000000002</v>
      </c>
      <c r="CQ1472" s="2">
        <v>2.1920000000000002</v>
      </c>
      <c r="CR1472" s="2">
        <v>2.1930000000000001</v>
      </c>
      <c r="CS1472" s="2">
        <v>2.194</v>
      </c>
      <c r="CT1472" s="2">
        <v>2.1949999999999998</v>
      </c>
      <c r="CU1472" s="2">
        <v>2.2349999999999999</v>
      </c>
      <c r="CV1472" s="2">
        <v>2.37</v>
      </c>
      <c r="CW1472" s="2">
        <v>2.5049999999999999</v>
      </c>
      <c r="CX1472" s="2">
        <v>2.5550000000000002</v>
      </c>
      <c r="CY1472" s="2">
        <v>2.4449999999999998</v>
      </c>
      <c r="CZ1472" s="2">
        <v>2.331</v>
      </c>
      <c r="DA1472" s="2">
        <v>2.238</v>
      </c>
      <c r="DB1472" s="2">
        <v>2.2050000000000001</v>
      </c>
      <c r="DC1472" s="2">
        <v>2.202</v>
      </c>
      <c r="DD1472" s="2">
        <v>2.206</v>
      </c>
      <c r="DE1472" s="2">
        <v>2.2109999999999999</v>
      </c>
      <c r="DF1472" s="2">
        <v>2.2149999999999999</v>
      </c>
      <c r="DG1472" s="2">
        <v>2.2450000000000001</v>
      </c>
      <c r="DH1472" s="2">
        <v>2.3780000000000001</v>
      </c>
      <c r="DI1472" s="2">
        <v>2.52</v>
      </c>
      <c r="DJ1472" s="2">
        <v>2.56</v>
      </c>
      <c r="DK1472" s="2">
        <v>2.4359999999999999</v>
      </c>
      <c r="DL1472" s="2">
        <v>2.3359999999999999</v>
      </c>
      <c r="DM1472" s="2">
        <v>2.2330000000000001</v>
      </c>
      <c r="DN1472" s="2">
        <v>2.2170000000000001</v>
      </c>
      <c r="DO1472" s="2">
        <v>2.218</v>
      </c>
      <c r="DP1472" s="2">
        <v>2.2200000000000002</v>
      </c>
      <c r="DQ1472" s="2">
        <v>2.2229999999999999</v>
      </c>
      <c r="DR1472" s="2">
        <v>2.2229999999999999</v>
      </c>
      <c r="DS1472" s="2">
        <v>2.2389999999999999</v>
      </c>
      <c r="DT1472" s="2">
        <v>2.3839999999999999</v>
      </c>
      <c r="DU1472" s="2">
        <v>2.52</v>
      </c>
      <c r="DV1472" s="2">
        <v>2.57</v>
      </c>
      <c r="DW1472" s="2">
        <v>2.4460000000000002</v>
      </c>
      <c r="DX1472" s="2">
        <v>2.3460000000000001</v>
      </c>
      <c r="DY1472" s="2">
        <v>2.2429999999999999</v>
      </c>
      <c r="DZ1472" s="2">
        <v>2.2269999999999999</v>
      </c>
      <c r="EA1472" s="2">
        <v>2.2280000000000002</v>
      </c>
      <c r="EB1472" s="2">
        <v>2.23</v>
      </c>
      <c r="EC1472" s="2">
        <v>2.2330000000000001</v>
      </c>
      <c r="ED1472" s="2">
        <v>2.2330000000000001</v>
      </c>
      <c r="EE1472" s="2">
        <v>2.2490000000000001</v>
      </c>
      <c r="EF1472" s="2">
        <v>2.3940000000000001</v>
      </c>
      <c r="EG1472" s="2">
        <v>2.5299999999999998</v>
      </c>
      <c r="EH1472" s="2">
        <v>2.5950000000000002</v>
      </c>
      <c r="EI1472" s="2">
        <v>2.4710000000000001</v>
      </c>
      <c r="EJ1472" s="2">
        <v>2.371</v>
      </c>
      <c r="EK1472" s="2">
        <v>2.2679999999999998</v>
      </c>
      <c r="EL1472" s="2">
        <v>2.2519999999999998</v>
      </c>
      <c r="EM1472" s="2">
        <v>2.2530000000000001</v>
      </c>
      <c r="EN1472" s="2">
        <v>2.2549999999999999</v>
      </c>
      <c r="EO1472" s="2">
        <v>2.258</v>
      </c>
      <c r="EP1472" s="2">
        <v>2.258</v>
      </c>
      <c r="EQ1472" s="2">
        <v>2.274</v>
      </c>
      <c r="ER1472" s="2">
        <v>2.419</v>
      </c>
      <c r="ES1472" s="2">
        <v>2.5550000000000002</v>
      </c>
      <c r="ET1472" s="2">
        <v>2.64</v>
      </c>
      <c r="EU1472" s="2">
        <v>2.516</v>
      </c>
      <c r="EV1472" s="2">
        <v>2.4159999999999999</v>
      </c>
      <c r="EW1472" s="2">
        <v>2.3130000000000002</v>
      </c>
      <c r="EX1472" s="2">
        <v>2.2970000000000002</v>
      </c>
      <c r="EY1472" s="2">
        <v>2.298</v>
      </c>
      <c r="EZ1472" s="2">
        <v>2.2999999999999998</v>
      </c>
      <c r="FA1472" s="2">
        <v>2.3029999999999999</v>
      </c>
      <c r="FB1472" s="2">
        <v>2.3029999999999999</v>
      </c>
      <c r="FC1472" s="2">
        <v>2.319</v>
      </c>
      <c r="FD1472" s="2">
        <v>2.464</v>
      </c>
      <c r="FE1472" s="2"/>
      <c r="FF1472" s="2"/>
      <c r="FG1472" s="2"/>
      <c r="FH1472" s="2"/>
      <c r="FI1472" s="2"/>
      <c r="FJ1472" s="2"/>
      <c r="FK1472" s="2"/>
      <c r="FL1472" s="2"/>
      <c r="FM1472" s="2"/>
      <c r="FN1472" s="2"/>
      <c r="FO1472" s="2"/>
      <c r="FP1472" s="2"/>
      <c r="FQ1472" s="2"/>
      <c r="FR1472" s="2"/>
      <c r="FS1472" s="2"/>
      <c r="FT1472" s="2"/>
      <c r="FU1472" s="2"/>
      <c r="FV1472" s="2"/>
      <c r="FW1472" s="2"/>
      <c r="FX1472" s="2"/>
      <c r="FY1472" s="2"/>
      <c r="FZ1472" s="2"/>
      <c r="GA1472" s="2"/>
      <c r="GB1472" s="2"/>
      <c r="GC1472" s="2"/>
      <c r="GD1472" s="2"/>
      <c r="GE1472" s="2"/>
      <c r="GF1472" s="2"/>
      <c r="GG1472" s="2"/>
      <c r="GH1472" s="2"/>
      <c r="GI1472" s="2"/>
      <c r="GJ1472" s="2"/>
      <c r="GK1472" s="2"/>
      <c r="GL1472" s="2"/>
      <c r="GM1472" s="2"/>
      <c r="GN1472" s="2"/>
      <c r="GO1472" s="2"/>
      <c r="GP1472" s="2"/>
      <c r="GQ1472" s="2"/>
    </row>
    <row r="1473" spans="1:199" customFormat="1" hidden="1" x14ac:dyDescent="0.2">
      <c r="A1473">
        <f t="shared" si="351"/>
        <v>4</v>
      </c>
      <c r="B1473">
        <f t="shared" si="352"/>
        <v>11</v>
      </c>
      <c r="C1473" s="1">
        <v>36104</v>
      </c>
      <c r="D1473">
        <f t="shared" si="353"/>
        <v>11</v>
      </c>
      <c r="E1473">
        <f t="shared" si="354"/>
        <v>1998</v>
      </c>
      <c r="F1473" s="15"/>
      <c r="G1473" s="16">
        <f t="shared" si="343"/>
        <v>-2.4249999999999439E-2</v>
      </c>
      <c r="H1473" s="16">
        <f t="shared" si="344"/>
        <v>4.4166666666662913E-3</v>
      </c>
      <c r="I1473" s="16">
        <f t="shared" si="345"/>
        <v>-1.9833333333333147E-2</v>
      </c>
      <c r="J1473" s="7">
        <f>VLOOKUP(C1473,'Nymex hist.'!A:B,2,0)</f>
        <v>2.5529999999999999</v>
      </c>
      <c r="K1473" s="7"/>
      <c r="L1473" s="7"/>
      <c r="M1473" s="9">
        <f t="shared" si="346"/>
        <v>2.3522499999999997</v>
      </c>
      <c r="N1473" s="9">
        <f t="shared" si="347"/>
        <v>2.3280000000000003</v>
      </c>
      <c r="O1473" s="9">
        <f t="shared" si="348"/>
        <v>2.3324166666666666</v>
      </c>
      <c r="P1473" s="9">
        <f t="shared" si="349"/>
        <v>2.3424166666666668</v>
      </c>
      <c r="Q1473" s="9">
        <f t="shared" si="350"/>
        <v>2.3674166666666667</v>
      </c>
      <c r="R1473" s="8">
        <v>36104</v>
      </c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3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>
        <v>2.5529999999999999</v>
      </c>
      <c r="CL1473" s="2">
        <v>2.665</v>
      </c>
      <c r="CM1473" s="2">
        <v>2.5649999999999999</v>
      </c>
      <c r="CN1473" s="2">
        <v>2.4300000000000002</v>
      </c>
      <c r="CO1473" s="2">
        <v>2.29</v>
      </c>
      <c r="CP1473" s="2">
        <v>2.222</v>
      </c>
      <c r="CQ1473" s="2">
        <v>2.2200000000000002</v>
      </c>
      <c r="CR1473" s="2">
        <v>2.2200000000000002</v>
      </c>
      <c r="CS1473" s="2">
        <v>2.2200000000000002</v>
      </c>
      <c r="CT1473" s="2">
        <v>2.2200000000000002</v>
      </c>
      <c r="CU1473" s="2">
        <v>2.2599999999999998</v>
      </c>
      <c r="CV1473" s="2">
        <v>2.39</v>
      </c>
      <c r="CW1473" s="2">
        <v>2.5249999999999999</v>
      </c>
      <c r="CX1473" s="2">
        <v>2.5750000000000002</v>
      </c>
      <c r="CY1473" s="2">
        <v>2.46</v>
      </c>
      <c r="CZ1473" s="2">
        <v>2.3460000000000001</v>
      </c>
      <c r="DA1473" s="2">
        <v>2.2530000000000001</v>
      </c>
      <c r="DB1473" s="2">
        <v>2.2200000000000002</v>
      </c>
      <c r="DC1473" s="2">
        <v>2.2170000000000001</v>
      </c>
      <c r="DD1473" s="2">
        <v>2.2210000000000001</v>
      </c>
      <c r="DE1473" s="2">
        <v>2.226</v>
      </c>
      <c r="DF1473" s="2">
        <v>2.23</v>
      </c>
      <c r="DG1473" s="2">
        <v>2.2599999999999998</v>
      </c>
      <c r="DH1473" s="2">
        <v>2.3929999999999998</v>
      </c>
      <c r="DI1473" s="2">
        <v>2.5350000000000001</v>
      </c>
      <c r="DJ1473" s="2">
        <v>2.5750000000000002</v>
      </c>
      <c r="DK1473" s="2">
        <v>2.4510000000000001</v>
      </c>
      <c r="DL1473" s="2">
        <v>2.351</v>
      </c>
      <c r="DM1473" s="2">
        <v>2.2480000000000002</v>
      </c>
      <c r="DN1473" s="2">
        <v>2.2320000000000002</v>
      </c>
      <c r="DO1473" s="2">
        <v>2.2330000000000001</v>
      </c>
      <c r="DP1473" s="2">
        <v>2.2349999999999999</v>
      </c>
      <c r="DQ1473" s="2">
        <v>2.238</v>
      </c>
      <c r="DR1473" s="2">
        <v>2.238</v>
      </c>
      <c r="DS1473" s="2">
        <v>2.254</v>
      </c>
      <c r="DT1473" s="2">
        <v>2.399</v>
      </c>
      <c r="DU1473" s="2">
        <v>2.5350000000000001</v>
      </c>
      <c r="DV1473" s="2">
        <v>2.585</v>
      </c>
      <c r="DW1473" s="2">
        <v>2.4609999999999999</v>
      </c>
      <c r="DX1473" s="2">
        <v>2.3610000000000002</v>
      </c>
      <c r="DY1473" s="2">
        <v>2.258</v>
      </c>
      <c r="DZ1473" s="2">
        <v>2.242</v>
      </c>
      <c r="EA1473" s="2">
        <v>2.2429999999999999</v>
      </c>
      <c r="EB1473" s="2">
        <v>2.2450000000000001</v>
      </c>
      <c r="EC1473" s="2">
        <v>2.2480000000000002</v>
      </c>
      <c r="ED1473" s="2">
        <v>2.2480000000000002</v>
      </c>
      <c r="EE1473" s="2">
        <v>2.2639999999999998</v>
      </c>
      <c r="EF1473" s="2">
        <v>2.4089999999999998</v>
      </c>
      <c r="EG1473" s="2">
        <v>2.5449999999999999</v>
      </c>
      <c r="EH1473" s="2">
        <v>2.61</v>
      </c>
      <c r="EI1473" s="2">
        <v>2.4860000000000002</v>
      </c>
      <c r="EJ1473" s="2">
        <v>2.3860000000000001</v>
      </c>
      <c r="EK1473" s="2">
        <v>2.2829999999999999</v>
      </c>
      <c r="EL1473" s="2">
        <v>2.2669999999999999</v>
      </c>
      <c r="EM1473" s="2">
        <v>2.2679999999999998</v>
      </c>
      <c r="EN1473" s="2">
        <v>2.27</v>
      </c>
      <c r="EO1473" s="2">
        <v>2.2730000000000001</v>
      </c>
      <c r="EP1473" s="2">
        <v>2.2730000000000001</v>
      </c>
      <c r="EQ1473" s="2">
        <v>2.2890000000000001</v>
      </c>
      <c r="ER1473" s="2">
        <v>2.4340000000000002</v>
      </c>
      <c r="ES1473" s="2">
        <v>2.57</v>
      </c>
      <c r="ET1473" s="2">
        <v>2.6549999999999998</v>
      </c>
      <c r="EU1473" s="2">
        <v>2.5310000000000001</v>
      </c>
      <c r="EV1473" s="2">
        <v>2.431</v>
      </c>
      <c r="EW1473" s="2">
        <v>2.3279999999999998</v>
      </c>
      <c r="EX1473" s="2">
        <v>2.3119999999999998</v>
      </c>
      <c r="EY1473" s="2">
        <v>2.3130000000000002</v>
      </c>
      <c r="EZ1473" s="2">
        <v>2.3149999999999999</v>
      </c>
      <c r="FA1473" s="2">
        <v>2.3180000000000001</v>
      </c>
      <c r="FB1473" s="2">
        <v>2.3180000000000001</v>
      </c>
      <c r="FC1473" s="2">
        <v>2.3340000000000001</v>
      </c>
      <c r="FD1473" s="2">
        <v>2.4790000000000001</v>
      </c>
      <c r="FE1473" s="2"/>
      <c r="FF1473" s="2"/>
      <c r="FG1473" s="2"/>
      <c r="FH1473" s="2"/>
      <c r="FI1473" s="2"/>
      <c r="FJ1473" s="2"/>
      <c r="FK1473" s="2"/>
      <c r="FL1473" s="2"/>
      <c r="FM1473" s="2"/>
      <c r="FN1473" s="2"/>
      <c r="FO1473" s="2"/>
      <c r="FP1473" s="2"/>
      <c r="FQ1473" s="2"/>
      <c r="FR1473" s="2"/>
      <c r="FS1473" s="2"/>
      <c r="FT1473" s="2"/>
      <c r="FU1473" s="2"/>
      <c r="FV1473" s="2"/>
      <c r="FW1473" s="2"/>
      <c r="FX1473" s="2"/>
      <c r="FY1473" s="2"/>
      <c r="FZ1473" s="2"/>
      <c r="GA1473" s="2"/>
      <c r="GB1473" s="2"/>
      <c r="GC1473" s="2"/>
      <c r="GD1473" s="2"/>
      <c r="GE1473" s="2"/>
      <c r="GF1473" s="2"/>
      <c r="GG1473" s="2"/>
      <c r="GH1473" s="2"/>
      <c r="GI1473" s="2"/>
      <c r="GJ1473" s="2"/>
      <c r="GK1473" s="2"/>
      <c r="GL1473" s="2"/>
      <c r="GM1473" s="2"/>
      <c r="GN1473" s="2"/>
      <c r="GO1473" s="2"/>
      <c r="GP1473" s="2"/>
      <c r="GQ1473" s="2"/>
    </row>
    <row r="1474" spans="1:199" customFormat="1" hidden="1" x14ac:dyDescent="0.2">
      <c r="A1474">
        <f t="shared" si="351"/>
        <v>5</v>
      </c>
      <c r="B1474">
        <f t="shared" si="352"/>
        <v>11</v>
      </c>
      <c r="C1474" s="1">
        <v>36105</v>
      </c>
      <c r="D1474">
        <f t="shared" si="353"/>
        <v>11</v>
      </c>
      <c r="E1474">
        <f t="shared" si="354"/>
        <v>1998</v>
      </c>
      <c r="F1474" s="15"/>
      <c r="G1474" s="16">
        <f t="shared" si="343"/>
        <v>-2.9999999999999805E-2</v>
      </c>
      <c r="H1474" s="16">
        <f t="shared" si="344"/>
        <v>3.2499999999999751E-3</v>
      </c>
      <c r="I1474" s="16">
        <f t="shared" si="345"/>
        <v>-2.6749999999999829E-2</v>
      </c>
      <c r="J1474" s="7">
        <f>VLOOKUP(C1474,'Nymex hist.'!A:B,2,0)</f>
        <v>2.5529999999999999</v>
      </c>
      <c r="K1474" s="7"/>
      <c r="L1474" s="7"/>
      <c r="M1474" s="9">
        <f t="shared" si="346"/>
        <v>2.3461666666666665</v>
      </c>
      <c r="N1474" s="9">
        <f t="shared" si="347"/>
        <v>2.3161666666666667</v>
      </c>
      <c r="O1474" s="9">
        <f t="shared" si="348"/>
        <v>2.3194166666666667</v>
      </c>
      <c r="P1474" s="9">
        <f t="shared" si="349"/>
        <v>2.3294166666666665</v>
      </c>
      <c r="Q1474" s="9">
        <f t="shared" si="350"/>
        <v>2.3544166666666668</v>
      </c>
      <c r="R1474" s="8">
        <v>36105</v>
      </c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3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>
        <v>2.5529999999999999</v>
      </c>
      <c r="CL1474" s="2">
        <v>2.6680000000000001</v>
      </c>
      <c r="CM1474" s="2">
        <v>2.5680000000000001</v>
      </c>
      <c r="CN1474" s="2">
        <v>2.4279999999999999</v>
      </c>
      <c r="CO1474" s="2">
        <v>2.2829999999999999</v>
      </c>
      <c r="CP1474" s="2">
        <v>2.2130000000000001</v>
      </c>
      <c r="CQ1474" s="2">
        <v>2.21</v>
      </c>
      <c r="CR1474" s="2">
        <v>2.21</v>
      </c>
      <c r="CS1474" s="2">
        <v>2.2109999999999999</v>
      </c>
      <c r="CT1474" s="2">
        <v>2.2120000000000002</v>
      </c>
      <c r="CU1474" s="2">
        <v>2.2519999999999998</v>
      </c>
      <c r="CV1474" s="2">
        <v>2.3820000000000001</v>
      </c>
      <c r="CW1474" s="2">
        <v>2.5169999999999999</v>
      </c>
      <c r="CX1474" s="2">
        <v>2.5670000000000002</v>
      </c>
      <c r="CY1474" s="2">
        <v>2.4510000000000001</v>
      </c>
      <c r="CZ1474" s="2">
        <v>2.3359999999999999</v>
      </c>
      <c r="DA1474" s="2">
        <v>2.242</v>
      </c>
      <c r="DB1474" s="2">
        <v>2.2069999999999999</v>
      </c>
      <c r="DC1474" s="2">
        <v>2.2040000000000002</v>
      </c>
      <c r="DD1474" s="2">
        <v>2.2080000000000002</v>
      </c>
      <c r="DE1474" s="2">
        <v>2.2130000000000001</v>
      </c>
      <c r="DF1474" s="2">
        <v>2.2170000000000001</v>
      </c>
      <c r="DG1474" s="2">
        <v>2.2469999999999999</v>
      </c>
      <c r="DH1474" s="2">
        <v>2.38</v>
      </c>
      <c r="DI1474" s="2">
        <v>2.5219999999999998</v>
      </c>
      <c r="DJ1474" s="2">
        <v>2.5619999999999998</v>
      </c>
      <c r="DK1474" s="2">
        <v>2.4380000000000002</v>
      </c>
      <c r="DL1474" s="2">
        <v>2.3380000000000001</v>
      </c>
      <c r="DM1474" s="2">
        <v>2.2349999999999999</v>
      </c>
      <c r="DN1474" s="2">
        <v>2.2189999999999999</v>
      </c>
      <c r="DO1474" s="2">
        <v>2.2200000000000002</v>
      </c>
      <c r="DP1474" s="2">
        <v>2.222</v>
      </c>
      <c r="DQ1474" s="2">
        <v>2.2250000000000001</v>
      </c>
      <c r="DR1474" s="2">
        <v>2.2250000000000001</v>
      </c>
      <c r="DS1474" s="2">
        <v>2.2410000000000001</v>
      </c>
      <c r="DT1474" s="2">
        <v>2.3860000000000001</v>
      </c>
      <c r="DU1474" s="2">
        <v>2.5219999999999998</v>
      </c>
      <c r="DV1474" s="2">
        <v>2.5720000000000001</v>
      </c>
      <c r="DW1474" s="2">
        <v>2.448</v>
      </c>
      <c r="DX1474" s="2">
        <v>2.3479999999999999</v>
      </c>
      <c r="DY1474" s="2">
        <v>2.2450000000000001</v>
      </c>
      <c r="DZ1474" s="2">
        <v>2.2290000000000001</v>
      </c>
      <c r="EA1474" s="2">
        <v>2.23</v>
      </c>
      <c r="EB1474" s="2">
        <v>2.2320000000000002</v>
      </c>
      <c r="EC1474" s="2">
        <v>2.2349999999999999</v>
      </c>
      <c r="ED1474" s="2">
        <v>2.2349999999999999</v>
      </c>
      <c r="EE1474" s="2">
        <v>2.2509999999999999</v>
      </c>
      <c r="EF1474" s="2">
        <v>2.3959999999999999</v>
      </c>
      <c r="EG1474" s="2">
        <v>2.532</v>
      </c>
      <c r="EH1474" s="2">
        <v>2.597</v>
      </c>
      <c r="EI1474" s="2">
        <v>2.4729999999999999</v>
      </c>
      <c r="EJ1474" s="2">
        <v>2.3730000000000002</v>
      </c>
      <c r="EK1474" s="2">
        <v>2.27</v>
      </c>
      <c r="EL1474" s="2">
        <v>2.254</v>
      </c>
      <c r="EM1474" s="2">
        <v>2.2549999999999999</v>
      </c>
      <c r="EN1474" s="2">
        <v>2.2570000000000001</v>
      </c>
      <c r="EO1474" s="2">
        <v>2.2599999999999998</v>
      </c>
      <c r="EP1474" s="2">
        <v>2.2599999999999998</v>
      </c>
      <c r="EQ1474" s="2">
        <v>2.2759999999999998</v>
      </c>
      <c r="ER1474" s="2">
        <v>2.4209999999999998</v>
      </c>
      <c r="ES1474" s="2">
        <v>2.5569999999999999</v>
      </c>
      <c r="ET1474" s="2">
        <v>2.6419999999999999</v>
      </c>
      <c r="EU1474" s="2">
        <v>2.5179999999999998</v>
      </c>
      <c r="EV1474" s="2">
        <v>2.4180000000000001</v>
      </c>
      <c r="EW1474" s="2">
        <v>2.3149999999999999</v>
      </c>
      <c r="EX1474" s="2">
        <v>2.2989999999999999</v>
      </c>
      <c r="EY1474" s="2">
        <v>2.2999999999999998</v>
      </c>
      <c r="EZ1474" s="2">
        <v>2.302</v>
      </c>
      <c r="FA1474" s="2">
        <v>2.3050000000000002</v>
      </c>
      <c r="FB1474" s="2">
        <v>2.3050000000000002</v>
      </c>
      <c r="FC1474" s="2">
        <v>2.3210000000000002</v>
      </c>
      <c r="FD1474" s="2">
        <v>2.4660000000000002</v>
      </c>
      <c r="FE1474" s="2"/>
      <c r="FF1474" s="2"/>
      <c r="FG1474" s="2"/>
      <c r="FH1474" s="2"/>
      <c r="FI1474" s="2"/>
      <c r="FJ1474" s="2"/>
      <c r="FK1474" s="2"/>
      <c r="FL1474" s="2"/>
      <c r="FM1474" s="2"/>
      <c r="FN1474" s="2"/>
      <c r="FO1474" s="2"/>
      <c r="FP1474" s="2"/>
      <c r="FQ1474" s="2"/>
      <c r="FR1474" s="2"/>
      <c r="FS1474" s="2"/>
      <c r="FT1474" s="2"/>
      <c r="FU1474" s="2"/>
      <c r="FV1474" s="2"/>
      <c r="FW1474" s="2"/>
      <c r="FX1474" s="2"/>
      <c r="FY1474" s="2"/>
      <c r="FZ1474" s="2"/>
      <c r="GA1474" s="2"/>
      <c r="GB1474" s="2"/>
      <c r="GC1474" s="2"/>
      <c r="GD1474" s="2"/>
      <c r="GE1474" s="2"/>
      <c r="GF1474" s="2"/>
      <c r="GG1474" s="2"/>
      <c r="GH1474" s="2"/>
      <c r="GI1474" s="2"/>
      <c r="GJ1474" s="2"/>
      <c r="GK1474" s="2"/>
      <c r="GL1474" s="2"/>
      <c r="GM1474" s="2"/>
      <c r="GN1474" s="2"/>
      <c r="GO1474" s="2"/>
      <c r="GP1474" s="2"/>
      <c r="GQ1474" s="2"/>
    </row>
    <row r="1475" spans="1:199" customFormat="1" hidden="1" x14ac:dyDescent="0.2">
      <c r="A1475">
        <f t="shared" si="351"/>
        <v>1</v>
      </c>
      <c r="B1475">
        <f t="shared" si="352"/>
        <v>11</v>
      </c>
      <c r="C1475" s="1">
        <v>36108</v>
      </c>
      <c r="D1475">
        <f t="shared" si="353"/>
        <v>11</v>
      </c>
      <c r="E1475">
        <f t="shared" si="354"/>
        <v>1998</v>
      </c>
      <c r="F1475" s="15"/>
      <c r="G1475" s="16">
        <f t="shared" si="343"/>
        <v>-8.7499999999995914E-3</v>
      </c>
      <c r="H1475" s="16">
        <f t="shared" si="344"/>
        <v>3.249999999999531E-3</v>
      </c>
      <c r="I1475" s="16">
        <f t="shared" si="345"/>
        <v>-5.5000000000000604E-3</v>
      </c>
      <c r="J1475" s="7">
        <f>VLOOKUP(C1475,'Nymex hist.'!A:B,2,0)</f>
        <v>2.4420000000000002</v>
      </c>
      <c r="K1475" s="7"/>
      <c r="L1475" s="7"/>
      <c r="M1475" s="9">
        <f t="shared" si="346"/>
        <v>2.3029166666666665</v>
      </c>
      <c r="N1475" s="9">
        <f t="shared" si="347"/>
        <v>2.2941666666666669</v>
      </c>
      <c r="O1475" s="9">
        <f t="shared" si="348"/>
        <v>2.2974166666666664</v>
      </c>
      <c r="P1475" s="9">
        <f t="shared" si="349"/>
        <v>2.3074166666666667</v>
      </c>
      <c r="Q1475" s="9">
        <f t="shared" si="350"/>
        <v>2.3324166666666666</v>
      </c>
      <c r="R1475" s="8">
        <v>36108</v>
      </c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3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>
        <v>2.4420000000000002</v>
      </c>
      <c r="CL1475" s="2">
        <v>2.569</v>
      </c>
      <c r="CM1475" s="2">
        <v>2.48</v>
      </c>
      <c r="CN1475" s="2">
        <v>2.36</v>
      </c>
      <c r="CO1475" s="2">
        <v>2.2349999999999999</v>
      </c>
      <c r="CP1475" s="2">
        <v>2.1800000000000002</v>
      </c>
      <c r="CQ1475" s="2">
        <v>2.1800000000000002</v>
      </c>
      <c r="CR1475" s="2">
        <v>2.1800000000000002</v>
      </c>
      <c r="CS1475" s="2">
        <v>2.1819999999999999</v>
      </c>
      <c r="CT1475" s="2">
        <v>2.1840000000000002</v>
      </c>
      <c r="CU1475" s="2">
        <v>2.23</v>
      </c>
      <c r="CV1475" s="2">
        <v>2.36</v>
      </c>
      <c r="CW1475" s="2">
        <v>2.4950000000000001</v>
      </c>
      <c r="CX1475" s="2">
        <v>2.5449999999999999</v>
      </c>
      <c r="CY1475" s="2">
        <v>2.4289999999999998</v>
      </c>
      <c r="CZ1475" s="2">
        <v>2.3140000000000001</v>
      </c>
      <c r="DA1475" s="2">
        <v>2.2200000000000002</v>
      </c>
      <c r="DB1475" s="2">
        <v>2.1850000000000001</v>
      </c>
      <c r="DC1475" s="2">
        <v>2.1819999999999999</v>
      </c>
      <c r="DD1475" s="2">
        <v>2.1859999999999999</v>
      </c>
      <c r="DE1475" s="2">
        <v>2.1909999999999998</v>
      </c>
      <c r="DF1475" s="2">
        <v>2.1949999999999998</v>
      </c>
      <c r="DG1475" s="2">
        <v>2.2250000000000001</v>
      </c>
      <c r="DH1475" s="2">
        <v>2.3580000000000001</v>
      </c>
      <c r="DI1475" s="2">
        <v>2.5</v>
      </c>
      <c r="DJ1475" s="2">
        <v>2.54</v>
      </c>
      <c r="DK1475" s="2">
        <v>2.4159999999999999</v>
      </c>
      <c r="DL1475" s="2">
        <v>2.3159999999999998</v>
      </c>
      <c r="DM1475" s="2">
        <v>2.2130000000000001</v>
      </c>
      <c r="DN1475" s="2">
        <v>2.1970000000000001</v>
      </c>
      <c r="DO1475" s="2">
        <v>2.198</v>
      </c>
      <c r="DP1475" s="2">
        <v>2.2000000000000002</v>
      </c>
      <c r="DQ1475" s="2">
        <v>2.2029999999999998</v>
      </c>
      <c r="DR1475" s="2">
        <v>2.2029999999999998</v>
      </c>
      <c r="DS1475" s="2">
        <v>2.2189999999999999</v>
      </c>
      <c r="DT1475" s="2">
        <v>2.3639999999999999</v>
      </c>
      <c r="DU1475" s="2">
        <v>2.5</v>
      </c>
      <c r="DV1475" s="2">
        <v>2.5499999999999998</v>
      </c>
      <c r="DW1475" s="2">
        <v>2.4260000000000002</v>
      </c>
      <c r="DX1475" s="2">
        <v>2.3260000000000001</v>
      </c>
      <c r="DY1475" s="2">
        <v>2.2229999999999999</v>
      </c>
      <c r="DZ1475" s="2">
        <v>2.2069999999999999</v>
      </c>
      <c r="EA1475" s="2">
        <v>2.2080000000000002</v>
      </c>
      <c r="EB1475" s="2">
        <v>2.21</v>
      </c>
      <c r="EC1475" s="2">
        <v>2.2130000000000001</v>
      </c>
      <c r="ED1475" s="2">
        <v>2.2130000000000001</v>
      </c>
      <c r="EE1475" s="2">
        <v>2.2290000000000001</v>
      </c>
      <c r="EF1475" s="2">
        <v>2.3740000000000001</v>
      </c>
      <c r="EG1475" s="2">
        <v>2.5099999999999998</v>
      </c>
      <c r="EH1475" s="2">
        <v>2.5750000000000002</v>
      </c>
      <c r="EI1475" s="2">
        <v>2.4510000000000001</v>
      </c>
      <c r="EJ1475" s="2">
        <v>2.351</v>
      </c>
      <c r="EK1475" s="2">
        <v>2.2480000000000002</v>
      </c>
      <c r="EL1475" s="2">
        <v>2.2320000000000002</v>
      </c>
      <c r="EM1475" s="2">
        <v>2.2330000000000001</v>
      </c>
      <c r="EN1475" s="2">
        <v>2.2349999999999999</v>
      </c>
      <c r="EO1475" s="2">
        <v>2.238</v>
      </c>
      <c r="EP1475" s="2">
        <v>2.238</v>
      </c>
      <c r="EQ1475" s="2">
        <v>2.254</v>
      </c>
      <c r="ER1475" s="2">
        <v>2.399</v>
      </c>
      <c r="ES1475" s="2">
        <v>2.5350000000000001</v>
      </c>
      <c r="ET1475" s="2">
        <v>2.62</v>
      </c>
      <c r="EU1475" s="2">
        <v>2.496</v>
      </c>
      <c r="EV1475" s="2">
        <v>2.3959999999999999</v>
      </c>
      <c r="EW1475" s="2">
        <v>2.2930000000000001</v>
      </c>
      <c r="EX1475" s="2">
        <v>2.2770000000000001</v>
      </c>
      <c r="EY1475" s="2">
        <v>2.278</v>
      </c>
      <c r="EZ1475" s="2">
        <v>2.2799999999999998</v>
      </c>
      <c r="FA1475" s="2">
        <v>2.2829999999999999</v>
      </c>
      <c r="FB1475" s="2">
        <v>2.2829999999999999</v>
      </c>
      <c r="FC1475" s="2">
        <v>2.2989999999999999</v>
      </c>
      <c r="FD1475" s="2">
        <v>2.444</v>
      </c>
      <c r="FE1475" s="2"/>
      <c r="FF1475" s="2"/>
      <c r="FG1475" s="2"/>
      <c r="FH1475" s="2"/>
      <c r="FI1475" s="2"/>
      <c r="FJ1475" s="2"/>
      <c r="FK1475" s="2"/>
      <c r="FL1475" s="2"/>
      <c r="FM1475" s="2"/>
      <c r="FN1475" s="2"/>
      <c r="FO1475" s="2"/>
      <c r="FP1475" s="2"/>
      <c r="FQ1475" s="2"/>
      <c r="FR1475" s="2"/>
      <c r="FS1475" s="2"/>
      <c r="FT1475" s="2"/>
      <c r="FU1475" s="2"/>
      <c r="FV1475" s="2"/>
      <c r="FW1475" s="2"/>
      <c r="FX1475" s="2"/>
      <c r="FY1475" s="2"/>
      <c r="FZ1475" s="2"/>
      <c r="GA1475" s="2"/>
      <c r="GB1475" s="2"/>
      <c r="GC1475" s="2"/>
      <c r="GD1475" s="2"/>
      <c r="GE1475" s="2"/>
      <c r="GF1475" s="2"/>
      <c r="GG1475" s="2"/>
      <c r="GH1475" s="2"/>
      <c r="GI1475" s="2"/>
      <c r="GJ1475" s="2"/>
      <c r="GK1475" s="2"/>
      <c r="GL1475" s="2"/>
      <c r="GM1475" s="2"/>
      <c r="GN1475" s="2"/>
      <c r="GO1475" s="2"/>
      <c r="GP1475" s="2"/>
      <c r="GQ1475" s="2"/>
    </row>
    <row r="1476" spans="1:199" customFormat="1" hidden="1" x14ac:dyDescent="0.2">
      <c r="A1476">
        <f t="shared" si="351"/>
        <v>2</v>
      </c>
      <c r="B1476">
        <f t="shared" si="352"/>
        <v>11</v>
      </c>
      <c r="C1476" s="1">
        <v>36109</v>
      </c>
      <c r="D1476">
        <f t="shared" si="353"/>
        <v>11</v>
      </c>
      <c r="E1476">
        <f t="shared" si="354"/>
        <v>1998</v>
      </c>
      <c r="F1476" s="15"/>
      <c r="G1476" s="16">
        <f t="shared" si="343"/>
        <v>-1.4916666666665801E-2</v>
      </c>
      <c r="H1476" s="16">
        <f t="shared" si="344"/>
        <v>3.249999999999531E-3</v>
      </c>
      <c r="I1476" s="16">
        <f t="shared" si="345"/>
        <v>-1.166666666666627E-2</v>
      </c>
      <c r="J1476" s="7">
        <f>VLOOKUP(C1476,'Nymex hist.'!A:B,2,0)</f>
        <v>2.4780000000000002</v>
      </c>
      <c r="K1476" s="7"/>
      <c r="L1476" s="7"/>
      <c r="M1476" s="9">
        <f t="shared" si="346"/>
        <v>2.3240833333333328</v>
      </c>
      <c r="N1476" s="9">
        <f t="shared" si="347"/>
        <v>2.309166666666667</v>
      </c>
      <c r="O1476" s="9">
        <f t="shared" si="348"/>
        <v>2.3124166666666666</v>
      </c>
      <c r="P1476" s="9">
        <f t="shared" si="349"/>
        <v>2.3274166666666667</v>
      </c>
      <c r="Q1476" s="9">
        <f t="shared" si="350"/>
        <v>2.357416666666666</v>
      </c>
      <c r="R1476" s="8">
        <v>36109</v>
      </c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3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>
        <v>2.4780000000000002</v>
      </c>
      <c r="CL1476" s="2">
        <v>2.6030000000000002</v>
      </c>
      <c r="CM1476" s="2">
        <v>2.5129999999999999</v>
      </c>
      <c r="CN1476" s="2">
        <v>2.387</v>
      </c>
      <c r="CO1476" s="2">
        <v>2.2559999999999998</v>
      </c>
      <c r="CP1476" s="2">
        <v>2.2000000000000002</v>
      </c>
      <c r="CQ1476" s="2">
        <v>2.2000000000000002</v>
      </c>
      <c r="CR1476" s="2">
        <v>2.2000000000000002</v>
      </c>
      <c r="CS1476" s="2">
        <v>2.2000000000000002</v>
      </c>
      <c r="CT1476" s="2">
        <v>2.2000000000000002</v>
      </c>
      <c r="CU1476" s="2">
        <v>2.2450000000000001</v>
      </c>
      <c r="CV1476" s="2">
        <v>2.375</v>
      </c>
      <c r="CW1476" s="2">
        <v>2.5099999999999998</v>
      </c>
      <c r="CX1476" s="2">
        <v>2.56</v>
      </c>
      <c r="CY1476" s="2">
        <v>2.444</v>
      </c>
      <c r="CZ1476" s="2">
        <v>2.3290000000000002</v>
      </c>
      <c r="DA1476" s="2">
        <v>2.2349999999999999</v>
      </c>
      <c r="DB1476" s="2">
        <v>2.2000000000000002</v>
      </c>
      <c r="DC1476" s="2">
        <v>2.1970000000000001</v>
      </c>
      <c r="DD1476" s="2">
        <v>2.2010000000000001</v>
      </c>
      <c r="DE1476" s="2">
        <v>2.206</v>
      </c>
      <c r="DF1476" s="2">
        <v>2.21</v>
      </c>
      <c r="DG1476" s="2">
        <v>2.2400000000000002</v>
      </c>
      <c r="DH1476" s="2">
        <v>2.3730000000000002</v>
      </c>
      <c r="DI1476" s="2">
        <v>2.5150000000000001</v>
      </c>
      <c r="DJ1476" s="2">
        <v>2.5550000000000002</v>
      </c>
      <c r="DK1476" s="2">
        <v>2.431</v>
      </c>
      <c r="DL1476" s="2">
        <v>2.331</v>
      </c>
      <c r="DM1476" s="2">
        <v>2.2280000000000002</v>
      </c>
      <c r="DN1476" s="2">
        <v>2.2120000000000002</v>
      </c>
      <c r="DO1476" s="2">
        <v>2.2130000000000001</v>
      </c>
      <c r="DP1476" s="2">
        <v>2.2149999999999999</v>
      </c>
      <c r="DQ1476" s="2">
        <v>2.218</v>
      </c>
      <c r="DR1476" s="2">
        <v>2.218</v>
      </c>
      <c r="DS1476" s="2">
        <v>2.234</v>
      </c>
      <c r="DT1476" s="2">
        <v>2.379</v>
      </c>
      <c r="DU1476" s="2">
        <v>2.5150000000000001</v>
      </c>
      <c r="DV1476" s="2">
        <v>2.57</v>
      </c>
      <c r="DW1476" s="2">
        <v>2.4460000000000002</v>
      </c>
      <c r="DX1476" s="2">
        <v>2.3460000000000001</v>
      </c>
      <c r="DY1476" s="2">
        <v>2.2429999999999999</v>
      </c>
      <c r="DZ1476" s="2">
        <v>2.2269999999999999</v>
      </c>
      <c r="EA1476" s="2">
        <v>2.2280000000000002</v>
      </c>
      <c r="EB1476" s="2">
        <v>2.23</v>
      </c>
      <c r="EC1476" s="2">
        <v>2.2330000000000001</v>
      </c>
      <c r="ED1476" s="2">
        <v>2.2330000000000001</v>
      </c>
      <c r="EE1476" s="2">
        <v>2.2490000000000001</v>
      </c>
      <c r="EF1476" s="2">
        <v>2.3940000000000001</v>
      </c>
      <c r="EG1476" s="2">
        <v>2.5299999999999998</v>
      </c>
      <c r="EH1476" s="2">
        <v>2.6</v>
      </c>
      <c r="EI1476" s="2">
        <v>2.476</v>
      </c>
      <c r="EJ1476" s="2">
        <v>2.3759999999999999</v>
      </c>
      <c r="EK1476" s="2">
        <v>2.2730000000000001</v>
      </c>
      <c r="EL1476" s="2">
        <v>2.2570000000000001</v>
      </c>
      <c r="EM1476" s="2">
        <v>2.258</v>
      </c>
      <c r="EN1476" s="2">
        <v>2.2599999999999998</v>
      </c>
      <c r="EO1476" s="2">
        <v>2.2629999999999999</v>
      </c>
      <c r="EP1476" s="2">
        <v>2.2629999999999999</v>
      </c>
      <c r="EQ1476" s="2">
        <v>2.2789999999999999</v>
      </c>
      <c r="ER1476" s="2">
        <v>2.4239999999999999</v>
      </c>
      <c r="ES1476" s="2">
        <v>2.56</v>
      </c>
      <c r="ET1476" s="2">
        <v>2.645</v>
      </c>
      <c r="EU1476" s="2">
        <v>2.5209999999999999</v>
      </c>
      <c r="EV1476" s="2">
        <v>2.4209999999999998</v>
      </c>
      <c r="EW1476" s="2">
        <v>2.3180000000000001</v>
      </c>
      <c r="EX1476" s="2">
        <v>2.302</v>
      </c>
      <c r="EY1476" s="2">
        <v>2.3029999999999999</v>
      </c>
      <c r="EZ1476" s="2">
        <v>2.3050000000000002</v>
      </c>
      <c r="FA1476" s="2">
        <v>2.3079999999999998</v>
      </c>
      <c r="FB1476" s="2">
        <v>2.3079999999999998</v>
      </c>
      <c r="FC1476" s="2">
        <v>2.3239999999999998</v>
      </c>
      <c r="FD1476" s="2">
        <v>2.4689999999999999</v>
      </c>
      <c r="FE1476" s="2"/>
      <c r="FF1476" s="2"/>
      <c r="FG1476" s="2"/>
      <c r="FH1476" s="2"/>
      <c r="FI1476" s="2"/>
      <c r="FJ1476" s="2"/>
      <c r="FK1476" s="2"/>
      <c r="FL1476" s="2"/>
      <c r="FM1476" s="2"/>
      <c r="FN1476" s="2"/>
      <c r="FO1476" s="2"/>
      <c r="FP1476" s="2"/>
      <c r="FQ1476" s="2"/>
      <c r="FR1476" s="2"/>
      <c r="FS1476" s="2"/>
      <c r="FT1476" s="2"/>
      <c r="FU1476" s="2"/>
      <c r="FV1476" s="2"/>
      <c r="FW1476" s="2"/>
      <c r="FX1476" s="2"/>
      <c r="FY1476" s="2"/>
      <c r="FZ1476" s="2"/>
      <c r="GA1476" s="2"/>
      <c r="GB1476" s="2"/>
      <c r="GC1476" s="2"/>
      <c r="GD1476" s="2"/>
      <c r="GE1476" s="2"/>
      <c r="GF1476" s="2"/>
      <c r="GG1476" s="2"/>
      <c r="GH1476" s="2"/>
      <c r="GI1476" s="2"/>
      <c r="GJ1476" s="2"/>
      <c r="GK1476" s="2"/>
      <c r="GL1476" s="2"/>
      <c r="GM1476" s="2"/>
      <c r="GN1476" s="2"/>
      <c r="GO1476" s="2"/>
      <c r="GP1476" s="2"/>
      <c r="GQ1476" s="2"/>
    </row>
    <row r="1477" spans="1:199" customFormat="1" hidden="1" x14ac:dyDescent="0.2">
      <c r="A1477">
        <f t="shared" si="351"/>
        <v>3</v>
      </c>
      <c r="B1477">
        <f t="shared" si="352"/>
        <v>11</v>
      </c>
      <c r="C1477" s="1">
        <v>36110</v>
      </c>
      <c r="D1477">
        <f t="shared" si="353"/>
        <v>11</v>
      </c>
      <c r="E1477">
        <f t="shared" si="354"/>
        <v>1998</v>
      </c>
      <c r="F1477" s="15"/>
      <c r="G1477" s="16">
        <f t="shared" ref="G1477:G1540" si="356">N1477-M1477</f>
        <v>-5.7499999999999218E-3</v>
      </c>
      <c r="H1477" s="16">
        <f t="shared" ref="H1477:H1540" si="357">O1477-N1477</f>
        <v>3.2499999999999751E-3</v>
      </c>
      <c r="I1477" s="16">
        <f t="shared" ref="I1477:I1540" si="358">O1477-M1477</f>
        <v>-2.4999999999999467E-3</v>
      </c>
      <c r="J1477" s="7">
        <f>VLOOKUP(C1477,'Nymex hist.'!A:B,2,0)</f>
        <v>2.4319999999999999</v>
      </c>
      <c r="K1477" s="7"/>
      <c r="L1477" s="7"/>
      <c r="M1477" s="9">
        <f t="shared" ref="M1477:M1540" si="359">SUMIF($S$3:$FQ$3,$E1477+1,$S1477:$FQ1477)/COUNTIF($S$3:$FQ$3,$E1477+1)</f>
        <v>2.3099166666666666</v>
      </c>
      <c r="N1477" s="9">
        <f t="shared" ref="N1477:N1540" si="360">SUMIF($S$3:$FQ$3,$E1477+2,$S1477:$FQ1477)/COUNTIF($S$3:$FQ$3,$E1477+2)</f>
        <v>2.3041666666666667</v>
      </c>
      <c r="O1477" s="9">
        <f t="shared" ref="O1477:O1540" si="361">SUMIF($S$3:$FQ$3,$E1477+3,$S1477:$FQ1477)/COUNTIF($S$3:$FQ$3,$E1477+3)</f>
        <v>2.3074166666666667</v>
      </c>
      <c r="P1477" s="9">
        <f t="shared" ref="P1477:P1540" si="362">SUMIF($S$3:$FQ$3,$E1477+4,$S1477:$FQ1477)/COUNTIF($S$3:$FQ$3,$E1477+4)</f>
        <v>2.3224166666666668</v>
      </c>
      <c r="Q1477" s="9">
        <f t="shared" ref="Q1477:Q1540" si="363">SUMIF($S$3:$FQ$3,$E1477+5,$S1477:$FQ1477)/COUNTIF($S$3:$FQ$3,$E1477+5)</f>
        <v>2.3524166666666666</v>
      </c>
      <c r="R1477" s="8">
        <v>36110</v>
      </c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3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>
        <v>2.4319999999999999</v>
      </c>
      <c r="CL1477" s="2">
        <v>2.5569999999999999</v>
      </c>
      <c r="CM1477" s="2">
        <v>2.4790000000000001</v>
      </c>
      <c r="CN1477" s="2">
        <v>2.3620000000000001</v>
      </c>
      <c r="CO1477" s="2">
        <v>2.2400000000000002</v>
      </c>
      <c r="CP1477" s="2">
        <v>2.1920000000000002</v>
      </c>
      <c r="CQ1477" s="2">
        <v>2.1920000000000002</v>
      </c>
      <c r="CR1477" s="2">
        <v>2.1930000000000001</v>
      </c>
      <c r="CS1477" s="2">
        <v>2.194</v>
      </c>
      <c r="CT1477" s="2">
        <v>2.1949999999999998</v>
      </c>
      <c r="CU1477" s="2">
        <v>2.2400000000000002</v>
      </c>
      <c r="CV1477" s="2">
        <v>2.37</v>
      </c>
      <c r="CW1477" s="2">
        <v>2.5049999999999999</v>
      </c>
      <c r="CX1477" s="2">
        <v>2.5550000000000002</v>
      </c>
      <c r="CY1477" s="2">
        <v>2.4390000000000001</v>
      </c>
      <c r="CZ1477" s="2">
        <v>2.3239999999999998</v>
      </c>
      <c r="DA1477" s="2">
        <v>2.23</v>
      </c>
      <c r="DB1477" s="2">
        <v>2.1949999999999998</v>
      </c>
      <c r="DC1477" s="2">
        <v>2.1920000000000002</v>
      </c>
      <c r="DD1477" s="2">
        <v>2.1960000000000002</v>
      </c>
      <c r="DE1477" s="2">
        <v>2.2010000000000001</v>
      </c>
      <c r="DF1477" s="2">
        <v>2.2050000000000001</v>
      </c>
      <c r="DG1477" s="2">
        <v>2.2349999999999999</v>
      </c>
      <c r="DH1477" s="2">
        <v>2.3679999999999999</v>
      </c>
      <c r="DI1477" s="2">
        <v>2.5099999999999998</v>
      </c>
      <c r="DJ1477" s="2">
        <v>2.5499999999999998</v>
      </c>
      <c r="DK1477" s="2">
        <v>2.4260000000000002</v>
      </c>
      <c r="DL1477" s="2">
        <v>2.3260000000000001</v>
      </c>
      <c r="DM1477" s="2">
        <v>2.2229999999999999</v>
      </c>
      <c r="DN1477" s="2">
        <v>2.2069999999999999</v>
      </c>
      <c r="DO1477" s="2">
        <v>2.2080000000000002</v>
      </c>
      <c r="DP1477" s="2">
        <v>2.21</v>
      </c>
      <c r="DQ1477" s="2">
        <v>2.2130000000000001</v>
      </c>
      <c r="DR1477" s="2">
        <v>2.2130000000000001</v>
      </c>
      <c r="DS1477" s="2">
        <v>2.2290000000000001</v>
      </c>
      <c r="DT1477" s="2">
        <v>2.3740000000000001</v>
      </c>
      <c r="DU1477" s="2">
        <v>2.5099999999999998</v>
      </c>
      <c r="DV1477" s="2">
        <v>2.5649999999999999</v>
      </c>
      <c r="DW1477" s="2">
        <v>2.4409999999999998</v>
      </c>
      <c r="DX1477" s="2">
        <v>2.3410000000000002</v>
      </c>
      <c r="DY1477" s="2">
        <v>2.238</v>
      </c>
      <c r="DZ1477" s="2">
        <v>2.222</v>
      </c>
      <c r="EA1477" s="2">
        <v>2.2229999999999999</v>
      </c>
      <c r="EB1477" s="2">
        <v>2.2250000000000001</v>
      </c>
      <c r="EC1477" s="2">
        <v>2.2280000000000002</v>
      </c>
      <c r="ED1477" s="2">
        <v>2.2280000000000002</v>
      </c>
      <c r="EE1477" s="2">
        <v>2.2440000000000002</v>
      </c>
      <c r="EF1477" s="2">
        <v>2.3889999999999998</v>
      </c>
      <c r="EG1477" s="2">
        <v>2.5249999999999999</v>
      </c>
      <c r="EH1477" s="2">
        <v>2.5950000000000002</v>
      </c>
      <c r="EI1477" s="2">
        <v>2.4710000000000001</v>
      </c>
      <c r="EJ1477" s="2">
        <v>2.371</v>
      </c>
      <c r="EK1477" s="2">
        <v>2.2679999999999998</v>
      </c>
      <c r="EL1477" s="2">
        <v>2.2519999999999998</v>
      </c>
      <c r="EM1477" s="2">
        <v>2.2530000000000001</v>
      </c>
      <c r="EN1477" s="2">
        <v>2.2549999999999999</v>
      </c>
      <c r="EO1477" s="2">
        <v>2.258</v>
      </c>
      <c r="EP1477" s="2">
        <v>2.258</v>
      </c>
      <c r="EQ1477" s="2">
        <v>2.274</v>
      </c>
      <c r="ER1477" s="2">
        <v>2.419</v>
      </c>
      <c r="ES1477" s="2">
        <v>2.5550000000000002</v>
      </c>
      <c r="ET1477" s="2">
        <v>2.64</v>
      </c>
      <c r="EU1477" s="2">
        <v>2.516</v>
      </c>
      <c r="EV1477" s="2">
        <v>2.4159999999999999</v>
      </c>
      <c r="EW1477" s="2">
        <v>2.3130000000000002</v>
      </c>
      <c r="EX1477" s="2">
        <v>2.2970000000000002</v>
      </c>
      <c r="EY1477" s="2">
        <v>2.298</v>
      </c>
      <c r="EZ1477" s="2">
        <v>2.2999999999999998</v>
      </c>
      <c r="FA1477" s="2">
        <v>2.3029999999999999</v>
      </c>
      <c r="FB1477" s="2">
        <v>2.3029999999999999</v>
      </c>
      <c r="FC1477" s="2">
        <v>2.319</v>
      </c>
      <c r="FD1477" s="2">
        <v>2.464</v>
      </c>
      <c r="FE1477" s="2"/>
      <c r="FF1477" s="2"/>
      <c r="FG1477" s="2"/>
      <c r="FH1477" s="2"/>
      <c r="FI1477" s="2"/>
      <c r="FJ1477" s="2"/>
      <c r="FK1477" s="2"/>
      <c r="FL1477" s="2"/>
      <c r="FM1477" s="2"/>
      <c r="FN1477" s="2"/>
      <c r="FO1477" s="2"/>
      <c r="FP1477" s="2"/>
      <c r="FQ1477" s="2"/>
      <c r="FR1477" s="2"/>
      <c r="FS1477" s="2"/>
      <c r="FT1477" s="2"/>
      <c r="FU1477" s="2"/>
      <c r="FV1477" s="2"/>
      <c r="FW1477" s="2"/>
      <c r="FX1477" s="2"/>
      <c r="FY1477" s="2"/>
      <c r="FZ1477" s="2"/>
      <c r="GA1477" s="2"/>
      <c r="GB1477" s="2"/>
      <c r="GC1477" s="2"/>
      <c r="GD1477" s="2"/>
      <c r="GE1477" s="2"/>
      <c r="GF1477" s="2"/>
      <c r="GG1477" s="2"/>
      <c r="GH1477" s="2"/>
      <c r="GI1477" s="2"/>
      <c r="GJ1477" s="2"/>
      <c r="GK1477" s="2"/>
      <c r="GL1477" s="2"/>
      <c r="GM1477" s="2"/>
      <c r="GN1477" s="2"/>
      <c r="GO1477" s="2"/>
      <c r="GP1477" s="2"/>
      <c r="GQ1477" s="2"/>
    </row>
    <row r="1478" spans="1:199" customFormat="1" hidden="1" x14ac:dyDescent="0.2">
      <c r="A1478">
        <f t="shared" ref="A1478:A1541" si="364">WEEKDAY(C1478,2)</f>
        <v>4</v>
      </c>
      <c r="B1478">
        <f t="shared" ref="B1478:B1541" si="365">MONTH(C1478)</f>
        <v>11</v>
      </c>
      <c r="C1478" s="1">
        <v>36111</v>
      </c>
      <c r="D1478">
        <f t="shared" ref="D1478:D1541" si="366">MONTH(R1478)</f>
        <v>11</v>
      </c>
      <c r="E1478">
        <f t="shared" ref="E1478:E1541" si="367">YEAR(R1478)</f>
        <v>1998</v>
      </c>
      <c r="F1478" s="15"/>
      <c r="G1478" s="16">
        <f t="shared" si="356"/>
        <v>-1.7499999999999183E-3</v>
      </c>
      <c r="H1478" s="16">
        <f t="shared" si="357"/>
        <v>3.2499999999999751E-3</v>
      </c>
      <c r="I1478" s="16">
        <f t="shared" si="358"/>
        <v>1.5000000000000568E-3</v>
      </c>
      <c r="J1478" s="7">
        <f>VLOOKUP(C1478,'Nymex hist.'!A:B,2,0)</f>
        <v>2.3940000000000001</v>
      </c>
      <c r="K1478" s="7"/>
      <c r="L1478" s="7"/>
      <c r="M1478" s="9">
        <f t="shared" si="359"/>
        <v>2.3059166666666666</v>
      </c>
      <c r="N1478" s="9">
        <f t="shared" si="360"/>
        <v>2.3041666666666667</v>
      </c>
      <c r="O1478" s="9">
        <f t="shared" si="361"/>
        <v>2.3074166666666667</v>
      </c>
      <c r="P1478" s="9">
        <f t="shared" si="362"/>
        <v>2.3224166666666668</v>
      </c>
      <c r="Q1478" s="9">
        <f t="shared" si="363"/>
        <v>2.3524166666666666</v>
      </c>
      <c r="R1478" s="8">
        <v>36111</v>
      </c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3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>
        <v>2.3940000000000001</v>
      </c>
      <c r="CL1478" s="2">
        <v>2.5219999999999998</v>
      </c>
      <c r="CM1478" s="2">
        <v>2.46</v>
      </c>
      <c r="CN1478" s="2">
        <v>2.355</v>
      </c>
      <c r="CO1478" s="2">
        <v>2.2440000000000002</v>
      </c>
      <c r="CP1478" s="2">
        <v>2.1949999999999998</v>
      </c>
      <c r="CQ1478" s="2">
        <v>2.1949999999999998</v>
      </c>
      <c r="CR1478" s="2">
        <v>2.1949999999999998</v>
      </c>
      <c r="CS1478" s="2">
        <v>2.1949999999999998</v>
      </c>
      <c r="CT1478" s="2">
        <v>2.1949999999999998</v>
      </c>
      <c r="CU1478" s="2">
        <v>2.2400000000000002</v>
      </c>
      <c r="CV1478" s="2">
        <v>2.37</v>
      </c>
      <c r="CW1478" s="2">
        <v>2.5049999999999999</v>
      </c>
      <c r="CX1478" s="2">
        <v>2.5550000000000002</v>
      </c>
      <c r="CY1478" s="2">
        <v>2.4390000000000001</v>
      </c>
      <c r="CZ1478" s="2">
        <v>2.3239999999999998</v>
      </c>
      <c r="DA1478" s="2">
        <v>2.23</v>
      </c>
      <c r="DB1478" s="2">
        <v>2.1949999999999998</v>
      </c>
      <c r="DC1478" s="2">
        <v>2.1920000000000002</v>
      </c>
      <c r="DD1478" s="2">
        <v>2.1960000000000002</v>
      </c>
      <c r="DE1478" s="2">
        <v>2.2010000000000001</v>
      </c>
      <c r="DF1478" s="2">
        <v>2.2050000000000001</v>
      </c>
      <c r="DG1478" s="2">
        <v>2.2349999999999999</v>
      </c>
      <c r="DH1478" s="2">
        <v>2.3679999999999999</v>
      </c>
      <c r="DI1478" s="2">
        <v>2.5099999999999998</v>
      </c>
      <c r="DJ1478" s="2">
        <v>2.5499999999999998</v>
      </c>
      <c r="DK1478" s="2">
        <v>2.4260000000000002</v>
      </c>
      <c r="DL1478" s="2">
        <v>2.3260000000000001</v>
      </c>
      <c r="DM1478" s="2">
        <v>2.2229999999999999</v>
      </c>
      <c r="DN1478" s="2">
        <v>2.2069999999999999</v>
      </c>
      <c r="DO1478" s="2">
        <v>2.2080000000000002</v>
      </c>
      <c r="DP1478" s="2">
        <v>2.21</v>
      </c>
      <c r="DQ1478" s="2">
        <v>2.2130000000000001</v>
      </c>
      <c r="DR1478" s="2">
        <v>2.2130000000000001</v>
      </c>
      <c r="DS1478" s="2">
        <v>2.2290000000000001</v>
      </c>
      <c r="DT1478" s="2">
        <v>2.3740000000000001</v>
      </c>
      <c r="DU1478" s="2">
        <v>2.5099999999999998</v>
      </c>
      <c r="DV1478" s="2">
        <v>2.5649999999999999</v>
      </c>
      <c r="DW1478" s="2">
        <v>2.4409999999999998</v>
      </c>
      <c r="DX1478" s="2">
        <v>2.3410000000000002</v>
      </c>
      <c r="DY1478" s="2">
        <v>2.238</v>
      </c>
      <c r="DZ1478" s="2">
        <v>2.222</v>
      </c>
      <c r="EA1478" s="2">
        <v>2.2229999999999999</v>
      </c>
      <c r="EB1478" s="2">
        <v>2.2250000000000001</v>
      </c>
      <c r="EC1478" s="2">
        <v>2.2280000000000002</v>
      </c>
      <c r="ED1478" s="2">
        <v>2.2280000000000002</v>
      </c>
      <c r="EE1478" s="2">
        <v>2.2440000000000002</v>
      </c>
      <c r="EF1478" s="2">
        <v>2.3889999999999998</v>
      </c>
      <c r="EG1478" s="2">
        <v>2.5249999999999999</v>
      </c>
      <c r="EH1478" s="2">
        <v>2.5950000000000002</v>
      </c>
      <c r="EI1478" s="2">
        <v>2.4710000000000001</v>
      </c>
      <c r="EJ1478" s="2">
        <v>2.371</v>
      </c>
      <c r="EK1478" s="2">
        <v>2.2679999999999998</v>
      </c>
      <c r="EL1478" s="2">
        <v>2.2519999999999998</v>
      </c>
      <c r="EM1478" s="2">
        <v>2.2530000000000001</v>
      </c>
      <c r="EN1478" s="2">
        <v>2.2549999999999999</v>
      </c>
      <c r="EO1478" s="2">
        <v>2.258</v>
      </c>
      <c r="EP1478" s="2">
        <v>2.258</v>
      </c>
      <c r="EQ1478" s="2">
        <v>2.274</v>
      </c>
      <c r="ER1478" s="2">
        <v>2.419</v>
      </c>
      <c r="ES1478" s="2">
        <v>2.5550000000000002</v>
      </c>
      <c r="ET1478" s="2">
        <v>2.64</v>
      </c>
      <c r="EU1478" s="2">
        <v>2.516</v>
      </c>
      <c r="EV1478" s="2">
        <v>2.4159999999999999</v>
      </c>
      <c r="EW1478" s="2">
        <v>2.3130000000000002</v>
      </c>
      <c r="EX1478" s="2">
        <v>2.2970000000000002</v>
      </c>
      <c r="EY1478" s="2">
        <v>2.298</v>
      </c>
      <c r="EZ1478" s="2">
        <v>2.2999999999999998</v>
      </c>
      <c r="FA1478" s="2">
        <v>2.3029999999999999</v>
      </c>
      <c r="FB1478" s="2">
        <v>2.3029999999999999</v>
      </c>
      <c r="FC1478" s="2">
        <v>2.319</v>
      </c>
      <c r="FD1478" s="2">
        <v>2.464</v>
      </c>
      <c r="FE1478" s="2"/>
      <c r="FF1478" s="2"/>
      <c r="FG1478" s="2"/>
      <c r="FH1478" s="2"/>
      <c r="FI1478" s="2"/>
      <c r="FJ1478" s="2"/>
      <c r="FK1478" s="2"/>
      <c r="FL1478" s="2"/>
      <c r="FM1478" s="2"/>
      <c r="FN1478" s="2"/>
      <c r="FO1478" s="2"/>
      <c r="FP1478" s="2"/>
      <c r="FQ1478" s="2"/>
      <c r="FR1478" s="2"/>
      <c r="FS1478" s="2"/>
      <c r="FT1478" s="2"/>
      <c r="FU1478" s="2"/>
      <c r="FV1478" s="2"/>
      <c r="FW1478" s="2"/>
      <c r="FX1478" s="2"/>
      <c r="FY1478" s="2"/>
      <c r="FZ1478" s="2"/>
      <c r="GA1478" s="2"/>
      <c r="GB1478" s="2"/>
      <c r="GC1478" s="2"/>
      <c r="GD1478" s="2"/>
      <c r="GE1478" s="2"/>
      <c r="GF1478" s="2"/>
      <c r="GG1478" s="2"/>
      <c r="GH1478" s="2"/>
      <c r="GI1478" s="2"/>
      <c r="GJ1478" s="2"/>
      <c r="GK1478" s="2"/>
      <c r="GL1478" s="2"/>
      <c r="GM1478" s="2"/>
      <c r="GN1478" s="2"/>
      <c r="GO1478" s="2"/>
      <c r="GP1478" s="2"/>
      <c r="GQ1478" s="2"/>
    </row>
    <row r="1479" spans="1:199" customFormat="1" hidden="1" x14ac:dyDescent="0.2">
      <c r="A1479">
        <f t="shared" si="364"/>
        <v>5</v>
      </c>
      <c r="B1479">
        <f t="shared" si="365"/>
        <v>11</v>
      </c>
      <c r="C1479" s="1">
        <v>36112</v>
      </c>
      <c r="D1479">
        <f t="shared" si="366"/>
        <v>11</v>
      </c>
      <c r="E1479">
        <f t="shared" si="367"/>
        <v>1998</v>
      </c>
      <c r="F1479" s="15"/>
      <c r="G1479" s="16">
        <f t="shared" si="356"/>
        <v>-1.5083333333332671E-2</v>
      </c>
      <c r="H1479" s="16">
        <f t="shared" si="357"/>
        <v>3.249999999999531E-3</v>
      </c>
      <c r="I1479" s="16">
        <f t="shared" si="358"/>
        <v>-1.183333333333314E-2</v>
      </c>
      <c r="J1479" s="7">
        <f>VLOOKUP(C1479,'Nymex hist.'!A:B,2,0)</f>
        <v>2.4590000000000001</v>
      </c>
      <c r="K1479" s="7"/>
      <c r="L1479" s="7"/>
      <c r="M1479" s="9">
        <f t="shared" si="359"/>
        <v>2.3242499999999997</v>
      </c>
      <c r="N1479" s="9">
        <f t="shared" si="360"/>
        <v>2.309166666666667</v>
      </c>
      <c r="O1479" s="9">
        <f t="shared" si="361"/>
        <v>2.3124166666666666</v>
      </c>
      <c r="P1479" s="9">
        <f t="shared" si="362"/>
        <v>2.3274166666666667</v>
      </c>
      <c r="Q1479" s="9">
        <f t="shared" si="363"/>
        <v>2.357416666666666</v>
      </c>
      <c r="R1479" s="8">
        <v>36112</v>
      </c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3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>
        <v>2.4590000000000001</v>
      </c>
      <c r="CL1479" s="2">
        <v>2.5760000000000001</v>
      </c>
      <c r="CM1479" s="2">
        <v>2.5049999999999999</v>
      </c>
      <c r="CN1479" s="2">
        <v>2.39</v>
      </c>
      <c r="CO1479" s="2">
        <v>2.2650000000000001</v>
      </c>
      <c r="CP1479" s="2">
        <v>2.2050000000000001</v>
      </c>
      <c r="CQ1479" s="2">
        <v>2.2050000000000001</v>
      </c>
      <c r="CR1479" s="2">
        <v>2.2050000000000001</v>
      </c>
      <c r="CS1479" s="2">
        <v>2.2050000000000001</v>
      </c>
      <c r="CT1479" s="2">
        <v>2.2050000000000001</v>
      </c>
      <c r="CU1479" s="2">
        <v>2.2450000000000001</v>
      </c>
      <c r="CV1479" s="2">
        <v>2.375</v>
      </c>
      <c r="CW1479" s="2">
        <v>2.5099999999999998</v>
      </c>
      <c r="CX1479" s="2">
        <v>2.56</v>
      </c>
      <c r="CY1479" s="2">
        <v>2.444</v>
      </c>
      <c r="CZ1479" s="2">
        <v>2.3290000000000002</v>
      </c>
      <c r="DA1479" s="2">
        <v>2.2349999999999999</v>
      </c>
      <c r="DB1479" s="2">
        <v>2.2000000000000002</v>
      </c>
      <c r="DC1479" s="2">
        <v>2.1970000000000001</v>
      </c>
      <c r="DD1479" s="2">
        <v>2.2010000000000001</v>
      </c>
      <c r="DE1479" s="2">
        <v>2.206</v>
      </c>
      <c r="DF1479" s="2">
        <v>2.21</v>
      </c>
      <c r="DG1479" s="2">
        <v>2.2400000000000002</v>
      </c>
      <c r="DH1479" s="2">
        <v>2.3730000000000002</v>
      </c>
      <c r="DI1479" s="2">
        <v>2.5150000000000001</v>
      </c>
      <c r="DJ1479" s="2">
        <v>2.5550000000000002</v>
      </c>
      <c r="DK1479" s="2">
        <v>2.431</v>
      </c>
      <c r="DL1479" s="2">
        <v>2.331</v>
      </c>
      <c r="DM1479" s="2">
        <v>2.2280000000000002</v>
      </c>
      <c r="DN1479" s="2">
        <v>2.2120000000000002</v>
      </c>
      <c r="DO1479" s="2">
        <v>2.2130000000000001</v>
      </c>
      <c r="DP1479" s="2">
        <v>2.2149999999999999</v>
      </c>
      <c r="DQ1479" s="2">
        <v>2.218</v>
      </c>
      <c r="DR1479" s="2">
        <v>2.218</v>
      </c>
      <c r="DS1479" s="2">
        <v>2.234</v>
      </c>
      <c r="DT1479" s="2">
        <v>2.379</v>
      </c>
      <c r="DU1479" s="2">
        <v>2.5150000000000001</v>
      </c>
      <c r="DV1479" s="2">
        <v>2.57</v>
      </c>
      <c r="DW1479" s="2">
        <v>2.4460000000000002</v>
      </c>
      <c r="DX1479" s="2">
        <v>2.3460000000000001</v>
      </c>
      <c r="DY1479" s="2">
        <v>2.2429999999999999</v>
      </c>
      <c r="DZ1479" s="2">
        <v>2.2269999999999999</v>
      </c>
      <c r="EA1479" s="2">
        <v>2.2280000000000002</v>
      </c>
      <c r="EB1479" s="2">
        <v>2.23</v>
      </c>
      <c r="EC1479" s="2">
        <v>2.2330000000000001</v>
      </c>
      <c r="ED1479" s="2">
        <v>2.2330000000000001</v>
      </c>
      <c r="EE1479" s="2">
        <v>2.2490000000000001</v>
      </c>
      <c r="EF1479" s="2">
        <v>2.3940000000000001</v>
      </c>
      <c r="EG1479" s="2">
        <v>2.5299999999999998</v>
      </c>
      <c r="EH1479" s="2">
        <v>2.6</v>
      </c>
      <c r="EI1479" s="2">
        <v>2.476</v>
      </c>
      <c r="EJ1479" s="2">
        <v>2.3759999999999999</v>
      </c>
      <c r="EK1479" s="2">
        <v>2.2730000000000001</v>
      </c>
      <c r="EL1479" s="2">
        <v>2.2570000000000001</v>
      </c>
      <c r="EM1479" s="2">
        <v>2.258</v>
      </c>
      <c r="EN1479" s="2">
        <v>2.2599999999999998</v>
      </c>
      <c r="EO1479" s="2">
        <v>2.2629999999999999</v>
      </c>
      <c r="EP1479" s="2">
        <v>2.2629999999999999</v>
      </c>
      <c r="EQ1479" s="2">
        <v>2.2789999999999999</v>
      </c>
      <c r="ER1479" s="2">
        <v>2.4239999999999999</v>
      </c>
      <c r="ES1479" s="2">
        <v>2.56</v>
      </c>
      <c r="ET1479" s="2">
        <v>2.645</v>
      </c>
      <c r="EU1479" s="2">
        <v>2.5209999999999999</v>
      </c>
      <c r="EV1479" s="2">
        <v>2.4209999999999998</v>
      </c>
      <c r="EW1479" s="2">
        <v>2.3180000000000001</v>
      </c>
      <c r="EX1479" s="2">
        <v>2.302</v>
      </c>
      <c r="EY1479" s="2">
        <v>2.3029999999999999</v>
      </c>
      <c r="EZ1479" s="2">
        <v>2.3050000000000002</v>
      </c>
      <c r="FA1479" s="2">
        <v>2.3079999999999998</v>
      </c>
      <c r="FB1479" s="2">
        <v>2.3079999999999998</v>
      </c>
      <c r="FC1479" s="2">
        <v>2.3239999999999998</v>
      </c>
      <c r="FD1479" s="2">
        <v>2.4689999999999999</v>
      </c>
      <c r="FE1479" s="2"/>
      <c r="FF1479" s="2"/>
      <c r="FG1479" s="2"/>
      <c r="FH1479" s="2"/>
      <c r="FI1479" s="2"/>
      <c r="FJ1479" s="2"/>
      <c r="FK1479" s="2"/>
      <c r="FL1479" s="2"/>
      <c r="FM1479" s="2"/>
      <c r="FN1479" s="2"/>
      <c r="FO1479" s="2"/>
      <c r="FP1479" s="2"/>
      <c r="FQ1479" s="2"/>
      <c r="FR1479" s="2"/>
      <c r="FS1479" s="2"/>
      <c r="FT1479" s="2"/>
      <c r="FU1479" s="2"/>
      <c r="FV1479" s="2"/>
      <c r="FW1479" s="2"/>
      <c r="FX1479" s="2"/>
      <c r="FY1479" s="2"/>
      <c r="FZ1479" s="2"/>
      <c r="GA1479" s="2"/>
      <c r="GB1479" s="2"/>
      <c r="GC1479" s="2"/>
      <c r="GD1479" s="2"/>
      <c r="GE1479" s="2"/>
      <c r="GF1479" s="2"/>
      <c r="GG1479" s="2"/>
      <c r="GH1479" s="2"/>
      <c r="GI1479" s="2"/>
      <c r="GJ1479" s="2"/>
      <c r="GK1479" s="2"/>
      <c r="GL1479" s="2"/>
      <c r="GM1479" s="2"/>
      <c r="GN1479" s="2"/>
      <c r="GO1479" s="2"/>
      <c r="GP1479" s="2"/>
      <c r="GQ1479" s="2"/>
    </row>
    <row r="1480" spans="1:199" customFormat="1" hidden="1" x14ac:dyDescent="0.2">
      <c r="A1480">
        <f t="shared" si="364"/>
        <v>1</v>
      </c>
      <c r="B1480">
        <f t="shared" si="365"/>
        <v>11</v>
      </c>
      <c r="C1480" s="1">
        <v>36115</v>
      </c>
      <c r="D1480">
        <f t="shared" si="366"/>
        <v>11</v>
      </c>
      <c r="E1480">
        <f t="shared" si="367"/>
        <v>1998</v>
      </c>
      <c r="F1480" s="15"/>
      <c r="G1480" s="16">
        <f t="shared" si="356"/>
        <v>1.2000000000000011E-2</v>
      </c>
      <c r="H1480" s="16">
        <f t="shared" si="357"/>
        <v>3.3333333333329662E-3</v>
      </c>
      <c r="I1480" s="16">
        <f t="shared" si="358"/>
        <v>1.5333333333332977E-2</v>
      </c>
      <c r="J1480" s="7">
        <f>VLOOKUP(C1480,'Nymex hist.'!A:B,2,0)</f>
        <v>2.3050000000000002</v>
      </c>
      <c r="K1480" s="7"/>
      <c r="L1480" s="7"/>
      <c r="M1480" s="9">
        <f t="shared" si="359"/>
        <v>2.2821666666666669</v>
      </c>
      <c r="N1480" s="9">
        <f t="shared" si="360"/>
        <v>2.2941666666666669</v>
      </c>
      <c r="O1480" s="9">
        <f t="shared" si="361"/>
        <v>2.2974999999999999</v>
      </c>
      <c r="P1480" s="9">
        <f t="shared" si="362"/>
        <v>2.3125</v>
      </c>
      <c r="Q1480" s="9">
        <f t="shared" si="363"/>
        <v>2.3424999999999998</v>
      </c>
      <c r="R1480" s="8">
        <v>36115</v>
      </c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3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>
        <v>2.3050000000000002</v>
      </c>
      <c r="CL1480" s="2">
        <v>2.444</v>
      </c>
      <c r="CM1480" s="2">
        <v>2.4</v>
      </c>
      <c r="CN1480" s="2">
        <v>2.3140000000000001</v>
      </c>
      <c r="CO1480" s="2">
        <v>2.214</v>
      </c>
      <c r="CP1480" s="2">
        <v>2.1800000000000002</v>
      </c>
      <c r="CQ1480" s="2">
        <v>2.1829999999999998</v>
      </c>
      <c r="CR1480" s="2">
        <v>2.1859999999999999</v>
      </c>
      <c r="CS1480" s="2">
        <v>2.19</v>
      </c>
      <c r="CT1480" s="2">
        <v>2.19</v>
      </c>
      <c r="CU1480" s="2">
        <v>2.23</v>
      </c>
      <c r="CV1480" s="2">
        <v>2.36</v>
      </c>
      <c r="CW1480" s="2">
        <v>2.4950000000000001</v>
      </c>
      <c r="CX1480" s="2">
        <v>2.5449999999999999</v>
      </c>
      <c r="CY1480" s="2">
        <v>2.4289999999999998</v>
      </c>
      <c r="CZ1480" s="2">
        <v>2.3140000000000001</v>
      </c>
      <c r="DA1480" s="2">
        <v>2.2200000000000002</v>
      </c>
      <c r="DB1480" s="2">
        <v>2.1850000000000001</v>
      </c>
      <c r="DC1480" s="2">
        <v>2.1819999999999999</v>
      </c>
      <c r="DD1480" s="2">
        <v>2.1859999999999999</v>
      </c>
      <c r="DE1480" s="2">
        <v>2.1909999999999998</v>
      </c>
      <c r="DF1480" s="2">
        <v>2.1949999999999998</v>
      </c>
      <c r="DG1480" s="2">
        <v>2.2250000000000001</v>
      </c>
      <c r="DH1480" s="2">
        <v>2.3580000000000001</v>
      </c>
      <c r="DI1480" s="2">
        <v>2.5</v>
      </c>
      <c r="DJ1480" s="2">
        <v>2.54</v>
      </c>
      <c r="DK1480" s="2">
        <v>2.4159999999999999</v>
      </c>
      <c r="DL1480" s="2">
        <v>2.3159999999999998</v>
      </c>
      <c r="DM1480" s="2">
        <v>2.2130000000000001</v>
      </c>
      <c r="DN1480" s="2">
        <v>2.1970000000000001</v>
      </c>
      <c r="DO1480" s="2">
        <v>2.198</v>
      </c>
      <c r="DP1480" s="2">
        <v>2.2000000000000002</v>
      </c>
      <c r="DQ1480" s="2">
        <v>2.2029999999999998</v>
      </c>
      <c r="DR1480" s="2">
        <v>2.2029999999999998</v>
      </c>
      <c r="DS1480" s="2">
        <v>2.2229999999999999</v>
      </c>
      <c r="DT1480" s="2">
        <v>2.3610000000000002</v>
      </c>
      <c r="DU1480" s="2">
        <v>2.5</v>
      </c>
      <c r="DV1480" s="2">
        <v>2.5550000000000002</v>
      </c>
      <c r="DW1480" s="2">
        <v>2.431</v>
      </c>
      <c r="DX1480" s="2">
        <v>2.331</v>
      </c>
      <c r="DY1480" s="2">
        <v>2.2280000000000002</v>
      </c>
      <c r="DZ1480" s="2">
        <v>2.2120000000000002</v>
      </c>
      <c r="EA1480" s="2">
        <v>2.2130000000000001</v>
      </c>
      <c r="EB1480" s="2">
        <v>2.2149999999999999</v>
      </c>
      <c r="EC1480" s="2">
        <v>2.218</v>
      </c>
      <c r="ED1480" s="2">
        <v>2.218</v>
      </c>
      <c r="EE1480" s="2">
        <v>2.238</v>
      </c>
      <c r="EF1480" s="2">
        <v>2.3759999999999999</v>
      </c>
      <c r="EG1480" s="2">
        <v>2.5150000000000001</v>
      </c>
      <c r="EH1480" s="2">
        <v>2.585</v>
      </c>
      <c r="EI1480" s="2">
        <v>2.4609999999999999</v>
      </c>
      <c r="EJ1480" s="2">
        <v>2.3610000000000002</v>
      </c>
      <c r="EK1480" s="2">
        <v>2.258</v>
      </c>
      <c r="EL1480" s="2">
        <v>2.242</v>
      </c>
      <c r="EM1480" s="2">
        <v>2.2429999999999999</v>
      </c>
      <c r="EN1480" s="2">
        <v>2.2450000000000001</v>
      </c>
      <c r="EO1480" s="2">
        <v>2.2480000000000002</v>
      </c>
      <c r="EP1480" s="2">
        <v>2.2480000000000002</v>
      </c>
      <c r="EQ1480" s="2">
        <v>2.2679999999999998</v>
      </c>
      <c r="ER1480" s="2">
        <v>2.4060000000000001</v>
      </c>
      <c r="ES1480" s="2">
        <v>2.5449999999999999</v>
      </c>
      <c r="ET1480" s="2">
        <v>2.63</v>
      </c>
      <c r="EU1480" s="2">
        <v>2.5059999999999998</v>
      </c>
      <c r="EV1480" s="2">
        <v>2.4060000000000001</v>
      </c>
      <c r="EW1480" s="2">
        <v>2.3029999999999999</v>
      </c>
      <c r="EX1480" s="2">
        <v>2.2869999999999999</v>
      </c>
      <c r="EY1480" s="2">
        <v>2.2879999999999998</v>
      </c>
      <c r="EZ1480" s="2">
        <v>2.29</v>
      </c>
      <c r="FA1480" s="2">
        <v>2.2930000000000001</v>
      </c>
      <c r="FB1480" s="2">
        <v>2.2930000000000001</v>
      </c>
      <c r="FC1480" s="2">
        <v>2.3130000000000002</v>
      </c>
      <c r="FD1480" s="2">
        <v>2.4510000000000001</v>
      </c>
      <c r="FE1480" s="2"/>
      <c r="FF1480" s="2"/>
      <c r="FG1480" s="2"/>
      <c r="FH1480" s="2"/>
      <c r="FI1480" s="2"/>
      <c r="FJ1480" s="2"/>
      <c r="FK1480" s="2"/>
      <c r="FL1480" s="2"/>
      <c r="FM1480" s="2"/>
      <c r="FN1480" s="2"/>
      <c r="FO1480" s="2"/>
      <c r="FP1480" s="2"/>
      <c r="FQ1480" s="2"/>
      <c r="FR1480" s="2"/>
      <c r="FS1480" s="2"/>
      <c r="FT1480" s="2"/>
      <c r="FU1480" s="2"/>
      <c r="FV1480" s="2"/>
      <c r="FW1480" s="2"/>
      <c r="FX1480" s="2"/>
      <c r="FY1480" s="2"/>
      <c r="FZ1480" s="2"/>
      <c r="GA1480" s="2"/>
      <c r="GB1480" s="2"/>
      <c r="GC1480" s="2"/>
      <c r="GD1480" s="2"/>
      <c r="GE1480" s="2"/>
      <c r="GF1480" s="2"/>
      <c r="GG1480" s="2"/>
      <c r="GH1480" s="2"/>
      <c r="GI1480" s="2"/>
      <c r="GJ1480" s="2"/>
      <c r="GK1480" s="2"/>
      <c r="GL1480" s="2"/>
      <c r="GM1480" s="2"/>
      <c r="GN1480" s="2"/>
      <c r="GO1480" s="2"/>
      <c r="GP1480" s="2"/>
      <c r="GQ1480" s="2"/>
    </row>
    <row r="1481" spans="1:199" customFormat="1" hidden="1" x14ac:dyDescent="0.2">
      <c r="A1481">
        <f t="shared" si="364"/>
        <v>2</v>
      </c>
      <c r="B1481">
        <f t="shared" si="365"/>
        <v>11</v>
      </c>
      <c r="C1481" s="1">
        <v>36116</v>
      </c>
      <c r="D1481">
        <f t="shared" si="366"/>
        <v>11</v>
      </c>
      <c r="E1481">
        <f t="shared" si="367"/>
        <v>1998</v>
      </c>
      <c r="F1481" s="15"/>
      <c r="G1481" s="16">
        <f t="shared" si="356"/>
        <v>2.0416666666665861E-2</v>
      </c>
      <c r="H1481" s="16">
        <f t="shared" si="357"/>
        <v>3.4166666666664014E-3</v>
      </c>
      <c r="I1481" s="16">
        <f t="shared" si="358"/>
        <v>2.3833333333332263E-2</v>
      </c>
      <c r="J1481" s="7">
        <f>VLOOKUP(C1481,'Nymex hist.'!A:B,2,0)</f>
        <v>2.2789999999999999</v>
      </c>
      <c r="K1481" s="7"/>
      <c r="L1481" s="7"/>
      <c r="M1481" s="9">
        <f t="shared" si="359"/>
        <v>2.2696666666666672</v>
      </c>
      <c r="N1481" s="9">
        <f t="shared" si="360"/>
        <v>2.290083333333333</v>
      </c>
      <c r="O1481" s="9">
        <f t="shared" si="361"/>
        <v>2.2934999999999994</v>
      </c>
      <c r="P1481" s="9">
        <f t="shared" si="362"/>
        <v>2.3084999999999996</v>
      </c>
      <c r="Q1481" s="9">
        <f t="shared" si="363"/>
        <v>2.3385000000000002</v>
      </c>
      <c r="R1481" s="8">
        <v>36116</v>
      </c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3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>
        <v>2.2789999999999999</v>
      </c>
      <c r="CL1481" s="2">
        <v>2.4060000000000001</v>
      </c>
      <c r="CM1481" s="2">
        <v>2.3620000000000001</v>
      </c>
      <c r="CN1481" s="2">
        <v>2.2869999999999999</v>
      </c>
      <c r="CO1481" s="2">
        <v>2.2050000000000001</v>
      </c>
      <c r="CP1481" s="2">
        <v>2.1749999999999998</v>
      </c>
      <c r="CQ1481" s="2">
        <v>2.1789999999999998</v>
      </c>
      <c r="CR1481" s="2">
        <v>2.1819999999999999</v>
      </c>
      <c r="CS1481" s="2">
        <v>2.1850000000000001</v>
      </c>
      <c r="CT1481" s="2">
        <v>2.1850000000000001</v>
      </c>
      <c r="CU1481" s="2">
        <v>2.2250000000000001</v>
      </c>
      <c r="CV1481" s="2">
        <v>2.355</v>
      </c>
      <c r="CW1481" s="2">
        <v>2.4900000000000002</v>
      </c>
      <c r="CX1481" s="2">
        <v>2.54</v>
      </c>
      <c r="CY1481" s="2">
        <v>2.4249999999999998</v>
      </c>
      <c r="CZ1481" s="2">
        <v>2.31</v>
      </c>
      <c r="DA1481" s="2">
        <v>2.2160000000000002</v>
      </c>
      <c r="DB1481" s="2">
        <v>2.181</v>
      </c>
      <c r="DC1481" s="2">
        <v>2.1779999999999999</v>
      </c>
      <c r="DD1481" s="2">
        <v>2.1819999999999999</v>
      </c>
      <c r="DE1481" s="2">
        <v>2.1869999999999998</v>
      </c>
      <c r="DF1481" s="2">
        <v>2.1909999999999998</v>
      </c>
      <c r="DG1481" s="2">
        <v>2.2210000000000001</v>
      </c>
      <c r="DH1481" s="2">
        <v>2.3540000000000001</v>
      </c>
      <c r="DI1481" s="2">
        <v>2.496</v>
      </c>
      <c r="DJ1481" s="2">
        <v>2.536</v>
      </c>
      <c r="DK1481" s="2">
        <v>2.4119999999999999</v>
      </c>
      <c r="DL1481" s="2">
        <v>2.3119999999999998</v>
      </c>
      <c r="DM1481" s="2">
        <v>2.2090000000000001</v>
      </c>
      <c r="DN1481" s="2">
        <v>2.1930000000000001</v>
      </c>
      <c r="DO1481" s="2">
        <v>2.194</v>
      </c>
      <c r="DP1481" s="2">
        <v>2.1960000000000002</v>
      </c>
      <c r="DQ1481" s="2">
        <v>2.1989999999999998</v>
      </c>
      <c r="DR1481" s="2">
        <v>2.1989999999999998</v>
      </c>
      <c r="DS1481" s="2">
        <v>2.2189999999999999</v>
      </c>
      <c r="DT1481" s="2">
        <v>2.3570000000000002</v>
      </c>
      <c r="DU1481" s="2">
        <v>2.496</v>
      </c>
      <c r="DV1481" s="2">
        <v>2.5510000000000002</v>
      </c>
      <c r="DW1481" s="2">
        <v>2.427</v>
      </c>
      <c r="DX1481" s="2">
        <v>2.327</v>
      </c>
      <c r="DY1481" s="2">
        <v>2.2240000000000002</v>
      </c>
      <c r="DZ1481" s="2">
        <v>2.2080000000000002</v>
      </c>
      <c r="EA1481" s="2">
        <v>2.2090000000000001</v>
      </c>
      <c r="EB1481" s="2">
        <v>2.2109999999999999</v>
      </c>
      <c r="EC1481" s="2">
        <v>2.214</v>
      </c>
      <c r="ED1481" s="2">
        <v>2.214</v>
      </c>
      <c r="EE1481" s="2">
        <v>2.234</v>
      </c>
      <c r="EF1481" s="2">
        <v>2.3719999999999999</v>
      </c>
      <c r="EG1481" s="2">
        <v>2.5110000000000001</v>
      </c>
      <c r="EH1481" s="2">
        <v>2.581</v>
      </c>
      <c r="EI1481" s="2">
        <v>2.4569999999999999</v>
      </c>
      <c r="EJ1481" s="2">
        <v>2.3570000000000002</v>
      </c>
      <c r="EK1481" s="2">
        <v>2.254</v>
      </c>
      <c r="EL1481" s="2">
        <v>2.238</v>
      </c>
      <c r="EM1481" s="2">
        <v>2.2389999999999999</v>
      </c>
      <c r="EN1481" s="2">
        <v>2.2410000000000001</v>
      </c>
      <c r="EO1481" s="2">
        <v>2.2440000000000002</v>
      </c>
      <c r="EP1481" s="2">
        <v>2.2440000000000002</v>
      </c>
      <c r="EQ1481" s="2">
        <v>2.2639999999999998</v>
      </c>
      <c r="ER1481" s="2">
        <v>2.4020000000000001</v>
      </c>
      <c r="ES1481" s="2">
        <v>2.5409999999999999</v>
      </c>
      <c r="ET1481" s="2">
        <v>2.6259999999999999</v>
      </c>
      <c r="EU1481" s="2">
        <v>2.5019999999999998</v>
      </c>
      <c r="EV1481" s="2">
        <v>2.4020000000000001</v>
      </c>
      <c r="EW1481" s="2">
        <v>2.2989999999999999</v>
      </c>
      <c r="EX1481" s="2">
        <v>2.2829999999999999</v>
      </c>
      <c r="EY1481" s="2">
        <v>2.2839999999999998</v>
      </c>
      <c r="EZ1481" s="2">
        <v>2.286</v>
      </c>
      <c r="FA1481" s="2">
        <v>2.2890000000000001</v>
      </c>
      <c r="FB1481" s="2">
        <v>2.2890000000000001</v>
      </c>
      <c r="FC1481" s="2">
        <v>2.3090000000000002</v>
      </c>
      <c r="FD1481" s="2">
        <v>2.4470000000000001</v>
      </c>
      <c r="FE1481" s="2"/>
      <c r="FF1481" s="2"/>
      <c r="FG1481" s="2"/>
      <c r="FH1481" s="2"/>
      <c r="FI1481" s="2"/>
      <c r="FJ1481" s="2"/>
      <c r="FK1481" s="2"/>
      <c r="FL1481" s="2"/>
      <c r="FM1481" s="2"/>
      <c r="FN1481" s="2"/>
      <c r="FO1481" s="2"/>
      <c r="FP1481" s="2"/>
      <c r="FQ1481" s="2"/>
      <c r="FR1481" s="2"/>
      <c r="FS1481" s="2"/>
      <c r="FT1481" s="2"/>
      <c r="FU1481" s="2"/>
      <c r="FV1481" s="2"/>
      <c r="FW1481" s="2"/>
      <c r="FX1481" s="2"/>
      <c r="FY1481" s="2"/>
      <c r="FZ1481" s="2"/>
      <c r="GA1481" s="2"/>
      <c r="GB1481" s="2"/>
      <c r="GC1481" s="2"/>
      <c r="GD1481" s="2"/>
      <c r="GE1481" s="2"/>
      <c r="GF1481" s="2"/>
      <c r="GG1481" s="2"/>
      <c r="GH1481" s="2"/>
      <c r="GI1481" s="2"/>
      <c r="GJ1481" s="2"/>
      <c r="GK1481" s="2"/>
      <c r="GL1481" s="2"/>
      <c r="GM1481" s="2"/>
      <c r="GN1481" s="2"/>
      <c r="GO1481" s="2"/>
      <c r="GP1481" s="2"/>
      <c r="GQ1481" s="2"/>
    </row>
    <row r="1482" spans="1:199" customFormat="1" hidden="1" x14ac:dyDescent="0.2">
      <c r="A1482">
        <f t="shared" si="364"/>
        <v>3</v>
      </c>
      <c r="B1482">
        <f t="shared" si="365"/>
        <v>11</v>
      </c>
      <c r="C1482" s="1">
        <v>36117</v>
      </c>
      <c r="D1482">
        <f t="shared" si="366"/>
        <v>11</v>
      </c>
      <c r="E1482">
        <f t="shared" si="367"/>
        <v>1998</v>
      </c>
      <c r="F1482" s="15"/>
      <c r="G1482" s="16">
        <f t="shared" si="356"/>
        <v>3.8999999999999702E-2</v>
      </c>
      <c r="H1482" s="16">
        <f t="shared" si="357"/>
        <v>7.5000000000002842E-3</v>
      </c>
      <c r="I1482" s="16">
        <f t="shared" si="358"/>
        <v>4.6499999999999986E-2</v>
      </c>
      <c r="J1482" s="7">
        <f>VLOOKUP(C1482,'Nymex hist.'!A:B,2,0)</f>
        <v>2.2040000000000002</v>
      </c>
      <c r="K1482" s="7"/>
      <c r="L1482" s="7"/>
      <c r="M1482" s="9">
        <f t="shared" si="359"/>
        <v>2.2460833333333334</v>
      </c>
      <c r="N1482" s="9">
        <f t="shared" si="360"/>
        <v>2.2850833333333331</v>
      </c>
      <c r="O1482" s="9">
        <f t="shared" si="361"/>
        <v>2.2925833333333334</v>
      </c>
      <c r="P1482" s="9">
        <f t="shared" si="362"/>
        <v>2.3075833333333331</v>
      </c>
      <c r="Q1482" s="9">
        <f t="shared" si="363"/>
        <v>2.3325833333333335</v>
      </c>
      <c r="R1482" s="8">
        <v>36117</v>
      </c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3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>
        <v>2.2040000000000002</v>
      </c>
      <c r="CL1482" s="2">
        <v>2.3260000000000001</v>
      </c>
      <c r="CM1482" s="2">
        <v>2.2949999999999999</v>
      </c>
      <c r="CN1482" s="2">
        <v>2.2400000000000002</v>
      </c>
      <c r="CO1482" s="2">
        <v>2.1819999999999999</v>
      </c>
      <c r="CP1482" s="2">
        <v>2.1619999999999999</v>
      </c>
      <c r="CQ1482" s="2">
        <v>2.1669999999999998</v>
      </c>
      <c r="CR1482" s="2">
        <v>2.1720000000000002</v>
      </c>
      <c r="CS1482" s="2">
        <v>2.177</v>
      </c>
      <c r="CT1482" s="2">
        <v>2.177</v>
      </c>
      <c r="CU1482" s="2">
        <v>2.2200000000000002</v>
      </c>
      <c r="CV1482" s="2">
        <v>2.35</v>
      </c>
      <c r="CW1482" s="2">
        <v>2.4849999999999999</v>
      </c>
      <c r="CX1482" s="2">
        <v>2.5350000000000001</v>
      </c>
      <c r="CY1482" s="2">
        <v>2.42</v>
      </c>
      <c r="CZ1482" s="2">
        <v>2.3050000000000002</v>
      </c>
      <c r="DA1482" s="2">
        <v>2.2109999999999999</v>
      </c>
      <c r="DB1482" s="2">
        <v>2.1760000000000002</v>
      </c>
      <c r="DC1482" s="2">
        <v>2.173</v>
      </c>
      <c r="DD1482" s="2">
        <v>2.177</v>
      </c>
      <c r="DE1482" s="2">
        <v>2.1819999999999999</v>
      </c>
      <c r="DF1482" s="2">
        <v>2.1859999999999999</v>
      </c>
      <c r="DG1482" s="2">
        <v>2.2160000000000002</v>
      </c>
      <c r="DH1482" s="2">
        <v>2.3490000000000002</v>
      </c>
      <c r="DI1482" s="2">
        <v>2.4910000000000001</v>
      </c>
      <c r="DJ1482" s="2">
        <v>2.5310000000000001</v>
      </c>
      <c r="DK1482" s="2">
        <v>2.407</v>
      </c>
      <c r="DL1482" s="2">
        <v>2.3090000000000002</v>
      </c>
      <c r="DM1482" s="2">
        <v>2.2090000000000001</v>
      </c>
      <c r="DN1482" s="2">
        <v>2.194</v>
      </c>
      <c r="DO1482" s="2">
        <v>2.1949999999999998</v>
      </c>
      <c r="DP1482" s="2">
        <v>2.1970000000000001</v>
      </c>
      <c r="DQ1482" s="2">
        <v>2.2000000000000002</v>
      </c>
      <c r="DR1482" s="2">
        <v>2.2000000000000002</v>
      </c>
      <c r="DS1482" s="2">
        <v>2.2200000000000002</v>
      </c>
      <c r="DT1482" s="2">
        <v>2.3580000000000001</v>
      </c>
      <c r="DU1482" s="2">
        <v>2.4910000000000001</v>
      </c>
      <c r="DV1482" s="2">
        <v>2.5459999999999998</v>
      </c>
      <c r="DW1482" s="2">
        <v>2.4220000000000002</v>
      </c>
      <c r="DX1482" s="2">
        <v>2.3239999999999998</v>
      </c>
      <c r="DY1482" s="2">
        <v>2.2240000000000002</v>
      </c>
      <c r="DZ1482" s="2">
        <v>2.2090000000000001</v>
      </c>
      <c r="EA1482" s="2">
        <v>2.21</v>
      </c>
      <c r="EB1482" s="2">
        <v>2.2120000000000002</v>
      </c>
      <c r="EC1482" s="2">
        <v>2.2149999999999999</v>
      </c>
      <c r="ED1482" s="2">
        <v>2.2149999999999999</v>
      </c>
      <c r="EE1482" s="2">
        <v>2.2349999999999999</v>
      </c>
      <c r="EF1482" s="2">
        <v>2.3730000000000002</v>
      </c>
      <c r="EG1482" s="2">
        <v>2.5059999999999998</v>
      </c>
      <c r="EH1482" s="2">
        <v>2.5710000000000002</v>
      </c>
      <c r="EI1482" s="2">
        <v>2.4470000000000001</v>
      </c>
      <c r="EJ1482" s="2">
        <v>2.3490000000000002</v>
      </c>
      <c r="EK1482" s="2">
        <v>2.2490000000000001</v>
      </c>
      <c r="EL1482" s="2">
        <v>2.234</v>
      </c>
      <c r="EM1482" s="2">
        <v>2.2349999999999999</v>
      </c>
      <c r="EN1482" s="2">
        <v>2.2370000000000001</v>
      </c>
      <c r="EO1482" s="2">
        <v>2.2400000000000002</v>
      </c>
      <c r="EP1482" s="2">
        <v>2.2400000000000002</v>
      </c>
      <c r="EQ1482" s="2">
        <v>2.2599999999999998</v>
      </c>
      <c r="ER1482" s="2">
        <v>2.3980000000000001</v>
      </c>
      <c r="ES1482" s="2">
        <v>2.5310000000000001</v>
      </c>
      <c r="ET1482" s="2">
        <v>2.6059999999999999</v>
      </c>
      <c r="EU1482" s="2">
        <v>2.4820000000000002</v>
      </c>
      <c r="EV1482" s="2">
        <v>2.3839999999999999</v>
      </c>
      <c r="EW1482" s="2">
        <v>2.2839999999999998</v>
      </c>
      <c r="EX1482" s="2">
        <v>2.2690000000000001</v>
      </c>
      <c r="EY1482" s="2">
        <v>2.27</v>
      </c>
      <c r="EZ1482" s="2">
        <v>2.2719999999999998</v>
      </c>
      <c r="FA1482" s="2">
        <v>2.2749999999999999</v>
      </c>
      <c r="FB1482" s="2">
        <v>2.2749999999999999</v>
      </c>
      <c r="FC1482" s="2">
        <v>2.2949999999999999</v>
      </c>
      <c r="FD1482" s="2">
        <v>2.4329999999999998</v>
      </c>
      <c r="FE1482" s="2"/>
      <c r="FF1482" s="2"/>
      <c r="FG1482" s="2"/>
      <c r="FH1482" s="2"/>
      <c r="FI1482" s="2"/>
      <c r="FJ1482" s="2"/>
      <c r="FK1482" s="2"/>
      <c r="FL1482" s="2"/>
      <c r="FM1482" s="2"/>
      <c r="FN1482" s="2"/>
      <c r="FO1482" s="2"/>
      <c r="FP1482" s="2"/>
      <c r="FQ1482" s="2"/>
      <c r="FR1482" s="2"/>
      <c r="FS1482" s="2"/>
      <c r="FT1482" s="2"/>
      <c r="FU1482" s="2"/>
      <c r="FV1482" s="2"/>
      <c r="FW1482" s="2"/>
      <c r="FX1482" s="2"/>
      <c r="FY1482" s="2"/>
      <c r="FZ1482" s="2"/>
      <c r="GA1482" s="2"/>
      <c r="GB1482" s="2"/>
      <c r="GC1482" s="2"/>
      <c r="GD1482" s="2"/>
      <c r="GE1482" s="2"/>
      <c r="GF1482" s="2"/>
      <c r="GG1482" s="2"/>
      <c r="GH1482" s="2"/>
      <c r="GI1482" s="2"/>
      <c r="GJ1482" s="2"/>
      <c r="GK1482" s="2"/>
      <c r="GL1482" s="2"/>
      <c r="GM1482" s="2"/>
      <c r="GN1482" s="2"/>
      <c r="GO1482" s="2"/>
      <c r="GP1482" s="2"/>
      <c r="GQ1482" s="2"/>
    </row>
    <row r="1483" spans="1:199" customFormat="1" hidden="1" x14ac:dyDescent="0.2">
      <c r="A1483">
        <f t="shared" si="364"/>
        <v>4</v>
      </c>
      <c r="B1483">
        <f t="shared" si="365"/>
        <v>11</v>
      </c>
      <c r="C1483" s="1">
        <v>36118</v>
      </c>
      <c r="D1483">
        <f t="shared" si="366"/>
        <v>11</v>
      </c>
      <c r="E1483">
        <f t="shared" si="367"/>
        <v>1998</v>
      </c>
      <c r="F1483" s="15"/>
      <c r="G1483" s="16">
        <f t="shared" si="356"/>
        <v>4.2916666666667158E-2</v>
      </c>
      <c r="H1483" s="16">
        <f t="shared" si="357"/>
        <v>9.8333333333329165E-3</v>
      </c>
      <c r="I1483" s="16">
        <f t="shared" si="358"/>
        <v>5.2750000000000075E-2</v>
      </c>
      <c r="J1483" s="7">
        <f>VLOOKUP(C1483,'Nymex hist.'!A:B,2,0)</f>
        <v>2.2130000000000001</v>
      </c>
      <c r="K1483" s="7"/>
      <c r="L1483" s="7"/>
      <c r="M1483" s="9">
        <f t="shared" si="359"/>
        <v>2.242833333333333</v>
      </c>
      <c r="N1483" s="9">
        <f t="shared" si="360"/>
        <v>2.2857500000000002</v>
      </c>
      <c r="O1483" s="9">
        <f t="shared" si="361"/>
        <v>2.2955833333333331</v>
      </c>
      <c r="P1483" s="9">
        <f t="shared" si="362"/>
        <v>2.3105833333333332</v>
      </c>
      <c r="Q1483" s="9">
        <f t="shared" si="363"/>
        <v>2.3355833333333331</v>
      </c>
      <c r="R1483" s="8">
        <v>36118</v>
      </c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3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>
        <v>2.2130000000000001</v>
      </c>
      <c r="CL1483" s="2">
        <v>2.3239999999999998</v>
      </c>
      <c r="CM1483" s="2">
        <v>2.2799999999999998</v>
      </c>
      <c r="CN1483" s="2">
        <v>2.23</v>
      </c>
      <c r="CO1483" s="2">
        <v>2.1800000000000002</v>
      </c>
      <c r="CP1483" s="2">
        <v>2.16</v>
      </c>
      <c r="CQ1483" s="2">
        <v>2.165</v>
      </c>
      <c r="CR1483" s="2">
        <v>2.17</v>
      </c>
      <c r="CS1483" s="2">
        <v>2.1749999999999998</v>
      </c>
      <c r="CT1483" s="2">
        <v>2.1749999999999998</v>
      </c>
      <c r="CU1483" s="2">
        <v>2.2200000000000002</v>
      </c>
      <c r="CV1483" s="2">
        <v>2.35</v>
      </c>
      <c r="CW1483" s="2">
        <v>2.4849999999999999</v>
      </c>
      <c r="CX1483" s="2">
        <v>2.5350000000000001</v>
      </c>
      <c r="CY1483" s="2">
        <v>2.42</v>
      </c>
      <c r="CZ1483" s="2">
        <v>2.3050000000000002</v>
      </c>
      <c r="DA1483" s="2">
        <v>2.2109999999999999</v>
      </c>
      <c r="DB1483" s="2">
        <v>2.1760000000000002</v>
      </c>
      <c r="DC1483" s="2">
        <v>2.173</v>
      </c>
      <c r="DD1483" s="2">
        <v>2.1779999999999999</v>
      </c>
      <c r="DE1483" s="2">
        <v>2.1829999999999998</v>
      </c>
      <c r="DF1483" s="2">
        <v>2.1869999999999998</v>
      </c>
      <c r="DG1483" s="2">
        <v>2.2170000000000001</v>
      </c>
      <c r="DH1483" s="2">
        <v>2.35</v>
      </c>
      <c r="DI1483" s="2">
        <v>2.4940000000000002</v>
      </c>
      <c r="DJ1483" s="2">
        <v>2.5339999999999998</v>
      </c>
      <c r="DK1483" s="2">
        <v>2.41</v>
      </c>
      <c r="DL1483" s="2">
        <v>2.3119999999999998</v>
      </c>
      <c r="DM1483" s="2">
        <v>2.2120000000000002</v>
      </c>
      <c r="DN1483" s="2">
        <v>2.1970000000000001</v>
      </c>
      <c r="DO1483" s="2">
        <v>2.198</v>
      </c>
      <c r="DP1483" s="2">
        <v>2.2000000000000002</v>
      </c>
      <c r="DQ1483" s="2">
        <v>2.2029999999999998</v>
      </c>
      <c r="DR1483" s="2">
        <v>2.2029999999999998</v>
      </c>
      <c r="DS1483" s="2">
        <v>2.2229999999999999</v>
      </c>
      <c r="DT1483" s="2">
        <v>2.3610000000000002</v>
      </c>
      <c r="DU1483" s="2">
        <v>2.4940000000000002</v>
      </c>
      <c r="DV1483" s="2">
        <v>2.5489999999999999</v>
      </c>
      <c r="DW1483" s="2">
        <v>2.4249999999999998</v>
      </c>
      <c r="DX1483" s="2">
        <v>2.327</v>
      </c>
      <c r="DY1483" s="2">
        <v>2.2269999999999999</v>
      </c>
      <c r="DZ1483" s="2">
        <v>2.2120000000000002</v>
      </c>
      <c r="EA1483" s="2">
        <v>2.2130000000000001</v>
      </c>
      <c r="EB1483" s="2">
        <v>2.2149999999999999</v>
      </c>
      <c r="EC1483" s="2">
        <v>2.218</v>
      </c>
      <c r="ED1483" s="2">
        <v>2.218</v>
      </c>
      <c r="EE1483" s="2">
        <v>2.238</v>
      </c>
      <c r="EF1483" s="2">
        <v>2.3759999999999999</v>
      </c>
      <c r="EG1483" s="2">
        <v>2.5089999999999999</v>
      </c>
      <c r="EH1483" s="2">
        <v>2.5739999999999998</v>
      </c>
      <c r="EI1483" s="2">
        <v>2.4500000000000002</v>
      </c>
      <c r="EJ1483" s="2">
        <v>2.3519999999999999</v>
      </c>
      <c r="EK1483" s="2">
        <v>2.2519999999999998</v>
      </c>
      <c r="EL1483" s="2">
        <v>2.2370000000000001</v>
      </c>
      <c r="EM1483" s="2">
        <v>2.238</v>
      </c>
      <c r="EN1483" s="2">
        <v>2.2400000000000002</v>
      </c>
      <c r="EO1483" s="2">
        <v>2.2429999999999999</v>
      </c>
      <c r="EP1483" s="2">
        <v>2.2429999999999999</v>
      </c>
      <c r="EQ1483" s="2">
        <v>2.2629999999999999</v>
      </c>
      <c r="ER1483" s="2">
        <v>2.4009999999999998</v>
      </c>
      <c r="ES1483" s="2">
        <v>2.5339999999999998</v>
      </c>
      <c r="ET1483" s="2">
        <v>2.609</v>
      </c>
      <c r="EU1483" s="2">
        <v>2.4849999999999999</v>
      </c>
      <c r="EV1483" s="2">
        <v>2.387</v>
      </c>
      <c r="EW1483" s="2">
        <v>2.2869999999999999</v>
      </c>
      <c r="EX1483" s="2">
        <v>2.2719999999999998</v>
      </c>
      <c r="EY1483" s="2">
        <v>2.2730000000000001</v>
      </c>
      <c r="EZ1483" s="2">
        <v>2.2749999999999999</v>
      </c>
      <c r="FA1483" s="2">
        <v>2.278</v>
      </c>
      <c r="FB1483" s="2">
        <v>2.278</v>
      </c>
      <c r="FC1483" s="2">
        <v>2.298</v>
      </c>
      <c r="FD1483" s="2">
        <v>2.4359999999999999</v>
      </c>
      <c r="FE1483" s="2"/>
      <c r="FF1483" s="2"/>
      <c r="FG1483" s="2"/>
      <c r="FH1483" s="2"/>
      <c r="FI1483" s="2"/>
      <c r="FJ1483" s="2"/>
      <c r="FK1483" s="2"/>
      <c r="FL1483" s="2"/>
      <c r="FM1483" s="2"/>
      <c r="FN1483" s="2"/>
      <c r="FO1483" s="2"/>
      <c r="FP1483" s="2"/>
      <c r="FQ1483" s="2"/>
      <c r="FR1483" s="2"/>
      <c r="FS1483" s="2"/>
      <c r="FT1483" s="2"/>
      <c r="FU1483" s="2"/>
      <c r="FV1483" s="2"/>
      <c r="FW1483" s="2"/>
      <c r="FX1483" s="2"/>
      <c r="FY1483" s="2"/>
      <c r="FZ1483" s="2"/>
      <c r="GA1483" s="2"/>
      <c r="GB1483" s="2"/>
      <c r="GC1483" s="2"/>
      <c r="GD1483" s="2"/>
      <c r="GE1483" s="2"/>
      <c r="GF1483" s="2"/>
      <c r="GG1483" s="2"/>
      <c r="GH1483" s="2"/>
      <c r="GI1483" s="2"/>
      <c r="GJ1483" s="2"/>
      <c r="GK1483" s="2"/>
      <c r="GL1483" s="2"/>
      <c r="GM1483" s="2"/>
      <c r="GN1483" s="2"/>
      <c r="GO1483" s="2"/>
      <c r="GP1483" s="2"/>
      <c r="GQ1483" s="2"/>
    </row>
    <row r="1484" spans="1:199" customFormat="1" hidden="1" x14ac:dyDescent="0.2">
      <c r="A1484">
        <f t="shared" si="364"/>
        <v>5</v>
      </c>
      <c r="B1484">
        <f t="shared" si="365"/>
        <v>11</v>
      </c>
      <c r="C1484" s="1">
        <v>36119</v>
      </c>
      <c r="D1484">
        <f t="shared" si="366"/>
        <v>11</v>
      </c>
      <c r="E1484">
        <f t="shared" si="367"/>
        <v>1998</v>
      </c>
      <c r="F1484" s="15"/>
      <c r="G1484" s="16">
        <f t="shared" si="356"/>
        <v>5.5499999999999883E-2</v>
      </c>
      <c r="H1484" s="16">
        <f t="shared" si="357"/>
        <v>1.166666666666627E-2</v>
      </c>
      <c r="I1484" s="16">
        <f t="shared" si="358"/>
        <v>6.7166666666666153E-2</v>
      </c>
      <c r="J1484" s="7">
        <f>VLOOKUP(C1484,'Nymex hist.'!A:B,2,0)</f>
        <v>2.1629999999999998</v>
      </c>
      <c r="K1484" s="7"/>
      <c r="L1484" s="7"/>
      <c r="M1484" s="9">
        <f t="shared" si="359"/>
        <v>2.2304166666666667</v>
      </c>
      <c r="N1484" s="9">
        <f t="shared" si="360"/>
        <v>2.2859166666666666</v>
      </c>
      <c r="O1484" s="9">
        <f t="shared" si="361"/>
        <v>2.2975833333333329</v>
      </c>
      <c r="P1484" s="9">
        <f t="shared" si="362"/>
        <v>2.3125833333333334</v>
      </c>
      <c r="Q1484" s="9">
        <f t="shared" si="363"/>
        <v>2.3375833333333333</v>
      </c>
      <c r="R1484" s="8">
        <v>36119</v>
      </c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3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>
        <v>2.1629999999999998</v>
      </c>
      <c r="CL1484" s="2">
        <v>2.294</v>
      </c>
      <c r="CM1484" s="2">
        <v>2.2599999999999998</v>
      </c>
      <c r="CN1484" s="2">
        <v>2.21</v>
      </c>
      <c r="CO1484" s="2">
        <v>2.165</v>
      </c>
      <c r="CP1484" s="2">
        <v>2.1520000000000001</v>
      </c>
      <c r="CQ1484" s="2">
        <v>2.157</v>
      </c>
      <c r="CR1484" s="2">
        <v>2.1619999999999999</v>
      </c>
      <c r="CS1484" s="2">
        <v>2.1669999999999998</v>
      </c>
      <c r="CT1484" s="2">
        <v>2.1669999999999998</v>
      </c>
      <c r="CU1484" s="2">
        <v>2.2120000000000002</v>
      </c>
      <c r="CV1484" s="2">
        <v>2.3420000000000001</v>
      </c>
      <c r="CW1484" s="2">
        <v>2.4769999999999999</v>
      </c>
      <c r="CX1484" s="2">
        <v>2.532</v>
      </c>
      <c r="CY1484" s="2">
        <v>2.4169999999999998</v>
      </c>
      <c r="CZ1484" s="2">
        <v>2.3029999999999999</v>
      </c>
      <c r="DA1484" s="2">
        <v>2.2120000000000002</v>
      </c>
      <c r="DB1484" s="2">
        <v>2.177</v>
      </c>
      <c r="DC1484" s="2">
        <v>2.1739999999999999</v>
      </c>
      <c r="DD1484" s="2">
        <v>2.1789999999999998</v>
      </c>
      <c r="DE1484" s="2">
        <v>2.1840000000000002</v>
      </c>
      <c r="DF1484" s="2">
        <v>2.1880000000000002</v>
      </c>
      <c r="DG1484" s="2">
        <v>2.218</v>
      </c>
      <c r="DH1484" s="2">
        <v>2.351</v>
      </c>
      <c r="DI1484" s="2">
        <v>2.496</v>
      </c>
      <c r="DJ1484" s="2">
        <v>2.536</v>
      </c>
      <c r="DK1484" s="2">
        <v>2.4119999999999999</v>
      </c>
      <c r="DL1484" s="2">
        <v>2.3140000000000001</v>
      </c>
      <c r="DM1484" s="2">
        <v>2.214</v>
      </c>
      <c r="DN1484" s="2">
        <v>2.1989999999999998</v>
      </c>
      <c r="DO1484" s="2">
        <v>2.2000000000000002</v>
      </c>
      <c r="DP1484" s="2">
        <v>2.202</v>
      </c>
      <c r="DQ1484" s="2">
        <v>2.2050000000000001</v>
      </c>
      <c r="DR1484" s="2">
        <v>2.2050000000000001</v>
      </c>
      <c r="DS1484" s="2">
        <v>2.2250000000000001</v>
      </c>
      <c r="DT1484" s="2">
        <v>2.363</v>
      </c>
      <c r="DU1484" s="2">
        <v>2.496</v>
      </c>
      <c r="DV1484" s="2">
        <v>2.5510000000000002</v>
      </c>
      <c r="DW1484" s="2">
        <v>2.427</v>
      </c>
      <c r="DX1484" s="2">
        <v>2.3290000000000002</v>
      </c>
      <c r="DY1484" s="2">
        <v>2.2290000000000001</v>
      </c>
      <c r="DZ1484" s="2">
        <v>2.214</v>
      </c>
      <c r="EA1484" s="2">
        <v>2.2149999999999999</v>
      </c>
      <c r="EB1484" s="2">
        <v>2.2170000000000001</v>
      </c>
      <c r="EC1484" s="2">
        <v>2.2200000000000002</v>
      </c>
      <c r="ED1484" s="2">
        <v>2.2200000000000002</v>
      </c>
      <c r="EE1484" s="2">
        <v>2.2400000000000002</v>
      </c>
      <c r="EF1484" s="2">
        <v>2.3780000000000001</v>
      </c>
      <c r="EG1484" s="2">
        <v>2.5110000000000001</v>
      </c>
      <c r="EH1484" s="2">
        <v>2.5760000000000001</v>
      </c>
      <c r="EI1484" s="2">
        <v>2.452</v>
      </c>
      <c r="EJ1484" s="2">
        <v>2.3540000000000001</v>
      </c>
      <c r="EK1484" s="2">
        <v>2.254</v>
      </c>
      <c r="EL1484" s="2">
        <v>2.2389999999999999</v>
      </c>
      <c r="EM1484" s="2">
        <v>2.2400000000000002</v>
      </c>
      <c r="EN1484" s="2">
        <v>2.242</v>
      </c>
      <c r="EO1484" s="2">
        <v>2.2450000000000001</v>
      </c>
      <c r="EP1484" s="2">
        <v>2.2450000000000001</v>
      </c>
      <c r="EQ1484" s="2">
        <v>2.2650000000000001</v>
      </c>
      <c r="ER1484" s="2">
        <v>2.403</v>
      </c>
      <c r="ES1484" s="2">
        <v>2.536</v>
      </c>
      <c r="ET1484" s="2">
        <v>2.6110000000000002</v>
      </c>
      <c r="EU1484" s="2">
        <v>2.4870000000000001</v>
      </c>
      <c r="EV1484" s="2">
        <v>2.3889999999999998</v>
      </c>
      <c r="EW1484" s="2">
        <v>2.2890000000000001</v>
      </c>
      <c r="EX1484" s="2">
        <v>2.274</v>
      </c>
      <c r="EY1484" s="2">
        <v>2.2749999999999999</v>
      </c>
      <c r="EZ1484" s="2">
        <v>2.2770000000000001</v>
      </c>
      <c r="FA1484" s="2">
        <v>2.2799999999999998</v>
      </c>
      <c r="FB1484" s="2">
        <v>2.2799999999999998</v>
      </c>
      <c r="FC1484" s="2">
        <v>2.2999999999999998</v>
      </c>
      <c r="FD1484" s="2">
        <v>2.4380000000000002</v>
      </c>
      <c r="FE1484" s="2"/>
      <c r="FF1484" s="2"/>
      <c r="FG1484" s="2"/>
      <c r="FH1484" s="2"/>
      <c r="FI1484" s="2"/>
      <c r="FJ1484" s="2"/>
      <c r="FK1484" s="2"/>
      <c r="FL1484" s="2"/>
      <c r="FM1484" s="2"/>
      <c r="FN1484" s="2"/>
      <c r="FO1484" s="2"/>
      <c r="FP1484" s="2"/>
      <c r="FQ1484" s="2"/>
      <c r="FR1484" s="2"/>
      <c r="FS1484" s="2"/>
      <c r="FT1484" s="2"/>
      <c r="FU1484" s="2"/>
      <c r="FV1484" s="2"/>
      <c r="FW1484" s="2"/>
      <c r="FX1484" s="2"/>
      <c r="FY1484" s="2"/>
      <c r="FZ1484" s="2"/>
      <c r="GA1484" s="2"/>
      <c r="GB1484" s="2"/>
      <c r="GC1484" s="2"/>
      <c r="GD1484" s="2"/>
      <c r="GE1484" s="2"/>
      <c r="GF1484" s="2"/>
      <c r="GG1484" s="2"/>
      <c r="GH1484" s="2"/>
      <c r="GI1484" s="2"/>
      <c r="GJ1484" s="2"/>
      <c r="GK1484" s="2"/>
      <c r="GL1484" s="2"/>
      <c r="GM1484" s="2"/>
      <c r="GN1484" s="2"/>
      <c r="GO1484" s="2"/>
      <c r="GP1484" s="2"/>
      <c r="GQ1484" s="2"/>
    </row>
    <row r="1485" spans="1:199" customFormat="1" hidden="1" x14ac:dyDescent="0.2">
      <c r="A1485">
        <f t="shared" si="364"/>
        <v>1</v>
      </c>
      <c r="B1485">
        <f t="shared" si="365"/>
        <v>11</v>
      </c>
      <c r="C1485" s="1">
        <v>36122</v>
      </c>
      <c r="D1485">
        <f t="shared" si="366"/>
        <v>11</v>
      </c>
      <c r="E1485">
        <f t="shared" si="367"/>
        <v>1998</v>
      </c>
      <c r="F1485" s="15"/>
      <c r="G1485" s="16">
        <f t="shared" si="356"/>
        <v>7.8250000000000597E-2</v>
      </c>
      <c r="H1485" s="16">
        <f t="shared" si="357"/>
        <v>1.399999999999979E-2</v>
      </c>
      <c r="I1485" s="16">
        <f t="shared" si="358"/>
        <v>9.2250000000000387E-2</v>
      </c>
      <c r="J1485" s="7">
        <f>VLOOKUP(C1485,'Nymex hist.'!A:B,2,0)</f>
        <v>2.097</v>
      </c>
      <c r="K1485" s="7"/>
      <c r="L1485" s="7"/>
      <c r="M1485" s="9">
        <f t="shared" si="359"/>
        <v>2.2073333333333331</v>
      </c>
      <c r="N1485" s="9">
        <f t="shared" si="360"/>
        <v>2.2855833333333337</v>
      </c>
      <c r="O1485" s="9">
        <f t="shared" si="361"/>
        <v>2.2995833333333335</v>
      </c>
      <c r="P1485" s="9">
        <f t="shared" si="362"/>
        <v>2.3145833333333332</v>
      </c>
      <c r="Q1485" s="9">
        <f t="shared" si="363"/>
        <v>2.344583333333333</v>
      </c>
      <c r="R1485" s="8">
        <v>36122</v>
      </c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3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>
        <v>2.097</v>
      </c>
      <c r="CL1485" s="2">
        <v>2.238</v>
      </c>
      <c r="CM1485" s="2">
        <v>2.2080000000000002</v>
      </c>
      <c r="CN1485" s="2">
        <v>2.1779999999999999</v>
      </c>
      <c r="CO1485" s="2">
        <v>2.1429999999999998</v>
      </c>
      <c r="CP1485" s="2">
        <v>2.1349999999999998</v>
      </c>
      <c r="CQ1485" s="2">
        <v>2.14</v>
      </c>
      <c r="CR1485" s="2">
        <v>2.145</v>
      </c>
      <c r="CS1485" s="2">
        <v>2.15</v>
      </c>
      <c r="CT1485" s="2">
        <v>2.1520000000000001</v>
      </c>
      <c r="CU1485" s="2">
        <v>2.1970000000000001</v>
      </c>
      <c r="CV1485" s="2">
        <v>2.3319999999999999</v>
      </c>
      <c r="CW1485" s="2">
        <v>2.4700000000000002</v>
      </c>
      <c r="CX1485" s="2">
        <v>2.528</v>
      </c>
      <c r="CY1485" s="2">
        <v>2.415</v>
      </c>
      <c r="CZ1485" s="2">
        <v>2.3010000000000002</v>
      </c>
      <c r="DA1485" s="2">
        <v>2.21</v>
      </c>
      <c r="DB1485" s="2">
        <v>2.1749999999999998</v>
      </c>
      <c r="DC1485" s="2">
        <v>2.1720000000000002</v>
      </c>
      <c r="DD1485" s="2">
        <v>2.1789999999999998</v>
      </c>
      <c r="DE1485" s="2">
        <v>2.1859999999999999</v>
      </c>
      <c r="DF1485" s="2">
        <v>2.19</v>
      </c>
      <c r="DG1485" s="2">
        <v>2.2200000000000002</v>
      </c>
      <c r="DH1485" s="2">
        <v>2.3530000000000002</v>
      </c>
      <c r="DI1485" s="2">
        <v>2.4980000000000002</v>
      </c>
      <c r="DJ1485" s="2">
        <v>2.5379999999999998</v>
      </c>
      <c r="DK1485" s="2">
        <v>2.4140000000000001</v>
      </c>
      <c r="DL1485" s="2">
        <v>2.3159999999999998</v>
      </c>
      <c r="DM1485" s="2">
        <v>2.2160000000000002</v>
      </c>
      <c r="DN1485" s="2">
        <v>2.2010000000000001</v>
      </c>
      <c r="DO1485" s="2">
        <v>2.202</v>
      </c>
      <c r="DP1485" s="2">
        <v>2.2040000000000002</v>
      </c>
      <c r="DQ1485" s="2">
        <v>2.2069999999999999</v>
      </c>
      <c r="DR1485" s="2">
        <v>2.2069999999999999</v>
      </c>
      <c r="DS1485" s="2">
        <v>2.2269999999999999</v>
      </c>
      <c r="DT1485" s="2">
        <v>2.3650000000000002</v>
      </c>
      <c r="DU1485" s="2">
        <v>2.4980000000000002</v>
      </c>
      <c r="DV1485" s="2">
        <v>2.5529999999999999</v>
      </c>
      <c r="DW1485" s="2">
        <v>2.4289999999999998</v>
      </c>
      <c r="DX1485" s="2">
        <v>2.331</v>
      </c>
      <c r="DY1485" s="2">
        <v>2.2309999999999999</v>
      </c>
      <c r="DZ1485" s="2">
        <v>2.2160000000000002</v>
      </c>
      <c r="EA1485" s="2">
        <v>2.2170000000000001</v>
      </c>
      <c r="EB1485" s="2">
        <v>2.2189999999999999</v>
      </c>
      <c r="EC1485" s="2">
        <v>2.222</v>
      </c>
      <c r="ED1485" s="2">
        <v>2.222</v>
      </c>
      <c r="EE1485" s="2">
        <v>2.242</v>
      </c>
      <c r="EF1485" s="2">
        <v>2.38</v>
      </c>
      <c r="EG1485" s="2">
        <v>2.5129999999999999</v>
      </c>
      <c r="EH1485" s="2">
        <v>2.5830000000000002</v>
      </c>
      <c r="EI1485" s="2">
        <v>2.4590000000000001</v>
      </c>
      <c r="EJ1485" s="2">
        <v>2.3610000000000002</v>
      </c>
      <c r="EK1485" s="2">
        <v>2.2610000000000001</v>
      </c>
      <c r="EL1485" s="2">
        <v>2.246</v>
      </c>
      <c r="EM1485" s="2">
        <v>2.2469999999999999</v>
      </c>
      <c r="EN1485" s="2">
        <v>2.2490000000000001</v>
      </c>
      <c r="EO1485" s="2">
        <v>2.2519999999999998</v>
      </c>
      <c r="EP1485" s="2">
        <v>2.2519999999999998</v>
      </c>
      <c r="EQ1485" s="2">
        <v>2.2719999999999998</v>
      </c>
      <c r="ER1485" s="2">
        <v>2.41</v>
      </c>
      <c r="ES1485" s="2">
        <v>2.5430000000000001</v>
      </c>
      <c r="ET1485" s="2">
        <v>2.6280000000000001</v>
      </c>
      <c r="EU1485" s="2">
        <v>2.504</v>
      </c>
      <c r="EV1485" s="2">
        <v>2.4060000000000001</v>
      </c>
      <c r="EW1485" s="2">
        <v>2.306</v>
      </c>
      <c r="EX1485" s="2">
        <v>2.2909999999999999</v>
      </c>
      <c r="EY1485" s="2">
        <v>2.2919999999999998</v>
      </c>
      <c r="EZ1485" s="2">
        <v>2.294</v>
      </c>
      <c r="FA1485" s="2">
        <v>2.2970000000000002</v>
      </c>
      <c r="FB1485" s="2">
        <v>2.2970000000000002</v>
      </c>
      <c r="FC1485" s="2">
        <v>2.3170000000000002</v>
      </c>
      <c r="FD1485" s="2">
        <v>2.4550000000000001</v>
      </c>
      <c r="FE1485" s="2"/>
      <c r="FF1485" s="2"/>
      <c r="FG1485" s="2"/>
      <c r="FH1485" s="2"/>
      <c r="FI1485" s="2"/>
      <c r="FJ1485" s="2"/>
      <c r="FK1485" s="2"/>
      <c r="FL1485" s="2"/>
      <c r="FM1485" s="2"/>
      <c r="FN1485" s="2"/>
      <c r="FO1485" s="2"/>
      <c r="FP1485" s="2"/>
      <c r="FQ1485" s="2"/>
      <c r="FR1485" s="2"/>
      <c r="FS1485" s="2"/>
      <c r="FT1485" s="2"/>
      <c r="FU1485" s="2"/>
      <c r="FV1485" s="2"/>
      <c r="FW1485" s="2"/>
      <c r="FX1485" s="2"/>
      <c r="FY1485" s="2"/>
      <c r="FZ1485" s="2"/>
      <c r="GA1485" s="2"/>
      <c r="GB1485" s="2"/>
      <c r="GC1485" s="2"/>
      <c r="GD1485" s="2"/>
      <c r="GE1485" s="2"/>
      <c r="GF1485" s="2"/>
      <c r="GG1485" s="2"/>
      <c r="GH1485" s="2"/>
      <c r="GI1485" s="2"/>
      <c r="GJ1485" s="2"/>
      <c r="GK1485" s="2"/>
      <c r="GL1485" s="2"/>
      <c r="GM1485" s="2"/>
      <c r="GN1485" s="2"/>
      <c r="GO1485" s="2"/>
      <c r="GP1485" s="2"/>
      <c r="GQ1485" s="2"/>
    </row>
    <row r="1486" spans="1:199" customFormat="1" hidden="1" x14ac:dyDescent="0.2">
      <c r="A1486">
        <f t="shared" si="364"/>
        <v>2</v>
      </c>
      <c r="B1486">
        <f t="shared" si="365"/>
        <v>11</v>
      </c>
      <c r="C1486" s="1">
        <v>36123</v>
      </c>
      <c r="D1486">
        <f t="shared" si="366"/>
        <v>11</v>
      </c>
      <c r="E1486">
        <f t="shared" si="367"/>
        <v>1998</v>
      </c>
      <c r="F1486" s="15"/>
      <c r="G1486" s="16">
        <f t="shared" si="356"/>
        <v>7.3500000000000121E-2</v>
      </c>
      <c r="H1486" s="16">
        <f t="shared" si="357"/>
        <v>1.3999999999999346E-2</v>
      </c>
      <c r="I1486" s="16">
        <f t="shared" si="358"/>
        <v>8.7499999999999467E-2</v>
      </c>
      <c r="J1486" s="7">
        <f>VLOOKUP(C1486,'Nymex hist.'!A:B,2,0)</f>
        <v>2.149</v>
      </c>
      <c r="K1486" s="7"/>
      <c r="L1486" s="7"/>
      <c r="M1486" s="9">
        <f t="shared" si="359"/>
        <v>2.2200833333333336</v>
      </c>
      <c r="N1486" s="9">
        <f t="shared" si="360"/>
        <v>2.2935833333333338</v>
      </c>
      <c r="O1486" s="9">
        <f t="shared" si="361"/>
        <v>2.3075833333333331</v>
      </c>
      <c r="P1486" s="9">
        <f t="shared" si="362"/>
        <v>2.3225833333333337</v>
      </c>
      <c r="Q1486" s="9">
        <f t="shared" si="363"/>
        <v>2.3525833333333335</v>
      </c>
      <c r="R1486" s="8">
        <v>36123</v>
      </c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3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>
        <v>2.149</v>
      </c>
      <c r="CL1486" s="2">
        <v>2.2749999999999999</v>
      </c>
      <c r="CM1486" s="2">
        <v>2.2349999999999999</v>
      </c>
      <c r="CN1486" s="2">
        <v>2.19</v>
      </c>
      <c r="CO1486" s="2">
        <v>2.153</v>
      </c>
      <c r="CP1486" s="2">
        <v>2.145</v>
      </c>
      <c r="CQ1486" s="2">
        <v>2.149</v>
      </c>
      <c r="CR1486" s="2">
        <v>2.153</v>
      </c>
      <c r="CS1486" s="2">
        <v>2.1579999999999999</v>
      </c>
      <c r="CT1486" s="2">
        <v>2.16</v>
      </c>
      <c r="CU1486" s="2">
        <v>2.2050000000000001</v>
      </c>
      <c r="CV1486" s="2">
        <v>2.34</v>
      </c>
      <c r="CW1486" s="2">
        <v>2.4780000000000002</v>
      </c>
      <c r="CX1486" s="2">
        <v>2.536</v>
      </c>
      <c r="CY1486" s="2">
        <v>2.423</v>
      </c>
      <c r="CZ1486" s="2">
        <v>2.3090000000000002</v>
      </c>
      <c r="DA1486" s="2">
        <v>2.218</v>
      </c>
      <c r="DB1486" s="2">
        <v>2.1829999999999998</v>
      </c>
      <c r="DC1486" s="2">
        <v>2.1800000000000002</v>
      </c>
      <c r="DD1486" s="2">
        <v>2.1869999999999998</v>
      </c>
      <c r="DE1486" s="2">
        <v>2.194</v>
      </c>
      <c r="DF1486" s="2">
        <v>2.198</v>
      </c>
      <c r="DG1486" s="2">
        <v>2.2280000000000002</v>
      </c>
      <c r="DH1486" s="2">
        <v>2.3610000000000002</v>
      </c>
      <c r="DI1486" s="2">
        <v>2.5059999999999998</v>
      </c>
      <c r="DJ1486" s="2">
        <v>2.5459999999999998</v>
      </c>
      <c r="DK1486" s="2">
        <v>2.4220000000000002</v>
      </c>
      <c r="DL1486" s="2">
        <v>2.3239999999999998</v>
      </c>
      <c r="DM1486" s="2">
        <v>2.2240000000000002</v>
      </c>
      <c r="DN1486" s="2">
        <v>2.2090000000000001</v>
      </c>
      <c r="DO1486" s="2">
        <v>2.21</v>
      </c>
      <c r="DP1486" s="2">
        <v>2.2120000000000002</v>
      </c>
      <c r="DQ1486" s="2">
        <v>2.2149999999999999</v>
      </c>
      <c r="DR1486" s="2">
        <v>2.2149999999999999</v>
      </c>
      <c r="DS1486" s="2">
        <v>2.2349999999999999</v>
      </c>
      <c r="DT1486" s="2">
        <v>2.3730000000000002</v>
      </c>
      <c r="DU1486" s="2">
        <v>2.5059999999999998</v>
      </c>
      <c r="DV1486" s="2">
        <v>2.5609999999999999</v>
      </c>
      <c r="DW1486" s="2">
        <v>2.4369999999999998</v>
      </c>
      <c r="DX1486" s="2">
        <v>2.339</v>
      </c>
      <c r="DY1486" s="2">
        <v>2.2389999999999999</v>
      </c>
      <c r="DZ1486" s="2">
        <v>2.2240000000000002</v>
      </c>
      <c r="EA1486" s="2">
        <v>2.2250000000000001</v>
      </c>
      <c r="EB1486" s="2">
        <v>2.2269999999999999</v>
      </c>
      <c r="EC1486" s="2">
        <v>2.23</v>
      </c>
      <c r="ED1486" s="2">
        <v>2.23</v>
      </c>
      <c r="EE1486" s="2">
        <v>2.25</v>
      </c>
      <c r="EF1486" s="2">
        <v>2.3879999999999999</v>
      </c>
      <c r="EG1486" s="2">
        <v>2.5209999999999999</v>
      </c>
      <c r="EH1486" s="2">
        <v>2.5910000000000002</v>
      </c>
      <c r="EI1486" s="2">
        <v>2.4670000000000001</v>
      </c>
      <c r="EJ1486" s="2">
        <v>2.3690000000000002</v>
      </c>
      <c r="EK1486" s="2">
        <v>2.2690000000000001</v>
      </c>
      <c r="EL1486" s="2">
        <v>2.254</v>
      </c>
      <c r="EM1486" s="2">
        <v>2.2549999999999999</v>
      </c>
      <c r="EN1486" s="2">
        <v>2.2570000000000001</v>
      </c>
      <c r="EO1486" s="2">
        <v>2.2599999999999998</v>
      </c>
      <c r="EP1486" s="2">
        <v>2.2599999999999998</v>
      </c>
      <c r="EQ1486" s="2">
        <v>2.2799999999999998</v>
      </c>
      <c r="ER1486" s="2">
        <v>2.4180000000000001</v>
      </c>
      <c r="ES1486" s="2">
        <v>2.5510000000000002</v>
      </c>
      <c r="ET1486" s="2">
        <v>2.6360000000000001</v>
      </c>
      <c r="EU1486" s="2">
        <v>2.512</v>
      </c>
      <c r="EV1486" s="2">
        <v>2.4140000000000001</v>
      </c>
      <c r="EW1486" s="2">
        <v>2.3140000000000001</v>
      </c>
      <c r="EX1486" s="2">
        <v>2.2989999999999999</v>
      </c>
      <c r="EY1486" s="2">
        <v>2.2999999999999998</v>
      </c>
      <c r="EZ1486" s="2">
        <v>2.302</v>
      </c>
      <c r="FA1486" s="2">
        <v>2.3050000000000002</v>
      </c>
      <c r="FB1486" s="2">
        <v>2.3050000000000002</v>
      </c>
      <c r="FC1486" s="2">
        <v>2.3250000000000002</v>
      </c>
      <c r="FD1486" s="2">
        <v>2.4630000000000001</v>
      </c>
      <c r="FE1486" s="2"/>
      <c r="FF1486" s="2"/>
      <c r="FG1486" s="2"/>
      <c r="FH1486" s="2"/>
      <c r="FI1486" s="2"/>
      <c r="FJ1486" s="2"/>
      <c r="FK1486" s="2"/>
      <c r="FL1486" s="2"/>
      <c r="FM1486" s="2"/>
      <c r="FN1486" s="2"/>
      <c r="FO1486" s="2"/>
      <c r="FP1486" s="2"/>
      <c r="FQ1486" s="2"/>
      <c r="FR1486" s="2"/>
      <c r="FS1486" s="2"/>
      <c r="FT1486" s="2"/>
      <c r="FU1486" s="2"/>
      <c r="FV1486" s="2"/>
      <c r="FW1486" s="2"/>
      <c r="FX1486" s="2"/>
      <c r="FY1486" s="2"/>
      <c r="FZ1486" s="2"/>
      <c r="GA1486" s="2"/>
      <c r="GB1486" s="2"/>
      <c r="GC1486" s="2"/>
      <c r="GD1486" s="2"/>
      <c r="GE1486" s="2"/>
      <c r="GF1486" s="2"/>
      <c r="GG1486" s="2"/>
      <c r="GH1486" s="2"/>
      <c r="GI1486" s="2"/>
      <c r="GJ1486" s="2"/>
      <c r="GK1486" s="2"/>
      <c r="GL1486" s="2"/>
      <c r="GM1486" s="2"/>
      <c r="GN1486" s="2"/>
      <c r="GO1486" s="2"/>
      <c r="GP1486" s="2"/>
      <c r="GQ1486" s="2"/>
    </row>
    <row r="1487" spans="1:199" customFormat="1" hidden="1" x14ac:dyDescent="0.2">
      <c r="A1487">
        <f t="shared" si="364"/>
        <v>3</v>
      </c>
      <c r="B1487">
        <f t="shared" si="365"/>
        <v>11</v>
      </c>
      <c r="C1487" s="1">
        <v>36124</v>
      </c>
      <c r="D1487">
        <f t="shared" si="366"/>
        <v>11</v>
      </c>
      <c r="E1487">
        <f t="shared" si="367"/>
        <v>1998</v>
      </c>
      <c r="F1487" s="15"/>
      <c r="G1487" s="16">
        <f t="shared" si="356"/>
        <v>9.2333333333332934E-2</v>
      </c>
      <c r="H1487" s="16">
        <f t="shared" si="357"/>
        <v>1.4499999999999957E-2</v>
      </c>
      <c r="I1487" s="16">
        <f t="shared" si="358"/>
        <v>0.10683333333333289</v>
      </c>
      <c r="J1487" s="7">
        <f>VLOOKUP(C1487,'Nymex hist.'!A:B,2,0)</f>
        <v>2.1960000000000002</v>
      </c>
      <c r="K1487" s="7"/>
      <c r="L1487" s="7"/>
      <c r="M1487" s="9">
        <f t="shared" si="359"/>
        <v>2.1942500000000003</v>
      </c>
      <c r="N1487" s="9">
        <f t="shared" si="360"/>
        <v>2.2865833333333332</v>
      </c>
      <c r="O1487" s="9">
        <f t="shared" si="361"/>
        <v>2.3010833333333331</v>
      </c>
      <c r="P1487" s="9">
        <f t="shared" si="362"/>
        <v>2.3155833333333331</v>
      </c>
      <c r="Q1487" s="9">
        <f t="shared" si="363"/>
        <v>2.3455833333333334</v>
      </c>
      <c r="R1487" s="8">
        <v>36124</v>
      </c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3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>
        <v>2.149</v>
      </c>
      <c r="CL1487" s="2">
        <v>2.1960000000000002</v>
      </c>
      <c r="CM1487" s="2">
        <v>2.1840000000000002</v>
      </c>
      <c r="CN1487" s="2">
        <v>2.1539999999999999</v>
      </c>
      <c r="CO1487" s="2">
        <v>2.1240000000000001</v>
      </c>
      <c r="CP1487" s="2">
        <v>2.121</v>
      </c>
      <c r="CQ1487" s="2">
        <v>2.1280000000000001</v>
      </c>
      <c r="CR1487" s="2">
        <v>2.1349999999999998</v>
      </c>
      <c r="CS1487" s="2">
        <v>2.1429999999999998</v>
      </c>
      <c r="CT1487" s="2">
        <v>2.1480000000000001</v>
      </c>
      <c r="CU1487" s="2">
        <v>2.1960000000000002</v>
      </c>
      <c r="CV1487" s="2">
        <v>2.331</v>
      </c>
      <c r="CW1487" s="2">
        <v>2.4710000000000001</v>
      </c>
      <c r="CX1487" s="2">
        <v>2.5289999999999999</v>
      </c>
      <c r="CY1487" s="2">
        <v>2.4159999999999999</v>
      </c>
      <c r="CZ1487" s="2">
        <v>2.302</v>
      </c>
      <c r="DA1487" s="2">
        <v>2.2109999999999999</v>
      </c>
      <c r="DB1487" s="2">
        <v>2.1760000000000002</v>
      </c>
      <c r="DC1487" s="2">
        <v>2.173</v>
      </c>
      <c r="DD1487" s="2">
        <v>2.1800000000000002</v>
      </c>
      <c r="DE1487" s="2">
        <v>2.1869999999999998</v>
      </c>
      <c r="DF1487" s="2">
        <v>2.1909999999999998</v>
      </c>
      <c r="DG1487" s="2">
        <v>2.2210000000000001</v>
      </c>
      <c r="DH1487" s="2">
        <v>2.3540000000000001</v>
      </c>
      <c r="DI1487" s="2">
        <v>2.4990000000000001</v>
      </c>
      <c r="DJ1487" s="2">
        <v>2.5390000000000001</v>
      </c>
      <c r="DK1487" s="2">
        <v>2.415</v>
      </c>
      <c r="DL1487" s="2">
        <v>2.3170000000000002</v>
      </c>
      <c r="DM1487" s="2">
        <v>2.2170000000000001</v>
      </c>
      <c r="DN1487" s="2">
        <v>2.202</v>
      </c>
      <c r="DO1487" s="2">
        <v>2.2029999999999998</v>
      </c>
      <c r="DP1487" s="2">
        <v>2.2050000000000001</v>
      </c>
      <c r="DQ1487" s="2">
        <v>2.2080000000000002</v>
      </c>
      <c r="DR1487" s="2">
        <v>2.2080000000000002</v>
      </c>
      <c r="DS1487" s="2">
        <v>2.2280000000000002</v>
      </c>
      <c r="DT1487" s="2">
        <v>2.3660000000000001</v>
      </c>
      <c r="DU1487" s="2">
        <v>2.5049999999999999</v>
      </c>
      <c r="DV1487" s="2">
        <v>2.5539999999999998</v>
      </c>
      <c r="DW1487" s="2">
        <v>2.4300000000000002</v>
      </c>
      <c r="DX1487" s="2">
        <v>2.3319999999999999</v>
      </c>
      <c r="DY1487" s="2">
        <v>2.2320000000000002</v>
      </c>
      <c r="DZ1487" s="2">
        <v>2.2170000000000001</v>
      </c>
      <c r="EA1487" s="2">
        <v>2.218</v>
      </c>
      <c r="EB1487" s="2">
        <v>2.2200000000000002</v>
      </c>
      <c r="EC1487" s="2">
        <v>2.2229999999999999</v>
      </c>
      <c r="ED1487" s="2">
        <v>2.2229999999999999</v>
      </c>
      <c r="EE1487" s="2">
        <v>2.2429999999999999</v>
      </c>
      <c r="EF1487" s="2">
        <v>2.3809999999999998</v>
      </c>
      <c r="EG1487" s="2">
        <v>2.5139999999999998</v>
      </c>
      <c r="EH1487" s="2">
        <v>2.5840000000000001</v>
      </c>
      <c r="EI1487" s="2">
        <v>2.46</v>
      </c>
      <c r="EJ1487" s="2">
        <v>2.3620000000000001</v>
      </c>
      <c r="EK1487" s="2">
        <v>2.262</v>
      </c>
      <c r="EL1487" s="2">
        <v>2.2469999999999999</v>
      </c>
      <c r="EM1487" s="2">
        <v>2.2480000000000002</v>
      </c>
      <c r="EN1487" s="2">
        <v>2.25</v>
      </c>
      <c r="EO1487" s="2">
        <v>2.2530000000000001</v>
      </c>
      <c r="EP1487" s="2">
        <v>2.2530000000000001</v>
      </c>
      <c r="EQ1487" s="2">
        <v>2.2730000000000001</v>
      </c>
      <c r="ER1487" s="2">
        <v>2.411</v>
      </c>
      <c r="ES1487" s="2">
        <v>2.544</v>
      </c>
      <c r="ET1487" s="2">
        <v>2.629</v>
      </c>
      <c r="EU1487" s="2">
        <v>2.5049999999999999</v>
      </c>
      <c r="EV1487" s="2">
        <v>2.407</v>
      </c>
      <c r="EW1487" s="2">
        <v>2.3069999999999999</v>
      </c>
      <c r="EX1487" s="2">
        <v>2.2919999999999998</v>
      </c>
      <c r="EY1487" s="2">
        <v>2.2930000000000001</v>
      </c>
      <c r="EZ1487" s="2">
        <v>2.2949999999999999</v>
      </c>
      <c r="FA1487" s="2">
        <v>2.298</v>
      </c>
      <c r="FB1487" s="2">
        <v>2.298</v>
      </c>
      <c r="FC1487" s="2">
        <v>2.3180000000000001</v>
      </c>
      <c r="FD1487" s="2">
        <v>2.456</v>
      </c>
      <c r="FE1487" s="2"/>
      <c r="FF1487" s="2"/>
      <c r="FG1487" s="2"/>
      <c r="FH1487" s="2"/>
      <c r="FI1487" s="2"/>
      <c r="FJ1487" s="2"/>
      <c r="FK1487" s="2"/>
      <c r="FL1487" s="2"/>
      <c r="FM1487" s="2"/>
      <c r="FN1487" s="2"/>
      <c r="FO1487" s="2"/>
      <c r="FP1487" s="2"/>
      <c r="FQ1487" s="2"/>
      <c r="FR1487" s="2"/>
      <c r="FS1487" s="2"/>
      <c r="FT1487" s="2"/>
      <c r="FU1487" s="2"/>
      <c r="FV1487" s="2"/>
      <c r="FW1487" s="2"/>
      <c r="FX1487" s="2"/>
      <c r="FY1487" s="2"/>
      <c r="FZ1487" s="2"/>
      <c r="GA1487" s="2"/>
      <c r="GB1487" s="2"/>
      <c r="GC1487" s="2"/>
      <c r="GD1487" s="2"/>
      <c r="GE1487" s="2"/>
      <c r="GF1487" s="2"/>
      <c r="GG1487" s="2"/>
      <c r="GH1487" s="2"/>
      <c r="GI1487" s="2"/>
      <c r="GJ1487" s="2"/>
      <c r="GK1487" s="2"/>
      <c r="GL1487" s="2"/>
      <c r="GM1487" s="2"/>
      <c r="GN1487" s="2"/>
      <c r="GO1487" s="2"/>
      <c r="GP1487" s="2"/>
      <c r="GQ1487" s="2"/>
    </row>
    <row r="1488" spans="1:199" customFormat="1" hidden="1" x14ac:dyDescent="0.2">
      <c r="A1488">
        <f t="shared" si="364"/>
        <v>1</v>
      </c>
      <c r="B1488">
        <f t="shared" si="365"/>
        <v>11</v>
      </c>
      <c r="C1488" s="1">
        <v>36129</v>
      </c>
      <c r="D1488">
        <f t="shared" si="366"/>
        <v>11</v>
      </c>
      <c r="E1488">
        <f t="shared" si="367"/>
        <v>1998</v>
      </c>
      <c r="F1488" s="15"/>
      <c r="G1488" s="16">
        <f t="shared" si="356"/>
        <v>0.16575000000000006</v>
      </c>
      <c r="H1488" s="16">
        <f t="shared" si="357"/>
        <v>1.9000000000000128E-2</v>
      </c>
      <c r="I1488" s="16">
        <f t="shared" si="358"/>
        <v>0.18475000000000019</v>
      </c>
      <c r="J1488" s="7">
        <f>VLOOKUP(C1488,'Nymex hist.'!A:B,2,0)</f>
        <v>1.976</v>
      </c>
      <c r="K1488" s="7"/>
      <c r="L1488" s="7"/>
      <c r="M1488" s="9">
        <f t="shared" si="359"/>
        <v>2.0853333333333333</v>
      </c>
      <c r="N1488" s="9">
        <f t="shared" si="360"/>
        <v>2.2510833333333333</v>
      </c>
      <c r="O1488" s="9">
        <f t="shared" si="361"/>
        <v>2.2700833333333335</v>
      </c>
      <c r="P1488" s="9">
        <f t="shared" si="362"/>
        <v>2.290083333333333</v>
      </c>
      <c r="Q1488" s="9">
        <f t="shared" si="363"/>
        <v>2.3200833333333333</v>
      </c>
      <c r="R1488" s="8">
        <v>36129</v>
      </c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3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>
        <v>2.149</v>
      </c>
      <c r="CL1488" s="2">
        <v>1.976</v>
      </c>
      <c r="CM1488" s="2">
        <v>1.9990000000000001</v>
      </c>
      <c r="CN1488" s="2">
        <v>2.004</v>
      </c>
      <c r="CO1488" s="2">
        <v>2.0049999999999999</v>
      </c>
      <c r="CP1488" s="2">
        <v>2.02</v>
      </c>
      <c r="CQ1488" s="2">
        <v>2.0350000000000001</v>
      </c>
      <c r="CR1488" s="2">
        <v>2.048</v>
      </c>
      <c r="CS1488" s="2">
        <v>2.06</v>
      </c>
      <c r="CT1488" s="2">
        <v>2.0720000000000001</v>
      </c>
      <c r="CU1488" s="2">
        <v>2.125</v>
      </c>
      <c r="CV1488" s="2">
        <v>2.2650000000000001</v>
      </c>
      <c r="CW1488" s="2">
        <v>2.415</v>
      </c>
      <c r="CX1488" s="2">
        <v>2.4750000000000001</v>
      </c>
      <c r="CY1488" s="2">
        <v>2.37</v>
      </c>
      <c r="CZ1488" s="2">
        <v>2.2599999999999998</v>
      </c>
      <c r="DA1488" s="2">
        <v>2.1749999999999998</v>
      </c>
      <c r="DB1488" s="2">
        <v>2.145</v>
      </c>
      <c r="DC1488" s="2">
        <v>2.1419999999999999</v>
      </c>
      <c r="DD1488" s="2">
        <v>2.149</v>
      </c>
      <c r="DE1488" s="2">
        <v>2.1560000000000001</v>
      </c>
      <c r="DF1488" s="2">
        <v>2.16</v>
      </c>
      <c r="DG1488" s="2">
        <v>2.19</v>
      </c>
      <c r="DH1488" s="2">
        <v>2.323</v>
      </c>
      <c r="DI1488" s="2">
        <v>2.468</v>
      </c>
      <c r="DJ1488" s="2">
        <v>2.508</v>
      </c>
      <c r="DK1488" s="2">
        <v>2.3839999999999999</v>
      </c>
      <c r="DL1488" s="2">
        <v>2.286</v>
      </c>
      <c r="DM1488" s="2">
        <v>2.1859999999999999</v>
      </c>
      <c r="DN1488" s="2">
        <v>2.1709999999999998</v>
      </c>
      <c r="DO1488" s="2">
        <v>2.1720000000000002</v>
      </c>
      <c r="DP1488" s="2">
        <v>2.1739999999999999</v>
      </c>
      <c r="DQ1488" s="2">
        <v>2.177</v>
      </c>
      <c r="DR1488" s="2">
        <v>2.177</v>
      </c>
      <c r="DS1488" s="2">
        <v>2.1970000000000001</v>
      </c>
      <c r="DT1488" s="2">
        <v>2.335</v>
      </c>
      <c r="DU1488" s="2">
        <v>2.4740000000000002</v>
      </c>
      <c r="DV1488" s="2">
        <v>2.528</v>
      </c>
      <c r="DW1488" s="2">
        <v>2.4039999999999999</v>
      </c>
      <c r="DX1488" s="2">
        <v>2.306</v>
      </c>
      <c r="DY1488" s="2">
        <v>2.206</v>
      </c>
      <c r="DZ1488" s="2">
        <v>2.1909999999999998</v>
      </c>
      <c r="EA1488" s="2">
        <v>2.1920000000000002</v>
      </c>
      <c r="EB1488" s="2">
        <v>2.194</v>
      </c>
      <c r="EC1488" s="2">
        <v>2.1970000000000001</v>
      </c>
      <c r="ED1488" s="2">
        <v>2.1970000000000001</v>
      </c>
      <c r="EE1488" s="2">
        <v>2.2170000000000001</v>
      </c>
      <c r="EF1488" s="2">
        <v>2.355</v>
      </c>
      <c r="EG1488" s="2">
        <v>2.4940000000000002</v>
      </c>
      <c r="EH1488" s="2">
        <v>2.5579999999999998</v>
      </c>
      <c r="EI1488" s="2">
        <v>2.4340000000000002</v>
      </c>
      <c r="EJ1488" s="2">
        <v>2.3359999999999999</v>
      </c>
      <c r="EK1488" s="2">
        <v>2.2360000000000002</v>
      </c>
      <c r="EL1488" s="2">
        <v>2.2210000000000001</v>
      </c>
      <c r="EM1488" s="2">
        <v>2.222</v>
      </c>
      <c r="EN1488" s="2">
        <v>2.2240000000000002</v>
      </c>
      <c r="EO1488" s="2">
        <v>2.2269999999999999</v>
      </c>
      <c r="EP1488" s="2">
        <v>2.2269999999999999</v>
      </c>
      <c r="EQ1488" s="2">
        <v>2.2469999999999999</v>
      </c>
      <c r="ER1488" s="2">
        <v>2.3849999999999998</v>
      </c>
      <c r="ES1488" s="2">
        <v>2.524</v>
      </c>
      <c r="ET1488" s="2">
        <v>2.6030000000000002</v>
      </c>
      <c r="EU1488" s="2">
        <v>2.4790000000000001</v>
      </c>
      <c r="EV1488" s="2">
        <v>2.3809999999999998</v>
      </c>
      <c r="EW1488" s="2">
        <v>2.2810000000000001</v>
      </c>
      <c r="EX1488" s="2">
        <v>2.266</v>
      </c>
      <c r="EY1488" s="2">
        <v>2.2669999999999999</v>
      </c>
      <c r="EZ1488" s="2">
        <v>2.2690000000000001</v>
      </c>
      <c r="FA1488" s="2">
        <v>2.2719999999999998</v>
      </c>
      <c r="FB1488" s="2">
        <v>2.2719999999999998</v>
      </c>
      <c r="FC1488" s="2">
        <v>2.2919999999999998</v>
      </c>
      <c r="FD1488" s="2">
        <v>2.4300000000000002</v>
      </c>
      <c r="FE1488" s="2"/>
      <c r="FF1488" s="2"/>
      <c r="FG1488" s="2"/>
      <c r="FH1488" s="2"/>
      <c r="FI1488" s="2"/>
      <c r="FJ1488" s="2"/>
      <c r="FK1488" s="2"/>
      <c r="FL1488" s="2"/>
      <c r="FM1488" s="2"/>
      <c r="FN1488" s="2"/>
      <c r="FO1488" s="2"/>
      <c r="FP1488" s="2"/>
      <c r="FQ1488" s="2"/>
      <c r="FR1488" s="2"/>
      <c r="FS1488" s="2"/>
      <c r="FT1488" s="2"/>
      <c r="FU1488" s="2"/>
      <c r="FV1488" s="2"/>
      <c r="FW1488" s="2"/>
      <c r="FX1488" s="2"/>
      <c r="FY1488" s="2"/>
      <c r="FZ1488" s="2"/>
      <c r="GA1488" s="2"/>
      <c r="GB1488" s="2"/>
      <c r="GC1488" s="2"/>
      <c r="GD1488" s="2"/>
      <c r="GE1488" s="2"/>
      <c r="GF1488" s="2"/>
      <c r="GG1488" s="2"/>
      <c r="GH1488" s="2"/>
      <c r="GI1488" s="2"/>
      <c r="GJ1488" s="2"/>
      <c r="GK1488" s="2"/>
      <c r="GL1488" s="2"/>
      <c r="GM1488" s="2"/>
      <c r="GN1488" s="2"/>
      <c r="GO1488" s="2"/>
      <c r="GP1488" s="2"/>
      <c r="GQ1488" s="2"/>
    </row>
    <row r="1489" spans="1:199" customFormat="1" hidden="1" x14ac:dyDescent="0.2">
      <c r="A1489">
        <f t="shared" si="364"/>
        <v>2</v>
      </c>
      <c r="B1489">
        <f t="shared" si="365"/>
        <v>12</v>
      </c>
      <c r="C1489" s="1">
        <v>36130</v>
      </c>
      <c r="D1489">
        <f t="shared" si="366"/>
        <v>12</v>
      </c>
      <c r="E1489">
        <f t="shared" si="367"/>
        <v>1998</v>
      </c>
      <c r="F1489" s="15"/>
      <c r="G1489" s="16">
        <f t="shared" si="356"/>
        <v>0.17475000000000041</v>
      </c>
      <c r="H1489" s="16">
        <f t="shared" si="357"/>
        <v>2.0249999999999879E-2</v>
      </c>
      <c r="I1489" s="16">
        <f t="shared" si="358"/>
        <v>0.19500000000000028</v>
      </c>
      <c r="J1489" s="7">
        <f>VLOOKUP(C1489,'Nymex hist.'!A:B,2,0)</f>
        <v>1.958</v>
      </c>
      <c r="K1489" s="7"/>
      <c r="L1489" s="7"/>
      <c r="M1489" s="9">
        <f t="shared" si="359"/>
        <v>2.0700833333333333</v>
      </c>
      <c r="N1489" s="9">
        <f t="shared" si="360"/>
        <v>2.2448333333333337</v>
      </c>
      <c r="O1489" s="9">
        <f t="shared" si="361"/>
        <v>2.2650833333333336</v>
      </c>
      <c r="P1489" s="9">
        <f t="shared" si="362"/>
        <v>2.2850833333333336</v>
      </c>
      <c r="Q1489" s="9">
        <f t="shared" si="363"/>
        <v>2.3150833333333334</v>
      </c>
      <c r="R1489" s="8">
        <v>36130</v>
      </c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3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>
        <v>1.958</v>
      </c>
      <c r="CM1489" s="2">
        <v>1.99</v>
      </c>
      <c r="CN1489" s="2">
        <v>1.988</v>
      </c>
      <c r="CO1489" s="2">
        <v>1.99</v>
      </c>
      <c r="CP1489" s="2">
        <v>2.0030000000000001</v>
      </c>
      <c r="CQ1489" s="2">
        <v>2.0179999999999998</v>
      </c>
      <c r="CR1489" s="2">
        <v>2.0299999999999998</v>
      </c>
      <c r="CS1489" s="2">
        <v>2.0419999999999998</v>
      </c>
      <c r="CT1489" s="2">
        <v>2.0550000000000002</v>
      </c>
      <c r="CU1489" s="2">
        <v>2.11</v>
      </c>
      <c r="CV1489" s="2">
        <v>2.2519999999999998</v>
      </c>
      <c r="CW1489" s="2">
        <v>2.4049999999999998</v>
      </c>
      <c r="CX1489" s="2">
        <v>2.4649999999999999</v>
      </c>
      <c r="CY1489" s="2">
        <v>2.36</v>
      </c>
      <c r="CZ1489" s="2">
        <v>2.25</v>
      </c>
      <c r="DA1489" s="2">
        <v>2.17</v>
      </c>
      <c r="DB1489" s="2">
        <v>2.14</v>
      </c>
      <c r="DC1489" s="2">
        <v>2.137</v>
      </c>
      <c r="DD1489" s="2">
        <v>2.1440000000000001</v>
      </c>
      <c r="DE1489" s="2">
        <v>2.1509999999999998</v>
      </c>
      <c r="DF1489" s="2">
        <v>2.1549999999999998</v>
      </c>
      <c r="DG1489" s="2">
        <v>2.1850000000000001</v>
      </c>
      <c r="DH1489" s="2">
        <v>2.3180000000000001</v>
      </c>
      <c r="DI1489" s="2">
        <v>2.4630000000000001</v>
      </c>
      <c r="DJ1489" s="2">
        <v>2.5030000000000001</v>
      </c>
      <c r="DK1489" s="2">
        <v>2.379</v>
      </c>
      <c r="DL1489" s="2">
        <v>2.2810000000000001</v>
      </c>
      <c r="DM1489" s="2">
        <v>2.181</v>
      </c>
      <c r="DN1489" s="2">
        <v>2.1659999999999999</v>
      </c>
      <c r="DO1489" s="2">
        <v>2.1669999999999998</v>
      </c>
      <c r="DP1489" s="2">
        <v>2.169</v>
      </c>
      <c r="DQ1489" s="2">
        <v>2.1720000000000002</v>
      </c>
      <c r="DR1489" s="2">
        <v>2.1720000000000002</v>
      </c>
      <c r="DS1489" s="2">
        <v>2.1920000000000002</v>
      </c>
      <c r="DT1489" s="2">
        <v>2.33</v>
      </c>
      <c r="DU1489" s="2">
        <v>2.4689999999999999</v>
      </c>
      <c r="DV1489" s="2">
        <v>2.5230000000000001</v>
      </c>
      <c r="DW1489" s="2">
        <v>2.399</v>
      </c>
      <c r="DX1489" s="2">
        <v>2.3010000000000002</v>
      </c>
      <c r="DY1489" s="2">
        <v>2.2010000000000001</v>
      </c>
      <c r="DZ1489" s="2">
        <v>2.1859999999999999</v>
      </c>
      <c r="EA1489" s="2">
        <v>2.1869999999999998</v>
      </c>
      <c r="EB1489" s="2">
        <v>2.1890000000000001</v>
      </c>
      <c r="EC1489" s="2">
        <v>2.1920000000000002</v>
      </c>
      <c r="ED1489" s="2">
        <v>2.1920000000000002</v>
      </c>
      <c r="EE1489" s="2">
        <v>2.2120000000000002</v>
      </c>
      <c r="EF1489" s="2">
        <v>2.35</v>
      </c>
      <c r="EG1489" s="2">
        <v>2.4889999999999999</v>
      </c>
      <c r="EH1489" s="2">
        <v>2.5529999999999999</v>
      </c>
      <c r="EI1489" s="2">
        <v>2.4289999999999998</v>
      </c>
      <c r="EJ1489" s="2">
        <v>2.331</v>
      </c>
      <c r="EK1489" s="2">
        <v>2.2309999999999999</v>
      </c>
      <c r="EL1489" s="2">
        <v>2.2160000000000002</v>
      </c>
      <c r="EM1489" s="2">
        <v>2.2170000000000001</v>
      </c>
      <c r="EN1489" s="2">
        <v>2.2189999999999999</v>
      </c>
      <c r="EO1489" s="2">
        <v>2.222</v>
      </c>
      <c r="EP1489" s="2">
        <v>2.222</v>
      </c>
      <c r="EQ1489" s="2">
        <v>2.242</v>
      </c>
      <c r="ER1489" s="2">
        <v>2.38</v>
      </c>
      <c r="ES1489" s="2">
        <v>2.5190000000000001</v>
      </c>
      <c r="ET1489" s="2">
        <v>2.5979999999999999</v>
      </c>
      <c r="EU1489" s="2">
        <v>2.4740000000000002</v>
      </c>
      <c r="EV1489" s="2">
        <v>2.3759999999999999</v>
      </c>
      <c r="EW1489" s="2">
        <v>2.2759999999999998</v>
      </c>
      <c r="EX1489" s="2">
        <v>2.2610000000000001</v>
      </c>
      <c r="EY1489" s="2">
        <v>2.262</v>
      </c>
      <c r="EZ1489" s="2">
        <v>2.2639999999999998</v>
      </c>
      <c r="FA1489" s="2">
        <v>2.2669999999999999</v>
      </c>
      <c r="FB1489" s="2">
        <v>2.2669999999999999</v>
      </c>
      <c r="FC1489" s="2">
        <v>2.2869999999999999</v>
      </c>
      <c r="FD1489" s="2">
        <v>2.4249999999999998</v>
      </c>
      <c r="FE1489" s="2">
        <v>2.5640000000000001</v>
      </c>
      <c r="FF1489" s="2"/>
      <c r="FG1489" s="2"/>
      <c r="FH1489" s="2"/>
      <c r="FI1489" s="2"/>
      <c r="FJ1489" s="2"/>
      <c r="FK1489" s="2"/>
      <c r="FL1489" s="2"/>
      <c r="FM1489" s="2"/>
      <c r="FN1489" s="2"/>
      <c r="FO1489" s="2"/>
      <c r="FP1489" s="2"/>
      <c r="FQ1489" s="2"/>
      <c r="FR1489" s="2"/>
      <c r="FS1489" s="2"/>
      <c r="FT1489" s="2"/>
      <c r="FU1489" s="2"/>
      <c r="FV1489" s="2"/>
      <c r="FW1489" s="2"/>
      <c r="FX1489" s="2"/>
      <c r="FY1489" s="2"/>
      <c r="FZ1489" s="2"/>
      <c r="GA1489" s="2"/>
      <c r="GB1489" s="2"/>
      <c r="GC1489" s="2"/>
      <c r="GD1489" s="2"/>
      <c r="GE1489" s="2"/>
      <c r="GF1489" s="2"/>
      <c r="GG1489" s="2"/>
      <c r="GH1489" s="2"/>
      <c r="GI1489" s="2"/>
      <c r="GJ1489" s="2"/>
      <c r="GK1489" s="2"/>
      <c r="GL1489" s="2"/>
      <c r="GM1489" s="2"/>
      <c r="GN1489" s="2"/>
      <c r="GO1489" s="2"/>
      <c r="GP1489" s="2"/>
      <c r="GQ1489" s="2"/>
    </row>
    <row r="1490" spans="1:199" customFormat="1" hidden="1" x14ac:dyDescent="0.2">
      <c r="A1490">
        <f t="shared" si="364"/>
        <v>3</v>
      </c>
      <c r="B1490">
        <f t="shared" si="365"/>
        <v>12</v>
      </c>
      <c r="C1490" s="1">
        <v>36131</v>
      </c>
      <c r="D1490">
        <f t="shared" si="366"/>
        <v>12</v>
      </c>
      <c r="E1490">
        <f t="shared" si="367"/>
        <v>1998</v>
      </c>
      <c r="F1490" s="15"/>
      <c r="G1490" s="16">
        <f t="shared" si="356"/>
        <v>0.19966666666666688</v>
      </c>
      <c r="H1490" s="16">
        <f t="shared" si="357"/>
        <v>2.8416666666667201E-2</v>
      </c>
      <c r="I1490" s="16">
        <f t="shared" si="358"/>
        <v>0.22808333333333408</v>
      </c>
      <c r="J1490" s="7">
        <f>VLOOKUP(C1490,'Nymex hist.'!A:B,2,0)</f>
        <v>1.8859999999999999</v>
      </c>
      <c r="K1490" s="7"/>
      <c r="L1490" s="7"/>
      <c r="M1490" s="9">
        <f t="shared" si="359"/>
        <v>2.0378333333333329</v>
      </c>
      <c r="N1490" s="9">
        <f t="shared" si="360"/>
        <v>2.2374999999999998</v>
      </c>
      <c r="O1490" s="9">
        <f t="shared" si="361"/>
        <v>2.265916666666667</v>
      </c>
      <c r="P1490" s="9">
        <f t="shared" si="362"/>
        <v>2.285916666666667</v>
      </c>
      <c r="Q1490" s="9">
        <f t="shared" si="363"/>
        <v>2.3159166666666664</v>
      </c>
      <c r="R1490" s="8">
        <v>36131</v>
      </c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3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>
        <v>1.8859999999999999</v>
      </c>
      <c r="CM1490" s="2">
        <v>1.931</v>
      </c>
      <c r="CN1490" s="2">
        <v>1.9379999999999999</v>
      </c>
      <c r="CO1490" s="2">
        <v>1.948</v>
      </c>
      <c r="CP1490" s="2">
        <v>1.968</v>
      </c>
      <c r="CQ1490" s="2">
        <v>1.988</v>
      </c>
      <c r="CR1490" s="2">
        <v>2.0049999999999999</v>
      </c>
      <c r="CS1490" s="2">
        <v>2.02</v>
      </c>
      <c r="CT1490" s="2">
        <v>2.0379999999999998</v>
      </c>
      <c r="CU1490" s="2">
        <v>2.097</v>
      </c>
      <c r="CV1490" s="2">
        <v>2.2400000000000002</v>
      </c>
      <c r="CW1490" s="2">
        <v>2.395</v>
      </c>
      <c r="CX1490" s="2">
        <v>2.4550000000000001</v>
      </c>
      <c r="CY1490" s="2">
        <v>2.35</v>
      </c>
      <c r="CZ1490" s="2">
        <v>2.2400000000000002</v>
      </c>
      <c r="DA1490" s="2">
        <v>2.16</v>
      </c>
      <c r="DB1490" s="2">
        <v>2.13</v>
      </c>
      <c r="DC1490" s="2">
        <v>2.1269999999999998</v>
      </c>
      <c r="DD1490" s="2">
        <v>2.1360000000000001</v>
      </c>
      <c r="DE1490" s="2">
        <v>2.145</v>
      </c>
      <c r="DF1490" s="2">
        <v>2.15</v>
      </c>
      <c r="DG1490" s="2">
        <v>2.181</v>
      </c>
      <c r="DH1490" s="2">
        <v>2.3149999999999999</v>
      </c>
      <c r="DI1490" s="2">
        <v>2.4609999999999999</v>
      </c>
      <c r="DJ1490" s="2">
        <v>2.5019999999999998</v>
      </c>
      <c r="DK1490" s="2">
        <v>2.38</v>
      </c>
      <c r="DL1490" s="2">
        <v>2.282</v>
      </c>
      <c r="DM1490" s="2">
        <v>2.1819999999999999</v>
      </c>
      <c r="DN1490" s="2">
        <v>2.1669999999999998</v>
      </c>
      <c r="DO1490" s="2">
        <v>2.1680000000000001</v>
      </c>
      <c r="DP1490" s="2">
        <v>2.17</v>
      </c>
      <c r="DQ1490" s="2">
        <v>2.173</v>
      </c>
      <c r="DR1490" s="2">
        <v>2.173</v>
      </c>
      <c r="DS1490" s="2">
        <v>2.1930000000000001</v>
      </c>
      <c r="DT1490" s="2">
        <v>2.331</v>
      </c>
      <c r="DU1490" s="2">
        <v>2.4700000000000002</v>
      </c>
      <c r="DV1490" s="2">
        <v>2.5219999999999998</v>
      </c>
      <c r="DW1490" s="2">
        <v>2.4</v>
      </c>
      <c r="DX1490" s="2">
        <v>2.302</v>
      </c>
      <c r="DY1490" s="2">
        <v>2.202</v>
      </c>
      <c r="DZ1490" s="2">
        <v>2.1869999999999998</v>
      </c>
      <c r="EA1490" s="2">
        <v>2.1880000000000002</v>
      </c>
      <c r="EB1490" s="2">
        <v>2.19</v>
      </c>
      <c r="EC1490" s="2">
        <v>2.1930000000000001</v>
      </c>
      <c r="ED1490" s="2">
        <v>2.1930000000000001</v>
      </c>
      <c r="EE1490" s="2">
        <v>2.2130000000000001</v>
      </c>
      <c r="EF1490" s="2">
        <v>2.351</v>
      </c>
      <c r="EG1490" s="2">
        <v>2.4900000000000002</v>
      </c>
      <c r="EH1490" s="2">
        <v>2.552</v>
      </c>
      <c r="EI1490" s="2">
        <v>2.4300000000000002</v>
      </c>
      <c r="EJ1490" s="2">
        <v>2.3319999999999999</v>
      </c>
      <c r="EK1490" s="2">
        <v>2.2320000000000002</v>
      </c>
      <c r="EL1490" s="2">
        <v>2.2170000000000001</v>
      </c>
      <c r="EM1490" s="2">
        <v>2.218</v>
      </c>
      <c r="EN1490" s="2">
        <v>2.2200000000000002</v>
      </c>
      <c r="EO1490" s="2">
        <v>2.2229999999999999</v>
      </c>
      <c r="EP1490" s="2">
        <v>2.2229999999999999</v>
      </c>
      <c r="EQ1490" s="2">
        <v>2.2429999999999999</v>
      </c>
      <c r="ER1490" s="2">
        <v>2.3809999999999998</v>
      </c>
      <c r="ES1490" s="2">
        <v>2.52</v>
      </c>
      <c r="ET1490" s="2">
        <v>2.597</v>
      </c>
      <c r="EU1490" s="2">
        <v>2.4750000000000001</v>
      </c>
      <c r="EV1490" s="2">
        <v>2.3769999999999998</v>
      </c>
      <c r="EW1490" s="2">
        <v>2.2770000000000001</v>
      </c>
      <c r="EX1490" s="2">
        <v>2.262</v>
      </c>
      <c r="EY1490" s="2">
        <v>2.2629999999999999</v>
      </c>
      <c r="EZ1490" s="2">
        <v>2.2650000000000001</v>
      </c>
      <c r="FA1490" s="2">
        <v>2.2679999999999998</v>
      </c>
      <c r="FB1490" s="2">
        <v>2.2679999999999998</v>
      </c>
      <c r="FC1490" s="2">
        <v>2.2879999999999998</v>
      </c>
      <c r="FD1490" s="2">
        <v>2.4260000000000002</v>
      </c>
      <c r="FE1490" s="2">
        <v>2.5649999999999999</v>
      </c>
      <c r="FF1490" s="2"/>
      <c r="FG1490" s="2"/>
      <c r="FH1490" s="2"/>
      <c r="FI1490" s="2"/>
      <c r="FJ1490" s="2"/>
      <c r="FK1490" s="2"/>
      <c r="FL1490" s="2"/>
      <c r="FM1490" s="2"/>
      <c r="FN1490" s="2"/>
      <c r="FO1490" s="2"/>
      <c r="FP1490" s="2"/>
      <c r="FQ1490" s="2"/>
      <c r="FR1490" s="2"/>
      <c r="FS1490" s="2"/>
      <c r="FT1490" s="2"/>
      <c r="FU1490" s="2"/>
      <c r="FV1490" s="2"/>
      <c r="FW1490" s="2"/>
      <c r="FX1490" s="2"/>
      <c r="FY1490" s="2"/>
      <c r="FZ1490" s="2"/>
      <c r="GA1490" s="2"/>
      <c r="GB1490" s="2"/>
      <c r="GC1490" s="2"/>
      <c r="GD1490" s="2"/>
      <c r="GE1490" s="2"/>
      <c r="GF1490" s="2"/>
      <c r="GG1490" s="2"/>
      <c r="GH1490" s="2"/>
      <c r="GI1490" s="2"/>
      <c r="GJ1490" s="2"/>
      <c r="GK1490" s="2"/>
      <c r="GL1490" s="2"/>
      <c r="GM1490" s="2"/>
      <c r="GN1490" s="2"/>
      <c r="GO1490" s="2"/>
      <c r="GP1490" s="2"/>
      <c r="GQ1490" s="2"/>
    </row>
    <row r="1491" spans="1:199" customFormat="1" hidden="1" x14ac:dyDescent="0.2">
      <c r="A1491">
        <f t="shared" si="364"/>
        <v>4</v>
      </c>
      <c r="B1491">
        <f t="shared" si="365"/>
        <v>12</v>
      </c>
      <c r="C1491" s="1">
        <v>36132</v>
      </c>
      <c r="D1491">
        <f t="shared" si="366"/>
        <v>12</v>
      </c>
      <c r="E1491">
        <f t="shared" si="367"/>
        <v>1998</v>
      </c>
      <c r="F1491" s="15"/>
      <c r="G1491" s="16">
        <f t="shared" si="356"/>
        <v>0.17016666666666636</v>
      </c>
      <c r="H1491" s="16">
        <f t="shared" si="357"/>
        <v>2.8416666666667201E-2</v>
      </c>
      <c r="I1491" s="16">
        <f t="shared" si="358"/>
        <v>0.19858333333333356</v>
      </c>
      <c r="J1491" s="7">
        <f>VLOOKUP(C1491,'Nymex hist.'!A:B,2,0)</f>
        <v>1.9590000000000001</v>
      </c>
      <c r="K1491" s="7"/>
      <c r="L1491" s="7"/>
      <c r="M1491" s="9">
        <f t="shared" si="359"/>
        <v>2.0673333333333335</v>
      </c>
      <c r="N1491" s="9">
        <f t="shared" si="360"/>
        <v>2.2374999999999998</v>
      </c>
      <c r="O1491" s="9">
        <f t="shared" si="361"/>
        <v>2.265916666666667</v>
      </c>
      <c r="P1491" s="9">
        <f t="shared" si="362"/>
        <v>2.285916666666667</v>
      </c>
      <c r="Q1491" s="9">
        <f t="shared" si="363"/>
        <v>2.3159166666666664</v>
      </c>
      <c r="R1491" s="8">
        <v>36132</v>
      </c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3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>
        <v>1.9590000000000001</v>
      </c>
      <c r="CM1491" s="2">
        <v>2.0009999999999999</v>
      </c>
      <c r="CN1491" s="2">
        <v>1.998</v>
      </c>
      <c r="CO1491" s="2">
        <v>1.99</v>
      </c>
      <c r="CP1491" s="2">
        <v>2</v>
      </c>
      <c r="CQ1491" s="2">
        <v>2.0150000000000001</v>
      </c>
      <c r="CR1491" s="2">
        <v>2.0249999999999999</v>
      </c>
      <c r="CS1491" s="2">
        <v>2.0350000000000001</v>
      </c>
      <c r="CT1491" s="2">
        <v>2.0499999999999998</v>
      </c>
      <c r="CU1491" s="2">
        <v>2.1</v>
      </c>
      <c r="CV1491" s="2">
        <v>2.2400000000000002</v>
      </c>
      <c r="CW1491" s="2">
        <v>2.395</v>
      </c>
      <c r="CX1491" s="2">
        <v>2.4550000000000001</v>
      </c>
      <c r="CY1491" s="2">
        <v>2.35</v>
      </c>
      <c r="CZ1491" s="2">
        <v>2.2400000000000002</v>
      </c>
      <c r="DA1491" s="2">
        <v>2.16</v>
      </c>
      <c r="DB1491" s="2">
        <v>2.13</v>
      </c>
      <c r="DC1491" s="2">
        <v>2.1269999999999998</v>
      </c>
      <c r="DD1491" s="2">
        <v>2.1360000000000001</v>
      </c>
      <c r="DE1491" s="2">
        <v>2.145</v>
      </c>
      <c r="DF1491" s="2">
        <v>2.15</v>
      </c>
      <c r="DG1491" s="2">
        <v>2.181</v>
      </c>
      <c r="DH1491" s="2">
        <v>2.3149999999999999</v>
      </c>
      <c r="DI1491" s="2">
        <v>2.4609999999999999</v>
      </c>
      <c r="DJ1491" s="2">
        <v>2.5019999999999998</v>
      </c>
      <c r="DK1491" s="2">
        <v>2.38</v>
      </c>
      <c r="DL1491" s="2">
        <v>2.282</v>
      </c>
      <c r="DM1491" s="2">
        <v>2.1819999999999999</v>
      </c>
      <c r="DN1491" s="2">
        <v>2.1669999999999998</v>
      </c>
      <c r="DO1491" s="2">
        <v>2.1680000000000001</v>
      </c>
      <c r="DP1491" s="2">
        <v>2.17</v>
      </c>
      <c r="DQ1491" s="2">
        <v>2.173</v>
      </c>
      <c r="DR1491" s="2">
        <v>2.173</v>
      </c>
      <c r="DS1491" s="2">
        <v>2.1930000000000001</v>
      </c>
      <c r="DT1491" s="2">
        <v>2.331</v>
      </c>
      <c r="DU1491" s="2">
        <v>2.4700000000000002</v>
      </c>
      <c r="DV1491" s="2">
        <v>2.5219999999999998</v>
      </c>
      <c r="DW1491" s="2">
        <v>2.4</v>
      </c>
      <c r="DX1491" s="2">
        <v>2.302</v>
      </c>
      <c r="DY1491" s="2">
        <v>2.202</v>
      </c>
      <c r="DZ1491" s="2">
        <v>2.1869999999999998</v>
      </c>
      <c r="EA1491" s="2">
        <v>2.1880000000000002</v>
      </c>
      <c r="EB1491" s="2">
        <v>2.19</v>
      </c>
      <c r="EC1491" s="2">
        <v>2.1930000000000001</v>
      </c>
      <c r="ED1491" s="2">
        <v>2.1930000000000001</v>
      </c>
      <c r="EE1491" s="2">
        <v>2.2130000000000001</v>
      </c>
      <c r="EF1491" s="2">
        <v>2.351</v>
      </c>
      <c r="EG1491" s="2">
        <v>2.4900000000000002</v>
      </c>
      <c r="EH1491" s="2">
        <v>2.552</v>
      </c>
      <c r="EI1491" s="2">
        <v>2.4300000000000002</v>
      </c>
      <c r="EJ1491" s="2">
        <v>2.3319999999999999</v>
      </c>
      <c r="EK1491" s="2">
        <v>2.2320000000000002</v>
      </c>
      <c r="EL1491" s="2">
        <v>2.2170000000000001</v>
      </c>
      <c r="EM1491" s="2">
        <v>2.218</v>
      </c>
      <c r="EN1491" s="2">
        <v>2.2200000000000002</v>
      </c>
      <c r="EO1491" s="2">
        <v>2.2229999999999999</v>
      </c>
      <c r="EP1491" s="2">
        <v>2.2229999999999999</v>
      </c>
      <c r="EQ1491" s="2">
        <v>2.2429999999999999</v>
      </c>
      <c r="ER1491" s="2">
        <v>2.3809999999999998</v>
      </c>
      <c r="ES1491" s="2">
        <v>2.52</v>
      </c>
      <c r="ET1491" s="2">
        <v>2.597</v>
      </c>
      <c r="EU1491" s="2">
        <v>2.4750000000000001</v>
      </c>
      <c r="EV1491" s="2">
        <v>2.3769999999999998</v>
      </c>
      <c r="EW1491" s="2">
        <v>2.2770000000000001</v>
      </c>
      <c r="EX1491" s="2">
        <v>2.262</v>
      </c>
      <c r="EY1491" s="2">
        <v>2.2629999999999999</v>
      </c>
      <c r="EZ1491" s="2">
        <v>2.2650000000000001</v>
      </c>
      <c r="FA1491" s="2">
        <v>2.2679999999999998</v>
      </c>
      <c r="FB1491" s="2">
        <v>2.2679999999999998</v>
      </c>
      <c r="FC1491" s="2">
        <v>2.2879999999999998</v>
      </c>
      <c r="FD1491" s="2">
        <v>2.4260000000000002</v>
      </c>
      <c r="FE1491" s="2">
        <v>2.5649999999999999</v>
      </c>
      <c r="FF1491" s="2"/>
      <c r="FG1491" s="2"/>
      <c r="FH1491" s="2"/>
      <c r="FI1491" s="2"/>
      <c r="FJ1491" s="2"/>
      <c r="FK1491" s="2"/>
      <c r="FL1491" s="2"/>
      <c r="FM1491" s="2"/>
      <c r="FN1491" s="2"/>
      <c r="FO1491" s="2"/>
      <c r="FP1491" s="2"/>
      <c r="FQ1491" s="2"/>
      <c r="FR1491" s="2"/>
      <c r="FS1491" s="2"/>
      <c r="FT1491" s="2"/>
      <c r="FU1491" s="2"/>
      <c r="FV1491" s="2"/>
      <c r="FW1491" s="2"/>
      <c r="FX1491" s="2"/>
      <c r="FY1491" s="2"/>
      <c r="FZ1491" s="2"/>
      <c r="GA1491" s="2"/>
      <c r="GB1491" s="2"/>
      <c r="GC1491" s="2"/>
      <c r="GD1491" s="2"/>
      <c r="GE1491" s="2"/>
      <c r="GF1491" s="2"/>
      <c r="GG1491" s="2"/>
      <c r="GH1491" s="2"/>
      <c r="GI1491" s="2"/>
      <c r="GJ1491" s="2"/>
      <c r="GK1491" s="2"/>
      <c r="GL1491" s="2"/>
      <c r="GM1491" s="2"/>
      <c r="GN1491" s="2"/>
      <c r="GO1491" s="2"/>
      <c r="GP1491" s="2"/>
      <c r="GQ1491" s="2"/>
    </row>
    <row r="1492" spans="1:199" customFormat="1" hidden="1" x14ac:dyDescent="0.2">
      <c r="A1492">
        <f t="shared" si="364"/>
        <v>5</v>
      </c>
      <c r="B1492">
        <f t="shared" si="365"/>
        <v>12</v>
      </c>
      <c r="C1492" s="1">
        <v>36133</v>
      </c>
      <c r="D1492">
        <f t="shared" si="366"/>
        <v>12</v>
      </c>
      <c r="E1492">
        <f t="shared" si="367"/>
        <v>1998</v>
      </c>
      <c r="F1492" s="15"/>
      <c r="G1492" s="16">
        <f t="shared" si="356"/>
        <v>0.15941666666666654</v>
      </c>
      <c r="H1492" s="16">
        <f t="shared" si="357"/>
        <v>3.5166666666667012E-2</v>
      </c>
      <c r="I1492" s="16">
        <f t="shared" si="358"/>
        <v>0.19458333333333355</v>
      </c>
      <c r="J1492" s="7">
        <f>VLOOKUP(C1492,'Nymex hist.'!A:B,2,0)</f>
        <v>1.978</v>
      </c>
      <c r="K1492" s="7"/>
      <c r="L1492" s="7"/>
      <c r="M1492" s="9">
        <f t="shared" si="359"/>
        <v>2.0776666666666666</v>
      </c>
      <c r="N1492" s="9">
        <f t="shared" si="360"/>
        <v>2.2370833333333331</v>
      </c>
      <c r="O1492" s="9">
        <f t="shared" si="361"/>
        <v>2.2722500000000001</v>
      </c>
      <c r="P1492" s="9">
        <f t="shared" si="362"/>
        <v>2.29725</v>
      </c>
      <c r="Q1492" s="9">
        <f t="shared" si="363"/>
        <v>2.3322499999999997</v>
      </c>
      <c r="R1492" s="8">
        <v>36133</v>
      </c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3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>
        <v>1.978</v>
      </c>
      <c r="CM1492" s="2">
        <v>2.024</v>
      </c>
      <c r="CN1492" s="2">
        <v>2.024</v>
      </c>
      <c r="CO1492" s="2">
        <v>2.0099999999999998</v>
      </c>
      <c r="CP1492" s="2">
        <v>2.0150000000000001</v>
      </c>
      <c r="CQ1492" s="2">
        <v>2.0249999999999999</v>
      </c>
      <c r="CR1492" s="2">
        <v>2.0299999999999998</v>
      </c>
      <c r="CS1492" s="2">
        <v>2.0379999999999998</v>
      </c>
      <c r="CT1492" s="2">
        <v>2.0529999999999999</v>
      </c>
      <c r="CU1492" s="2">
        <v>2.1</v>
      </c>
      <c r="CV1492" s="2">
        <v>2.2400000000000002</v>
      </c>
      <c r="CW1492" s="2">
        <v>2.395</v>
      </c>
      <c r="CX1492" s="2">
        <v>2.4500000000000002</v>
      </c>
      <c r="CY1492" s="2">
        <v>2.35</v>
      </c>
      <c r="CZ1492" s="2">
        <v>2.2400000000000002</v>
      </c>
      <c r="DA1492" s="2">
        <v>2.16</v>
      </c>
      <c r="DB1492" s="2">
        <v>2.13</v>
      </c>
      <c r="DC1492" s="2">
        <v>2.1269999999999998</v>
      </c>
      <c r="DD1492" s="2">
        <v>2.1360000000000001</v>
      </c>
      <c r="DE1492" s="2">
        <v>2.145</v>
      </c>
      <c r="DF1492" s="2">
        <v>2.15</v>
      </c>
      <c r="DG1492" s="2">
        <v>2.181</v>
      </c>
      <c r="DH1492" s="2">
        <v>2.3149999999999999</v>
      </c>
      <c r="DI1492" s="2">
        <v>2.4609999999999999</v>
      </c>
      <c r="DJ1492" s="2">
        <v>2.5019999999999998</v>
      </c>
      <c r="DK1492" s="2">
        <v>2.3820000000000001</v>
      </c>
      <c r="DL1492" s="2">
        <v>2.2839999999999998</v>
      </c>
      <c r="DM1492" s="2">
        <v>2.1840000000000002</v>
      </c>
      <c r="DN1492" s="2">
        <v>2.169</v>
      </c>
      <c r="DO1492" s="2">
        <v>2.1720000000000002</v>
      </c>
      <c r="DP1492" s="2">
        <v>2.1739999999999999</v>
      </c>
      <c r="DQ1492" s="2">
        <v>2.1779999999999999</v>
      </c>
      <c r="DR1492" s="2">
        <v>2.1829999999999998</v>
      </c>
      <c r="DS1492" s="2">
        <v>2.2080000000000002</v>
      </c>
      <c r="DT1492" s="2">
        <v>2.3460000000000001</v>
      </c>
      <c r="DU1492" s="2">
        <v>2.4849999999999999</v>
      </c>
      <c r="DV1492" s="2">
        <v>2.5270000000000001</v>
      </c>
      <c r="DW1492" s="2">
        <v>2.407</v>
      </c>
      <c r="DX1492" s="2">
        <v>2.3090000000000002</v>
      </c>
      <c r="DY1492" s="2">
        <v>2.2090000000000001</v>
      </c>
      <c r="DZ1492" s="2">
        <v>2.194</v>
      </c>
      <c r="EA1492" s="2">
        <v>2.1970000000000001</v>
      </c>
      <c r="EB1492" s="2">
        <v>2.1989999999999998</v>
      </c>
      <c r="EC1492" s="2">
        <v>2.2029999999999998</v>
      </c>
      <c r="ED1492" s="2">
        <v>2.2080000000000002</v>
      </c>
      <c r="EE1492" s="2">
        <v>2.2330000000000001</v>
      </c>
      <c r="EF1492" s="2">
        <v>2.371</v>
      </c>
      <c r="EG1492" s="2">
        <v>2.5099999999999998</v>
      </c>
      <c r="EH1492" s="2">
        <v>2.5619999999999998</v>
      </c>
      <c r="EI1492" s="2">
        <v>2.4420000000000002</v>
      </c>
      <c r="EJ1492" s="2">
        <v>2.3439999999999999</v>
      </c>
      <c r="EK1492" s="2">
        <v>2.2440000000000002</v>
      </c>
      <c r="EL1492" s="2">
        <v>2.2290000000000001</v>
      </c>
      <c r="EM1492" s="2">
        <v>2.2320000000000002</v>
      </c>
      <c r="EN1492" s="2">
        <v>2.234</v>
      </c>
      <c r="EO1492" s="2">
        <v>2.238</v>
      </c>
      <c r="EP1492" s="2">
        <v>2.2429999999999999</v>
      </c>
      <c r="EQ1492" s="2">
        <v>2.2679999999999998</v>
      </c>
      <c r="ER1492" s="2">
        <v>2.4060000000000001</v>
      </c>
      <c r="ES1492" s="2">
        <v>2.5449999999999999</v>
      </c>
      <c r="ET1492" s="2">
        <v>2.6070000000000002</v>
      </c>
      <c r="EU1492" s="2">
        <v>2.4870000000000001</v>
      </c>
      <c r="EV1492" s="2">
        <v>2.3889999999999998</v>
      </c>
      <c r="EW1492" s="2">
        <v>2.2890000000000001</v>
      </c>
      <c r="EX1492" s="2">
        <v>2.274</v>
      </c>
      <c r="EY1492" s="2">
        <v>2.2770000000000001</v>
      </c>
      <c r="EZ1492" s="2">
        <v>2.2789999999999999</v>
      </c>
      <c r="FA1492" s="2">
        <v>2.2829999999999999</v>
      </c>
      <c r="FB1492" s="2">
        <v>2.2879999999999998</v>
      </c>
      <c r="FC1492" s="2">
        <v>2.3130000000000002</v>
      </c>
      <c r="FD1492" s="2">
        <v>2.4510000000000001</v>
      </c>
      <c r="FE1492" s="2">
        <v>2.59</v>
      </c>
      <c r="FF1492" s="2"/>
      <c r="FG1492" s="2"/>
      <c r="FH1492" s="2"/>
      <c r="FI1492" s="2"/>
      <c r="FJ1492" s="2"/>
      <c r="FK1492" s="2"/>
      <c r="FL1492" s="2"/>
      <c r="FM1492" s="2"/>
      <c r="FN1492" s="2"/>
      <c r="FO1492" s="2"/>
      <c r="FP1492" s="2"/>
      <c r="FQ1492" s="2"/>
      <c r="FR1492" s="2"/>
      <c r="FS1492" s="2"/>
      <c r="FT1492" s="2"/>
      <c r="FU1492" s="2"/>
      <c r="FV1492" s="2"/>
      <c r="FW1492" s="2"/>
      <c r="FX1492" s="2"/>
      <c r="FY1492" s="2"/>
      <c r="FZ1492" s="2"/>
      <c r="GA1492" s="2"/>
      <c r="GB1492" s="2"/>
      <c r="GC1492" s="2"/>
      <c r="GD1492" s="2"/>
      <c r="GE1492" s="2"/>
      <c r="GF1492" s="2"/>
      <c r="GG1492" s="2"/>
      <c r="GH1492" s="2"/>
      <c r="GI1492" s="2"/>
      <c r="GJ1492" s="2"/>
      <c r="GK1492" s="2"/>
      <c r="GL1492" s="2"/>
      <c r="GM1492" s="2"/>
      <c r="GN1492" s="2"/>
      <c r="GO1492" s="2"/>
      <c r="GP1492" s="2"/>
      <c r="GQ1492" s="2"/>
    </row>
    <row r="1493" spans="1:199" customFormat="1" hidden="1" x14ac:dyDescent="0.2">
      <c r="A1493">
        <f t="shared" si="364"/>
        <v>1</v>
      </c>
      <c r="B1493">
        <f t="shared" si="365"/>
        <v>12</v>
      </c>
      <c r="C1493" s="1">
        <v>36136</v>
      </c>
      <c r="D1493">
        <f t="shared" si="366"/>
        <v>12</v>
      </c>
      <c r="E1493">
        <f t="shared" si="367"/>
        <v>1998</v>
      </c>
      <c r="F1493" s="15"/>
      <c r="G1493" s="16">
        <f t="shared" si="356"/>
        <v>0.11183333333333367</v>
      </c>
      <c r="H1493" s="16">
        <f t="shared" si="357"/>
        <v>3.341666666666665E-2</v>
      </c>
      <c r="I1493" s="16">
        <f t="shared" si="358"/>
        <v>0.14525000000000032</v>
      </c>
      <c r="J1493" s="7">
        <f>VLOOKUP(C1493,'Nymex hist.'!A:B,2,0)</f>
        <v>2.101</v>
      </c>
      <c r="K1493" s="7"/>
      <c r="L1493" s="7"/>
      <c r="M1493" s="9">
        <f t="shared" si="359"/>
        <v>2.1419999999999995</v>
      </c>
      <c r="N1493" s="9">
        <f t="shared" si="360"/>
        <v>2.2538333333333331</v>
      </c>
      <c r="O1493" s="9">
        <f t="shared" si="361"/>
        <v>2.2872499999999998</v>
      </c>
      <c r="P1493" s="9">
        <f t="shared" si="362"/>
        <v>2.3122499999999997</v>
      </c>
      <c r="Q1493" s="9">
        <f t="shared" si="363"/>
        <v>2.3472499999999998</v>
      </c>
      <c r="R1493" s="8">
        <v>36136</v>
      </c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3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>
        <v>2.101</v>
      </c>
      <c r="CM1493" s="2">
        <v>2.1269999999999998</v>
      </c>
      <c r="CN1493" s="2">
        <v>2.1190000000000002</v>
      </c>
      <c r="CO1493" s="2">
        <v>2.0819999999999999</v>
      </c>
      <c r="CP1493" s="2">
        <v>2.08</v>
      </c>
      <c r="CQ1493" s="2">
        <v>2.0819999999999999</v>
      </c>
      <c r="CR1493" s="2">
        <v>2.0870000000000002</v>
      </c>
      <c r="CS1493" s="2">
        <v>2.0920000000000001</v>
      </c>
      <c r="CT1493" s="2">
        <v>2.1</v>
      </c>
      <c r="CU1493" s="2">
        <v>2.1419999999999999</v>
      </c>
      <c r="CV1493" s="2">
        <v>2.2719999999999998</v>
      </c>
      <c r="CW1493" s="2">
        <v>2.42</v>
      </c>
      <c r="CX1493" s="2">
        <v>2.4750000000000001</v>
      </c>
      <c r="CY1493" s="2">
        <v>2.3730000000000002</v>
      </c>
      <c r="CZ1493" s="2">
        <v>2.258</v>
      </c>
      <c r="DA1493" s="2">
        <v>2.1749999999999998</v>
      </c>
      <c r="DB1493" s="2">
        <v>2.145</v>
      </c>
      <c r="DC1493" s="2">
        <v>2.1419999999999999</v>
      </c>
      <c r="DD1493" s="2">
        <v>2.1509999999999998</v>
      </c>
      <c r="DE1493" s="2">
        <v>2.16</v>
      </c>
      <c r="DF1493" s="2">
        <v>2.165</v>
      </c>
      <c r="DG1493" s="2">
        <v>2.1960000000000002</v>
      </c>
      <c r="DH1493" s="2">
        <v>2.33</v>
      </c>
      <c r="DI1493" s="2">
        <v>2.476</v>
      </c>
      <c r="DJ1493" s="2">
        <v>2.5169999999999999</v>
      </c>
      <c r="DK1493" s="2">
        <v>2.3969999999999998</v>
      </c>
      <c r="DL1493" s="2">
        <v>2.2989999999999999</v>
      </c>
      <c r="DM1493" s="2">
        <v>2.1989999999999998</v>
      </c>
      <c r="DN1493" s="2">
        <v>2.1840000000000002</v>
      </c>
      <c r="DO1493" s="2">
        <v>2.1869999999999998</v>
      </c>
      <c r="DP1493" s="2">
        <v>2.1890000000000001</v>
      </c>
      <c r="DQ1493" s="2">
        <v>2.1930000000000001</v>
      </c>
      <c r="DR1493" s="2">
        <v>2.198</v>
      </c>
      <c r="DS1493" s="2">
        <v>2.2229999999999999</v>
      </c>
      <c r="DT1493" s="2">
        <v>2.3610000000000002</v>
      </c>
      <c r="DU1493" s="2">
        <v>2.5</v>
      </c>
      <c r="DV1493" s="2">
        <v>2.5419999999999998</v>
      </c>
      <c r="DW1493" s="2">
        <v>2.4220000000000002</v>
      </c>
      <c r="DX1493" s="2">
        <v>2.3239999999999998</v>
      </c>
      <c r="DY1493" s="2">
        <v>2.2240000000000002</v>
      </c>
      <c r="DZ1493" s="2">
        <v>2.2090000000000001</v>
      </c>
      <c r="EA1493" s="2">
        <v>2.2120000000000002</v>
      </c>
      <c r="EB1493" s="2">
        <v>2.214</v>
      </c>
      <c r="EC1493" s="2">
        <v>2.218</v>
      </c>
      <c r="ED1493" s="2">
        <v>2.2229999999999999</v>
      </c>
      <c r="EE1493" s="2">
        <v>2.2480000000000002</v>
      </c>
      <c r="EF1493" s="2">
        <v>2.3860000000000001</v>
      </c>
      <c r="EG1493" s="2">
        <v>2.5249999999999999</v>
      </c>
      <c r="EH1493" s="2">
        <v>2.577</v>
      </c>
      <c r="EI1493" s="2">
        <v>2.4569999999999999</v>
      </c>
      <c r="EJ1493" s="2">
        <v>2.359</v>
      </c>
      <c r="EK1493" s="2">
        <v>2.2589999999999999</v>
      </c>
      <c r="EL1493" s="2">
        <v>2.2440000000000002</v>
      </c>
      <c r="EM1493" s="2">
        <v>2.2469999999999999</v>
      </c>
      <c r="EN1493" s="2">
        <v>2.2490000000000001</v>
      </c>
      <c r="EO1493" s="2">
        <v>2.2530000000000001</v>
      </c>
      <c r="EP1493" s="2">
        <v>2.258</v>
      </c>
      <c r="EQ1493" s="2">
        <v>2.2829999999999999</v>
      </c>
      <c r="ER1493" s="2">
        <v>2.4209999999999998</v>
      </c>
      <c r="ES1493" s="2">
        <v>2.56</v>
      </c>
      <c r="ET1493" s="2">
        <v>2.6219999999999999</v>
      </c>
      <c r="EU1493" s="2">
        <v>2.5019999999999998</v>
      </c>
      <c r="EV1493" s="2">
        <v>2.4039999999999999</v>
      </c>
      <c r="EW1493" s="2">
        <v>2.3039999999999998</v>
      </c>
      <c r="EX1493" s="2">
        <v>2.2890000000000001</v>
      </c>
      <c r="EY1493" s="2">
        <v>2.2919999999999998</v>
      </c>
      <c r="EZ1493" s="2">
        <v>2.294</v>
      </c>
      <c r="FA1493" s="2">
        <v>2.298</v>
      </c>
      <c r="FB1493" s="2">
        <v>2.3029999999999999</v>
      </c>
      <c r="FC1493" s="2">
        <v>2.3279999999999998</v>
      </c>
      <c r="FD1493" s="2">
        <v>2.4660000000000002</v>
      </c>
      <c r="FE1493" s="2">
        <v>2.605</v>
      </c>
      <c r="FF1493" s="2"/>
      <c r="FG1493" s="2"/>
      <c r="FH1493" s="2"/>
      <c r="FI1493" s="2"/>
      <c r="FJ1493" s="2"/>
      <c r="FK1493" s="2"/>
      <c r="FL1493" s="2"/>
      <c r="FM1493" s="2"/>
      <c r="FN1493" s="2"/>
      <c r="FO1493" s="2"/>
      <c r="FP1493" s="2"/>
      <c r="FQ1493" s="2"/>
      <c r="FR1493" s="2"/>
      <c r="FS1493" s="2"/>
      <c r="FT1493" s="2"/>
      <c r="FU1493" s="2"/>
      <c r="FV1493" s="2"/>
      <c r="FW1493" s="2"/>
      <c r="FX1493" s="2"/>
      <c r="FY1493" s="2"/>
      <c r="FZ1493" s="2"/>
      <c r="GA1493" s="2"/>
      <c r="GB1493" s="2"/>
      <c r="GC1493" s="2"/>
      <c r="GD1493" s="2"/>
      <c r="GE1493" s="2"/>
      <c r="GF1493" s="2"/>
      <c r="GG1493" s="2"/>
      <c r="GH1493" s="2"/>
      <c r="GI1493" s="2"/>
      <c r="GJ1493" s="2"/>
      <c r="GK1493" s="2"/>
      <c r="GL1493" s="2"/>
      <c r="GM1493" s="2"/>
      <c r="GN1493" s="2"/>
      <c r="GO1493" s="2"/>
      <c r="GP1493" s="2"/>
      <c r="GQ1493" s="2"/>
    </row>
    <row r="1494" spans="1:199" customFormat="1" hidden="1" x14ac:dyDescent="0.2">
      <c r="A1494">
        <f t="shared" si="364"/>
        <v>2</v>
      </c>
      <c r="B1494">
        <f t="shared" si="365"/>
        <v>12</v>
      </c>
      <c r="C1494" s="1">
        <v>36137</v>
      </c>
      <c r="D1494">
        <f t="shared" si="366"/>
        <v>12</v>
      </c>
      <c r="E1494">
        <f t="shared" si="367"/>
        <v>1998</v>
      </c>
      <c r="F1494" s="15"/>
      <c r="G1494" s="16">
        <f t="shared" si="356"/>
        <v>0.1850000000000005</v>
      </c>
      <c r="H1494" s="16">
        <f t="shared" si="357"/>
        <v>4.4166666666666465E-2</v>
      </c>
      <c r="I1494" s="16">
        <f t="shared" si="358"/>
        <v>0.22916666666666696</v>
      </c>
      <c r="J1494" s="7">
        <f>VLOOKUP(C1494,'Nymex hist.'!A:B,2,0)</f>
        <v>1.913</v>
      </c>
      <c r="K1494" s="7"/>
      <c r="L1494" s="7"/>
      <c r="M1494" s="9">
        <f t="shared" si="359"/>
        <v>2.0410833333333334</v>
      </c>
      <c r="N1494" s="9">
        <f t="shared" si="360"/>
        <v>2.2260833333333339</v>
      </c>
      <c r="O1494" s="9">
        <f t="shared" si="361"/>
        <v>2.2702500000000003</v>
      </c>
      <c r="P1494" s="9">
        <f t="shared" si="362"/>
        <v>2.2952499999999998</v>
      </c>
      <c r="Q1494" s="9">
        <f t="shared" si="363"/>
        <v>2.3302499999999999</v>
      </c>
      <c r="R1494" s="8">
        <v>36137</v>
      </c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3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>
        <v>1.913</v>
      </c>
      <c r="CM1494" s="2">
        <v>1.96</v>
      </c>
      <c r="CN1494" s="2">
        <v>1.9750000000000001</v>
      </c>
      <c r="CO1494" s="2">
        <v>1.97</v>
      </c>
      <c r="CP1494" s="2">
        <v>1.972</v>
      </c>
      <c r="CQ1494" s="2">
        <v>1.9870000000000001</v>
      </c>
      <c r="CR1494" s="2">
        <v>2.0019999999999998</v>
      </c>
      <c r="CS1494" s="2">
        <v>2.0169999999999999</v>
      </c>
      <c r="CT1494" s="2">
        <v>2.032</v>
      </c>
      <c r="CU1494" s="2">
        <v>2.08</v>
      </c>
      <c r="CV1494" s="2">
        <v>2.2149999999999999</v>
      </c>
      <c r="CW1494" s="2">
        <v>2.37</v>
      </c>
      <c r="CX1494" s="2">
        <v>2.4249999999999998</v>
      </c>
      <c r="CY1494" s="2">
        <v>2.33</v>
      </c>
      <c r="CZ1494" s="2">
        <v>2.2250000000000001</v>
      </c>
      <c r="DA1494" s="2">
        <v>2.14</v>
      </c>
      <c r="DB1494" s="2">
        <v>2.117</v>
      </c>
      <c r="DC1494" s="2">
        <v>2.12</v>
      </c>
      <c r="DD1494" s="2">
        <v>2.129</v>
      </c>
      <c r="DE1494" s="2">
        <v>2.1379999999999999</v>
      </c>
      <c r="DF1494" s="2">
        <v>2.1459999999999999</v>
      </c>
      <c r="DG1494" s="2">
        <v>2.1749999999999998</v>
      </c>
      <c r="DH1494" s="2">
        <v>2.3090000000000002</v>
      </c>
      <c r="DI1494" s="2">
        <v>2.4590000000000001</v>
      </c>
      <c r="DJ1494" s="2">
        <v>2.5</v>
      </c>
      <c r="DK1494" s="2">
        <v>2.38</v>
      </c>
      <c r="DL1494" s="2">
        <v>2.282</v>
      </c>
      <c r="DM1494" s="2">
        <v>2.1819999999999999</v>
      </c>
      <c r="DN1494" s="2">
        <v>2.1669999999999998</v>
      </c>
      <c r="DO1494" s="2">
        <v>2.17</v>
      </c>
      <c r="DP1494" s="2">
        <v>2.1720000000000002</v>
      </c>
      <c r="DQ1494" s="2">
        <v>2.1760000000000002</v>
      </c>
      <c r="DR1494" s="2">
        <v>2.181</v>
      </c>
      <c r="DS1494" s="2">
        <v>2.206</v>
      </c>
      <c r="DT1494" s="2">
        <v>2.3439999999999999</v>
      </c>
      <c r="DU1494" s="2">
        <v>2.4830000000000001</v>
      </c>
      <c r="DV1494" s="2">
        <v>2.5249999999999999</v>
      </c>
      <c r="DW1494" s="2">
        <v>2.4049999999999998</v>
      </c>
      <c r="DX1494" s="2">
        <v>2.3069999999999999</v>
      </c>
      <c r="DY1494" s="2">
        <v>2.2069999999999999</v>
      </c>
      <c r="DZ1494" s="2">
        <v>2.1920000000000002</v>
      </c>
      <c r="EA1494" s="2">
        <v>2.1949999999999998</v>
      </c>
      <c r="EB1494" s="2">
        <v>2.1970000000000001</v>
      </c>
      <c r="EC1494" s="2">
        <v>2.2010000000000001</v>
      </c>
      <c r="ED1494" s="2">
        <v>2.206</v>
      </c>
      <c r="EE1494" s="2">
        <v>2.2309999999999999</v>
      </c>
      <c r="EF1494" s="2">
        <v>2.3690000000000002</v>
      </c>
      <c r="EG1494" s="2">
        <v>2.508</v>
      </c>
      <c r="EH1494" s="2">
        <v>2.56</v>
      </c>
      <c r="EI1494" s="2">
        <v>2.44</v>
      </c>
      <c r="EJ1494" s="2">
        <v>2.3420000000000001</v>
      </c>
      <c r="EK1494" s="2">
        <v>2.242</v>
      </c>
      <c r="EL1494" s="2">
        <v>2.2269999999999999</v>
      </c>
      <c r="EM1494" s="2">
        <v>2.23</v>
      </c>
      <c r="EN1494" s="2">
        <v>2.2320000000000002</v>
      </c>
      <c r="EO1494" s="2">
        <v>2.2360000000000002</v>
      </c>
      <c r="EP1494" s="2">
        <v>2.2410000000000001</v>
      </c>
      <c r="EQ1494" s="2">
        <v>2.266</v>
      </c>
      <c r="ER1494" s="2">
        <v>2.4039999999999999</v>
      </c>
      <c r="ES1494" s="2">
        <v>2.5430000000000001</v>
      </c>
      <c r="ET1494" s="2">
        <v>2.605</v>
      </c>
      <c r="EU1494" s="2">
        <v>2.4849999999999999</v>
      </c>
      <c r="EV1494" s="2">
        <v>2.387</v>
      </c>
      <c r="EW1494" s="2">
        <v>2.2869999999999999</v>
      </c>
      <c r="EX1494" s="2">
        <v>2.2719999999999998</v>
      </c>
      <c r="EY1494" s="2">
        <v>2.2749999999999999</v>
      </c>
      <c r="EZ1494" s="2">
        <v>2.2770000000000001</v>
      </c>
      <c r="FA1494" s="2">
        <v>2.2810000000000001</v>
      </c>
      <c r="FB1494" s="2">
        <v>2.286</v>
      </c>
      <c r="FC1494" s="2">
        <v>2.3109999999999999</v>
      </c>
      <c r="FD1494" s="2">
        <v>2.4489999999999998</v>
      </c>
      <c r="FE1494" s="2">
        <v>2.5880000000000001</v>
      </c>
      <c r="FF1494" s="2"/>
      <c r="FG1494" s="2"/>
      <c r="FH1494" s="2"/>
      <c r="FI1494" s="2"/>
      <c r="FJ1494" s="2"/>
      <c r="FK1494" s="2"/>
      <c r="FL1494" s="2"/>
      <c r="FM1494" s="2"/>
      <c r="FN1494" s="2"/>
      <c r="FO1494" s="2"/>
      <c r="FP1494" s="2"/>
      <c r="FQ1494" s="2"/>
      <c r="FR1494" s="2"/>
      <c r="FS1494" s="2"/>
      <c r="FT1494" s="2"/>
      <c r="FU1494" s="2"/>
      <c r="FV1494" s="2"/>
      <c r="FW1494" s="2"/>
      <c r="FX1494" s="2"/>
      <c r="FY1494" s="2"/>
      <c r="FZ1494" s="2"/>
      <c r="GA1494" s="2"/>
      <c r="GB1494" s="2"/>
      <c r="GC1494" s="2"/>
      <c r="GD1494" s="2"/>
      <c r="GE1494" s="2"/>
      <c r="GF1494" s="2"/>
      <c r="GG1494" s="2"/>
      <c r="GH1494" s="2"/>
      <c r="GI1494" s="2"/>
      <c r="GJ1494" s="2"/>
      <c r="GK1494" s="2"/>
      <c r="GL1494" s="2"/>
      <c r="GM1494" s="2"/>
      <c r="GN1494" s="2"/>
      <c r="GO1494" s="2"/>
      <c r="GP1494" s="2"/>
      <c r="GQ1494" s="2"/>
    </row>
    <row r="1495" spans="1:199" customFormat="1" hidden="1" x14ac:dyDescent="0.2">
      <c r="A1495">
        <f t="shared" si="364"/>
        <v>3</v>
      </c>
      <c r="B1495">
        <f t="shared" si="365"/>
        <v>12</v>
      </c>
      <c r="C1495" s="1">
        <v>36138</v>
      </c>
      <c r="D1495">
        <f t="shared" si="366"/>
        <v>12</v>
      </c>
      <c r="E1495">
        <f t="shared" si="367"/>
        <v>1998</v>
      </c>
      <c r="F1495" s="15"/>
      <c r="G1495" s="16">
        <f t="shared" si="356"/>
        <v>0.20758333333333345</v>
      </c>
      <c r="H1495" s="16">
        <f t="shared" si="357"/>
        <v>4.5250000000000234E-2</v>
      </c>
      <c r="I1495" s="16">
        <f t="shared" si="358"/>
        <v>0.25283333333333369</v>
      </c>
      <c r="J1495" s="7">
        <f>VLOOKUP(C1495,'Nymex hist.'!A:B,2,0)</f>
        <v>1.847</v>
      </c>
      <c r="K1495" s="7"/>
      <c r="L1495" s="7"/>
      <c r="M1495" s="9">
        <f t="shared" si="359"/>
        <v>2.0169999999999999</v>
      </c>
      <c r="N1495" s="9">
        <f t="shared" si="360"/>
        <v>2.2245833333333334</v>
      </c>
      <c r="O1495" s="9">
        <f t="shared" si="361"/>
        <v>2.2698333333333336</v>
      </c>
      <c r="P1495" s="9">
        <f t="shared" si="362"/>
        <v>2.2948333333333326</v>
      </c>
      <c r="Q1495" s="9">
        <f t="shared" si="363"/>
        <v>2.3298333333333328</v>
      </c>
      <c r="R1495" s="8">
        <v>36138</v>
      </c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3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>
        <v>1.847</v>
      </c>
      <c r="CM1495" s="2">
        <v>1.9179999999999999</v>
      </c>
      <c r="CN1495" s="2">
        <v>1.94</v>
      </c>
      <c r="CO1495" s="2">
        <v>1.94</v>
      </c>
      <c r="CP1495" s="2">
        <v>1.948</v>
      </c>
      <c r="CQ1495" s="2">
        <v>1.968</v>
      </c>
      <c r="CR1495" s="2">
        <v>1.9850000000000001</v>
      </c>
      <c r="CS1495" s="2">
        <v>2</v>
      </c>
      <c r="CT1495" s="2">
        <v>2.0179999999999998</v>
      </c>
      <c r="CU1495" s="2">
        <v>2.0680000000000001</v>
      </c>
      <c r="CV1495" s="2">
        <v>2.2069999999999999</v>
      </c>
      <c r="CW1495" s="2">
        <v>2.3650000000000002</v>
      </c>
      <c r="CX1495" s="2">
        <v>2.42</v>
      </c>
      <c r="CY1495" s="2">
        <v>2.3250000000000002</v>
      </c>
      <c r="CZ1495" s="2">
        <v>2.2200000000000002</v>
      </c>
      <c r="DA1495" s="2">
        <v>2.1379999999999999</v>
      </c>
      <c r="DB1495" s="2">
        <v>2.1160000000000001</v>
      </c>
      <c r="DC1495" s="2">
        <v>2.12</v>
      </c>
      <c r="DD1495" s="2">
        <v>2.129</v>
      </c>
      <c r="DE1495" s="2">
        <v>2.1379999999999999</v>
      </c>
      <c r="DF1495" s="2">
        <v>2.1459999999999999</v>
      </c>
      <c r="DG1495" s="2">
        <v>2.1749999999999998</v>
      </c>
      <c r="DH1495" s="2">
        <v>2.3090000000000002</v>
      </c>
      <c r="DI1495" s="2">
        <v>2.4590000000000001</v>
      </c>
      <c r="DJ1495" s="2">
        <v>2.5</v>
      </c>
      <c r="DK1495" s="2">
        <v>2.38</v>
      </c>
      <c r="DL1495" s="2">
        <v>2.282</v>
      </c>
      <c r="DM1495" s="2">
        <v>2.1819999999999999</v>
      </c>
      <c r="DN1495" s="2">
        <v>2.1669999999999998</v>
      </c>
      <c r="DO1495" s="2">
        <v>2.169</v>
      </c>
      <c r="DP1495" s="2">
        <v>2.169</v>
      </c>
      <c r="DQ1495" s="2">
        <v>2.1749999999999998</v>
      </c>
      <c r="DR1495" s="2">
        <v>2.181</v>
      </c>
      <c r="DS1495" s="2">
        <v>2.206</v>
      </c>
      <c r="DT1495" s="2">
        <v>2.3439999999999999</v>
      </c>
      <c r="DU1495" s="2">
        <v>2.4830000000000001</v>
      </c>
      <c r="DV1495" s="2">
        <v>2.5249999999999999</v>
      </c>
      <c r="DW1495" s="2">
        <v>2.4049999999999998</v>
      </c>
      <c r="DX1495" s="2">
        <v>2.3069999999999999</v>
      </c>
      <c r="DY1495" s="2">
        <v>2.2069999999999999</v>
      </c>
      <c r="DZ1495" s="2">
        <v>2.1920000000000002</v>
      </c>
      <c r="EA1495" s="2">
        <v>2.194</v>
      </c>
      <c r="EB1495" s="2">
        <v>2.194</v>
      </c>
      <c r="EC1495" s="2">
        <v>2.2000000000000002</v>
      </c>
      <c r="ED1495" s="2">
        <v>2.206</v>
      </c>
      <c r="EE1495" s="2">
        <v>2.2309999999999999</v>
      </c>
      <c r="EF1495" s="2">
        <v>2.3690000000000002</v>
      </c>
      <c r="EG1495" s="2">
        <v>2.508</v>
      </c>
      <c r="EH1495" s="2">
        <v>2.56</v>
      </c>
      <c r="EI1495" s="2">
        <v>2.44</v>
      </c>
      <c r="EJ1495" s="2">
        <v>2.3420000000000001</v>
      </c>
      <c r="EK1495" s="2">
        <v>2.242</v>
      </c>
      <c r="EL1495" s="2">
        <v>2.2269999999999999</v>
      </c>
      <c r="EM1495" s="2">
        <v>2.2290000000000001</v>
      </c>
      <c r="EN1495" s="2">
        <v>2.2290000000000001</v>
      </c>
      <c r="EO1495" s="2">
        <v>2.2349999999999999</v>
      </c>
      <c r="EP1495" s="2">
        <v>2.2410000000000001</v>
      </c>
      <c r="EQ1495" s="2">
        <v>2.266</v>
      </c>
      <c r="ER1495" s="2">
        <v>2.4039999999999999</v>
      </c>
      <c r="ES1495" s="2">
        <v>2.5430000000000001</v>
      </c>
      <c r="ET1495" s="2">
        <v>2.605</v>
      </c>
      <c r="EU1495" s="2">
        <v>2.4849999999999999</v>
      </c>
      <c r="EV1495" s="2">
        <v>2.387</v>
      </c>
      <c r="EW1495" s="2">
        <v>2.2869999999999999</v>
      </c>
      <c r="EX1495" s="2">
        <v>2.2719999999999998</v>
      </c>
      <c r="EY1495" s="2">
        <v>2.274</v>
      </c>
      <c r="EZ1495" s="2">
        <v>2.274</v>
      </c>
      <c r="FA1495" s="2">
        <v>2.2799999999999998</v>
      </c>
      <c r="FB1495" s="2">
        <v>2.286</v>
      </c>
      <c r="FC1495" s="2">
        <v>2.3109999999999999</v>
      </c>
      <c r="FD1495" s="2">
        <v>2.4489999999999998</v>
      </c>
      <c r="FE1495" s="2">
        <v>2.5880000000000001</v>
      </c>
      <c r="FF1495" s="2"/>
      <c r="FG1495" s="2"/>
      <c r="FH1495" s="2"/>
      <c r="FI1495" s="2"/>
      <c r="FJ1495" s="2"/>
      <c r="FK1495" s="2"/>
      <c r="FL1495" s="2"/>
      <c r="FM1495" s="2"/>
      <c r="FN1495" s="2"/>
      <c r="FO1495" s="2"/>
      <c r="FP1495" s="2"/>
      <c r="FQ1495" s="2"/>
      <c r="FR1495" s="2"/>
      <c r="FS1495" s="2"/>
      <c r="FT1495" s="2"/>
      <c r="FU1495" s="2"/>
      <c r="FV1495" s="2"/>
      <c r="FW1495" s="2"/>
      <c r="FX1495" s="2"/>
      <c r="FY1495" s="2"/>
      <c r="FZ1495" s="2"/>
      <c r="GA1495" s="2"/>
      <c r="GB1495" s="2"/>
      <c r="GC1495" s="2"/>
      <c r="GD1495" s="2"/>
      <c r="GE1495" s="2"/>
      <c r="GF1495" s="2"/>
      <c r="GG1495" s="2"/>
      <c r="GH1495" s="2"/>
      <c r="GI1495" s="2"/>
      <c r="GJ1495" s="2"/>
      <c r="GK1495" s="2"/>
      <c r="GL1495" s="2"/>
      <c r="GM1495" s="2"/>
      <c r="GN1495" s="2"/>
      <c r="GO1495" s="2"/>
      <c r="GP1495" s="2"/>
      <c r="GQ1495" s="2"/>
    </row>
    <row r="1496" spans="1:199" customFormat="1" hidden="1" x14ac:dyDescent="0.2">
      <c r="A1496">
        <f t="shared" si="364"/>
        <v>4</v>
      </c>
      <c r="B1496">
        <f t="shared" si="365"/>
        <v>12</v>
      </c>
      <c r="C1496" s="1">
        <v>36139</v>
      </c>
      <c r="D1496">
        <f t="shared" si="366"/>
        <v>12</v>
      </c>
      <c r="E1496">
        <f t="shared" si="367"/>
        <v>1998</v>
      </c>
      <c r="F1496" s="15"/>
      <c r="G1496" s="16">
        <f t="shared" si="356"/>
        <v>0.21274999999999977</v>
      </c>
      <c r="H1496" s="16">
        <f t="shared" si="357"/>
        <v>4.0666666666667073E-2</v>
      </c>
      <c r="I1496" s="16">
        <f t="shared" si="358"/>
        <v>0.25341666666666685</v>
      </c>
      <c r="J1496" s="7">
        <f>VLOOKUP(C1496,'Nymex hist.'!A:B,2,0)</f>
        <v>1.84</v>
      </c>
      <c r="K1496" s="7"/>
      <c r="L1496" s="7"/>
      <c r="M1496" s="9">
        <f t="shared" si="359"/>
        <v>2.0114166666666669</v>
      </c>
      <c r="N1496" s="9">
        <f t="shared" si="360"/>
        <v>2.2241666666666666</v>
      </c>
      <c r="O1496" s="9">
        <f t="shared" si="361"/>
        <v>2.2648333333333337</v>
      </c>
      <c r="P1496" s="9">
        <f t="shared" si="362"/>
        <v>2.2899166666666666</v>
      </c>
      <c r="Q1496" s="9">
        <f t="shared" si="363"/>
        <v>2.3249166666666672</v>
      </c>
      <c r="R1496" s="8">
        <v>36139</v>
      </c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3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>
        <v>1.84</v>
      </c>
      <c r="CM1496" s="2">
        <v>1.9119999999999999</v>
      </c>
      <c r="CN1496" s="2">
        <v>1.9350000000000001</v>
      </c>
      <c r="CO1496" s="2">
        <v>1.9350000000000001</v>
      </c>
      <c r="CP1496" s="2">
        <v>1.94</v>
      </c>
      <c r="CQ1496" s="2">
        <v>1.96</v>
      </c>
      <c r="CR1496" s="2">
        <v>1.9770000000000001</v>
      </c>
      <c r="CS1496" s="2">
        <v>1.992</v>
      </c>
      <c r="CT1496" s="2">
        <v>2.012</v>
      </c>
      <c r="CU1496" s="2">
        <v>2.0649999999999999</v>
      </c>
      <c r="CV1496" s="2">
        <v>2.2050000000000001</v>
      </c>
      <c r="CW1496" s="2">
        <v>2.3639999999999999</v>
      </c>
      <c r="CX1496" s="2">
        <v>2.42</v>
      </c>
      <c r="CY1496" s="2">
        <v>2.3250000000000002</v>
      </c>
      <c r="CZ1496" s="2">
        <v>2.2200000000000002</v>
      </c>
      <c r="DA1496" s="2">
        <v>2.1379999999999999</v>
      </c>
      <c r="DB1496" s="2">
        <v>2.1160000000000001</v>
      </c>
      <c r="DC1496" s="2">
        <v>2.1219999999999999</v>
      </c>
      <c r="DD1496" s="2">
        <v>2.1309999999999998</v>
      </c>
      <c r="DE1496" s="2">
        <v>2.14</v>
      </c>
      <c r="DF1496" s="2">
        <v>2.1459999999999999</v>
      </c>
      <c r="DG1496" s="2">
        <v>2.173</v>
      </c>
      <c r="DH1496" s="2">
        <v>2.3050000000000002</v>
      </c>
      <c r="DI1496" s="2">
        <v>2.4540000000000002</v>
      </c>
      <c r="DJ1496" s="2">
        <v>2.4950000000000001</v>
      </c>
      <c r="DK1496" s="2">
        <v>2.375</v>
      </c>
      <c r="DL1496" s="2">
        <v>2.2770000000000001</v>
      </c>
      <c r="DM1496" s="2">
        <v>2.177</v>
      </c>
      <c r="DN1496" s="2">
        <v>2.1619999999999999</v>
      </c>
      <c r="DO1496" s="2">
        <v>2.1640000000000001</v>
      </c>
      <c r="DP1496" s="2">
        <v>2.1640000000000001</v>
      </c>
      <c r="DQ1496" s="2">
        <v>2.17</v>
      </c>
      <c r="DR1496" s="2">
        <v>2.1760000000000002</v>
      </c>
      <c r="DS1496" s="2">
        <v>2.2010000000000001</v>
      </c>
      <c r="DT1496" s="2">
        <v>2.339</v>
      </c>
      <c r="DU1496" s="2">
        <v>2.4780000000000002</v>
      </c>
      <c r="DV1496" s="2">
        <v>2.52</v>
      </c>
      <c r="DW1496" s="2">
        <v>2.4</v>
      </c>
      <c r="DX1496" s="2">
        <v>2.302</v>
      </c>
      <c r="DY1496" s="2">
        <v>2.202</v>
      </c>
      <c r="DZ1496" s="2">
        <v>2.1869999999999998</v>
      </c>
      <c r="EA1496" s="2">
        <v>2.1890000000000001</v>
      </c>
      <c r="EB1496" s="2">
        <v>2.1890000000000001</v>
      </c>
      <c r="EC1496" s="2">
        <v>2.1960000000000002</v>
      </c>
      <c r="ED1496" s="2">
        <v>2.2010000000000001</v>
      </c>
      <c r="EE1496" s="2">
        <v>2.226</v>
      </c>
      <c r="EF1496" s="2">
        <v>2.3639999999999999</v>
      </c>
      <c r="EG1496" s="2">
        <v>2.5030000000000001</v>
      </c>
      <c r="EH1496" s="2">
        <v>2.5550000000000002</v>
      </c>
      <c r="EI1496" s="2">
        <v>2.4350000000000001</v>
      </c>
      <c r="EJ1496" s="2">
        <v>2.3370000000000002</v>
      </c>
      <c r="EK1496" s="2">
        <v>2.2370000000000001</v>
      </c>
      <c r="EL1496" s="2">
        <v>2.222</v>
      </c>
      <c r="EM1496" s="2">
        <v>2.2240000000000002</v>
      </c>
      <c r="EN1496" s="2">
        <v>2.2240000000000002</v>
      </c>
      <c r="EO1496" s="2">
        <v>2.2309999999999999</v>
      </c>
      <c r="EP1496" s="2">
        <v>2.2360000000000002</v>
      </c>
      <c r="EQ1496" s="2">
        <v>2.2610000000000001</v>
      </c>
      <c r="ER1496" s="2">
        <v>2.399</v>
      </c>
      <c r="ES1496" s="2">
        <v>2.5379999999999998</v>
      </c>
      <c r="ET1496" s="2">
        <v>2.6</v>
      </c>
      <c r="EU1496" s="2">
        <v>2.48</v>
      </c>
      <c r="EV1496" s="2">
        <v>2.3820000000000001</v>
      </c>
      <c r="EW1496" s="2">
        <v>2.282</v>
      </c>
      <c r="EX1496" s="2">
        <v>2.2669999999999999</v>
      </c>
      <c r="EY1496" s="2">
        <v>2.2690000000000001</v>
      </c>
      <c r="EZ1496" s="2">
        <v>2.2690000000000001</v>
      </c>
      <c r="FA1496" s="2">
        <v>2.2759999999999998</v>
      </c>
      <c r="FB1496" s="2">
        <v>2.2810000000000001</v>
      </c>
      <c r="FC1496" s="2">
        <v>2.306</v>
      </c>
      <c r="FD1496" s="2">
        <v>2.444</v>
      </c>
      <c r="FE1496" s="2">
        <v>2.5830000000000002</v>
      </c>
      <c r="FF1496" s="2"/>
      <c r="FG1496" s="2"/>
      <c r="FH1496" s="2"/>
      <c r="FI1496" s="2"/>
      <c r="FJ1496" s="2"/>
      <c r="FK1496" s="2"/>
      <c r="FL1496" s="2"/>
      <c r="FM1496" s="2"/>
      <c r="FN1496" s="2"/>
      <c r="FO1496" s="2"/>
      <c r="FP1496" s="2"/>
      <c r="FQ1496" s="2"/>
      <c r="FR1496" s="2"/>
      <c r="FS1496" s="2"/>
      <c r="FT1496" s="2"/>
      <c r="FU1496" s="2"/>
      <c r="FV1496" s="2"/>
      <c r="FW1496" s="2"/>
      <c r="FX1496" s="2"/>
      <c r="FY1496" s="2"/>
      <c r="FZ1496" s="2"/>
      <c r="GA1496" s="2"/>
      <c r="GB1496" s="2"/>
      <c r="GC1496" s="2"/>
      <c r="GD1496" s="2"/>
      <c r="GE1496" s="2"/>
      <c r="GF1496" s="2"/>
      <c r="GG1496" s="2"/>
      <c r="GH1496" s="2"/>
      <c r="GI1496" s="2"/>
      <c r="GJ1496" s="2"/>
      <c r="GK1496" s="2"/>
      <c r="GL1496" s="2"/>
      <c r="GM1496" s="2"/>
      <c r="GN1496" s="2"/>
      <c r="GO1496" s="2"/>
      <c r="GP1496" s="2"/>
      <c r="GQ1496" s="2"/>
    </row>
    <row r="1497" spans="1:199" customFormat="1" hidden="1" x14ac:dyDescent="0.2">
      <c r="A1497">
        <f t="shared" si="364"/>
        <v>5</v>
      </c>
      <c r="B1497">
        <f t="shared" si="365"/>
        <v>12</v>
      </c>
      <c r="C1497" s="1">
        <v>36140</v>
      </c>
      <c r="D1497">
        <f t="shared" si="366"/>
        <v>12</v>
      </c>
      <c r="E1497">
        <f t="shared" si="367"/>
        <v>1998</v>
      </c>
      <c r="F1497" s="15"/>
      <c r="G1497" s="16">
        <f t="shared" si="356"/>
        <v>0.20633333333333326</v>
      </c>
      <c r="H1497" s="16">
        <f t="shared" si="357"/>
        <v>3.6916666666666931E-2</v>
      </c>
      <c r="I1497" s="16">
        <f t="shared" si="358"/>
        <v>0.24325000000000019</v>
      </c>
      <c r="J1497" s="7">
        <f>VLOOKUP(C1497,'Nymex hist.'!A:B,2,0)</f>
        <v>1.8580000000000001</v>
      </c>
      <c r="K1497" s="7"/>
      <c r="L1497" s="7"/>
      <c r="M1497" s="9">
        <f t="shared" si="359"/>
        <v>2.0115833333333333</v>
      </c>
      <c r="N1497" s="9">
        <f t="shared" si="360"/>
        <v>2.2179166666666665</v>
      </c>
      <c r="O1497" s="9">
        <f t="shared" si="361"/>
        <v>2.2548333333333335</v>
      </c>
      <c r="P1497" s="9">
        <f t="shared" si="362"/>
        <v>2.2848333333333337</v>
      </c>
      <c r="Q1497" s="9">
        <f t="shared" si="363"/>
        <v>2.3198333333333334</v>
      </c>
      <c r="R1497" s="8">
        <v>36140</v>
      </c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3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>
        <v>1.8580000000000001</v>
      </c>
      <c r="CM1497" s="2">
        <v>1.923</v>
      </c>
      <c r="CN1497" s="2">
        <v>1.94</v>
      </c>
      <c r="CO1497" s="2">
        <v>1.9379999999999999</v>
      </c>
      <c r="CP1497" s="2">
        <v>1.94</v>
      </c>
      <c r="CQ1497" s="2">
        <v>1.9590000000000001</v>
      </c>
      <c r="CR1497" s="2">
        <v>1.9730000000000001</v>
      </c>
      <c r="CS1497" s="2">
        <v>1.986</v>
      </c>
      <c r="CT1497" s="2">
        <v>2.0059999999999998</v>
      </c>
      <c r="CU1497" s="2">
        <v>2.0590000000000002</v>
      </c>
      <c r="CV1497" s="2">
        <v>2.1989999999999998</v>
      </c>
      <c r="CW1497" s="2">
        <v>2.3580000000000001</v>
      </c>
      <c r="CX1497" s="2">
        <v>2.4140000000000001</v>
      </c>
      <c r="CY1497" s="2">
        <v>2.319</v>
      </c>
      <c r="CZ1497" s="2">
        <v>2.214</v>
      </c>
      <c r="DA1497" s="2">
        <v>2.1320000000000001</v>
      </c>
      <c r="DB1497" s="2">
        <v>2.11</v>
      </c>
      <c r="DC1497" s="2">
        <v>2.1160000000000001</v>
      </c>
      <c r="DD1497" s="2">
        <v>2.1259999999999999</v>
      </c>
      <c r="DE1497" s="2">
        <v>2.1339999999999999</v>
      </c>
      <c r="DF1497" s="2">
        <v>2.14</v>
      </c>
      <c r="DG1497" s="2">
        <v>2.1669999999999998</v>
      </c>
      <c r="DH1497" s="2">
        <v>2.2989999999999999</v>
      </c>
      <c r="DI1497" s="2">
        <v>2.444</v>
      </c>
      <c r="DJ1497" s="2">
        <v>2.4849999999999999</v>
      </c>
      <c r="DK1497" s="2">
        <v>2.3650000000000002</v>
      </c>
      <c r="DL1497" s="2">
        <v>2.2669999999999999</v>
      </c>
      <c r="DM1497" s="2">
        <v>2.1669999999999998</v>
      </c>
      <c r="DN1497" s="2">
        <v>2.1520000000000001</v>
      </c>
      <c r="DO1497" s="2">
        <v>2.1539999999999999</v>
      </c>
      <c r="DP1497" s="2">
        <v>2.1539999999999999</v>
      </c>
      <c r="DQ1497" s="2">
        <v>2.16</v>
      </c>
      <c r="DR1497" s="2">
        <v>2.1659999999999999</v>
      </c>
      <c r="DS1497" s="2">
        <v>2.1909999999999998</v>
      </c>
      <c r="DT1497" s="2">
        <v>2.3290000000000002</v>
      </c>
      <c r="DU1497" s="2">
        <v>2.468</v>
      </c>
      <c r="DV1497" s="2">
        <v>2.5150000000000001</v>
      </c>
      <c r="DW1497" s="2">
        <v>2.395</v>
      </c>
      <c r="DX1497" s="2">
        <v>2.2970000000000002</v>
      </c>
      <c r="DY1497" s="2">
        <v>2.1970000000000001</v>
      </c>
      <c r="DZ1497" s="2">
        <v>2.1819999999999999</v>
      </c>
      <c r="EA1497" s="2">
        <v>2.1840000000000002</v>
      </c>
      <c r="EB1497" s="2">
        <v>2.1840000000000002</v>
      </c>
      <c r="EC1497" s="2">
        <v>2.19</v>
      </c>
      <c r="ED1497" s="2">
        <v>2.1960000000000002</v>
      </c>
      <c r="EE1497" s="2">
        <v>2.2210000000000001</v>
      </c>
      <c r="EF1497" s="2">
        <v>2.359</v>
      </c>
      <c r="EG1497" s="2">
        <v>2.4980000000000002</v>
      </c>
      <c r="EH1497" s="2">
        <v>2.5499999999999998</v>
      </c>
      <c r="EI1497" s="2">
        <v>2.4300000000000002</v>
      </c>
      <c r="EJ1497" s="2">
        <v>2.3319999999999999</v>
      </c>
      <c r="EK1497" s="2">
        <v>2.2320000000000002</v>
      </c>
      <c r="EL1497" s="2">
        <v>2.2170000000000001</v>
      </c>
      <c r="EM1497" s="2">
        <v>2.2189999999999999</v>
      </c>
      <c r="EN1497" s="2">
        <v>2.2189999999999999</v>
      </c>
      <c r="EO1497" s="2">
        <v>2.2250000000000001</v>
      </c>
      <c r="EP1497" s="2">
        <v>2.2309999999999999</v>
      </c>
      <c r="EQ1497" s="2">
        <v>2.2559999999999998</v>
      </c>
      <c r="ER1497" s="2">
        <v>2.3940000000000001</v>
      </c>
      <c r="ES1497" s="2">
        <v>2.5329999999999999</v>
      </c>
      <c r="ET1497" s="2">
        <v>2.5950000000000002</v>
      </c>
      <c r="EU1497" s="2">
        <v>2.4750000000000001</v>
      </c>
      <c r="EV1497" s="2">
        <v>2.3769999999999998</v>
      </c>
      <c r="EW1497" s="2">
        <v>2.2770000000000001</v>
      </c>
      <c r="EX1497" s="2">
        <v>2.262</v>
      </c>
      <c r="EY1497" s="2">
        <v>2.2639999999999998</v>
      </c>
      <c r="EZ1497" s="2">
        <v>2.2639999999999998</v>
      </c>
      <c r="FA1497" s="2">
        <v>2.27</v>
      </c>
      <c r="FB1497" s="2">
        <v>2.2759999999999998</v>
      </c>
      <c r="FC1497" s="2">
        <v>2.3010000000000002</v>
      </c>
      <c r="FD1497" s="2">
        <v>2.4390000000000001</v>
      </c>
      <c r="FE1497" s="2">
        <v>2.5779999999999998</v>
      </c>
      <c r="FF1497" s="2"/>
      <c r="FG1497" s="2"/>
      <c r="FH1497" s="2"/>
      <c r="FI1497" s="2"/>
      <c r="FJ1497" s="2"/>
      <c r="FK1497" s="2"/>
      <c r="FL1497" s="2"/>
      <c r="FM1497" s="2"/>
      <c r="FN1497" s="2"/>
      <c r="FO1497" s="2"/>
      <c r="FP1497" s="2"/>
      <c r="FQ1497" s="2"/>
      <c r="FR1497" s="2"/>
      <c r="FS1497" s="2"/>
      <c r="FT1497" s="2"/>
      <c r="FU1497" s="2"/>
      <c r="FV1497" s="2"/>
      <c r="FW1497" s="2"/>
      <c r="FX1497" s="2"/>
      <c r="FY1497" s="2"/>
      <c r="FZ1497" s="2"/>
      <c r="GA1497" s="2"/>
      <c r="GB1497" s="2"/>
      <c r="GC1497" s="2"/>
      <c r="GD1497" s="2"/>
      <c r="GE1497" s="2"/>
      <c r="GF1497" s="2"/>
      <c r="GG1497" s="2"/>
      <c r="GH1497" s="2"/>
      <c r="GI1497" s="2"/>
      <c r="GJ1497" s="2"/>
      <c r="GK1497" s="2"/>
      <c r="GL1497" s="2"/>
      <c r="GM1497" s="2"/>
      <c r="GN1497" s="2"/>
      <c r="GO1497" s="2"/>
      <c r="GP1497" s="2"/>
      <c r="GQ1497" s="2"/>
    </row>
    <row r="1498" spans="1:199" customFormat="1" hidden="1" x14ac:dyDescent="0.2">
      <c r="A1498">
        <f t="shared" si="364"/>
        <v>1</v>
      </c>
      <c r="B1498">
        <f t="shared" si="365"/>
        <v>12</v>
      </c>
      <c r="C1498" s="1">
        <v>36143</v>
      </c>
      <c r="D1498">
        <f t="shared" si="366"/>
        <v>12</v>
      </c>
      <c r="E1498">
        <f t="shared" si="367"/>
        <v>1998</v>
      </c>
      <c r="F1498" s="15"/>
      <c r="G1498" s="16">
        <f t="shared" si="356"/>
        <v>0.17974999999999985</v>
      </c>
      <c r="H1498" s="16">
        <f t="shared" si="357"/>
        <v>2.7333333333333876E-2</v>
      </c>
      <c r="I1498" s="16">
        <f t="shared" si="358"/>
        <v>0.20708333333333373</v>
      </c>
      <c r="J1498" s="7">
        <f>VLOOKUP(C1498,'Nymex hist.'!A:B,2,0)</f>
        <v>1.952</v>
      </c>
      <c r="K1498" s="7"/>
      <c r="L1498" s="7"/>
      <c r="M1498" s="9">
        <f t="shared" si="359"/>
        <v>2.0468333333333333</v>
      </c>
      <c r="N1498" s="9">
        <f t="shared" si="360"/>
        <v>2.2265833333333331</v>
      </c>
      <c r="O1498" s="9">
        <f t="shared" si="361"/>
        <v>2.253916666666667</v>
      </c>
      <c r="P1498" s="9">
        <f t="shared" si="362"/>
        <v>2.2839166666666668</v>
      </c>
      <c r="Q1498" s="9">
        <f t="shared" si="363"/>
        <v>2.3189166666666665</v>
      </c>
      <c r="R1498" s="8">
        <v>36143</v>
      </c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3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>
        <v>1.952</v>
      </c>
      <c r="CM1498" s="2">
        <v>1.994</v>
      </c>
      <c r="CN1498" s="2">
        <v>1.9990000000000001</v>
      </c>
      <c r="CO1498" s="2">
        <v>1.9750000000000001</v>
      </c>
      <c r="CP1498" s="2">
        <v>1.97</v>
      </c>
      <c r="CQ1498" s="2">
        <v>1.9850000000000001</v>
      </c>
      <c r="CR1498" s="2">
        <v>1.996</v>
      </c>
      <c r="CS1498" s="2">
        <v>2.008</v>
      </c>
      <c r="CT1498" s="2">
        <v>2.0230000000000001</v>
      </c>
      <c r="CU1498" s="2">
        <v>2.0750000000000002</v>
      </c>
      <c r="CV1498" s="2">
        <v>2.2149999999999999</v>
      </c>
      <c r="CW1498" s="2">
        <v>2.37</v>
      </c>
      <c r="CX1498" s="2">
        <v>2.4249999999999998</v>
      </c>
      <c r="CY1498" s="2">
        <v>2.335</v>
      </c>
      <c r="CZ1498" s="2">
        <v>2.23</v>
      </c>
      <c r="DA1498" s="2">
        <v>2.1429999999999998</v>
      </c>
      <c r="DB1498" s="2">
        <v>2.1179999999999999</v>
      </c>
      <c r="DC1498" s="2">
        <v>2.1219999999999999</v>
      </c>
      <c r="DD1498" s="2">
        <v>2.1320000000000001</v>
      </c>
      <c r="DE1498" s="2">
        <v>2.14</v>
      </c>
      <c r="DF1498" s="2">
        <v>2.1459999999999999</v>
      </c>
      <c r="DG1498" s="2">
        <v>2.173</v>
      </c>
      <c r="DH1498" s="2">
        <v>2.3050000000000002</v>
      </c>
      <c r="DI1498" s="2">
        <v>2.4500000000000002</v>
      </c>
      <c r="DJ1498" s="2">
        <v>2.4900000000000002</v>
      </c>
      <c r="DK1498" s="2">
        <v>2.3660000000000001</v>
      </c>
      <c r="DL1498" s="2">
        <v>2.2669999999999999</v>
      </c>
      <c r="DM1498" s="2">
        <v>2.1659999999999999</v>
      </c>
      <c r="DN1498" s="2">
        <v>2.15</v>
      </c>
      <c r="DO1498" s="2">
        <v>2.1520000000000001</v>
      </c>
      <c r="DP1498" s="2">
        <v>2.1520000000000001</v>
      </c>
      <c r="DQ1498" s="2">
        <v>2.1579999999999999</v>
      </c>
      <c r="DR1498" s="2">
        <v>2.1640000000000001</v>
      </c>
      <c r="DS1498" s="2">
        <v>2.1890000000000001</v>
      </c>
      <c r="DT1498" s="2">
        <v>2.327</v>
      </c>
      <c r="DU1498" s="2">
        <v>2.4660000000000002</v>
      </c>
      <c r="DV1498" s="2">
        <v>2.52</v>
      </c>
      <c r="DW1498" s="2">
        <v>2.3959999999999999</v>
      </c>
      <c r="DX1498" s="2">
        <v>2.2970000000000002</v>
      </c>
      <c r="DY1498" s="2">
        <v>2.1960000000000002</v>
      </c>
      <c r="DZ1498" s="2">
        <v>2.1800000000000002</v>
      </c>
      <c r="EA1498" s="2">
        <v>2.1819999999999999</v>
      </c>
      <c r="EB1498" s="2">
        <v>2.1819999999999999</v>
      </c>
      <c r="EC1498" s="2">
        <v>2.1880000000000002</v>
      </c>
      <c r="ED1498" s="2">
        <v>2.194</v>
      </c>
      <c r="EE1498" s="2">
        <v>2.2189999999999999</v>
      </c>
      <c r="EF1498" s="2">
        <v>2.3570000000000002</v>
      </c>
      <c r="EG1498" s="2">
        <v>2.496</v>
      </c>
      <c r="EH1498" s="2">
        <v>2.5550000000000002</v>
      </c>
      <c r="EI1498" s="2">
        <v>2.431</v>
      </c>
      <c r="EJ1498" s="2">
        <v>2.3319999999999999</v>
      </c>
      <c r="EK1498" s="2">
        <v>2.2309999999999999</v>
      </c>
      <c r="EL1498" s="2">
        <v>2.2149999999999999</v>
      </c>
      <c r="EM1498" s="2">
        <v>2.2170000000000001</v>
      </c>
      <c r="EN1498" s="2">
        <v>2.2170000000000001</v>
      </c>
      <c r="EO1498" s="2">
        <v>2.2229999999999999</v>
      </c>
      <c r="EP1498" s="2">
        <v>2.2290000000000001</v>
      </c>
      <c r="EQ1498" s="2">
        <v>2.254</v>
      </c>
      <c r="ER1498" s="2">
        <v>2.3919999999999999</v>
      </c>
      <c r="ES1498" s="2">
        <v>2.5310000000000001</v>
      </c>
      <c r="ET1498" s="2">
        <v>2.6</v>
      </c>
      <c r="EU1498" s="2">
        <v>2.476</v>
      </c>
      <c r="EV1498" s="2">
        <v>2.3769999999999998</v>
      </c>
      <c r="EW1498" s="2">
        <v>2.2759999999999998</v>
      </c>
      <c r="EX1498" s="2">
        <v>2.2599999999999998</v>
      </c>
      <c r="EY1498" s="2">
        <v>2.262</v>
      </c>
      <c r="EZ1498" s="2">
        <v>2.262</v>
      </c>
      <c r="FA1498" s="2">
        <v>2.2679999999999998</v>
      </c>
      <c r="FB1498" s="2">
        <v>2.274</v>
      </c>
      <c r="FC1498" s="2">
        <v>2.2989999999999999</v>
      </c>
      <c r="FD1498" s="2">
        <v>2.4369999999999998</v>
      </c>
      <c r="FE1498" s="2">
        <v>2.5760000000000001</v>
      </c>
      <c r="FF1498" s="2"/>
      <c r="FG1498" s="2"/>
      <c r="FH1498" s="2"/>
      <c r="FI1498" s="2"/>
      <c r="FJ1498" s="2"/>
      <c r="FK1498" s="2"/>
      <c r="FL1498" s="2"/>
      <c r="FM1498" s="2"/>
      <c r="FN1498" s="2"/>
      <c r="FO1498" s="2"/>
      <c r="FP1498" s="2"/>
      <c r="FQ1498" s="2"/>
      <c r="FR1498" s="2"/>
      <c r="FS1498" s="2"/>
      <c r="FT1498" s="2"/>
      <c r="FU1498" s="2"/>
      <c r="FV1498" s="2"/>
      <c r="FW1498" s="2"/>
      <c r="FX1498" s="2"/>
      <c r="FY1498" s="2"/>
      <c r="FZ1498" s="2"/>
      <c r="GA1498" s="2"/>
      <c r="GB1498" s="2"/>
      <c r="GC1498" s="2"/>
      <c r="GD1498" s="2"/>
      <c r="GE1498" s="2"/>
      <c r="GF1498" s="2"/>
      <c r="GG1498" s="2"/>
      <c r="GH1498" s="2"/>
      <c r="GI1498" s="2"/>
      <c r="GJ1498" s="2"/>
      <c r="GK1498" s="2"/>
      <c r="GL1498" s="2"/>
      <c r="GM1498" s="2"/>
      <c r="GN1498" s="2"/>
      <c r="GO1498" s="2"/>
      <c r="GP1498" s="2"/>
      <c r="GQ1498" s="2"/>
    </row>
    <row r="1499" spans="1:199" customFormat="1" hidden="1" x14ac:dyDescent="0.2">
      <c r="A1499">
        <f t="shared" si="364"/>
        <v>2</v>
      </c>
      <c r="B1499">
        <f t="shared" si="365"/>
        <v>12</v>
      </c>
      <c r="C1499" s="1">
        <v>36144</v>
      </c>
      <c r="D1499">
        <f t="shared" si="366"/>
        <v>12</v>
      </c>
      <c r="E1499">
        <f t="shared" si="367"/>
        <v>1998</v>
      </c>
      <c r="F1499" s="15"/>
      <c r="G1499" s="16">
        <f t="shared" si="356"/>
        <v>0.18133333333333379</v>
      </c>
      <c r="H1499" s="16">
        <f t="shared" si="357"/>
        <v>2.3833333333333151E-2</v>
      </c>
      <c r="I1499" s="16">
        <f t="shared" si="358"/>
        <v>0.20516666666666694</v>
      </c>
      <c r="J1499" s="7">
        <f>VLOOKUP(C1499,'Nymex hist.'!A:B,2,0)</f>
        <v>1.952</v>
      </c>
      <c r="K1499" s="7"/>
      <c r="L1499" s="7"/>
      <c r="M1499" s="9">
        <f t="shared" si="359"/>
        <v>2.0437499999999997</v>
      </c>
      <c r="N1499" s="9">
        <f t="shared" si="360"/>
        <v>2.2250833333333335</v>
      </c>
      <c r="O1499" s="9">
        <f t="shared" si="361"/>
        <v>2.2489166666666667</v>
      </c>
      <c r="P1499" s="9">
        <f t="shared" si="362"/>
        <v>2.2789166666666665</v>
      </c>
      <c r="Q1499" s="9">
        <f t="shared" si="363"/>
        <v>2.3139166666666666</v>
      </c>
      <c r="R1499" s="8">
        <v>36144</v>
      </c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3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>
        <v>1.952</v>
      </c>
      <c r="CM1499" s="2">
        <v>1.9910000000000001</v>
      </c>
      <c r="CN1499" s="2">
        <v>1.996</v>
      </c>
      <c r="CO1499" s="2">
        <v>1.974</v>
      </c>
      <c r="CP1499" s="2">
        <v>1.972</v>
      </c>
      <c r="CQ1499" s="2">
        <v>1.984</v>
      </c>
      <c r="CR1499" s="2">
        <v>1.9950000000000001</v>
      </c>
      <c r="CS1499" s="2">
        <v>2.0049999999999999</v>
      </c>
      <c r="CT1499" s="2">
        <v>2.02</v>
      </c>
      <c r="CU1499" s="2">
        <v>2.0670000000000002</v>
      </c>
      <c r="CV1499" s="2">
        <v>2.2069999999999999</v>
      </c>
      <c r="CW1499" s="2">
        <v>2.3620000000000001</v>
      </c>
      <c r="CX1499" s="2">
        <v>2.4169999999999998</v>
      </c>
      <c r="CY1499" s="2">
        <v>2.33</v>
      </c>
      <c r="CZ1499" s="2">
        <v>2.23</v>
      </c>
      <c r="DA1499" s="2">
        <v>2.1429999999999998</v>
      </c>
      <c r="DB1499" s="2">
        <v>2.1179999999999999</v>
      </c>
      <c r="DC1499" s="2">
        <v>2.1219999999999999</v>
      </c>
      <c r="DD1499" s="2">
        <v>2.1320000000000001</v>
      </c>
      <c r="DE1499" s="2">
        <v>2.14</v>
      </c>
      <c r="DF1499" s="2">
        <v>2.1459999999999999</v>
      </c>
      <c r="DG1499" s="2">
        <v>2.173</v>
      </c>
      <c r="DH1499" s="2">
        <v>2.3050000000000002</v>
      </c>
      <c r="DI1499" s="2">
        <v>2.4449999999999998</v>
      </c>
      <c r="DJ1499" s="2">
        <v>2.4849999999999999</v>
      </c>
      <c r="DK1499" s="2">
        <v>2.3610000000000002</v>
      </c>
      <c r="DL1499" s="2">
        <v>2.262</v>
      </c>
      <c r="DM1499" s="2">
        <v>2.161</v>
      </c>
      <c r="DN1499" s="2">
        <v>2.145</v>
      </c>
      <c r="DO1499" s="2">
        <v>2.1469999999999998</v>
      </c>
      <c r="DP1499" s="2">
        <v>2.1469999999999998</v>
      </c>
      <c r="DQ1499" s="2">
        <v>2.153</v>
      </c>
      <c r="DR1499" s="2">
        <v>2.1589999999999998</v>
      </c>
      <c r="DS1499" s="2">
        <v>2.1840000000000002</v>
      </c>
      <c r="DT1499" s="2">
        <v>2.3220000000000001</v>
      </c>
      <c r="DU1499" s="2">
        <v>2.4609999999999999</v>
      </c>
      <c r="DV1499" s="2">
        <v>2.5150000000000001</v>
      </c>
      <c r="DW1499" s="2">
        <v>2.391</v>
      </c>
      <c r="DX1499" s="2">
        <v>2.2919999999999998</v>
      </c>
      <c r="DY1499" s="2">
        <v>2.1909999999999998</v>
      </c>
      <c r="DZ1499" s="2">
        <v>2.1749999999999998</v>
      </c>
      <c r="EA1499" s="2">
        <v>2.177</v>
      </c>
      <c r="EB1499" s="2">
        <v>2.177</v>
      </c>
      <c r="EC1499" s="2">
        <v>2.1829999999999998</v>
      </c>
      <c r="ED1499" s="2">
        <v>2.1890000000000001</v>
      </c>
      <c r="EE1499" s="2">
        <v>2.214</v>
      </c>
      <c r="EF1499" s="2">
        <v>2.3519999999999999</v>
      </c>
      <c r="EG1499" s="2">
        <v>2.4910000000000001</v>
      </c>
      <c r="EH1499" s="2">
        <v>2.5499999999999998</v>
      </c>
      <c r="EI1499" s="2">
        <v>2.4260000000000002</v>
      </c>
      <c r="EJ1499" s="2">
        <v>2.327</v>
      </c>
      <c r="EK1499" s="2">
        <v>2.226</v>
      </c>
      <c r="EL1499" s="2">
        <v>2.21</v>
      </c>
      <c r="EM1499" s="2">
        <v>2.2120000000000002</v>
      </c>
      <c r="EN1499" s="2">
        <v>2.2120000000000002</v>
      </c>
      <c r="EO1499" s="2">
        <v>2.218</v>
      </c>
      <c r="EP1499" s="2">
        <v>2.2240000000000002</v>
      </c>
      <c r="EQ1499" s="2">
        <v>2.2490000000000001</v>
      </c>
      <c r="ER1499" s="2">
        <v>2.387</v>
      </c>
      <c r="ES1499" s="2">
        <v>2.5259999999999998</v>
      </c>
      <c r="ET1499" s="2">
        <v>2.5950000000000002</v>
      </c>
      <c r="EU1499" s="2">
        <v>2.4710000000000001</v>
      </c>
      <c r="EV1499" s="2">
        <v>2.3719999999999999</v>
      </c>
      <c r="EW1499" s="2">
        <v>2.2709999999999999</v>
      </c>
      <c r="EX1499" s="2">
        <v>2.2549999999999999</v>
      </c>
      <c r="EY1499" s="2">
        <v>2.2570000000000001</v>
      </c>
      <c r="EZ1499" s="2">
        <v>2.2570000000000001</v>
      </c>
      <c r="FA1499" s="2">
        <v>2.2629999999999999</v>
      </c>
      <c r="FB1499" s="2">
        <v>2.2690000000000001</v>
      </c>
      <c r="FC1499" s="2">
        <v>2.294</v>
      </c>
      <c r="FD1499" s="2">
        <v>2.4319999999999999</v>
      </c>
      <c r="FE1499" s="2">
        <v>2.5710000000000002</v>
      </c>
      <c r="FF1499" s="2"/>
      <c r="FG1499" s="2"/>
      <c r="FH1499" s="2"/>
      <c r="FI1499" s="2"/>
      <c r="FJ1499" s="2"/>
      <c r="FK1499" s="2"/>
      <c r="FL1499" s="2"/>
      <c r="FM1499" s="2"/>
      <c r="FN1499" s="2"/>
      <c r="FO1499" s="2"/>
      <c r="FP1499" s="2"/>
      <c r="FQ1499" s="2"/>
      <c r="FR1499" s="2"/>
      <c r="FS1499" s="2"/>
      <c r="FT1499" s="2"/>
      <c r="FU1499" s="2"/>
      <c r="FV1499" s="2"/>
      <c r="FW1499" s="2"/>
      <c r="FX1499" s="2"/>
      <c r="FY1499" s="2"/>
      <c r="FZ1499" s="2"/>
      <c r="GA1499" s="2"/>
      <c r="GB1499" s="2"/>
      <c r="GC1499" s="2"/>
      <c r="GD1499" s="2"/>
      <c r="GE1499" s="2"/>
      <c r="GF1499" s="2"/>
      <c r="GG1499" s="2"/>
      <c r="GH1499" s="2"/>
      <c r="GI1499" s="2"/>
      <c r="GJ1499" s="2"/>
      <c r="GK1499" s="2"/>
      <c r="GL1499" s="2"/>
      <c r="GM1499" s="2"/>
      <c r="GN1499" s="2"/>
      <c r="GO1499" s="2"/>
      <c r="GP1499" s="2"/>
      <c r="GQ1499" s="2"/>
    </row>
    <row r="1500" spans="1:199" customFormat="1" hidden="1" x14ac:dyDescent="0.2">
      <c r="A1500">
        <f t="shared" si="364"/>
        <v>3</v>
      </c>
      <c r="B1500">
        <f t="shared" si="365"/>
        <v>12</v>
      </c>
      <c r="C1500" s="1">
        <v>36145</v>
      </c>
      <c r="D1500">
        <f t="shared" si="366"/>
        <v>12</v>
      </c>
      <c r="E1500">
        <f t="shared" si="367"/>
        <v>1998</v>
      </c>
      <c r="F1500" s="15"/>
      <c r="G1500" s="16">
        <f t="shared" si="356"/>
        <v>0.17441666666666666</v>
      </c>
      <c r="H1500" s="16">
        <f t="shared" si="357"/>
        <v>2.041666666666675E-2</v>
      </c>
      <c r="I1500" s="16">
        <f t="shared" si="358"/>
        <v>0.19483333333333341</v>
      </c>
      <c r="J1500" s="7">
        <f>VLOOKUP(C1500,'Nymex hist.'!A:B,2,0)</f>
        <v>1.99</v>
      </c>
      <c r="K1500" s="7"/>
      <c r="L1500" s="7"/>
      <c r="M1500" s="9">
        <f t="shared" si="359"/>
        <v>2.0540833333333333</v>
      </c>
      <c r="N1500" s="9">
        <f t="shared" si="360"/>
        <v>2.2284999999999999</v>
      </c>
      <c r="O1500" s="9">
        <f t="shared" si="361"/>
        <v>2.2489166666666667</v>
      </c>
      <c r="P1500" s="9">
        <f t="shared" si="362"/>
        <v>2.2789166666666665</v>
      </c>
      <c r="Q1500" s="9">
        <f t="shared" si="363"/>
        <v>2.3139166666666666</v>
      </c>
      <c r="R1500" s="8">
        <v>36145</v>
      </c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3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>
        <v>1.99</v>
      </c>
      <c r="CM1500" s="2">
        <v>2.012</v>
      </c>
      <c r="CN1500" s="2">
        <v>2.012</v>
      </c>
      <c r="CO1500" s="2">
        <v>1.9870000000000001</v>
      </c>
      <c r="CP1500" s="2">
        <v>1.9830000000000001</v>
      </c>
      <c r="CQ1500" s="2">
        <v>1.992</v>
      </c>
      <c r="CR1500" s="2">
        <v>2.0009999999999999</v>
      </c>
      <c r="CS1500" s="2">
        <v>2.0110000000000001</v>
      </c>
      <c r="CT1500" s="2">
        <v>2.0249999999999999</v>
      </c>
      <c r="CU1500" s="2">
        <v>2.0670000000000002</v>
      </c>
      <c r="CV1500" s="2">
        <v>2.2069999999999999</v>
      </c>
      <c r="CW1500" s="2">
        <v>2.3620000000000001</v>
      </c>
      <c r="CX1500" s="2">
        <v>2.419</v>
      </c>
      <c r="CY1500" s="2">
        <v>2.335</v>
      </c>
      <c r="CZ1500" s="2">
        <v>2.2349999999999999</v>
      </c>
      <c r="DA1500" s="2">
        <v>2.1480000000000001</v>
      </c>
      <c r="DB1500" s="2">
        <v>2.1230000000000002</v>
      </c>
      <c r="DC1500" s="2">
        <v>2.1269999999999998</v>
      </c>
      <c r="DD1500" s="2">
        <v>2.137</v>
      </c>
      <c r="DE1500" s="2">
        <v>2.1440000000000001</v>
      </c>
      <c r="DF1500" s="2">
        <v>2.149</v>
      </c>
      <c r="DG1500" s="2">
        <v>2.1749999999999998</v>
      </c>
      <c r="DH1500" s="2">
        <v>2.3050000000000002</v>
      </c>
      <c r="DI1500" s="2">
        <v>2.4449999999999998</v>
      </c>
      <c r="DJ1500" s="2">
        <v>2.4849999999999999</v>
      </c>
      <c r="DK1500" s="2">
        <v>2.3610000000000002</v>
      </c>
      <c r="DL1500" s="2">
        <v>2.262</v>
      </c>
      <c r="DM1500" s="2">
        <v>2.161</v>
      </c>
      <c r="DN1500" s="2">
        <v>2.145</v>
      </c>
      <c r="DO1500" s="2">
        <v>2.1469999999999998</v>
      </c>
      <c r="DP1500" s="2">
        <v>2.1469999999999998</v>
      </c>
      <c r="DQ1500" s="2">
        <v>2.153</v>
      </c>
      <c r="DR1500" s="2">
        <v>2.1589999999999998</v>
      </c>
      <c r="DS1500" s="2">
        <v>2.1840000000000002</v>
      </c>
      <c r="DT1500" s="2">
        <v>2.3220000000000001</v>
      </c>
      <c r="DU1500" s="2">
        <v>2.4609999999999999</v>
      </c>
      <c r="DV1500" s="2">
        <v>2.5150000000000001</v>
      </c>
      <c r="DW1500" s="2">
        <v>2.391</v>
      </c>
      <c r="DX1500" s="2">
        <v>2.2919999999999998</v>
      </c>
      <c r="DY1500" s="2">
        <v>2.1909999999999998</v>
      </c>
      <c r="DZ1500" s="2">
        <v>2.1749999999999998</v>
      </c>
      <c r="EA1500" s="2">
        <v>2.177</v>
      </c>
      <c r="EB1500" s="2">
        <v>2.177</v>
      </c>
      <c r="EC1500" s="2">
        <v>2.1829999999999998</v>
      </c>
      <c r="ED1500" s="2">
        <v>2.1890000000000001</v>
      </c>
      <c r="EE1500" s="2">
        <v>2.214</v>
      </c>
      <c r="EF1500" s="2">
        <v>2.3519999999999999</v>
      </c>
      <c r="EG1500" s="2">
        <v>2.4910000000000001</v>
      </c>
      <c r="EH1500" s="2">
        <v>2.5499999999999998</v>
      </c>
      <c r="EI1500" s="2">
        <v>2.4260000000000002</v>
      </c>
      <c r="EJ1500" s="2">
        <v>2.327</v>
      </c>
      <c r="EK1500" s="2">
        <v>2.226</v>
      </c>
      <c r="EL1500" s="2">
        <v>2.21</v>
      </c>
      <c r="EM1500" s="2">
        <v>2.2120000000000002</v>
      </c>
      <c r="EN1500" s="2">
        <v>2.2120000000000002</v>
      </c>
      <c r="EO1500" s="2">
        <v>2.218</v>
      </c>
      <c r="EP1500" s="2">
        <v>2.2240000000000002</v>
      </c>
      <c r="EQ1500" s="2">
        <v>2.2490000000000001</v>
      </c>
      <c r="ER1500" s="2">
        <v>2.387</v>
      </c>
      <c r="ES1500" s="2">
        <v>2.5259999999999998</v>
      </c>
      <c r="ET1500" s="2">
        <v>2.5950000000000002</v>
      </c>
      <c r="EU1500" s="2">
        <v>2.4710000000000001</v>
      </c>
      <c r="EV1500" s="2">
        <v>2.3719999999999999</v>
      </c>
      <c r="EW1500" s="2">
        <v>2.2709999999999999</v>
      </c>
      <c r="EX1500" s="2">
        <v>2.2549999999999999</v>
      </c>
      <c r="EY1500" s="2">
        <v>2.2570000000000001</v>
      </c>
      <c r="EZ1500" s="2">
        <v>2.2570000000000001</v>
      </c>
      <c r="FA1500" s="2">
        <v>2.2629999999999999</v>
      </c>
      <c r="FB1500" s="2">
        <v>2.2690000000000001</v>
      </c>
      <c r="FC1500" s="2">
        <v>2.294</v>
      </c>
      <c r="FD1500" s="2">
        <v>2.4319999999999999</v>
      </c>
      <c r="FE1500" s="2">
        <v>2.5710000000000002</v>
      </c>
      <c r="FF1500" s="2"/>
      <c r="FG1500" s="2"/>
      <c r="FH1500" s="2"/>
      <c r="FI1500" s="2"/>
      <c r="FJ1500" s="2"/>
      <c r="FK1500" s="2"/>
      <c r="FL1500" s="2"/>
      <c r="FM1500" s="2"/>
      <c r="FN1500" s="2"/>
      <c r="FO1500" s="2"/>
      <c r="FP1500" s="2"/>
      <c r="FQ1500" s="2"/>
      <c r="FR1500" s="2"/>
      <c r="FS1500" s="2"/>
      <c r="FT1500" s="2"/>
      <c r="FU1500" s="2"/>
      <c r="FV1500" s="2"/>
      <c r="FW1500" s="2"/>
      <c r="FX1500" s="2"/>
      <c r="FY1500" s="2"/>
      <c r="FZ1500" s="2"/>
      <c r="GA1500" s="2"/>
      <c r="GB1500" s="2"/>
      <c r="GC1500" s="2"/>
      <c r="GD1500" s="2"/>
      <c r="GE1500" s="2"/>
      <c r="GF1500" s="2"/>
      <c r="GG1500" s="2"/>
      <c r="GH1500" s="2"/>
      <c r="GI1500" s="2"/>
      <c r="GJ1500" s="2"/>
      <c r="GK1500" s="2"/>
      <c r="GL1500" s="2"/>
      <c r="GM1500" s="2"/>
      <c r="GN1500" s="2"/>
      <c r="GO1500" s="2"/>
      <c r="GP1500" s="2"/>
      <c r="GQ1500" s="2"/>
    </row>
    <row r="1501" spans="1:199" customFormat="1" hidden="1" x14ac:dyDescent="0.2">
      <c r="A1501">
        <f t="shared" si="364"/>
        <v>4</v>
      </c>
      <c r="B1501">
        <f t="shared" si="365"/>
        <v>12</v>
      </c>
      <c r="C1501" s="1">
        <v>36146</v>
      </c>
      <c r="D1501">
        <f t="shared" si="366"/>
        <v>12</v>
      </c>
      <c r="E1501">
        <f t="shared" si="367"/>
        <v>1998</v>
      </c>
      <c r="F1501" s="15"/>
      <c r="G1501" s="16">
        <f t="shared" si="356"/>
        <v>0.15575000000000028</v>
      </c>
      <c r="H1501" s="16">
        <f t="shared" si="357"/>
        <v>1.6750000000000043E-2</v>
      </c>
      <c r="I1501" s="16">
        <f t="shared" si="358"/>
        <v>0.17250000000000032</v>
      </c>
      <c r="J1501" s="7">
        <f>VLOOKUP(C1501,'Nymex hist.'!A:B,2,0)</f>
        <v>2.0640000000000001</v>
      </c>
      <c r="K1501" s="7"/>
      <c r="L1501" s="7"/>
      <c r="M1501" s="9">
        <f t="shared" si="359"/>
        <v>2.0714166666666665</v>
      </c>
      <c r="N1501" s="9">
        <f t="shared" si="360"/>
        <v>2.2271666666666667</v>
      </c>
      <c r="O1501" s="9">
        <f t="shared" si="361"/>
        <v>2.2439166666666668</v>
      </c>
      <c r="P1501" s="9">
        <f t="shared" si="362"/>
        <v>2.273916666666667</v>
      </c>
      <c r="Q1501" s="9">
        <f t="shared" si="363"/>
        <v>2.3089166666666672</v>
      </c>
      <c r="R1501" s="8">
        <v>36146</v>
      </c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3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>
        <v>2.0640000000000001</v>
      </c>
      <c r="CM1501" s="2">
        <v>2.0680000000000001</v>
      </c>
      <c r="CN1501" s="2">
        <v>2.052</v>
      </c>
      <c r="CO1501" s="2">
        <v>2</v>
      </c>
      <c r="CP1501" s="2">
        <v>1.9950000000000001</v>
      </c>
      <c r="CQ1501" s="2">
        <v>2</v>
      </c>
      <c r="CR1501" s="2">
        <v>2.0049999999999999</v>
      </c>
      <c r="CS1501" s="2">
        <v>2.012</v>
      </c>
      <c r="CT1501" s="2">
        <v>2.0249999999999999</v>
      </c>
      <c r="CU1501" s="2">
        <v>2.0670000000000002</v>
      </c>
      <c r="CV1501" s="2">
        <v>2.2069999999999999</v>
      </c>
      <c r="CW1501" s="2">
        <v>2.3620000000000001</v>
      </c>
      <c r="CX1501" s="2">
        <v>2.419</v>
      </c>
      <c r="CY1501" s="2">
        <v>2.335</v>
      </c>
      <c r="CZ1501" s="2">
        <v>2.2349999999999999</v>
      </c>
      <c r="DA1501" s="2">
        <v>2.1480000000000001</v>
      </c>
      <c r="DB1501" s="2">
        <v>2.1230000000000002</v>
      </c>
      <c r="DC1501" s="2">
        <v>2.1269999999999998</v>
      </c>
      <c r="DD1501" s="2">
        <v>2.137</v>
      </c>
      <c r="DE1501" s="2">
        <v>2.1429999999999998</v>
      </c>
      <c r="DF1501" s="2">
        <v>2.1469999999999998</v>
      </c>
      <c r="DG1501" s="2">
        <v>2.1720000000000002</v>
      </c>
      <c r="DH1501" s="2">
        <v>2.2999999999999998</v>
      </c>
      <c r="DI1501" s="2">
        <v>2.44</v>
      </c>
      <c r="DJ1501" s="2">
        <v>2.48</v>
      </c>
      <c r="DK1501" s="2">
        <v>2.3559999999999999</v>
      </c>
      <c r="DL1501" s="2">
        <v>2.2570000000000001</v>
      </c>
      <c r="DM1501" s="2">
        <v>2.1560000000000001</v>
      </c>
      <c r="DN1501" s="2">
        <v>2.14</v>
      </c>
      <c r="DO1501" s="2">
        <v>2.1419999999999999</v>
      </c>
      <c r="DP1501" s="2">
        <v>2.1419999999999999</v>
      </c>
      <c r="DQ1501" s="2">
        <v>2.1480000000000001</v>
      </c>
      <c r="DR1501" s="2">
        <v>2.1539999999999999</v>
      </c>
      <c r="DS1501" s="2">
        <v>2.1789999999999998</v>
      </c>
      <c r="DT1501" s="2">
        <v>2.3170000000000002</v>
      </c>
      <c r="DU1501" s="2">
        <v>2.456</v>
      </c>
      <c r="DV1501" s="2">
        <v>2.5099999999999998</v>
      </c>
      <c r="DW1501" s="2">
        <v>2.3860000000000001</v>
      </c>
      <c r="DX1501" s="2">
        <v>2.2869999999999999</v>
      </c>
      <c r="DY1501" s="2">
        <v>2.1859999999999999</v>
      </c>
      <c r="DZ1501" s="2">
        <v>2.17</v>
      </c>
      <c r="EA1501" s="2">
        <v>2.1720000000000002</v>
      </c>
      <c r="EB1501" s="2">
        <v>2.1720000000000002</v>
      </c>
      <c r="EC1501" s="2">
        <v>2.1779999999999999</v>
      </c>
      <c r="ED1501" s="2">
        <v>2.1840000000000002</v>
      </c>
      <c r="EE1501" s="2">
        <v>2.2090000000000001</v>
      </c>
      <c r="EF1501" s="2">
        <v>2.347</v>
      </c>
      <c r="EG1501" s="2">
        <v>2.4860000000000002</v>
      </c>
      <c r="EH1501" s="2">
        <v>2.5449999999999999</v>
      </c>
      <c r="EI1501" s="2">
        <v>2.4209999999999998</v>
      </c>
      <c r="EJ1501" s="2">
        <v>2.3220000000000001</v>
      </c>
      <c r="EK1501" s="2">
        <v>2.2210000000000001</v>
      </c>
      <c r="EL1501" s="2">
        <v>2.2050000000000001</v>
      </c>
      <c r="EM1501" s="2">
        <v>2.2069999999999999</v>
      </c>
      <c r="EN1501" s="2">
        <v>2.2069999999999999</v>
      </c>
      <c r="EO1501" s="2">
        <v>2.2130000000000001</v>
      </c>
      <c r="EP1501" s="2">
        <v>2.2189999999999999</v>
      </c>
      <c r="EQ1501" s="2">
        <v>2.2440000000000002</v>
      </c>
      <c r="ER1501" s="2">
        <v>2.3820000000000001</v>
      </c>
      <c r="ES1501" s="2">
        <v>2.5209999999999999</v>
      </c>
      <c r="ET1501" s="2">
        <v>2.59</v>
      </c>
      <c r="EU1501" s="2">
        <v>2.4660000000000002</v>
      </c>
      <c r="EV1501" s="2">
        <v>2.367</v>
      </c>
      <c r="EW1501" s="2">
        <v>2.266</v>
      </c>
      <c r="EX1501" s="2">
        <v>2.25</v>
      </c>
      <c r="EY1501" s="2">
        <v>2.2519999999999998</v>
      </c>
      <c r="EZ1501" s="2">
        <v>2.2519999999999998</v>
      </c>
      <c r="FA1501" s="2">
        <v>2.258</v>
      </c>
      <c r="FB1501" s="2">
        <v>2.2639999999999998</v>
      </c>
      <c r="FC1501" s="2">
        <v>2.2890000000000001</v>
      </c>
      <c r="FD1501" s="2">
        <v>2.427</v>
      </c>
      <c r="FE1501" s="2">
        <v>2.5659999999999998</v>
      </c>
      <c r="FF1501" s="2"/>
      <c r="FG1501" s="2"/>
      <c r="FH1501" s="2"/>
      <c r="FI1501" s="2"/>
      <c r="FJ1501" s="2"/>
      <c r="FK1501" s="2"/>
      <c r="FL1501" s="2"/>
      <c r="FM1501" s="2"/>
      <c r="FN1501" s="2"/>
      <c r="FO1501" s="2"/>
      <c r="FP1501" s="2"/>
      <c r="FQ1501" s="2"/>
      <c r="FR1501" s="2"/>
      <c r="FS1501" s="2"/>
      <c r="FT1501" s="2"/>
      <c r="FU1501" s="2"/>
      <c r="FV1501" s="2"/>
      <c r="FW1501" s="2"/>
      <c r="FX1501" s="2"/>
      <c r="FY1501" s="2"/>
      <c r="FZ1501" s="2"/>
      <c r="GA1501" s="2"/>
      <c r="GB1501" s="2"/>
      <c r="GC1501" s="2"/>
      <c r="GD1501" s="2"/>
      <c r="GE1501" s="2"/>
      <c r="GF1501" s="2"/>
      <c r="GG1501" s="2"/>
      <c r="GH1501" s="2"/>
      <c r="GI1501" s="2"/>
      <c r="GJ1501" s="2"/>
      <c r="GK1501" s="2"/>
      <c r="GL1501" s="2"/>
      <c r="GM1501" s="2"/>
      <c r="GN1501" s="2"/>
      <c r="GO1501" s="2"/>
      <c r="GP1501" s="2"/>
      <c r="GQ1501" s="2"/>
    </row>
    <row r="1502" spans="1:199" customFormat="1" hidden="1" x14ac:dyDescent="0.2">
      <c r="A1502">
        <f t="shared" si="364"/>
        <v>5</v>
      </c>
      <c r="B1502">
        <f t="shared" si="365"/>
        <v>12</v>
      </c>
      <c r="C1502" s="1">
        <v>36147</v>
      </c>
      <c r="D1502">
        <f t="shared" si="366"/>
        <v>12</v>
      </c>
      <c r="E1502">
        <f t="shared" si="367"/>
        <v>1998</v>
      </c>
      <c r="F1502" s="15"/>
      <c r="G1502" s="16">
        <f t="shared" si="356"/>
        <v>0.15200000000000014</v>
      </c>
      <c r="H1502" s="16">
        <f t="shared" si="357"/>
        <v>1.4416666666666522E-2</v>
      </c>
      <c r="I1502" s="16">
        <f t="shared" si="358"/>
        <v>0.16641666666666666</v>
      </c>
      <c r="J1502" s="7">
        <f>VLOOKUP(C1502,'Nymex hist.'!A:B,2,0)</f>
        <v>2.0739999999999998</v>
      </c>
      <c r="K1502" s="7"/>
      <c r="L1502" s="7"/>
      <c r="M1502" s="9">
        <f t="shared" si="359"/>
        <v>2.0775000000000001</v>
      </c>
      <c r="N1502" s="9">
        <f t="shared" si="360"/>
        <v>2.2295000000000003</v>
      </c>
      <c r="O1502" s="9">
        <f t="shared" si="361"/>
        <v>2.2439166666666668</v>
      </c>
      <c r="P1502" s="9">
        <f t="shared" si="362"/>
        <v>2.273916666666667</v>
      </c>
      <c r="Q1502" s="9">
        <f t="shared" si="363"/>
        <v>2.3089166666666672</v>
      </c>
      <c r="R1502" s="8">
        <v>36147</v>
      </c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3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>
        <v>2.0739999999999998</v>
      </c>
      <c r="CM1502" s="2">
        <v>2.0880000000000001</v>
      </c>
      <c r="CN1502" s="2">
        <v>2.0630000000000002</v>
      </c>
      <c r="CO1502" s="2">
        <v>2.0030000000000001</v>
      </c>
      <c r="CP1502" s="2">
        <v>1.998</v>
      </c>
      <c r="CQ1502" s="2">
        <v>2.0030000000000001</v>
      </c>
      <c r="CR1502" s="2">
        <v>2.0099999999999998</v>
      </c>
      <c r="CS1502" s="2">
        <v>2.0179999999999998</v>
      </c>
      <c r="CT1502" s="2">
        <v>2.028</v>
      </c>
      <c r="CU1502" s="2">
        <v>2.0699999999999998</v>
      </c>
      <c r="CV1502" s="2">
        <v>2.21</v>
      </c>
      <c r="CW1502" s="2">
        <v>2.3650000000000002</v>
      </c>
      <c r="CX1502" s="2">
        <v>2.4239999999999999</v>
      </c>
      <c r="CY1502" s="2">
        <v>2.34</v>
      </c>
      <c r="CZ1502" s="2">
        <v>2.2400000000000002</v>
      </c>
      <c r="DA1502" s="2">
        <v>2.15</v>
      </c>
      <c r="DB1502" s="2">
        <v>2.125</v>
      </c>
      <c r="DC1502" s="2">
        <v>2.129</v>
      </c>
      <c r="DD1502" s="2">
        <v>2.1389999999999998</v>
      </c>
      <c r="DE1502" s="2">
        <v>2.145</v>
      </c>
      <c r="DF1502" s="2">
        <v>2.149</v>
      </c>
      <c r="DG1502" s="2">
        <v>2.173</v>
      </c>
      <c r="DH1502" s="2">
        <v>2.2999999999999998</v>
      </c>
      <c r="DI1502" s="2">
        <v>2.44</v>
      </c>
      <c r="DJ1502" s="2">
        <v>2.48</v>
      </c>
      <c r="DK1502" s="2">
        <v>2.3559999999999999</v>
      </c>
      <c r="DL1502" s="2">
        <v>2.2570000000000001</v>
      </c>
      <c r="DM1502" s="2">
        <v>2.1560000000000001</v>
      </c>
      <c r="DN1502" s="2">
        <v>2.14</v>
      </c>
      <c r="DO1502" s="2">
        <v>2.1419999999999999</v>
      </c>
      <c r="DP1502" s="2">
        <v>2.1419999999999999</v>
      </c>
      <c r="DQ1502" s="2">
        <v>2.1480000000000001</v>
      </c>
      <c r="DR1502" s="2">
        <v>2.1539999999999999</v>
      </c>
      <c r="DS1502" s="2">
        <v>2.1789999999999998</v>
      </c>
      <c r="DT1502" s="2">
        <v>2.3170000000000002</v>
      </c>
      <c r="DU1502" s="2">
        <v>2.456</v>
      </c>
      <c r="DV1502" s="2">
        <v>2.5099999999999998</v>
      </c>
      <c r="DW1502" s="2">
        <v>2.3860000000000001</v>
      </c>
      <c r="DX1502" s="2">
        <v>2.2869999999999999</v>
      </c>
      <c r="DY1502" s="2">
        <v>2.1859999999999999</v>
      </c>
      <c r="DZ1502" s="2">
        <v>2.17</v>
      </c>
      <c r="EA1502" s="2">
        <v>2.1720000000000002</v>
      </c>
      <c r="EB1502" s="2">
        <v>2.1720000000000002</v>
      </c>
      <c r="EC1502" s="2">
        <v>2.1779999999999999</v>
      </c>
      <c r="ED1502" s="2">
        <v>2.1840000000000002</v>
      </c>
      <c r="EE1502" s="2">
        <v>2.2090000000000001</v>
      </c>
      <c r="EF1502" s="2">
        <v>2.347</v>
      </c>
      <c r="EG1502" s="2">
        <v>2.4860000000000002</v>
      </c>
      <c r="EH1502" s="2">
        <v>2.5449999999999999</v>
      </c>
      <c r="EI1502" s="2">
        <v>2.4209999999999998</v>
      </c>
      <c r="EJ1502" s="2">
        <v>2.3220000000000001</v>
      </c>
      <c r="EK1502" s="2">
        <v>2.2210000000000001</v>
      </c>
      <c r="EL1502" s="2">
        <v>2.2050000000000001</v>
      </c>
      <c r="EM1502" s="2">
        <v>2.2069999999999999</v>
      </c>
      <c r="EN1502" s="2">
        <v>2.2069999999999999</v>
      </c>
      <c r="EO1502" s="2">
        <v>2.2130000000000001</v>
      </c>
      <c r="EP1502" s="2">
        <v>2.2189999999999999</v>
      </c>
      <c r="EQ1502" s="2">
        <v>2.2440000000000002</v>
      </c>
      <c r="ER1502" s="2">
        <v>2.3820000000000001</v>
      </c>
      <c r="ES1502" s="2">
        <v>2.5209999999999999</v>
      </c>
      <c r="ET1502" s="2">
        <v>2.59</v>
      </c>
      <c r="EU1502" s="2">
        <v>2.4660000000000002</v>
      </c>
      <c r="EV1502" s="2">
        <v>2.367</v>
      </c>
      <c r="EW1502" s="2">
        <v>2.266</v>
      </c>
      <c r="EX1502" s="2">
        <v>2.25</v>
      </c>
      <c r="EY1502" s="2">
        <v>2.2519999999999998</v>
      </c>
      <c r="EZ1502" s="2">
        <v>2.2519999999999998</v>
      </c>
      <c r="FA1502" s="2">
        <v>2.258</v>
      </c>
      <c r="FB1502" s="2">
        <v>2.2639999999999998</v>
      </c>
      <c r="FC1502" s="2">
        <v>2.2890000000000001</v>
      </c>
      <c r="FD1502" s="2">
        <v>2.427</v>
      </c>
      <c r="FE1502" s="2">
        <v>2.5659999999999998</v>
      </c>
      <c r="FF1502" s="2"/>
      <c r="FG1502" s="2"/>
      <c r="FH1502" s="2"/>
      <c r="FI1502" s="2"/>
      <c r="FJ1502" s="2"/>
      <c r="FK1502" s="2"/>
      <c r="FL1502" s="2"/>
      <c r="FM1502" s="2"/>
      <c r="FN1502" s="2"/>
      <c r="FO1502" s="2"/>
      <c r="FP1502" s="2"/>
      <c r="FQ1502" s="2"/>
      <c r="FR1502" s="2"/>
      <c r="FS1502" s="2"/>
      <c r="FT1502" s="2"/>
      <c r="FU1502" s="2"/>
      <c r="FV1502" s="2"/>
      <c r="FW1502" s="2"/>
      <c r="FX1502" s="2"/>
      <c r="FY1502" s="2"/>
      <c r="FZ1502" s="2"/>
      <c r="GA1502" s="2"/>
      <c r="GB1502" s="2"/>
      <c r="GC1502" s="2"/>
      <c r="GD1502" s="2"/>
      <c r="GE1502" s="2"/>
      <c r="GF1502" s="2"/>
      <c r="GG1502" s="2"/>
      <c r="GH1502" s="2"/>
      <c r="GI1502" s="2"/>
      <c r="GJ1502" s="2"/>
      <c r="GK1502" s="2"/>
      <c r="GL1502" s="2"/>
      <c r="GM1502" s="2"/>
      <c r="GN1502" s="2"/>
      <c r="GO1502" s="2"/>
      <c r="GP1502" s="2"/>
      <c r="GQ1502" s="2"/>
    </row>
    <row r="1503" spans="1:199" customFormat="1" hidden="1" x14ac:dyDescent="0.2">
      <c r="A1503">
        <f t="shared" si="364"/>
        <v>1</v>
      </c>
      <c r="B1503">
        <f t="shared" si="365"/>
        <v>12</v>
      </c>
      <c r="C1503" s="1">
        <v>36150</v>
      </c>
      <c r="D1503">
        <f t="shared" si="366"/>
        <v>12</v>
      </c>
      <c r="E1503">
        <f t="shared" si="367"/>
        <v>1998</v>
      </c>
      <c r="F1503" s="15"/>
      <c r="G1503" s="16">
        <f t="shared" si="356"/>
        <v>0.20266666666666699</v>
      </c>
      <c r="H1503" s="16">
        <f t="shared" si="357"/>
        <v>1.4416666666666522E-2</v>
      </c>
      <c r="I1503" s="16">
        <f t="shared" si="358"/>
        <v>0.21708333333333352</v>
      </c>
      <c r="J1503" s="7">
        <f>VLOOKUP(C1503,'Nymex hist.'!A:B,2,0)</f>
        <v>1.9470000000000001</v>
      </c>
      <c r="K1503" s="7"/>
      <c r="L1503" s="7"/>
      <c r="M1503" s="9">
        <f t="shared" si="359"/>
        <v>2.016833333333333</v>
      </c>
      <c r="N1503" s="9">
        <f t="shared" si="360"/>
        <v>2.2195</v>
      </c>
      <c r="O1503" s="9">
        <f t="shared" si="361"/>
        <v>2.2339166666666666</v>
      </c>
      <c r="P1503" s="9">
        <f t="shared" si="362"/>
        <v>2.2639166666666664</v>
      </c>
      <c r="Q1503" s="9">
        <f t="shared" si="363"/>
        <v>2.2989166666666665</v>
      </c>
      <c r="R1503" s="8">
        <v>36150</v>
      </c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3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>
        <v>1.9470000000000001</v>
      </c>
      <c r="CM1503" s="2">
        <v>1.9450000000000001</v>
      </c>
      <c r="CN1503" s="2">
        <v>1.9410000000000001</v>
      </c>
      <c r="CO1503" s="2">
        <v>1.9159999999999999</v>
      </c>
      <c r="CP1503" s="2">
        <v>1.93</v>
      </c>
      <c r="CQ1503" s="2">
        <v>1.9470000000000001</v>
      </c>
      <c r="CR1503" s="2">
        <v>1.968</v>
      </c>
      <c r="CS1503" s="2">
        <v>1.988</v>
      </c>
      <c r="CT1503" s="2">
        <v>2.0099999999999998</v>
      </c>
      <c r="CU1503" s="2">
        <v>2.0550000000000002</v>
      </c>
      <c r="CV1503" s="2">
        <v>2.2000000000000002</v>
      </c>
      <c r="CW1503" s="2">
        <v>2.355</v>
      </c>
      <c r="CX1503" s="2">
        <v>2.4140000000000001</v>
      </c>
      <c r="CY1503" s="2">
        <v>2.33</v>
      </c>
      <c r="CZ1503" s="2">
        <v>2.23</v>
      </c>
      <c r="DA1503" s="2">
        <v>2.14</v>
      </c>
      <c r="DB1503" s="2">
        <v>2.1150000000000002</v>
      </c>
      <c r="DC1503" s="2">
        <v>2.1190000000000002</v>
      </c>
      <c r="DD1503" s="2">
        <v>2.129</v>
      </c>
      <c r="DE1503" s="2">
        <v>2.1349999999999998</v>
      </c>
      <c r="DF1503" s="2">
        <v>2.1389999999999998</v>
      </c>
      <c r="DG1503" s="2">
        <v>2.1629999999999998</v>
      </c>
      <c r="DH1503" s="2">
        <v>2.29</v>
      </c>
      <c r="DI1503" s="2">
        <v>2.4300000000000002</v>
      </c>
      <c r="DJ1503" s="2">
        <v>2.4700000000000002</v>
      </c>
      <c r="DK1503" s="2">
        <v>2.3460000000000001</v>
      </c>
      <c r="DL1503" s="2">
        <v>2.2469999999999999</v>
      </c>
      <c r="DM1503" s="2">
        <v>2.1459999999999999</v>
      </c>
      <c r="DN1503" s="2">
        <v>2.13</v>
      </c>
      <c r="DO1503" s="2">
        <v>2.1320000000000001</v>
      </c>
      <c r="DP1503" s="2">
        <v>2.1320000000000001</v>
      </c>
      <c r="DQ1503" s="2">
        <v>2.1379999999999999</v>
      </c>
      <c r="DR1503" s="2">
        <v>2.1440000000000001</v>
      </c>
      <c r="DS1503" s="2">
        <v>2.169</v>
      </c>
      <c r="DT1503" s="2">
        <v>2.3069999999999999</v>
      </c>
      <c r="DU1503" s="2">
        <v>2.4460000000000002</v>
      </c>
      <c r="DV1503" s="2">
        <v>2.5</v>
      </c>
      <c r="DW1503" s="2">
        <v>2.3759999999999999</v>
      </c>
      <c r="DX1503" s="2">
        <v>2.2770000000000001</v>
      </c>
      <c r="DY1503" s="2">
        <v>2.1760000000000002</v>
      </c>
      <c r="DZ1503" s="2">
        <v>2.16</v>
      </c>
      <c r="EA1503" s="2">
        <v>2.1619999999999999</v>
      </c>
      <c r="EB1503" s="2">
        <v>2.1619999999999999</v>
      </c>
      <c r="EC1503" s="2">
        <v>2.1680000000000001</v>
      </c>
      <c r="ED1503" s="2">
        <v>2.1739999999999999</v>
      </c>
      <c r="EE1503" s="2">
        <v>2.1989999999999998</v>
      </c>
      <c r="EF1503" s="2">
        <v>2.3370000000000002</v>
      </c>
      <c r="EG1503" s="2">
        <v>2.476</v>
      </c>
      <c r="EH1503" s="2">
        <v>2.5350000000000001</v>
      </c>
      <c r="EI1503" s="2">
        <v>2.411</v>
      </c>
      <c r="EJ1503" s="2">
        <v>2.3119999999999998</v>
      </c>
      <c r="EK1503" s="2">
        <v>2.2109999999999999</v>
      </c>
      <c r="EL1503" s="2">
        <v>2.1949999999999998</v>
      </c>
      <c r="EM1503" s="2">
        <v>2.1970000000000001</v>
      </c>
      <c r="EN1503" s="2">
        <v>2.1970000000000001</v>
      </c>
      <c r="EO1503" s="2">
        <v>2.2029999999999998</v>
      </c>
      <c r="EP1503" s="2">
        <v>2.2090000000000001</v>
      </c>
      <c r="EQ1503" s="2">
        <v>2.234</v>
      </c>
      <c r="ER1503" s="2">
        <v>2.3719999999999999</v>
      </c>
      <c r="ES1503" s="2">
        <v>2.5110000000000001</v>
      </c>
      <c r="ET1503" s="2">
        <v>2.58</v>
      </c>
      <c r="EU1503" s="2">
        <v>2.456</v>
      </c>
      <c r="EV1503" s="2">
        <v>2.3570000000000002</v>
      </c>
      <c r="EW1503" s="2">
        <v>2.2559999999999998</v>
      </c>
      <c r="EX1503" s="2">
        <v>2.2400000000000002</v>
      </c>
      <c r="EY1503" s="2">
        <v>2.242</v>
      </c>
      <c r="EZ1503" s="2">
        <v>2.242</v>
      </c>
      <c r="FA1503" s="2">
        <v>2.2480000000000002</v>
      </c>
      <c r="FB1503" s="2">
        <v>2.254</v>
      </c>
      <c r="FC1503" s="2">
        <v>2.2789999999999999</v>
      </c>
      <c r="FD1503" s="2">
        <v>2.4169999999999998</v>
      </c>
      <c r="FE1503" s="2">
        <v>2.556</v>
      </c>
      <c r="FF1503" s="2"/>
      <c r="FG1503" s="2"/>
      <c r="FH1503" s="2"/>
      <c r="FI1503" s="2"/>
      <c r="FJ1503" s="2"/>
      <c r="FK1503" s="2"/>
      <c r="FL1503" s="2"/>
      <c r="FM1503" s="2"/>
      <c r="FN1503" s="2"/>
      <c r="FO1503" s="2"/>
      <c r="FP1503" s="2"/>
      <c r="FQ1503" s="2"/>
      <c r="FR1503" s="2"/>
      <c r="FS1503" s="2"/>
      <c r="FT1503" s="2"/>
      <c r="FU1503" s="2"/>
      <c r="FV1503" s="2"/>
      <c r="FW1503" s="2"/>
      <c r="FX1503" s="2"/>
      <c r="FY1503" s="2"/>
      <c r="FZ1503" s="2"/>
      <c r="GA1503" s="2"/>
      <c r="GB1503" s="2"/>
      <c r="GC1503" s="2"/>
      <c r="GD1503" s="2"/>
      <c r="GE1503" s="2"/>
      <c r="GF1503" s="2"/>
      <c r="GG1503" s="2"/>
      <c r="GH1503" s="2"/>
      <c r="GI1503" s="2"/>
      <c r="GJ1503" s="2"/>
      <c r="GK1503" s="2"/>
      <c r="GL1503" s="2"/>
      <c r="GM1503" s="2"/>
      <c r="GN1503" s="2"/>
      <c r="GO1503" s="2"/>
      <c r="GP1503" s="2"/>
      <c r="GQ1503" s="2"/>
    </row>
    <row r="1504" spans="1:199" customFormat="1" hidden="1" x14ac:dyDescent="0.2">
      <c r="A1504">
        <f t="shared" si="364"/>
        <v>2</v>
      </c>
      <c r="B1504">
        <f t="shared" si="365"/>
        <v>12</v>
      </c>
      <c r="C1504" s="1">
        <v>36151</v>
      </c>
      <c r="D1504">
        <f t="shared" si="366"/>
        <v>12</v>
      </c>
      <c r="E1504">
        <f t="shared" si="367"/>
        <v>1998</v>
      </c>
      <c r="F1504" s="15"/>
      <c r="G1504" s="16">
        <f t="shared" si="356"/>
        <v>0.21991666666666654</v>
      </c>
      <c r="H1504" s="16">
        <f t="shared" si="357"/>
        <v>1.4416666666666522E-2</v>
      </c>
      <c r="I1504" s="16">
        <f t="shared" si="358"/>
        <v>0.23433333333333306</v>
      </c>
      <c r="J1504" s="7">
        <f>VLOOKUP(C1504,'Nymex hist.'!A:B,2,0)</f>
        <v>1.925</v>
      </c>
      <c r="K1504" s="7"/>
      <c r="L1504" s="7"/>
      <c r="M1504" s="9">
        <f t="shared" si="359"/>
        <v>1.9995833333333335</v>
      </c>
      <c r="N1504" s="9">
        <f t="shared" si="360"/>
        <v>2.2195</v>
      </c>
      <c r="O1504" s="9">
        <f t="shared" si="361"/>
        <v>2.2339166666666666</v>
      </c>
      <c r="P1504" s="9">
        <f t="shared" si="362"/>
        <v>2.2639166666666664</v>
      </c>
      <c r="Q1504" s="9">
        <f t="shared" si="363"/>
        <v>2.2989166666666665</v>
      </c>
      <c r="R1504" s="8">
        <v>36151</v>
      </c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3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>
        <v>1.925</v>
      </c>
      <c r="CM1504" s="2">
        <v>1.92</v>
      </c>
      <c r="CN1504" s="2">
        <v>1.913</v>
      </c>
      <c r="CO1504" s="2">
        <v>1.895</v>
      </c>
      <c r="CP1504" s="2">
        <v>1.91</v>
      </c>
      <c r="CQ1504" s="2">
        <v>1.9279999999999999</v>
      </c>
      <c r="CR1504" s="2">
        <v>1.95</v>
      </c>
      <c r="CS1504" s="2">
        <v>1.972</v>
      </c>
      <c r="CT1504" s="2">
        <v>1.9970000000000001</v>
      </c>
      <c r="CU1504" s="2">
        <v>2.0449999999999999</v>
      </c>
      <c r="CV1504" s="2">
        <v>2.19</v>
      </c>
      <c r="CW1504" s="2">
        <v>2.35</v>
      </c>
      <c r="CX1504" s="2">
        <v>2.4140000000000001</v>
      </c>
      <c r="CY1504" s="2">
        <v>2.33</v>
      </c>
      <c r="CZ1504" s="2">
        <v>2.23</v>
      </c>
      <c r="DA1504" s="2">
        <v>2.14</v>
      </c>
      <c r="DB1504" s="2">
        <v>2.1150000000000002</v>
      </c>
      <c r="DC1504" s="2">
        <v>2.1190000000000002</v>
      </c>
      <c r="DD1504" s="2">
        <v>2.129</v>
      </c>
      <c r="DE1504" s="2">
        <v>2.1349999999999998</v>
      </c>
      <c r="DF1504" s="2">
        <v>2.1389999999999998</v>
      </c>
      <c r="DG1504" s="2">
        <v>2.1629999999999998</v>
      </c>
      <c r="DH1504" s="2">
        <v>2.29</v>
      </c>
      <c r="DI1504" s="2">
        <v>2.4300000000000002</v>
      </c>
      <c r="DJ1504" s="2">
        <v>2.4700000000000002</v>
      </c>
      <c r="DK1504" s="2">
        <v>2.3460000000000001</v>
      </c>
      <c r="DL1504" s="2">
        <v>2.2469999999999999</v>
      </c>
      <c r="DM1504" s="2">
        <v>2.1459999999999999</v>
      </c>
      <c r="DN1504" s="2">
        <v>2.13</v>
      </c>
      <c r="DO1504" s="2">
        <v>2.1320000000000001</v>
      </c>
      <c r="DP1504" s="2">
        <v>2.1320000000000001</v>
      </c>
      <c r="DQ1504" s="2">
        <v>2.1379999999999999</v>
      </c>
      <c r="DR1504" s="2">
        <v>2.1440000000000001</v>
      </c>
      <c r="DS1504" s="2">
        <v>2.169</v>
      </c>
      <c r="DT1504" s="2">
        <v>2.3069999999999999</v>
      </c>
      <c r="DU1504" s="2">
        <v>2.4460000000000002</v>
      </c>
      <c r="DV1504" s="2">
        <v>2.5</v>
      </c>
      <c r="DW1504" s="2">
        <v>2.3759999999999999</v>
      </c>
      <c r="DX1504" s="2">
        <v>2.2770000000000001</v>
      </c>
      <c r="DY1504" s="2">
        <v>2.1760000000000002</v>
      </c>
      <c r="DZ1504" s="2">
        <v>2.16</v>
      </c>
      <c r="EA1504" s="2">
        <v>2.1619999999999999</v>
      </c>
      <c r="EB1504" s="2">
        <v>2.1619999999999999</v>
      </c>
      <c r="EC1504" s="2">
        <v>2.1680000000000001</v>
      </c>
      <c r="ED1504" s="2">
        <v>2.1739999999999999</v>
      </c>
      <c r="EE1504" s="2">
        <v>2.1989999999999998</v>
      </c>
      <c r="EF1504" s="2">
        <v>2.3370000000000002</v>
      </c>
      <c r="EG1504" s="2">
        <v>2.476</v>
      </c>
      <c r="EH1504" s="2">
        <v>2.5350000000000001</v>
      </c>
      <c r="EI1504" s="2">
        <v>2.411</v>
      </c>
      <c r="EJ1504" s="2">
        <v>2.3119999999999998</v>
      </c>
      <c r="EK1504" s="2">
        <v>2.2109999999999999</v>
      </c>
      <c r="EL1504" s="2">
        <v>2.1949999999999998</v>
      </c>
      <c r="EM1504" s="2">
        <v>2.1970000000000001</v>
      </c>
      <c r="EN1504" s="2">
        <v>2.1970000000000001</v>
      </c>
      <c r="EO1504" s="2">
        <v>2.2029999999999998</v>
      </c>
      <c r="EP1504" s="2">
        <v>2.2090000000000001</v>
      </c>
      <c r="EQ1504" s="2">
        <v>2.234</v>
      </c>
      <c r="ER1504" s="2">
        <v>2.3719999999999999</v>
      </c>
      <c r="ES1504" s="2">
        <v>2.5110000000000001</v>
      </c>
      <c r="ET1504" s="2">
        <v>2.58</v>
      </c>
      <c r="EU1504" s="2">
        <v>2.456</v>
      </c>
      <c r="EV1504" s="2">
        <v>2.3570000000000002</v>
      </c>
      <c r="EW1504" s="2">
        <v>2.2559999999999998</v>
      </c>
      <c r="EX1504" s="2">
        <v>2.2400000000000002</v>
      </c>
      <c r="EY1504" s="2">
        <v>2.242</v>
      </c>
      <c r="EZ1504" s="2">
        <v>2.242</v>
      </c>
      <c r="FA1504" s="2">
        <v>2.2480000000000002</v>
      </c>
      <c r="FB1504" s="2">
        <v>2.254</v>
      </c>
      <c r="FC1504" s="2">
        <v>2.2789999999999999</v>
      </c>
      <c r="FD1504" s="2">
        <v>2.4169999999999998</v>
      </c>
      <c r="FE1504" s="2">
        <v>2.556</v>
      </c>
      <c r="FF1504" s="2"/>
      <c r="FG1504" s="2"/>
      <c r="FH1504" s="2"/>
      <c r="FI1504" s="2"/>
      <c r="FJ1504" s="2"/>
      <c r="FK1504" s="2"/>
      <c r="FL1504" s="2"/>
      <c r="FM1504" s="2"/>
      <c r="FN1504" s="2"/>
      <c r="FO1504" s="2"/>
      <c r="FP1504" s="2"/>
      <c r="FQ1504" s="2"/>
      <c r="FR1504" s="2"/>
      <c r="FS1504" s="2"/>
      <c r="FT1504" s="2"/>
      <c r="FU1504" s="2"/>
      <c r="FV1504" s="2"/>
      <c r="FW1504" s="2"/>
      <c r="FX1504" s="2"/>
      <c r="FY1504" s="2"/>
      <c r="FZ1504" s="2"/>
      <c r="GA1504" s="2"/>
      <c r="GB1504" s="2"/>
      <c r="GC1504" s="2"/>
      <c r="GD1504" s="2"/>
      <c r="GE1504" s="2"/>
      <c r="GF1504" s="2"/>
      <c r="GG1504" s="2"/>
      <c r="GH1504" s="2"/>
      <c r="GI1504" s="2"/>
      <c r="GJ1504" s="2"/>
      <c r="GK1504" s="2"/>
      <c r="GL1504" s="2"/>
      <c r="GM1504" s="2"/>
      <c r="GN1504" s="2"/>
      <c r="GO1504" s="2"/>
      <c r="GP1504" s="2"/>
      <c r="GQ1504" s="2"/>
    </row>
    <row r="1505" spans="1:199" customFormat="1" hidden="1" x14ac:dyDescent="0.2">
      <c r="A1505">
        <f t="shared" si="364"/>
        <v>3</v>
      </c>
      <c r="B1505">
        <f t="shared" si="365"/>
        <v>12</v>
      </c>
      <c r="C1505" s="1">
        <v>36152</v>
      </c>
      <c r="D1505">
        <f t="shared" si="366"/>
        <v>12</v>
      </c>
      <c r="E1505">
        <f t="shared" si="367"/>
        <v>1998</v>
      </c>
      <c r="F1505" s="15"/>
      <c r="G1505" s="16">
        <f t="shared" si="356"/>
        <v>0.22708333333333441</v>
      </c>
      <c r="H1505" s="16">
        <f t="shared" si="357"/>
        <v>1.4166666666665773E-2</v>
      </c>
      <c r="I1505" s="16">
        <f t="shared" si="358"/>
        <v>0.24125000000000019</v>
      </c>
      <c r="J1505" s="7">
        <f>VLOOKUP(C1505,'Nymex hist.'!A:B,2,0)</f>
        <v>1.9059999999999999</v>
      </c>
      <c r="K1505" s="7"/>
      <c r="L1505" s="7"/>
      <c r="M1505" s="9">
        <f t="shared" si="359"/>
        <v>1.987666666666666</v>
      </c>
      <c r="N1505" s="9">
        <f t="shared" si="360"/>
        <v>2.2147500000000004</v>
      </c>
      <c r="O1505" s="9">
        <f t="shared" si="361"/>
        <v>2.2289166666666662</v>
      </c>
      <c r="P1505" s="9">
        <f t="shared" si="362"/>
        <v>2.253916666666667</v>
      </c>
      <c r="Q1505" s="9">
        <f t="shared" si="363"/>
        <v>2.2889166666666667</v>
      </c>
      <c r="R1505" s="8">
        <v>36152</v>
      </c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3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>
        <v>1.9059999999999999</v>
      </c>
      <c r="CM1505" s="2">
        <v>1.9019999999999999</v>
      </c>
      <c r="CN1505" s="2">
        <v>1.895</v>
      </c>
      <c r="CO1505" s="2">
        <v>1.877</v>
      </c>
      <c r="CP1505" s="2">
        <v>1.893</v>
      </c>
      <c r="CQ1505" s="2">
        <v>1.915</v>
      </c>
      <c r="CR1505" s="2">
        <v>1.9370000000000001</v>
      </c>
      <c r="CS1505" s="2">
        <v>1.9650000000000001</v>
      </c>
      <c r="CT1505" s="2">
        <v>1.992</v>
      </c>
      <c r="CU1505" s="2">
        <v>2.04</v>
      </c>
      <c r="CV1505" s="2">
        <v>2.1850000000000001</v>
      </c>
      <c r="CW1505" s="2">
        <v>2.3450000000000002</v>
      </c>
      <c r="CX1505" s="2">
        <v>2.41</v>
      </c>
      <c r="CY1505" s="2">
        <v>2.3260000000000001</v>
      </c>
      <c r="CZ1505" s="2">
        <v>2.226</v>
      </c>
      <c r="DA1505" s="2">
        <v>2.1349999999999998</v>
      </c>
      <c r="DB1505" s="2">
        <v>2.11</v>
      </c>
      <c r="DC1505" s="2">
        <v>2.1139999999999999</v>
      </c>
      <c r="DD1505" s="2">
        <v>2.1240000000000001</v>
      </c>
      <c r="DE1505" s="2">
        <v>2.13</v>
      </c>
      <c r="DF1505" s="2">
        <v>2.1339999999999999</v>
      </c>
      <c r="DG1505" s="2">
        <v>2.1579999999999999</v>
      </c>
      <c r="DH1505" s="2">
        <v>2.2850000000000001</v>
      </c>
      <c r="DI1505" s="2">
        <v>2.4249999999999998</v>
      </c>
      <c r="DJ1505" s="2">
        <v>2.4649999999999999</v>
      </c>
      <c r="DK1505" s="2">
        <v>2.3410000000000002</v>
      </c>
      <c r="DL1505" s="2">
        <v>2.242</v>
      </c>
      <c r="DM1505" s="2">
        <v>2.141</v>
      </c>
      <c r="DN1505" s="2">
        <v>2.125</v>
      </c>
      <c r="DO1505" s="2">
        <v>2.1269999999999998</v>
      </c>
      <c r="DP1505" s="2">
        <v>2.1269999999999998</v>
      </c>
      <c r="DQ1505" s="2">
        <v>2.133</v>
      </c>
      <c r="DR1505" s="2">
        <v>2.1389999999999998</v>
      </c>
      <c r="DS1505" s="2">
        <v>2.1640000000000001</v>
      </c>
      <c r="DT1505" s="2">
        <v>2.302</v>
      </c>
      <c r="DU1505" s="2">
        <v>2.4409999999999998</v>
      </c>
      <c r="DV1505" s="2">
        <v>2.4900000000000002</v>
      </c>
      <c r="DW1505" s="2">
        <v>2.3660000000000001</v>
      </c>
      <c r="DX1505" s="2">
        <v>2.2669999999999999</v>
      </c>
      <c r="DY1505" s="2">
        <v>2.1659999999999999</v>
      </c>
      <c r="DZ1505" s="2">
        <v>2.15</v>
      </c>
      <c r="EA1505" s="2">
        <v>2.1520000000000001</v>
      </c>
      <c r="EB1505" s="2">
        <v>2.1520000000000001</v>
      </c>
      <c r="EC1505" s="2">
        <v>2.1579999999999999</v>
      </c>
      <c r="ED1505" s="2">
        <v>2.1640000000000001</v>
      </c>
      <c r="EE1505" s="2">
        <v>2.1890000000000001</v>
      </c>
      <c r="EF1505" s="2">
        <v>2.327</v>
      </c>
      <c r="EG1505" s="2">
        <v>2.4660000000000002</v>
      </c>
      <c r="EH1505" s="2">
        <v>2.5249999999999999</v>
      </c>
      <c r="EI1505" s="2">
        <v>2.4009999999999998</v>
      </c>
      <c r="EJ1505" s="2">
        <v>2.302</v>
      </c>
      <c r="EK1505" s="2">
        <v>2.2010000000000001</v>
      </c>
      <c r="EL1505" s="2">
        <v>2.1850000000000001</v>
      </c>
      <c r="EM1505" s="2">
        <v>2.1869999999999998</v>
      </c>
      <c r="EN1505" s="2">
        <v>2.1869999999999998</v>
      </c>
      <c r="EO1505" s="2">
        <v>2.1930000000000001</v>
      </c>
      <c r="EP1505" s="2">
        <v>2.1989999999999998</v>
      </c>
      <c r="EQ1505" s="2">
        <v>2.2240000000000002</v>
      </c>
      <c r="ER1505" s="2">
        <v>2.3620000000000001</v>
      </c>
      <c r="ES1505" s="2">
        <v>2.5009999999999999</v>
      </c>
      <c r="ET1505" s="2">
        <v>2.57</v>
      </c>
      <c r="EU1505" s="2">
        <v>2.4460000000000002</v>
      </c>
      <c r="EV1505" s="2">
        <v>2.347</v>
      </c>
      <c r="EW1505" s="2">
        <v>2.246</v>
      </c>
      <c r="EX1505" s="2">
        <v>2.23</v>
      </c>
      <c r="EY1505" s="2">
        <v>2.2320000000000002</v>
      </c>
      <c r="EZ1505" s="2">
        <v>2.2320000000000002</v>
      </c>
      <c r="FA1505" s="2">
        <v>2.238</v>
      </c>
      <c r="FB1505" s="2">
        <v>2.2440000000000002</v>
      </c>
      <c r="FC1505" s="2">
        <v>2.2690000000000001</v>
      </c>
      <c r="FD1505" s="2">
        <v>2.407</v>
      </c>
      <c r="FE1505" s="2">
        <v>2.5459999999999998</v>
      </c>
      <c r="FF1505" s="2"/>
      <c r="FG1505" s="2"/>
      <c r="FH1505" s="2"/>
      <c r="FI1505" s="2"/>
      <c r="FJ1505" s="2"/>
      <c r="FK1505" s="2"/>
      <c r="FL1505" s="2"/>
      <c r="FM1505" s="2"/>
      <c r="FN1505" s="2"/>
      <c r="FO1505" s="2"/>
      <c r="FP1505" s="2"/>
      <c r="FQ1505" s="2"/>
      <c r="FR1505" s="2"/>
      <c r="FS1505" s="2"/>
      <c r="FT1505" s="2"/>
      <c r="FU1505" s="2"/>
      <c r="FV1505" s="2"/>
      <c r="FW1505" s="2"/>
      <c r="FX1505" s="2"/>
      <c r="FY1505" s="2"/>
      <c r="FZ1505" s="2"/>
      <c r="GA1505" s="2"/>
      <c r="GB1505" s="2"/>
      <c r="GC1505" s="2"/>
      <c r="GD1505" s="2"/>
      <c r="GE1505" s="2"/>
      <c r="GF1505" s="2"/>
      <c r="GG1505" s="2"/>
      <c r="GH1505" s="2"/>
      <c r="GI1505" s="2"/>
      <c r="GJ1505" s="2"/>
      <c r="GK1505" s="2"/>
      <c r="GL1505" s="2"/>
      <c r="GM1505" s="2"/>
      <c r="GN1505" s="2"/>
      <c r="GO1505" s="2"/>
      <c r="GP1505" s="2"/>
      <c r="GQ1505" s="2"/>
    </row>
    <row r="1506" spans="1:199" customFormat="1" hidden="1" x14ac:dyDescent="0.2">
      <c r="A1506">
        <f t="shared" si="364"/>
        <v>4</v>
      </c>
      <c r="B1506">
        <f t="shared" si="365"/>
        <v>12</v>
      </c>
      <c r="C1506" s="1">
        <v>36153</v>
      </c>
      <c r="D1506">
        <f t="shared" si="366"/>
        <v>12</v>
      </c>
      <c r="E1506">
        <f t="shared" si="367"/>
        <v>1998</v>
      </c>
      <c r="F1506" s="15"/>
      <c r="G1506" s="16">
        <f t="shared" si="356"/>
        <v>0.2330833333333342</v>
      </c>
      <c r="H1506" s="16">
        <f t="shared" si="357"/>
        <v>1.4166666666665773E-2</v>
      </c>
      <c r="I1506" s="16">
        <f t="shared" si="358"/>
        <v>0.24724999999999997</v>
      </c>
      <c r="J1506" s="7">
        <f>VLOOKUP(C1506,'Nymex hist.'!A:B,2,0)</f>
        <v>1.881</v>
      </c>
      <c r="K1506" s="7"/>
      <c r="L1506" s="7"/>
      <c r="M1506" s="9">
        <f t="shared" si="359"/>
        <v>1.9816666666666662</v>
      </c>
      <c r="N1506" s="9">
        <f t="shared" si="360"/>
        <v>2.2147500000000004</v>
      </c>
      <c r="O1506" s="9">
        <f t="shared" si="361"/>
        <v>2.2289166666666662</v>
      </c>
      <c r="P1506" s="9">
        <f t="shared" si="362"/>
        <v>2.253916666666667</v>
      </c>
      <c r="Q1506" s="9">
        <f t="shared" si="363"/>
        <v>2.2889166666666667</v>
      </c>
      <c r="R1506" s="8">
        <v>36153</v>
      </c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3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>
        <v>1.881</v>
      </c>
      <c r="CM1506" s="2">
        <v>1.8779999999999999</v>
      </c>
      <c r="CN1506" s="2">
        <v>1.883</v>
      </c>
      <c r="CO1506" s="2">
        <v>1.869</v>
      </c>
      <c r="CP1506" s="2">
        <v>1.89</v>
      </c>
      <c r="CQ1506" s="2">
        <v>1.915</v>
      </c>
      <c r="CR1506" s="2">
        <v>1.9370000000000001</v>
      </c>
      <c r="CS1506" s="2">
        <v>1.9650000000000001</v>
      </c>
      <c r="CT1506" s="2">
        <v>1.992</v>
      </c>
      <c r="CU1506" s="2">
        <v>2.04</v>
      </c>
      <c r="CV1506" s="2">
        <v>2.1850000000000001</v>
      </c>
      <c r="CW1506" s="2">
        <v>2.3450000000000002</v>
      </c>
      <c r="CX1506" s="2">
        <v>2.41</v>
      </c>
      <c r="CY1506" s="2">
        <v>2.3260000000000001</v>
      </c>
      <c r="CZ1506" s="2">
        <v>2.226</v>
      </c>
      <c r="DA1506" s="2">
        <v>2.1349999999999998</v>
      </c>
      <c r="DB1506" s="2">
        <v>2.11</v>
      </c>
      <c r="DC1506" s="2">
        <v>2.1139999999999999</v>
      </c>
      <c r="DD1506" s="2">
        <v>2.1240000000000001</v>
      </c>
      <c r="DE1506" s="2">
        <v>2.13</v>
      </c>
      <c r="DF1506" s="2">
        <v>2.1339999999999999</v>
      </c>
      <c r="DG1506" s="2">
        <v>2.1579999999999999</v>
      </c>
      <c r="DH1506" s="2">
        <v>2.2850000000000001</v>
      </c>
      <c r="DI1506" s="2">
        <v>2.4249999999999998</v>
      </c>
      <c r="DJ1506" s="2">
        <v>2.4649999999999999</v>
      </c>
      <c r="DK1506" s="2">
        <v>2.3410000000000002</v>
      </c>
      <c r="DL1506" s="2">
        <v>2.242</v>
      </c>
      <c r="DM1506" s="2">
        <v>2.141</v>
      </c>
      <c r="DN1506" s="2">
        <v>2.125</v>
      </c>
      <c r="DO1506" s="2">
        <v>2.1269999999999998</v>
      </c>
      <c r="DP1506" s="2">
        <v>2.1269999999999998</v>
      </c>
      <c r="DQ1506" s="2">
        <v>2.133</v>
      </c>
      <c r="DR1506" s="2">
        <v>2.1389999999999998</v>
      </c>
      <c r="DS1506" s="2">
        <v>2.1640000000000001</v>
      </c>
      <c r="DT1506" s="2">
        <v>2.302</v>
      </c>
      <c r="DU1506" s="2">
        <v>2.4409999999999998</v>
      </c>
      <c r="DV1506" s="2">
        <v>2.4900000000000002</v>
      </c>
      <c r="DW1506" s="2">
        <v>2.3660000000000001</v>
      </c>
      <c r="DX1506" s="2">
        <v>2.2669999999999999</v>
      </c>
      <c r="DY1506" s="2">
        <v>2.1659999999999999</v>
      </c>
      <c r="DZ1506" s="2">
        <v>2.15</v>
      </c>
      <c r="EA1506" s="2">
        <v>2.1520000000000001</v>
      </c>
      <c r="EB1506" s="2">
        <v>2.1520000000000001</v>
      </c>
      <c r="EC1506" s="2">
        <v>2.1579999999999999</v>
      </c>
      <c r="ED1506" s="2">
        <v>2.1640000000000001</v>
      </c>
      <c r="EE1506" s="2">
        <v>2.1890000000000001</v>
      </c>
      <c r="EF1506" s="2">
        <v>2.327</v>
      </c>
      <c r="EG1506" s="2">
        <v>2.4660000000000002</v>
      </c>
      <c r="EH1506" s="2">
        <v>2.5249999999999999</v>
      </c>
      <c r="EI1506" s="2">
        <v>2.4009999999999998</v>
      </c>
      <c r="EJ1506" s="2">
        <v>2.302</v>
      </c>
      <c r="EK1506" s="2">
        <v>2.2010000000000001</v>
      </c>
      <c r="EL1506" s="2">
        <v>2.1850000000000001</v>
      </c>
      <c r="EM1506" s="2">
        <v>2.1869999999999998</v>
      </c>
      <c r="EN1506" s="2">
        <v>2.1869999999999998</v>
      </c>
      <c r="EO1506" s="2">
        <v>2.1930000000000001</v>
      </c>
      <c r="EP1506" s="2">
        <v>2.1989999999999998</v>
      </c>
      <c r="EQ1506" s="2">
        <v>2.2240000000000002</v>
      </c>
      <c r="ER1506" s="2">
        <v>2.3620000000000001</v>
      </c>
      <c r="ES1506" s="2">
        <v>2.5009999999999999</v>
      </c>
      <c r="ET1506" s="2">
        <v>2.57</v>
      </c>
      <c r="EU1506" s="2">
        <v>2.4460000000000002</v>
      </c>
      <c r="EV1506" s="2">
        <v>2.347</v>
      </c>
      <c r="EW1506" s="2">
        <v>2.246</v>
      </c>
      <c r="EX1506" s="2">
        <v>2.23</v>
      </c>
      <c r="EY1506" s="2">
        <v>2.2320000000000002</v>
      </c>
      <c r="EZ1506" s="2">
        <v>2.2320000000000002</v>
      </c>
      <c r="FA1506" s="2">
        <v>2.238</v>
      </c>
      <c r="FB1506" s="2">
        <v>2.2440000000000002</v>
      </c>
      <c r="FC1506" s="2">
        <v>2.2690000000000001</v>
      </c>
      <c r="FD1506" s="2">
        <v>2.407</v>
      </c>
      <c r="FE1506" s="2">
        <v>2.5459999999999998</v>
      </c>
      <c r="FF1506" s="2"/>
      <c r="FG1506" s="2"/>
      <c r="FH1506" s="2"/>
      <c r="FI1506" s="2"/>
      <c r="FJ1506" s="2"/>
      <c r="FK1506" s="2"/>
      <c r="FL1506" s="2"/>
      <c r="FM1506" s="2"/>
      <c r="FN1506" s="2"/>
      <c r="FO1506" s="2"/>
      <c r="FP1506" s="2"/>
      <c r="FQ1506" s="2"/>
      <c r="FR1506" s="2"/>
      <c r="FS1506" s="2"/>
      <c r="FT1506" s="2"/>
      <c r="FU1506" s="2"/>
      <c r="FV1506" s="2"/>
      <c r="FW1506" s="2"/>
      <c r="FX1506" s="2"/>
      <c r="FY1506" s="2"/>
      <c r="FZ1506" s="2"/>
      <c r="GA1506" s="2"/>
      <c r="GB1506" s="2"/>
      <c r="GC1506" s="2"/>
      <c r="GD1506" s="2"/>
      <c r="GE1506" s="2"/>
      <c r="GF1506" s="2"/>
      <c r="GG1506" s="2"/>
      <c r="GH1506" s="2"/>
      <c r="GI1506" s="2"/>
      <c r="GJ1506" s="2"/>
      <c r="GK1506" s="2"/>
      <c r="GL1506" s="2"/>
      <c r="GM1506" s="2"/>
      <c r="GN1506" s="2"/>
      <c r="GO1506" s="2"/>
      <c r="GP1506" s="2"/>
      <c r="GQ1506" s="2"/>
    </row>
    <row r="1507" spans="1:199" customFormat="1" hidden="1" x14ac:dyDescent="0.2">
      <c r="A1507">
        <f t="shared" si="364"/>
        <v>1</v>
      </c>
      <c r="B1507">
        <f t="shared" si="365"/>
        <v>12</v>
      </c>
      <c r="C1507" s="1">
        <v>36157</v>
      </c>
      <c r="D1507">
        <f t="shared" si="366"/>
        <v>12</v>
      </c>
      <c r="E1507">
        <f t="shared" si="367"/>
        <v>1998</v>
      </c>
      <c r="F1507" s="15"/>
      <c r="G1507" s="16">
        <f t="shared" si="356"/>
        <v>0.2631666666666661</v>
      </c>
      <c r="H1507" s="16">
        <f t="shared" si="357"/>
        <v>2.6166666666667115E-2</v>
      </c>
      <c r="I1507" s="16">
        <f t="shared" si="358"/>
        <v>0.28933333333333322</v>
      </c>
      <c r="J1507" s="7">
        <f>VLOOKUP(C1507,'Nymex hist.'!A:B,2,0)</f>
        <v>1.788</v>
      </c>
      <c r="K1507" s="7"/>
      <c r="L1507" s="7"/>
      <c r="M1507" s="9">
        <f t="shared" si="359"/>
        <v>1.9367500000000002</v>
      </c>
      <c r="N1507" s="9">
        <f t="shared" si="360"/>
        <v>2.1999166666666663</v>
      </c>
      <c r="O1507" s="9">
        <f t="shared" si="361"/>
        <v>2.2260833333333334</v>
      </c>
      <c r="P1507" s="9">
        <f t="shared" si="362"/>
        <v>2.2510833333333333</v>
      </c>
      <c r="Q1507" s="9">
        <f t="shared" si="363"/>
        <v>2.2860833333333335</v>
      </c>
      <c r="R1507" s="8">
        <v>36157</v>
      </c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3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>
        <v>1.788</v>
      </c>
      <c r="CM1507" s="2">
        <v>1.7889999999999999</v>
      </c>
      <c r="CN1507" s="2">
        <v>1.82</v>
      </c>
      <c r="CO1507" s="2">
        <v>1.82</v>
      </c>
      <c r="CP1507" s="2">
        <v>1.847</v>
      </c>
      <c r="CQ1507" s="2">
        <v>1.877</v>
      </c>
      <c r="CR1507" s="2">
        <v>1.905</v>
      </c>
      <c r="CS1507" s="2">
        <v>1.9350000000000001</v>
      </c>
      <c r="CT1507" s="2">
        <v>1.9650000000000001</v>
      </c>
      <c r="CU1507" s="2">
        <v>2.0150000000000001</v>
      </c>
      <c r="CV1507" s="2">
        <v>2.16</v>
      </c>
      <c r="CW1507" s="2">
        <v>2.3199999999999998</v>
      </c>
      <c r="CX1507" s="2">
        <v>2.3879999999999999</v>
      </c>
      <c r="CY1507" s="2">
        <v>2.3069999999999999</v>
      </c>
      <c r="CZ1507" s="2">
        <v>2.2080000000000002</v>
      </c>
      <c r="DA1507" s="2">
        <v>2.1179999999999999</v>
      </c>
      <c r="DB1507" s="2">
        <v>2.093</v>
      </c>
      <c r="DC1507" s="2">
        <v>2.097</v>
      </c>
      <c r="DD1507" s="2">
        <v>2.109</v>
      </c>
      <c r="DE1507" s="2">
        <v>2.117</v>
      </c>
      <c r="DF1507" s="2">
        <v>2.1219999999999999</v>
      </c>
      <c r="DG1507" s="2">
        <v>2.1469999999999998</v>
      </c>
      <c r="DH1507" s="2">
        <v>2.2749999999999999</v>
      </c>
      <c r="DI1507" s="2">
        <v>2.4180000000000001</v>
      </c>
      <c r="DJ1507" s="2">
        <v>2.46</v>
      </c>
      <c r="DK1507" s="2">
        <v>2.3359999999999999</v>
      </c>
      <c r="DL1507" s="2">
        <v>2.2370000000000001</v>
      </c>
      <c r="DM1507" s="2">
        <v>2.1379999999999999</v>
      </c>
      <c r="DN1507" s="2">
        <v>2.1230000000000002</v>
      </c>
      <c r="DO1507" s="2">
        <v>2.125</v>
      </c>
      <c r="DP1507" s="2">
        <v>2.125</v>
      </c>
      <c r="DQ1507" s="2">
        <v>2.1309999999999998</v>
      </c>
      <c r="DR1507" s="2">
        <v>2.137</v>
      </c>
      <c r="DS1507" s="2">
        <v>2.1619999999999999</v>
      </c>
      <c r="DT1507" s="2">
        <v>2.2999999999999998</v>
      </c>
      <c r="DU1507" s="2">
        <v>2.4390000000000001</v>
      </c>
      <c r="DV1507" s="2">
        <v>2.4849999999999999</v>
      </c>
      <c r="DW1507" s="2">
        <v>2.3610000000000002</v>
      </c>
      <c r="DX1507" s="2">
        <v>2.262</v>
      </c>
      <c r="DY1507" s="2">
        <v>2.1629999999999998</v>
      </c>
      <c r="DZ1507" s="2">
        <v>2.1480000000000001</v>
      </c>
      <c r="EA1507" s="2">
        <v>2.15</v>
      </c>
      <c r="EB1507" s="2">
        <v>2.15</v>
      </c>
      <c r="EC1507" s="2">
        <v>2.1560000000000001</v>
      </c>
      <c r="ED1507" s="2">
        <v>2.1619999999999999</v>
      </c>
      <c r="EE1507" s="2">
        <v>2.1869999999999998</v>
      </c>
      <c r="EF1507" s="2">
        <v>2.3250000000000002</v>
      </c>
      <c r="EG1507" s="2">
        <v>2.464</v>
      </c>
      <c r="EH1507" s="2">
        <v>2.52</v>
      </c>
      <c r="EI1507" s="2">
        <v>2.3959999999999999</v>
      </c>
      <c r="EJ1507" s="2">
        <v>2.2970000000000002</v>
      </c>
      <c r="EK1507" s="2">
        <v>2.198</v>
      </c>
      <c r="EL1507" s="2">
        <v>2.1829999999999998</v>
      </c>
      <c r="EM1507" s="2">
        <v>2.1850000000000001</v>
      </c>
      <c r="EN1507" s="2">
        <v>2.1850000000000001</v>
      </c>
      <c r="EO1507" s="2">
        <v>2.1909999999999998</v>
      </c>
      <c r="EP1507" s="2">
        <v>2.1970000000000001</v>
      </c>
      <c r="EQ1507" s="2">
        <v>2.222</v>
      </c>
      <c r="ER1507" s="2">
        <v>2.36</v>
      </c>
      <c r="ES1507" s="2">
        <v>2.4990000000000001</v>
      </c>
      <c r="ET1507" s="2">
        <v>2.5649999999999999</v>
      </c>
      <c r="EU1507" s="2">
        <v>2.4409999999999998</v>
      </c>
      <c r="EV1507" s="2">
        <v>2.3420000000000001</v>
      </c>
      <c r="EW1507" s="2">
        <v>2.2429999999999999</v>
      </c>
      <c r="EX1507" s="2">
        <v>2.2280000000000002</v>
      </c>
      <c r="EY1507" s="2">
        <v>2.23</v>
      </c>
      <c r="EZ1507" s="2">
        <v>2.23</v>
      </c>
      <c r="FA1507" s="2">
        <v>2.2360000000000002</v>
      </c>
      <c r="FB1507" s="2">
        <v>2.242</v>
      </c>
      <c r="FC1507" s="2">
        <v>2.2669999999999999</v>
      </c>
      <c r="FD1507" s="2">
        <v>2.4049999999999998</v>
      </c>
      <c r="FE1507" s="2">
        <v>2.544</v>
      </c>
      <c r="FF1507" s="2"/>
      <c r="FG1507" s="2"/>
      <c r="FH1507" s="2"/>
      <c r="FI1507" s="2"/>
      <c r="FJ1507" s="2"/>
      <c r="FK1507" s="2"/>
      <c r="FL1507" s="2"/>
      <c r="FM1507" s="2"/>
      <c r="FN1507" s="2"/>
      <c r="FO1507" s="2"/>
      <c r="FP1507" s="2"/>
      <c r="FQ1507" s="2"/>
      <c r="FR1507" s="2"/>
      <c r="FS1507" s="2"/>
      <c r="FT1507" s="2"/>
      <c r="FU1507" s="2"/>
      <c r="FV1507" s="2"/>
      <c r="FW1507" s="2"/>
      <c r="FX1507" s="2"/>
      <c r="FY1507" s="2"/>
      <c r="FZ1507" s="2"/>
      <c r="GA1507" s="2"/>
      <c r="GB1507" s="2"/>
      <c r="GC1507" s="2"/>
      <c r="GD1507" s="2"/>
      <c r="GE1507" s="2"/>
      <c r="GF1507" s="2"/>
      <c r="GG1507" s="2"/>
      <c r="GH1507" s="2"/>
      <c r="GI1507" s="2"/>
      <c r="GJ1507" s="2"/>
      <c r="GK1507" s="2"/>
      <c r="GL1507" s="2"/>
      <c r="GM1507" s="2"/>
      <c r="GN1507" s="2"/>
      <c r="GO1507" s="2"/>
      <c r="GP1507" s="2"/>
      <c r="GQ1507" s="2"/>
    </row>
    <row r="1508" spans="1:199" customFormat="1" hidden="1" x14ac:dyDescent="0.2">
      <c r="A1508">
        <f t="shared" si="364"/>
        <v>2</v>
      </c>
      <c r="B1508">
        <f t="shared" si="365"/>
        <v>12</v>
      </c>
      <c r="C1508" s="1">
        <v>36158</v>
      </c>
      <c r="D1508">
        <f t="shared" si="366"/>
        <v>12</v>
      </c>
      <c r="E1508">
        <f t="shared" si="367"/>
        <v>1998</v>
      </c>
      <c r="F1508" s="15"/>
      <c r="G1508" s="16">
        <f t="shared" si="356"/>
        <v>0.27308333333333379</v>
      </c>
      <c r="H1508" s="16">
        <f t="shared" si="357"/>
        <v>3.2083333333333464E-2</v>
      </c>
      <c r="I1508" s="16">
        <f t="shared" si="358"/>
        <v>0.30516666666666725</v>
      </c>
      <c r="J1508" s="7">
        <f>VLOOKUP(C1508,'Nymex hist.'!A:B,2,0)</f>
        <v>1.7649999999999999</v>
      </c>
      <c r="K1508" s="7"/>
      <c r="L1508" s="7"/>
      <c r="M1508" s="9">
        <f t="shared" si="359"/>
        <v>1.920333333333333</v>
      </c>
      <c r="N1508" s="9">
        <f t="shared" si="360"/>
        <v>2.1934166666666668</v>
      </c>
      <c r="O1508" s="9">
        <f t="shared" si="361"/>
        <v>2.2255000000000003</v>
      </c>
      <c r="P1508" s="9">
        <f t="shared" si="362"/>
        <v>2.2504999999999997</v>
      </c>
      <c r="Q1508" s="9">
        <f t="shared" si="363"/>
        <v>2.2854999999999999</v>
      </c>
      <c r="R1508" s="8">
        <v>36158</v>
      </c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3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>
        <v>1.7649999999999999</v>
      </c>
      <c r="CM1508" s="2">
        <v>1.7809999999999999</v>
      </c>
      <c r="CN1508" s="2">
        <v>1.7989999999999999</v>
      </c>
      <c r="CO1508" s="2">
        <v>1.7969999999999999</v>
      </c>
      <c r="CP1508" s="2">
        <v>1.827</v>
      </c>
      <c r="CQ1508" s="2">
        <v>1.86</v>
      </c>
      <c r="CR1508" s="2">
        <v>1.89</v>
      </c>
      <c r="CS1508" s="2">
        <v>1.92</v>
      </c>
      <c r="CT1508" s="2">
        <v>1.95</v>
      </c>
      <c r="CU1508" s="2">
        <v>2</v>
      </c>
      <c r="CV1508" s="2">
        <v>2.145</v>
      </c>
      <c r="CW1508" s="2">
        <v>2.31</v>
      </c>
      <c r="CX1508" s="2">
        <v>2.38</v>
      </c>
      <c r="CY1508" s="2">
        <v>2.2989999999999999</v>
      </c>
      <c r="CZ1508" s="2">
        <v>2.2000000000000002</v>
      </c>
      <c r="DA1508" s="2">
        <v>2.11</v>
      </c>
      <c r="DB1508" s="2">
        <v>2.085</v>
      </c>
      <c r="DC1508" s="2">
        <v>2.089</v>
      </c>
      <c r="DD1508" s="2">
        <v>2.1019999999999999</v>
      </c>
      <c r="DE1508" s="2">
        <v>2.1110000000000002</v>
      </c>
      <c r="DF1508" s="2">
        <v>2.117</v>
      </c>
      <c r="DG1508" s="2">
        <v>2.1419999999999999</v>
      </c>
      <c r="DH1508" s="2">
        <v>2.27</v>
      </c>
      <c r="DI1508" s="2">
        <v>2.4159999999999999</v>
      </c>
      <c r="DJ1508" s="2">
        <v>2.4590000000000001</v>
      </c>
      <c r="DK1508" s="2">
        <v>2.335</v>
      </c>
      <c r="DL1508" s="2">
        <v>2.2360000000000002</v>
      </c>
      <c r="DM1508" s="2">
        <v>2.137</v>
      </c>
      <c r="DN1508" s="2">
        <v>2.1219999999999999</v>
      </c>
      <c r="DO1508" s="2">
        <v>2.1240000000000001</v>
      </c>
      <c r="DP1508" s="2">
        <v>2.1240000000000001</v>
      </c>
      <c r="DQ1508" s="2">
        <v>2.1309999999999998</v>
      </c>
      <c r="DR1508" s="2">
        <v>2.137</v>
      </c>
      <c r="DS1508" s="2">
        <v>2.1619999999999999</v>
      </c>
      <c r="DT1508" s="2">
        <v>2.2999999999999998</v>
      </c>
      <c r="DU1508" s="2">
        <v>2.4390000000000001</v>
      </c>
      <c r="DV1508" s="2">
        <v>2.484</v>
      </c>
      <c r="DW1508" s="2">
        <v>2.36</v>
      </c>
      <c r="DX1508" s="2">
        <v>2.2610000000000001</v>
      </c>
      <c r="DY1508" s="2">
        <v>2.1619999999999999</v>
      </c>
      <c r="DZ1508" s="2">
        <v>2.1469999999999998</v>
      </c>
      <c r="EA1508" s="2">
        <v>2.149</v>
      </c>
      <c r="EB1508" s="2">
        <v>2.149</v>
      </c>
      <c r="EC1508" s="2">
        <v>2.1560000000000001</v>
      </c>
      <c r="ED1508" s="2">
        <v>2.1619999999999999</v>
      </c>
      <c r="EE1508" s="2">
        <v>2.1869999999999998</v>
      </c>
      <c r="EF1508" s="2">
        <v>2.3250000000000002</v>
      </c>
      <c r="EG1508" s="2">
        <v>2.464</v>
      </c>
      <c r="EH1508" s="2">
        <v>2.5190000000000001</v>
      </c>
      <c r="EI1508" s="2">
        <v>2.395</v>
      </c>
      <c r="EJ1508" s="2">
        <v>2.2959999999999998</v>
      </c>
      <c r="EK1508" s="2">
        <v>2.1970000000000001</v>
      </c>
      <c r="EL1508" s="2">
        <v>2.1819999999999999</v>
      </c>
      <c r="EM1508" s="2">
        <v>2.1840000000000002</v>
      </c>
      <c r="EN1508" s="2">
        <v>2.1840000000000002</v>
      </c>
      <c r="EO1508" s="2">
        <v>2.1909999999999998</v>
      </c>
      <c r="EP1508" s="2">
        <v>2.1970000000000001</v>
      </c>
      <c r="EQ1508" s="2">
        <v>2.222</v>
      </c>
      <c r="ER1508" s="2">
        <v>2.36</v>
      </c>
      <c r="ES1508" s="2">
        <v>2.4990000000000001</v>
      </c>
      <c r="ET1508" s="2">
        <v>2.5640000000000001</v>
      </c>
      <c r="EU1508" s="2">
        <v>2.44</v>
      </c>
      <c r="EV1508" s="2">
        <v>2.3410000000000002</v>
      </c>
      <c r="EW1508" s="2">
        <v>2.242</v>
      </c>
      <c r="EX1508" s="2">
        <v>2.2269999999999999</v>
      </c>
      <c r="EY1508" s="2">
        <v>2.2290000000000001</v>
      </c>
      <c r="EZ1508" s="2">
        <v>2.2290000000000001</v>
      </c>
      <c r="FA1508" s="2">
        <v>2.2360000000000002</v>
      </c>
      <c r="FB1508" s="2">
        <v>2.242</v>
      </c>
      <c r="FC1508" s="2">
        <v>2.2669999999999999</v>
      </c>
      <c r="FD1508" s="2">
        <v>2.4049999999999998</v>
      </c>
      <c r="FE1508" s="2">
        <v>2.544</v>
      </c>
      <c r="FF1508" s="2"/>
      <c r="FG1508" s="2"/>
      <c r="FH1508" s="2"/>
      <c r="FI1508" s="2"/>
      <c r="FJ1508" s="2"/>
      <c r="FK1508" s="2"/>
      <c r="FL1508" s="2"/>
      <c r="FM1508" s="2"/>
      <c r="FN1508" s="2"/>
      <c r="FO1508" s="2"/>
      <c r="FP1508" s="2"/>
      <c r="FQ1508" s="2"/>
      <c r="FR1508" s="2"/>
      <c r="FS1508" s="2"/>
      <c r="FT1508" s="2"/>
      <c r="FU1508" s="2"/>
      <c r="FV1508" s="2"/>
      <c r="FW1508" s="2"/>
      <c r="FX1508" s="2"/>
      <c r="FY1508" s="2"/>
      <c r="FZ1508" s="2"/>
      <c r="GA1508" s="2"/>
      <c r="GB1508" s="2"/>
      <c r="GC1508" s="2"/>
      <c r="GD1508" s="2"/>
      <c r="GE1508" s="2"/>
      <c r="GF1508" s="2"/>
      <c r="GG1508" s="2"/>
      <c r="GH1508" s="2"/>
      <c r="GI1508" s="2"/>
      <c r="GJ1508" s="2"/>
      <c r="GK1508" s="2"/>
      <c r="GL1508" s="2"/>
      <c r="GM1508" s="2"/>
      <c r="GN1508" s="2"/>
      <c r="GO1508" s="2"/>
      <c r="GP1508" s="2"/>
      <c r="GQ1508" s="2"/>
    </row>
    <row r="1509" spans="1:199" customFormat="1" hidden="1" x14ac:dyDescent="0.2">
      <c r="A1509">
        <f t="shared" si="364"/>
        <v>3</v>
      </c>
      <c r="B1509">
        <f t="shared" si="365"/>
        <v>12</v>
      </c>
      <c r="C1509" s="1">
        <v>36159</v>
      </c>
      <c r="D1509">
        <f t="shared" si="366"/>
        <v>12</v>
      </c>
      <c r="E1509">
        <f t="shared" si="367"/>
        <v>1998</v>
      </c>
      <c r="F1509" s="15"/>
      <c r="G1509" s="16">
        <f t="shared" si="356"/>
        <v>0.24341666666666617</v>
      </c>
      <c r="H1509" s="16">
        <f t="shared" si="357"/>
        <v>3.2083333333333464E-2</v>
      </c>
      <c r="I1509" s="16">
        <f t="shared" si="358"/>
        <v>0.27549999999999963</v>
      </c>
      <c r="J1509" s="7">
        <f>VLOOKUP(C1509,'Nymex hist.'!A:B,2,0)</f>
        <v>1.8859999999999999</v>
      </c>
      <c r="K1509" s="7"/>
      <c r="L1509" s="7"/>
      <c r="M1509" s="9">
        <f t="shared" si="359"/>
        <v>1.9550000000000001</v>
      </c>
      <c r="N1509" s="9">
        <f t="shared" si="360"/>
        <v>2.1984166666666662</v>
      </c>
      <c r="O1509" s="9">
        <f t="shared" si="361"/>
        <v>2.2304999999999997</v>
      </c>
      <c r="P1509" s="9">
        <f t="shared" si="362"/>
        <v>2.2550833333333333</v>
      </c>
      <c r="Q1509" s="9">
        <f t="shared" si="363"/>
        <v>2.290083333333333</v>
      </c>
      <c r="R1509" s="8">
        <v>36159</v>
      </c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3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>
        <v>1.7649999999999999</v>
      </c>
      <c r="CM1509" s="2">
        <v>1.8859999999999999</v>
      </c>
      <c r="CN1509" s="2">
        <v>1.879</v>
      </c>
      <c r="CO1509" s="2">
        <v>1.855</v>
      </c>
      <c r="CP1509" s="2">
        <v>1.87</v>
      </c>
      <c r="CQ1509" s="2">
        <v>1.89</v>
      </c>
      <c r="CR1509" s="2">
        <v>1.915</v>
      </c>
      <c r="CS1509" s="2">
        <v>1.94</v>
      </c>
      <c r="CT1509" s="2">
        <v>1.97</v>
      </c>
      <c r="CU1509" s="2">
        <v>2.0150000000000001</v>
      </c>
      <c r="CV1509" s="2">
        <v>2.1549999999999998</v>
      </c>
      <c r="CW1509" s="2">
        <v>2.3199999999999998</v>
      </c>
      <c r="CX1509" s="2">
        <v>2.3849999999999998</v>
      </c>
      <c r="CY1509" s="2">
        <v>2.3039999999999998</v>
      </c>
      <c r="CZ1509" s="2">
        <v>2.2050000000000001</v>
      </c>
      <c r="DA1509" s="2">
        <v>2.1150000000000002</v>
      </c>
      <c r="DB1509" s="2">
        <v>2.09</v>
      </c>
      <c r="DC1509" s="2">
        <v>2.0939999999999999</v>
      </c>
      <c r="DD1509" s="2">
        <v>2.1070000000000002</v>
      </c>
      <c r="DE1509" s="2">
        <v>2.1160000000000001</v>
      </c>
      <c r="DF1509" s="2">
        <v>2.1219999999999999</v>
      </c>
      <c r="DG1509" s="2">
        <v>2.1469999999999998</v>
      </c>
      <c r="DH1509" s="2">
        <v>2.2749999999999999</v>
      </c>
      <c r="DI1509" s="2">
        <v>2.4209999999999998</v>
      </c>
      <c r="DJ1509" s="2">
        <v>2.464</v>
      </c>
      <c r="DK1509" s="2">
        <v>2.34</v>
      </c>
      <c r="DL1509" s="2">
        <v>2.2410000000000001</v>
      </c>
      <c r="DM1509" s="2">
        <v>2.1419999999999999</v>
      </c>
      <c r="DN1509" s="2">
        <v>2.1269999999999998</v>
      </c>
      <c r="DO1509" s="2">
        <v>2.129</v>
      </c>
      <c r="DP1509" s="2">
        <v>2.129</v>
      </c>
      <c r="DQ1509" s="2">
        <v>2.1360000000000001</v>
      </c>
      <c r="DR1509" s="2">
        <v>2.1419999999999999</v>
      </c>
      <c r="DS1509" s="2">
        <v>2.1669999999999998</v>
      </c>
      <c r="DT1509" s="2">
        <v>2.3050000000000002</v>
      </c>
      <c r="DU1509" s="2">
        <v>2.444</v>
      </c>
      <c r="DV1509" s="2">
        <v>2.484</v>
      </c>
      <c r="DW1509" s="2">
        <v>2.3650000000000002</v>
      </c>
      <c r="DX1509" s="2">
        <v>2.266</v>
      </c>
      <c r="DY1509" s="2">
        <v>2.1669999999999998</v>
      </c>
      <c r="DZ1509" s="2">
        <v>2.1520000000000001</v>
      </c>
      <c r="EA1509" s="2">
        <v>2.1539999999999999</v>
      </c>
      <c r="EB1509" s="2">
        <v>2.1539999999999999</v>
      </c>
      <c r="EC1509" s="2">
        <v>2.161</v>
      </c>
      <c r="ED1509" s="2">
        <v>2.1669999999999998</v>
      </c>
      <c r="EE1509" s="2">
        <v>2.1920000000000002</v>
      </c>
      <c r="EF1509" s="2">
        <v>2.33</v>
      </c>
      <c r="EG1509" s="2">
        <v>2.4689999999999999</v>
      </c>
      <c r="EH1509" s="2">
        <v>2.5190000000000001</v>
      </c>
      <c r="EI1509" s="2">
        <v>2.4</v>
      </c>
      <c r="EJ1509" s="2">
        <v>2.3010000000000002</v>
      </c>
      <c r="EK1509" s="2">
        <v>2.202</v>
      </c>
      <c r="EL1509" s="2">
        <v>2.1869999999999998</v>
      </c>
      <c r="EM1509" s="2">
        <v>2.1890000000000001</v>
      </c>
      <c r="EN1509" s="2">
        <v>2.1890000000000001</v>
      </c>
      <c r="EO1509" s="2">
        <v>2.1960000000000002</v>
      </c>
      <c r="EP1509" s="2">
        <v>2.202</v>
      </c>
      <c r="EQ1509" s="2">
        <v>2.2269999999999999</v>
      </c>
      <c r="ER1509" s="2">
        <v>2.3650000000000002</v>
      </c>
      <c r="ES1509" s="2">
        <v>2.504</v>
      </c>
      <c r="ET1509" s="2">
        <v>2.5640000000000001</v>
      </c>
      <c r="EU1509" s="2">
        <v>2.4449999999999998</v>
      </c>
      <c r="EV1509" s="2">
        <v>2.3460000000000001</v>
      </c>
      <c r="EW1509" s="2">
        <v>2.2469999999999999</v>
      </c>
      <c r="EX1509" s="2">
        <v>2.2320000000000002</v>
      </c>
      <c r="EY1509" s="2">
        <v>2.234</v>
      </c>
      <c r="EZ1509" s="2">
        <v>2.234</v>
      </c>
      <c r="FA1509" s="2">
        <v>2.2410000000000001</v>
      </c>
      <c r="FB1509" s="2">
        <v>2.2469999999999999</v>
      </c>
      <c r="FC1509" s="2">
        <v>2.2719999999999998</v>
      </c>
      <c r="FD1509" s="2">
        <v>2.41</v>
      </c>
      <c r="FE1509" s="2">
        <v>2.5489999999999999</v>
      </c>
      <c r="FF1509" s="2"/>
      <c r="FG1509" s="2"/>
      <c r="FH1509" s="2"/>
      <c r="FI1509" s="2"/>
      <c r="FJ1509" s="2"/>
      <c r="FK1509" s="2"/>
      <c r="FL1509" s="2"/>
      <c r="FM1509" s="2"/>
      <c r="FN1509" s="2"/>
      <c r="FO1509" s="2"/>
      <c r="FP1509" s="2"/>
      <c r="FQ1509" s="2"/>
      <c r="FR1509" s="2"/>
      <c r="FS1509" s="2"/>
      <c r="FT1509" s="2"/>
      <c r="FU1509" s="2"/>
      <c r="FV1509" s="2"/>
      <c r="FW1509" s="2"/>
      <c r="FX1509" s="2"/>
      <c r="FY1509" s="2"/>
      <c r="FZ1509" s="2"/>
      <c r="GA1509" s="2"/>
      <c r="GB1509" s="2"/>
      <c r="GC1509" s="2"/>
      <c r="GD1509" s="2"/>
      <c r="GE1509" s="2"/>
      <c r="GF1509" s="2"/>
      <c r="GG1509" s="2"/>
      <c r="GH1509" s="2"/>
      <c r="GI1509" s="2"/>
      <c r="GJ1509" s="2"/>
      <c r="GK1509" s="2"/>
      <c r="GL1509" s="2"/>
      <c r="GM1509" s="2"/>
      <c r="GN1509" s="2"/>
      <c r="GO1509" s="2"/>
      <c r="GP1509" s="2"/>
      <c r="GQ1509" s="2"/>
    </row>
    <row r="1510" spans="1:199" customFormat="1" hidden="1" x14ac:dyDescent="0.2">
      <c r="A1510">
        <f t="shared" si="364"/>
        <v>4</v>
      </c>
      <c r="B1510">
        <f t="shared" si="365"/>
        <v>12</v>
      </c>
      <c r="C1510" s="1">
        <v>36160</v>
      </c>
      <c r="D1510">
        <f t="shared" si="366"/>
        <v>12</v>
      </c>
      <c r="E1510">
        <f t="shared" si="367"/>
        <v>1998</v>
      </c>
      <c r="F1510" s="15"/>
      <c r="G1510" s="16">
        <f t="shared" si="356"/>
        <v>0.21941666666666637</v>
      </c>
      <c r="H1510" s="16">
        <f t="shared" si="357"/>
        <v>3.2083333333333464E-2</v>
      </c>
      <c r="I1510" s="16">
        <f t="shared" si="358"/>
        <v>0.25149999999999983</v>
      </c>
      <c r="J1510" s="7">
        <f>VLOOKUP(C1510,'Nymex hist.'!A:B,2,0)</f>
        <v>1.9450000000000001</v>
      </c>
      <c r="K1510" s="7"/>
      <c r="L1510" s="7"/>
      <c r="M1510" s="9">
        <f t="shared" si="359"/>
        <v>1.9789999999999999</v>
      </c>
      <c r="N1510" s="9">
        <f t="shared" si="360"/>
        <v>2.1984166666666662</v>
      </c>
      <c r="O1510" s="9">
        <f t="shared" si="361"/>
        <v>2.2304999999999997</v>
      </c>
      <c r="P1510" s="9">
        <f t="shared" si="362"/>
        <v>2.2550833333333333</v>
      </c>
      <c r="Q1510" s="9">
        <f t="shared" si="363"/>
        <v>2.290083333333333</v>
      </c>
      <c r="R1510" s="8">
        <v>36160</v>
      </c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3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>
        <v>1.7649999999999999</v>
      </c>
      <c r="CM1510" s="2">
        <v>1.9450000000000001</v>
      </c>
      <c r="CN1510" s="2">
        <v>1.9359999999999999</v>
      </c>
      <c r="CO1510" s="2">
        <v>1.903</v>
      </c>
      <c r="CP1510" s="2">
        <v>1.9079999999999999</v>
      </c>
      <c r="CQ1510" s="2">
        <v>1.917</v>
      </c>
      <c r="CR1510" s="2">
        <v>1.9339999999999999</v>
      </c>
      <c r="CS1510" s="2">
        <v>1.958</v>
      </c>
      <c r="CT1510" s="2">
        <v>1.9850000000000001</v>
      </c>
      <c r="CU1510" s="2">
        <v>2.0219999999999998</v>
      </c>
      <c r="CV1510" s="2">
        <v>2.1549999999999998</v>
      </c>
      <c r="CW1510" s="2">
        <v>2.3199999999999998</v>
      </c>
      <c r="CX1510" s="2">
        <v>2.3849999999999998</v>
      </c>
      <c r="CY1510" s="2">
        <v>2.3039999999999998</v>
      </c>
      <c r="CZ1510" s="2">
        <v>2.2050000000000001</v>
      </c>
      <c r="DA1510" s="2">
        <v>2.1150000000000002</v>
      </c>
      <c r="DB1510" s="2">
        <v>2.09</v>
      </c>
      <c r="DC1510" s="2">
        <v>2.0939999999999999</v>
      </c>
      <c r="DD1510" s="2">
        <v>2.1070000000000002</v>
      </c>
      <c r="DE1510" s="2">
        <v>2.1160000000000001</v>
      </c>
      <c r="DF1510" s="2">
        <v>2.1219999999999999</v>
      </c>
      <c r="DG1510" s="2">
        <v>2.1469999999999998</v>
      </c>
      <c r="DH1510" s="2">
        <v>2.2749999999999999</v>
      </c>
      <c r="DI1510" s="2">
        <v>2.4209999999999998</v>
      </c>
      <c r="DJ1510" s="2">
        <v>2.464</v>
      </c>
      <c r="DK1510" s="2">
        <v>2.34</v>
      </c>
      <c r="DL1510" s="2">
        <v>2.2410000000000001</v>
      </c>
      <c r="DM1510" s="2">
        <v>2.1419999999999999</v>
      </c>
      <c r="DN1510" s="2">
        <v>2.1269999999999998</v>
      </c>
      <c r="DO1510" s="2">
        <v>2.129</v>
      </c>
      <c r="DP1510" s="2">
        <v>2.129</v>
      </c>
      <c r="DQ1510" s="2">
        <v>2.1360000000000001</v>
      </c>
      <c r="DR1510" s="2">
        <v>2.1419999999999999</v>
      </c>
      <c r="DS1510" s="2">
        <v>2.1669999999999998</v>
      </c>
      <c r="DT1510" s="2">
        <v>2.3050000000000002</v>
      </c>
      <c r="DU1510" s="2">
        <v>2.444</v>
      </c>
      <c r="DV1510" s="2">
        <v>2.484</v>
      </c>
      <c r="DW1510" s="2">
        <v>2.3650000000000002</v>
      </c>
      <c r="DX1510" s="2">
        <v>2.266</v>
      </c>
      <c r="DY1510" s="2">
        <v>2.1669999999999998</v>
      </c>
      <c r="DZ1510" s="2">
        <v>2.1520000000000001</v>
      </c>
      <c r="EA1510" s="2">
        <v>2.1539999999999999</v>
      </c>
      <c r="EB1510" s="2">
        <v>2.1539999999999999</v>
      </c>
      <c r="EC1510" s="2">
        <v>2.161</v>
      </c>
      <c r="ED1510" s="2">
        <v>2.1669999999999998</v>
      </c>
      <c r="EE1510" s="2">
        <v>2.1920000000000002</v>
      </c>
      <c r="EF1510" s="2">
        <v>2.33</v>
      </c>
      <c r="EG1510" s="2">
        <v>2.4689999999999999</v>
      </c>
      <c r="EH1510" s="2">
        <v>2.5190000000000001</v>
      </c>
      <c r="EI1510" s="2">
        <v>2.4</v>
      </c>
      <c r="EJ1510" s="2">
        <v>2.3010000000000002</v>
      </c>
      <c r="EK1510" s="2">
        <v>2.202</v>
      </c>
      <c r="EL1510" s="2">
        <v>2.1869999999999998</v>
      </c>
      <c r="EM1510" s="2">
        <v>2.1890000000000001</v>
      </c>
      <c r="EN1510" s="2">
        <v>2.1890000000000001</v>
      </c>
      <c r="EO1510" s="2">
        <v>2.1960000000000002</v>
      </c>
      <c r="EP1510" s="2">
        <v>2.202</v>
      </c>
      <c r="EQ1510" s="2">
        <v>2.2269999999999999</v>
      </c>
      <c r="ER1510" s="2">
        <v>2.3650000000000002</v>
      </c>
      <c r="ES1510" s="2">
        <v>2.504</v>
      </c>
      <c r="ET1510" s="2">
        <v>2.5640000000000001</v>
      </c>
      <c r="EU1510" s="2">
        <v>2.4449999999999998</v>
      </c>
      <c r="EV1510" s="2">
        <v>2.3460000000000001</v>
      </c>
      <c r="EW1510" s="2">
        <v>2.2469999999999999</v>
      </c>
      <c r="EX1510" s="2">
        <v>2.2320000000000002</v>
      </c>
      <c r="EY1510" s="2">
        <v>2.234</v>
      </c>
      <c r="EZ1510" s="2">
        <v>2.234</v>
      </c>
      <c r="FA1510" s="2">
        <v>2.2410000000000001</v>
      </c>
      <c r="FB1510" s="2">
        <v>2.2469999999999999</v>
      </c>
      <c r="FC1510" s="2">
        <v>2.2719999999999998</v>
      </c>
      <c r="FD1510" s="2">
        <v>2.41</v>
      </c>
      <c r="FE1510" s="2">
        <v>2.5489999999999999</v>
      </c>
      <c r="FF1510" s="2"/>
      <c r="FG1510" s="2"/>
      <c r="FH1510" s="2"/>
      <c r="FI1510" s="2"/>
      <c r="FJ1510" s="2"/>
      <c r="FK1510" s="2"/>
      <c r="FL1510" s="2"/>
      <c r="FM1510" s="2"/>
      <c r="FN1510" s="2"/>
      <c r="FO1510" s="2"/>
      <c r="FP1510" s="2"/>
      <c r="FQ1510" s="2"/>
      <c r="FR1510" s="2"/>
      <c r="FS1510" s="2"/>
      <c r="FT1510" s="2"/>
      <c r="FU1510" s="2"/>
      <c r="FV1510" s="2"/>
      <c r="FW1510" s="2"/>
      <c r="FX1510" s="2"/>
      <c r="FY1510" s="2"/>
      <c r="FZ1510" s="2"/>
      <c r="GA1510" s="2"/>
      <c r="GB1510" s="2"/>
      <c r="GC1510" s="2"/>
      <c r="GD1510" s="2"/>
      <c r="GE1510" s="2"/>
      <c r="GF1510" s="2"/>
      <c r="GG1510" s="2"/>
      <c r="GH1510" s="2"/>
      <c r="GI1510" s="2"/>
      <c r="GJ1510" s="2"/>
      <c r="GK1510" s="2"/>
      <c r="GL1510" s="2"/>
      <c r="GM1510" s="2"/>
      <c r="GN1510" s="2"/>
      <c r="GO1510" s="2"/>
      <c r="GP1510" s="2"/>
      <c r="GQ1510" s="2"/>
    </row>
    <row r="1511" spans="1:199" customFormat="1" hidden="1" x14ac:dyDescent="0.2">
      <c r="A1511">
        <f t="shared" si="364"/>
        <v>1</v>
      </c>
      <c r="B1511">
        <f t="shared" si="365"/>
        <v>1</v>
      </c>
      <c r="C1511" s="1">
        <v>36164</v>
      </c>
      <c r="D1511">
        <f t="shared" si="366"/>
        <v>1</v>
      </c>
      <c r="E1511">
        <f t="shared" si="367"/>
        <v>1999</v>
      </c>
      <c r="F1511" s="17">
        <f>L1511-K1511</f>
        <v>0.2829142857142859</v>
      </c>
      <c r="G1511" s="16">
        <f t="shared" si="356"/>
        <v>2.2833333333333705E-2</v>
      </c>
      <c r="H1511" s="16">
        <f t="shared" si="357"/>
        <v>2.4583333333332291E-2</v>
      </c>
      <c r="I1511" s="16">
        <f t="shared" si="358"/>
        <v>4.7416666666665996E-2</v>
      </c>
      <c r="J1511" s="7">
        <f>VLOOKUP(C1511,'Nymex hist.'!A:B,2,0)</f>
        <v>2.0710000000000002</v>
      </c>
      <c r="K1511" s="11">
        <f t="shared" ref="K1511:K1542" si="368">AVERAGE(CO1511:CU1511)</f>
        <v>2.0182857142857142</v>
      </c>
      <c r="L1511" s="11">
        <f>AVERAGE(CV1511:CZ1511)</f>
        <v>2.3012000000000001</v>
      </c>
      <c r="M1511" s="9">
        <f t="shared" si="359"/>
        <v>2.2176666666666667</v>
      </c>
      <c r="N1511" s="9">
        <f t="shared" si="360"/>
        <v>2.2405000000000004</v>
      </c>
      <c r="O1511" s="9">
        <f t="shared" si="361"/>
        <v>2.2650833333333327</v>
      </c>
      <c r="P1511" s="9">
        <f t="shared" si="362"/>
        <v>2.3000833333333328</v>
      </c>
      <c r="Q1511" s="9">
        <f t="shared" si="363"/>
        <v>2.3450833333333336</v>
      </c>
      <c r="R1511" s="8">
        <v>36164</v>
      </c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3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>
        <v>2.0710000000000002</v>
      </c>
      <c r="CN1511" s="2">
        <v>2.0529999999999999</v>
      </c>
      <c r="CO1511" s="2">
        <v>2.0030000000000001</v>
      </c>
      <c r="CP1511" s="2">
        <v>2</v>
      </c>
      <c r="CQ1511" s="2">
        <v>2.0049999999999999</v>
      </c>
      <c r="CR1511" s="2">
        <v>2.0099999999999998</v>
      </c>
      <c r="CS1511" s="2">
        <v>2.02</v>
      </c>
      <c r="CT1511" s="2">
        <v>2.0299999999999998</v>
      </c>
      <c r="CU1511" s="2">
        <v>2.06</v>
      </c>
      <c r="CV1511" s="2">
        <v>2.1850000000000001</v>
      </c>
      <c r="CW1511" s="2">
        <v>2.35</v>
      </c>
      <c r="CX1511" s="2">
        <v>2.4119999999999999</v>
      </c>
      <c r="CY1511" s="2">
        <v>2.3290000000000002</v>
      </c>
      <c r="CZ1511" s="2">
        <v>2.23</v>
      </c>
      <c r="DA1511" s="2">
        <v>2.1379999999999999</v>
      </c>
      <c r="DB1511" s="2">
        <v>2.1120000000000001</v>
      </c>
      <c r="DC1511" s="2">
        <v>2.1160000000000001</v>
      </c>
      <c r="DD1511" s="2">
        <v>2.129</v>
      </c>
      <c r="DE1511" s="2">
        <v>2.1339999999999999</v>
      </c>
      <c r="DF1511" s="2">
        <v>2.137</v>
      </c>
      <c r="DG1511" s="2">
        <v>2.1589999999999998</v>
      </c>
      <c r="DH1511" s="2">
        <v>2.2850000000000001</v>
      </c>
      <c r="DI1511" s="2">
        <v>2.431</v>
      </c>
      <c r="DJ1511" s="2">
        <v>2.4740000000000002</v>
      </c>
      <c r="DK1511" s="2">
        <v>2.35</v>
      </c>
      <c r="DL1511" s="2">
        <v>2.2509999999999999</v>
      </c>
      <c r="DM1511" s="2">
        <v>2.1520000000000001</v>
      </c>
      <c r="DN1511" s="2">
        <v>2.137</v>
      </c>
      <c r="DO1511" s="2">
        <v>2.1389999999999998</v>
      </c>
      <c r="DP1511" s="2">
        <v>2.1389999999999998</v>
      </c>
      <c r="DQ1511" s="2">
        <v>2.1459999999999999</v>
      </c>
      <c r="DR1511" s="2">
        <v>2.1520000000000001</v>
      </c>
      <c r="DS1511" s="2">
        <v>2.177</v>
      </c>
      <c r="DT1511" s="2">
        <v>2.3149999999999999</v>
      </c>
      <c r="DU1511" s="2">
        <v>2.4540000000000002</v>
      </c>
      <c r="DV1511" s="2">
        <v>2.4940000000000002</v>
      </c>
      <c r="DW1511" s="2">
        <v>2.375</v>
      </c>
      <c r="DX1511" s="2">
        <v>2.2759999999999998</v>
      </c>
      <c r="DY1511" s="2">
        <v>2.177</v>
      </c>
      <c r="DZ1511" s="2">
        <v>2.1619999999999999</v>
      </c>
      <c r="EA1511" s="2">
        <v>2.1640000000000001</v>
      </c>
      <c r="EB1511" s="2">
        <v>2.1640000000000001</v>
      </c>
      <c r="EC1511" s="2">
        <v>2.1709999999999998</v>
      </c>
      <c r="ED1511" s="2">
        <v>2.177</v>
      </c>
      <c r="EE1511" s="2">
        <v>2.202</v>
      </c>
      <c r="EF1511" s="2">
        <v>2.34</v>
      </c>
      <c r="EG1511" s="2">
        <v>2.4790000000000001</v>
      </c>
      <c r="EH1511" s="2">
        <v>2.5289999999999999</v>
      </c>
      <c r="EI1511" s="2">
        <v>2.41</v>
      </c>
      <c r="EJ1511" s="2">
        <v>2.3109999999999999</v>
      </c>
      <c r="EK1511" s="2">
        <v>2.2120000000000002</v>
      </c>
      <c r="EL1511" s="2">
        <v>2.1970000000000001</v>
      </c>
      <c r="EM1511" s="2">
        <v>2.1989999999999998</v>
      </c>
      <c r="EN1511" s="2">
        <v>2.1989999999999998</v>
      </c>
      <c r="EO1511" s="2">
        <v>2.206</v>
      </c>
      <c r="EP1511" s="2">
        <v>2.2120000000000002</v>
      </c>
      <c r="EQ1511" s="2">
        <v>2.2370000000000001</v>
      </c>
      <c r="ER1511" s="2">
        <v>2.375</v>
      </c>
      <c r="ES1511" s="2">
        <v>2.5139999999999998</v>
      </c>
      <c r="ET1511" s="2">
        <v>2.5739999999999998</v>
      </c>
      <c r="EU1511" s="2">
        <v>2.4550000000000001</v>
      </c>
      <c r="EV1511" s="2">
        <v>2.3559999999999999</v>
      </c>
      <c r="EW1511" s="2">
        <v>2.2570000000000001</v>
      </c>
      <c r="EX1511" s="2">
        <v>2.242</v>
      </c>
      <c r="EY1511" s="2">
        <v>2.2440000000000002</v>
      </c>
      <c r="EZ1511" s="2">
        <v>2.2440000000000002</v>
      </c>
      <c r="FA1511" s="2">
        <v>2.2509999999999999</v>
      </c>
      <c r="FB1511" s="2">
        <v>2.2570000000000001</v>
      </c>
      <c r="FC1511" s="2">
        <v>2.282</v>
      </c>
      <c r="FD1511" s="2">
        <v>2.42</v>
      </c>
      <c r="FE1511" s="2">
        <v>2.5590000000000002</v>
      </c>
      <c r="FF1511" s="2">
        <v>2.629</v>
      </c>
      <c r="FG1511" s="2"/>
      <c r="FH1511" s="2"/>
      <c r="FI1511" s="2"/>
      <c r="FJ1511" s="2"/>
      <c r="FK1511" s="2"/>
      <c r="FL1511" s="2"/>
      <c r="FM1511" s="2"/>
      <c r="FN1511" s="2"/>
      <c r="FO1511" s="2"/>
      <c r="FP1511" s="2"/>
      <c r="FQ1511" s="2"/>
      <c r="FR1511" s="2"/>
      <c r="FS1511" s="2"/>
      <c r="FT1511" s="2"/>
      <c r="FU1511" s="2"/>
      <c r="FV1511" s="2"/>
      <c r="FW1511" s="2"/>
      <c r="FX1511" s="2"/>
      <c r="FY1511" s="2"/>
      <c r="FZ1511" s="2"/>
      <c r="GA1511" s="2"/>
      <c r="GB1511" s="2"/>
      <c r="GC1511" s="2"/>
      <c r="GD1511" s="2"/>
      <c r="GE1511" s="2"/>
      <c r="GF1511" s="2"/>
      <c r="GG1511" s="2"/>
      <c r="GH1511" s="2"/>
      <c r="GI1511" s="2"/>
      <c r="GJ1511" s="2"/>
      <c r="GK1511" s="2"/>
      <c r="GL1511" s="2"/>
      <c r="GM1511" s="2"/>
      <c r="GN1511" s="2"/>
      <c r="GO1511" s="2"/>
      <c r="GP1511" s="2"/>
      <c r="GQ1511" s="2"/>
    </row>
    <row r="1512" spans="1:199" customFormat="1" hidden="1" x14ac:dyDescent="0.2">
      <c r="A1512">
        <f t="shared" si="364"/>
        <v>2</v>
      </c>
      <c r="B1512">
        <f t="shared" si="365"/>
        <v>1</v>
      </c>
      <c r="C1512" s="1">
        <v>36165</v>
      </c>
      <c r="D1512">
        <f t="shared" si="366"/>
        <v>1</v>
      </c>
      <c r="E1512">
        <f t="shared" si="367"/>
        <v>1999</v>
      </c>
      <c r="F1512" s="17">
        <f t="shared" ref="F1512:F1575" si="369">L1512-K1512</f>
        <v>0.29408571428571406</v>
      </c>
      <c r="G1512" s="16">
        <f t="shared" si="356"/>
        <v>2.0000000000000018E-2</v>
      </c>
      <c r="H1512" s="16">
        <f t="shared" si="357"/>
        <v>2.4583333333332735E-2</v>
      </c>
      <c r="I1512" s="16">
        <f t="shared" si="358"/>
        <v>4.4583333333332753E-2</v>
      </c>
      <c r="J1512" s="7">
        <f>VLOOKUP(C1512,'Nymex hist.'!A:B,2,0)</f>
        <v>1.9750000000000001</v>
      </c>
      <c r="K1512" s="11">
        <f t="shared" si="368"/>
        <v>1.991714285714286</v>
      </c>
      <c r="L1512" s="11">
        <f t="shared" ref="L1512:L1575" si="370">AVERAGE(CV1512:CZ1512)</f>
        <v>2.2858000000000001</v>
      </c>
      <c r="M1512" s="9">
        <f t="shared" si="359"/>
        <v>2.2025000000000001</v>
      </c>
      <c r="N1512" s="9">
        <f t="shared" si="360"/>
        <v>2.2225000000000001</v>
      </c>
      <c r="O1512" s="9">
        <f t="shared" si="361"/>
        <v>2.2470833333333329</v>
      </c>
      <c r="P1512" s="9">
        <f t="shared" si="362"/>
        <v>2.282083333333333</v>
      </c>
      <c r="Q1512" s="9">
        <f t="shared" si="363"/>
        <v>2.3270833333333334</v>
      </c>
      <c r="R1512" s="8">
        <v>36165</v>
      </c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3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>
        <v>1.9750000000000001</v>
      </c>
      <c r="CN1512" s="2">
        <v>1.976</v>
      </c>
      <c r="CO1512" s="2">
        <v>1.9510000000000001</v>
      </c>
      <c r="CP1512" s="2">
        <v>1.962</v>
      </c>
      <c r="CQ1512" s="2">
        <v>1.9790000000000001</v>
      </c>
      <c r="CR1512" s="2">
        <v>1.99</v>
      </c>
      <c r="CS1512" s="2">
        <v>2</v>
      </c>
      <c r="CT1512" s="2">
        <v>2.0150000000000001</v>
      </c>
      <c r="CU1512" s="2">
        <v>2.0449999999999999</v>
      </c>
      <c r="CV1512" s="2">
        <v>2.17</v>
      </c>
      <c r="CW1512" s="2">
        <v>2.335</v>
      </c>
      <c r="CX1512" s="2">
        <v>2.395</v>
      </c>
      <c r="CY1512" s="2">
        <v>2.3140000000000001</v>
      </c>
      <c r="CZ1512" s="2">
        <v>2.2149999999999999</v>
      </c>
      <c r="DA1512" s="2">
        <v>2.1230000000000002</v>
      </c>
      <c r="DB1512" s="2">
        <v>2.097</v>
      </c>
      <c r="DC1512" s="2">
        <v>2.101</v>
      </c>
      <c r="DD1512" s="2">
        <v>2.1139999999999999</v>
      </c>
      <c r="DE1512" s="2">
        <v>2.1190000000000002</v>
      </c>
      <c r="DF1512" s="2">
        <v>2.1219999999999999</v>
      </c>
      <c r="DG1512" s="2">
        <v>2.1440000000000001</v>
      </c>
      <c r="DH1512" s="2">
        <v>2.27</v>
      </c>
      <c r="DI1512" s="2">
        <v>2.4159999999999999</v>
      </c>
      <c r="DJ1512" s="2">
        <v>2.456</v>
      </c>
      <c r="DK1512" s="2">
        <v>2.3319999999999999</v>
      </c>
      <c r="DL1512" s="2">
        <v>2.2330000000000001</v>
      </c>
      <c r="DM1512" s="2">
        <v>2.1339999999999999</v>
      </c>
      <c r="DN1512" s="2">
        <v>2.1190000000000002</v>
      </c>
      <c r="DO1512" s="2">
        <v>2.121</v>
      </c>
      <c r="DP1512" s="2">
        <v>2.121</v>
      </c>
      <c r="DQ1512" s="2">
        <v>2.1280000000000001</v>
      </c>
      <c r="DR1512" s="2">
        <v>2.1339999999999999</v>
      </c>
      <c r="DS1512" s="2">
        <v>2.1589999999999998</v>
      </c>
      <c r="DT1512" s="2">
        <v>2.2970000000000002</v>
      </c>
      <c r="DU1512" s="2">
        <v>2.4359999999999999</v>
      </c>
      <c r="DV1512" s="2">
        <v>2.476</v>
      </c>
      <c r="DW1512" s="2">
        <v>2.3570000000000002</v>
      </c>
      <c r="DX1512" s="2">
        <v>2.258</v>
      </c>
      <c r="DY1512" s="2">
        <v>2.1589999999999998</v>
      </c>
      <c r="DZ1512" s="2">
        <v>2.1440000000000001</v>
      </c>
      <c r="EA1512" s="2">
        <v>2.1459999999999999</v>
      </c>
      <c r="EB1512" s="2">
        <v>2.1459999999999999</v>
      </c>
      <c r="EC1512" s="2">
        <v>2.153</v>
      </c>
      <c r="ED1512" s="2">
        <v>2.1589999999999998</v>
      </c>
      <c r="EE1512" s="2">
        <v>2.1840000000000002</v>
      </c>
      <c r="EF1512" s="2">
        <v>2.3220000000000001</v>
      </c>
      <c r="EG1512" s="2">
        <v>2.4609999999999999</v>
      </c>
      <c r="EH1512" s="2">
        <v>2.5110000000000001</v>
      </c>
      <c r="EI1512" s="2">
        <v>2.3919999999999999</v>
      </c>
      <c r="EJ1512" s="2">
        <v>2.2930000000000001</v>
      </c>
      <c r="EK1512" s="2">
        <v>2.194</v>
      </c>
      <c r="EL1512" s="2">
        <v>2.1789999999999998</v>
      </c>
      <c r="EM1512" s="2">
        <v>2.181</v>
      </c>
      <c r="EN1512" s="2">
        <v>2.181</v>
      </c>
      <c r="EO1512" s="2">
        <v>2.1880000000000002</v>
      </c>
      <c r="EP1512" s="2">
        <v>2.194</v>
      </c>
      <c r="EQ1512" s="2">
        <v>2.2189999999999999</v>
      </c>
      <c r="ER1512" s="2">
        <v>2.3570000000000002</v>
      </c>
      <c r="ES1512" s="2">
        <v>2.496</v>
      </c>
      <c r="ET1512" s="2">
        <v>2.556</v>
      </c>
      <c r="EU1512" s="2">
        <v>2.4369999999999998</v>
      </c>
      <c r="EV1512" s="2">
        <v>2.3380000000000001</v>
      </c>
      <c r="EW1512" s="2">
        <v>2.2389999999999999</v>
      </c>
      <c r="EX1512" s="2">
        <v>2.2240000000000002</v>
      </c>
      <c r="EY1512" s="2">
        <v>2.226</v>
      </c>
      <c r="EZ1512" s="2">
        <v>2.226</v>
      </c>
      <c r="FA1512" s="2">
        <v>2.2330000000000001</v>
      </c>
      <c r="FB1512" s="2">
        <v>2.2389999999999999</v>
      </c>
      <c r="FC1512" s="2">
        <v>2.2639999999999998</v>
      </c>
      <c r="FD1512" s="2">
        <v>2.4020000000000001</v>
      </c>
      <c r="FE1512" s="2">
        <v>2.5409999999999999</v>
      </c>
      <c r="FF1512" s="2">
        <v>2.6110000000000002</v>
      </c>
      <c r="FG1512" s="2"/>
      <c r="FH1512" s="2"/>
      <c r="FI1512" s="2"/>
      <c r="FJ1512" s="2"/>
      <c r="FK1512" s="2"/>
      <c r="FL1512" s="2"/>
      <c r="FM1512" s="2"/>
      <c r="FN1512" s="2"/>
      <c r="FO1512" s="2"/>
      <c r="FP1512" s="2"/>
      <c r="FQ1512" s="2"/>
      <c r="FR1512" s="2"/>
      <c r="FS1512" s="2"/>
      <c r="FT1512" s="2"/>
      <c r="FU1512" s="2"/>
      <c r="FV1512" s="2"/>
      <c r="FW1512" s="2"/>
      <c r="FX1512" s="2"/>
      <c r="FY1512" s="2"/>
      <c r="FZ1512" s="2"/>
      <c r="GA1512" s="2"/>
      <c r="GB1512" s="2"/>
      <c r="GC1512" s="2"/>
      <c r="GD1512" s="2"/>
      <c r="GE1512" s="2"/>
      <c r="GF1512" s="2"/>
      <c r="GG1512" s="2"/>
      <c r="GH1512" s="2"/>
      <c r="GI1512" s="2"/>
      <c r="GJ1512" s="2"/>
      <c r="GK1512" s="2"/>
      <c r="GL1512" s="2"/>
      <c r="GM1512" s="2"/>
      <c r="GN1512" s="2"/>
      <c r="GO1512" s="2"/>
      <c r="GP1512" s="2"/>
      <c r="GQ1512" s="2"/>
    </row>
    <row r="1513" spans="1:199" customFormat="1" hidden="1" x14ac:dyDescent="0.2">
      <c r="A1513">
        <f t="shared" si="364"/>
        <v>3</v>
      </c>
      <c r="B1513">
        <f t="shared" si="365"/>
        <v>1</v>
      </c>
      <c r="C1513" s="1">
        <v>36166</v>
      </c>
      <c r="D1513">
        <f t="shared" si="366"/>
        <v>1</v>
      </c>
      <c r="E1513">
        <f t="shared" si="367"/>
        <v>1999</v>
      </c>
      <c r="F1513" s="17">
        <f t="shared" si="369"/>
        <v>0.3100857142857143</v>
      </c>
      <c r="G1513" s="16">
        <f t="shared" si="356"/>
        <v>2.2583333333332956E-2</v>
      </c>
      <c r="H1513" s="16">
        <f t="shared" si="357"/>
        <v>2.4583333333333623E-2</v>
      </c>
      <c r="I1513" s="16">
        <f t="shared" si="358"/>
        <v>4.7166666666666579E-2</v>
      </c>
      <c r="J1513" s="7">
        <f>VLOOKUP(C1513,'Nymex hist.'!A:B,2,0)</f>
        <v>1.931</v>
      </c>
      <c r="K1513" s="11">
        <f t="shared" si="368"/>
        <v>1.9637142857142857</v>
      </c>
      <c r="L1513" s="11">
        <f t="shared" si="370"/>
        <v>2.2738</v>
      </c>
      <c r="M1513" s="9">
        <f t="shared" si="359"/>
        <v>2.193916666666667</v>
      </c>
      <c r="N1513" s="9">
        <f t="shared" si="360"/>
        <v>2.2164999999999999</v>
      </c>
      <c r="O1513" s="9">
        <f t="shared" si="361"/>
        <v>2.2410833333333335</v>
      </c>
      <c r="P1513" s="9">
        <f t="shared" si="362"/>
        <v>2.2760833333333328</v>
      </c>
      <c r="Q1513" s="9">
        <f t="shared" si="363"/>
        <v>2.3210833333333336</v>
      </c>
      <c r="R1513" s="8">
        <v>36166</v>
      </c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3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>
        <v>1.931</v>
      </c>
      <c r="CN1513" s="2">
        <v>1.9359999999999999</v>
      </c>
      <c r="CO1513" s="2">
        <v>1.9159999999999999</v>
      </c>
      <c r="CP1513" s="2">
        <v>1.9279999999999999</v>
      </c>
      <c r="CQ1513" s="2">
        <v>1.946</v>
      </c>
      <c r="CR1513" s="2">
        <v>1.9610000000000001</v>
      </c>
      <c r="CS1513" s="2">
        <v>1.9750000000000001</v>
      </c>
      <c r="CT1513" s="2">
        <v>1.9950000000000001</v>
      </c>
      <c r="CU1513" s="2">
        <v>2.0249999999999999</v>
      </c>
      <c r="CV1513" s="2">
        <v>2.1549999999999998</v>
      </c>
      <c r="CW1513" s="2">
        <v>2.3199999999999998</v>
      </c>
      <c r="CX1513" s="2">
        <v>2.3849999999999998</v>
      </c>
      <c r="CY1513" s="2">
        <v>2.3039999999999998</v>
      </c>
      <c r="CZ1513" s="2">
        <v>2.2050000000000001</v>
      </c>
      <c r="DA1513" s="2">
        <v>2.113</v>
      </c>
      <c r="DB1513" s="2">
        <v>2.0870000000000002</v>
      </c>
      <c r="DC1513" s="2">
        <v>2.093</v>
      </c>
      <c r="DD1513" s="2">
        <v>2.1059999999999999</v>
      </c>
      <c r="DE1513" s="2">
        <v>2.1110000000000002</v>
      </c>
      <c r="DF1513" s="2">
        <v>2.1139999999999999</v>
      </c>
      <c r="DG1513" s="2">
        <v>2.1360000000000001</v>
      </c>
      <c r="DH1513" s="2">
        <v>2.2629999999999999</v>
      </c>
      <c r="DI1513" s="2">
        <v>2.41</v>
      </c>
      <c r="DJ1513" s="2">
        <v>2.4500000000000002</v>
      </c>
      <c r="DK1513" s="2">
        <v>2.3260000000000001</v>
      </c>
      <c r="DL1513" s="2">
        <v>2.2269999999999999</v>
      </c>
      <c r="DM1513" s="2">
        <v>2.1280000000000001</v>
      </c>
      <c r="DN1513" s="2">
        <v>2.113</v>
      </c>
      <c r="DO1513" s="2">
        <v>2.1150000000000002</v>
      </c>
      <c r="DP1513" s="2">
        <v>2.1150000000000002</v>
      </c>
      <c r="DQ1513" s="2">
        <v>2.1219999999999999</v>
      </c>
      <c r="DR1513" s="2">
        <v>2.1280000000000001</v>
      </c>
      <c r="DS1513" s="2">
        <v>2.153</v>
      </c>
      <c r="DT1513" s="2">
        <v>2.2909999999999999</v>
      </c>
      <c r="DU1513" s="2">
        <v>2.4300000000000002</v>
      </c>
      <c r="DV1513" s="2">
        <v>2.4700000000000002</v>
      </c>
      <c r="DW1513" s="2">
        <v>2.351</v>
      </c>
      <c r="DX1513" s="2">
        <v>2.2519999999999998</v>
      </c>
      <c r="DY1513" s="2">
        <v>2.153</v>
      </c>
      <c r="DZ1513" s="2">
        <v>2.1379999999999999</v>
      </c>
      <c r="EA1513" s="2">
        <v>2.14</v>
      </c>
      <c r="EB1513" s="2">
        <v>2.14</v>
      </c>
      <c r="EC1513" s="2">
        <v>2.1469999999999998</v>
      </c>
      <c r="ED1513" s="2">
        <v>2.153</v>
      </c>
      <c r="EE1513" s="2">
        <v>2.1779999999999999</v>
      </c>
      <c r="EF1513" s="2">
        <v>2.3159999999999998</v>
      </c>
      <c r="EG1513" s="2">
        <v>2.4550000000000001</v>
      </c>
      <c r="EH1513" s="2">
        <v>2.5049999999999999</v>
      </c>
      <c r="EI1513" s="2">
        <v>2.3860000000000001</v>
      </c>
      <c r="EJ1513" s="2">
        <v>2.2869999999999999</v>
      </c>
      <c r="EK1513" s="2">
        <v>2.1880000000000002</v>
      </c>
      <c r="EL1513" s="2">
        <v>2.173</v>
      </c>
      <c r="EM1513" s="2">
        <v>2.1749999999999998</v>
      </c>
      <c r="EN1513" s="2">
        <v>2.1749999999999998</v>
      </c>
      <c r="EO1513" s="2">
        <v>2.1819999999999999</v>
      </c>
      <c r="EP1513" s="2">
        <v>2.1880000000000002</v>
      </c>
      <c r="EQ1513" s="2">
        <v>2.2130000000000001</v>
      </c>
      <c r="ER1513" s="2">
        <v>2.351</v>
      </c>
      <c r="ES1513" s="2">
        <v>2.4900000000000002</v>
      </c>
      <c r="ET1513" s="2">
        <v>2.5499999999999998</v>
      </c>
      <c r="EU1513" s="2">
        <v>2.431</v>
      </c>
      <c r="EV1513" s="2">
        <v>2.3319999999999999</v>
      </c>
      <c r="EW1513" s="2">
        <v>2.2330000000000001</v>
      </c>
      <c r="EX1513" s="2">
        <v>2.218</v>
      </c>
      <c r="EY1513" s="2">
        <v>2.2200000000000002</v>
      </c>
      <c r="EZ1513" s="2">
        <v>2.2200000000000002</v>
      </c>
      <c r="FA1513" s="2">
        <v>2.2269999999999999</v>
      </c>
      <c r="FB1513" s="2">
        <v>2.2330000000000001</v>
      </c>
      <c r="FC1513" s="2">
        <v>2.258</v>
      </c>
      <c r="FD1513" s="2">
        <v>2.3959999999999999</v>
      </c>
      <c r="FE1513" s="2">
        <v>2.5350000000000001</v>
      </c>
      <c r="FF1513" s="2">
        <v>2.605</v>
      </c>
      <c r="FG1513" s="2"/>
      <c r="FH1513" s="2"/>
      <c r="FI1513" s="2"/>
      <c r="FJ1513" s="2"/>
      <c r="FK1513" s="2"/>
      <c r="FL1513" s="2"/>
      <c r="FM1513" s="2"/>
      <c r="FN1513" s="2"/>
      <c r="FO1513" s="2"/>
      <c r="FP1513" s="2"/>
      <c r="FQ1513" s="2"/>
      <c r="FR1513" s="2"/>
      <c r="FS1513" s="2"/>
      <c r="FT1513" s="2"/>
      <c r="FU1513" s="2"/>
      <c r="FV1513" s="2"/>
      <c r="FW1513" s="2"/>
      <c r="FX1513" s="2"/>
      <c r="FY1513" s="2"/>
      <c r="FZ1513" s="2"/>
      <c r="GA1513" s="2"/>
      <c r="GB1513" s="2"/>
      <c r="GC1513" s="2"/>
      <c r="GD1513" s="2"/>
      <c r="GE1513" s="2"/>
      <c r="GF1513" s="2"/>
      <c r="GG1513" s="2"/>
      <c r="GH1513" s="2"/>
      <c r="GI1513" s="2"/>
      <c r="GJ1513" s="2"/>
      <c r="GK1513" s="2"/>
      <c r="GL1513" s="2"/>
      <c r="GM1513" s="2"/>
      <c r="GN1513" s="2"/>
      <c r="GO1513" s="2"/>
      <c r="GP1513" s="2"/>
      <c r="GQ1513" s="2"/>
    </row>
    <row r="1514" spans="1:199" x14ac:dyDescent="0.2">
      <c r="A1514" s="36">
        <f t="shared" si="364"/>
        <v>4</v>
      </c>
      <c r="B1514" s="36">
        <f t="shared" si="365"/>
        <v>1</v>
      </c>
      <c r="C1514" s="1">
        <v>36167</v>
      </c>
      <c r="D1514">
        <f t="shared" si="366"/>
        <v>1</v>
      </c>
      <c r="E1514">
        <f t="shared" si="367"/>
        <v>1999</v>
      </c>
      <c r="F1514" s="21">
        <f t="shared" si="369"/>
        <v>0.33320000000000038</v>
      </c>
      <c r="G1514" s="21">
        <f t="shared" si="356"/>
        <v>2.1749999999999936E-2</v>
      </c>
      <c r="H1514" s="21">
        <f t="shared" si="357"/>
        <v>2.5416666666666643E-2</v>
      </c>
      <c r="I1514" s="21">
        <f t="shared" si="358"/>
        <v>4.7166666666666579E-2</v>
      </c>
      <c r="J1514" s="23">
        <f>VLOOKUP(C1514,'Nymex hist.'!A:B,2,0)</f>
        <v>1.8360000000000001</v>
      </c>
      <c r="K1514" s="23">
        <f t="shared" si="368"/>
        <v>1.91</v>
      </c>
      <c r="L1514" s="23">
        <f t="shared" si="370"/>
        <v>2.2432000000000003</v>
      </c>
      <c r="M1514" s="23">
        <f t="shared" si="359"/>
        <v>2.1734166666666668</v>
      </c>
      <c r="N1514" s="23">
        <f t="shared" si="360"/>
        <v>2.1951666666666667</v>
      </c>
      <c r="O1514" s="23">
        <f t="shared" si="361"/>
        <v>2.2205833333333334</v>
      </c>
      <c r="P1514" s="23">
        <f t="shared" si="362"/>
        <v>2.2555833333333331</v>
      </c>
      <c r="Q1514" s="23">
        <f t="shared" si="363"/>
        <v>2.3005833333333334</v>
      </c>
      <c r="R1514" s="30">
        <v>36167</v>
      </c>
      <c r="S1514" s="32"/>
      <c r="T1514" s="32"/>
      <c r="U1514" s="32"/>
      <c r="V1514" s="32"/>
      <c r="W1514" s="32"/>
      <c r="X1514" s="32"/>
      <c r="Y1514" s="32"/>
      <c r="Z1514" s="32"/>
      <c r="AA1514" s="32"/>
      <c r="AB1514" s="32"/>
      <c r="AC1514" s="32"/>
      <c r="AD1514" s="32"/>
      <c r="AE1514" s="32"/>
      <c r="AF1514" s="32"/>
      <c r="AG1514" s="32"/>
      <c r="AH1514" s="32"/>
      <c r="AI1514" s="32"/>
      <c r="AJ1514" s="34"/>
      <c r="AK1514" s="32"/>
      <c r="AL1514" s="32"/>
      <c r="AM1514" s="32"/>
      <c r="AN1514" s="32"/>
      <c r="AO1514" s="32"/>
      <c r="AP1514" s="32"/>
      <c r="AQ1514" s="32"/>
      <c r="AR1514" s="32"/>
      <c r="AS1514" s="32"/>
      <c r="AT1514" s="32"/>
      <c r="AU1514" s="32"/>
      <c r="AV1514" s="32"/>
      <c r="AW1514" s="32"/>
      <c r="AX1514" s="32"/>
      <c r="AY1514" s="32"/>
      <c r="AZ1514" s="32"/>
      <c r="BA1514" s="32"/>
      <c r="BB1514" s="32"/>
      <c r="BC1514" s="32"/>
      <c r="BD1514" s="32"/>
      <c r="BE1514" s="32"/>
      <c r="BF1514" s="32"/>
      <c r="BG1514" s="32"/>
      <c r="BH1514" s="32"/>
      <c r="BI1514" s="32"/>
      <c r="BJ1514" s="32"/>
      <c r="BK1514" s="32"/>
      <c r="BL1514" s="32"/>
      <c r="BM1514" s="32"/>
      <c r="BN1514" s="32"/>
      <c r="BO1514" s="32"/>
      <c r="BP1514" s="32"/>
      <c r="BQ1514" s="32"/>
      <c r="BR1514" s="32"/>
      <c r="BS1514" s="32"/>
      <c r="BT1514" s="32"/>
      <c r="BU1514" s="32"/>
      <c r="BV1514" s="32"/>
      <c r="BW1514" s="32"/>
      <c r="BX1514" s="32"/>
      <c r="BY1514" s="32"/>
      <c r="BZ1514" s="32"/>
      <c r="CA1514" s="32"/>
      <c r="CB1514" s="32"/>
      <c r="CC1514" s="32"/>
      <c r="CD1514" s="32"/>
      <c r="CE1514" s="32"/>
      <c r="CF1514" s="32"/>
      <c r="CG1514" s="32"/>
      <c r="CH1514" s="32"/>
      <c r="CI1514" s="32"/>
      <c r="CJ1514" s="32"/>
      <c r="CK1514" s="32"/>
      <c r="CL1514" s="32"/>
      <c r="CM1514" s="32">
        <v>1.8360000000000001</v>
      </c>
      <c r="CN1514" s="32">
        <v>1.8560000000000001</v>
      </c>
      <c r="CO1514" s="32">
        <v>1.847</v>
      </c>
      <c r="CP1514" s="32">
        <v>1.865</v>
      </c>
      <c r="CQ1514" s="32">
        <v>1.885</v>
      </c>
      <c r="CR1514" s="32">
        <v>1.905</v>
      </c>
      <c r="CS1514" s="32">
        <v>1.9279999999999999</v>
      </c>
      <c r="CT1514" s="32">
        <v>1.95</v>
      </c>
      <c r="CU1514" s="32">
        <v>1.99</v>
      </c>
      <c r="CV1514" s="32">
        <v>2.125</v>
      </c>
      <c r="CW1514" s="32">
        <v>2.29</v>
      </c>
      <c r="CX1514" s="32">
        <v>2.35</v>
      </c>
      <c r="CY1514" s="32">
        <v>2.2749999999999999</v>
      </c>
      <c r="CZ1514" s="32">
        <v>2.1760000000000002</v>
      </c>
      <c r="DA1514" s="32">
        <v>2.0950000000000002</v>
      </c>
      <c r="DB1514" s="32">
        <v>2.0699999999999998</v>
      </c>
      <c r="DC1514" s="32">
        <v>2.08</v>
      </c>
      <c r="DD1514" s="32">
        <v>2.093</v>
      </c>
      <c r="DE1514" s="32">
        <v>2.0960000000000001</v>
      </c>
      <c r="DF1514" s="32">
        <v>2.097</v>
      </c>
      <c r="DG1514" s="32">
        <v>2.1160000000000001</v>
      </c>
      <c r="DH1514" s="32">
        <v>2.2429999999999999</v>
      </c>
      <c r="DI1514" s="32">
        <v>2.39</v>
      </c>
      <c r="DJ1514" s="32">
        <v>2.42</v>
      </c>
      <c r="DK1514" s="32">
        <v>2.3050000000000002</v>
      </c>
      <c r="DL1514" s="32">
        <v>2.206</v>
      </c>
      <c r="DM1514" s="32">
        <v>2.1070000000000002</v>
      </c>
      <c r="DN1514" s="32">
        <v>2.0920000000000001</v>
      </c>
      <c r="DO1514" s="32">
        <v>2.0939999999999999</v>
      </c>
      <c r="DP1514" s="32">
        <v>2.0939999999999999</v>
      </c>
      <c r="DQ1514" s="32">
        <v>2.1019999999999999</v>
      </c>
      <c r="DR1514" s="32">
        <v>2.1080000000000001</v>
      </c>
      <c r="DS1514" s="32">
        <v>2.133</v>
      </c>
      <c r="DT1514" s="32">
        <v>2.2709999999999999</v>
      </c>
      <c r="DU1514" s="32">
        <v>2.41</v>
      </c>
      <c r="DV1514" s="32">
        <v>2.4500000000000002</v>
      </c>
      <c r="DW1514" s="32">
        <v>2.33</v>
      </c>
      <c r="DX1514" s="32">
        <v>2.2309999999999999</v>
      </c>
      <c r="DY1514" s="32">
        <v>2.1320000000000001</v>
      </c>
      <c r="DZ1514" s="32">
        <v>2.117</v>
      </c>
      <c r="EA1514" s="32">
        <v>2.1190000000000002</v>
      </c>
      <c r="EB1514" s="32">
        <v>2.1190000000000002</v>
      </c>
      <c r="EC1514" s="32">
        <v>2.1269999999999998</v>
      </c>
      <c r="ED1514" s="32">
        <v>2.133</v>
      </c>
      <c r="EE1514" s="32">
        <v>2.1579999999999999</v>
      </c>
      <c r="EF1514" s="32">
        <v>2.2959999999999998</v>
      </c>
      <c r="EG1514" s="32">
        <v>2.4350000000000001</v>
      </c>
      <c r="EH1514" s="32">
        <v>2.4849999999999999</v>
      </c>
      <c r="EI1514" s="32">
        <v>2.3650000000000002</v>
      </c>
      <c r="EJ1514" s="32">
        <v>2.266</v>
      </c>
      <c r="EK1514" s="32">
        <v>2.1669999999999998</v>
      </c>
      <c r="EL1514" s="32">
        <v>2.1520000000000001</v>
      </c>
      <c r="EM1514" s="32">
        <v>2.1539999999999999</v>
      </c>
      <c r="EN1514" s="32">
        <v>2.1539999999999999</v>
      </c>
      <c r="EO1514" s="32">
        <v>2.1619999999999999</v>
      </c>
      <c r="EP1514" s="32">
        <v>2.1680000000000001</v>
      </c>
      <c r="EQ1514" s="32">
        <v>2.1930000000000001</v>
      </c>
      <c r="ER1514" s="32">
        <v>2.331</v>
      </c>
      <c r="ES1514" s="32">
        <v>2.4700000000000002</v>
      </c>
      <c r="ET1514" s="32">
        <v>2.5299999999999998</v>
      </c>
      <c r="EU1514" s="32">
        <v>2.41</v>
      </c>
      <c r="EV1514" s="32">
        <v>2.3109999999999999</v>
      </c>
      <c r="EW1514" s="32">
        <v>2.2120000000000002</v>
      </c>
      <c r="EX1514" s="32">
        <v>2.1970000000000001</v>
      </c>
      <c r="EY1514" s="32">
        <v>2.1989999999999998</v>
      </c>
      <c r="EZ1514" s="32">
        <v>2.1989999999999998</v>
      </c>
      <c r="FA1514" s="32">
        <v>2.2069999999999999</v>
      </c>
      <c r="FB1514" s="32">
        <v>2.2130000000000001</v>
      </c>
      <c r="FC1514" s="32">
        <v>2.238</v>
      </c>
      <c r="FD1514" s="32">
        <v>2.3759999999999999</v>
      </c>
      <c r="FE1514" s="32">
        <v>2.5150000000000001</v>
      </c>
      <c r="FF1514" s="32">
        <v>2.585</v>
      </c>
      <c r="FG1514" s="32"/>
      <c r="FH1514" s="32"/>
      <c r="FI1514" s="32"/>
      <c r="FJ1514" s="32"/>
      <c r="FK1514" s="32"/>
      <c r="FL1514" s="32"/>
      <c r="FM1514" s="32"/>
      <c r="FN1514" s="32"/>
      <c r="FO1514" s="32"/>
      <c r="FP1514" s="32"/>
      <c r="FQ1514" s="32"/>
      <c r="FR1514" s="32"/>
      <c r="FS1514" s="32"/>
      <c r="FT1514" s="32"/>
      <c r="FU1514" s="32"/>
      <c r="FV1514" s="32"/>
      <c r="FW1514" s="32"/>
      <c r="FX1514" s="32"/>
      <c r="FY1514" s="32"/>
      <c r="FZ1514" s="32"/>
      <c r="GA1514" s="32"/>
      <c r="GB1514" s="32"/>
      <c r="GC1514" s="32"/>
      <c r="GD1514" s="32"/>
      <c r="GE1514" s="32"/>
      <c r="GF1514" s="32"/>
      <c r="GG1514" s="32"/>
      <c r="GH1514" s="32"/>
      <c r="GI1514" s="32"/>
      <c r="GJ1514" s="32"/>
      <c r="GK1514" s="32"/>
      <c r="GL1514" s="32"/>
      <c r="GM1514" s="32"/>
      <c r="GN1514" s="32"/>
      <c r="GO1514" s="32"/>
      <c r="GP1514" s="32"/>
      <c r="GQ1514" s="32"/>
    </row>
    <row r="1515" spans="1:199" customFormat="1" hidden="1" x14ac:dyDescent="0.2">
      <c r="A1515">
        <f t="shared" si="364"/>
        <v>5</v>
      </c>
      <c r="B1515">
        <f t="shared" si="365"/>
        <v>1</v>
      </c>
      <c r="C1515" s="1">
        <v>36168</v>
      </c>
      <c r="D1515">
        <f t="shared" si="366"/>
        <v>1</v>
      </c>
      <c r="E1515">
        <f t="shared" si="367"/>
        <v>1999</v>
      </c>
      <c r="F1515" s="17">
        <f t="shared" si="369"/>
        <v>0.32054285714285724</v>
      </c>
      <c r="G1515" s="16">
        <f t="shared" si="356"/>
        <v>3.1500000000000306E-2</v>
      </c>
      <c r="H1515" s="16">
        <f t="shared" si="357"/>
        <v>2.5416666666666643E-2</v>
      </c>
      <c r="I1515" s="16">
        <f t="shared" si="358"/>
        <v>5.6916666666666949E-2</v>
      </c>
      <c r="J1515" s="7">
        <f>VLOOKUP(C1515,'Nymex hist.'!A:B,2,0)</f>
        <v>1.83</v>
      </c>
      <c r="K1515" s="11">
        <f t="shared" si="368"/>
        <v>1.9108571428571426</v>
      </c>
      <c r="L1515" s="11">
        <f t="shared" si="370"/>
        <v>2.2313999999999998</v>
      </c>
      <c r="M1515" s="9">
        <f t="shared" si="359"/>
        <v>2.1637499999999998</v>
      </c>
      <c r="N1515" s="9">
        <f t="shared" si="360"/>
        <v>2.1952500000000001</v>
      </c>
      <c r="O1515" s="9">
        <f t="shared" si="361"/>
        <v>2.2206666666666668</v>
      </c>
      <c r="P1515" s="9">
        <f t="shared" si="362"/>
        <v>2.2556666666666665</v>
      </c>
      <c r="Q1515" s="9">
        <f t="shared" si="363"/>
        <v>2.3006666666666669</v>
      </c>
      <c r="R1515" s="8">
        <v>36168</v>
      </c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3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>
        <v>1.83</v>
      </c>
      <c r="CN1515" s="2">
        <v>1.849</v>
      </c>
      <c r="CO1515" s="2">
        <v>1.847</v>
      </c>
      <c r="CP1515" s="2">
        <v>1.863</v>
      </c>
      <c r="CQ1515" s="2">
        <v>1.8839999999999999</v>
      </c>
      <c r="CR1515" s="2">
        <v>1.905</v>
      </c>
      <c r="CS1515" s="2">
        <v>1.929</v>
      </c>
      <c r="CT1515" s="2">
        <v>1.9530000000000001</v>
      </c>
      <c r="CU1515" s="2">
        <v>1.9950000000000001</v>
      </c>
      <c r="CV1515" s="2">
        <v>2.13</v>
      </c>
      <c r="CW1515" s="2">
        <v>2.2799999999999998</v>
      </c>
      <c r="CX1515" s="2">
        <v>2.33</v>
      </c>
      <c r="CY1515" s="2">
        <v>2.2570000000000001</v>
      </c>
      <c r="CZ1515" s="2">
        <v>2.16</v>
      </c>
      <c r="DA1515" s="2">
        <v>2.081</v>
      </c>
      <c r="DB1515" s="2">
        <v>2.0569999999999999</v>
      </c>
      <c r="DC1515" s="2">
        <v>2.0680000000000001</v>
      </c>
      <c r="DD1515" s="2">
        <v>2.0830000000000002</v>
      </c>
      <c r="DE1515" s="2">
        <v>2.089</v>
      </c>
      <c r="DF1515" s="2">
        <v>2.093</v>
      </c>
      <c r="DG1515" s="2">
        <v>2.1139999999999999</v>
      </c>
      <c r="DH1515" s="2">
        <v>2.2429999999999999</v>
      </c>
      <c r="DI1515" s="2">
        <v>2.39</v>
      </c>
      <c r="DJ1515" s="2">
        <v>2.42</v>
      </c>
      <c r="DK1515" s="2">
        <v>2.3050000000000002</v>
      </c>
      <c r="DL1515" s="2">
        <v>2.206</v>
      </c>
      <c r="DM1515" s="2">
        <v>2.1070000000000002</v>
      </c>
      <c r="DN1515" s="2">
        <v>2.0920000000000001</v>
      </c>
      <c r="DO1515" s="2">
        <v>2.0939999999999999</v>
      </c>
      <c r="DP1515" s="2">
        <v>2.0950000000000002</v>
      </c>
      <c r="DQ1515" s="2">
        <v>2.1019999999999999</v>
      </c>
      <c r="DR1515" s="2">
        <v>2.1080000000000001</v>
      </c>
      <c r="DS1515" s="2">
        <v>2.133</v>
      </c>
      <c r="DT1515" s="2">
        <v>2.2709999999999999</v>
      </c>
      <c r="DU1515" s="2">
        <v>2.41</v>
      </c>
      <c r="DV1515" s="2">
        <v>2.4500000000000002</v>
      </c>
      <c r="DW1515" s="2">
        <v>2.33</v>
      </c>
      <c r="DX1515" s="2">
        <v>2.2309999999999999</v>
      </c>
      <c r="DY1515" s="2">
        <v>2.1320000000000001</v>
      </c>
      <c r="DZ1515" s="2">
        <v>2.117</v>
      </c>
      <c r="EA1515" s="2">
        <v>2.1190000000000002</v>
      </c>
      <c r="EB1515" s="2">
        <v>2.12</v>
      </c>
      <c r="EC1515" s="2">
        <v>2.1269999999999998</v>
      </c>
      <c r="ED1515" s="2">
        <v>2.133</v>
      </c>
      <c r="EE1515" s="2">
        <v>2.1579999999999999</v>
      </c>
      <c r="EF1515" s="2">
        <v>2.2959999999999998</v>
      </c>
      <c r="EG1515" s="2">
        <v>2.4350000000000001</v>
      </c>
      <c r="EH1515" s="2">
        <v>2.4849999999999999</v>
      </c>
      <c r="EI1515" s="2">
        <v>2.3650000000000002</v>
      </c>
      <c r="EJ1515" s="2">
        <v>2.266</v>
      </c>
      <c r="EK1515" s="2">
        <v>2.1669999999999998</v>
      </c>
      <c r="EL1515" s="2">
        <v>2.1520000000000001</v>
      </c>
      <c r="EM1515" s="2">
        <v>2.1539999999999999</v>
      </c>
      <c r="EN1515" s="2">
        <v>2.1549999999999998</v>
      </c>
      <c r="EO1515" s="2">
        <v>2.1619999999999999</v>
      </c>
      <c r="EP1515" s="2">
        <v>2.1680000000000001</v>
      </c>
      <c r="EQ1515" s="2">
        <v>2.1930000000000001</v>
      </c>
      <c r="ER1515" s="2">
        <v>2.331</v>
      </c>
      <c r="ES1515" s="2">
        <v>2.4700000000000002</v>
      </c>
      <c r="ET1515" s="2">
        <v>2.5299999999999998</v>
      </c>
      <c r="EU1515" s="2">
        <v>2.41</v>
      </c>
      <c r="EV1515" s="2">
        <v>2.3109999999999999</v>
      </c>
      <c r="EW1515" s="2">
        <v>2.2120000000000002</v>
      </c>
      <c r="EX1515" s="2">
        <v>2.1970000000000001</v>
      </c>
      <c r="EY1515" s="2">
        <v>2.1989999999999998</v>
      </c>
      <c r="EZ1515" s="2">
        <v>2.2000000000000002</v>
      </c>
      <c r="FA1515" s="2">
        <v>2.2069999999999999</v>
      </c>
      <c r="FB1515" s="2">
        <v>2.2130000000000001</v>
      </c>
      <c r="FC1515" s="2">
        <v>2.238</v>
      </c>
      <c r="FD1515" s="2">
        <v>2.3759999999999999</v>
      </c>
      <c r="FE1515" s="2">
        <v>2.5150000000000001</v>
      </c>
      <c r="FF1515" s="2">
        <v>2.585</v>
      </c>
      <c r="FG1515" s="2"/>
      <c r="FH1515" s="2"/>
      <c r="FI1515" s="2"/>
      <c r="FJ1515" s="2"/>
      <c r="FK1515" s="2"/>
      <c r="FL1515" s="2"/>
      <c r="FM1515" s="2"/>
      <c r="FN1515" s="2"/>
      <c r="FO1515" s="2"/>
      <c r="FP1515" s="2"/>
      <c r="FQ1515" s="2"/>
      <c r="FR1515" s="2"/>
      <c r="FS1515" s="2"/>
      <c r="FT1515" s="2"/>
      <c r="FU1515" s="2"/>
      <c r="FV1515" s="2"/>
      <c r="FW1515" s="2"/>
      <c r="FX1515" s="2"/>
      <c r="FY1515" s="2"/>
      <c r="FZ1515" s="2"/>
      <c r="GA1515" s="2"/>
      <c r="GB1515" s="2"/>
      <c r="GC1515" s="2"/>
      <c r="GD1515" s="2"/>
      <c r="GE1515" s="2"/>
      <c r="GF1515" s="2"/>
      <c r="GG1515" s="2"/>
      <c r="GH1515" s="2"/>
      <c r="GI1515" s="2"/>
      <c r="GJ1515" s="2"/>
      <c r="GK1515" s="2"/>
      <c r="GL1515" s="2"/>
      <c r="GM1515" s="2"/>
      <c r="GN1515" s="2"/>
      <c r="GO1515" s="2"/>
      <c r="GP1515" s="2"/>
      <c r="GQ1515" s="2"/>
    </row>
    <row r="1516" spans="1:199" customFormat="1" hidden="1" x14ac:dyDescent="0.2">
      <c r="A1516">
        <f t="shared" si="364"/>
        <v>1</v>
      </c>
      <c r="B1516">
        <f t="shared" si="365"/>
        <v>1</v>
      </c>
      <c r="C1516" s="1">
        <v>36171</v>
      </c>
      <c r="D1516">
        <f t="shared" si="366"/>
        <v>1</v>
      </c>
      <c r="E1516">
        <f t="shared" si="367"/>
        <v>1999</v>
      </c>
      <c r="F1516" s="17">
        <f t="shared" si="369"/>
        <v>0.32951428571428543</v>
      </c>
      <c r="G1516" s="16">
        <f t="shared" si="356"/>
        <v>4.0999999999999481E-2</v>
      </c>
      <c r="H1516" s="16">
        <f t="shared" si="357"/>
        <v>3.0000000000000249E-2</v>
      </c>
      <c r="I1516" s="16">
        <f t="shared" si="358"/>
        <v>7.099999999999973E-2</v>
      </c>
      <c r="J1516" s="7">
        <f>VLOOKUP(C1516,'Nymex hist.'!A:B,2,0)</f>
        <v>1.7789999999999999</v>
      </c>
      <c r="K1516" s="11">
        <f t="shared" si="368"/>
        <v>1.8942857142857144</v>
      </c>
      <c r="L1516" s="11">
        <f t="shared" si="370"/>
        <v>2.2237999999999998</v>
      </c>
      <c r="M1516" s="9">
        <f t="shared" si="359"/>
        <v>2.16425</v>
      </c>
      <c r="N1516" s="9">
        <f t="shared" si="360"/>
        <v>2.2052499999999995</v>
      </c>
      <c r="O1516" s="9">
        <f t="shared" si="361"/>
        <v>2.2352499999999997</v>
      </c>
      <c r="P1516" s="9">
        <f t="shared" si="362"/>
        <v>2.2752499999999998</v>
      </c>
      <c r="Q1516" s="9">
        <f t="shared" si="363"/>
        <v>2.3252499999999996</v>
      </c>
      <c r="R1516" s="8">
        <v>36171</v>
      </c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3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>
        <v>1.7789999999999999</v>
      </c>
      <c r="CN1516" s="2">
        <v>1.8089999999999999</v>
      </c>
      <c r="CO1516" s="2">
        <v>1.8149999999999999</v>
      </c>
      <c r="CP1516" s="2">
        <v>1.837</v>
      </c>
      <c r="CQ1516" s="2">
        <v>1.8660000000000001</v>
      </c>
      <c r="CR1516" s="2">
        <v>1.895</v>
      </c>
      <c r="CS1516" s="2">
        <v>1.919</v>
      </c>
      <c r="CT1516" s="2">
        <v>1.9430000000000001</v>
      </c>
      <c r="CU1516" s="2">
        <v>1.9850000000000001</v>
      </c>
      <c r="CV1516" s="2">
        <v>2.1219999999999999</v>
      </c>
      <c r="CW1516" s="2">
        <v>2.2719999999999998</v>
      </c>
      <c r="CX1516" s="2">
        <v>2.3199999999999998</v>
      </c>
      <c r="CY1516" s="2">
        <v>2.25</v>
      </c>
      <c r="CZ1516" s="2">
        <v>2.1549999999999998</v>
      </c>
      <c r="DA1516" s="2">
        <v>2.0830000000000002</v>
      </c>
      <c r="DB1516" s="2">
        <v>2.0590000000000002</v>
      </c>
      <c r="DC1516" s="2">
        <v>2.0699999999999998</v>
      </c>
      <c r="DD1516" s="2">
        <v>2.085</v>
      </c>
      <c r="DE1516" s="2">
        <v>2.0910000000000002</v>
      </c>
      <c r="DF1516" s="2">
        <v>2.0950000000000002</v>
      </c>
      <c r="DG1516" s="2">
        <v>2.1179999999999999</v>
      </c>
      <c r="DH1516" s="2">
        <v>2.2480000000000002</v>
      </c>
      <c r="DI1516" s="2">
        <v>2.3969999999999998</v>
      </c>
      <c r="DJ1516" s="2">
        <v>2.4300000000000002</v>
      </c>
      <c r="DK1516" s="2">
        <v>2.3149999999999999</v>
      </c>
      <c r="DL1516" s="2">
        <v>2.2160000000000002</v>
      </c>
      <c r="DM1516" s="2">
        <v>2.117</v>
      </c>
      <c r="DN1516" s="2">
        <v>2.1019999999999999</v>
      </c>
      <c r="DO1516" s="2">
        <v>2.1040000000000001</v>
      </c>
      <c r="DP1516" s="2">
        <v>2.105</v>
      </c>
      <c r="DQ1516" s="2">
        <v>2.1120000000000001</v>
      </c>
      <c r="DR1516" s="2">
        <v>2.1179999999999999</v>
      </c>
      <c r="DS1516" s="2">
        <v>2.1429999999999998</v>
      </c>
      <c r="DT1516" s="2">
        <v>2.2810000000000001</v>
      </c>
      <c r="DU1516" s="2">
        <v>2.42</v>
      </c>
      <c r="DV1516" s="2">
        <v>2.46</v>
      </c>
      <c r="DW1516" s="2">
        <v>2.3450000000000002</v>
      </c>
      <c r="DX1516" s="2">
        <v>2.246</v>
      </c>
      <c r="DY1516" s="2">
        <v>2.1469999999999998</v>
      </c>
      <c r="DZ1516" s="2">
        <v>2.1320000000000001</v>
      </c>
      <c r="EA1516" s="2">
        <v>2.1339999999999999</v>
      </c>
      <c r="EB1516" s="2">
        <v>2.1349999999999998</v>
      </c>
      <c r="EC1516" s="2">
        <v>2.1419999999999999</v>
      </c>
      <c r="ED1516" s="2">
        <v>2.1480000000000001</v>
      </c>
      <c r="EE1516" s="2">
        <v>2.173</v>
      </c>
      <c r="EF1516" s="2">
        <v>2.3109999999999999</v>
      </c>
      <c r="EG1516" s="2">
        <v>2.4500000000000002</v>
      </c>
      <c r="EH1516" s="2">
        <v>2.5</v>
      </c>
      <c r="EI1516" s="2">
        <v>2.3849999999999998</v>
      </c>
      <c r="EJ1516" s="2">
        <v>2.286</v>
      </c>
      <c r="EK1516" s="2">
        <v>2.1869999999999998</v>
      </c>
      <c r="EL1516" s="2">
        <v>2.1720000000000002</v>
      </c>
      <c r="EM1516" s="2">
        <v>2.1739999999999999</v>
      </c>
      <c r="EN1516" s="2">
        <v>2.1749999999999998</v>
      </c>
      <c r="EO1516" s="2">
        <v>2.1819999999999999</v>
      </c>
      <c r="EP1516" s="2">
        <v>2.1880000000000002</v>
      </c>
      <c r="EQ1516" s="2">
        <v>2.2130000000000001</v>
      </c>
      <c r="ER1516" s="2">
        <v>2.351</v>
      </c>
      <c r="ES1516" s="2">
        <v>2.4900000000000002</v>
      </c>
      <c r="ET1516" s="2">
        <v>2.5499999999999998</v>
      </c>
      <c r="EU1516" s="2">
        <v>2.4350000000000001</v>
      </c>
      <c r="EV1516" s="2">
        <v>2.3359999999999999</v>
      </c>
      <c r="EW1516" s="2">
        <v>2.2370000000000001</v>
      </c>
      <c r="EX1516" s="2">
        <v>2.222</v>
      </c>
      <c r="EY1516" s="2">
        <v>2.2240000000000002</v>
      </c>
      <c r="EZ1516" s="2">
        <v>2.2250000000000001</v>
      </c>
      <c r="FA1516" s="2">
        <v>2.2320000000000002</v>
      </c>
      <c r="FB1516" s="2">
        <v>2.238</v>
      </c>
      <c r="FC1516" s="2">
        <v>2.2629999999999999</v>
      </c>
      <c r="FD1516" s="2">
        <v>2.4009999999999998</v>
      </c>
      <c r="FE1516" s="2">
        <v>2.54</v>
      </c>
      <c r="FF1516" s="2">
        <v>2.61</v>
      </c>
      <c r="FG1516" s="2"/>
      <c r="FH1516" s="2"/>
      <c r="FI1516" s="2"/>
      <c r="FJ1516" s="2"/>
      <c r="FK1516" s="2"/>
      <c r="FL1516" s="2"/>
      <c r="FM1516" s="2"/>
      <c r="FN1516" s="2"/>
      <c r="FO1516" s="2"/>
      <c r="FP1516" s="2"/>
      <c r="FQ1516" s="2"/>
      <c r="FR1516" s="2"/>
      <c r="FS1516" s="2"/>
      <c r="FT1516" s="2"/>
      <c r="FU1516" s="2"/>
      <c r="FV1516" s="2"/>
      <c r="FW1516" s="2"/>
      <c r="FX1516" s="2"/>
      <c r="FY1516" s="2"/>
      <c r="FZ1516" s="2"/>
      <c r="GA1516" s="2"/>
      <c r="GB1516" s="2"/>
      <c r="GC1516" s="2"/>
      <c r="GD1516" s="2"/>
      <c r="GE1516" s="2"/>
      <c r="GF1516" s="2"/>
      <c r="GG1516" s="2"/>
      <c r="GH1516" s="2"/>
      <c r="GI1516" s="2"/>
      <c r="GJ1516" s="2"/>
      <c r="GK1516" s="2"/>
      <c r="GL1516" s="2"/>
      <c r="GM1516" s="2"/>
      <c r="GN1516" s="2"/>
      <c r="GO1516" s="2"/>
      <c r="GP1516" s="2"/>
      <c r="GQ1516" s="2"/>
    </row>
    <row r="1517" spans="1:199" customFormat="1" hidden="1" x14ac:dyDescent="0.2">
      <c r="A1517">
        <f t="shared" si="364"/>
        <v>2</v>
      </c>
      <c r="B1517">
        <f t="shared" si="365"/>
        <v>1</v>
      </c>
      <c r="C1517" s="1">
        <v>36172</v>
      </c>
      <c r="D1517">
        <f t="shared" si="366"/>
        <v>1</v>
      </c>
      <c r="E1517">
        <f t="shared" si="367"/>
        <v>1999</v>
      </c>
      <c r="F1517" s="17">
        <f t="shared" si="369"/>
        <v>0.3199714285714288</v>
      </c>
      <c r="G1517" s="16">
        <f t="shared" si="356"/>
        <v>4.0333333333333332E-2</v>
      </c>
      <c r="H1517" s="16">
        <f t="shared" si="357"/>
        <v>3.0833333333332824E-2</v>
      </c>
      <c r="I1517" s="16">
        <f t="shared" si="358"/>
        <v>7.1166666666666156E-2</v>
      </c>
      <c r="J1517" s="7">
        <f>VLOOKUP(C1517,'Nymex hist.'!A:B,2,0)</f>
        <v>1.821</v>
      </c>
      <c r="K1517" s="11">
        <f t="shared" si="368"/>
        <v>1.9194285714285715</v>
      </c>
      <c r="L1517" s="11">
        <f t="shared" si="370"/>
        <v>2.2394000000000003</v>
      </c>
      <c r="M1517" s="9">
        <f t="shared" si="359"/>
        <v>2.1781666666666668</v>
      </c>
      <c r="N1517" s="9">
        <f t="shared" si="360"/>
        <v>2.2185000000000001</v>
      </c>
      <c r="O1517" s="9">
        <f t="shared" si="361"/>
        <v>2.249333333333333</v>
      </c>
      <c r="P1517" s="9">
        <f t="shared" si="362"/>
        <v>2.289333333333333</v>
      </c>
      <c r="Q1517" s="9">
        <f t="shared" si="363"/>
        <v>2.3393333333333333</v>
      </c>
      <c r="R1517" s="8">
        <v>36172</v>
      </c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3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>
        <v>1.821</v>
      </c>
      <c r="CN1517" s="2">
        <v>1.85</v>
      </c>
      <c r="CO1517" s="2">
        <v>1.85</v>
      </c>
      <c r="CP1517" s="2">
        <v>1.869</v>
      </c>
      <c r="CQ1517" s="2">
        <v>1.895</v>
      </c>
      <c r="CR1517" s="2">
        <v>1.92</v>
      </c>
      <c r="CS1517" s="2">
        <v>1.94</v>
      </c>
      <c r="CT1517" s="2">
        <v>1.96</v>
      </c>
      <c r="CU1517" s="2">
        <v>2.0019999999999998</v>
      </c>
      <c r="CV1517" s="2">
        <v>2.14</v>
      </c>
      <c r="CW1517" s="2">
        <v>2.2919999999999998</v>
      </c>
      <c r="CX1517" s="2">
        <v>2.3359999999999999</v>
      </c>
      <c r="CY1517" s="2">
        <v>2.262</v>
      </c>
      <c r="CZ1517" s="2">
        <v>2.1669999999999998</v>
      </c>
      <c r="DA1517" s="2">
        <v>2.1</v>
      </c>
      <c r="DB1517" s="2">
        <v>2.0760000000000001</v>
      </c>
      <c r="DC1517" s="2">
        <v>2.0870000000000002</v>
      </c>
      <c r="DD1517" s="2">
        <v>2.1019999999999999</v>
      </c>
      <c r="DE1517" s="2">
        <v>2.1059999999999999</v>
      </c>
      <c r="DF1517" s="2">
        <v>2.1080000000000001</v>
      </c>
      <c r="DG1517" s="2">
        <v>2.129</v>
      </c>
      <c r="DH1517" s="2">
        <v>2.258</v>
      </c>
      <c r="DI1517" s="2">
        <v>2.407</v>
      </c>
      <c r="DJ1517" s="2">
        <v>2.44</v>
      </c>
      <c r="DK1517" s="2">
        <v>2.3250000000000002</v>
      </c>
      <c r="DL1517" s="2">
        <v>2.226</v>
      </c>
      <c r="DM1517" s="2">
        <v>2.129</v>
      </c>
      <c r="DN1517" s="2">
        <v>2.1139999999999999</v>
      </c>
      <c r="DO1517" s="2">
        <v>2.1160000000000001</v>
      </c>
      <c r="DP1517" s="2">
        <v>2.117</v>
      </c>
      <c r="DQ1517" s="2">
        <v>2.125</v>
      </c>
      <c r="DR1517" s="2">
        <v>2.1320000000000001</v>
      </c>
      <c r="DS1517" s="2">
        <v>2.1589999999999998</v>
      </c>
      <c r="DT1517" s="2">
        <v>2.2989999999999999</v>
      </c>
      <c r="DU1517" s="2">
        <v>2.44</v>
      </c>
      <c r="DV1517" s="2">
        <v>2.48</v>
      </c>
      <c r="DW1517" s="2">
        <v>2.355</v>
      </c>
      <c r="DX1517" s="2">
        <v>2.2559999999999998</v>
      </c>
      <c r="DY1517" s="2">
        <v>2.1589999999999998</v>
      </c>
      <c r="DZ1517" s="2">
        <v>2.1440000000000001</v>
      </c>
      <c r="EA1517" s="2">
        <v>2.1459999999999999</v>
      </c>
      <c r="EB1517" s="2">
        <v>2.1469999999999998</v>
      </c>
      <c r="EC1517" s="2">
        <v>2.1549999999999998</v>
      </c>
      <c r="ED1517" s="2">
        <v>2.1619999999999999</v>
      </c>
      <c r="EE1517" s="2">
        <v>2.1890000000000001</v>
      </c>
      <c r="EF1517" s="2">
        <v>2.3290000000000002</v>
      </c>
      <c r="EG1517" s="2">
        <v>2.4700000000000002</v>
      </c>
      <c r="EH1517" s="2">
        <v>2.52</v>
      </c>
      <c r="EI1517" s="2">
        <v>2.395</v>
      </c>
      <c r="EJ1517" s="2">
        <v>2.2959999999999998</v>
      </c>
      <c r="EK1517" s="2">
        <v>2.1989999999999998</v>
      </c>
      <c r="EL1517" s="2">
        <v>2.1840000000000002</v>
      </c>
      <c r="EM1517" s="2">
        <v>2.1859999999999999</v>
      </c>
      <c r="EN1517" s="2">
        <v>2.1869999999999998</v>
      </c>
      <c r="EO1517" s="2">
        <v>2.1949999999999998</v>
      </c>
      <c r="EP1517" s="2">
        <v>2.202</v>
      </c>
      <c r="EQ1517" s="2">
        <v>2.2290000000000001</v>
      </c>
      <c r="ER1517" s="2">
        <v>2.3690000000000002</v>
      </c>
      <c r="ES1517" s="2">
        <v>2.5099999999999998</v>
      </c>
      <c r="ET1517" s="2">
        <v>2.57</v>
      </c>
      <c r="EU1517" s="2">
        <v>2.4449999999999998</v>
      </c>
      <c r="EV1517" s="2">
        <v>2.3460000000000001</v>
      </c>
      <c r="EW1517" s="2">
        <v>2.2490000000000001</v>
      </c>
      <c r="EX1517" s="2">
        <v>2.234</v>
      </c>
      <c r="EY1517" s="2">
        <v>2.2360000000000002</v>
      </c>
      <c r="EZ1517" s="2">
        <v>2.2370000000000001</v>
      </c>
      <c r="FA1517" s="2">
        <v>2.2450000000000001</v>
      </c>
      <c r="FB1517" s="2">
        <v>2.2519999999999998</v>
      </c>
      <c r="FC1517" s="2">
        <v>2.2789999999999999</v>
      </c>
      <c r="FD1517" s="2">
        <v>2.419</v>
      </c>
      <c r="FE1517" s="2">
        <v>2.56</v>
      </c>
      <c r="FF1517" s="2">
        <v>2.63</v>
      </c>
      <c r="FG1517" s="2"/>
      <c r="FH1517" s="2"/>
      <c r="FI1517" s="2"/>
      <c r="FJ1517" s="2"/>
      <c r="FK1517" s="2"/>
      <c r="FL1517" s="2"/>
      <c r="FM1517" s="2"/>
      <c r="FN1517" s="2"/>
      <c r="FO1517" s="2"/>
      <c r="FP1517" s="2"/>
      <c r="FQ1517" s="2"/>
      <c r="FR1517" s="2"/>
      <c r="FS1517" s="2"/>
      <c r="FT1517" s="2"/>
      <c r="FU1517" s="2"/>
      <c r="FV1517" s="2"/>
      <c r="FW1517" s="2"/>
      <c r="FX1517" s="2"/>
      <c r="FY1517" s="2"/>
      <c r="FZ1517" s="2"/>
      <c r="GA1517" s="2"/>
      <c r="GB1517" s="2"/>
      <c r="GC1517" s="2"/>
      <c r="GD1517" s="2"/>
      <c r="GE1517" s="2"/>
      <c r="GF1517" s="2"/>
      <c r="GG1517" s="2"/>
      <c r="GH1517" s="2"/>
      <c r="GI1517" s="2"/>
      <c r="GJ1517" s="2"/>
      <c r="GK1517" s="2"/>
      <c r="GL1517" s="2"/>
      <c r="GM1517" s="2"/>
      <c r="GN1517" s="2"/>
      <c r="GO1517" s="2"/>
      <c r="GP1517" s="2"/>
      <c r="GQ1517" s="2"/>
    </row>
    <row r="1518" spans="1:199" customFormat="1" hidden="1" x14ac:dyDescent="0.2">
      <c r="A1518">
        <f t="shared" si="364"/>
        <v>3</v>
      </c>
      <c r="B1518">
        <f t="shared" si="365"/>
        <v>1</v>
      </c>
      <c r="C1518" s="1">
        <v>36173</v>
      </c>
      <c r="D1518">
        <f t="shared" si="366"/>
        <v>1</v>
      </c>
      <c r="E1518">
        <f t="shared" si="367"/>
        <v>1999</v>
      </c>
      <c r="F1518" s="17">
        <f t="shared" si="369"/>
        <v>0.33491428571428616</v>
      </c>
      <c r="G1518" s="16">
        <f t="shared" si="356"/>
        <v>4.5250000000000234E-2</v>
      </c>
      <c r="H1518" s="16">
        <f t="shared" si="357"/>
        <v>3.1249999999999556E-2</v>
      </c>
      <c r="I1518" s="16">
        <f t="shared" si="358"/>
        <v>7.649999999999979E-2</v>
      </c>
      <c r="J1518" s="7">
        <f>VLOOKUP(C1518,'Nymex hist.'!A:B,2,0)</f>
        <v>1.77</v>
      </c>
      <c r="K1518" s="11">
        <f t="shared" si="368"/>
        <v>1.8962857142857141</v>
      </c>
      <c r="L1518" s="11">
        <f t="shared" si="370"/>
        <v>2.2312000000000003</v>
      </c>
      <c r="M1518" s="9">
        <f t="shared" si="359"/>
        <v>2.1729166666666666</v>
      </c>
      <c r="N1518" s="9">
        <f t="shared" si="360"/>
        <v>2.2181666666666668</v>
      </c>
      <c r="O1518" s="9">
        <f t="shared" si="361"/>
        <v>2.2494166666666664</v>
      </c>
      <c r="P1518" s="9">
        <f t="shared" si="362"/>
        <v>2.289416666666666</v>
      </c>
      <c r="Q1518" s="9">
        <f t="shared" si="363"/>
        <v>2.3394166666666667</v>
      </c>
      <c r="R1518" s="8">
        <v>36173</v>
      </c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3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>
        <v>1.77</v>
      </c>
      <c r="CN1518" s="2">
        <v>1.7989999999999999</v>
      </c>
      <c r="CO1518" s="2">
        <v>1.8140000000000001</v>
      </c>
      <c r="CP1518" s="2">
        <v>1.84</v>
      </c>
      <c r="CQ1518" s="2">
        <v>1.87</v>
      </c>
      <c r="CR1518" s="2">
        <v>1.9</v>
      </c>
      <c r="CS1518" s="2">
        <v>1.92</v>
      </c>
      <c r="CT1518" s="2">
        <v>1.94</v>
      </c>
      <c r="CU1518" s="2">
        <v>1.99</v>
      </c>
      <c r="CV1518" s="2">
        <v>2.13</v>
      </c>
      <c r="CW1518" s="2">
        <v>2.2799999999999998</v>
      </c>
      <c r="CX1518" s="2">
        <v>2.3290000000000002</v>
      </c>
      <c r="CY1518" s="2">
        <v>2.2559999999999998</v>
      </c>
      <c r="CZ1518" s="2">
        <v>2.161</v>
      </c>
      <c r="DA1518" s="2">
        <v>2.0950000000000002</v>
      </c>
      <c r="DB1518" s="2">
        <v>2.0710000000000002</v>
      </c>
      <c r="DC1518" s="2">
        <v>2.0819999999999999</v>
      </c>
      <c r="DD1518" s="2">
        <v>2.097</v>
      </c>
      <c r="DE1518" s="2">
        <v>2.101</v>
      </c>
      <c r="DF1518" s="2">
        <v>2.1040000000000001</v>
      </c>
      <c r="DG1518" s="2">
        <v>2.1240000000000001</v>
      </c>
      <c r="DH1518" s="2">
        <v>2.2530000000000001</v>
      </c>
      <c r="DI1518" s="2">
        <v>2.4020000000000001</v>
      </c>
      <c r="DJ1518" s="2">
        <v>2.4350000000000001</v>
      </c>
      <c r="DK1518" s="2">
        <v>2.3260000000000001</v>
      </c>
      <c r="DL1518" s="2">
        <v>2.226</v>
      </c>
      <c r="DM1518" s="2">
        <v>2.129</v>
      </c>
      <c r="DN1518" s="2">
        <v>2.1139999999999999</v>
      </c>
      <c r="DO1518" s="2">
        <v>2.1160000000000001</v>
      </c>
      <c r="DP1518" s="2">
        <v>2.117</v>
      </c>
      <c r="DQ1518" s="2">
        <v>2.125</v>
      </c>
      <c r="DR1518" s="2">
        <v>2.1320000000000001</v>
      </c>
      <c r="DS1518" s="2">
        <v>2.1589999999999998</v>
      </c>
      <c r="DT1518" s="2">
        <v>2.2989999999999999</v>
      </c>
      <c r="DU1518" s="2">
        <v>2.44</v>
      </c>
      <c r="DV1518" s="2">
        <v>2.48</v>
      </c>
      <c r="DW1518" s="2">
        <v>2.3559999999999999</v>
      </c>
      <c r="DX1518" s="2">
        <v>2.2559999999999998</v>
      </c>
      <c r="DY1518" s="2">
        <v>2.1589999999999998</v>
      </c>
      <c r="DZ1518" s="2">
        <v>2.1440000000000001</v>
      </c>
      <c r="EA1518" s="2">
        <v>2.1459999999999999</v>
      </c>
      <c r="EB1518" s="2">
        <v>2.1469999999999998</v>
      </c>
      <c r="EC1518" s="2">
        <v>2.1549999999999998</v>
      </c>
      <c r="ED1518" s="2">
        <v>2.1619999999999999</v>
      </c>
      <c r="EE1518" s="2">
        <v>2.1890000000000001</v>
      </c>
      <c r="EF1518" s="2">
        <v>2.3290000000000002</v>
      </c>
      <c r="EG1518" s="2">
        <v>2.4700000000000002</v>
      </c>
      <c r="EH1518" s="2">
        <v>2.52</v>
      </c>
      <c r="EI1518" s="2">
        <v>2.3959999999999999</v>
      </c>
      <c r="EJ1518" s="2">
        <v>2.2959999999999998</v>
      </c>
      <c r="EK1518" s="2">
        <v>2.1989999999999998</v>
      </c>
      <c r="EL1518" s="2">
        <v>2.1840000000000002</v>
      </c>
      <c r="EM1518" s="2">
        <v>2.1859999999999999</v>
      </c>
      <c r="EN1518" s="2">
        <v>2.1869999999999998</v>
      </c>
      <c r="EO1518" s="2">
        <v>2.1949999999999998</v>
      </c>
      <c r="EP1518" s="2">
        <v>2.202</v>
      </c>
      <c r="EQ1518" s="2">
        <v>2.2290000000000001</v>
      </c>
      <c r="ER1518" s="2">
        <v>2.3690000000000002</v>
      </c>
      <c r="ES1518" s="2">
        <v>2.5099999999999998</v>
      </c>
      <c r="ET1518" s="2">
        <v>2.57</v>
      </c>
      <c r="EU1518" s="2">
        <v>2.4460000000000002</v>
      </c>
      <c r="EV1518" s="2">
        <v>2.3460000000000001</v>
      </c>
      <c r="EW1518" s="2">
        <v>2.2490000000000001</v>
      </c>
      <c r="EX1518" s="2">
        <v>2.234</v>
      </c>
      <c r="EY1518" s="2">
        <v>2.2360000000000002</v>
      </c>
      <c r="EZ1518" s="2">
        <v>2.2370000000000001</v>
      </c>
      <c r="FA1518" s="2">
        <v>2.2450000000000001</v>
      </c>
      <c r="FB1518" s="2">
        <v>2.2519999999999998</v>
      </c>
      <c r="FC1518" s="2">
        <v>2.2789999999999999</v>
      </c>
      <c r="FD1518" s="2">
        <v>2.419</v>
      </c>
      <c r="FE1518" s="2">
        <v>2.56</v>
      </c>
      <c r="FF1518" s="2">
        <v>2.63</v>
      </c>
      <c r="FG1518" s="2"/>
      <c r="FH1518" s="2"/>
      <c r="FI1518" s="2"/>
      <c r="FJ1518" s="2"/>
      <c r="FK1518" s="2"/>
      <c r="FL1518" s="2"/>
      <c r="FM1518" s="2"/>
      <c r="FN1518" s="2"/>
      <c r="FO1518" s="2"/>
      <c r="FP1518" s="2"/>
      <c r="FQ1518" s="2"/>
      <c r="FR1518" s="2"/>
      <c r="FS1518" s="2"/>
      <c r="FT1518" s="2"/>
      <c r="FU1518" s="2"/>
      <c r="FV1518" s="2"/>
      <c r="FW1518" s="2"/>
      <c r="FX1518" s="2"/>
      <c r="FY1518" s="2"/>
      <c r="FZ1518" s="2"/>
      <c r="GA1518" s="2"/>
      <c r="GB1518" s="2"/>
      <c r="GC1518" s="2"/>
      <c r="GD1518" s="2"/>
      <c r="GE1518" s="2"/>
      <c r="GF1518" s="2"/>
      <c r="GG1518" s="2"/>
      <c r="GH1518" s="2"/>
      <c r="GI1518" s="2"/>
      <c r="GJ1518" s="2"/>
      <c r="GK1518" s="2"/>
      <c r="GL1518" s="2"/>
      <c r="GM1518" s="2"/>
      <c r="GN1518" s="2"/>
      <c r="GO1518" s="2"/>
      <c r="GP1518" s="2"/>
      <c r="GQ1518" s="2"/>
    </row>
    <row r="1519" spans="1:199" x14ac:dyDescent="0.2">
      <c r="A1519" s="36">
        <f t="shared" si="364"/>
        <v>4</v>
      </c>
      <c r="B1519" s="36">
        <f t="shared" si="365"/>
        <v>1</v>
      </c>
      <c r="C1519" s="1">
        <v>36174</v>
      </c>
      <c r="D1519">
        <f t="shared" si="366"/>
        <v>1</v>
      </c>
      <c r="E1519">
        <f t="shared" si="367"/>
        <v>1999</v>
      </c>
      <c r="F1519" s="21">
        <f t="shared" si="369"/>
        <v>0.32965714285714309</v>
      </c>
      <c r="G1519" s="21">
        <f t="shared" si="356"/>
        <v>4.6916666666666273E-2</v>
      </c>
      <c r="H1519" s="21">
        <f t="shared" si="357"/>
        <v>3.1666666666666732E-2</v>
      </c>
      <c r="I1519" s="21">
        <f t="shared" si="358"/>
        <v>7.8583333333333005E-2</v>
      </c>
      <c r="J1519" s="23">
        <f>VLOOKUP(C1519,'Nymex hist.'!A:B,2,0)</f>
        <v>1.8089999999999999</v>
      </c>
      <c r="K1519" s="23">
        <f t="shared" si="368"/>
        <v>1.919142857142857</v>
      </c>
      <c r="L1519" s="23">
        <f t="shared" si="370"/>
        <v>2.2488000000000001</v>
      </c>
      <c r="M1519" s="23">
        <f t="shared" si="359"/>
        <v>2.185916666666667</v>
      </c>
      <c r="N1519" s="23">
        <f t="shared" si="360"/>
        <v>2.2328333333333332</v>
      </c>
      <c r="O1519" s="23">
        <f t="shared" si="361"/>
        <v>2.2645</v>
      </c>
      <c r="P1519" s="23">
        <f t="shared" si="362"/>
        <v>2.3045</v>
      </c>
      <c r="Q1519" s="23">
        <f t="shared" si="363"/>
        <v>2.3544999999999998</v>
      </c>
      <c r="R1519" s="30">
        <v>36174</v>
      </c>
      <c r="S1519" s="32"/>
      <c r="T1519" s="32"/>
      <c r="U1519" s="32"/>
      <c r="V1519" s="32"/>
      <c r="W1519" s="32"/>
      <c r="X1519" s="32"/>
      <c r="Y1519" s="32"/>
      <c r="Z1519" s="32"/>
      <c r="AA1519" s="32"/>
      <c r="AB1519" s="32"/>
      <c r="AC1519" s="32"/>
      <c r="AD1519" s="32"/>
      <c r="AE1519" s="32"/>
      <c r="AF1519" s="32"/>
      <c r="AG1519" s="32"/>
      <c r="AH1519" s="32"/>
      <c r="AI1519" s="32"/>
      <c r="AJ1519" s="34"/>
      <c r="AK1519" s="32"/>
      <c r="AL1519" s="32"/>
      <c r="AM1519" s="32"/>
      <c r="AN1519" s="32"/>
      <c r="AO1519" s="32"/>
      <c r="AP1519" s="32"/>
      <c r="AQ1519" s="32"/>
      <c r="AR1519" s="32"/>
      <c r="AS1519" s="32"/>
      <c r="AT1519" s="32"/>
      <c r="AU1519" s="32"/>
      <c r="AV1519" s="32"/>
      <c r="AW1519" s="32"/>
      <c r="AX1519" s="32"/>
      <c r="AY1519" s="32"/>
      <c r="AZ1519" s="32"/>
      <c r="BA1519" s="32"/>
      <c r="BB1519" s="32"/>
      <c r="BC1519" s="32"/>
      <c r="BD1519" s="32"/>
      <c r="BE1519" s="32"/>
      <c r="BF1519" s="32"/>
      <c r="BG1519" s="32"/>
      <c r="BH1519" s="32"/>
      <c r="BI1519" s="32"/>
      <c r="BJ1519" s="32"/>
      <c r="BK1519" s="32"/>
      <c r="BL1519" s="32"/>
      <c r="BM1519" s="32"/>
      <c r="BN1519" s="32"/>
      <c r="BO1519" s="32"/>
      <c r="BP1519" s="32"/>
      <c r="BQ1519" s="32"/>
      <c r="BR1519" s="32"/>
      <c r="BS1519" s="32"/>
      <c r="BT1519" s="32"/>
      <c r="BU1519" s="32"/>
      <c r="BV1519" s="32"/>
      <c r="BW1519" s="32"/>
      <c r="BX1519" s="32"/>
      <c r="BY1519" s="32"/>
      <c r="BZ1519" s="32"/>
      <c r="CA1519" s="32"/>
      <c r="CB1519" s="32"/>
      <c r="CC1519" s="32"/>
      <c r="CD1519" s="32"/>
      <c r="CE1519" s="32"/>
      <c r="CF1519" s="32"/>
      <c r="CG1519" s="32"/>
      <c r="CH1519" s="32"/>
      <c r="CI1519" s="32"/>
      <c r="CJ1519" s="32"/>
      <c r="CK1519" s="32"/>
      <c r="CL1519" s="32"/>
      <c r="CM1519" s="32">
        <v>1.8089999999999999</v>
      </c>
      <c r="CN1519" s="32">
        <v>1.8320000000000001</v>
      </c>
      <c r="CO1519" s="32">
        <v>1.845</v>
      </c>
      <c r="CP1519" s="32">
        <v>1.867</v>
      </c>
      <c r="CQ1519" s="32">
        <v>1.8919999999999999</v>
      </c>
      <c r="CR1519" s="32">
        <v>1.92</v>
      </c>
      <c r="CS1519" s="32">
        <v>1.94</v>
      </c>
      <c r="CT1519" s="32">
        <v>1.96</v>
      </c>
      <c r="CU1519" s="32">
        <v>2.0099999999999998</v>
      </c>
      <c r="CV1519" s="32">
        <v>2.15</v>
      </c>
      <c r="CW1519" s="32">
        <v>2.2999999999999998</v>
      </c>
      <c r="CX1519" s="32">
        <v>2.347</v>
      </c>
      <c r="CY1519" s="32">
        <v>2.2719999999999998</v>
      </c>
      <c r="CZ1519" s="32">
        <v>2.1749999999999998</v>
      </c>
      <c r="DA1519" s="32">
        <v>2.1070000000000002</v>
      </c>
      <c r="DB1519" s="32">
        <v>2.0830000000000002</v>
      </c>
      <c r="DC1519" s="32">
        <v>2.0939999999999999</v>
      </c>
      <c r="DD1519" s="32">
        <v>2.109</v>
      </c>
      <c r="DE1519" s="32">
        <v>2.113</v>
      </c>
      <c r="DF1519" s="32">
        <v>2.1160000000000001</v>
      </c>
      <c r="DG1519" s="32">
        <v>2.1360000000000001</v>
      </c>
      <c r="DH1519" s="32">
        <v>2.2650000000000001</v>
      </c>
      <c r="DI1519" s="32">
        <v>2.4140000000000001</v>
      </c>
      <c r="DJ1519" s="32">
        <v>2.4470000000000001</v>
      </c>
      <c r="DK1519" s="32">
        <v>2.3380000000000001</v>
      </c>
      <c r="DL1519" s="32">
        <v>2.238</v>
      </c>
      <c r="DM1519" s="32">
        <v>2.141</v>
      </c>
      <c r="DN1519" s="32">
        <v>2.1259999999999999</v>
      </c>
      <c r="DO1519" s="32">
        <v>2.13</v>
      </c>
      <c r="DP1519" s="32">
        <v>2.1339999999999999</v>
      </c>
      <c r="DQ1519" s="32">
        <v>2.1419999999999999</v>
      </c>
      <c r="DR1519" s="32">
        <v>2.149</v>
      </c>
      <c r="DS1519" s="32">
        <v>2.1760000000000002</v>
      </c>
      <c r="DT1519" s="32">
        <v>2.3159999999999998</v>
      </c>
      <c r="DU1519" s="32">
        <v>2.4569999999999999</v>
      </c>
      <c r="DV1519" s="32">
        <v>2.4969999999999999</v>
      </c>
      <c r="DW1519" s="32">
        <v>2.3679999999999999</v>
      </c>
      <c r="DX1519" s="32">
        <v>2.2679999999999998</v>
      </c>
      <c r="DY1519" s="32">
        <v>2.1709999999999998</v>
      </c>
      <c r="DZ1519" s="32">
        <v>2.1560000000000001</v>
      </c>
      <c r="EA1519" s="32">
        <v>2.16</v>
      </c>
      <c r="EB1519" s="32">
        <v>2.1640000000000001</v>
      </c>
      <c r="EC1519" s="32">
        <v>2.1720000000000002</v>
      </c>
      <c r="ED1519" s="32">
        <v>2.1789999999999998</v>
      </c>
      <c r="EE1519" s="32">
        <v>2.206</v>
      </c>
      <c r="EF1519" s="32">
        <v>2.3460000000000001</v>
      </c>
      <c r="EG1519" s="32">
        <v>2.4870000000000001</v>
      </c>
      <c r="EH1519" s="32">
        <v>2.5369999999999999</v>
      </c>
      <c r="EI1519" s="32">
        <v>2.4079999999999999</v>
      </c>
      <c r="EJ1519" s="32">
        <v>2.3079999999999998</v>
      </c>
      <c r="EK1519" s="32">
        <v>2.2109999999999999</v>
      </c>
      <c r="EL1519" s="32">
        <v>2.1960000000000002</v>
      </c>
      <c r="EM1519" s="32">
        <v>2.2000000000000002</v>
      </c>
      <c r="EN1519" s="32">
        <v>2.2040000000000002</v>
      </c>
      <c r="EO1519" s="32">
        <v>2.2120000000000002</v>
      </c>
      <c r="EP1519" s="32">
        <v>2.2189999999999999</v>
      </c>
      <c r="EQ1519" s="32">
        <v>2.246</v>
      </c>
      <c r="ER1519" s="32">
        <v>2.3860000000000001</v>
      </c>
      <c r="ES1519" s="32">
        <v>2.5270000000000001</v>
      </c>
      <c r="ET1519" s="32">
        <v>2.5870000000000002</v>
      </c>
      <c r="EU1519" s="32">
        <v>2.4580000000000002</v>
      </c>
      <c r="EV1519" s="32">
        <v>2.3580000000000001</v>
      </c>
      <c r="EW1519" s="32">
        <v>2.2610000000000001</v>
      </c>
      <c r="EX1519" s="32">
        <v>2.246</v>
      </c>
      <c r="EY1519" s="32">
        <v>2.25</v>
      </c>
      <c r="EZ1519" s="32">
        <v>2.254</v>
      </c>
      <c r="FA1519" s="32">
        <v>2.262</v>
      </c>
      <c r="FB1519" s="32">
        <v>2.2690000000000001</v>
      </c>
      <c r="FC1519" s="32">
        <v>2.2959999999999998</v>
      </c>
      <c r="FD1519" s="32">
        <v>2.4359999999999999</v>
      </c>
      <c r="FE1519" s="32">
        <v>2.577</v>
      </c>
      <c r="FF1519" s="32">
        <v>2.6469999999999998</v>
      </c>
      <c r="FG1519" s="32"/>
      <c r="FH1519" s="32"/>
      <c r="FI1519" s="32"/>
      <c r="FJ1519" s="32"/>
      <c r="FK1519" s="32"/>
      <c r="FL1519" s="32"/>
      <c r="FM1519" s="32"/>
      <c r="FN1519" s="32"/>
      <c r="FO1519" s="32"/>
      <c r="FP1519" s="32"/>
      <c r="FQ1519" s="32"/>
      <c r="FR1519" s="32"/>
      <c r="FS1519" s="32"/>
      <c r="FT1519" s="32"/>
      <c r="FU1519" s="32"/>
      <c r="FV1519" s="32"/>
      <c r="FW1519" s="32"/>
      <c r="FX1519" s="32"/>
      <c r="FY1519" s="32"/>
      <c r="FZ1519" s="32"/>
      <c r="GA1519" s="32"/>
      <c r="GB1519" s="32"/>
      <c r="GC1519" s="32"/>
      <c r="GD1519" s="32"/>
      <c r="GE1519" s="32"/>
      <c r="GF1519" s="32"/>
      <c r="GG1519" s="32"/>
      <c r="GH1519" s="32"/>
      <c r="GI1519" s="32"/>
      <c r="GJ1519" s="32"/>
      <c r="GK1519" s="32"/>
      <c r="GL1519" s="32"/>
      <c r="GM1519" s="32"/>
      <c r="GN1519" s="32"/>
      <c r="GO1519" s="32"/>
      <c r="GP1519" s="32"/>
      <c r="GQ1519" s="32"/>
    </row>
    <row r="1520" spans="1:199" customFormat="1" hidden="1" x14ac:dyDescent="0.2">
      <c r="A1520">
        <f t="shared" si="364"/>
        <v>5</v>
      </c>
      <c r="B1520">
        <f t="shared" si="365"/>
        <v>1</v>
      </c>
      <c r="C1520" s="1">
        <v>36175</v>
      </c>
      <c r="D1520">
        <f t="shared" si="366"/>
        <v>1</v>
      </c>
      <c r="E1520">
        <f t="shared" si="367"/>
        <v>1999</v>
      </c>
      <c r="F1520" s="17">
        <f t="shared" si="369"/>
        <v>0.33208571428571454</v>
      </c>
      <c r="G1520" s="16">
        <f t="shared" si="356"/>
        <v>4.6916666666666273E-2</v>
      </c>
      <c r="H1520" s="16">
        <f t="shared" si="357"/>
        <v>3.1666666666666732E-2</v>
      </c>
      <c r="I1520" s="16">
        <f t="shared" si="358"/>
        <v>7.8583333333333005E-2</v>
      </c>
      <c r="J1520" s="7">
        <f>VLOOKUP(C1520,'Nymex hist.'!A:B,2,0)</f>
        <v>1.796</v>
      </c>
      <c r="K1520" s="11">
        <f t="shared" si="368"/>
        <v>1.9167142857142856</v>
      </c>
      <c r="L1520" s="11">
        <f t="shared" si="370"/>
        <v>2.2488000000000001</v>
      </c>
      <c r="M1520" s="9">
        <f t="shared" si="359"/>
        <v>2.185916666666667</v>
      </c>
      <c r="N1520" s="9">
        <f t="shared" si="360"/>
        <v>2.2328333333333332</v>
      </c>
      <c r="O1520" s="9">
        <f t="shared" si="361"/>
        <v>2.2645</v>
      </c>
      <c r="P1520" s="9">
        <f t="shared" si="362"/>
        <v>2.3045</v>
      </c>
      <c r="Q1520" s="9">
        <f t="shared" si="363"/>
        <v>2.3544999999999998</v>
      </c>
      <c r="R1520" s="8">
        <v>36175</v>
      </c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3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>
        <v>1.796</v>
      </c>
      <c r="CN1520" s="2">
        <v>1.8220000000000001</v>
      </c>
      <c r="CO1520" s="2">
        <v>1.837</v>
      </c>
      <c r="CP1520" s="2">
        <v>1.86</v>
      </c>
      <c r="CQ1520" s="2">
        <v>1.89</v>
      </c>
      <c r="CR1520" s="2">
        <v>1.92</v>
      </c>
      <c r="CS1520" s="2">
        <v>1.94</v>
      </c>
      <c r="CT1520" s="2">
        <v>1.96</v>
      </c>
      <c r="CU1520" s="2">
        <v>2.0099999999999998</v>
      </c>
      <c r="CV1520" s="2">
        <v>2.15</v>
      </c>
      <c r="CW1520" s="2">
        <v>2.2999999999999998</v>
      </c>
      <c r="CX1520" s="2">
        <v>2.347</v>
      </c>
      <c r="CY1520" s="2">
        <v>2.2719999999999998</v>
      </c>
      <c r="CZ1520" s="2">
        <v>2.1749999999999998</v>
      </c>
      <c r="DA1520" s="2">
        <v>2.1070000000000002</v>
      </c>
      <c r="DB1520" s="2">
        <v>2.0830000000000002</v>
      </c>
      <c r="DC1520" s="2">
        <v>2.0939999999999999</v>
      </c>
      <c r="DD1520" s="2">
        <v>2.109</v>
      </c>
      <c r="DE1520" s="2">
        <v>2.113</v>
      </c>
      <c r="DF1520" s="2">
        <v>2.1160000000000001</v>
      </c>
      <c r="DG1520" s="2">
        <v>2.1360000000000001</v>
      </c>
      <c r="DH1520" s="2">
        <v>2.2650000000000001</v>
      </c>
      <c r="DI1520" s="2">
        <v>2.4140000000000001</v>
      </c>
      <c r="DJ1520" s="2">
        <v>2.4470000000000001</v>
      </c>
      <c r="DK1520" s="2">
        <v>2.3380000000000001</v>
      </c>
      <c r="DL1520" s="2">
        <v>2.238</v>
      </c>
      <c r="DM1520" s="2">
        <v>2.141</v>
      </c>
      <c r="DN1520" s="2">
        <v>2.1259999999999999</v>
      </c>
      <c r="DO1520" s="2">
        <v>2.13</v>
      </c>
      <c r="DP1520" s="2">
        <v>2.1339999999999999</v>
      </c>
      <c r="DQ1520" s="2">
        <v>2.1419999999999999</v>
      </c>
      <c r="DR1520" s="2">
        <v>2.149</v>
      </c>
      <c r="DS1520" s="2">
        <v>2.1760000000000002</v>
      </c>
      <c r="DT1520" s="2">
        <v>2.3159999999999998</v>
      </c>
      <c r="DU1520" s="2">
        <v>2.4569999999999999</v>
      </c>
      <c r="DV1520" s="2">
        <v>2.4969999999999999</v>
      </c>
      <c r="DW1520" s="2">
        <v>2.3679999999999999</v>
      </c>
      <c r="DX1520" s="2">
        <v>2.2679999999999998</v>
      </c>
      <c r="DY1520" s="2">
        <v>2.1709999999999998</v>
      </c>
      <c r="DZ1520" s="2">
        <v>2.1560000000000001</v>
      </c>
      <c r="EA1520" s="2">
        <v>2.16</v>
      </c>
      <c r="EB1520" s="2">
        <v>2.1640000000000001</v>
      </c>
      <c r="EC1520" s="2">
        <v>2.1720000000000002</v>
      </c>
      <c r="ED1520" s="2">
        <v>2.1789999999999998</v>
      </c>
      <c r="EE1520" s="2">
        <v>2.206</v>
      </c>
      <c r="EF1520" s="2">
        <v>2.3460000000000001</v>
      </c>
      <c r="EG1520" s="2">
        <v>2.4870000000000001</v>
      </c>
      <c r="EH1520" s="2">
        <v>2.5369999999999999</v>
      </c>
      <c r="EI1520" s="2">
        <v>2.4079999999999999</v>
      </c>
      <c r="EJ1520" s="2">
        <v>2.3079999999999998</v>
      </c>
      <c r="EK1520" s="2">
        <v>2.2109999999999999</v>
      </c>
      <c r="EL1520" s="2">
        <v>2.1960000000000002</v>
      </c>
      <c r="EM1520" s="2">
        <v>2.2000000000000002</v>
      </c>
      <c r="EN1520" s="2">
        <v>2.2040000000000002</v>
      </c>
      <c r="EO1520" s="2">
        <v>2.2120000000000002</v>
      </c>
      <c r="EP1520" s="2">
        <v>2.2189999999999999</v>
      </c>
      <c r="EQ1520" s="2">
        <v>2.246</v>
      </c>
      <c r="ER1520" s="2">
        <v>2.3860000000000001</v>
      </c>
      <c r="ES1520" s="2">
        <v>2.5270000000000001</v>
      </c>
      <c r="ET1520" s="2">
        <v>2.5870000000000002</v>
      </c>
      <c r="EU1520" s="2">
        <v>2.4580000000000002</v>
      </c>
      <c r="EV1520" s="2">
        <v>2.3580000000000001</v>
      </c>
      <c r="EW1520" s="2">
        <v>2.2610000000000001</v>
      </c>
      <c r="EX1520" s="2">
        <v>2.246</v>
      </c>
      <c r="EY1520" s="2">
        <v>2.25</v>
      </c>
      <c r="EZ1520" s="2">
        <v>2.254</v>
      </c>
      <c r="FA1520" s="2">
        <v>2.262</v>
      </c>
      <c r="FB1520" s="2">
        <v>2.2690000000000001</v>
      </c>
      <c r="FC1520" s="2">
        <v>2.2959999999999998</v>
      </c>
      <c r="FD1520" s="2">
        <v>2.4359999999999999</v>
      </c>
      <c r="FE1520" s="2">
        <v>2.577</v>
      </c>
      <c r="FF1520" s="2">
        <v>2.6469999999999998</v>
      </c>
      <c r="FG1520" s="2"/>
      <c r="FH1520" s="2"/>
      <c r="FI1520" s="2"/>
      <c r="FJ1520" s="2"/>
      <c r="FK1520" s="2"/>
      <c r="FL1520" s="2"/>
      <c r="FM1520" s="2"/>
      <c r="FN1520" s="2"/>
      <c r="FO1520" s="2"/>
      <c r="FP1520" s="2"/>
      <c r="FQ1520" s="2"/>
      <c r="FR1520" s="2"/>
      <c r="FS1520" s="2"/>
      <c r="FT1520" s="2"/>
      <c r="FU1520" s="2"/>
      <c r="FV1520" s="2"/>
      <c r="FW1520" s="2"/>
      <c r="FX1520" s="2"/>
      <c r="FY1520" s="2"/>
      <c r="FZ1520" s="2"/>
      <c r="GA1520" s="2"/>
      <c r="GB1520" s="2"/>
      <c r="GC1520" s="2"/>
      <c r="GD1520" s="2"/>
      <c r="GE1520" s="2"/>
      <c r="GF1520" s="2"/>
      <c r="GG1520" s="2"/>
      <c r="GH1520" s="2"/>
      <c r="GI1520" s="2"/>
      <c r="GJ1520" s="2"/>
      <c r="GK1520" s="2"/>
      <c r="GL1520" s="2"/>
      <c r="GM1520" s="2"/>
      <c r="GN1520" s="2"/>
      <c r="GO1520" s="2"/>
      <c r="GP1520" s="2"/>
      <c r="GQ1520" s="2"/>
    </row>
    <row r="1521" spans="1:199" customFormat="1" hidden="1" x14ac:dyDescent="0.2">
      <c r="A1521">
        <f t="shared" si="364"/>
        <v>1</v>
      </c>
      <c r="B1521">
        <f t="shared" si="365"/>
        <v>1</v>
      </c>
      <c r="C1521" s="1">
        <v>36178</v>
      </c>
      <c r="D1521">
        <f t="shared" si="366"/>
        <v>1</v>
      </c>
      <c r="E1521">
        <f t="shared" si="367"/>
        <v>1999</v>
      </c>
      <c r="F1521" s="17">
        <f t="shared" si="369"/>
        <v>0.33208571428571454</v>
      </c>
      <c r="G1521" s="16">
        <f t="shared" si="356"/>
        <v>4.6916666666666273E-2</v>
      </c>
      <c r="H1521" s="16">
        <f t="shared" si="357"/>
        <v>3.1666666666666732E-2</v>
      </c>
      <c r="I1521" s="16">
        <f t="shared" si="358"/>
        <v>7.8583333333333005E-2</v>
      </c>
      <c r="J1521" s="7">
        <f>VLOOKUP(C1521,'Nymex hist.'!A:B,2,0)</f>
        <v>1.8049999999999999</v>
      </c>
      <c r="K1521" s="11">
        <f t="shared" si="368"/>
        <v>1.9167142857142856</v>
      </c>
      <c r="L1521" s="11">
        <f t="shared" si="370"/>
        <v>2.2488000000000001</v>
      </c>
      <c r="M1521" s="9">
        <f t="shared" si="359"/>
        <v>2.185916666666667</v>
      </c>
      <c r="N1521" s="9">
        <f t="shared" si="360"/>
        <v>2.2328333333333332</v>
      </c>
      <c r="O1521" s="9">
        <f t="shared" si="361"/>
        <v>2.2645</v>
      </c>
      <c r="P1521" s="9">
        <f t="shared" si="362"/>
        <v>2.3045</v>
      </c>
      <c r="Q1521" s="9">
        <f t="shared" si="363"/>
        <v>2.3544999999999998</v>
      </c>
      <c r="R1521" s="8">
        <v>36178</v>
      </c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3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>
        <v>1.796</v>
      </c>
      <c r="CN1521" s="2">
        <v>1.8220000000000001</v>
      </c>
      <c r="CO1521" s="2">
        <v>1.837</v>
      </c>
      <c r="CP1521" s="2">
        <v>1.86</v>
      </c>
      <c r="CQ1521" s="2">
        <v>1.89</v>
      </c>
      <c r="CR1521" s="2">
        <v>1.92</v>
      </c>
      <c r="CS1521" s="2">
        <v>1.94</v>
      </c>
      <c r="CT1521" s="2">
        <v>1.96</v>
      </c>
      <c r="CU1521" s="2">
        <v>2.0099999999999998</v>
      </c>
      <c r="CV1521" s="2">
        <v>2.15</v>
      </c>
      <c r="CW1521" s="2">
        <v>2.2999999999999998</v>
      </c>
      <c r="CX1521" s="2">
        <v>2.347</v>
      </c>
      <c r="CY1521" s="2">
        <v>2.2719999999999998</v>
      </c>
      <c r="CZ1521" s="2">
        <v>2.1749999999999998</v>
      </c>
      <c r="DA1521" s="2">
        <v>2.1070000000000002</v>
      </c>
      <c r="DB1521" s="2">
        <v>2.0830000000000002</v>
      </c>
      <c r="DC1521" s="2">
        <v>2.0939999999999999</v>
      </c>
      <c r="DD1521" s="2">
        <v>2.109</v>
      </c>
      <c r="DE1521" s="2">
        <v>2.113</v>
      </c>
      <c r="DF1521" s="2">
        <v>2.1160000000000001</v>
      </c>
      <c r="DG1521" s="2">
        <v>2.1360000000000001</v>
      </c>
      <c r="DH1521" s="2">
        <v>2.2650000000000001</v>
      </c>
      <c r="DI1521" s="2">
        <v>2.4140000000000001</v>
      </c>
      <c r="DJ1521" s="2">
        <v>2.4470000000000001</v>
      </c>
      <c r="DK1521" s="2">
        <v>2.3380000000000001</v>
      </c>
      <c r="DL1521" s="2">
        <v>2.238</v>
      </c>
      <c r="DM1521" s="2">
        <v>2.141</v>
      </c>
      <c r="DN1521" s="2">
        <v>2.1259999999999999</v>
      </c>
      <c r="DO1521" s="2">
        <v>2.13</v>
      </c>
      <c r="DP1521" s="2">
        <v>2.1339999999999999</v>
      </c>
      <c r="DQ1521" s="2">
        <v>2.1419999999999999</v>
      </c>
      <c r="DR1521" s="2">
        <v>2.149</v>
      </c>
      <c r="DS1521" s="2">
        <v>2.1760000000000002</v>
      </c>
      <c r="DT1521" s="2">
        <v>2.3159999999999998</v>
      </c>
      <c r="DU1521" s="2">
        <v>2.4569999999999999</v>
      </c>
      <c r="DV1521" s="2">
        <v>2.4969999999999999</v>
      </c>
      <c r="DW1521" s="2">
        <v>2.3679999999999999</v>
      </c>
      <c r="DX1521" s="2">
        <v>2.2679999999999998</v>
      </c>
      <c r="DY1521" s="2">
        <v>2.1709999999999998</v>
      </c>
      <c r="DZ1521" s="2">
        <v>2.1560000000000001</v>
      </c>
      <c r="EA1521" s="2">
        <v>2.16</v>
      </c>
      <c r="EB1521" s="2">
        <v>2.1640000000000001</v>
      </c>
      <c r="EC1521" s="2">
        <v>2.1720000000000002</v>
      </c>
      <c r="ED1521" s="2">
        <v>2.1789999999999998</v>
      </c>
      <c r="EE1521" s="2">
        <v>2.206</v>
      </c>
      <c r="EF1521" s="2">
        <v>2.3460000000000001</v>
      </c>
      <c r="EG1521" s="2">
        <v>2.4870000000000001</v>
      </c>
      <c r="EH1521" s="2">
        <v>2.5369999999999999</v>
      </c>
      <c r="EI1521" s="2">
        <v>2.4079999999999999</v>
      </c>
      <c r="EJ1521" s="2">
        <v>2.3079999999999998</v>
      </c>
      <c r="EK1521" s="2">
        <v>2.2109999999999999</v>
      </c>
      <c r="EL1521" s="2">
        <v>2.1960000000000002</v>
      </c>
      <c r="EM1521" s="2">
        <v>2.2000000000000002</v>
      </c>
      <c r="EN1521" s="2">
        <v>2.2040000000000002</v>
      </c>
      <c r="EO1521" s="2">
        <v>2.2120000000000002</v>
      </c>
      <c r="EP1521" s="2">
        <v>2.2189999999999999</v>
      </c>
      <c r="EQ1521" s="2">
        <v>2.246</v>
      </c>
      <c r="ER1521" s="2">
        <v>2.3860000000000001</v>
      </c>
      <c r="ES1521" s="2">
        <v>2.5270000000000001</v>
      </c>
      <c r="ET1521" s="2">
        <v>2.5870000000000002</v>
      </c>
      <c r="EU1521" s="2">
        <v>2.4580000000000002</v>
      </c>
      <c r="EV1521" s="2">
        <v>2.3580000000000001</v>
      </c>
      <c r="EW1521" s="2">
        <v>2.2610000000000001</v>
      </c>
      <c r="EX1521" s="2">
        <v>2.246</v>
      </c>
      <c r="EY1521" s="2">
        <v>2.25</v>
      </c>
      <c r="EZ1521" s="2">
        <v>2.254</v>
      </c>
      <c r="FA1521" s="2">
        <v>2.262</v>
      </c>
      <c r="FB1521" s="2">
        <v>2.2690000000000001</v>
      </c>
      <c r="FC1521" s="2">
        <v>2.2959999999999998</v>
      </c>
      <c r="FD1521" s="2">
        <v>2.4359999999999999</v>
      </c>
      <c r="FE1521" s="2">
        <v>2.577</v>
      </c>
      <c r="FF1521" s="2">
        <v>2.6469999999999998</v>
      </c>
      <c r="FG1521" s="2"/>
      <c r="FH1521" s="2"/>
      <c r="FI1521" s="2"/>
      <c r="FJ1521" s="2"/>
      <c r="FK1521" s="2"/>
      <c r="FL1521" s="2"/>
      <c r="FM1521" s="2"/>
      <c r="FN1521" s="2"/>
      <c r="FO1521" s="2"/>
      <c r="FP1521" s="2"/>
      <c r="FQ1521" s="2"/>
      <c r="FR1521" s="2"/>
      <c r="FS1521" s="2"/>
      <c r="FT1521" s="2"/>
      <c r="FU1521" s="2"/>
      <c r="FV1521" s="2"/>
      <c r="FW1521" s="2"/>
      <c r="FX1521" s="2"/>
      <c r="FY1521" s="2"/>
      <c r="FZ1521" s="2"/>
      <c r="GA1521" s="2"/>
      <c r="GB1521" s="2"/>
      <c r="GC1521" s="2"/>
      <c r="GD1521" s="2"/>
      <c r="GE1521" s="2"/>
      <c r="GF1521" s="2"/>
      <c r="GG1521" s="2"/>
      <c r="GH1521" s="2"/>
      <c r="GI1521" s="2"/>
      <c r="GJ1521" s="2"/>
      <c r="GK1521" s="2"/>
      <c r="GL1521" s="2"/>
      <c r="GM1521" s="2"/>
      <c r="GN1521" s="2"/>
      <c r="GO1521" s="2"/>
      <c r="GP1521" s="2"/>
      <c r="GQ1521" s="2"/>
    </row>
    <row r="1522" spans="1:199" customFormat="1" hidden="1" x14ac:dyDescent="0.2">
      <c r="A1522">
        <f t="shared" si="364"/>
        <v>2</v>
      </c>
      <c r="B1522">
        <f t="shared" si="365"/>
        <v>1</v>
      </c>
      <c r="C1522" s="1">
        <v>36179</v>
      </c>
      <c r="D1522">
        <f t="shared" si="366"/>
        <v>1</v>
      </c>
      <c r="E1522">
        <f t="shared" si="367"/>
        <v>1999</v>
      </c>
      <c r="F1522" s="17">
        <f t="shared" si="369"/>
        <v>0.32725714285714314</v>
      </c>
      <c r="G1522" s="16">
        <f t="shared" si="356"/>
        <v>5.6083333333332597E-2</v>
      </c>
      <c r="H1522" s="16">
        <f t="shared" si="357"/>
        <v>3.2250000000000778E-2</v>
      </c>
      <c r="I1522" s="16">
        <f t="shared" si="358"/>
        <v>8.8333333333333375E-2</v>
      </c>
      <c r="J1522" s="7">
        <f>VLOOKUP(C1522,'Nymex hist.'!A:B,2,0)</f>
        <v>1.8169999999999999</v>
      </c>
      <c r="K1522" s="11">
        <f t="shared" si="368"/>
        <v>1.921142857142857</v>
      </c>
      <c r="L1522" s="11">
        <f t="shared" si="370"/>
        <v>2.2484000000000002</v>
      </c>
      <c r="M1522" s="9">
        <f t="shared" si="359"/>
        <v>2.185916666666667</v>
      </c>
      <c r="N1522" s="9">
        <f t="shared" si="360"/>
        <v>2.2419999999999995</v>
      </c>
      <c r="O1522" s="9">
        <f t="shared" si="361"/>
        <v>2.2742500000000003</v>
      </c>
      <c r="P1522" s="9">
        <f t="shared" si="362"/>
        <v>2.3142499999999999</v>
      </c>
      <c r="Q1522" s="9">
        <f t="shared" si="363"/>
        <v>2.3642500000000002</v>
      </c>
      <c r="R1522" s="8">
        <v>36179</v>
      </c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3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>
        <v>1.8169999999999999</v>
      </c>
      <c r="CN1522" s="2">
        <v>1.825</v>
      </c>
      <c r="CO1522" s="2">
        <v>1.8440000000000001</v>
      </c>
      <c r="CP1522" s="2">
        <v>1.8640000000000001</v>
      </c>
      <c r="CQ1522" s="2">
        <v>1.8939999999999999</v>
      </c>
      <c r="CR1522" s="2">
        <v>1.9239999999999999</v>
      </c>
      <c r="CS1522" s="2">
        <v>1.944</v>
      </c>
      <c r="CT1522" s="2">
        <v>1.964</v>
      </c>
      <c r="CU1522" s="2">
        <v>2.0139999999999998</v>
      </c>
      <c r="CV1522" s="2">
        <v>2.15</v>
      </c>
      <c r="CW1522" s="2">
        <v>2.298</v>
      </c>
      <c r="CX1522" s="2">
        <v>2.347</v>
      </c>
      <c r="CY1522" s="2">
        <v>2.2719999999999998</v>
      </c>
      <c r="CZ1522" s="2">
        <v>2.1749999999999998</v>
      </c>
      <c r="DA1522" s="2">
        <v>2.1070000000000002</v>
      </c>
      <c r="DB1522" s="2">
        <v>2.0830000000000002</v>
      </c>
      <c r="DC1522" s="2">
        <v>2.0939999999999999</v>
      </c>
      <c r="DD1522" s="2">
        <v>2.109</v>
      </c>
      <c r="DE1522" s="2">
        <v>2.113</v>
      </c>
      <c r="DF1522" s="2">
        <v>2.1160000000000001</v>
      </c>
      <c r="DG1522" s="2">
        <v>2.1360000000000001</v>
      </c>
      <c r="DH1522" s="2">
        <v>2.2650000000000001</v>
      </c>
      <c r="DI1522" s="2">
        <v>2.4140000000000001</v>
      </c>
      <c r="DJ1522" s="2">
        <v>2.4500000000000002</v>
      </c>
      <c r="DK1522" s="2">
        <v>2.3450000000000002</v>
      </c>
      <c r="DL1522" s="2">
        <v>2.2480000000000002</v>
      </c>
      <c r="DM1522" s="2">
        <v>2.1509999999999998</v>
      </c>
      <c r="DN1522" s="2">
        <v>2.1360000000000001</v>
      </c>
      <c r="DO1522" s="2">
        <v>2.14</v>
      </c>
      <c r="DP1522" s="2">
        <v>2.1440000000000001</v>
      </c>
      <c r="DQ1522" s="2">
        <v>2.1520000000000001</v>
      </c>
      <c r="DR1522" s="2">
        <v>2.1589999999999998</v>
      </c>
      <c r="DS1522" s="2">
        <v>2.1859999999999999</v>
      </c>
      <c r="DT1522" s="2">
        <v>2.3260000000000001</v>
      </c>
      <c r="DU1522" s="2">
        <v>2.4670000000000001</v>
      </c>
      <c r="DV1522" s="2">
        <v>2.5070000000000001</v>
      </c>
      <c r="DW1522" s="2">
        <v>2.375</v>
      </c>
      <c r="DX1522" s="2">
        <v>2.278</v>
      </c>
      <c r="DY1522" s="2">
        <v>2.181</v>
      </c>
      <c r="DZ1522" s="2">
        <v>2.1659999999999999</v>
      </c>
      <c r="EA1522" s="2">
        <v>2.17</v>
      </c>
      <c r="EB1522" s="2">
        <v>2.1739999999999999</v>
      </c>
      <c r="EC1522" s="2">
        <v>2.1819999999999999</v>
      </c>
      <c r="ED1522" s="2">
        <v>2.1890000000000001</v>
      </c>
      <c r="EE1522" s="2">
        <v>2.2160000000000002</v>
      </c>
      <c r="EF1522" s="2">
        <v>2.3559999999999999</v>
      </c>
      <c r="EG1522" s="2">
        <v>2.4969999999999999</v>
      </c>
      <c r="EH1522" s="2">
        <v>2.5470000000000002</v>
      </c>
      <c r="EI1522" s="2">
        <v>2.415</v>
      </c>
      <c r="EJ1522" s="2">
        <v>2.3180000000000001</v>
      </c>
      <c r="EK1522" s="2">
        <v>2.2210000000000001</v>
      </c>
      <c r="EL1522" s="2">
        <v>2.206</v>
      </c>
      <c r="EM1522" s="2">
        <v>2.21</v>
      </c>
      <c r="EN1522" s="2">
        <v>2.214</v>
      </c>
      <c r="EO1522" s="2">
        <v>2.222</v>
      </c>
      <c r="EP1522" s="2">
        <v>2.2290000000000001</v>
      </c>
      <c r="EQ1522" s="2">
        <v>2.2559999999999998</v>
      </c>
      <c r="ER1522" s="2">
        <v>2.3959999999999999</v>
      </c>
      <c r="ES1522" s="2">
        <v>2.5369999999999999</v>
      </c>
      <c r="ET1522" s="2">
        <v>2.597</v>
      </c>
      <c r="EU1522" s="2">
        <v>2.4649999999999999</v>
      </c>
      <c r="EV1522" s="2">
        <v>2.3679999999999999</v>
      </c>
      <c r="EW1522" s="2">
        <v>2.2709999999999999</v>
      </c>
      <c r="EX1522" s="2">
        <v>2.2559999999999998</v>
      </c>
      <c r="EY1522" s="2">
        <v>2.2599999999999998</v>
      </c>
      <c r="EZ1522" s="2">
        <v>2.2639999999999998</v>
      </c>
      <c r="FA1522" s="2">
        <v>2.2719999999999998</v>
      </c>
      <c r="FB1522" s="2">
        <v>2.2789999999999999</v>
      </c>
      <c r="FC1522" s="2">
        <v>2.306</v>
      </c>
      <c r="FD1522" s="2">
        <v>2.4460000000000002</v>
      </c>
      <c r="FE1522" s="2">
        <v>2.5870000000000002</v>
      </c>
      <c r="FF1522" s="2">
        <v>2.657</v>
      </c>
      <c r="FG1522" s="2"/>
      <c r="FH1522" s="2"/>
      <c r="FI1522" s="2"/>
      <c r="FJ1522" s="2"/>
      <c r="FK1522" s="2"/>
      <c r="FL1522" s="2"/>
      <c r="FM1522" s="2"/>
      <c r="FN1522" s="2"/>
      <c r="FO1522" s="2"/>
      <c r="FP1522" s="2"/>
      <c r="FQ1522" s="2"/>
      <c r="FR1522" s="2"/>
      <c r="FS1522" s="2"/>
      <c r="FT1522" s="2"/>
      <c r="FU1522" s="2"/>
      <c r="FV1522" s="2"/>
      <c r="FW1522" s="2"/>
      <c r="FX1522" s="2"/>
      <c r="FY1522" s="2"/>
      <c r="FZ1522" s="2"/>
      <c r="GA1522" s="2"/>
      <c r="GB1522" s="2"/>
      <c r="GC1522" s="2"/>
      <c r="GD1522" s="2"/>
      <c r="GE1522" s="2"/>
      <c r="GF1522" s="2"/>
      <c r="GG1522" s="2"/>
      <c r="GH1522" s="2"/>
      <c r="GI1522" s="2"/>
      <c r="GJ1522" s="2"/>
      <c r="GK1522" s="2"/>
      <c r="GL1522" s="2"/>
      <c r="GM1522" s="2"/>
      <c r="GN1522" s="2"/>
      <c r="GO1522" s="2"/>
      <c r="GP1522" s="2"/>
      <c r="GQ1522" s="2"/>
    </row>
    <row r="1523" spans="1:199" customFormat="1" hidden="1" x14ac:dyDescent="0.2">
      <c r="A1523">
        <f t="shared" si="364"/>
        <v>3</v>
      </c>
      <c r="B1523">
        <f t="shared" si="365"/>
        <v>1</v>
      </c>
      <c r="C1523" s="1">
        <v>36180</v>
      </c>
      <c r="D1523">
        <f t="shared" si="366"/>
        <v>1</v>
      </c>
      <c r="E1523">
        <f t="shared" si="367"/>
        <v>1999</v>
      </c>
      <c r="F1523" s="17">
        <f t="shared" si="369"/>
        <v>0.32348571428571482</v>
      </c>
      <c r="G1523" s="16">
        <f t="shared" si="356"/>
        <v>6.5333333333333243E-2</v>
      </c>
      <c r="H1523" s="16">
        <f t="shared" si="357"/>
        <v>4.1833333333332945E-2</v>
      </c>
      <c r="I1523" s="16">
        <f t="shared" si="358"/>
        <v>0.10716666666666619</v>
      </c>
      <c r="J1523" s="7">
        <f>VLOOKUP(C1523,'Nymex hist.'!A:B,2,0)</f>
        <v>1.827</v>
      </c>
      <c r="K1523" s="11">
        <f t="shared" si="368"/>
        <v>1.9257142857142857</v>
      </c>
      <c r="L1523" s="11">
        <f t="shared" si="370"/>
        <v>2.2492000000000005</v>
      </c>
      <c r="M1523" s="9">
        <f t="shared" si="359"/>
        <v>2.1912500000000001</v>
      </c>
      <c r="N1523" s="9">
        <f t="shared" si="360"/>
        <v>2.2565833333333334</v>
      </c>
      <c r="O1523" s="9">
        <f t="shared" si="361"/>
        <v>2.2984166666666663</v>
      </c>
      <c r="P1523" s="9">
        <f t="shared" si="362"/>
        <v>2.3384166666666668</v>
      </c>
      <c r="Q1523" s="9">
        <f t="shared" si="363"/>
        <v>2.3884166666666666</v>
      </c>
      <c r="R1523" s="8">
        <v>36180</v>
      </c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3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>
        <v>1.827</v>
      </c>
      <c r="CN1523" s="2">
        <v>1.839</v>
      </c>
      <c r="CO1523" s="2">
        <v>1.8560000000000001</v>
      </c>
      <c r="CP1523" s="2">
        <v>1.8740000000000001</v>
      </c>
      <c r="CQ1523" s="2">
        <v>1.9</v>
      </c>
      <c r="CR1523" s="2">
        <v>1.925</v>
      </c>
      <c r="CS1523" s="2">
        <v>1.9450000000000001</v>
      </c>
      <c r="CT1523" s="2">
        <v>1.9650000000000001</v>
      </c>
      <c r="CU1523" s="2">
        <v>2.0150000000000001</v>
      </c>
      <c r="CV1523" s="2">
        <v>2.1509999999999998</v>
      </c>
      <c r="CW1523" s="2">
        <v>2.2970000000000002</v>
      </c>
      <c r="CX1523" s="2">
        <v>2.3460000000000001</v>
      </c>
      <c r="CY1523" s="2">
        <v>2.2709999999999999</v>
      </c>
      <c r="CZ1523" s="2">
        <v>2.181</v>
      </c>
      <c r="DA1523" s="2">
        <v>2.113</v>
      </c>
      <c r="DB1523" s="2">
        <v>2.089</v>
      </c>
      <c r="DC1523" s="2">
        <v>2.1</v>
      </c>
      <c r="DD1523" s="2">
        <v>2.1150000000000002</v>
      </c>
      <c r="DE1523" s="2">
        <v>2.1190000000000002</v>
      </c>
      <c r="DF1523" s="2">
        <v>2.1219999999999999</v>
      </c>
      <c r="DG1523" s="2">
        <v>2.1440000000000001</v>
      </c>
      <c r="DH1523" s="2">
        <v>2.2730000000000001</v>
      </c>
      <c r="DI1523" s="2">
        <v>2.4220000000000002</v>
      </c>
      <c r="DJ1523" s="2">
        <v>2.46</v>
      </c>
      <c r="DK1523" s="2">
        <v>2.36</v>
      </c>
      <c r="DL1523" s="2">
        <v>2.2629999999999999</v>
      </c>
      <c r="DM1523" s="2">
        <v>2.1659999999999999</v>
      </c>
      <c r="DN1523" s="2">
        <v>2.1509999999999998</v>
      </c>
      <c r="DO1523" s="2">
        <v>2.1549999999999998</v>
      </c>
      <c r="DP1523" s="2">
        <v>2.1589999999999998</v>
      </c>
      <c r="DQ1523" s="2">
        <v>2.1669999999999998</v>
      </c>
      <c r="DR1523" s="2">
        <v>2.1739999999999999</v>
      </c>
      <c r="DS1523" s="2">
        <v>2.2010000000000001</v>
      </c>
      <c r="DT1523" s="2">
        <v>2.3410000000000002</v>
      </c>
      <c r="DU1523" s="2">
        <v>2.4820000000000002</v>
      </c>
      <c r="DV1523" s="2">
        <v>2.5219999999999998</v>
      </c>
      <c r="DW1523" s="2">
        <v>2.4</v>
      </c>
      <c r="DX1523" s="2">
        <v>2.3029999999999999</v>
      </c>
      <c r="DY1523" s="2">
        <v>2.206</v>
      </c>
      <c r="DZ1523" s="2">
        <v>2.1909999999999998</v>
      </c>
      <c r="EA1523" s="2">
        <v>2.1949999999999998</v>
      </c>
      <c r="EB1523" s="2">
        <v>2.1989999999999998</v>
      </c>
      <c r="EC1523" s="2">
        <v>2.2069999999999999</v>
      </c>
      <c r="ED1523" s="2">
        <v>2.214</v>
      </c>
      <c r="EE1523" s="2">
        <v>2.2410000000000001</v>
      </c>
      <c r="EF1523" s="2">
        <v>2.3809999999999998</v>
      </c>
      <c r="EG1523" s="2">
        <v>2.5219999999999998</v>
      </c>
      <c r="EH1523" s="2">
        <v>2.5619999999999998</v>
      </c>
      <c r="EI1523" s="2">
        <v>2.44</v>
      </c>
      <c r="EJ1523" s="2">
        <v>2.343</v>
      </c>
      <c r="EK1523" s="2">
        <v>2.246</v>
      </c>
      <c r="EL1523" s="2">
        <v>2.2309999999999999</v>
      </c>
      <c r="EM1523" s="2">
        <v>2.2349999999999999</v>
      </c>
      <c r="EN1523" s="2">
        <v>2.2389999999999999</v>
      </c>
      <c r="EO1523" s="2">
        <v>2.2469999999999999</v>
      </c>
      <c r="EP1523" s="2">
        <v>2.254</v>
      </c>
      <c r="EQ1523" s="2">
        <v>2.2810000000000001</v>
      </c>
      <c r="ER1523" s="2">
        <v>2.4209999999999998</v>
      </c>
      <c r="ES1523" s="2">
        <v>2.5619999999999998</v>
      </c>
      <c r="ET1523" s="2">
        <v>2.6120000000000001</v>
      </c>
      <c r="EU1523" s="2">
        <v>2.4900000000000002</v>
      </c>
      <c r="EV1523" s="2">
        <v>2.3929999999999998</v>
      </c>
      <c r="EW1523" s="2">
        <v>2.2959999999999998</v>
      </c>
      <c r="EX1523" s="2">
        <v>2.2810000000000001</v>
      </c>
      <c r="EY1523" s="2">
        <v>2.2850000000000001</v>
      </c>
      <c r="EZ1523" s="2">
        <v>2.2890000000000001</v>
      </c>
      <c r="FA1523" s="2">
        <v>2.2970000000000002</v>
      </c>
      <c r="FB1523" s="2">
        <v>2.3039999999999998</v>
      </c>
      <c r="FC1523" s="2">
        <v>2.331</v>
      </c>
      <c r="FD1523" s="2">
        <v>2.4710000000000001</v>
      </c>
      <c r="FE1523" s="2">
        <v>2.6120000000000001</v>
      </c>
      <c r="FF1523" s="2">
        <v>2.6720000000000002</v>
      </c>
      <c r="FG1523" s="2"/>
      <c r="FH1523" s="2"/>
      <c r="FI1523" s="2"/>
      <c r="FJ1523" s="2"/>
      <c r="FK1523" s="2"/>
      <c r="FL1523" s="2"/>
      <c r="FM1523" s="2"/>
      <c r="FN1523" s="2"/>
      <c r="FO1523" s="2"/>
      <c r="FP1523" s="2"/>
      <c r="FQ1523" s="2"/>
      <c r="FR1523" s="2"/>
      <c r="FS1523" s="2"/>
      <c r="FT1523" s="2"/>
      <c r="FU1523" s="2"/>
      <c r="FV1523" s="2"/>
      <c r="FW1523" s="2"/>
      <c r="FX1523" s="2"/>
      <c r="FY1523" s="2"/>
      <c r="FZ1523" s="2"/>
      <c r="GA1523" s="2"/>
      <c r="GB1523" s="2"/>
      <c r="GC1523" s="2"/>
      <c r="GD1523" s="2"/>
      <c r="GE1523" s="2"/>
      <c r="GF1523" s="2"/>
      <c r="GG1523" s="2"/>
      <c r="GH1523" s="2"/>
      <c r="GI1523" s="2"/>
      <c r="GJ1523" s="2"/>
      <c r="GK1523" s="2"/>
      <c r="GL1523" s="2"/>
      <c r="GM1523" s="2"/>
      <c r="GN1523" s="2"/>
      <c r="GO1523" s="2"/>
      <c r="GP1523" s="2"/>
      <c r="GQ1523" s="2"/>
    </row>
    <row r="1524" spans="1:199" x14ac:dyDescent="0.2">
      <c r="A1524" s="36">
        <f t="shared" si="364"/>
        <v>4</v>
      </c>
      <c r="B1524" s="36">
        <f t="shared" si="365"/>
        <v>1</v>
      </c>
      <c r="C1524" s="1">
        <v>36181</v>
      </c>
      <c r="D1524">
        <f t="shared" si="366"/>
        <v>1</v>
      </c>
      <c r="E1524">
        <f t="shared" si="367"/>
        <v>1999</v>
      </c>
      <c r="F1524" s="21">
        <f t="shared" si="369"/>
        <v>0.31362857142857115</v>
      </c>
      <c r="G1524" s="21">
        <f t="shared" si="356"/>
        <v>6.8416666666666348E-2</v>
      </c>
      <c r="H1524" s="21">
        <f t="shared" si="357"/>
        <v>4.6416666666666551E-2</v>
      </c>
      <c r="I1524" s="21">
        <f t="shared" si="358"/>
        <v>0.1148333333333329</v>
      </c>
      <c r="J1524" s="23">
        <f>VLOOKUP(C1524,'Nymex hist.'!A:B,2,0)</f>
        <v>1.8919999999999999</v>
      </c>
      <c r="K1524" s="23">
        <f t="shared" si="368"/>
        <v>1.9735714285714288</v>
      </c>
      <c r="L1524" s="23">
        <f t="shared" si="370"/>
        <v>2.2871999999999999</v>
      </c>
      <c r="M1524" s="23">
        <f t="shared" si="359"/>
        <v>2.2231666666666672</v>
      </c>
      <c r="N1524" s="23">
        <f t="shared" si="360"/>
        <v>2.2915833333333335</v>
      </c>
      <c r="O1524" s="23">
        <f t="shared" si="361"/>
        <v>2.3380000000000001</v>
      </c>
      <c r="P1524" s="23">
        <f t="shared" si="362"/>
        <v>2.3829999999999996</v>
      </c>
      <c r="Q1524" s="23">
        <f t="shared" si="363"/>
        <v>2.4380000000000002</v>
      </c>
      <c r="R1524" s="30">
        <v>36181</v>
      </c>
      <c r="S1524" s="32"/>
      <c r="T1524" s="32"/>
      <c r="U1524" s="32"/>
      <c r="V1524" s="32"/>
      <c r="W1524" s="32"/>
      <c r="X1524" s="32"/>
      <c r="Y1524" s="32"/>
      <c r="Z1524" s="32"/>
      <c r="AA1524" s="32"/>
      <c r="AB1524" s="32"/>
      <c r="AC1524" s="32"/>
      <c r="AD1524" s="32"/>
      <c r="AE1524" s="32"/>
      <c r="AF1524" s="32"/>
      <c r="AG1524" s="32"/>
      <c r="AH1524" s="32"/>
      <c r="AI1524" s="32"/>
      <c r="AJ1524" s="34"/>
      <c r="AK1524" s="32"/>
      <c r="AL1524" s="32"/>
      <c r="AM1524" s="32"/>
      <c r="AN1524" s="32"/>
      <c r="AO1524" s="32"/>
      <c r="AP1524" s="32"/>
      <c r="AQ1524" s="32"/>
      <c r="AR1524" s="32"/>
      <c r="AS1524" s="32"/>
      <c r="AT1524" s="32"/>
      <c r="AU1524" s="32"/>
      <c r="AV1524" s="32"/>
      <c r="AW1524" s="32"/>
      <c r="AX1524" s="32"/>
      <c r="AY1524" s="32"/>
      <c r="AZ1524" s="32"/>
      <c r="BA1524" s="32"/>
      <c r="BB1524" s="32"/>
      <c r="BC1524" s="32"/>
      <c r="BD1524" s="32"/>
      <c r="BE1524" s="32"/>
      <c r="BF1524" s="32"/>
      <c r="BG1524" s="32"/>
      <c r="BH1524" s="32"/>
      <c r="BI1524" s="32"/>
      <c r="BJ1524" s="32"/>
      <c r="BK1524" s="32"/>
      <c r="BL1524" s="32"/>
      <c r="BM1524" s="32"/>
      <c r="BN1524" s="32"/>
      <c r="BO1524" s="32"/>
      <c r="BP1524" s="32"/>
      <c r="BQ1524" s="32"/>
      <c r="BR1524" s="32"/>
      <c r="BS1524" s="32"/>
      <c r="BT1524" s="32"/>
      <c r="BU1524" s="32"/>
      <c r="BV1524" s="32"/>
      <c r="BW1524" s="32"/>
      <c r="BX1524" s="32"/>
      <c r="BY1524" s="32"/>
      <c r="BZ1524" s="32"/>
      <c r="CA1524" s="32"/>
      <c r="CB1524" s="32"/>
      <c r="CC1524" s="32"/>
      <c r="CD1524" s="32"/>
      <c r="CE1524" s="32"/>
      <c r="CF1524" s="32"/>
      <c r="CG1524" s="32"/>
      <c r="CH1524" s="32"/>
      <c r="CI1524" s="32"/>
      <c r="CJ1524" s="32"/>
      <c r="CK1524" s="32"/>
      <c r="CL1524" s="32"/>
      <c r="CM1524" s="32">
        <v>1.8919999999999999</v>
      </c>
      <c r="CN1524" s="32">
        <v>1.9079999999999999</v>
      </c>
      <c r="CO1524" s="32">
        <v>1.921</v>
      </c>
      <c r="CP1524" s="32">
        <v>1.9319999999999999</v>
      </c>
      <c r="CQ1524" s="32">
        <v>1.95</v>
      </c>
      <c r="CR1524" s="32">
        <v>1.97</v>
      </c>
      <c r="CS1524" s="32">
        <v>1.9870000000000001</v>
      </c>
      <c r="CT1524" s="32">
        <v>2.0049999999999999</v>
      </c>
      <c r="CU1524" s="32">
        <v>2.0499999999999998</v>
      </c>
      <c r="CV1524" s="32">
        <v>2.19</v>
      </c>
      <c r="CW1524" s="32">
        <v>2.34</v>
      </c>
      <c r="CX1524" s="32">
        <v>2.3849999999999998</v>
      </c>
      <c r="CY1524" s="32">
        <v>2.3069999999999999</v>
      </c>
      <c r="CZ1524" s="32">
        <v>2.214</v>
      </c>
      <c r="DA1524" s="32">
        <v>2.145</v>
      </c>
      <c r="DB1524" s="32">
        <v>2.1190000000000002</v>
      </c>
      <c r="DC1524" s="32">
        <v>2.13</v>
      </c>
      <c r="DD1524" s="32">
        <v>2.145</v>
      </c>
      <c r="DE1524" s="32">
        <v>2.149</v>
      </c>
      <c r="DF1524" s="32">
        <v>2.1520000000000001</v>
      </c>
      <c r="DG1524" s="32">
        <v>2.1739999999999999</v>
      </c>
      <c r="DH1524" s="32">
        <v>2.3029999999999999</v>
      </c>
      <c r="DI1524" s="32">
        <v>2.4550000000000001</v>
      </c>
      <c r="DJ1524" s="32">
        <v>2.4950000000000001</v>
      </c>
      <c r="DK1524" s="32">
        <v>2.395</v>
      </c>
      <c r="DL1524" s="32">
        <v>2.298</v>
      </c>
      <c r="DM1524" s="32">
        <v>2.2010000000000001</v>
      </c>
      <c r="DN1524" s="32">
        <v>2.1859999999999999</v>
      </c>
      <c r="DO1524" s="32">
        <v>2.19</v>
      </c>
      <c r="DP1524" s="32">
        <v>2.194</v>
      </c>
      <c r="DQ1524" s="32">
        <v>2.202</v>
      </c>
      <c r="DR1524" s="32">
        <v>2.2090000000000001</v>
      </c>
      <c r="DS1524" s="32">
        <v>2.2360000000000002</v>
      </c>
      <c r="DT1524" s="32">
        <v>2.3759999999999999</v>
      </c>
      <c r="DU1524" s="32">
        <v>2.5169999999999999</v>
      </c>
      <c r="DV1524" s="32">
        <v>2.5569999999999999</v>
      </c>
      <c r="DW1524" s="32">
        <v>2.44</v>
      </c>
      <c r="DX1524" s="32">
        <v>2.343</v>
      </c>
      <c r="DY1524" s="32">
        <v>2.246</v>
      </c>
      <c r="DZ1524" s="32">
        <v>2.2309999999999999</v>
      </c>
      <c r="EA1524" s="32">
        <v>2.2349999999999999</v>
      </c>
      <c r="EB1524" s="32">
        <v>2.2389999999999999</v>
      </c>
      <c r="EC1524" s="32">
        <v>2.2469999999999999</v>
      </c>
      <c r="ED1524" s="32">
        <v>2.254</v>
      </c>
      <c r="EE1524" s="32">
        <v>2.2810000000000001</v>
      </c>
      <c r="EF1524" s="32">
        <v>2.4209999999999998</v>
      </c>
      <c r="EG1524" s="32">
        <v>2.5619999999999998</v>
      </c>
      <c r="EH1524" s="32">
        <v>2.6019999999999999</v>
      </c>
      <c r="EI1524" s="32">
        <v>2.4849999999999999</v>
      </c>
      <c r="EJ1524" s="32">
        <v>2.3879999999999999</v>
      </c>
      <c r="EK1524" s="32">
        <v>2.2909999999999999</v>
      </c>
      <c r="EL1524" s="32">
        <v>2.2759999999999998</v>
      </c>
      <c r="EM1524" s="32">
        <v>2.2799999999999998</v>
      </c>
      <c r="EN1524" s="32">
        <v>2.2839999999999998</v>
      </c>
      <c r="EO1524" s="32">
        <v>2.2919999999999998</v>
      </c>
      <c r="EP1524" s="32">
        <v>2.2989999999999999</v>
      </c>
      <c r="EQ1524" s="32">
        <v>2.3260000000000001</v>
      </c>
      <c r="ER1524" s="32">
        <v>2.4660000000000002</v>
      </c>
      <c r="ES1524" s="32">
        <v>2.6070000000000002</v>
      </c>
      <c r="ET1524" s="32">
        <v>2.657</v>
      </c>
      <c r="EU1524" s="32">
        <v>2.54</v>
      </c>
      <c r="EV1524" s="32">
        <v>2.4430000000000001</v>
      </c>
      <c r="EW1524" s="32">
        <v>2.3460000000000001</v>
      </c>
      <c r="EX1524" s="32">
        <v>2.331</v>
      </c>
      <c r="EY1524" s="32">
        <v>2.335</v>
      </c>
      <c r="EZ1524" s="32">
        <v>2.339</v>
      </c>
      <c r="FA1524" s="32">
        <v>2.347</v>
      </c>
      <c r="FB1524" s="32">
        <v>2.3540000000000001</v>
      </c>
      <c r="FC1524" s="32">
        <v>2.3809999999999998</v>
      </c>
      <c r="FD1524" s="32">
        <v>2.5209999999999999</v>
      </c>
      <c r="FE1524" s="32">
        <v>2.6619999999999999</v>
      </c>
      <c r="FF1524" s="32">
        <v>2.722</v>
      </c>
      <c r="FG1524" s="32"/>
      <c r="FH1524" s="32"/>
      <c r="FI1524" s="32"/>
      <c r="FJ1524" s="32"/>
      <c r="FK1524" s="32"/>
      <c r="FL1524" s="32"/>
      <c r="FM1524" s="32"/>
      <c r="FN1524" s="32"/>
      <c r="FO1524" s="32"/>
      <c r="FP1524" s="32"/>
      <c r="FQ1524" s="32"/>
      <c r="FR1524" s="32"/>
      <c r="FS1524" s="32"/>
      <c r="FT1524" s="32"/>
      <c r="FU1524" s="32"/>
      <c r="FV1524" s="32"/>
      <c r="FW1524" s="32"/>
      <c r="FX1524" s="32"/>
      <c r="FY1524" s="32"/>
      <c r="FZ1524" s="32"/>
      <c r="GA1524" s="32"/>
      <c r="GB1524" s="32"/>
      <c r="GC1524" s="32"/>
      <c r="GD1524" s="32"/>
      <c r="GE1524" s="32"/>
      <c r="GF1524" s="32"/>
      <c r="GG1524" s="32"/>
      <c r="GH1524" s="32"/>
      <c r="GI1524" s="32"/>
      <c r="GJ1524" s="32"/>
      <c r="GK1524" s="32"/>
      <c r="GL1524" s="32"/>
      <c r="GM1524" s="32"/>
      <c r="GN1524" s="32"/>
      <c r="GO1524" s="32"/>
      <c r="GP1524" s="32"/>
      <c r="GQ1524" s="32"/>
    </row>
    <row r="1525" spans="1:199" customFormat="1" hidden="1" x14ac:dyDescent="0.2">
      <c r="A1525">
        <f t="shared" si="364"/>
        <v>5</v>
      </c>
      <c r="B1525">
        <f t="shared" si="365"/>
        <v>1</v>
      </c>
      <c r="C1525" s="1">
        <v>36182</v>
      </c>
      <c r="D1525">
        <f t="shared" si="366"/>
        <v>1</v>
      </c>
      <c r="E1525">
        <f t="shared" si="367"/>
        <v>1999</v>
      </c>
      <c r="F1525" s="17">
        <f t="shared" si="369"/>
        <v>0.3507428571428568</v>
      </c>
      <c r="G1525" s="16">
        <f t="shared" si="356"/>
        <v>7.0083333333334163E-2</v>
      </c>
      <c r="H1525" s="16">
        <f t="shared" si="357"/>
        <v>4.6416666666666107E-2</v>
      </c>
      <c r="I1525" s="16">
        <f t="shared" si="358"/>
        <v>0.11650000000000027</v>
      </c>
      <c r="J1525" s="7">
        <f>VLOOKUP(C1525,'Nymex hist.'!A:B,2,0)</f>
        <v>1.778</v>
      </c>
      <c r="K1525" s="11">
        <f t="shared" si="368"/>
        <v>1.9218571428571429</v>
      </c>
      <c r="L1525" s="11">
        <f t="shared" si="370"/>
        <v>2.2725999999999997</v>
      </c>
      <c r="M1525" s="9">
        <f t="shared" si="359"/>
        <v>2.2164999999999995</v>
      </c>
      <c r="N1525" s="9">
        <f t="shared" si="360"/>
        <v>2.2865833333333336</v>
      </c>
      <c r="O1525" s="9">
        <f t="shared" si="361"/>
        <v>2.3329999999999997</v>
      </c>
      <c r="P1525" s="9">
        <f t="shared" si="362"/>
        <v>2.3779999999999997</v>
      </c>
      <c r="Q1525" s="9">
        <f t="shared" si="363"/>
        <v>2.4330000000000003</v>
      </c>
      <c r="R1525" s="8">
        <v>36182</v>
      </c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3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>
        <v>1.778</v>
      </c>
      <c r="CN1525" s="2">
        <v>1.8049999999999999</v>
      </c>
      <c r="CO1525" s="2">
        <v>1.835</v>
      </c>
      <c r="CP1525" s="2">
        <v>1.865</v>
      </c>
      <c r="CQ1525" s="2">
        <v>1.893</v>
      </c>
      <c r="CR1525" s="2">
        <v>1.92</v>
      </c>
      <c r="CS1525" s="2">
        <v>1.9450000000000001</v>
      </c>
      <c r="CT1525" s="2">
        <v>1.97</v>
      </c>
      <c r="CU1525" s="2">
        <v>2.0249999999999999</v>
      </c>
      <c r="CV1525" s="2">
        <v>2.17</v>
      </c>
      <c r="CW1525" s="2">
        <v>2.3220000000000001</v>
      </c>
      <c r="CX1525" s="2">
        <v>2.37</v>
      </c>
      <c r="CY1525" s="2">
        <v>2.2949999999999999</v>
      </c>
      <c r="CZ1525" s="2">
        <v>2.206</v>
      </c>
      <c r="DA1525" s="2">
        <v>2.14</v>
      </c>
      <c r="DB1525" s="2">
        <v>2.1139999999999999</v>
      </c>
      <c r="DC1525" s="2">
        <v>2.125</v>
      </c>
      <c r="DD1525" s="2">
        <v>2.14</v>
      </c>
      <c r="DE1525" s="2">
        <v>2.1440000000000001</v>
      </c>
      <c r="DF1525" s="2">
        <v>2.1469999999999998</v>
      </c>
      <c r="DG1525" s="2">
        <v>2.169</v>
      </c>
      <c r="DH1525" s="2">
        <v>2.298</v>
      </c>
      <c r="DI1525" s="2">
        <v>2.4500000000000002</v>
      </c>
      <c r="DJ1525" s="2">
        <v>2.4900000000000002</v>
      </c>
      <c r="DK1525" s="2">
        <v>2.39</v>
      </c>
      <c r="DL1525" s="2">
        <v>2.2930000000000001</v>
      </c>
      <c r="DM1525" s="2">
        <v>2.1960000000000002</v>
      </c>
      <c r="DN1525" s="2">
        <v>2.181</v>
      </c>
      <c r="DO1525" s="2">
        <v>2.1850000000000001</v>
      </c>
      <c r="DP1525" s="2">
        <v>2.1890000000000001</v>
      </c>
      <c r="DQ1525" s="2">
        <v>2.1970000000000001</v>
      </c>
      <c r="DR1525" s="2">
        <v>2.2040000000000002</v>
      </c>
      <c r="DS1525" s="2">
        <v>2.2309999999999999</v>
      </c>
      <c r="DT1525" s="2">
        <v>2.371</v>
      </c>
      <c r="DU1525" s="2">
        <v>2.512</v>
      </c>
      <c r="DV1525" s="2">
        <v>2.552</v>
      </c>
      <c r="DW1525" s="2">
        <v>2.4350000000000001</v>
      </c>
      <c r="DX1525" s="2">
        <v>2.3380000000000001</v>
      </c>
      <c r="DY1525" s="2">
        <v>2.2410000000000001</v>
      </c>
      <c r="DZ1525" s="2">
        <v>2.226</v>
      </c>
      <c r="EA1525" s="2">
        <v>2.23</v>
      </c>
      <c r="EB1525" s="2">
        <v>2.234</v>
      </c>
      <c r="EC1525" s="2">
        <v>2.242</v>
      </c>
      <c r="ED1525" s="2">
        <v>2.2490000000000001</v>
      </c>
      <c r="EE1525" s="2">
        <v>2.2759999999999998</v>
      </c>
      <c r="EF1525" s="2">
        <v>2.4159999999999999</v>
      </c>
      <c r="EG1525" s="2">
        <v>2.5569999999999999</v>
      </c>
      <c r="EH1525" s="2">
        <v>2.597</v>
      </c>
      <c r="EI1525" s="2">
        <v>2.48</v>
      </c>
      <c r="EJ1525" s="2">
        <v>2.383</v>
      </c>
      <c r="EK1525" s="2">
        <v>2.286</v>
      </c>
      <c r="EL1525" s="2">
        <v>2.2709999999999999</v>
      </c>
      <c r="EM1525" s="2">
        <v>2.2749999999999999</v>
      </c>
      <c r="EN1525" s="2">
        <v>2.2789999999999999</v>
      </c>
      <c r="EO1525" s="2">
        <v>2.2869999999999999</v>
      </c>
      <c r="EP1525" s="2">
        <v>2.294</v>
      </c>
      <c r="EQ1525" s="2">
        <v>2.3210000000000002</v>
      </c>
      <c r="ER1525" s="2">
        <v>2.4609999999999999</v>
      </c>
      <c r="ES1525" s="2">
        <v>2.6019999999999999</v>
      </c>
      <c r="ET1525" s="2">
        <v>2.6520000000000001</v>
      </c>
      <c r="EU1525" s="2">
        <v>2.5350000000000001</v>
      </c>
      <c r="EV1525" s="2">
        <v>2.4380000000000002</v>
      </c>
      <c r="EW1525" s="2">
        <v>2.3410000000000002</v>
      </c>
      <c r="EX1525" s="2">
        <v>2.3260000000000001</v>
      </c>
      <c r="EY1525" s="2">
        <v>2.33</v>
      </c>
      <c r="EZ1525" s="2">
        <v>2.3340000000000001</v>
      </c>
      <c r="FA1525" s="2">
        <v>2.3420000000000001</v>
      </c>
      <c r="FB1525" s="2">
        <v>2.3490000000000002</v>
      </c>
      <c r="FC1525" s="2">
        <v>2.3759999999999999</v>
      </c>
      <c r="FD1525" s="2">
        <v>2.516</v>
      </c>
      <c r="FE1525" s="2">
        <v>2.657</v>
      </c>
      <c r="FF1525" s="2">
        <v>2.7170000000000001</v>
      </c>
      <c r="FG1525" s="2"/>
      <c r="FH1525" s="2"/>
      <c r="FI1525" s="2"/>
      <c r="FJ1525" s="2"/>
      <c r="FK1525" s="2"/>
      <c r="FL1525" s="2"/>
      <c r="FM1525" s="2"/>
      <c r="FN1525" s="2"/>
      <c r="FO1525" s="2"/>
      <c r="FP1525" s="2"/>
      <c r="FQ1525" s="2"/>
      <c r="FR1525" s="2"/>
      <c r="FS1525" s="2"/>
      <c r="FT1525" s="2"/>
      <c r="FU1525" s="2"/>
      <c r="FV1525" s="2"/>
      <c r="FW1525" s="2"/>
      <c r="FX1525" s="2"/>
      <c r="FY1525" s="2"/>
      <c r="FZ1525" s="2"/>
      <c r="GA1525" s="2"/>
      <c r="GB1525" s="2"/>
      <c r="GC1525" s="2"/>
      <c r="GD1525" s="2"/>
      <c r="GE1525" s="2"/>
      <c r="GF1525" s="2"/>
      <c r="GG1525" s="2"/>
      <c r="GH1525" s="2"/>
      <c r="GI1525" s="2"/>
      <c r="GJ1525" s="2"/>
      <c r="GK1525" s="2"/>
      <c r="GL1525" s="2"/>
      <c r="GM1525" s="2"/>
      <c r="GN1525" s="2"/>
      <c r="GO1525" s="2"/>
      <c r="GP1525" s="2"/>
      <c r="GQ1525" s="2"/>
    </row>
    <row r="1526" spans="1:199" customFormat="1" hidden="1" x14ac:dyDescent="0.2">
      <c r="A1526">
        <f t="shared" si="364"/>
        <v>1</v>
      </c>
      <c r="B1526">
        <f t="shared" si="365"/>
        <v>1</v>
      </c>
      <c r="C1526" s="1">
        <v>36185</v>
      </c>
      <c r="D1526">
        <f t="shared" si="366"/>
        <v>1</v>
      </c>
      <c r="E1526">
        <f t="shared" si="367"/>
        <v>1999</v>
      </c>
      <c r="F1526" s="17">
        <f t="shared" si="369"/>
        <v>0.36899999999999955</v>
      </c>
      <c r="G1526" s="16">
        <f t="shared" si="356"/>
        <v>8.3000000000000185E-2</v>
      </c>
      <c r="H1526" s="16">
        <f t="shared" si="357"/>
        <v>4.6416666666666107E-2</v>
      </c>
      <c r="I1526" s="16">
        <f t="shared" si="358"/>
        <v>0.12941666666666629</v>
      </c>
      <c r="J1526" s="7">
        <f>VLOOKUP(C1526,'Nymex hist.'!A:B,2,0)</f>
        <v>1.714</v>
      </c>
      <c r="K1526" s="11">
        <f t="shared" si="368"/>
        <v>1.8840000000000001</v>
      </c>
      <c r="L1526" s="11">
        <f t="shared" si="370"/>
        <v>2.2529999999999997</v>
      </c>
      <c r="M1526" s="9">
        <f t="shared" si="359"/>
        <v>2.2035833333333334</v>
      </c>
      <c r="N1526" s="9">
        <f t="shared" si="360"/>
        <v>2.2865833333333336</v>
      </c>
      <c r="O1526" s="9">
        <f t="shared" si="361"/>
        <v>2.3329999999999997</v>
      </c>
      <c r="P1526" s="9">
        <f t="shared" si="362"/>
        <v>2.3779999999999997</v>
      </c>
      <c r="Q1526" s="9">
        <f t="shared" si="363"/>
        <v>2.4330000000000003</v>
      </c>
      <c r="R1526" s="8">
        <v>36185</v>
      </c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3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>
        <v>1.714</v>
      </c>
      <c r="CN1526" s="2">
        <v>1.744</v>
      </c>
      <c r="CO1526" s="2">
        <v>1.784</v>
      </c>
      <c r="CP1526" s="2">
        <v>1.8220000000000001</v>
      </c>
      <c r="CQ1526" s="2">
        <v>1.8520000000000001</v>
      </c>
      <c r="CR1526" s="2">
        <v>1.8819999999999999</v>
      </c>
      <c r="CS1526" s="2">
        <v>1.91</v>
      </c>
      <c r="CT1526" s="2">
        <v>1.9379999999999999</v>
      </c>
      <c r="CU1526" s="2">
        <v>2</v>
      </c>
      <c r="CV1526" s="2">
        <v>2.15</v>
      </c>
      <c r="CW1526" s="2">
        <v>2.2999999999999998</v>
      </c>
      <c r="CX1526" s="2">
        <v>2.35</v>
      </c>
      <c r="CY1526" s="2">
        <v>2.2749999999999999</v>
      </c>
      <c r="CZ1526" s="2">
        <v>2.19</v>
      </c>
      <c r="DA1526" s="2">
        <v>2.1219999999999999</v>
      </c>
      <c r="DB1526" s="2">
        <v>2.0960000000000001</v>
      </c>
      <c r="DC1526" s="2">
        <v>2.1120000000000001</v>
      </c>
      <c r="DD1526" s="2">
        <v>2.129</v>
      </c>
      <c r="DE1526" s="2">
        <v>2.1339999999999999</v>
      </c>
      <c r="DF1526" s="2">
        <v>2.1379999999999999</v>
      </c>
      <c r="DG1526" s="2">
        <v>2.161</v>
      </c>
      <c r="DH1526" s="2">
        <v>2.2909999999999999</v>
      </c>
      <c r="DI1526" s="2">
        <v>2.4449999999999998</v>
      </c>
      <c r="DJ1526" s="2">
        <v>2.4900000000000002</v>
      </c>
      <c r="DK1526" s="2">
        <v>2.39</v>
      </c>
      <c r="DL1526" s="2">
        <v>2.2930000000000001</v>
      </c>
      <c r="DM1526" s="2">
        <v>2.1960000000000002</v>
      </c>
      <c r="DN1526" s="2">
        <v>2.181</v>
      </c>
      <c r="DO1526" s="2">
        <v>2.1850000000000001</v>
      </c>
      <c r="DP1526" s="2">
        <v>2.1890000000000001</v>
      </c>
      <c r="DQ1526" s="2">
        <v>2.1970000000000001</v>
      </c>
      <c r="DR1526" s="2">
        <v>2.2040000000000002</v>
      </c>
      <c r="DS1526" s="2">
        <v>2.2309999999999999</v>
      </c>
      <c r="DT1526" s="2">
        <v>2.371</v>
      </c>
      <c r="DU1526" s="2">
        <v>2.512</v>
      </c>
      <c r="DV1526" s="2">
        <v>2.552</v>
      </c>
      <c r="DW1526" s="2">
        <v>2.4350000000000001</v>
      </c>
      <c r="DX1526" s="2">
        <v>2.3380000000000001</v>
      </c>
      <c r="DY1526" s="2">
        <v>2.2410000000000001</v>
      </c>
      <c r="DZ1526" s="2">
        <v>2.226</v>
      </c>
      <c r="EA1526" s="2">
        <v>2.23</v>
      </c>
      <c r="EB1526" s="2">
        <v>2.234</v>
      </c>
      <c r="EC1526" s="2">
        <v>2.242</v>
      </c>
      <c r="ED1526" s="2">
        <v>2.2490000000000001</v>
      </c>
      <c r="EE1526" s="2">
        <v>2.2759999999999998</v>
      </c>
      <c r="EF1526" s="2">
        <v>2.4159999999999999</v>
      </c>
      <c r="EG1526" s="2">
        <v>2.5569999999999999</v>
      </c>
      <c r="EH1526" s="2">
        <v>2.597</v>
      </c>
      <c r="EI1526" s="2">
        <v>2.48</v>
      </c>
      <c r="EJ1526" s="2">
        <v>2.383</v>
      </c>
      <c r="EK1526" s="2">
        <v>2.286</v>
      </c>
      <c r="EL1526" s="2">
        <v>2.2709999999999999</v>
      </c>
      <c r="EM1526" s="2">
        <v>2.2749999999999999</v>
      </c>
      <c r="EN1526" s="2">
        <v>2.2789999999999999</v>
      </c>
      <c r="EO1526" s="2">
        <v>2.2869999999999999</v>
      </c>
      <c r="EP1526" s="2">
        <v>2.294</v>
      </c>
      <c r="EQ1526" s="2">
        <v>2.3210000000000002</v>
      </c>
      <c r="ER1526" s="2">
        <v>2.4609999999999999</v>
      </c>
      <c r="ES1526" s="2">
        <v>2.6019999999999999</v>
      </c>
      <c r="ET1526" s="2">
        <v>2.6520000000000001</v>
      </c>
      <c r="EU1526" s="2">
        <v>2.5350000000000001</v>
      </c>
      <c r="EV1526" s="2">
        <v>2.4380000000000002</v>
      </c>
      <c r="EW1526" s="2">
        <v>2.3410000000000002</v>
      </c>
      <c r="EX1526" s="2">
        <v>2.3260000000000001</v>
      </c>
      <c r="EY1526" s="2">
        <v>2.33</v>
      </c>
      <c r="EZ1526" s="2">
        <v>2.3340000000000001</v>
      </c>
      <c r="FA1526" s="2">
        <v>2.3420000000000001</v>
      </c>
      <c r="FB1526" s="2">
        <v>2.3490000000000002</v>
      </c>
      <c r="FC1526" s="2">
        <v>2.3759999999999999</v>
      </c>
      <c r="FD1526" s="2">
        <v>2.516</v>
      </c>
      <c r="FE1526" s="2">
        <v>2.657</v>
      </c>
      <c r="FF1526" s="2">
        <v>2.7170000000000001</v>
      </c>
      <c r="FG1526" s="2"/>
      <c r="FH1526" s="2"/>
      <c r="FI1526" s="2"/>
      <c r="FJ1526" s="2"/>
      <c r="FK1526" s="2"/>
      <c r="FL1526" s="2"/>
      <c r="FM1526" s="2"/>
      <c r="FN1526" s="2"/>
      <c r="FO1526" s="2"/>
      <c r="FP1526" s="2"/>
      <c r="FQ1526" s="2"/>
      <c r="FR1526" s="2"/>
      <c r="FS1526" s="2"/>
      <c r="FT1526" s="2"/>
      <c r="FU1526" s="2"/>
      <c r="FV1526" s="2"/>
      <c r="FW1526" s="2"/>
      <c r="FX1526" s="2"/>
      <c r="FY1526" s="2"/>
      <c r="FZ1526" s="2"/>
      <c r="GA1526" s="2"/>
      <c r="GB1526" s="2"/>
      <c r="GC1526" s="2"/>
      <c r="GD1526" s="2"/>
      <c r="GE1526" s="2"/>
      <c r="GF1526" s="2"/>
      <c r="GG1526" s="2"/>
      <c r="GH1526" s="2"/>
      <c r="GI1526" s="2"/>
      <c r="GJ1526" s="2"/>
      <c r="GK1526" s="2"/>
      <c r="GL1526" s="2"/>
      <c r="GM1526" s="2"/>
      <c r="GN1526" s="2"/>
      <c r="GO1526" s="2"/>
      <c r="GP1526" s="2"/>
      <c r="GQ1526" s="2"/>
    </row>
    <row r="1527" spans="1:199" customFormat="1" hidden="1" x14ac:dyDescent="0.2">
      <c r="A1527">
        <f t="shared" si="364"/>
        <v>2</v>
      </c>
      <c r="B1527">
        <f t="shared" si="365"/>
        <v>1</v>
      </c>
      <c r="C1527" s="1">
        <v>36186</v>
      </c>
      <c r="D1527">
        <f t="shared" si="366"/>
        <v>1</v>
      </c>
      <c r="E1527">
        <f t="shared" si="367"/>
        <v>1999</v>
      </c>
      <c r="F1527" s="17">
        <f t="shared" si="369"/>
        <v>0.3701714285714286</v>
      </c>
      <c r="G1527" s="16">
        <f t="shared" si="356"/>
        <v>8.5166666666666835E-2</v>
      </c>
      <c r="H1527" s="16">
        <f t="shared" si="357"/>
        <v>5.0833333333333286E-2</v>
      </c>
      <c r="I1527" s="16">
        <f t="shared" si="358"/>
        <v>0.13600000000000012</v>
      </c>
      <c r="J1527" s="7">
        <f>VLOOKUP(C1527,'Nymex hist.'!A:B,2,0)</f>
        <v>1.714</v>
      </c>
      <c r="K1527" s="11">
        <f t="shared" si="368"/>
        <v>1.8874285714285715</v>
      </c>
      <c r="L1527" s="11">
        <f t="shared" si="370"/>
        <v>2.2576000000000001</v>
      </c>
      <c r="M1527" s="9">
        <f t="shared" si="359"/>
        <v>2.210083333333333</v>
      </c>
      <c r="N1527" s="9">
        <f t="shared" si="360"/>
        <v>2.2952499999999998</v>
      </c>
      <c r="O1527" s="9">
        <f t="shared" si="361"/>
        <v>2.3460833333333331</v>
      </c>
      <c r="P1527" s="9">
        <f t="shared" si="362"/>
        <v>2.3960833333333338</v>
      </c>
      <c r="Q1527" s="9">
        <f t="shared" si="363"/>
        <v>2.4510833333333335</v>
      </c>
      <c r="R1527" s="8">
        <v>36186</v>
      </c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3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>
        <v>1.714</v>
      </c>
      <c r="CN1527" s="2">
        <v>1.75</v>
      </c>
      <c r="CO1527" s="2">
        <v>1.79</v>
      </c>
      <c r="CP1527" s="2">
        <v>1.8240000000000001</v>
      </c>
      <c r="CQ1527" s="2">
        <v>1.8540000000000001</v>
      </c>
      <c r="CR1527" s="2">
        <v>1.885</v>
      </c>
      <c r="CS1527" s="2">
        <v>1.913</v>
      </c>
      <c r="CT1527" s="2">
        <v>1.9419999999999999</v>
      </c>
      <c r="CU1527" s="2">
        <v>2.004</v>
      </c>
      <c r="CV1527" s="2">
        <v>2.153</v>
      </c>
      <c r="CW1527" s="2">
        <v>2.3050000000000002</v>
      </c>
      <c r="CX1527" s="2">
        <v>2.355</v>
      </c>
      <c r="CY1527" s="2">
        <v>2.2799999999999998</v>
      </c>
      <c r="CZ1527" s="2">
        <v>2.1949999999999998</v>
      </c>
      <c r="DA1527" s="2">
        <v>2.1269999999999998</v>
      </c>
      <c r="DB1527" s="2">
        <v>2.1019999999999999</v>
      </c>
      <c r="DC1527" s="2">
        <v>2.1190000000000002</v>
      </c>
      <c r="DD1527" s="2">
        <v>2.1360000000000001</v>
      </c>
      <c r="DE1527" s="2">
        <v>2.141</v>
      </c>
      <c r="DF1527" s="2">
        <v>2.145</v>
      </c>
      <c r="DG1527" s="2">
        <v>2.1680000000000001</v>
      </c>
      <c r="DH1527" s="2">
        <v>2.2989999999999999</v>
      </c>
      <c r="DI1527" s="2">
        <v>2.4540000000000002</v>
      </c>
      <c r="DJ1527" s="2">
        <v>2.4990000000000001</v>
      </c>
      <c r="DK1527" s="2">
        <v>2.399</v>
      </c>
      <c r="DL1527" s="2">
        <v>2.302</v>
      </c>
      <c r="DM1527" s="2">
        <v>2.2050000000000001</v>
      </c>
      <c r="DN1527" s="2">
        <v>2.19</v>
      </c>
      <c r="DO1527" s="2">
        <v>2.194</v>
      </c>
      <c r="DP1527" s="2">
        <v>2.198</v>
      </c>
      <c r="DQ1527" s="2">
        <v>2.206</v>
      </c>
      <c r="DR1527" s="2">
        <v>2.2130000000000001</v>
      </c>
      <c r="DS1527" s="2">
        <v>2.2400000000000002</v>
      </c>
      <c r="DT1527" s="2">
        <v>2.3780000000000001</v>
      </c>
      <c r="DU1527" s="2">
        <v>2.5190000000000001</v>
      </c>
      <c r="DV1527" s="2">
        <v>2.5590000000000002</v>
      </c>
      <c r="DW1527" s="2">
        <v>2.4489999999999998</v>
      </c>
      <c r="DX1527" s="2">
        <v>2.3519999999999999</v>
      </c>
      <c r="DY1527" s="2">
        <v>2.2549999999999999</v>
      </c>
      <c r="DZ1527" s="2">
        <v>2.2400000000000002</v>
      </c>
      <c r="EA1527" s="2">
        <v>2.2440000000000002</v>
      </c>
      <c r="EB1527" s="2">
        <v>2.2480000000000002</v>
      </c>
      <c r="EC1527" s="2">
        <v>2.2559999999999998</v>
      </c>
      <c r="ED1527" s="2">
        <v>2.2629999999999999</v>
      </c>
      <c r="EE1527" s="2">
        <v>2.29</v>
      </c>
      <c r="EF1527" s="2">
        <v>2.4279999999999999</v>
      </c>
      <c r="EG1527" s="2">
        <v>2.569</v>
      </c>
      <c r="EH1527" s="2">
        <v>2.609</v>
      </c>
      <c r="EI1527" s="2">
        <v>2.4990000000000001</v>
      </c>
      <c r="EJ1527" s="2">
        <v>2.4020000000000001</v>
      </c>
      <c r="EK1527" s="2">
        <v>2.3050000000000002</v>
      </c>
      <c r="EL1527" s="2">
        <v>2.29</v>
      </c>
      <c r="EM1527" s="2">
        <v>2.294</v>
      </c>
      <c r="EN1527" s="2">
        <v>2.298</v>
      </c>
      <c r="EO1527" s="2">
        <v>2.306</v>
      </c>
      <c r="EP1527" s="2">
        <v>2.3130000000000002</v>
      </c>
      <c r="EQ1527" s="2">
        <v>2.34</v>
      </c>
      <c r="ER1527" s="2">
        <v>2.4780000000000002</v>
      </c>
      <c r="ES1527" s="2">
        <v>2.6190000000000002</v>
      </c>
      <c r="ET1527" s="2">
        <v>2.6640000000000001</v>
      </c>
      <c r="EU1527" s="2">
        <v>2.5539999999999998</v>
      </c>
      <c r="EV1527" s="2">
        <v>2.4569999999999999</v>
      </c>
      <c r="EW1527" s="2">
        <v>2.36</v>
      </c>
      <c r="EX1527" s="2">
        <v>2.3450000000000002</v>
      </c>
      <c r="EY1527" s="2">
        <v>2.3490000000000002</v>
      </c>
      <c r="EZ1527" s="2">
        <v>2.3530000000000002</v>
      </c>
      <c r="FA1527" s="2">
        <v>2.3610000000000002</v>
      </c>
      <c r="FB1527" s="2">
        <v>2.3679999999999999</v>
      </c>
      <c r="FC1527" s="2">
        <v>2.395</v>
      </c>
      <c r="FD1527" s="2">
        <v>2.5329999999999999</v>
      </c>
      <c r="FE1527" s="2">
        <v>2.6739999999999999</v>
      </c>
      <c r="FF1527" s="2">
        <v>2.7290000000000001</v>
      </c>
      <c r="FG1527" s="2"/>
      <c r="FH1527" s="2"/>
      <c r="FI1527" s="2"/>
      <c r="FJ1527" s="2"/>
      <c r="FK1527" s="2"/>
      <c r="FL1527" s="2"/>
      <c r="FM1527" s="2"/>
      <c r="FN1527" s="2"/>
      <c r="FO1527" s="2"/>
      <c r="FP1527" s="2"/>
      <c r="FQ1527" s="2"/>
      <c r="FR1527" s="2"/>
      <c r="FS1527" s="2"/>
      <c r="FT1527" s="2"/>
      <c r="FU1527" s="2"/>
      <c r="FV1527" s="2"/>
      <c r="FW1527" s="2"/>
      <c r="FX1527" s="2"/>
      <c r="FY1527" s="2"/>
      <c r="FZ1527" s="2"/>
      <c r="GA1527" s="2"/>
      <c r="GB1527" s="2"/>
      <c r="GC1527" s="2"/>
      <c r="GD1527" s="2"/>
      <c r="GE1527" s="2"/>
      <c r="GF1527" s="2"/>
      <c r="GG1527" s="2"/>
      <c r="GH1527" s="2"/>
      <c r="GI1527" s="2"/>
      <c r="GJ1527" s="2"/>
      <c r="GK1527" s="2"/>
      <c r="GL1527" s="2"/>
      <c r="GM1527" s="2"/>
      <c r="GN1527" s="2"/>
      <c r="GO1527" s="2"/>
      <c r="GP1527" s="2"/>
      <c r="GQ1527" s="2"/>
    </row>
    <row r="1528" spans="1:199" customFormat="1" hidden="1" x14ac:dyDescent="0.2">
      <c r="A1528">
        <f t="shared" si="364"/>
        <v>3</v>
      </c>
      <c r="B1528">
        <f t="shared" si="365"/>
        <v>1</v>
      </c>
      <c r="C1528" s="1">
        <v>36187</v>
      </c>
      <c r="D1528">
        <f t="shared" si="366"/>
        <v>1</v>
      </c>
      <c r="E1528">
        <f t="shared" si="367"/>
        <v>1999</v>
      </c>
      <c r="F1528" s="17">
        <f t="shared" si="369"/>
        <v>0.35328571428571443</v>
      </c>
      <c r="G1528" s="16">
        <f t="shared" si="356"/>
        <v>8.4749999999999659E-2</v>
      </c>
      <c r="H1528" s="16">
        <f t="shared" si="357"/>
        <v>5.0833333333333286E-2</v>
      </c>
      <c r="I1528" s="16">
        <f t="shared" si="358"/>
        <v>0.13558333333333294</v>
      </c>
      <c r="J1528" s="7">
        <f>VLOOKUP(C1528,'Nymex hist.'!A:B,2,0)</f>
        <v>1.81</v>
      </c>
      <c r="K1528" s="11">
        <f t="shared" si="368"/>
        <v>1.9287142857142856</v>
      </c>
      <c r="L1528" s="11">
        <f t="shared" si="370"/>
        <v>2.282</v>
      </c>
      <c r="M1528" s="9">
        <f t="shared" si="359"/>
        <v>2.2315</v>
      </c>
      <c r="N1528" s="9">
        <f t="shared" si="360"/>
        <v>2.3162499999999997</v>
      </c>
      <c r="O1528" s="9">
        <f t="shared" si="361"/>
        <v>2.367083333333333</v>
      </c>
      <c r="P1528" s="9">
        <f t="shared" si="362"/>
        <v>2.4170833333333333</v>
      </c>
      <c r="Q1528" s="9">
        <f t="shared" si="363"/>
        <v>2.4720833333333334</v>
      </c>
      <c r="R1528" s="8">
        <v>36187</v>
      </c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3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>
        <v>1.81</v>
      </c>
      <c r="CN1528" s="2">
        <v>1.8260000000000001</v>
      </c>
      <c r="CO1528" s="2">
        <v>1.851</v>
      </c>
      <c r="CP1528" s="2">
        <v>1.871</v>
      </c>
      <c r="CQ1528" s="2">
        <v>1.8959999999999999</v>
      </c>
      <c r="CR1528" s="2">
        <v>1.925</v>
      </c>
      <c r="CS1528" s="2">
        <v>1.9510000000000001</v>
      </c>
      <c r="CT1528" s="2">
        <v>1.976</v>
      </c>
      <c r="CU1528" s="2">
        <v>2.0310000000000001</v>
      </c>
      <c r="CV1528" s="2">
        <v>2.181</v>
      </c>
      <c r="CW1528" s="2">
        <v>2.331</v>
      </c>
      <c r="CX1528" s="2">
        <v>2.3809999999999998</v>
      </c>
      <c r="CY1528" s="2">
        <v>2.3010000000000002</v>
      </c>
      <c r="CZ1528" s="2">
        <v>2.2160000000000002</v>
      </c>
      <c r="DA1528" s="2">
        <v>2.1480000000000001</v>
      </c>
      <c r="DB1528" s="2">
        <v>2.1230000000000002</v>
      </c>
      <c r="DC1528" s="2">
        <v>2.14</v>
      </c>
      <c r="DD1528" s="2">
        <v>2.157</v>
      </c>
      <c r="DE1528" s="2">
        <v>2.1619999999999999</v>
      </c>
      <c r="DF1528" s="2">
        <v>2.1659999999999999</v>
      </c>
      <c r="DG1528" s="2">
        <v>2.1890000000000001</v>
      </c>
      <c r="DH1528" s="2">
        <v>2.3199999999999998</v>
      </c>
      <c r="DI1528" s="2">
        <v>2.4750000000000001</v>
      </c>
      <c r="DJ1528" s="2">
        <v>2.52</v>
      </c>
      <c r="DK1528" s="2">
        <v>2.42</v>
      </c>
      <c r="DL1528" s="2">
        <v>2.323</v>
      </c>
      <c r="DM1528" s="2">
        <v>2.226</v>
      </c>
      <c r="DN1528" s="2">
        <v>2.2109999999999999</v>
      </c>
      <c r="DO1528" s="2">
        <v>2.2149999999999999</v>
      </c>
      <c r="DP1528" s="2">
        <v>2.2189999999999999</v>
      </c>
      <c r="DQ1528" s="2">
        <v>2.2269999999999999</v>
      </c>
      <c r="DR1528" s="2">
        <v>2.234</v>
      </c>
      <c r="DS1528" s="2">
        <v>2.2610000000000001</v>
      </c>
      <c r="DT1528" s="2">
        <v>2.399</v>
      </c>
      <c r="DU1528" s="2">
        <v>2.54</v>
      </c>
      <c r="DV1528" s="2">
        <v>2.58</v>
      </c>
      <c r="DW1528" s="2">
        <v>2.4700000000000002</v>
      </c>
      <c r="DX1528" s="2">
        <v>2.3730000000000002</v>
      </c>
      <c r="DY1528" s="2">
        <v>2.2759999999999998</v>
      </c>
      <c r="DZ1528" s="2">
        <v>2.2610000000000001</v>
      </c>
      <c r="EA1528" s="2">
        <v>2.2650000000000001</v>
      </c>
      <c r="EB1528" s="2">
        <v>2.2690000000000001</v>
      </c>
      <c r="EC1528" s="2">
        <v>2.2770000000000001</v>
      </c>
      <c r="ED1528" s="2">
        <v>2.2839999999999998</v>
      </c>
      <c r="EE1528" s="2">
        <v>2.3109999999999999</v>
      </c>
      <c r="EF1528" s="2">
        <v>2.4489999999999998</v>
      </c>
      <c r="EG1528" s="2">
        <v>2.59</v>
      </c>
      <c r="EH1528" s="2">
        <v>2.63</v>
      </c>
      <c r="EI1528" s="2">
        <v>2.52</v>
      </c>
      <c r="EJ1528" s="2">
        <v>2.423</v>
      </c>
      <c r="EK1528" s="2">
        <v>2.3260000000000001</v>
      </c>
      <c r="EL1528" s="2">
        <v>2.3109999999999999</v>
      </c>
      <c r="EM1528" s="2">
        <v>2.3149999999999999</v>
      </c>
      <c r="EN1528" s="2">
        <v>2.319</v>
      </c>
      <c r="EO1528" s="2">
        <v>2.327</v>
      </c>
      <c r="EP1528" s="2">
        <v>2.3340000000000001</v>
      </c>
      <c r="EQ1528" s="2">
        <v>2.3610000000000002</v>
      </c>
      <c r="ER1528" s="2">
        <v>2.4990000000000001</v>
      </c>
      <c r="ES1528" s="2">
        <v>2.64</v>
      </c>
      <c r="ET1528" s="2">
        <v>2.6850000000000001</v>
      </c>
      <c r="EU1528" s="2">
        <v>2.5750000000000002</v>
      </c>
      <c r="EV1528" s="2">
        <v>2.4780000000000002</v>
      </c>
      <c r="EW1528" s="2">
        <v>2.3809999999999998</v>
      </c>
      <c r="EX1528" s="2">
        <v>2.3660000000000001</v>
      </c>
      <c r="EY1528" s="2">
        <v>2.37</v>
      </c>
      <c r="EZ1528" s="2">
        <v>2.3740000000000001</v>
      </c>
      <c r="FA1528" s="2">
        <v>2.3820000000000001</v>
      </c>
      <c r="FB1528" s="2">
        <v>2.3889999999999998</v>
      </c>
      <c r="FC1528" s="2">
        <v>2.4159999999999999</v>
      </c>
      <c r="FD1528" s="2">
        <v>2.5539999999999998</v>
      </c>
      <c r="FE1528" s="2">
        <v>2.6949999999999998</v>
      </c>
      <c r="FF1528" s="2">
        <v>2.75</v>
      </c>
      <c r="FG1528" s="2"/>
      <c r="FH1528" s="2"/>
      <c r="FI1528" s="2"/>
      <c r="FJ1528" s="2"/>
      <c r="FK1528" s="2"/>
      <c r="FL1528" s="2"/>
      <c r="FM1528" s="2"/>
      <c r="FN1528" s="2"/>
      <c r="FO1528" s="2"/>
      <c r="FP1528" s="2"/>
      <c r="FQ1528" s="2"/>
      <c r="FR1528" s="2"/>
      <c r="FS1528" s="2"/>
      <c r="FT1528" s="2"/>
      <c r="FU1528" s="2"/>
      <c r="FV1528" s="2"/>
      <c r="FW1528" s="2"/>
      <c r="FX1528" s="2"/>
      <c r="FY1528" s="2"/>
      <c r="FZ1528" s="2"/>
      <c r="GA1528" s="2"/>
      <c r="GB1528" s="2"/>
      <c r="GC1528" s="2"/>
      <c r="GD1528" s="2"/>
      <c r="GE1528" s="2"/>
      <c r="GF1528" s="2"/>
      <c r="GG1528" s="2"/>
      <c r="GH1528" s="2"/>
      <c r="GI1528" s="2"/>
      <c r="GJ1528" s="2"/>
      <c r="GK1528" s="2"/>
      <c r="GL1528" s="2"/>
      <c r="GM1528" s="2"/>
      <c r="GN1528" s="2"/>
      <c r="GO1528" s="2"/>
      <c r="GP1528" s="2"/>
      <c r="GQ1528" s="2"/>
    </row>
    <row r="1529" spans="1:199" x14ac:dyDescent="0.2">
      <c r="A1529" s="36">
        <f t="shared" si="364"/>
        <v>4</v>
      </c>
      <c r="B1529" s="36">
        <f t="shared" si="365"/>
        <v>1</v>
      </c>
      <c r="C1529" s="1">
        <v>36188</v>
      </c>
      <c r="D1529">
        <f t="shared" si="366"/>
        <v>1</v>
      </c>
      <c r="E1529">
        <f t="shared" si="367"/>
        <v>1999</v>
      </c>
      <c r="F1529" s="21">
        <f t="shared" si="369"/>
        <v>0.35648571428571407</v>
      </c>
      <c r="G1529" s="21">
        <f t="shared" si="356"/>
        <v>8.4833333333333094E-2</v>
      </c>
      <c r="H1529" s="21">
        <f t="shared" si="357"/>
        <v>5.1999999999999602E-2</v>
      </c>
      <c r="I1529" s="21">
        <f t="shared" si="358"/>
        <v>0.1368333333333327</v>
      </c>
      <c r="J1529" s="23">
        <f>VLOOKUP(C1529,'Nymex hist.'!A:B,2,0)</f>
        <v>1.86</v>
      </c>
      <c r="K1529" s="23">
        <f t="shared" si="368"/>
        <v>1.9557142857142857</v>
      </c>
      <c r="L1529" s="23">
        <f t="shared" si="370"/>
        <v>2.3121999999999998</v>
      </c>
      <c r="M1529" s="23">
        <f t="shared" si="359"/>
        <v>2.2639166666666672</v>
      </c>
      <c r="N1529" s="23">
        <f t="shared" si="360"/>
        <v>2.3487500000000003</v>
      </c>
      <c r="O1529" s="23">
        <f t="shared" si="361"/>
        <v>2.4007499999999999</v>
      </c>
      <c r="P1529" s="23">
        <f t="shared" si="362"/>
        <v>2.4557500000000001</v>
      </c>
      <c r="Q1529" s="23">
        <f t="shared" si="363"/>
        <v>2.5157500000000002</v>
      </c>
      <c r="R1529" s="30">
        <v>36188</v>
      </c>
      <c r="S1529" s="32"/>
      <c r="T1529" s="32"/>
      <c r="U1529" s="32"/>
      <c r="V1529" s="32"/>
      <c r="W1529" s="32"/>
      <c r="X1529" s="32"/>
      <c r="Y1529" s="32"/>
      <c r="Z1529" s="32"/>
      <c r="AA1529" s="32"/>
      <c r="AB1529" s="32"/>
      <c r="AC1529" s="32"/>
      <c r="AD1529" s="32"/>
      <c r="AE1529" s="32"/>
      <c r="AF1529" s="32"/>
      <c r="AG1529" s="32"/>
      <c r="AH1529" s="32"/>
      <c r="AI1529" s="32"/>
      <c r="AJ1529" s="34"/>
      <c r="AK1529" s="32"/>
      <c r="AL1529" s="32"/>
      <c r="AM1529" s="32"/>
      <c r="AN1529" s="32"/>
      <c r="AO1529" s="32"/>
      <c r="AP1529" s="32"/>
      <c r="AQ1529" s="32"/>
      <c r="AR1529" s="32"/>
      <c r="AS1529" s="32"/>
      <c r="AT1529" s="32"/>
      <c r="AU1529" s="32"/>
      <c r="AV1529" s="32"/>
      <c r="AW1529" s="32"/>
      <c r="AX1529" s="32"/>
      <c r="AY1529" s="32"/>
      <c r="AZ1529" s="32"/>
      <c r="BA1529" s="32"/>
      <c r="BB1529" s="32"/>
      <c r="BC1529" s="32"/>
      <c r="BD1529" s="32"/>
      <c r="BE1529" s="32"/>
      <c r="BF1529" s="32"/>
      <c r="BG1529" s="32"/>
      <c r="BH1529" s="32"/>
      <c r="BI1529" s="32"/>
      <c r="BJ1529" s="32"/>
      <c r="BK1529" s="32"/>
      <c r="BL1529" s="32"/>
      <c r="BM1529" s="32"/>
      <c r="BN1529" s="32"/>
      <c r="BO1529" s="32"/>
      <c r="BP1529" s="32"/>
      <c r="BQ1529" s="32"/>
      <c r="BR1529" s="32"/>
      <c r="BS1529" s="32"/>
      <c r="BT1529" s="32"/>
      <c r="BU1529" s="32"/>
      <c r="BV1529" s="32"/>
      <c r="BW1529" s="32"/>
      <c r="BX1529" s="32"/>
      <c r="BY1529" s="32"/>
      <c r="BZ1529" s="32"/>
      <c r="CA1529" s="32"/>
      <c r="CB1529" s="32"/>
      <c r="CC1529" s="32"/>
      <c r="CD1529" s="32"/>
      <c r="CE1529" s="32"/>
      <c r="CF1529" s="32"/>
      <c r="CG1529" s="32"/>
      <c r="CH1529" s="32"/>
      <c r="CI1529" s="32"/>
      <c r="CJ1529" s="32"/>
      <c r="CK1529" s="32"/>
      <c r="CL1529" s="32"/>
      <c r="CM1529" s="32">
        <v>1.81</v>
      </c>
      <c r="CN1529" s="32">
        <v>1.86</v>
      </c>
      <c r="CO1529" s="32">
        <v>1.89</v>
      </c>
      <c r="CP1529" s="32">
        <v>1.907</v>
      </c>
      <c r="CQ1529" s="32">
        <v>1.9219999999999999</v>
      </c>
      <c r="CR1529" s="32">
        <v>1.9470000000000001</v>
      </c>
      <c r="CS1529" s="32">
        <v>1.972</v>
      </c>
      <c r="CT1529" s="32">
        <v>1.9970000000000001</v>
      </c>
      <c r="CU1529" s="32">
        <v>2.0550000000000002</v>
      </c>
      <c r="CV1529" s="32">
        <v>2.2069999999999999</v>
      </c>
      <c r="CW1529" s="32">
        <v>2.359</v>
      </c>
      <c r="CX1529" s="32">
        <v>2.4140000000000001</v>
      </c>
      <c r="CY1529" s="32">
        <v>2.3330000000000002</v>
      </c>
      <c r="CZ1529" s="32">
        <v>2.2480000000000002</v>
      </c>
      <c r="DA1529" s="32">
        <v>2.1800000000000002</v>
      </c>
      <c r="DB1529" s="32">
        <v>2.1549999999999998</v>
      </c>
      <c r="DC1529" s="32">
        <v>2.1720000000000002</v>
      </c>
      <c r="DD1529" s="32">
        <v>2.1890000000000001</v>
      </c>
      <c r="DE1529" s="32">
        <v>2.194</v>
      </c>
      <c r="DF1529" s="32">
        <v>2.1989999999999998</v>
      </c>
      <c r="DG1529" s="32">
        <v>2.222</v>
      </c>
      <c r="DH1529" s="32">
        <v>2.3530000000000002</v>
      </c>
      <c r="DI1529" s="32">
        <v>2.508</v>
      </c>
      <c r="DJ1529" s="32">
        <v>2.556</v>
      </c>
      <c r="DK1529" s="32">
        <v>2.456</v>
      </c>
      <c r="DL1529" s="32">
        <v>2.359</v>
      </c>
      <c r="DM1529" s="32">
        <v>2.2589999999999999</v>
      </c>
      <c r="DN1529" s="32">
        <v>2.2360000000000002</v>
      </c>
      <c r="DO1529" s="32">
        <v>2.2410000000000001</v>
      </c>
      <c r="DP1529" s="32">
        <v>2.246</v>
      </c>
      <c r="DQ1529" s="32">
        <v>2.258</v>
      </c>
      <c r="DR1529" s="32">
        <v>2.2690000000000001</v>
      </c>
      <c r="DS1529" s="32">
        <v>2.2959999999999998</v>
      </c>
      <c r="DT1529" s="32">
        <v>2.4340000000000002</v>
      </c>
      <c r="DU1529" s="32">
        <v>2.5750000000000002</v>
      </c>
      <c r="DV1529" s="32">
        <v>2.621</v>
      </c>
      <c r="DW1529" s="32">
        <v>2.5150000000000001</v>
      </c>
      <c r="DX1529" s="32">
        <v>2.4089999999999998</v>
      </c>
      <c r="DY1529" s="32">
        <v>2.3090000000000002</v>
      </c>
      <c r="DZ1529" s="32">
        <v>2.286</v>
      </c>
      <c r="EA1529" s="32">
        <v>2.2909999999999999</v>
      </c>
      <c r="EB1529" s="32">
        <v>2.2959999999999998</v>
      </c>
      <c r="EC1529" s="32">
        <v>2.3079999999999998</v>
      </c>
      <c r="ED1529" s="32">
        <v>2.319</v>
      </c>
      <c r="EE1529" s="32">
        <v>2.3460000000000001</v>
      </c>
      <c r="EF1529" s="32">
        <v>2.484</v>
      </c>
      <c r="EG1529" s="32">
        <v>2.625</v>
      </c>
      <c r="EH1529" s="32">
        <v>2.6760000000000002</v>
      </c>
      <c r="EI1529" s="32">
        <v>2.57</v>
      </c>
      <c r="EJ1529" s="32">
        <v>2.464</v>
      </c>
      <c r="EK1529" s="32">
        <v>2.3639999999999999</v>
      </c>
      <c r="EL1529" s="32">
        <v>2.3410000000000002</v>
      </c>
      <c r="EM1529" s="32">
        <v>2.3460000000000001</v>
      </c>
      <c r="EN1529" s="32">
        <v>2.351</v>
      </c>
      <c r="EO1529" s="32">
        <v>2.363</v>
      </c>
      <c r="EP1529" s="32">
        <v>2.3740000000000001</v>
      </c>
      <c r="EQ1529" s="32">
        <v>2.4009999999999998</v>
      </c>
      <c r="ER1529" s="32">
        <v>2.5390000000000001</v>
      </c>
      <c r="ES1529" s="32">
        <v>2.68</v>
      </c>
      <c r="ET1529" s="32">
        <v>2.7360000000000002</v>
      </c>
      <c r="EU1529" s="32">
        <v>2.63</v>
      </c>
      <c r="EV1529" s="32">
        <v>2.524</v>
      </c>
      <c r="EW1529" s="32">
        <v>2.4239999999999999</v>
      </c>
      <c r="EX1529" s="32">
        <v>2.4009999999999998</v>
      </c>
      <c r="EY1529" s="32">
        <v>2.4060000000000001</v>
      </c>
      <c r="EZ1529" s="32">
        <v>2.411</v>
      </c>
      <c r="FA1529" s="32">
        <v>2.423</v>
      </c>
      <c r="FB1529" s="32">
        <v>2.4340000000000002</v>
      </c>
      <c r="FC1529" s="32">
        <v>2.4609999999999999</v>
      </c>
      <c r="FD1529" s="32">
        <v>2.5990000000000002</v>
      </c>
      <c r="FE1529" s="32">
        <v>2.74</v>
      </c>
      <c r="FF1529" s="32">
        <v>2.806</v>
      </c>
      <c r="FG1529" s="32"/>
      <c r="FH1529" s="32"/>
      <c r="FI1529" s="32"/>
      <c r="FJ1529" s="32"/>
      <c r="FK1529" s="32"/>
      <c r="FL1529" s="32"/>
      <c r="FM1529" s="32"/>
      <c r="FN1529" s="32"/>
      <c r="FO1529" s="32"/>
      <c r="FP1529" s="32"/>
      <c r="FQ1529" s="32"/>
      <c r="FR1529" s="32"/>
      <c r="FS1529" s="32"/>
      <c r="FT1529" s="32"/>
      <c r="FU1529" s="32"/>
      <c r="FV1529" s="32"/>
      <c r="FW1529" s="32"/>
      <c r="FX1529" s="32"/>
      <c r="FY1529" s="32"/>
      <c r="FZ1529" s="32"/>
      <c r="GA1529" s="32"/>
      <c r="GB1529" s="32"/>
      <c r="GC1529" s="32"/>
      <c r="GD1529" s="32"/>
      <c r="GE1529" s="32"/>
      <c r="GF1529" s="32"/>
      <c r="GG1529" s="32"/>
      <c r="GH1529" s="32"/>
      <c r="GI1529" s="32"/>
      <c r="GJ1529" s="32"/>
      <c r="GK1529" s="32"/>
      <c r="GL1529" s="32"/>
      <c r="GM1529" s="32"/>
      <c r="GN1529" s="32"/>
      <c r="GO1529" s="32"/>
      <c r="GP1529" s="32"/>
      <c r="GQ1529" s="32"/>
    </row>
    <row r="1530" spans="1:199" customFormat="1" hidden="1" x14ac:dyDescent="0.2">
      <c r="A1530">
        <f t="shared" si="364"/>
        <v>5</v>
      </c>
      <c r="B1530">
        <f t="shared" si="365"/>
        <v>1</v>
      </c>
      <c r="C1530" s="1">
        <v>36189</v>
      </c>
      <c r="D1530">
        <f t="shared" si="366"/>
        <v>1</v>
      </c>
      <c r="E1530">
        <f t="shared" si="367"/>
        <v>1999</v>
      </c>
      <c r="F1530" s="17">
        <f t="shared" si="369"/>
        <v>0.38588571428571461</v>
      </c>
      <c r="G1530" s="16">
        <f t="shared" si="356"/>
        <v>7.9166666666667052E-2</v>
      </c>
      <c r="H1530" s="16">
        <f t="shared" si="357"/>
        <v>5.1499999999999879E-2</v>
      </c>
      <c r="I1530" s="16">
        <f t="shared" si="358"/>
        <v>0.13066666666666693</v>
      </c>
      <c r="J1530" s="7">
        <f>VLOOKUP(C1530,'Nymex hist.'!A:B,2,0)</f>
        <v>1.7769999999999999</v>
      </c>
      <c r="K1530" s="11">
        <f t="shared" si="368"/>
        <v>1.9007142857142854</v>
      </c>
      <c r="L1530" s="11">
        <f t="shared" si="370"/>
        <v>2.2866</v>
      </c>
      <c r="M1530" s="9">
        <f t="shared" si="359"/>
        <v>2.24275</v>
      </c>
      <c r="N1530" s="9">
        <f t="shared" si="360"/>
        <v>2.3219166666666671</v>
      </c>
      <c r="O1530" s="9">
        <f t="shared" si="361"/>
        <v>2.373416666666667</v>
      </c>
      <c r="P1530" s="9">
        <f t="shared" si="362"/>
        <v>2.4284166666666667</v>
      </c>
      <c r="Q1530" s="9">
        <f t="shared" si="363"/>
        <v>2.4884166666666667</v>
      </c>
      <c r="R1530" s="8">
        <v>36189</v>
      </c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3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>
        <v>1.81</v>
      </c>
      <c r="CN1530" s="2">
        <v>1.7769999999999999</v>
      </c>
      <c r="CO1530" s="2">
        <v>1.8029999999999999</v>
      </c>
      <c r="CP1530" s="2">
        <v>1.8380000000000001</v>
      </c>
      <c r="CQ1530" s="2">
        <v>1.8660000000000001</v>
      </c>
      <c r="CR1530" s="2">
        <v>1.8979999999999999</v>
      </c>
      <c r="CS1530" s="2">
        <v>1.9279999999999999</v>
      </c>
      <c r="CT1530" s="2">
        <v>1.9550000000000001</v>
      </c>
      <c r="CU1530" s="2">
        <v>2.0169999999999999</v>
      </c>
      <c r="CV1530" s="2">
        <v>2.1720000000000002</v>
      </c>
      <c r="CW1530" s="2">
        <v>2.3319999999999999</v>
      </c>
      <c r="CX1530" s="2">
        <v>2.387</v>
      </c>
      <c r="CY1530" s="2">
        <v>2.3119999999999998</v>
      </c>
      <c r="CZ1530" s="2">
        <v>2.23</v>
      </c>
      <c r="DA1530" s="2">
        <v>2.157</v>
      </c>
      <c r="DB1530" s="2">
        <v>2.137</v>
      </c>
      <c r="DC1530" s="2">
        <v>2.1520000000000001</v>
      </c>
      <c r="DD1530" s="2">
        <v>2.1669999999999998</v>
      </c>
      <c r="DE1530" s="2">
        <v>2.1739999999999999</v>
      </c>
      <c r="DF1530" s="2">
        <v>2.1789999999999998</v>
      </c>
      <c r="DG1530" s="2">
        <v>2.202</v>
      </c>
      <c r="DH1530" s="2">
        <v>2.3330000000000002</v>
      </c>
      <c r="DI1530" s="2">
        <v>2.4830000000000001</v>
      </c>
      <c r="DJ1530" s="2">
        <v>2.5310000000000001</v>
      </c>
      <c r="DK1530" s="2">
        <v>2.431</v>
      </c>
      <c r="DL1530" s="2">
        <v>2.3340000000000001</v>
      </c>
      <c r="DM1530" s="2">
        <v>2.234</v>
      </c>
      <c r="DN1530" s="2">
        <v>2.2109999999999999</v>
      </c>
      <c r="DO1530" s="2">
        <v>2.214</v>
      </c>
      <c r="DP1530" s="2">
        <v>2.218</v>
      </c>
      <c r="DQ1530" s="2">
        <v>2.2290000000000001</v>
      </c>
      <c r="DR1530" s="2">
        <v>2.2389999999999999</v>
      </c>
      <c r="DS1530" s="2">
        <v>2.266</v>
      </c>
      <c r="DT1530" s="2">
        <v>2.4089999999999998</v>
      </c>
      <c r="DU1530" s="2">
        <v>2.5470000000000002</v>
      </c>
      <c r="DV1530" s="2">
        <v>2.593</v>
      </c>
      <c r="DW1530" s="2">
        <v>2.4870000000000001</v>
      </c>
      <c r="DX1530" s="2">
        <v>2.3839999999999999</v>
      </c>
      <c r="DY1530" s="2">
        <v>2.2839999999999998</v>
      </c>
      <c r="DZ1530" s="2">
        <v>2.2610000000000001</v>
      </c>
      <c r="EA1530" s="2">
        <v>2.2639999999999998</v>
      </c>
      <c r="EB1530" s="2">
        <v>2.2679999999999998</v>
      </c>
      <c r="EC1530" s="2">
        <v>2.2789999999999999</v>
      </c>
      <c r="ED1530" s="2">
        <v>2.2890000000000001</v>
      </c>
      <c r="EE1530" s="2">
        <v>2.3159999999999998</v>
      </c>
      <c r="EF1530" s="2">
        <v>2.4590000000000001</v>
      </c>
      <c r="EG1530" s="2">
        <v>2.597</v>
      </c>
      <c r="EH1530" s="2">
        <v>2.6480000000000001</v>
      </c>
      <c r="EI1530" s="2">
        <v>2.5419999999999998</v>
      </c>
      <c r="EJ1530" s="2">
        <v>2.4390000000000001</v>
      </c>
      <c r="EK1530" s="2">
        <v>2.339</v>
      </c>
      <c r="EL1530" s="2">
        <v>2.3159999999999998</v>
      </c>
      <c r="EM1530" s="2">
        <v>2.319</v>
      </c>
      <c r="EN1530" s="2">
        <v>2.323</v>
      </c>
      <c r="EO1530" s="2">
        <v>2.3340000000000001</v>
      </c>
      <c r="EP1530" s="2">
        <v>2.3439999999999999</v>
      </c>
      <c r="EQ1530" s="2">
        <v>2.371</v>
      </c>
      <c r="ER1530" s="2">
        <v>2.5139999999999998</v>
      </c>
      <c r="ES1530" s="2">
        <v>2.6520000000000001</v>
      </c>
      <c r="ET1530" s="2">
        <v>2.7080000000000002</v>
      </c>
      <c r="EU1530" s="2">
        <v>2.6019999999999999</v>
      </c>
      <c r="EV1530" s="2">
        <v>2.4990000000000001</v>
      </c>
      <c r="EW1530" s="2">
        <v>2.399</v>
      </c>
      <c r="EX1530" s="2">
        <v>2.3759999999999999</v>
      </c>
      <c r="EY1530" s="2">
        <v>2.379</v>
      </c>
      <c r="EZ1530" s="2">
        <v>2.383</v>
      </c>
      <c r="FA1530" s="2">
        <v>2.3940000000000001</v>
      </c>
      <c r="FB1530" s="2">
        <v>2.4039999999999999</v>
      </c>
      <c r="FC1530" s="2">
        <v>2.431</v>
      </c>
      <c r="FD1530" s="2">
        <v>2.5739999999999998</v>
      </c>
      <c r="FE1530" s="2">
        <v>2.7120000000000002</v>
      </c>
      <c r="FF1530" s="2">
        <v>2.778</v>
      </c>
      <c r="FG1530" s="2"/>
      <c r="FH1530" s="2"/>
      <c r="FI1530" s="2"/>
      <c r="FJ1530" s="2"/>
      <c r="FK1530" s="2"/>
      <c r="FL1530" s="2"/>
      <c r="FM1530" s="2"/>
      <c r="FN1530" s="2"/>
      <c r="FO1530" s="2"/>
      <c r="FP1530" s="2"/>
      <c r="FQ1530" s="2"/>
      <c r="FR1530" s="2"/>
      <c r="FS1530" s="2"/>
      <c r="FT1530" s="2"/>
      <c r="FU1530" s="2"/>
      <c r="FV1530" s="2"/>
      <c r="FW1530" s="2"/>
      <c r="FX1530" s="2"/>
      <c r="FY1530" s="2"/>
      <c r="FZ1530" s="2"/>
      <c r="GA1530" s="2"/>
      <c r="GB1530" s="2"/>
      <c r="GC1530" s="2"/>
      <c r="GD1530" s="2"/>
      <c r="GE1530" s="2"/>
      <c r="GF1530" s="2"/>
      <c r="GG1530" s="2"/>
      <c r="GH1530" s="2"/>
      <c r="GI1530" s="2"/>
      <c r="GJ1530" s="2"/>
      <c r="GK1530" s="2"/>
      <c r="GL1530" s="2"/>
      <c r="GM1530" s="2"/>
      <c r="GN1530" s="2"/>
      <c r="GO1530" s="2"/>
      <c r="GP1530" s="2"/>
      <c r="GQ1530" s="2"/>
    </row>
    <row r="1531" spans="1:199" customFormat="1" hidden="1" x14ac:dyDescent="0.2">
      <c r="A1531">
        <f t="shared" si="364"/>
        <v>1</v>
      </c>
      <c r="B1531">
        <f t="shared" si="365"/>
        <v>2</v>
      </c>
      <c r="C1531" s="1">
        <v>36192</v>
      </c>
      <c r="D1531">
        <f t="shared" si="366"/>
        <v>2</v>
      </c>
      <c r="E1531">
        <f t="shared" si="367"/>
        <v>1999</v>
      </c>
      <c r="F1531" s="17">
        <f t="shared" si="369"/>
        <v>0.39351428571428526</v>
      </c>
      <c r="G1531" s="16">
        <f t="shared" si="356"/>
        <v>8.291666666666675E-2</v>
      </c>
      <c r="H1531" s="16">
        <f t="shared" si="357"/>
        <v>5.3249999999999353E-2</v>
      </c>
      <c r="I1531" s="16">
        <f t="shared" si="358"/>
        <v>0.1361666666666661</v>
      </c>
      <c r="J1531" s="7">
        <f>VLOOKUP(C1531,'Nymex hist.'!A:B,2,0)</f>
        <v>1.744</v>
      </c>
      <c r="K1531" s="11">
        <f t="shared" si="368"/>
        <v>1.8882857142857143</v>
      </c>
      <c r="L1531" s="11">
        <f t="shared" si="370"/>
        <v>2.2817999999999996</v>
      </c>
      <c r="M1531" s="9">
        <f t="shared" si="359"/>
        <v>2.2389166666666669</v>
      </c>
      <c r="N1531" s="9">
        <f t="shared" si="360"/>
        <v>2.3218333333333336</v>
      </c>
      <c r="O1531" s="9">
        <f t="shared" si="361"/>
        <v>2.375083333333333</v>
      </c>
      <c r="P1531" s="9">
        <f t="shared" si="362"/>
        <v>2.4300833333333332</v>
      </c>
      <c r="Q1531" s="9">
        <f t="shared" si="363"/>
        <v>2.4900833333333332</v>
      </c>
      <c r="R1531" s="8">
        <v>36192</v>
      </c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3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>
        <v>1.744</v>
      </c>
      <c r="CO1531" s="2">
        <v>1.784</v>
      </c>
      <c r="CP1531" s="2">
        <v>1.8240000000000001</v>
      </c>
      <c r="CQ1531" s="2">
        <v>1.855</v>
      </c>
      <c r="CR1531" s="2">
        <v>1.885</v>
      </c>
      <c r="CS1531" s="2">
        <v>1.915</v>
      </c>
      <c r="CT1531" s="2">
        <v>1.9450000000000001</v>
      </c>
      <c r="CU1531" s="2">
        <v>2.0099999999999998</v>
      </c>
      <c r="CV1531" s="2">
        <v>2.165</v>
      </c>
      <c r="CW1531" s="2">
        <v>2.3250000000000002</v>
      </c>
      <c r="CX1531" s="2">
        <v>2.3849999999999998</v>
      </c>
      <c r="CY1531" s="2">
        <v>2.3079999999999998</v>
      </c>
      <c r="CZ1531" s="2">
        <v>2.226</v>
      </c>
      <c r="DA1531" s="2">
        <v>2.153</v>
      </c>
      <c r="DB1531" s="2">
        <v>2.133</v>
      </c>
      <c r="DC1531" s="2">
        <v>2.1480000000000001</v>
      </c>
      <c r="DD1531" s="2">
        <v>2.1629999999999998</v>
      </c>
      <c r="DE1531" s="2">
        <v>2.17</v>
      </c>
      <c r="DF1531" s="2">
        <v>2.1749999999999998</v>
      </c>
      <c r="DG1531" s="2">
        <v>2.198</v>
      </c>
      <c r="DH1531" s="2">
        <v>2.3290000000000002</v>
      </c>
      <c r="DI1531" s="2">
        <v>2.4790000000000001</v>
      </c>
      <c r="DJ1531" s="2">
        <v>2.524</v>
      </c>
      <c r="DK1531" s="2">
        <v>2.423</v>
      </c>
      <c r="DL1531" s="2">
        <v>2.3250000000000002</v>
      </c>
      <c r="DM1531" s="2">
        <v>2.23</v>
      </c>
      <c r="DN1531" s="2">
        <v>2.2109999999999999</v>
      </c>
      <c r="DO1531" s="2">
        <v>2.2160000000000002</v>
      </c>
      <c r="DP1531" s="2">
        <v>2.2210000000000001</v>
      </c>
      <c r="DQ1531" s="2">
        <v>2.234</v>
      </c>
      <c r="DR1531" s="2">
        <v>2.2440000000000002</v>
      </c>
      <c r="DS1531" s="2">
        <v>2.2709999999999999</v>
      </c>
      <c r="DT1531" s="2">
        <v>2.411</v>
      </c>
      <c r="DU1531" s="2">
        <v>2.552</v>
      </c>
      <c r="DV1531" s="2">
        <v>2.5960000000000001</v>
      </c>
      <c r="DW1531" s="2">
        <v>2.4900000000000002</v>
      </c>
      <c r="DX1531" s="2">
        <v>2.375</v>
      </c>
      <c r="DY1531" s="2">
        <v>2.2799999999999998</v>
      </c>
      <c r="DZ1531" s="2">
        <v>2.2610000000000001</v>
      </c>
      <c r="EA1531" s="2">
        <v>2.266</v>
      </c>
      <c r="EB1531" s="2">
        <v>2.2709999999999999</v>
      </c>
      <c r="EC1531" s="2">
        <v>2.2839999999999998</v>
      </c>
      <c r="ED1531" s="2">
        <v>2.294</v>
      </c>
      <c r="EE1531" s="2">
        <v>2.3210000000000002</v>
      </c>
      <c r="EF1531" s="2">
        <v>2.4609999999999999</v>
      </c>
      <c r="EG1531" s="2">
        <v>2.6019999999999999</v>
      </c>
      <c r="EH1531" s="2">
        <v>2.6509999999999998</v>
      </c>
      <c r="EI1531" s="2">
        <v>2.5449999999999999</v>
      </c>
      <c r="EJ1531" s="2">
        <v>2.4300000000000002</v>
      </c>
      <c r="EK1531" s="2">
        <v>2.335</v>
      </c>
      <c r="EL1531" s="2">
        <v>2.3159999999999998</v>
      </c>
      <c r="EM1531" s="2">
        <v>2.3210000000000002</v>
      </c>
      <c r="EN1531" s="2">
        <v>2.3260000000000001</v>
      </c>
      <c r="EO1531" s="2">
        <v>2.339</v>
      </c>
      <c r="EP1531" s="2">
        <v>2.3490000000000002</v>
      </c>
      <c r="EQ1531" s="2">
        <v>2.3759999999999999</v>
      </c>
      <c r="ER1531" s="2">
        <v>2.516</v>
      </c>
      <c r="ES1531" s="2">
        <v>2.657</v>
      </c>
      <c r="ET1531" s="2">
        <v>2.7109999999999999</v>
      </c>
      <c r="EU1531" s="2">
        <v>2.605</v>
      </c>
      <c r="EV1531" s="2">
        <v>2.4900000000000002</v>
      </c>
      <c r="EW1531" s="2">
        <v>2.395</v>
      </c>
      <c r="EX1531" s="2">
        <v>2.3759999999999999</v>
      </c>
      <c r="EY1531" s="2">
        <v>2.3809999999999998</v>
      </c>
      <c r="EZ1531" s="2">
        <v>2.3860000000000001</v>
      </c>
      <c r="FA1531" s="2">
        <v>2.399</v>
      </c>
      <c r="FB1531" s="2">
        <v>2.4089999999999998</v>
      </c>
      <c r="FC1531" s="2">
        <v>2.4359999999999999</v>
      </c>
      <c r="FD1531" s="2">
        <v>2.5760000000000001</v>
      </c>
      <c r="FE1531" s="2">
        <v>2.7170000000000001</v>
      </c>
      <c r="FF1531" s="2">
        <v>2.7810000000000001</v>
      </c>
      <c r="FG1531" s="2">
        <v>2.6749999999999998</v>
      </c>
      <c r="FH1531" s="2"/>
      <c r="FI1531" s="2"/>
      <c r="FJ1531" s="2"/>
      <c r="FK1531" s="2"/>
      <c r="FL1531" s="2"/>
      <c r="FM1531" s="2"/>
      <c r="FN1531" s="2"/>
      <c r="FO1531" s="2"/>
      <c r="FP1531" s="2"/>
      <c r="FQ1531" s="2"/>
      <c r="FR1531" s="2"/>
      <c r="FS1531" s="2"/>
      <c r="FT1531" s="2"/>
      <c r="FU1531" s="2"/>
      <c r="FV1531" s="2"/>
      <c r="FW1531" s="2"/>
      <c r="FX1531" s="2"/>
      <c r="FY1531" s="2"/>
      <c r="FZ1531" s="2"/>
      <c r="GA1531" s="2"/>
      <c r="GB1531" s="2"/>
      <c r="GC1531" s="2"/>
      <c r="GD1531" s="2"/>
      <c r="GE1531" s="2"/>
      <c r="GF1531" s="2"/>
      <c r="GG1531" s="2"/>
      <c r="GH1531" s="2"/>
      <c r="GI1531" s="2"/>
      <c r="GJ1531" s="2"/>
      <c r="GK1531" s="2"/>
      <c r="GL1531" s="2"/>
      <c r="GM1531" s="2"/>
      <c r="GN1531" s="2"/>
      <c r="GO1531" s="2"/>
      <c r="GP1531" s="2"/>
      <c r="GQ1531" s="2"/>
    </row>
    <row r="1532" spans="1:199" customFormat="1" hidden="1" x14ac:dyDescent="0.2">
      <c r="A1532">
        <f t="shared" si="364"/>
        <v>2</v>
      </c>
      <c r="B1532">
        <f t="shared" si="365"/>
        <v>2</v>
      </c>
      <c r="C1532" s="1">
        <v>36193</v>
      </c>
      <c r="D1532">
        <f t="shared" si="366"/>
        <v>2</v>
      </c>
      <c r="E1532">
        <f t="shared" si="367"/>
        <v>1999</v>
      </c>
      <c r="F1532" s="17">
        <f t="shared" si="369"/>
        <v>0.37888571428571405</v>
      </c>
      <c r="G1532" s="16">
        <f t="shared" si="356"/>
        <v>9.6666666666666679E-2</v>
      </c>
      <c r="H1532" s="16">
        <f t="shared" si="357"/>
        <v>6.899999999999995E-2</v>
      </c>
      <c r="I1532" s="16">
        <f t="shared" si="358"/>
        <v>0.16566666666666663</v>
      </c>
      <c r="J1532" s="7">
        <f>VLOOKUP(C1532,'Nymex hist.'!A:B,2,0)</f>
        <v>1.8180000000000001</v>
      </c>
      <c r="K1532" s="11">
        <f t="shared" si="368"/>
        <v>1.9367142857142858</v>
      </c>
      <c r="L1532" s="11">
        <f t="shared" si="370"/>
        <v>2.3155999999999999</v>
      </c>
      <c r="M1532" s="9">
        <f t="shared" si="359"/>
        <v>2.2695833333333333</v>
      </c>
      <c r="N1532" s="9">
        <f t="shared" si="360"/>
        <v>2.36625</v>
      </c>
      <c r="O1532" s="9">
        <f t="shared" si="361"/>
        <v>2.4352499999999999</v>
      </c>
      <c r="P1532" s="9">
        <f t="shared" si="362"/>
        <v>2.5052500000000002</v>
      </c>
      <c r="Q1532" s="9">
        <f t="shared" si="363"/>
        <v>2.5802500000000004</v>
      </c>
      <c r="R1532" s="8">
        <v>36193</v>
      </c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3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>
        <v>1.8180000000000001</v>
      </c>
      <c r="CO1532" s="2">
        <v>1.851</v>
      </c>
      <c r="CP1532" s="2">
        <v>1.8779999999999999</v>
      </c>
      <c r="CQ1532" s="2">
        <v>1.907</v>
      </c>
      <c r="CR1532" s="2">
        <v>1.9319999999999999</v>
      </c>
      <c r="CS1532" s="2">
        <v>1.9570000000000001</v>
      </c>
      <c r="CT1532" s="2">
        <v>1.9850000000000001</v>
      </c>
      <c r="CU1532" s="2">
        <v>2.0470000000000002</v>
      </c>
      <c r="CV1532" s="2">
        <v>2.2000000000000002</v>
      </c>
      <c r="CW1532" s="2">
        <v>2.36</v>
      </c>
      <c r="CX1532" s="2">
        <v>2.42</v>
      </c>
      <c r="CY1532" s="2">
        <v>2.34</v>
      </c>
      <c r="CZ1532" s="2">
        <v>2.258</v>
      </c>
      <c r="DA1532" s="2">
        <v>2.1829999999999998</v>
      </c>
      <c r="DB1532" s="2">
        <v>2.16</v>
      </c>
      <c r="DC1532" s="2">
        <v>2.1779999999999999</v>
      </c>
      <c r="DD1532" s="2">
        <v>2.1930000000000001</v>
      </c>
      <c r="DE1532" s="2">
        <v>2.2000000000000002</v>
      </c>
      <c r="DF1532" s="2">
        <v>2.2050000000000001</v>
      </c>
      <c r="DG1532" s="2">
        <v>2.23</v>
      </c>
      <c r="DH1532" s="2">
        <v>2.359</v>
      </c>
      <c r="DI1532" s="2">
        <v>2.5089999999999999</v>
      </c>
      <c r="DJ1532" s="2">
        <v>2.5539999999999998</v>
      </c>
      <c r="DK1532" s="2">
        <v>2.4540000000000002</v>
      </c>
      <c r="DL1532" s="2">
        <v>2.3639999999999999</v>
      </c>
      <c r="DM1532" s="2">
        <v>2.2690000000000001</v>
      </c>
      <c r="DN1532" s="2">
        <v>2.2509999999999999</v>
      </c>
      <c r="DO1532" s="2">
        <v>2.2610000000000001</v>
      </c>
      <c r="DP1532" s="2">
        <v>2.2709999999999999</v>
      </c>
      <c r="DQ1532" s="2">
        <v>2.2869999999999999</v>
      </c>
      <c r="DR1532" s="2">
        <v>2.2970000000000002</v>
      </c>
      <c r="DS1532" s="2">
        <v>2.323</v>
      </c>
      <c r="DT1532" s="2">
        <v>2.4620000000000002</v>
      </c>
      <c r="DU1532" s="2">
        <v>2.6019999999999999</v>
      </c>
      <c r="DV1532" s="2">
        <v>2.6459999999999999</v>
      </c>
      <c r="DW1532" s="2">
        <v>2.54</v>
      </c>
      <c r="DX1532" s="2">
        <v>2.4289999999999998</v>
      </c>
      <c r="DY1532" s="2">
        <v>2.3340000000000001</v>
      </c>
      <c r="DZ1532" s="2">
        <v>2.3159999999999998</v>
      </c>
      <c r="EA1532" s="2">
        <v>2.3260000000000001</v>
      </c>
      <c r="EB1532" s="2">
        <v>2.3359999999999999</v>
      </c>
      <c r="EC1532" s="2">
        <v>2.3519999999999999</v>
      </c>
      <c r="ED1532" s="2">
        <v>2.3620000000000001</v>
      </c>
      <c r="EE1532" s="2">
        <v>2.3879999999999999</v>
      </c>
      <c r="EF1532" s="2">
        <v>2.5270000000000001</v>
      </c>
      <c r="EG1532" s="2">
        <v>2.6669999999999998</v>
      </c>
      <c r="EH1532" s="2">
        <v>2.7160000000000002</v>
      </c>
      <c r="EI1532" s="2">
        <v>2.61</v>
      </c>
      <c r="EJ1532" s="2">
        <v>2.4990000000000001</v>
      </c>
      <c r="EK1532" s="2">
        <v>2.4039999999999999</v>
      </c>
      <c r="EL1532" s="2">
        <v>2.3860000000000001</v>
      </c>
      <c r="EM1532" s="2">
        <v>2.3959999999999999</v>
      </c>
      <c r="EN1532" s="2">
        <v>2.4060000000000001</v>
      </c>
      <c r="EO1532" s="2">
        <v>2.4220000000000002</v>
      </c>
      <c r="EP1532" s="2">
        <v>2.4319999999999999</v>
      </c>
      <c r="EQ1532" s="2">
        <v>2.4580000000000002</v>
      </c>
      <c r="ER1532" s="2">
        <v>2.597</v>
      </c>
      <c r="ES1532" s="2">
        <v>2.7370000000000001</v>
      </c>
      <c r="ET1532" s="2">
        <v>2.7909999999999999</v>
      </c>
      <c r="EU1532" s="2">
        <v>2.6850000000000001</v>
      </c>
      <c r="EV1532" s="2">
        <v>2.5739999999999998</v>
      </c>
      <c r="EW1532" s="2">
        <v>2.4790000000000001</v>
      </c>
      <c r="EX1532" s="2">
        <v>2.4609999999999999</v>
      </c>
      <c r="EY1532" s="2">
        <v>2.4710000000000001</v>
      </c>
      <c r="EZ1532" s="2">
        <v>2.4809999999999999</v>
      </c>
      <c r="FA1532" s="2">
        <v>2.4969999999999999</v>
      </c>
      <c r="FB1532" s="2">
        <v>2.5070000000000001</v>
      </c>
      <c r="FC1532" s="2">
        <v>2.5329999999999999</v>
      </c>
      <c r="FD1532" s="2">
        <v>2.6720000000000002</v>
      </c>
      <c r="FE1532" s="2">
        <v>2.8119999999999998</v>
      </c>
      <c r="FF1532" s="2">
        <v>2.871</v>
      </c>
      <c r="FG1532" s="2">
        <v>2.7650000000000001</v>
      </c>
      <c r="FH1532" s="2"/>
      <c r="FI1532" s="2"/>
      <c r="FJ1532" s="2"/>
      <c r="FK1532" s="2"/>
      <c r="FL1532" s="2"/>
      <c r="FM1532" s="2"/>
      <c r="FN1532" s="2"/>
      <c r="FO1532" s="2"/>
      <c r="FP1532" s="2"/>
      <c r="FQ1532" s="2"/>
      <c r="FR1532" s="2"/>
      <c r="FS1532" s="2"/>
      <c r="FT1532" s="2"/>
      <c r="FU1532" s="2"/>
      <c r="FV1532" s="2"/>
      <c r="FW1532" s="2"/>
      <c r="FX1532" s="2"/>
      <c r="FY1532" s="2"/>
      <c r="FZ1532" s="2"/>
      <c r="GA1532" s="2"/>
      <c r="GB1532" s="2"/>
      <c r="GC1532" s="2"/>
      <c r="GD1532" s="2"/>
      <c r="GE1532" s="2"/>
      <c r="GF1532" s="2"/>
      <c r="GG1532" s="2"/>
      <c r="GH1532" s="2"/>
      <c r="GI1532" s="2"/>
      <c r="GJ1532" s="2"/>
      <c r="GK1532" s="2"/>
      <c r="GL1532" s="2"/>
      <c r="GM1532" s="2"/>
      <c r="GN1532" s="2"/>
      <c r="GO1532" s="2"/>
      <c r="GP1532" s="2"/>
      <c r="GQ1532" s="2"/>
    </row>
    <row r="1533" spans="1:199" customFormat="1" hidden="1" x14ac:dyDescent="0.2">
      <c r="A1533">
        <f t="shared" si="364"/>
        <v>3</v>
      </c>
      <c r="B1533">
        <f t="shared" si="365"/>
        <v>2</v>
      </c>
      <c r="C1533" s="1">
        <v>36194</v>
      </c>
      <c r="D1533">
        <f t="shared" si="366"/>
        <v>2</v>
      </c>
      <c r="E1533">
        <f t="shared" si="367"/>
        <v>1999</v>
      </c>
      <c r="F1533" s="17">
        <f t="shared" si="369"/>
        <v>0.39525714285714253</v>
      </c>
      <c r="G1533" s="16">
        <f t="shared" si="356"/>
        <v>9.4416666666666593E-2</v>
      </c>
      <c r="H1533" s="16">
        <f t="shared" si="357"/>
        <v>6.3916666666667066E-2</v>
      </c>
      <c r="I1533" s="16">
        <f t="shared" si="358"/>
        <v>0.15833333333333366</v>
      </c>
      <c r="J1533" s="7">
        <f>VLOOKUP(C1533,'Nymex hist.'!A:B,2,0)</f>
        <v>1.7649999999999999</v>
      </c>
      <c r="K1533" s="11">
        <f t="shared" si="368"/>
        <v>1.9001428571428574</v>
      </c>
      <c r="L1533" s="11">
        <f t="shared" si="370"/>
        <v>2.2953999999999999</v>
      </c>
      <c r="M1533" s="9">
        <f t="shared" si="359"/>
        <v>2.2524999999999999</v>
      </c>
      <c r="N1533" s="9">
        <f t="shared" si="360"/>
        <v>2.3469166666666665</v>
      </c>
      <c r="O1533" s="9">
        <f t="shared" si="361"/>
        <v>2.4108333333333336</v>
      </c>
      <c r="P1533" s="9">
        <f t="shared" si="362"/>
        <v>2.4708333333333328</v>
      </c>
      <c r="Q1533" s="9">
        <f t="shared" si="363"/>
        <v>2.5408333333333331</v>
      </c>
      <c r="R1533" s="8">
        <v>36194</v>
      </c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3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>
        <v>1.7649999999999999</v>
      </c>
      <c r="CO1533" s="2">
        <v>1.8049999999999999</v>
      </c>
      <c r="CP1533" s="2">
        <v>1.835</v>
      </c>
      <c r="CQ1533" s="2">
        <v>1.8680000000000001</v>
      </c>
      <c r="CR1533" s="2">
        <v>1.895</v>
      </c>
      <c r="CS1533" s="2">
        <v>1.925</v>
      </c>
      <c r="CT1533" s="2">
        <v>1.9550000000000001</v>
      </c>
      <c r="CU1533" s="2">
        <v>2.0179999999999998</v>
      </c>
      <c r="CV1533" s="2">
        <v>2.177</v>
      </c>
      <c r="CW1533" s="2">
        <v>2.34</v>
      </c>
      <c r="CX1533" s="2">
        <v>2.4</v>
      </c>
      <c r="CY1533" s="2">
        <v>2.3199999999999998</v>
      </c>
      <c r="CZ1533" s="2">
        <v>2.2400000000000002</v>
      </c>
      <c r="DA1533" s="2">
        <v>2.165</v>
      </c>
      <c r="DB1533" s="2">
        <v>2.1419999999999999</v>
      </c>
      <c r="DC1533" s="2">
        <v>2.16</v>
      </c>
      <c r="DD1533" s="2">
        <v>2.1749999999999998</v>
      </c>
      <c r="DE1533" s="2">
        <v>2.1819999999999999</v>
      </c>
      <c r="DF1533" s="2">
        <v>2.1869999999999998</v>
      </c>
      <c r="DG1533" s="2">
        <v>2.2170000000000001</v>
      </c>
      <c r="DH1533" s="2">
        <v>2.3460000000000001</v>
      </c>
      <c r="DI1533" s="2">
        <v>2.496</v>
      </c>
      <c r="DJ1533" s="2">
        <v>2.5459999999999998</v>
      </c>
      <c r="DK1533" s="2">
        <v>2.4510000000000001</v>
      </c>
      <c r="DL1533" s="2">
        <v>2.3540000000000001</v>
      </c>
      <c r="DM1533" s="2">
        <v>2.2549999999999999</v>
      </c>
      <c r="DN1533" s="2">
        <v>2.2360000000000002</v>
      </c>
      <c r="DO1533" s="2">
        <v>2.246</v>
      </c>
      <c r="DP1533" s="2">
        <v>2.2559999999999998</v>
      </c>
      <c r="DQ1533" s="2">
        <v>2.2610000000000001</v>
      </c>
      <c r="DR1533" s="2">
        <v>2.27</v>
      </c>
      <c r="DS1533" s="2">
        <v>2.2959999999999998</v>
      </c>
      <c r="DT1533" s="2">
        <v>2.4260000000000002</v>
      </c>
      <c r="DU1533" s="2">
        <v>2.5659999999999998</v>
      </c>
      <c r="DV1533" s="2">
        <v>2.61</v>
      </c>
      <c r="DW1533" s="2">
        <v>2.504</v>
      </c>
      <c r="DX1533" s="2">
        <v>2.419</v>
      </c>
      <c r="DY1533" s="2">
        <v>2.3199999999999998</v>
      </c>
      <c r="DZ1533" s="2">
        <v>2.3010000000000002</v>
      </c>
      <c r="EA1533" s="2">
        <v>2.3109999999999999</v>
      </c>
      <c r="EB1533" s="2">
        <v>2.3210000000000002</v>
      </c>
      <c r="EC1533" s="2">
        <v>2.3260000000000001</v>
      </c>
      <c r="ED1533" s="2">
        <v>2.335</v>
      </c>
      <c r="EE1533" s="2">
        <v>2.3610000000000002</v>
      </c>
      <c r="EF1533" s="2">
        <v>2.4910000000000001</v>
      </c>
      <c r="EG1533" s="2">
        <v>2.6309999999999998</v>
      </c>
      <c r="EH1533" s="2">
        <v>2.67</v>
      </c>
      <c r="EI1533" s="2">
        <v>2.5640000000000001</v>
      </c>
      <c r="EJ1533" s="2">
        <v>2.4790000000000001</v>
      </c>
      <c r="EK1533" s="2">
        <v>2.38</v>
      </c>
      <c r="EL1533" s="2">
        <v>2.3610000000000002</v>
      </c>
      <c r="EM1533" s="2">
        <v>2.371</v>
      </c>
      <c r="EN1533" s="2">
        <v>2.3809999999999998</v>
      </c>
      <c r="EO1533" s="2">
        <v>2.3860000000000001</v>
      </c>
      <c r="EP1533" s="2">
        <v>2.395</v>
      </c>
      <c r="EQ1533" s="2">
        <v>2.4209999999999998</v>
      </c>
      <c r="ER1533" s="2">
        <v>2.5510000000000002</v>
      </c>
      <c r="ES1533" s="2">
        <v>2.6909999999999998</v>
      </c>
      <c r="ET1533" s="2">
        <v>2.74</v>
      </c>
      <c r="EU1533" s="2">
        <v>2.6339999999999999</v>
      </c>
      <c r="EV1533" s="2">
        <v>2.5489999999999999</v>
      </c>
      <c r="EW1533" s="2">
        <v>2.4500000000000002</v>
      </c>
      <c r="EX1533" s="2">
        <v>2.431</v>
      </c>
      <c r="EY1533" s="2">
        <v>2.4409999999999998</v>
      </c>
      <c r="EZ1533" s="2">
        <v>2.4510000000000001</v>
      </c>
      <c r="FA1533" s="2">
        <v>2.456</v>
      </c>
      <c r="FB1533" s="2">
        <v>2.4649999999999999</v>
      </c>
      <c r="FC1533" s="2">
        <v>2.4910000000000001</v>
      </c>
      <c r="FD1533" s="2">
        <v>2.621</v>
      </c>
      <c r="FE1533" s="2">
        <v>2.7610000000000001</v>
      </c>
      <c r="FF1533" s="2">
        <v>2.82</v>
      </c>
      <c r="FG1533" s="2">
        <v>2.714</v>
      </c>
      <c r="FH1533" s="2"/>
      <c r="FI1533" s="2"/>
      <c r="FJ1533" s="2"/>
      <c r="FK1533" s="2"/>
      <c r="FL1533" s="2"/>
      <c r="FM1533" s="2"/>
      <c r="FN1533" s="2"/>
      <c r="FO1533" s="2"/>
      <c r="FP1533" s="2"/>
      <c r="FQ1533" s="2"/>
      <c r="FR1533" s="2"/>
      <c r="FS1533" s="2"/>
      <c r="FT1533" s="2"/>
      <c r="FU1533" s="2"/>
      <c r="FV1533" s="2"/>
      <c r="FW1533" s="2"/>
      <c r="FX1533" s="2"/>
      <c r="FY1533" s="2"/>
      <c r="FZ1533" s="2"/>
      <c r="GA1533" s="2"/>
      <c r="GB1533" s="2"/>
      <c r="GC1533" s="2"/>
      <c r="GD1533" s="2"/>
      <c r="GE1533" s="2"/>
      <c r="GF1533" s="2"/>
      <c r="GG1533" s="2"/>
      <c r="GH1533" s="2"/>
      <c r="GI1533" s="2"/>
      <c r="GJ1533" s="2"/>
      <c r="GK1533" s="2"/>
      <c r="GL1533" s="2"/>
      <c r="GM1533" s="2"/>
      <c r="GN1533" s="2"/>
      <c r="GO1533" s="2"/>
      <c r="GP1533" s="2"/>
      <c r="GQ1533" s="2"/>
    </row>
    <row r="1534" spans="1:199" x14ac:dyDescent="0.2">
      <c r="A1534" s="36">
        <f t="shared" si="364"/>
        <v>4</v>
      </c>
      <c r="B1534" s="36">
        <f t="shared" si="365"/>
        <v>2</v>
      </c>
      <c r="C1534" s="1">
        <v>36195</v>
      </c>
      <c r="D1534">
        <f t="shared" si="366"/>
        <v>2</v>
      </c>
      <c r="E1534">
        <f t="shared" si="367"/>
        <v>1999</v>
      </c>
      <c r="F1534" s="21">
        <f t="shared" si="369"/>
        <v>0.37334285714285764</v>
      </c>
      <c r="G1534" s="21">
        <f t="shared" si="356"/>
        <v>9.3249999999999833E-2</v>
      </c>
      <c r="H1534" s="21">
        <f t="shared" si="357"/>
        <v>6.4083333333333492E-2</v>
      </c>
      <c r="I1534" s="21">
        <f t="shared" si="358"/>
        <v>0.15733333333333333</v>
      </c>
      <c r="J1534" s="23">
        <f>VLOOKUP(C1534,'Nymex hist.'!A:B,2,0)</f>
        <v>1.829</v>
      </c>
      <c r="K1534" s="23">
        <f t="shared" si="368"/>
        <v>1.9318571428571425</v>
      </c>
      <c r="L1534" s="23">
        <f t="shared" si="370"/>
        <v>2.3052000000000001</v>
      </c>
      <c r="M1534" s="23">
        <f t="shared" si="359"/>
        <v>2.2595000000000001</v>
      </c>
      <c r="N1534" s="23">
        <f t="shared" si="360"/>
        <v>2.3527499999999999</v>
      </c>
      <c r="O1534" s="23">
        <f t="shared" si="361"/>
        <v>2.4168333333333334</v>
      </c>
      <c r="P1534" s="23">
        <f t="shared" si="362"/>
        <v>2.476833333333333</v>
      </c>
      <c r="Q1534" s="23">
        <f t="shared" si="363"/>
        <v>2.5418333333333334</v>
      </c>
      <c r="R1534" s="30">
        <v>36195</v>
      </c>
      <c r="S1534" s="32"/>
      <c r="T1534" s="32"/>
      <c r="U1534" s="32"/>
      <c r="V1534" s="32"/>
      <c r="W1534" s="32"/>
      <c r="X1534" s="32"/>
      <c r="Y1534" s="32"/>
      <c r="Z1534" s="32"/>
      <c r="AA1534" s="32"/>
      <c r="AB1534" s="32"/>
      <c r="AC1534" s="32"/>
      <c r="AD1534" s="32"/>
      <c r="AE1534" s="32"/>
      <c r="AF1534" s="32"/>
      <c r="AG1534" s="32"/>
      <c r="AH1534" s="32"/>
      <c r="AI1534" s="32"/>
      <c r="AJ1534" s="34"/>
      <c r="AK1534" s="32"/>
      <c r="AL1534" s="32"/>
      <c r="AM1534" s="32"/>
      <c r="AN1534" s="32"/>
      <c r="AO1534" s="32"/>
      <c r="AP1534" s="32"/>
      <c r="AQ1534" s="32"/>
      <c r="AR1534" s="32"/>
      <c r="AS1534" s="32"/>
      <c r="AT1534" s="32"/>
      <c r="AU1534" s="32"/>
      <c r="AV1534" s="32"/>
      <c r="AW1534" s="32"/>
      <c r="AX1534" s="32"/>
      <c r="AY1534" s="32"/>
      <c r="AZ1534" s="32"/>
      <c r="BA1534" s="32"/>
      <c r="BB1534" s="32"/>
      <c r="BC1534" s="32"/>
      <c r="BD1534" s="32"/>
      <c r="BE1534" s="32"/>
      <c r="BF1534" s="32"/>
      <c r="BG1534" s="32"/>
      <c r="BH1534" s="32"/>
      <c r="BI1534" s="32"/>
      <c r="BJ1534" s="32"/>
      <c r="BK1534" s="32"/>
      <c r="BL1534" s="32"/>
      <c r="BM1534" s="32"/>
      <c r="BN1534" s="32"/>
      <c r="BO1534" s="32"/>
      <c r="BP1534" s="32"/>
      <c r="BQ1534" s="32"/>
      <c r="BR1534" s="32"/>
      <c r="BS1534" s="32"/>
      <c r="BT1534" s="32"/>
      <c r="BU1534" s="32"/>
      <c r="BV1534" s="32"/>
      <c r="BW1534" s="32"/>
      <c r="BX1534" s="32"/>
      <c r="BY1534" s="32"/>
      <c r="BZ1534" s="32"/>
      <c r="CA1534" s="32"/>
      <c r="CB1534" s="32"/>
      <c r="CC1534" s="32"/>
      <c r="CD1534" s="32"/>
      <c r="CE1534" s="32"/>
      <c r="CF1534" s="32"/>
      <c r="CG1534" s="32"/>
      <c r="CH1534" s="32"/>
      <c r="CI1534" s="32"/>
      <c r="CJ1534" s="32"/>
      <c r="CK1534" s="32"/>
      <c r="CL1534" s="32"/>
      <c r="CM1534" s="32"/>
      <c r="CN1534" s="32">
        <v>1.829</v>
      </c>
      <c r="CO1534" s="32">
        <v>1.855</v>
      </c>
      <c r="CP1534" s="32">
        <v>1.883</v>
      </c>
      <c r="CQ1534" s="32">
        <v>1.9019999999999999</v>
      </c>
      <c r="CR1534" s="32">
        <v>1.925</v>
      </c>
      <c r="CS1534" s="32">
        <v>1.95</v>
      </c>
      <c r="CT1534" s="32">
        <v>1.9750000000000001</v>
      </c>
      <c r="CU1534" s="32">
        <v>2.0329999999999999</v>
      </c>
      <c r="CV1534" s="32">
        <v>2.1880000000000002</v>
      </c>
      <c r="CW1534" s="32">
        <v>2.35</v>
      </c>
      <c r="CX1534" s="32">
        <v>2.41</v>
      </c>
      <c r="CY1534" s="32">
        <v>2.33</v>
      </c>
      <c r="CZ1534" s="32">
        <v>2.2480000000000002</v>
      </c>
      <c r="DA1534" s="32">
        <v>2.173</v>
      </c>
      <c r="DB1534" s="32">
        <v>2.1480000000000001</v>
      </c>
      <c r="DC1534" s="32">
        <v>2.1659999999999999</v>
      </c>
      <c r="DD1534" s="32">
        <v>2.181</v>
      </c>
      <c r="DE1534" s="32">
        <v>2.1880000000000002</v>
      </c>
      <c r="DF1534" s="32">
        <v>2.1930000000000001</v>
      </c>
      <c r="DG1534" s="32">
        <v>2.2229999999999999</v>
      </c>
      <c r="DH1534" s="32">
        <v>2.3519999999999999</v>
      </c>
      <c r="DI1534" s="32">
        <v>2.5019999999999998</v>
      </c>
      <c r="DJ1534" s="32">
        <v>2.552</v>
      </c>
      <c r="DK1534" s="32">
        <v>2.4569999999999999</v>
      </c>
      <c r="DL1534" s="32">
        <v>2.36</v>
      </c>
      <c r="DM1534" s="32">
        <v>2.2610000000000001</v>
      </c>
      <c r="DN1534" s="32">
        <v>2.242</v>
      </c>
      <c r="DO1534" s="32">
        <v>2.2519999999999998</v>
      </c>
      <c r="DP1534" s="32">
        <v>2.262</v>
      </c>
      <c r="DQ1534" s="32">
        <v>2.2669999999999999</v>
      </c>
      <c r="DR1534" s="32">
        <v>2.2759999999999998</v>
      </c>
      <c r="DS1534" s="32">
        <v>2.302</v>
      </c>
      <c r="DT1534" s="32">
        <v>2.431</v>
      </c>
      <c r="DU1534" s="32">
        <v>2.5710000000000002</v>
      </c>
      <c r="DV1534" s="32">
        <v>2.6160000000000001</v>
      </c>
      <c r="DW1534" s="32">
        <v>2.5099999999999998</v>
      </c>
      <c r="DX1534" s="32">
        <v>2.4249999999999998</v>
      </c>
      <c r="DY1534" s="32">
        <v>2.3260000000000001</v>
      </c>
      <c r="DZ1534" s="32">
        <v>2.3069999999999999</v>
      </c>
      <c r="EA1534" s="32">
        <v>2.3170000000000002</v>
      </c>
      <c r="EB1534" s="32">
        <v>2.327</v>
      </c>
      <c r="EC1534" s="32">
        <v>2.3319999999999999</v>
      </c>
      <c r="ED1534" s="32">
        <v>2.3410000000000002</v>
      </c>
      <c r="EE1534" s="32">
        <v>2.367</v>
      </c>
      <c r="EF1534" s="32">
        <v>2.4969999999999999</v>
      </c>
      <c r="EG1534" s="32">
        <v>2.637</v>
      </c>
      <c r="EH1534" s="32">
        <v>2.6760000000000002</v>
      </c>
      <c r="EI1534" s="32">
        <v>2.57</v>
      </c>
      <c r="EJ1534" s="32">
        <v>2.4849999999999999</v>
      </c>
      <c r="EK1534" s="32">
        <v>2.3860000000000001</v>
      </c>
      <c r="EL1534" s="32">
        <v>2.367</v>
      </c>
      <c r="EM1534" s="32">
        <v>2.3769999999999998</v>
      </c>
      <c r="EN1534" s="32">
        <v>2.387</v>
      </c>
      <c r="EO1534" s="32">
        <v>2.3919999999999999</v>
      </c>
      <c r="EP1534" s="32">
        <v>2.4009999999999998</v>
      </c>
      <c r="EQ1534" s="32">
        <v>2.427</v>
      </c>
      <c r="ER1534" s="32">
        <v>2.5569999999999999</v>
      </c>
      <c r="ES1534" s="32">
        <v>2.6970000000000001</v>
      </c>
      <c r="ET1534" s="32">
        <v>2.7410000000000001</v>
      </c>
      <c r="EU1534" s="32">
        <v>2.6349999999999998</v>
      </c>
      <c r="EV1534" s="32">
        <v>2.5499999999999998</v>
      </c>
      <c r="EW1534" s="32">
        <v>2.4510000000000001</v>
      </c>
      <c r="EX1534" s="32">
        <v>2.4319999999999999</v>
      </c>
      <c r="EY1534" s="32">
        <v>2.4420000000000002</v>
      </c>
      <c r="EZ1534" s="32">
        <v>2.452</v>
      </c>
      <c r="FA1534" s="32">
        <v>2.4569999999999999</v>
      </c>
      <c r="FB1534" s="32">
        <v>2.4660000000000002</v>
      </c>
      <c r="FC1534" s="32">
        <v>2.492</v>
      </c>
      <c r="FD1534" s="32">
        <v>2.6219999999999999</v>
      </c>
      <c r="FE1534" s="32">
        <v>2.762</v>
      </c>
      <c r="FF1534" s="32">
        <v>2.8159999999999998</v>
      </c>
      <c r="FG1534" s="32">
        <v>2.71</v>
      </c>
      <c r="FH1534" s="32"/>
      <c r="FI1534" s="32"/>
      <c r="FJ1534" s="32"/>
      <c r="FK1534" s="32"/>
      <c r="FL1534" s="32"/>
      <c r="FM1534" s="32"/>
      <c r="FN1534" s="32"/>
      <c r="FO1534" s="32"/>
      <c r="FP1534" s="32"/>
      <c r="FQ1534" s="32"/>
      <c r="FR1534" s="32"/>
      <c r="FS1534" s="32"/>
      <c r="FT1534" s="32"/>
      <c r="FU1534" s="32"/>
      <c r="FV1534" s="32"/>
      <c r="FW1534" s="32"/>
      <c r="FX1534" s="32"/>
      <c r="FY1534" s="32"/>
      <c r="FZ1534" s="32"/>
      <c r="GA1534" s="32"/>
      <c r="GB1534" s="32"/>
      <c r="GC1534" s="32"/>
      <c r="GD1534" s="32"/>
      <c r="GE1534" s="32"/>
      <c r="GF1534" s="32"/>
      <c r="GG1534" s="32"/>
      <c r="GH1534" s="32"/>
      <c r="GI1534" s="32"/>
      <c r="GJ1534" s="32"/>
      <c r="GK1534" s="32"/>
      <c r="GL1534" s="32"/>
      <c r="GM1534" s="32"/>
      <c r="GN1534" s="32"/>
      <c r="GO1534" s="32"/>
      <c r="GP1534" s="32"/>
      <c r="GQ1534" s="32"/>
    </row>
    <row r="1535" spans="1:199" customFormat="1" hidden="1" x14ac:dyDescent="0.2">
      <c r="A1535">
        <f t="shared" si="364"/>
        <v>5</v>
      </c>
      <c r="B1535">
        <f t="shared" si="365"/>
        <v>2</v>
      </c>
      <c r="C1535" s="1">
        <v>36196</v>
      </c>
      <c r="D1535">
        <f t="shared" si="366"/>
        <v>2</v>
      </c>
      <c r="E1535">
        <f t="shared" si="367"/>
        <v>1999</v>
      </c>
      <c r="F1535" s="17">
        <f t="shared" si="369"/>
        <v>0.38385714285714312</v>
      </c>
      <c r="G1535" s="16">
        <f t="shared" si="356"/>
        <v>9.3583333333332686E-2</v>
      </c>
      <c r="H1535" s="16">
        <f t="shared" si="357"/>
        <v>5.9750000000000192E-2</v>
      </c>
      <c r="I1535" s="16">
        <f t="shared" si="358"/>
        <v>0.15333333333333288</v>
      </c>
      <c r="J1535" s="7">
        <f>VLOOKUP(C1535,'Nymex hist.'!A:B,2,0)</f>
        <v>1.8</v>
      </c>
      <c r="K1535" s="11">
        <f t="shared" si="368"/>
        <v>1.921142857142857</v>
      </c>
      <c r="L1535" s="11">
        <f t="shared" si="370"/>
        <v>2.3050000000000002</v>
      </c>
      <c r="M1535" s="9">
        <f t="shared" si="359"/>
        <v>2.261166666666667</v>
      </c>
      <c r="N1535" s="9">
        <f t="shared" si="360"/>
        <v>2.3547499999999997</v>
      </c>
      <c r="O1535" s="9">
        <f t="shared" si="361"/>
        <v>2.4144999999999999</v>
      </c>
      <c r="P1535" s="9">
        <f t="shared" si="362"/>
        <v>2.4744999999999999</v>
      </c>
      <c r="Q1535" s="9">
        <f t="shared" si="363"/>
        <v>2.5394999999999999</v>
      </c>
      <c r="R1535" s="8">
        <v>36196</v>
      </c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3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>
        <v>1.8</v>
      </c>
      <c r="CO1535" s="2">
        <v>1.84</v>
      </c>
      <c r="CP1535" s="2">
        <v>1.865</v>
      </c>
      <c r="CQ1535" s="2">
        <v>1.89</v>
      </c>
      <c r="CR1535" s="2">
        <v>1.9159999999999999</v>
      </c>
      <c r="CS1535" s="2">
        <v>1.9430000000000001</v>
      </c>
      <c r="CT1535" s="2">
        <v>1.9690000000000001</v>
      </c>
      <c r="CU1535" s="2">
        <v>2.0249999999999999</v>
      </c>
      <c r="CV1535" s="2">
        <v>2.1850000000000001</v>
      </c>
      <c r="CW1535" s="2">
        <v>2.35</v>
      </c>
      <c r="CX1535" s="2">
        <v>2.41</v>
      </c>
      <c r="CY1535" s="2">
        <v>2.33</v>
      </c>
      <c r="CZ1535" s="2">
        <v>2.25</v>
      </c>
      <c r="DA1535" s="2">
        <v>2.1749999999999998</v>
      </c>
      <c r="DB1535" s="2">
        <v>2.15</v>
      </c>
      <c r="DC1535" s="2">
        <v>2.1680000000000001</v>
      </c>
      <c r="DD1535" s="2">
        <v>2.1829999999999998</v>
      </c>
      <c r="DE1535" s="2">
        <v>2.19</v>
      </c>
      <c r="DF1535" s="2">
        <v>2.1949999999999998</v>
      </c>
      <c r="DG1535" s="2">
        <v>2.2250000000000001</v>
      </c>
      <c r="DH1535" s="2">
        <v>2.3540000000000001</v>
      </c>
      <c r="DI1535" s="2">
        <v>2.504</v>
      </c>
      <c r="DJ1535" s="2">
        <v>2.5539999999999998</v>
      </c>
      <c r="DK1535" s="2">
        <v>2.4590000000000001</v>
      </c>
      <c r="DL1535" s="2">
        <v>2.3620000000000001</v>
      </c>
      <c r="DM1535" s="2">
        <v>2.2629999999999999</v>
      </c>
      <c r="DN1535" s="2">
        <v>2.2440000000000002</v>
      </c>
      <c r="DO1535" s="2">
        <v>2.254</v>
      </c>
      <c r="DP1535" s="2">
        <v>2.2639999999999998</v>
      </c>
      <c r="DQ1535" s="2">
        <v>2.2690000000000001</v>
      </c>
      <c r="DR1535" s="2">
        <v>2.278</v>
      </c>
      <c r="DS1535" s="2">
        <v>2.3039999999999998</v>
      </c>
      <c r="DT1535" s="2">
        <v>2.4329999999999998</v>
      </c>
      <c r="DU1535" s="2">
        <v>2.573</v>
      </c>
      <c r="DV1535" s="2">
        <v>2.6179999999999999</v>
      </c>
      <c r="DW1535" s="2">
        <v>2.512</v>
      </c>
      <c r="DX1535" s="2">
        <v>2.4220000000000002</v>
      </c>
      <c r="DY1535" s="2">
        <v>2.323</v>
      </c>
      <c r="DZ1535" s="2">
        <v>2.3039999999999998</v>
      </c>
      <c r="EA1535" s="2">
        <v>2.3140000000000001</v>
      </c>
      <c r="EB1535" s="2">
        <v>2.3239999999999998</v>
      </c>
      <c r="EC1535" s="2">
        <v>2.3290000000000002</v>
      </c>
      <c r="ED1535" s="2">
        <v>2.3380000000000001</v>
      </c>
      <c r="EE1535" s="2">
        <v>2.3639999999999999</v>
      </c>
      <c r="EF1535" s="2">
        <v>2.4929999999999999</v>
      </c>
      <c r="EG1535" s="2">
        <v>2.633</v>
      </c>
      <c r="EH1535" s="2">
        <v>2.6779999999999999</v>
      </c>
      <c r="EI1535" s="2">
        <v>2.5720000000000001</v>
      </c>
      <c r="EJ1535" s="2">
        <v>2.4820000000000002</v>
      </c>
      <c r="EK1535" s="2">
        <v>2.383</v>
      </c>
      <c r="EL1535" s="2">
        <v>2.3639999999999999</v>
      </c>
      <c r="EM1535" s="2">
        <v>2.3740000000000001</v>
      </c>
      <c r="EN1535" s="2">
        <v>2.3839999999999999</v>
      </c>
      <c r="EO1535" s="2">
        <v>2.3889999999999998</v>
      </c>
      <c r="EP1535" s="2">
        <v>2.3980000000000001</v>
      </c>
      <c r="EQ1535" s="2">
        <v>2.4239999999999999</v>
      </c>
      <c r="ER1535" s="2">
        <v>2.5529999999999999</v>
      </c>
      <c r="ES1535" s="2">
        <v>2.6930000000000001</v>
      </c>
      <c r="ET1535" s="2">
        <v>2.7429999999999999</v>
      </c>
      <c r="EU1535" s="2">
        <v>2.637</v>
      </c>
      <c r="EV1535" s="2">
        <v>2.5470000000000002</v>
      </c>
      <c r="EW1535" s="2">
        <v>2.448</v>
      </c>
      <c r="EX1535" s="2">
        <v>2.4289999999999998</v>
      </c>
      <c r="EY1535" s="2">
        <v>2.4390000000000001</v>
      </c>
      <c r="EZ1535" s="2">
        <v>2.4489999999999998</v>
      </c>
      <c r="FA1535" s="2">
        <v>2.4540000000000002</v>
      </c>
      <c r="FB1535" s="2">
        <v>2.4630000000000001</v>
      </c>
      <c r="FC1535" s="2">
        <v>2.4889999999999999</v>
      </c>
      <c r="FD1535" s="2">
        <v>2.6179999999999999</v>
      </c>
      <c r="FE1535" s="2">
        <v>2.758</v>
      </c>
      <c r="FF1535" s="2">
        <v>2.8180000000000001</v>
      </c>
      <c r="FG1535" s="2">
        <v>2.7120000000000002</v>
      </c>
      <c r="FH1535" s="2"/>
      <c r="FI1535" s="2"/>
      <c r="FJ1535" s="2"/>
      <c r="FK1535" s="2"/>
      <c r="FL1535" s="2"/>
      <c r="FM1535" s="2"/>
      <c r="FN1535" s="2"/>
      <c r="FO1535" s="2"/>
      <c r="FP1535" s="2"/>
      <c r="FQ1535" s="2"/>
      <c r="FR1535" s="2"/>
      <c r="FS1535" s="2"/>
      <c r="FT1535" s="2"/>
      <c r="FU1535" s="2"/>
      <c r="FV1535" s="2"/>
      <c r="FW1535" s="2"/>
      <c r="FX1535" s="2"/>
      <c r="FY1535" s="2"/>
      <c r="FZ1535" s="2"/>
      <c r="GA1535" s="2"/>
      <c r="GB1535" s="2"/>
      <c r="GC1535" s="2"/>
      <c r="GD1535" s="2"/>
      <c r="GE1535" s="2"/>
      <c r="GF1535" s="2"/>
      <c r="GG1535" s="2"/>
      <c r="GH1535" s="2"/>
      <c r="GI1535" s="2"/>
      <c r="GJ1535" s="2"/>
      <c r="GK1535" s="2"/>
      <c r="GL1535" s="2"/>
      <c r="GM1535" s="2"/>
      <c r="GN1535" s="2"/>
      <c r="GO1535" s="2"/>
      <c r="GP1535" s="2"/>
      <c r="GQ1535" s="2"/>
    </row>
    <row r="1536" spans="1:199" customFormat="1" hidden="1" x14ac:dyDescent="0.2">
      <c r="A1536">
        <f t="shared" si="364"/>
        <v>1</v>
      </c>
      <c r="B1536">
        <f t="shared" si="365"/>
        <v>2</v>
      </c>
      <c r="C1536" s="1">
        <v>36199</v>
      </c>
      <c r="D1536">
        <f t="shared" si="366"/>
        <v>2</v>
      </c>
      <c r="E1536">
        <f t="shared" si="367"/>
        <v>1999</v>
      </c>
      <c r="F1536" s="17">
        <f t="shared" si="369"/>
        <v>0.37894285714285747</v>
      </c>
      <c r="G1536" s="16">
        <f t="shared" si="356"/>
        <v>9.1666666666666341E-2</v>
      </c>
      <c r="H1536" s="16">
        <f t="shared" si="357"/>
        <v>6.0083333333333488E-2</v>
      </c>
      <c r="I1536" s="16">
        <f t="shared" si="358"/>
        <v>0.15174999999999983</v>
      </c>
      <c r="J1536" s="7">
        <f>VLOOKUP(C1536,'Nymex hist.'!A:B,2,0)</f>
        <v>1.8180000000000001</v>
      </c>
      <c r="K1536" s="11">
        <f t="shared" si="368"/>
        <v>1.9298571428571427</v>
      </c>
      <c r="L1536" s="11">
        <f t="shared" si="370"/>
        <v>2.3088000000000002</v>
      </c>
      <c r="M1536" s="9">
        <f t="shared" si="359"/>
        <v>2.26275</v>
      </c>
      <c r="N1536" s="9">
        <f t="shared" si="360"/>
        <v>2.3544166666666664</v>
      </c>
      <c r="O1536" s="9">
        <f t="shared" si="361"/>
        <v>2.4144999999999999</v>
      </c>
      <c r="P1536" s="9">
        <f t="shared" si="362"/>
        <v>2.4744999999999999</v>
      </c>
      <c r="Q1536" s="9">
        <f t="shared" si="363"/>
        <v>2.5394999999999999</v>
      </c>
      <c r="R1536" s="8">
        <v>36199</v>
      </c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3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>
        <v>1.8180000000000001</v>
      </c>
      <c r="CO1536" s="2">
        <v>1.851</v>
      </c>
      <c r="CP1536" s="2">
        <v>1.8759999999999999</v>
      </c>
      <c r="CQ1536" s="2">
        <v>1.9</v>
      </c>
      <c r="CR1536" s="2">
        <v>1.925</v>
      </c>
      <c r="CS1536" s="2">
        <v>1.9510000000000001</v>
      </c>
      <c r="CT1536" s="2">
        <v>1.976</v>
      </c>
      <c r="CU1536" s="2">
        <v>2.0299999999999998</v>
      </c>
      <c r="CV1536" s="2">
        <v>2.19</v>
      </c>
      <c r="CW1536" s="2">
        <v>2.3530000000000002</v>
      </c>
      <c r="CX1536" s="2">
        <v>2.4129999999999998</v>
      </c>
      <c r="CY1536" s="2">
        <v>2.3330000000000002</v>
      </c>
      <c r="CZ1536" s="2">
        <v>2.2549999999999999</v>
      </c>
      <c r="DA1536" s="2">
        <v>2.1800000000000002</v>
      </c>
      <c r="DB1536" s="2">
        <v>2.1549999999999998</v>
      </c>
      <c r="DC1536" s="2">
        <v>2.173</v>
      </c>
      <c r="DD1536" s="2">
        <v>2.1859999999999999</v>
      </c>
      <c r="DE1536" s="2">
        <v>2.1909999999999998</v>
      </c>
      <c r="DF1536" s="2">
        <v>2.1949999999999998</v>
      </c>
      <c r="DG1536" s="2">
        <v>2.222</v>
      </c>
      <c r="DH1536" s="2">
        <v>2.35</v>
      </c>
      <c r="DI1536" s="2">
        <v>2.5</v>
      </c>
      <c r="DJ1536" s="2">
        <v>2.5499999999999998</v>
      </c>
      <c r="DK1536" s="2">
        <v>2.4590000000000001</v>
      </c>
      <c r="DL1536" s="2">
        <v>2.3620000000000001</v>
      </c>
      <c r="DM1536" s="2">
        <v>2.2629999999999999</v>
      </c>
      <c r="DN1536" s="2">
        <v>2.2440000000000002</v>
      </c>
      <c r="DO1536" s="2">
        <v>2.254</v>
      </c>
      <c r="DP1536" s="2">
        <v>2.2639999999999998</v>
      </c>
      <c r="DQ1536" s="2">
        <v>2.2690000000000001</v>
      </c>
      <c r="DR1536" s="2">
        <v>2.278</v>
      </c>
      <c r="DS1536" s="2">
        <v>2.3039999999999998</v>
      </c>
      <c r="DT1536" s="2">
        <v>2.4329999999999998</v>
      </c>
      <c r="DU1536" s="2">
        <v>2.573</v>
      </c>
      <c r="DV1536" s="2">
        <v>2.6179999999999999</v>
      </c>
      <c r="DW1536" s="2">
        <v>2.512</v>
      </c>
      <c r="DX1536" s="2">
        <v>2.4220000000000002</v>
      </c>
      <c r="DY1536" s="2">
        <v>2.323</v>
      </c>
      <c r="DZ1536" s="2">
        <v>2.3039999999999998</v>
      </c>
      <c r="EA1536" s="2">
        <v>2.3140000000000001</v>
      </c>
      <c r="EB1536" s="2">
        <v>2.3239999999999998</v>
      </c>
      <c r="EC1536" s="2">
        <v>2.3290000000000002</v>
      </c>
      <c r="ED1536" s="2">
        <v>2.3380000000000001</v>
      </c>
      <c r="EE1536" s="2">
        <v>2.3639999999999999</v>
      </c>
      <c r="EF1536" s="2">
        <v>2.4929999999999999</v>
      </c>
      <c r="EG1536" s="2">
        <v>2.633</v>
      </c>
      <c r="EH1536" s="2">
        <v>2.6779999999999999</v>
      </c>
      <c r="EI1536" s="2">
        <v>2.5720000000000001</v>
      </c>
      <c r="EJ1536" s="2">
        <v>2.4820000000000002</v>
      </c>
      <c r="EK1536" s="2">
        <v>2.383</v>
      </c>
      <c r="EL1536" s="2">
        <v>2.3639999999999999</v>
      </c>
      <c r="EM1536" s="2">
        <v>2.3740000000000001</v>
      </c>
      <c r="EN1536" s="2">
        <v>2.3839999999999999</v>
      </c>
      <c r="EO1536" s="2">
        <v>2.3889999999999998</v>
      </c>
      <c r="EP1536" s="2">
        <v>2.3980000000000001</v>
      </c>
      <c r="EQ1536" s="2">
        <v>2.4239999999999999</v>
      </c>
      <c r="ER1536" s="2">
        <v>2.5529999999999999</v>
      </c>
      <c r="ES1536" s="2">
        <v>2.6930000000000001</v>
      </c>
      <c r="ET1536" s="2">
        <v>2.7429999999999999</v>
      </c>
      <c r="EU1536" s="2">
        <v>2.637</v>
      </c>
      <c r="EV1536" s="2">
        <v>2.5470000000000002</v>
      </c>
      <c r="EW1536" s="2">
        <v>2.448</v>
      </c>
      <c r="EX1536" s="2">
        <v>2.4289999999999998</v>
      </c>
      <c r="EY1536" s="2">
        <v>2.4390000000000001</v>
      </c>
      <c r="EZ1536" s="2">
        <v>2.4489999999999998</v>
      </c>
      <c r="FA1536" s="2">
        <v>2.4540000000000002</v>
      </c>
      <c r="FB1536" s="2">
        <v>2.4630000000000001</v>
      </c>
      <c r="FC1536" s="2">
        <v>2.4889999999999999</v>
      </c>
      <c r="FD1536" s="2">
        <v>2.6179999999999999</v>
      </c>
      <c r="FE1536" s="2">
        <v>2.758</v>
      </c>
      <c r="FF1536" s="2">
        <v>2.8180000000000001</v>
      </c>
      <c r="FG1536" s="2">
        <v>2.7120000000000002</v>
      </c>
      <c r="FH1536" s="2"/>
      <c r="FI1536" s="2"/>
      <c r="FJ1536" s="2"/>
      <c r="FK1536" s="2"/>
      <c r="FL1536" s="2"/>
      <c r="FM1536" s="2"/>
      <c r="FN1536" s="2"/>
      <c r="FO1536" s="2"/>
      <c r="FP1536" s="2"/>
      <c r="FQ1536" s="2"/>
      <c r="FR1536" s="2"/>
      <c r="FS1536" s="2"/>
      <c r="FT1536" s="2"/>
      <c r="FU1536" s="2"/>
      <c r="FV1536" s="2"/>
      <c r="FW1536" s="2"/>
      <c r="FX1536" s="2"/>
      <c r="FY1536" s="2"/>
      <c r="FZ1536" s="2"/>
      <c r="GA1536" s="2"/>
      <c r="GB1536" s="2"/>
      <c r="GC1536" s="2"/>
      <c r="GD1536" s="2"/>
      <c r="GE1536" s="2"/>
      <c r="GF1536" s="2"/>
      <c r="GG1536" s="2"/>
      <c r="GH1536" s="2"/>
      <c r="GI1536" s="2"/>
      <c r="GJ1536" s="2"/>
      <c r="GK1536" s="2"/>
      <c r="GL1536" s="2"/>
      <c r="GM1536" s="2"/>
      <c r="GN1536" s="2"/>
      <c r="GO1536" s="2"/>
      <c r="GP1536" s="2"/>
      <c r="GQ1536" s="2"/>
    </row>
    <row r="1537" spans="1:199" customFormat="1" hidden="1" x14ac:dyDescent="0.2">
      <c r="A1537">
        <f t="shared" si="364"/>
        <v>2</v>
      </c>
      <c r="B1537">
        <f t="shared" si="365"/>
        <v>2</v>
      </c>
      <c r="C1537" s="1">
        <v>36200</v>
      </c>
      <c r="D1537">
        <f t="shared" si="366"/>
        <v>2</v>
      </c>
      <c r="E1537">
        <f t="shared" si="367"/>
        <v>1999</v>
      </c>
      <c r="F1537" s="17">
        <f t="shared" si="369"/>
        <v>0.3703714285714288</v>
      </c>
      <c r="G1537" s="16">
        <f t="shared" si="356"/>
        <v>8.916666666666595E-2</v>
      </c>
      <c r="H1537" s="16">
        <f t="shared" si="357"/>
        <v>6.150000000000011E-2</v>
      </c>
      <c r="I1537" s="16">
        <f t="shared" si="358"/>
        <v>0.15066666666666606</v>
      </c>
      <c r="J1537" s="7">
        <f>VLOOKUP(C1537,'Nymex hist.'!A:B,2,0)</f>
        <v>1.8380000000000001</v>
      </c>
      <c r="K1537" s="11">
        <f t="shared" si="368"/>
        <v>1.9434285714285713</v>
      </c>
      <c r="L1537" s="11">
        <f t="shared" si="370"/>
        <v>2.3138000000000001</v>
      </c>
      <c r="M1537" s="9">
        <f t="shared" si="359"/>
        <v>2.2652500000000004</v>
      </c>
      <c r="N1537" s="9">
        <f t="shared" si="360"/>
        <v>2.3544166666666664</v>
      </c>
      <c r="O1537" s="9">
        <f t="shared" si="361"/>
        <v>2.4159166666666665</v>
      </c>
      <c r="P1537" s="9">
        <f t="shared" si="362"/>
        <v>2.4759166666666665</v>
      </c>
      <c r="Q1537" s="9">
        <f t="shared" si="363"/>
        <v>2.5409166666666665</v>
      </c>
      <c r="R1537" s="8">
        <v>36200</v>
      </c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3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>
        <v>1.8380000000000001</v>
      </c>
      <c r="CO1537" s="2">
        <v>1.87</v>
      </c>
      <c r="CP1537" s="2">
        <v>1.893</v>
      </c>
      <c r="CQ1537" s="2">
        <v>1.915</v>
      </c>
      <c r="CR1537" s="2">
        <v>1.94</v>
      </c>
      <c r="CS1537" s="2">
        <v>1.9630000000000001</v>
      </c>
      <c r="CT1537" s="2">
        <v>1.986</v>
      </c>
      <c r="CU1537" s="2">
        <v>2.0369999999999999</v>
      </c>
      <c r="CV1537" s="2">
        <v>2.1949999999999998</v>
      </c>
      <c r="CW1537" s="2">
        <v>2.3580000000000001</v>
      </c>
      <c r="CX1537" s="2">
        <v>2.4180000000000001</v>
      </c>
      <c r="CY1537" s="2">
        <v>2.3380000000000001</v>
      </c>
      <c r="CZ1537" s="2">
        <v>2.2599999999999998</v>
      </c>
      <c r="DA1537" s="2">
        <v>2.1850000000000001</v>
      </c>
      <c r="DB1537" s="2">
        <v>2.16</v>
      </c>
      <c r="DC1537" s="2">
        <v>2.1779999999999999</v>
      </c>
      <c r="DD1537" s="2">
        <v>2.1909999999999998</v>
      </c>
      <c r="DE1537" s="2">
        <v>2.1960000000000002</v>
      </c>
      <c r="DF1537" s="2">
        <v>2.1989999999999998</v>
      </c>
      <c r="DG1537" s="2">
        <v>2.2189999999999999</v>
      </c>
      <c r="DH1537" s="2">
        <v>2.347</v>
      </c>
      <c r="DI1537" s="2">
        <v>2.492</v>
      </c>
      <c r="DJ1537" s="2">
        <v>2.5419999999999998</v>
      </c>
      <c r="DK1537" s="2">
        <v>2.4510000000000001</v>
      </c>
      <c r="DL1537" s="2">
        <v>2.3610000000000002</v>
      </c>
      <c r="DM1537" s="2">
        <v>2.2690000000000001</v>
      </c>
      <c r="DN1537" s="2">
        <v>2.2509999999999999</v>
      </c>
      <c r="DO1537" s="2">
        <v>2.258</v>
      </c>
      <c r="DP1537" s="2">
        <v>2.2639999999999998</v>
      </c>
      <c r="DQ1537" s="2">
        <v>2.2690000000000001</v>
      </c>
      <c r="DR1537" s="2">
        <v>2.278</v>
      </c>
      <c r="DS1537" s="2">
        <v>2.3039999999999998</v>
      </c>
      <c r="DT1537" s="2">
        <v>2.4329999999999998</v>
      </c>
      <c r="DU1537" s="2">
        <v>2.573</v>
      </c>
      <c r="DV1537" s="2">
        <v>2.6179999999999999</v>
      </c>
      <c r="DW1537" s="2">
        <v>2.5129999999999999</v>
      </c>
      <c r="DX1537" s="2">
        <v>2.4209999999999998</v>
      </c>
      <c r="DY1537" s="2">
        <v>2.3290000000000002</v>
      </c>
      <c r="DZ1537" s="2">
        <v>2.3109999999999999</v>
      </c>
      <c r="EA1537" s="2">
        <v>2.3180000000000001</v>
      </c>
      <c r="EB1537" s="2">
        <v>2.3239999999999998</v>
      </c>
      <c r="EC1537" s="2">
        <v>2.3290000000000002</v>
      </c>
      <c r="ED1537" s="2">
        <v>2.3380000000000001</v>
      </c>
      <c r="EE1537" s="2">
        <v>2.3639999999999999</v>
      </c>
      <c r="EF1537" s="2">
        <v>2.4929999999999999</v>
      </c>
      <c r="EG1537" s="2">
        <v>2.633</v>
      </c>
      <c r="EH1537" s="2">
        <v>2.6779999999999999</v>
      </c>
      <c r="EI1537" s="2">
        <v>2.573</v>
      </c>
      <c r="EJ1537" s="2">
        <v>2.4809999999999999</v>
      </c>
      <c r="EK1537" s="2">
        <v>2.3889999999999998</v>
      </c>
      <c r="EL1537" s="2">
        <v>2.371</v>
      </c>
      <c r="EM1537" s="2">
        <v>2.3780000000000001</v>
      </c>
      <c r="EN1537" s="2">
        <v>2.3839999999999999</v>
      </c>
      <c r="EO1537" s="2">
        <v>2.3889999999999998</v>
      </c>
      <c r="EP1537" s="2">
        <v>2.3980000000000001</v>
      </c>
      <c r="EQ1537" s="2">
        <v>2.4239999999999999</v>
      </c>
      <c r="ER1537" s="2">
        <v>2.5529999999999999</v>
      </c>
      <c r="ES1537" s="2">
        <v>2.6930000000000001</v>
      </c>
      <c r="ET1537" s="2">
        <v>2.7429999999999999</v>
      </c>
      <c r="EU1537" s="2">
        <v>2.6379999999999999</v>
      </c>
      <c r="EV1537" s="2">
        <v>2.5459999999999998</v>
      </c>
      <c r="EW1537" s="2">
        <v>2.4540000000000002</v>
      </c>
      <c r="EX1537" s="2">
        <v>2.4359999999999999</v>
      </c>
      <c r="EY1537" s="2">
        <v>2.4430000000000001</v>
      </c>
      <c r="EZ1537" s="2">
        <v>2.4489999999999998</v>
      </c>
      <c r="FA1537" s="2">
        <v>2.4540000000000002</v>
      </c>
      <c r="FB1537" s="2">
        <v>2.4630000000000001</v>
      </c>
      <c r="FC1537" s="2">
        <v>2.4889999999999999</v>
      </c>
      <c r="FD1537" s="2">
        <v>2.6179999999999999</v>
      </c>
      <c r="FE1537" s="2">
        <v>2.758</v>
      </c>
      <c r="FF1537" s="2">
        <v>2.8180000000000001</v>
      </c>
      <c r="FG1537" s="2">
        <v>2.7130000000000001</v>
      </c>
      <c r="FH1537" s="2"/>
      <c r="FI1537" s="2"/>
      <c r="FJ1537" s="2"/>
      <c r="FK1537" s="2"/>
      <c r="FL1537" s="2"/>
      <c r="FM1537" s="2"/>
      <c r="FN1537" s="2"/>
      <c r="FO1537" s="2"/>
      <c r="FP1537" s="2"/>
      <c r="FQ1537" s="2"/>
      <c r="FR1537" s="2"/>
      <c r="FS1537" s="2"/>
      <c r="FT1537" s="2"/>
      <c r="FU1537" s="2"/>
      <c r="FV1537" s="2"/>
      <c r="FW1537" s="2"/>
      <c r="FX1537" s="2"/>
      <c r="FY1537" s="2"/>
      <c r="FZ1537" s="2"/>
      <c r="GA1537" s="2"/>
      <c r="GB1537" s="2"/>
      <c r="GC1537" s="2"/>
      <c r="GD1537" s="2"/>
      <c r="GE1537" s="2"/>
      <c r="GF1537" s="2"/>
      <c r="GG1537" s="2"/>
      <c r="GH1537" s="2"/>
      <c r="GI1537" s="2"/>
      <c r="GJ1537" s="2"/>
      <c r="GK1537" s="2"/>
      <c r="GL1537" s="2"/>
      <c r="GM1537" s="2"/>
      <c r="GN1537" s="2"/>
      <c r="GO1537" s="2"/>
      <c r="GP1537" s="2"/>
      <c r="GQ1537" s="2"/>
    </row>
    <row r="1538" spans="1:199" customFormat="1" hidden="1" x14ac:dyDescent="0.2">
      <c r="A1538">
        <f t="shared" si="364"/>
        <v>3</v>
      </c>
      <c r="B1538">
        <f t="shared" si="365"/>
        <v>2</v>
      </c>
      <c r="C1538" s="1">
        <v>36201</v>
      </c>
      <c r="D1538">
        <f t="shared" si="366"/>
        <v>2</v>
      </c>
      <c r="E1538">
        <f t="shared" si="367"/>
        <v>1999</v>
      </c>
      <c r="F1538" s="17">
        <f t="shared" si="369"/>
        <v>0.38780000000000014</v>
      </c>
      <c r="G1538" s="16">
        <f t="shared" si="356"/>
        <v>8.4833333333333538E-2</v>
      </c>
      <c r="H1538" s="16">
        <f t="shared" si="357"/>
        <v>6.1249999999999361E-2</v>
      </c>
      <c r="I1538" s="16">
        <f t="shared" si="358"/>
        <v>0.1460833333333329</v>
      </c>
      <c r="J1538" s="7">
        <f>VLOOKUP(C1538,'Nymex hist.'!A:B,2,0)</f>
        <v>1.7749999999999999</v>
      </c>
      <c r="K1538" s="11">
        <f t="shared" si="368"/>
        <v>1.909</v>
      </c>
      <c r="L1538" s="11">
        <f t="shared" si="370"/>
        <v>2.2968000000000002</v>
      </c>
      <c r="M1538" s="9">
        <f t="shared" si="359"/>
        <v>2.25325</v>
      </c>
      <c r="N1538" s="9">
        <f t="shared" si="360"/>
        <v>2.3380833333333335</v>
      </c>
      <c r="O1538" s="9">
        <f t="shared" si="361"/>
        <v>2.3993333333333329</v>
      </c>
      <c r="P1538" s="9">
        <f t="shared" si="362"/>
        <v>2.4593333333333338</v>
      </c>
      <c r="Q1538" s="9">
        <f t="shared" si="363"/>
        <v>2.5243333333333329</v>
      </c>
      <c r="R1538" s="8">
        <v>36201</v>
      </c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3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>
        <v>1.7749999999999999</v>
      </c>
      <c r="CO1538" s="2">
        <v>1.8149999999999999</v>
      </c>
      <c r="CP1538" s="2">
        <v>1.8520000000000001</v>
      </c>
      <c r="CQ1538" s="2">
        <v>1.88</v>
      </c>
      <c r="CR1538" s="2">
        <v>1.91</v>
      </c>
      <c r="CS1538" s="2">
        <v>1.9350000000000001</v>
      </c>
      <c r="CT1538" s="2">
        <v>1.96</v>
      </c>
      <c r="CU1538" s="2">
        <v>2.0110000000000001</v>
      </c>
      <c r="CV1538" s="2">
        <v>2.1709999999999998</v>
      </c>
      <c r="CW1538" s="2">
        <v>2.3380000000000001</v>
      </c>
      <c r="CX1538" s="2">
        <v>2.403</v>
      </c>
      <c r="CY1538" s="2">
        <v>2.3250000000000002</v>
      </c>
      <c r="CZ1538" s="2">
        <v>2.2469999999999999</v>
      </c>
      <c r="DA1538" s="2">
        <v>2.1720000000000002</v>
      </c>
      <c r="DB1538" s="2">
        <v>2.15</v>
      </c>
      <c r="DC1538" s="2">
        <v>2.1680000000000001</v>
      </c>
      <c r="DD1538" s="2">
        <v>2.181</v>
      </c>
      <c r="DE1538" s="2">
        <v>2.1859999999999999</v>
      </c>
      <c r="DF1538" s="2">
        <v>2.1890000000000001</v>
      </c>
      <c r="DG1538" s="2">
        <v>2.2090000000000001</v>
      </c>
      <c r="DH1538" s="2">
        <v>2.3319999999999999</v>
      </c>
      <c r="DI1538" s="2">
        <v>2.4769999999999999</v>
      </c>
      <c r="DJ1538" s="2">
        <v>2.5249999999999999</v>
      </c>
      <c r="DK1538" s="2">
        <v>2.4350000000000001</v>
      </c>
      <c r="DL1538" s="2">
        <v>2.3450000000000002</v>
      </c>
      <c r="DM1538" s="2">
        <v>2.2530000000000001</v>
      </c>
      <c r="DN1538" s="2">
        <v>2.2349999999999999</v>
      </c>
      <c r="DO1538" s="2">
        <v>2.242</v>
      </c>
      <c r="DP1538" s="2">
        <v>2.2480000000000002</v>
      </c>
      <c r="DQ1538" s="2">
        <v>2.2530000000000001</v>
      </c>
      <c r="DR1538" s="2">
        <v>2.262</v>
      </c>
      <c r="DS1538" s="2">
        <v>2.2879999999999998</v>
      </c>
      <c r="DT1538" s="2">
        <v>2.4159999999999999</v>
      </c>
      <c r="DU1538" s="2">
        <v>2.5550000000000002</v>
      </c>
      <c r="DV1538" s="2">
        <v>2.6</v>
      </c>
      <c r="DW1538" s="2">
        <v>2.4950000000000001</v>
      </c>
      <c r="DX1538" s="2">
        <v>2.4049999999999998</v>
      </c>
      <c r="DY1538" s="2">
        <v>2.3130000000000002</v>
      </c>
      <c r="DZ1538" s="2">
        <v>2.2949999999999999</v>
      </c>
      <c r="EA1538" s="2">
        <v>2.302</v>
      </c>
      <c r="EB1538" s="2">
        <v>2.3079999999999998</v>
      </c>
      <c r="EC1538" s="2">
        <v>2.3130000000000002</v>
      </c>
      <c r="ED1538" s="2">
        <v>2.3220000000000001</v>
      </c>
      <c r="EE1538" s="2">
        <v>2.3479999999999999</v>
      </c>
      <c r="EF1538" s="2">
        <v>2.476</v>
      </c>
      <c r="EG1538" s="2">
        <v>2.6150000000000002</v>
      </c>
      <c r="EH1538" s="2">
        <v>2.66</v>
      </c>
      <c r="EI1538" s="2">
        <v>2.5550000000000002</v>
      </c>
      <c r="EJ1538" s="2">
        <v>2.4649999999999999</v>
      </c>
      <c r="EK1538" s="2">
        <v>2.3730000000000002</v>
      </c>
      <c r="EL1538" s="2">
        <v>2.355</v>
      </c>
      <c r="EM1538" s="2">
        <v>2.3620000000000001</v>
      </c>
      <c r="EN1538" s="2">
        <v>2.3679999999999999</v>
      </c>
      <c r="EO1538" s="2">
        <v>2.3730000000000002</v>
      </c>
      <c r="EP1538" s="2">
        <v>2.3820000000000001</v>
      </c>
      <c r="EQ1538" s="2">
        <v>2.4079999999999999</v>
      </c>
      <c r="ER1538" s="2">
        <v>2.536</v>
      </c>
      <c r="ES1538" s="2">
        <v>2.6749999999999998</v>
      </c>
      <c r="ET1538" s="2">
        <v>2.7250000000000001</v>
      </c>
      <c r="EU1538" s="2">
        <v>2.62</v>
      </c>
      <c r="EV1538" s="2">
        <v>2.5299999999999998</v>
      </c>
      <c r="EW1538" s="2">
        <v>2.4380000000000002</v>
      </c>
      <c r="EX1538" s="2">
        <v>2.42</v>
      </c>
      <c r="EY1538" s="2">
        <v>2.427</v>
      </c>
      <c r="EZ1538" s="2">
        <v>2.4329999999999998</v>
      </c>
      <c r="FA1538" s="2">
        <v>2.4380000000000002</v>
      </c>
      <c r="FB1538" s="2">
        <v>2.4470000000000001</v>
      </c>
      <c r="FC1538" s="2">
        <v>2.4729999999999999</v>
      </c>
      <c r="FD1538" s="2">
        <v>2.601</v>
      </c>
      <c r="FE1538" s="2">
        <v>2.74</v>
      </c>
      <c r="FF1538" s="2">
        <v>2.8</v>
      </c>
      <c r="FG1538" s="2">
        <v>2.6949999999999998</v>
      </c>
      <c r="FH1538" s="2"/>
      <c r="FI1538" s="2"/>
      <c r="FJ1538" s="2"/>
      <c r="FK1538" s="2"/>
      <c r="FL1538" s="2"/>
      <c r="FM1538" s="2"/>
      <c r="FN1538" s="2"/>
      <c r="FO1538" s="2"/>
      <c r="FP1538" s="2"/>
      <c r="FQ1538" s="2"/>
      <c r="FR1538" s="2"/>
      <c r="FS1538" s="2"/>
      <c r="FT1538" s="2"/>
      <c r="FU1538" s="2"/>
      <c r="FV1538" s="2"/>
      <c r="FW1538" s="2"/>
      <c r="FX1538" s="2"/>
      <c r="FY1538" s="2"/>
      <c r="FZ1538" s="2"/>
      <c r="GA1538" s="2"/>
      <c r="GB1538" s="2"/>
      <c r="GC1538" s="2"/>
      <c r="GD1538" s="2"/>
      <c r="GE1538" s="2"/>
      <c r="GF1538" s="2"/>
      <c r="GG1538" s="2"/>
      <c r="GH1538" s="2"/>
      <c r="GI1538" s="2"/>
      <c r="GJ1538" s="2"/>
      <c r="GK1538" s="2"/>
      <c r="GL1538" s="2"/>
      <c r="GM1538" s="2"/>
      <c r="GN1538" s="2"/>
      <c r="GO1538" s="2"/>
      <c r="GP1538" s="2"/>
      <c r="GQ1538" s="2"/>
    </row>
    <row r="1539" spans="1:199" x14ac:dyDescent="0.2">
      <c r="A1539" s="36">
        <f t="shared" si="364"/>
        <v>4</v>
      </c>
      <c r="B1539" s="36">
        <f t="shared" si="365"/>
        <v>2</v>
      </c>
      <c r="C1539" s="1">
        <v>36202</v>
      </c>
      <c r="D1539">
        <f t="shared" si="366"/>
        <v>2</v>
      </c>
      <c r="E1539">
        <f t="shared" si="367"/>
        <v>1999</v>
      </c>
      <c r="F1539" s="21">
        <f t="shared" si="369"/>
        <v>0.37277142857142831</v>
      </c>
      <c r="G1539" s="21">
        <f t="shared" si="356"/>
        <v>7.4083333333333279E-2</v>
      </c>
      <c r="H1539" s="21">
        <f t="shared" si="357"/>
        <v>6.1833333333333851E-2</v>
      </c>
      <c r="I1539" s="21">
        <f t="shared" si="358"/>
        <v>0.13591666666666713</v>
      </c>
      <c r="J1539" s="23">
        <f>VLOOKUP(C1539,'Nymex hist.'!A:B,2,0)</f>
        <v>1.837</v>
      </c>
      <c r="K1539" s="23">
        <f t="shared" si="368"/>
        <v>1.9364285714285714</v>
      </c>
      <c r="L1539" s="23">
        <f t="shared" si="370"/>
        <v>2.3091999999999997</v>
      </c>
      <c r="M1539" s="23">
        <f t="shared" si="359"/>
        <v>2.2551666666666663</v>
      </c>
      <c r="N1539" s="23">
        <f t="shared" si="360"/>
        <v>2.3292499999999996</v>
      </c>
      <c r="O1539" s="23">
        <f t="shared" si="361"/>
        <v>2.3910833333333334</v>
      </c>
      <c r="P1539" s="23">
        <f t="shared" si="362"/>
        <v>2.4510833333333331</v>
      </c>
      <c r="Q1539" s="23">
        <f t="shared" si="363"/>
        <v>2.5160833333333334</v>
      </c>
      <c r="R1539" s="30">
        <v>36202</v>
      </c>
      <c r="S1539" s="32"/>
      <c r="T1539" s="32"/>
      <c r="U1539" s="32"/>
      <c r="V1539" s="32"/>
      <c r="W1539" s="32"/>
      <c r="X1539" s="32"/>
      <c r="Y1539" s="32"/>
      <c r="Z1539" s="32"/>
      <c r="AA1539" s="32"/>
      <c r="AB1539" s="32"/>
      <c r="AC1539" s="32"/>
      <c r="AD1539" s="32"/>
      <c r="AE1539" s="32"/>
      <c r="AF1539" s="32"/>
      <c r="AG1539" s="32"/>
      <c r="AH1539" s="32"/>
      <c r="AI1539" s="32"/>
      <c r="AJ1539" s="34"/>
      <c r="AK1539" s="32"/>
      <c r="AL1539" s="32"/>
      <c r="AM1539" s="32"/>
      <c r="AN1539" s="32"/>
      <c r="AO1539" s="32"/>
      <c r="AP1539" s="32"/>
      <c r="AQ1539" s="32"/>
      <c r="AR1539" s="32"/>
      <c r="AS1539" s="32"/>
      <c r="AT1539" s="32"/>
      <c r="AU1539" s="32"/>
      <c r="AV1539" s="32"/>
      <c r="AW1539" s="32"/>
      <c r="AX1539" s="32"/>
      <c r="AY1539" s="32"/>
      <c r="AZ1539" s="32"/>
      <c r="BA1539" s="32"/>
      <c r="BB1539" s="32"/>
      <c r="BC1539" s="32"/>
      <c r="BD1539" s="32"/>
      <c r="BE1539" s="32"/>
      <c r="BF1539" s="32"/>
      <c r="BG1539" s="32"/>
      <c r="BH1539" s="32"/>
      <c r="BI1539" s="32"/>
      <c r="BJ1539" s="32"/>
      <c r="BK1539" s="32"/>
      <c r="BL1539" s="32"/>
      <c r="BM1539" s="32"/>
      <c r="BN1539" s="32"/>
      <c r="BO1539" s="32"/>
      <c r="BP1539" s="32"/>
      <c r="BQ1539" s="32"/>
      <c r="BR1539" s="32"/>
      <c r="BS1539" s="32"/>
      <c r="BT1539" s="32"/>
      <c r="BU1539" s="32"/>
      <c r="BV1539" s="32"/>
      <c r="BW1539" s="32"/>
      <c r="BX1539" s="32"/>
      <c r="BY1539" s="32"/>
      <c r="BZ1539" s="32"/>
      <c r="CA1539" s="32"/>
      <c r="CB1539" s="32"/>
      <c r="CC1539" s="32"/>
      <c r="CD1539" s="32"/>
      <c r="CE1539" s="32"/>
      <c r="CF1539" s="32"/>
      <c r="CG1539" s="32"/>
      <c r="CH1539" s="32"/>
      <c r="CI1539" s="32"/>
      <c r="CJ1539" s="32"/>
      <c r="CK1539" s="32"/>
      <c r="CL1539" s="32"/>
      <c r="CM1539" s="32"/>
      <c r="CN1539" s="32">
        <v>1.837</v>
      </c>
      <c r="CO1539" s="32">
        <v>1.8660000000000001</v>
      </c>
      <c r="CP1539" s="32">
        <v>1.891</v>
      </c>
      <c r="CQ1539" s="32">
        <v>1.911</v>
      </c>
      <c r="CR1539" s="32">
        <v>1.931</v>
      </c>
      <c r="CS1539" s="32">
        <v>1.9550000000000001</v>
      </c>
      <c r="CT1539" s="32">
        <v>1.978</v>
      </c>
      <c r="CU1539" s="32">
        <v>2.0230000000000001</v>
      </c>
      <c r="CV1539" s="32">
        <v>2.1880000000000002</v>
      </c>
      <c r="CW1539" s="32">
        <v>2.351</v>
      </c>
      <c r="CX1539" s="32">
        <v>2.415</v>
      </c>
      <c r="CY1539" s="32">
        <v>2.335</v>
      </c>
      <c r="CZ1539" s="32">
        <v>2.2570000000000001</v>
      </c>
      <c r="DA1539" s="32">
        <v>2.177</v>
      </c>
      <c r="DB1539" s="32">
        <v>2.153</v>
      </c>
      <c r="DC1539" s="32">
        <v>2.1709999999999998</v>
      </c>
      <c r="DD1539" s="32">
        <v>2.1800000000000002</v>
      </c>
      <c r="DE1539" s="32">
        <v>2.1840000000000002</v>
      </c>
      <c r="DF1539" s="32">
        <v>2.1859999999999999</v>
      </c>
      <c r="DG1539" s="32">
        <v>2.2050000000000001</v>
      </c>
      <c r="DH1539" s="32">
        <v>2.327</v>
      </c>
      <c r="DI1539" s="32">
        <v>2.472</v>
      </c>
      <c r="DJ1539" s="32">
        <v>2.52</v>
      </c>
      <c r="DK1539" s="32">
        <v>2.4300000000000002</v>
      </c>
      <c r="DL1539" s="32">
        <v>2.3370000000000002</v>
      </c>
      <c r="DM1539" s="32">
        <v>2.2440000000000002</v>
      </c>
      <c r="DN1539" s="32">
        <v>2.2250000000000001</v>
      </c>
      <c r="DO1539" s="32">
        <v>2.2320000000000002</v>
      </c>
      <c r="DP1539" s="32">
        <v>2.238</v>
      </c>
      <c r="DQ1539" s="32">
        <v>2.2429999999999999</v>
      </c>
      <c r="DR1539" s="32">
        <v>2.2519999999999998</v>
      </c>
      <c r="DS1539" s="32">
        <v>2.278</v>
      </c>
      <c r="DT1539" s="32">
        <v>2.4049999999999998</v>
      </c>
      <c r="DU1539" s="32">
        <v>2.5470000000000002</v>
      </c>
      <c r="DV1539" s="32">
        <v>2.597</v>
      </c>
      <c r="DW1539" s="32">
        <v>2.4950000000000001</v>
      </c>
      <c r="DX1539" s="32">
        <v>2.3969999999999998</v>
      </c>
      <c r="DY1539" s="32">
        <v>2.3039999999999998</v>
      </c>
      <c r="DZ1539" s="32">
        <v>2.2850000000000001</v>
      </c>
      <c r="EA1539" s="32">
        <v>2.2919999999999998</v>
      </c>
      <c r="EB1539" s="32">
        <v>2.298</v>
      </c>
      <c r="EC1539" s="32">
        <v>2.3029999999999999</v>
      </c>
      <c r="ED1539" s="32">
        <v>2.3119999999999998</v>
      </c>
      <c r="EE1539" s="32">
        <v>2.3380000000000001</v>
      </c>
      <c r="EF1539" s="32">
        <v>2.4649999999999999</v>
      </c>
      <c r="EG1539" s="32">
        <v>2.6070000000000002</v>
      </c>
      <c r="EH1539" s="32">
        <v>2.657</v>
      </c>
      <c r="EI1539" s="32">
        <v>2.5550000000000002</v>
      </c>
      <c r="EJ1539" s="32">
        <v>2.4569999999999999</v>
      </c>
      <c r="EK1539" s="32">
        <v>2.3639999999999999</v>
      </c>
      <c r="EL1539" s="32">
        <v>2.3450000000000002</v>
      </c>
      <c r="EM1539" s="32">
        <v>2.3519999999999999</v>
      </c>
      <c r="EN1539" s="32">
        <v>2.3580000000000001</v>
      </c>
      <c r="EO1539" s="32">
        <v>2.363</v>
      </c>
      <c r="EP1539" s="32">
        <v>2.3719999999999999</v>
      </c>
      <c r="EQ1539" s="32">
        <v>2.3980000000000001</v>
      </c>
      <c r="ER1539" s="32">
        <v>2.5249999999999999</v>
      </c>
      <c r="ES1539" s="32">
        <v>2.6669999999999998</v>
      </c>
      <c r="ET1539" s="32">
        <v>2.722</v>
      </c>
      <c r="EU1539" s="32">
        <v>2.62</v>
      </c>
      <c r="EV1539" s="32">
        <v>2.5219999999999998</v>
      </c>
      <c r="EW1539" s="32">
        <v>2.4289999999999998</v>
      </c>
      <c r="EX1539" s="32">
        <v>2.41</v>
      </c>
      <c r="EY1539" s="32">
        <v>2.4169999999999998</v>
      </c>
      <c r="EZ1539" s="32">
        <v>2.423</v>
      </c>
      <c r="FA1539" s="32">
        <v>2.4279999999999999</v>
      </c>
      <c r="FB1539" s="32">
        <v>2.4369999999999998</v>
      </c>
      <c r="FC1539" s="32">
        <v>2.4630000000000001</v>
      </c>
      <c r="FD1539" s="32">
        <v>2.59</v>
      </c>
      <c r="FE1539" s="32">
        <v>2.7320000000000002</v>
      </c>
      <c r="FF1539" s="32">
        <v>2.7970000000000002</v>
      </c>
      <c r="FG1539" s="32">
        <v>2.6949999999999998</v>
      </c>
      <c r="FH1539" s="32"/>
      <c r="FI1539" s="32"/>
      <c r="FJ1539" s="32"/>
      <c r="FK1539" s="32"/>
      <c r="FL1539" s="32"/>
      <c r="FM1539" s="32"/>
      <c r="FN1539" s="32"/>
      <c r="FO1539" s="32"/>
      <c r="FP1539" s="32"/>
      <c r="FQ1539" s="32"/>
      <c r="FR1539" s="32"/>
      <c r="FS1539" s="32"/>
      <c r="FT1539" s="32"/>
      <c r="FU1539" s="32"/>
      <c r="FV1539" s="32"/>
      <c r="FW1539" s="32"/>
      <c r="FX1539" s="32"/>
      <c r="FY1539" s="32"/>
      <c r="FZ1539" s="32"/>
      <c r="GA1539" s="32"/>
      <c r="GB1539" s="32"/>
      <c r="GC1539" s="32"/>
      <c r="GD1539" s="32"/>
      <c r="GE1539" s="32"/>
      <c r="GF1539" s="32"/>
      <c r="GG1539" s="32"/>
      <c r="GH1539" s="32"/>
      <c r="GI1539" s="32"/>
      <c r="GJ1539" s="32"/>
      <c r="GK1539" s="32"/>
      <c r="GL1539" s="32"/>
      <c r="GM1539" s="32"/>
      <c r="GN1539" s="32"/>
      <c r="GO1539" s="32"/>
      <c r="GP1539" s="32"/>
      <c r="GQ1539" s="32"/>
    </row>
    <row r="1540" spans="1:199" customFormat="1" hidden="1" x14ac:dyDescent="0.2">
      <c r="A1540">
        <f t="shared" si="364"/>
        <v>5</v>
      </c>
      <c r="B1540">
        <f t="shared" si="365"/>
        <v>2</v>
      </c>
      <c r="C1540" s="1">
        <v>36203</v>
      </c>
      <c r="D1540">
        <f t="shared" si="366"/>
        <v>2</v>
      </c>
      <c r="E1540">
        <f t="shared" si="367"/>
        <v>1999</v>
      </c>
      <c r="F1540" s="17">
        <f t="shared" si="369"/>
        <v>0.38531428571428594</v>
      </c>
      <c r="G1540" s="16">
        <f t="shared" si="356"/>
        <v>7.0333333333333137E-2</v>
      </c>
      <c r="H1540" s="16">
        <f t="shared" si="357"/>
        <v>6.1833333333333407E-2</v>
      </c>
      <c r="I1540" s="16">
        <f t="shared" si="358"/>
        <v>0.13216666666666654</v>
      </c>
      <c r="J1540" s="7">
        <f>VLOOKUP(C1540,'Nymex hist.'!A:B,2,0)</f>
        <v>1.8069999999999999</v>
      </c>
      <c r="K1540" s="11">
        <f t="shared" si="368"/>
        <v>1.9152857142857143</v>
      </c>
      <c r="L1540" s="11">
        <f t="shared" si="370"/>
        <v>2.3006000000000002</v>
      </c>
      <c r="M1540" s="9">
        <f t="shared" si="359"/>
        <v>2.2489166666666667</v>
      </c>
      <c r="N1540" s="9">
        <f t="shared" si="360"/>
        <v>2.3192499999999998</v>
      </c>
      <c r="O1540" s="9">
        <f t="shared" si="361"/>
        <v>2.3810833333333332</v>
      </c>
      <c r="P1540" s="9">
        <f t="shared" si="362"/>
        <v>2.4410833333333337</v>
      </c>
      <c r="Q1540" s="9">
        <f t="shared" si="363"/>
        <v>2.5060833333333332</v>
      </c>
      <c r="R1540" s="8">
        <v>36203</v>
      </c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3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>
        <v>1.8069999999999999</v>
      </c>
      <c r="CO1540" s="2">
        <v>1.835</v>
      </c>
      <c r="CP1540" s="2">
        <v>1.865</v>
      </c>
      <c r="CQ1540" s="2">
        <v>1.8879999999999999</v>
      </c>
      <c r="CR1540" s="2">
        <v>1.911</v>
      </c>
      <c r="CS1540" s="2">
        <v>1.9370000000000001</v>
      </c>
      <c r="CT1540" s="2">
        <v>1.9630000000000001</v>
      </c>
      <c r="CU1540" s="2">
        <v>2.008</v>
      </c>
      <c r="CV1540" s="2">
        <v>2.1760000000000002</v>
      </c>
      <c r="CW1540" s="2">
        <v>2.34</v>
      </c>
      <c r="CX1540" s="2">
        <v>2.4049999999999998</v>
      </c>
      <c r="CY1540" s="2">
        <v>2.33</v>
      </c>
      <c r="CZ1540" s="2">
        <v>2.2519999999999998</v>
      </c>
      <c r="DA1540" s="2">
        <v>2.1720000000000002</v>
      </c>
      <c r="DB1540" s="2">
        <v>2.1480000000000001</v>
      </c>
      <c r="DC1540" s="2">
        <v>2.1659999999999999</v>
      </c>
      <c r="DD1540" s="2">
        <v>2.1749999999999998</v>
      </c>
      <c r="DE1540" s="2">
        <v>2.1789999999999998</v>
      </c>
      <c r="DF1540" s="2">
        <v>2.181</v>
      </c>
      <c r="DG1540" s="2">
        <v>2.2000000000000002</v>
      </c>
      <c r="DH1540" s="2">
        <v>2.3170000000000002</v>
      </c>
      <c r="DI1540" s="2">
        <v>2.4620000000000002</v>
      </c>
      <c r="DJ1540" s="2">
        <v>2.5099999999999998</v>
      </c>
      <c r="DK1540" s="2">
        <v>2.42</v>
      </c>
      <c r="DL1540" s="2">
        <v>2.327</v>
      </c>
      <c r="DM1540" s="2">
        <v>2.234</v>
      </c>
      <c r="DN1540" s="2">
        <v>2.2149999999999999</v>
      </c>
      <c r="DO1540" s="2">
        <v>2.222</v>
      </c>
      <c r="DP1540" s="2">
        <v>2.2280000000000002</v>
      </c>
      <c r="DQ1540" s="2">
        <v>2.2330000000000001</v>
      </c>
      <c r="DR1540" s="2">
        <v>2.242</v>
      </c>
      <c r="DS1540" s="2">
        <v>2.2679999999999998</v>
      </c>
      <c r="DT1540" s="2">
        <v>2.395</v>
      </c>
      <c r="DU1540" s="2">
        <v>2.5369999999999999</v>
      </c>
      <c r="DV1540" s="2">
        <v>2.5870000000000002</v>
      </c>
      <c r="DW1540" s="2">
        <v>2.4849999999999999</v>
      </c>
      <c r="DX1540" s="2">
        <v>2.387</v>
      </c>
      <c r="DY1540" s="2">
        <v>2.294</v>
      </c>
      <c r="DZ1540" s="2">
        <v>2.2749999999999999</v>
      </c>
      <c r="EA1540" s="2">
        <v>2.282</v>
      </c>
      <c r="EB1540" s="2">
        <v>2.2879999999999998</v>
      </c>
      <c r="EC1540" s="2">
        <v>2.2930000000000001</v>
      </c>
      <c r="ED1540" s="2">
        <v>2.302</v>
      </c>
      <c r="EE1540" s="2">
        <v>2.3279999999999998</v>
      </c>
      <c r="EF1540" s="2">
        <v>2.4550000000000001</v>
      </c>
      <c r="EG1540" s="2">
        <v>2.597</v>
      </c>
      <c r="EH1540" s="2">
        <v>2.6469999999999998</v>
      </c>
      <c r="EI1540" s="2">
        <v>2.5449999999999999</v>
      </c>
      <c r="EJ1540" s="2">
        <v>2.4470000000000001</v>
      </c>
      <c r="EK1540" s="2">
        <v>2.3540000000000001</v>
      </c>
      <c r="EL1540" s="2">
        <v>2.335</v>
      </c>
      <c r="EM1540" s="2">
        <v>2.3420000000000001</v>
      </c>
      <c r="EN1540" s="2">
        <v>2.3479999999999999</v>
      </c>
      <c r="EO1540" s="2">
        <v>2.3530000000000002</v>
      </c>
      <c r="EP1540" s="2">
        <v>2.3620000000000001</v>
      </c>
      <c r="EQ1540" s="2">
        <v>2.3879999999999999</v>
      </c>
      <c r="ER1540" s="2">
        <v>2.5150000000000001</v>
      </c>
      <c r="ES1540" s="2">
        <v>2.657</v>
      </c>
      <c r="ET1540" s="2">
        <v>2.7120000000000002</v>
      </c>
      <c r="EU1540" s="2">
        <v>2.61</v>
      </c>
      <c r="EV1540" s="2">
        <v>2.512</v>
      </c>
      <c r="EW1540" s="2">
        <v>2.419</v>
      </c>
      <c r="EX1540" s="2">
        <v>2.4</v>
      </c>
      <c r="EY1540" s="2">
        <v>2.407</v>
      </c>
      <c r="EZ1540" s="2">
        <v>2.4129999999999998</v>
      </c>
      <c r="FA1540" s="2">
        <v>2.4180000000000001</v>
      </c>
      <c r="FB1540" s="2">
        <v>2.427</v>
      </c>
      <c r="FC1540" s="2">
        <v>2.4529999999999998</v>
      </c>
      <c r="FD1540" s="2">
        <v>2.58</v>
      </c>
      <c r="FE1540" s="2">
        <v>2.722</v>
      </c>
      <c r="FF1540" s="2">
        <v>2.7869999999999999</v>
      </c>
      <c r="FG1540" s="2">
        <v>2.6850000000000001</v>
      </c>
      <c r="FH1540" s="2"/>
      <c r="FI1540" s="2"/>
      <c r="FJ1540" s="2"/>
      <c r="FK1540" s="2"/>
      <c r="FL1540" s="2"/>
      <c r="FM1540" s="2"/>
      <c r="FN1540" s="2"/>
      <c r="FO1540" s="2"/>
      <c r="FP1540" s="2"/>
      <c r="FQ1540" s="2"/>
      <c r="FR1540" s="2"/>
      <c r="FS1540" s="2"/>
      <c r="FT1540" s="2"/>
      <c r="FU1540" s="2"/>
      <c r="FV1540" s="2"/>
      <c r="FW1540" s="2"/>
      <c r="FX1540" s="2"/>
      <c r="FY1540" s="2"/>
      <c r="FZ1540" s="2"/>
      <c r="GA1540" s="2"/>
      <c r="GB1540" s="2"/>
      <c r="GC1540" s="2"/>
      <c r="GD1540" s="2"/>
      <c r="GE1540" s="2"/>
      <c r="GF1540" s="2"/>
      <c r="GG1540" s="2"/>
      <c r="GH1540" s="2"/>
      <c r="GI1540" s="2"/>
      <c r="GJ1540" s="2"/>
      <c r="GK1540" s="2"/>
      <c r="GL1540" s="2"/>
      <c r="GM1540" s="2"/>
      <c r="GN1540" s="2"/>
      <c r="GO1540" s="2"/>
      <c r="GP1540" s="2"/>
      <c r="GQ1540" s="2"/>
    </row>
    <row r="1541" spans="1:199" customFormat="1" hidden="1" x14ac:dyDescent="0.2">
      <c r="A1541">
        <f t="shared" si="364"/>
        <v>2</v>
      </c>
      <c r="B1541">
        <f t="shared" si="365"/>
        <v>2</v>
      </c>
      <c r="C1541" s="1">
        <v>36207</v>
      </c>
      <c r="D1541">
        <f t="shared" si="366"/>
        <v>2</v>
      </c>
      <c r="E1541">
        <f t="shared" si="367"/>
        <v>1999</v>
      </c>
      <c r="F1541" s="17">
        <f t="shared" si="369"/>
        <v>0.39100000000000024</v>
      </c>
      <c r="G1541" s="16">
        <f t="shared" ref="G1541:G1604" si="371">N1541-M1541</f>
        <v>6.8499999999999783E-2</v>
      </c>
      <c r="H1541" s="16">
        <f t="shared" ref="H1541:H1604" si="372">O1541-N1541</f>
        <v>6.2000000000000277E-2</v>
      </c>
      <c r="I1541" s="16">
        <f t="shared" ref="I1541:I1604" si="373">O1541-M1541</f>
        <v>0.13050000000000006</v>
      </c>
      <c r="J1541" s="7">
        <f>VLOOKUP(C1541,'Nymex hist.'!A:B,2,0)</f>
        <v>1.7949999999999999</v>
      </c>
      <c r="K1541" s="11">
        <f t="shared" si="368"/>
        <v>1.9019999999999999</v>
      </c>
      <c r="L1541" s="11">
        <f t="shared" si="370"/>
        <v>2.2930000000000001</v>
      </c>
      <c r="M1541" s="9">
        <f t="shared" ref="M1541:M1604" si="374">SUMIF($S$3:$FQ$3,$E1541+1,$S1541:$FQ1541)/COUNTIF($S$3:$FQ$3,$E1541+1)</f>
        <v>2.2407500000000002</v>
      </c>
      <c r="N1541" s="9">
        <f t="shared" ref="N1541:N1604" si="375">SUMIF($S$3:$FQ$3,$E1541+2,$S1541:$FQ1541)/COUNTIF($S$3:$FQ$3,$E1541+2)</f>
        <v>2.30925</v>
      </c>
      <c r="O1541" s="9">
        <f t="shared" ref="O1541:O1604" si="376">SUMIF($S$3:$FQ$3,$E1541+3,$S1541:$FQ1541)/COUNTIF($S$3:$FQ$3,$E1541+3)</f>
        <v>2.3712500000000003</v>
      </c>
      <c r="P1541" s="9">
        <f t="shared" ref="P1541:P1604" si="377">SUMIF($S$3:$FQ$3,$E1541+4,$S1541:$FQ1541)/COUNTIF($S$3:$FQ$3,$E1541+4)</f>
        <v>2.4312499999999999</v>
      </c>
      <c r="Q1541" s="9">
        <f t="shared" ref="Q1541:Q1604" si="378">SUMIF($S$3:$FQ$3,$E1541+5,$S1541:$FQ1541)/COUNTIF($S$3:$FQ$3,$E1541+5)</f>
        <v>2.49125</v>
      </c>
      <c r="R1541" s="8">
        <v>36207</v>
      </c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3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>
        <v>1.7949999999999999</v>
      </c>
      <c r="CO1541" s="2">
        <v>1.821</v>
      </c>
      <c r="CP1541" s="2">
        <v>1.851</v>
      </c>
      <c r="CQ1541" s="2">
        <v>1.8740000000000001</v>
      </c>
      <c r="CR1541" s="2">
        <v>1.897</v>
      </c>
      <c r="CS1541" s="2">
        <v>1.9239999999999999</v>
      </c>
      <c r="CT1541" s="2">
        <v>1.9510000000000001</v>
      </c>
      <c r="CU1541" s="2">
        <v>1.996</v>
      </c>
      <c r="CV1541" s="2">
        <v>2.1640000000000001</v>
      </c>
      <c r="CW1541" s="2">
        <v>2.33</v>
      </c>
      <c r="CX1541" s="2">
        <v>2.3980000000000001</v>
      </c>
      <c r="CY1541" s="2">
        <v>2.323</v>
      </c>
      <c r="CZ1541" s="2">
        <v>2.25</v>
      </c>
      <c r="DA1541" s="2">
        <v>2.1669999999999998</v>
      </c>
      <c r="DB1541" s="2">
        <v>2.141</v>
      </c>
      <c r="DC1541" s="2">
        <v>2.1560000000000001</v>
      </c>
      <c r="DD1541" s="2">
        <v>2.165</v>
      </c>
      <c r="DE1541" s="2">
        <v>2.169</v>
      </c>
      <c r="DF1541" s="2">
        <v>2.1709999999999998</v>
      </c>
      <c r="DG1541" s="2">
        <v>2.19</v>
      </c>
      <c r="DH1541" s="2">
        <v>2.3069999999999999</v>
      </c>
      <c r="DI1541" s="2">
        <v>2.452</v>
      </c>
      <c r="DJ1541" s="2">
        <v>2.5</v>
      </c>
      <c r="DK1541" s="2">
        <v>2.41</v>
      </c>
      <c r="DL1541" s="2">
        <v>2.3170000000000002</v>
      </c>
      <c r="DM1541" s="2">
        <v>2.2240000000000002</v>
      </c>
      <c r="DN1541" s="2">
        <v>2.2050000000000001</v>
      </c>
      <c r="DO1541" s="2">
        <v>2.2120000000000002</v>
      </c>
      <c r="DP1541" s="2">
        <v>2.218</v>
      </c>
      <c r="DQ1541" s="2">
        <v>2.2229999999999999</v>
      </c>
      <c r="DR1541" s="2">
        <v>2.2320000000000002</v>
      </c>
      <c r="DS1541" s="2">
        <v>2.258</v>
      </c>
      <c r="DT1541" s="2">
        <v>2.3849999999999998</v>
      </c>
      <c r="DU1541" s="2">
        <v>2.5270000000000001</v>
      </c>
      <c r="DV1541" s="2">
        <v>2.577</v>
      </c>
      <c r="DW1541" s="2">
        <v>2.4769999999999999</v>
      </c>
      <c r="DX1541" s="2">
        <v>2.3769999999999998</v>
      </c>
      <c r="DY1541" s="2">
        <v>2.2839999999999998</v>
      </c>
      <c r="DZ1541" s="2">
        <v>2.2650000000000001</v>
      </c>
      <c r="EA1541" s="2">
        <v>2.2719999999999998</v>
      </c>
      <c r="EB1541" s="2">
        <v>2.278</v>
      </c>
      <c r="EC1541" s="2">
        <v>2.2829999999999999</v>
      </c>
      <c r="ED1541" s="2">
        <v>2.2919999999999998</v>
      </c>
      <c r="EE1541" s="2">
        <v>2.3180000000000001</v>
      </c>
      <c r="EF1541" s="2">
        <v>2.4449999999999998</v>
      </c>
      <c r="EG1541" s="2">
        <v>2.5870000000000002</v>
      </c>
      <c r="EH1541" s="2">
        <v>2.637</v>
      </c>
      <c r="EI1541" s="2">
        <v>2.5369999999999999</v>
      </c>
      <c r="EJ1541" s="2">
        <v>2.4369999999999998</v>
      </c>
      <c r="EK1541" s="2">
        <v>2.3439999999999999</v>
      </c>
      <c r="EL1541" s="2">
        <v>2.3250000000000002</v>
      </c>
      <c r="EM1541" s="2">
        <v>2.3319999999999999</v>
      </c>
      <c r="EN1541" s="2">
        <v>2.3380000000000001</v>
      </c>
      <c r="EO1541" s="2">
        <v>2.343</v>
      </c>
      <c r="EP1541" s="2">
        <v>2.3519999999999999</v>
      </c>
      <c r="EQ1541" s="2">
        <v>2.3780000000000001</v>
      </c>
      <c r="ER1541" s="2">
        <v>2.5049999999999999</v>
      </c>
      <c r="ES1541" s="2">
        <v>2.6469999999999998</v>
      </c>
      <c r="ET1541" s="2">
        <v>2.6970000000000001</v>
      </c>
      <c r="EU1541" s="2">
        <v>2.597</v>
      </c>
      <c r="EV1541" s="2">
        <v>2.4969999999999999</v>
      </c>
      <c r="EW1541" s="2">
        <v>2.4039999999999999</v>
      </c>
      <c r="EX1541" s="2">
        <v>2.3849999999999998</v>
      </c>
      <c r="EY1541" s="2">
        <v>2.3919999999999999</v>
      </c>
      <c r="EZ1541" s="2">
        <v>2.3980000000000001</v>
      </c>
      <c r="FA1541" s="2">
        <v>2.403</v>
      </c>
      <c r="FB1541" s="2">
        <v>2.4119999999999999</v>
      </c>
      <c r="FC1541" s="2">
        <v>2.4380000000000002</v>
      </c>
      <c r="FD1541" s="2">
        <v>2.5649999999999999</v>
      </c>
      <c r="FE1541" s="2">
        <v>2.7069999999999999</v>
      </c>
      <c r="FF1541" s="2">
        <v>2.7669999999999999</v>
      </c>
      <c r="FG1541" s="2">
        <v>2.6669999999999998</v>
      </c>
      <c r="FH1541" s="2"/>
      <c r="FI1541" s="2"/>
      <c r="FJ1541" s="2"/>
      <c r="FK1541" s="2"/>
      <c r="FL1541" s="2"/>
      <c r="FM1541" s="2"/>
      <c r="FN1541" s="2"/>
      <c r="FO1541" s="2"/>
      <c r="FP1541" s="2"/>
      <c r="FQ1541" s="2"/>
      <c r="FR1541" s="2"/>
      <c r="FS1541" s="2"/>
      <c r="FT1541" s="2"/>
      <c r="FU1541" s="2"/>
      <c r="FV1541" s="2"/>
      <c r="FW1541" s="2"/>
      <c r="FX1541" s="2"/>
      <c r="FY1541" s="2"/>
      <c r="FZ1541" s="2"/>
      <c r="GA1541" s="2"/>
      <c r="GB1541" s="2"/>
      <c r="GC1541" s="2"/>
      <c r="GD1541" s="2"/>
      <c r="GE1541" s="2"/>
      <c r="GF1541" s="2"/>
      <c r="GG1541" s="2"/>
      <c r="GH1541" s="2"/>
      <c r="GI1541" s="2"/>
      <c r="GJ1541" s="2"/>
      <c r="GK1541" s="2"/>
      <c r="GL1541" s="2"/>
      <c r="GM1541" s="2"/>
      <c r="GN1541" s="2"/>
      <c r="GO1541" s="2"/>
      <c r="GP1541" s="2"/>
      <c r="GQ1541" s="2"/>
    </row>
    <row r="1542" spans="1:199" customFormat="1" hidden="1" x14ac:dyDescent="0.2">
      <c r="A1542">
        <f t="shared" ref="A1542:A1605" si="379">WEEKDAY(C1542,2)</f>
        <v>3</v>
      </c>
      <c r="B1542">
        <f t="shared" ref="B1542:B1605" si="380">MONTH(C1542)</f>
        <v>2</v>
      </c>
      <c r="C1542" s="1">
        <v>36208</v>
      </c>
      <c r="D1542">
        <f t="shared" ref="D1542:D1605" si="381">MONTH(R1542)</f>
        <v>2</v>
      </c>
      <c r="E1542">
        <f t="shared" ref="E1542:E1605" si="382">YEAR(R1542)</f>
        <v>1999</v>
      </c>
      <c r="F1542" s="17">
        <f t="shared" si="369"/>
        <v>0.39754285714285653</v>
      </c>
      <c r="G1542" s="16">
        <f t="shared" si="371"/>
        <v>6.8500000000000227E-2</v>
      </c>
      <c r="H1542" s="16">
        <f t="shared" si="372"/>
        <v>6.1999999999999833E-2</v>
      </c>
      <c r="I1542" s="16">
        <f t="shared" si="373"/>
        <v>0.13050000000000006</v>
      </c>
      <c r="J1542" s="7">
        <f>VLOOKUP(C1542,'Nymex hist.'!A:B,2,0)</f>
        <v>1.776</v>
      </c>
      <c r="K1542" s="11">
        <f t="shared" si="368"/>
        <v>1.888857142857143</v>
      </c>
      <c r="L1542" s="11">
        <f t="shared" si="370"/>
        <v>2.2863999999999995</v>
      </c>
      <c r="M1542" s="9">
        <f t="shared" si="374"/>
        <v>2.2337500000000001</v>
      </c>
      <c r="N1542" s="9">
        <f t="shared" si="375"/>
        <v>2.3022500000000004</v>
      </c>
      <c r="O1542" s="9">
        <f t="shared" si="376"/>
        <v>2.3642500000000002</v>
      </c>
      <c r="P1542" s="9">
        <f t="shared" si="377"/>
        <v>2.4242499999999998</v>
      </c>
      <c r="Q1542" s="9">
        <f t="shared" si="378"/>
        <v>2.4842499999999998</v>
      </c>
      <c r="R1542" s="8">
        <v>36208</v>
      </c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3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>
        <v>1.776</v>
      </c>
      <c r="CO1542" s="2">
        <v>1.8</v>
      </c>
      <c r="CP1542" s="2">
        <v>1.833</v>
      </c>
      <c r="CQ1542" s="2">
        <v>1.86</v>
      </c>
      <c r="CR1542" s="2">
        <v>1.8859999999999999</v>
      </c>
      <c r="CS1542" s="2">
        <v>1.9139999999999999</v>
      </c>
      <c r="CT1542" s="2">
        <v>1.9419999999999999</v>
      </c>
      <c r="CU1542" s="2">
        <v>1.9870000000000001</v>
      </c>
      <c r="CV1542" s="2">
        <v>2.1560000000000001</v>
      </c>
      <c r="CW1542" s="2">
        <v>2.3250000000000002</v>
      </c>
      <c r="CX1542" s="2">
        <v>2.3929999999999998</v>
      </c>
      <c r="CY1542" s="2">
        <v>2.3170000000000002</v>
      </c>
      <c r="CZ1542" s="2">
        <v>2.2410000000000001</v>
      </c>
      <c r="DA1542" s="2">
        <v>2.1589999999999998</v>
      </c>
      <c r="DB1542" s="2">
        <v>2.1339999999999999</v>
      </c>
      <c r="DC1542" s="2">
        <v>2.149</v>
      </c>
      <c r="DD1542" s="2">
        <v>2.1579999999999999</v>
      </c>
      <c r="DE1542" s="2">
        <v>2.1619999999999999</v>
      </c>
      <c r="DF1542" s="2">
        <v>2.1640000000000001</v>
      </c>
      <c r="DG1542" s="2">
        <v>2.1829999999999998</v>
      </c>
      <c r="DH1542" s="2">
        <v>2.2999999999999998</v>
      </c>
      <c r="DI1542" s="2">
        <v>2.4449999999999998</v>
      </c>
      <c r="DJ1542" s="2">
        <v>2.4929999999999999</v>
      </c>
      <c r="DK1542" s="2">
        <v>2.403</v>
      </c>
      <c r="DL1542" s="2">
        <v>2.31</v>
      </c>
      <c r="DM1542" s="2">
        <v>2.2170000000000001</v>
      </c>
      <c r="DN1542" s="2">
        <v>2.198</v>
      </c>
      <c r="DO1542" s="2">
        <v>2.2050000000000001</v>
      </c>
      <c r="DP1542" s="2">
        <v>2.2109999999999999</v>
      </c>
      <c r="DQ1542" s="2">
        <v>2.2160000000000002</v>
      </c>
      <c r="DR1542" s="2">
        <v>2.2250000000000001</v>
      </c>
      <c r="DS1542" s="2">
        <v>2.2509999999999999</v>
      </c>
      <c r="DT1542" s="2">
        <v>2.3780000000000001</v>
      </c>
      <c r="DU1542" s="2">
        <v>2.52</v>
      </c>
      <c r="DV1542" s="2">
        <v>2.57</v>
      </c>
      <c r="DW1542" s="2">
        <v>2.4700000000000002</v>
      </c>
      <c r="DX1542" s="2">
        <v>2.37</v>
      </c>
      <c r="DY1542" s="2">
        <v>2.2770000000000001</v>
      </c>
      <c r="DZ1542" s="2">
        <v>2.258</v>
      </c>
      <c r="EA1542" s="2">
        <v>2.2650000000000001</v>
      </c>
      <c r="EB1542" s="2">
        <v>2.2709999999999999</v>
      </c>
      <c r="EC1542" s="2">
        <v>2.2759999999999998</v>
      </c>
      <c r="ED1542" s="2">
        <v>2.2850000000000001</v>
      </c>
      <c r="EE1542" s="2">
        <v>2.3109999999999999</v>
      </c>
      <c r="EF1542" s="2">
        <v>2.4380000000000002</v>
      </c>
      <c r="EG1542" s="2">
        <v>2.58</v>
      </c>
      <c r="EH1542" s="2">
        <v>2.63</v>
      </c>
      <c r="EI1542" s="2">
        <v>2.5299999999999998</v>
      </c>
      <c r="EJ1542" s="2">
        <v>2.4300000000000002</v>
      </c>
      <c r="EK1542" s="2">
        <v>2.3370000000000002</v>
      </c>
      <c r="EL1542" s="2">
        <v>2.3180000000000001</v>
      </c>
      <c r="EM1542" s="2">
        <v>2.3250000000000002</v>
      </c>
      <c r="EN1542" s="2">
        <v>2.331</v>
      </c>
      <c r="EO1542" s="2">
        <v>2.3359999999999999</v>
      </c>
      <c r="EP1542" s="2">
        <v>2.3450000000000002</v>
      </c>
      <c r="EQ1542" s="2">
        <v>2.371</v>
      </c>
      <c r="ER1542" s="2">
        <v>2.4980000000000002</v>
      </c>
      <c r="ES1542" s="2">
        <v>2.64</v>
      </c>
      <c r="ET1542" s="2">
        <v>2.69</v>
      </c>
      <c r="EU1542" s="2">
        <v>2.59</v>
      </c>
      <c r="EV1542" s="2">
        <v>2.4900000000000002</v>
      </c>
      <c r="EW1542" s="2">
        <v>2.3969999999999998</v>
      </c>
      <c r="EX1542" s="2">
        <v>2.3780000000000001</v>
      </c>
      <c r="EY1542" s="2">
        <v>2.3849999999999998</v>
      </c>
      <c r="EZ1542" s="2">
        <v>2.391</v>
      </c>
      <c r="FA1542" s="2">
        <v>2.3959999999999999</v>
      </c>
      <c r="FB1542" s="2">
        <v>2.4049999999999998</v>
      </c>
      <c r="FC1542" s="2">
        <v>2.431</v>
      </c>
      <c r="FD1542" s="2">
        <v>2.5579999999999998</v>
      </c>
      <c r="FE1542" s="2">
        <v>2.7</v>
      </c>
      <c r="FF1542" s="2">
        <v>2.76</v>
      </c>
      <c r="FG1542" s="2">
        <v>2.66</v>
      </c>
      <c r="FH1542" s="2"/>
      <c r="FI1542" s="2"/>
      <c r="FJ1542" s="2"/>
      <c r="FK1542" s="2"/>
      <c r="FL1542" s="2"/>
      <c r="FM1542" s="2"/>
      <c r="FN1542" s="2"/>
      <c r="FO1542" s="2"/>
      <c r="FP1542" s="2"/>
      <c r="FQ1542" s="2"/>
      <c r="FR1542" s="2"/>
      <c r="FS1542" s="2"/>
      <c r="FT1542" s="2"/>
      <c r="FU1542" s="2"/>
      <c r="FV1542" s="2"/>
      <c r="FW1542" s="2"/>
      <c r="FX1542" s="2"/>
      <c r="FY1542" s="2"/>
      <c r="FZ1542" s="2"/>
      <c r="GA1542" s="2"/>
      <c r="GB1542" s="2"/>
      <c r="GC1542" s="2"/>
      <c r="GD1542" s="2"/>
      <c r="GE1542" s="2"/>
      <c r="GF1542" s="2"/>
      <c r="GG1542" s="2"/>
      <c r="GH1542" s="2"/>
      <c r="GI1542" s="2"/>
      <c r="GJ1542" s="2"/>
      <c r="GK1542" s="2"/>
      <c r="GL1542" s="2"/>
      <c r="GM1542" s="2"/>
      <c r="GN1542" s="2"/>
      <c r="GO1542" s="2"/>
      <c r="GP1542" s="2"/>
      <c r="GQ1542" s="2"/>
    </row>
    <row r="1543" spans="1:199" x14ac:dyDescent="0.2">
      <c r="A1543" s="36">
        <f t="shared" si="379"/>
        <v>4</v>
      </c>
      <c r="B1543" s="36">
        <f t="shared" si="380"/>
        <v>2</v>
      </c>
      <c r="C1543" s="1">
        <v>36209</v>
      </c>
      <c r="D1543">
        <f t="shared" si="381"/>
        <v>2</v>
      </c>
      <c r="E1543">
        <f t="shared" si="382"/>
        <v>1999</v>
      </c>
      <c r="F1543" s="21">
        <f t="shared" si="369"/>
        <v>0.41508571428571406</v>
      </c>
      <c r="G1543" s="21">
        <f t="shared" si="371"/>
        <v>6.8333333333333357E-2</v>
      </c>
      <c r="H1543" s="21">
        <f t="shared" si="372"/>
        <v>6.1999999999999833E-2</v>
      </c>
      <c r="I1543" s="21">
        <f t="shared" si="373"/>
        <v>0.13033333333333319</v>
      </c>
      <c r="J1543" s="23">
        <f>VLOOKUP(C1543,'Nymex hist.'!A:B,2,0)</f>
        <v>1.746</v>
      </c>
      <c r="K1543" s="23">
        <f t="shared" ref="K1543:K1574" si="383">AVERAGE(CO1543:CU1543)</f>
        <v>1.8697142857142857</v>
      </c>
      <c r="L1543" s="23">
        <f t="shared" si="370"/>
        <v>2.2847999999999997</v>
      </c>
      <c r="M1543" s="23">
        <f t="shared" si="374"/>
        <v>2.233916666666667</v>
      </c>
      <c r="N1543" s="23">
        <f t="shared" si="375"/>
        <v>2.3022500000000004</v>
      </c>
      <c r="O1543" s="23">
        <f t="shared" si="376"/>
        <v>2.3642500000000002</v>
      </c>
      <c r="P1543" s="23">
        <f t="shared" si="377"/>
        <v>2.4242499999999998</v>
      </c>
      <c r="Q1543" s="23">
        <f t="shared" si="378"/>
        <v>2.4842499999999998</v>
      </c>
      <c r="R1543" s="30">
        <v>36209</v>
      </c>
      <c r="S1543" s="32"/>
      <c r="T1543" s="32"/>
      <c r="U1543" s="32"/>
      <c r="V1543" s="32"/>
      <c r="W1543" s="32"/>
      <c r="X1543" s="32"/>
      <c r="Y1543" s="32"/>
      <c r="Z1543" s="32"/>
      <c r="AA1543" s="32"/>
      <c r="AB1543" s="32"/>
      <c r="AC1543" s="32"/>
      <c r="AD1543" s="32"/>
      <c r="AE1543" s="32"/>
      <c r="AF1543" s="32"/>
      <c r="AG1543" s="32"/>
      <c r="AH1543" s="32"/>
      <c r="AI1543" s="32"/>
      <c r="AJ1543" s="34"/>
      <c r="AK1543" s="32"/>
      <c r="AL1543" s="32"/>
      <c r="AM1543" s="32"/>
      <c r="AN1543" s="32"/>
      <c r="AO1543" s="32"/>
      <c r="AP1543" s="32"/>
      <c r="AQ1543" s="32"/>
      <c r="AR1543" s="32"/>
      <c r="AS1543" s="32"/>
      <c r="AT1543" s="32"/>
      <c r="AU1543" s="32"/>
      <c r="AV1543" s="32"/>
      <c r="AW1543" s="32"/>
      <c r="AX1543" s="32"/>
      <c r="AY1543" s="32"/>
      <c r="AZ1543" s="32"/>
      <c r="BA1543" s="32"/>
      <c r="BB1543" s="32"/>
      <c r="BC1543" s="32"/>
      <c r="BD1543" s="32"/>
      <c r="BE1543" s="32"/>
      <c r="BF1543" s="32"/>
      <c r="BG1543" s="32"/>
      <c r="BH1543" s="32"/>
      <c r="BI1543" s="32"/>
      <c r="BJ1543" s="32"/>
      <c r="BK1543" s="32"/>
      <c r="BL1543" s="32"/>
      <c r="BM1543" s="32"/>
      <c r="BN1543" s="32"/>
      <c r="BO1543" s="32"/>
      <c r="BP1543" s="32"/>
      <c r="BQ1543" s="32"/>
      <c r="BR1543" s="32"/>
      <c r="BS1543" s="32"/>
      <c r="BT1543" s="32"/>
      <c r="BU1543" s="32"/>
      <c r="BV1543" s="32"/>
      <c r="BW1543" s="32"/>
      <c r="BX1543" s="32"/>
      <c r="BY1543" s="32"/>
      <c r="BZ1543" s="32"/>
      <c r="CA1543" s="32"/>
      <c r="CB1543" s="32"/>
      <c r="CC1543" s="32"/>
      <c r="CD1543" s="32"/>
      <c r="CE1543" s="32"/>
      <c r="CF1543" s="32"/>
      <c r="CG1543" s="32"/>
      <c r="CH1543" s="32"/>
      <c r="CI1543" s="32"/>
      <c r="CJ1543" s="32"/>
      <c r="CK1543" s="32"/>
      <c r="CL1543" s="32"/>
      <c r="CM1543" s="32"/>
      <c r="CN1543" s="32">
        <v>1.746</v>
      </c>
      <c r="CO1543" s="32">
        <v>1.7669999999999999</v>
      </c>
      <c r="CP1543" s="32">
        <v>1.806</v>
      </c>
      <c r="CQ1543" s="32">
        <v>1.8380000000000001</v>
      </c>
      <c r="CR1543" s="32">
        <v>1.87</v>
      </c>
      <c r="CS1543" s="32">
        <v>1.9</v>
      </c>
      <c r="CT1543" s="32">
        <v>1.93</v>
      </c>
      <c r="CU1543" s="32">
        <v>1.9770000000000001</v>
      </c>
      <c r="CV1543" s="32">
        <v>2.1520000000000001</v>
      </c>
      <c r="CW1543" s="32">
        <v>2.3220000000000001</v>
      </c>
      <c r="CX1543" s="32">
        <v>2.3919999999999999</v>
      </c>
      <c r="CY1543" s="32">
        <v>2.3170000000000002</v>
      </c>
      <c r="CZ1543" s="32">
        <v>2.2410000000000001</v>
      </c>
      <c r="DA1543" s="32">
        <v>2.1589999999999998</v>
      </c>
      <c r="DB1543" s="32">
        <v>2.1339999999999999</v>
      </c>
      <c r="DC1543" s="32">
        <v>2.149</v>
      </c>
      <c r="DD1543" s="32">
        <v>2.1579999999999999</v>
      </c>
      <c r="DE1543" s="32">
        <v>2.1619999999999999</v>
      </c>
      <c r="DF1543" s="32">
        <v>2.1640000000000001</v>
      </c>
      <c r="DG1543" s="32">
        <v>2.1829999999999998</v>
      </c>
      <c r="DH1543" s="32">
        <v>2.3029999999999999</v>
      </c>
      <c r="DI1543" s="32">
        <v>2.4449999999999998</v>
      </c>
      <c r="DJ1543" s="32">
        <v>2.4929999999999999</v>
      </c>
      <c r="DK1543" s="32">
        <v>2.403</v>
      </c>
      <c r="DL1543" s="32">
        <v>2.31</v>
      </c>
      <c r="DM1543" s="32">
        <v>2.2170000000000001</v>
      </c>
      <c r="DN1543" s="32">
        <v>2.198</v>
      </c>
      <c r="DO1543" s="32">
        <v>2.2050000000000001</v>
      </c>
      <c r="DP1543" s="32">
        <v>2.2109999999999999</v>
      </c>
      <c r="DQ1543" s="32">
        <v>2.2160000000000002</v>
      </c>
      <c r="DR1543" s="32">
        <v>2.2250000000000001</v>
      </c>
      <c r="DS1543" s="32">
        <v>2.2509999999999999</v>
      </c>
      <c r="DT1543" s="32">
        <v>2.3780000000000001</v>
      </c>
      <c r="DU1543" s="32">
        <v>2.52</v>
      </c>
      <c r="DV1543" s="32">
        <v>2.57</v>
      </c>
      <c r="DW1543" s="32">
        <v>2.4700000000000002</v>
      </c>
      <c r="DX1543" s="32">
        <v>2.37</v>
      </c>
      <c r="DY1543" s="32">
        <v>2.2770000000000001</v>
      </c>
      <c r="DZ1543" s="32">
        <v>2.258</v>
      </c>
      <c r="EA1543" s="32">
        <v>2.2650000000000001</v>
      </c>
      <c r="EB1543" s="32">
        <v>2.2709999999999999</v>
      </c>
      <c r="EC1543" s="32">
        <v>2.2759999999999998</v>
      </c>
      <c r="ED1543" s="32">
        <v>2.2850000000000001</v>
      </c>
      <c r="EE1543" s="32">
        <v>2.3109999999999999</v>
      </c>
      <c r="EF1543" s="32">
        <v>2.4380000000000002</v>
      </c>
      <c r="EG1543" s="32">
        <v>2.58</v>
      </c>
      <c r="EH1543" s="32">
        <v>2.63</v>
      </c>
      <c r="EI1543" s="32">
        <v>2.5299999999999998</v>
      </c>
      <c r="EJ1543" s="32">
        <v>2.4300000000000002</v>
      </c>
      <c r="EK1543" s="32">
        <v>2.3370000000000002</v>
      </c>
      <c r="EL1543" s="32">
        <v>2.3180000000000001</v>
      </c>
      <c r="EM1543" s="32">
        <v>2.3250000000000002</v>
      </c>
      <c r="EN1543" s="32">
        <v>2.331</v>
      </c>
      <c r="EO1543" s="32">
        <v>2.3359999999999999</v>
      </c>
      <c r="EP1543" s="32">
        <v>2.3450000000000002</v>
      </c>
      <c r="EQ1543" s="32">
        <v>2.371</v>
      </c>
      <c r="ER1543" s="32">
        <v>2.4980000000000002</v>
      </c>
      <c r="ES1543" s="32">
        <v>2.64</v>
      </c>
      <c r="ET1543" s="32">
        <v>2.69</v>
      </c>
      <c r="EU1543" s="32">
        <v>2.59</v>
      </c>
      <c r="EV1543" s="32">
        <v>2.4900000000000002</v>
      </c>
      <c r="EW1543" s="32">
        <v>2.3969999999999998</v>
      </c>
      <c r="EX1543" s="32">
        <v>2.3780000000000001</v>
      </c>
      <c r="EY1543" s="32">
        <v>2.3849999999999998</v>
      </c>
      <c r="EZ1543" s="32">
        <v>2.391</v>
      </c>
      <c r="FA1543" s="32">
        <v>2.3959999999999999</v>
      </c>
      <c r="FB1543" s="32">
        <v>2.4049999999999998</v>
      </c>
      <c r="FC1543" s="32">
        <v>2.431</v>
      </c>
      <c r="FD1543" s="32">
        <v>2.5579999999999998</v>
      </c>
      <c r="FE1543" s="32">
        <v>2.7</v>
      </c>
      <c r="FF1543" s="32">
        <v>2.76</v>
      </c>
      <c r="FG1543" s="32">
        <v>2.66</v>
      </c>
      <c r="FH1543" s="32"/>
      <c r="FI1543" s="32"/>
      <c r="FJ1543" s="32"/>
      <c r="FK1543" s="32"/>
      <c r="FL1543" s="32"/>
      <c r="FM1543" s="32"/>
      <c r="FN1543" s="32"/>
      <c r="FO1543" s="32"/>
      <c r="FP1543" s="32"/>
      <c r="FQ1543" s="32"/>
      <c r="FR1543" s="32"/>
      <c r="FS1543" s="32"/>
      <c r="FT1543" s="32"/>
      <c r="FU1543" s="32"/>
      <c r="FV1543" s="32"/>
      <c r="FW1543" s="32"/>
      <c r="FX1543" s="32"/>
      <c r="FY1543" s="32"/>
      <c r="FZ1543" s="32"/>
      <c r="GA1543" s="32"/>
      <c r="GB1543" s="32"/>
      <c r="GC1543" s="32"/>
      <c r="GD1543" s="32"/>
      <c r="GE1543" s="32"/>
      <c r="GF1543" s="32"/>
      <c r="GG1543" s="32"/>
      <c r="GH1543" s="32"/>
      <c r="GI1543" s="32"/>
      <c r="GJ1543" s="32"/>
      <c r="GK1543" s="32"/>
      <c r="GL1543" s="32"/>
      <c r="GM1543" s="32"/>
      <c r="GN1543" s="32"/>
      <c r="GO1543" s="32"/>
      <c r="GP1543" s="32"/>
      <c r="GQ1543" s="32"/>
    </row>
    <row r="1544" spans="1:199" customFormat="1" hidden="1" x14ac:dyDescent="0.2">
      <c r="A1544">
        <f t="shared" si="379"/>
        <v>5</v>
      </c>
      <c r="B1544">
        <f t="shared" si="380"/>
        <v>2</v>
      </c>
      <c r="C1544" s="1">
        <v>36210</v>
      </c>
      <c r="D1544">
        <f t="shared" si="381"/>
        <v>2</v>
      </c>
      <c r="E1544">
        <f t="shared" si="382"/>
        <v>1999</v>
      </c>
      <c r="F1544" s="17">
        <f t="shared" si="369"/>
        <v>0.41534285714285701</v>
      </c>
      <c r="G1544" s="16">
        <f t="shared" si="371"/>
        <v>7.1666666666666767E-2</v>
      </c>
      <c r="H1544" s="16">
        <f t="shared" si="372"/>
        <v>6.2250000000000139E-2</v>
      </c>
      <c r="I1544" s="16">
        <f t="shared" si="373"/>
        <v>0.13391666666666691</v>
      </c>
      <c r="J1544" s="7">
        <f>VLOOKUP(C1544,'Nymex hist.'!A:B,2,0)</f>
        <v>1.7450000000000001</v>
      </c>
      <c r="K1544" s="11">
        <f t="shared" si="383"/>
        <v>1.862857142857143</v>
      </c>
      <c r="L1544" s="11">
        <f t="shared" si="370"/>
        <v>2.2782</v>
      </c>
      <c r="M1544" s="9">
        <f t="shared" si="374"/>
        <v>2.2253333333333329</v>
      </c>
      <c r="N1544" s="9">
        <f t="shared" si="375"/>
        <v>2.2969999999999997</v>
      </c>
      <c r="O1544" s="9">
        <f t="shared" si="376"/>
        <v>2.3592499999999998</v>
      </c>
      <c r="P1544" s="9">
        <f t="shared" si="377"/>
        <v>2.4192499999999999</v>
      </c>
      <c r="Q1544" s="9">
        <f t="shared" si="378"/>
        <v>2.47925</v>
      </c>
      <c r="R1544" s="8">
        <v>36210</v>
      </c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3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>
        <v>1.7450000000000001</v>
      </c>
      <c r="CO1544" s="2">
        <v>1.7649999999999999</v>
      </c>
      <c r="CP1544" s="2">
        <v>1.8</v>
      </c>
      <c r="CQ1544" s="2">
        <v>1.83</v>
      </c>
      <c r="CR1544" s="2">
        <v>1.8620000000000001</v>
      </c>
      <c r="CS1544" s="2">
        <v>1.893</v>
      </c>
      <c r="CT1544" s="2">
        <v>1.923</v>
      </c>
      <c r="CU1544" s="2">
        <v>1.9670000000000001</v>
      </c>
      <c r="CV1544" s="2">
        <v>2.1469999999999998</v>
      </c>
      <c r="CW1544" s="2">
        <v>2.3149999999999999</v>
      </c>
      <c r="CX1544" s="2">
        <v>2.3849999999999998</v>
      </c>
      <c r="CY1544" s="2">
        <v>2.31</v>
      </c>
      <c r="CZ1544" s="2">
        <v>2.234</v>
      </c>
      <c r="DA1544" s="2">
        <v>2.1520000000000001</v>
      </c>
      <c r="DB1544" s="2">
        <v>2.1269999999999998</v>
      </c>
      <c r="DC1544" s="2">
        <v>2.1389999999999998</v>
      </c>
      <c r="DD1544" s="2">
        <v>2.1480000000000001</v>
      </c>
      <c r="DE1544" s="2">
        <v>2.1520000000000001</v>
      </c>
      <c r="DF1544" s="2">
        <v>2.1539999999999999</v>
      </c>
      <c r="DG1544" s="2">
        <v>2.173</v>
      </c>
      <c r="DH1544" s="2">
        <v>2.2949999999999999</v>
      </c>
      <c r="DI1544" s="2">
        <v>2.4350000000000001</v>
      </c>
      <c r="DJ1544" s="2">
        <v>2.4849999999999999</v>
      </c>
      <c r="DK1544" s="2">
        <v>2.3980000000000001</v>
      </c>
      <c r="DL1544" s="2">
        <v>2.3050000000000002</v>
      </c>
      <c r="DM1544" s="2">
        <v>2.2120000000000002</v>
      </c>
      <c r="DN1544" s="2">
        <v>2.1930000000000001</v>
      </c>
      <c r="DO1544" s="2">
        <v>2.2000000000000002</v>
      </c>
      <c r="DP1544" s="2">
        <v>2.206</v>
      </c>
      <c r="DQ1544" s="2">
        <v>2.2109999999999999</v>
      </c>
      <c r="DR1544" s="2">
        <v>2.2200000000000002</v>
      </c>
      <c r="DS1544" s="2">
        <v>2.246</v>
      </c>
      <c r="DT1544" s="2">
        <v>2.3730000000000002</v>
      </c>
      <c r="DU1544" s="2">
        <v>2.5150000000000001</v>
      </c>
      <c r="DV1544" s="2">
        <v>2.5649999999999999</v>
      </c>
      <c r="DW1544" s="2">
        <v>2.4649999999999999</v>
      </c>
      <c r="DX1544" s="2">
        <v>2.3650000000000002</v>
      </c>
      <c r="DY1544" s="2">
        <v>2.2719999999999998</v>
      </c>
      <c r="DZ1544" s="2">
        <v>2.2530000000000001</v>
      </c>
      <c r="EA1544" s="2">
        <v>2.2599999999999998</v>
      </c>
      <c r="EB1544" s="2">
        <v>2.266</v>
      </c>
      <c r="EC1544" s="2">
        <v>2.2709999999999999</v>
      </c>
      <c r="ED1544" s="2">
        <v>2.2799999999999998</v>
      </c>
      <c r="EE1544" s="2">
        <v>2.306</v>
      </c>
      <c r="EF1544" s="2">
        <v>2.4329999999999998</v>
      </c>
      <c r="EG1544" s="2">
        <v>2.5750000000000002</v>
      </c>
      <c r="EH1544" s="2">
        <v>2.625</v>
      </c>
      <c r="EI1544" s="2">
        <v>2.5249999999999999</v>
      </c>
      <c r="EJ1544" s="2">
        <v>2.4249999999999998</v>
      </c>
      <c r="EK1544" s="2">
        <v>2.3319999999999999</v>
      </c>
      <c r="EL1544" s="2">
        <v>2.3130000000000002</v>
      </c>
      <c r="EM1544" s="2">
        <v>2.3199999999999998</v>
      </c>
      <c r="EN1544" s="2">
        <v>2.3260000000000001</v>
      </c>
      <c r="EO1544" s="2">
        <v>2.331</v>
      </c>
      <c r="EP1544" s="2">
        <v>2.34</v>
      </c>
      <c r="EQ1544" s="2">
        <v>2.3660000000000001</v>
      </c>
      <c r="ER1544" s="2">
        <v>2.4929999999999999</v>
      </c>
      <c r="ES1544" s="2">
        <v>2.6349999999999998</v>
      </c>
      <c r="ET1544" s="2">
        <v>2.6850000000000001</v>
      </c>
      <c r="EU1544" s="2">
        <v>2.585</v>
      </c>
      <c r="EV1544" s="2">
        <v>2.4849999999999999</v>
      </c>
      <c r="EW1544" s="2">
        <v>2.3919999999999999</v>
      </c>
      <c r="EX1544" s="2">
        <v>2.3730000000000002</v>
      </c>
      <c r="EY1544" s="2">
        <v>2.38</v>
      </c>
      <c r="EZ1544" s="2">
        <v>2.3860000000000001</v>
      </c>
      <c r="FA1544" s="2">
        <v>2.391</v>
      </c>
      <c r="FB1544" s="2">
        <v>2.4</v>
      </c>
      <c r="FC1544" s="2">
        <v>2.4260000000000002</v>
      </c>
      <c r="FD1544" s="2">
        <v>2.5529999999999999</v>
      </c>
      <c r="FE1544" s="2">
        <v>2.6949999999999998</v>
      </c>
      <c r="FF1544" s="2">
        <v>2.7549999999999999</v>
      </c>
      <c r="FG1544" s="2">
        <v>2.6549999999999998</v>
      </c>
      <c r="FH1544" s="2"/>
      <c r="FI1544" s="2"/>
      <c r="FJ1544" s="2"/>
      <c r="FK1544" s="2"/>
      <c r="FL1544" s="2"/>
      <c r="FM1544" s="2"/>
      <c r="FN1544" s="2"/>
      <c r="FO1544" s="2"/>
      <c r="FP1544" s="2"/>
      <c r="FQ1544" s="2"/>
      <c r="FR1544" s="2"/>
      <c r="FS1544" s="2"/>
      <c r="FT1544" s="2"/>
      <c r="FU1544" s="2"/>
      <c r="FV1544" s="2"/>
      <c r="FW1544" s="2"/>
      <c r="FX1544" s="2"/>
      <c r="FY1544" s="2"/>
      <c r="FZ1544" s="2"/>
      <c r="GA1544" s="2"/>
      <c r="GB1544" s="2"/>
      <c r="GC1544" s="2"/>
      <c r="GD1544" s="2"/>
      <c r="GE1544" s="2"/>
      <c r="GF1544" s="2"/>
      <c r="GG1544" s="2"/>
      <c r="GH1544" s="2"/>
      <c r="GI1544" s="2"/>
      <c r="GJ1544" s="2"/>
      <c r="GK1544" s="2"/>
      <c r="GL1544" s="2"/>
      <c r="GM1544" s="2"/>
      <c r="GN1544" s="2"/>
      <c r="GO1544" s="2"/>
      <c r="GP1544" s="2"/>
      <c r="GQ1544" s="2"/>
    </row>
    <row r="1545" spans="1:199" customFormat="1" hidden="1" x14ac:dyDescent="0.2">
      <c r="A1545">
        <f t="shared" si="379"/>
        <v>1</v>
      </c>
      <c r="B1545">
        <f t="shared" si="380"/>
        <v>2</v>
      </c>
      <c r="C1545" s="1">
        <v>36213</v>
      </c>
      <c r="D1545">
        <f t="shared" si="381"/>
        <v>2</v>
      </c>
      <c r="E1545">
        <f t="shared" si="382"/>
        <v>1999</v>
      </c>
      <c r="F1545" s="17">
        <f t="shared" si="369"/>
        <v>0.43859999999999966</v>
      </c>
      <c r="G1545" s="16">
        <f t="shared" si="371"/>
        <v>7.7083333333333393E-2</v>
      </c>
      <c r="H1545" s="16">
        <f t="shared" si="372"/>
        <v>6.2083333333333268E-2</v>
      </c>
      <c r="I1545" s="16">
        <f t="shared" si="373"/>
        <v>0.13916666666666666</v>
      </c>
      <c r="J1545" s="7">
        <f>VLOOKUP(C1545,'Nymex hist.'!A:B,2,0)</f>
        <v>1.704</v>
      </c>
      <c r="K1545" s="11">
        <f t="shared" si="383"/>
        <v>1.8180000000000001</v>
      </c>
      <c r="L1545" s="11">
        <f t="shared" si="370"/>
        <v>2.2565999999999997</v>
      </c>
      <c r="M1545" s="9">
        <f t="shared" si="374"/>
        <v>2.2090000000000001</v>
      </c>
      <c r="N1545" s="9">
        <f t="shared" si="375"/>
        <v>2.2860833333333335</v>
      </c>
      <c r="O1545" s="9">
        <f t="shared" si="376"/>
        <v>2.3481666666666667</v>
      </c>
      <c r="P1545" s="9">
        <f t="shared" si="377"/>
        <v>2.4081666666666672</v>
      </c>
      <c r="Q1545" s="9">
        <f t="shared" si="378"/>
        <v>2.4681666666666664</v>
      </c>
      <c r="R1545" s="8">
        <v>36213</v>
      </c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3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>
        <v>1.704</v>
      </c>
      <c r="CO1545" s="2">
        <v>1.702</v>
      </c>
      <c r="CP1545" s="2">
        <v>1.74</v>
      </c>
      <c r="CQ1545" s="2">
        <v>1.778</v>
      </c>
      <c r="CR1545" s="2">
        <v>1.8180000000000001</v>
      </c>
      <c r="CS1545" s="2">
        <v>1.8560000000000001</v>
      </c>
      <c r="CT1545" s="2">
        <v>1.8939999999999999</v>
      </c>
      <c r="CU1545" s="2">
        <v>1.9379999999999999</v>
      </c>
      <c r="CV1545" s="2">
        <v>2.1230000000000002</v>
      </c>
      <c r="CW1545" s="2">
        <v>2.29</v>
      </c>
      <c r="CX1545" s="2">
        <v>2.36</v>
      </c>
      <c r="CY1545" s="2">
        <v>2.29</v>
      </c>
      <c r="CZ1545" s="2">
        <v>2.2200000000000002</v>
      </c>
      <c r="DA1545" s="2">
        <v>2.1379999999999999</v>
      </c>
      <c r="DB1545" s="2">
        <v>2.113</v>
      </c>
      <c r="DC1545" s="2">
        <v>2.1230000000000002</v>
      </c>
      <c r="DD1545" s="2">
        <v>2.1320000000000001</v>
      </c>
      <c r="DE1545" s="2">
        <v>2.1360000000000001</v>
      </c>
      <c r="DF1545" s="2">
        <v>2.1379999999999999</v>
      </c>
      <c r="DG1545" s="2">
        <v>2.157</v>
      </c>
      <c r="DH1545" s="2">
        <v>2.282</v>
      </c>
      <c r="DI1545" s="2">
        <v>2.419</v>
      </c>
      <c r="DJ1545" s="2">
        <v>2.4700000000000002</v>
      </c>
      <c r="DK1545" s="2">
        <v>2.3849999999999998</v>
      </c>
      <c r="DL1545" s="2">
        <v>2.2949999999999999</v>
      </c>
      <c r="DM1545" s="2">
        <v>2.202</v>
      </c>
      <c r="DN1545" s="2">
        <v>2.1829999999999998</v>
      </c>
      <c r="DO1545" s="2">
        <v>2.19</v>
      </c>
      <c r="DP1545" s="2">
        <v>2.1960000000000002</v>
      </c>
      <c r="DQ1545" s="2">
        <v>2.2010000000000001</v>
      </c>
      <c r="DR1545" s="2">
        <v>2.21</v>
      </c>
      <c r="DS1545" s="2">
        <v>2.2360000000000002</v>
      </c>
      <c r="DT1545" s="2">
        <v>2.363</v>
      </c>
      <c r="DU1545" s="2">
        <v>2.5019999999999998</v>
      </c>
      <c r="DV1545" s="2">
        <v>2.5499999999999998</v>
      </c>
      <c r="DW1545" s="2">
        <v>2.4500000000000002</v>
      </c>
      <c r="DX1545" s="2">
        <v>2.355</v>
      </c>
      <c r="DY1545" s="2">
        <v>2.262</v>
      </c>
      <c r="DZ1545" s="2">
        <v>2.2429999999999999</v>
      </c>
      <c r="EA1545" s="2">
        <v>2.25</v>
      </c>
      <c r="EB1545" s="2">
        <v>2.2559999999999998</v>
      </c>
      <c r="EC1545" s="2">
        <v>2.2610000000000001</v>
      </c>
      <c r="ED1545" s="2">
        <v>2.27</v>
      </c>
      <c r="EE1545" s="2">
        <v>2.2959999999999998</v>
      </c>
      <c r="EF1545" s="2">
        <v>2.423</v>
      </c>
      <c r="EG1545" s="2">
        <v>2.5619999999999998</v>
      </c>
      <c r="EH1545" s="2">
        <v>2.61</v>
      </c>
      <c r="EI1545" s="2">
        <v>2.5099999999999998</v>
      </c>
      <c r="EJ1545" s="2">
        <v>2.415</v>
      </c>
      <c r="EK1545" s="2">
        <v>2.3220000000000001</v>
      </c>
      <c r="EL1545" s="2">
        <v>2.3029999999999999</v>
      </c>
      <c r="EM1545" s="2">
        <v>2.31</v>
      </c>
      <c r="EN1545" s="2">
        <v>2.3159999999999998</v>
      </c>
      <c r="EO1545" s="2">
        <v>2.3210000000000002</v>
      </c>
      <c r="EP1545" s="2">
        <v>2.33</v>
      </c>
      <c r="EQ1545" s="2">
        <v>2.3559999999999999</v>
      </c>
      <c r="ER1545" s="2">
        <v>2.4830000000000001</v>
      </c>
      <c r="ES1545" s="2">
        <v>2.6219999999999999</v>
      </c>
      <c r="ET1545" s="2">
        <v>2.67</v>
      </c>
      <c r="EU1545" s="2">
        <v>2.57</v>
      </c>
      <c r="EV1545" s="2">
        <v>2.4750000000000001</v>
      </c>
      <c r="EW1545" s="2">
        <v>2.3820000000000001</v>
      </c>
      <c r="EX1545" s="2">
        <v>2.363</v>
      </c>
      <c r="EY1545" s="2">
        <v>2.37</v>
      </c>
      <c r="EZ1545" s="2">
        <v>2.3759999999999999</v>
      </c>
      <c r="FA1545" s="2">
        <v>2.3809999999999998</v>
      </c>
      <c r="FB1545" s="2">
        <v>2.39</v>
      </c>
      <c r="FC1545" s="2">
        <v>2.4159999999999999</v>
      </c>
      <c r="FD1545" s="2">
        <v>2.5430000000000001</v>
      </c>
      <c r="FE1545" s="2">
        <v>2.6819999999999999</v>
      </c>
      <c r="FF1545" s="2">
        <v>2.74</v>
      </c>
      <c r="FG1545" s="2">
        <v>2.64</v>
      </c>
      <c r="FH1545" s="2"/>
      <c r="FI1545" s="2"/>
      <c r="FJ1545" s="2"/>
      <c r="FK1545" s="2"/>
      <c r="FL1545" s="2"/>
      <c r="FM1545" s="2"/>
      <c r="FN1545" s="2"/>
      <c r="FO1545" s="2"/>
      <c r="FP1545" s="2"/>
      <c r="FQ1545" s="2"/>
      <c r="FR1545" s="2"/>
      <c r="FS1545" s="2"/>
      <c r="FT1545" s="2"/>
      <c r="FU1545" s="2"/>
      <c r="FV1545" s="2"/>
      <c r="FW1545" s="2"/>
      <c r="FX1545" s="2"/>
      <c r="FY1545" s="2"/>
      <c r="FZ1545" s="2"/>
      <c r="GA1545" s="2"/>
      <c r="GB1545" s="2"/>
      <c r="GC1545" s="2"/>
      <c r="GD1545" s="2"/>
      <c r="GE1545" s="2"/>
      <c r="GF1545" s="2"/>
      <c r="GG1545" s="2"/>
      <c r="GH1545" s="2"/>
      <c r="GI1545" s="2"/>
      <c r="GJ1545" s="2"/>
      <c r="GK1545" s="2"/>
      <c r="GL1545" s="2"/>
      <c r="GM1545" s="2"/>
      <c r="GN1545" s="2"/>
      <c r="GO1545" s="2"/>
      <c r="GP1545" s="2"/>
      <c r="GQ1545" s="2"/>
    </row>
    <row r="1546" spans="1:199" customFormat="1" hidden="1" x14ac:dyDescent="0.2">
      <c r="A1546">
        <f t="shared" si="379"/>
        <v>2</v>
      </c>
      <c r="B1546">
        <f t="shared" si="380"/>
        <v>2</v>
      </c>
      <c r="C1546" s="1">
        <v>36214</v>
      </c>
      <c r="D1546">
        <f t="shared" si="381"/>
        <v>2</v>
      </c>
      <c r="E1546">
        <f t="shared" si="382"/>
        <v>1999</v>
      </c>
      <c r="F1546" s="17">
        <f t="shared" si="369"/>
        <v>0.43762857142857148</v>
      </c>
      <c r="G1546" s="16">
        <f t="shared" si="371"/>
        <v>7.5666666666666327E-2</v>
      </c>
      <c r="H1546" s="16">
        <f t="shared" si="372"/>
        <v>6.2083333333333268E-2</v>
      </c>
      <c r="I1546" s="16">
        <f t="shared" si="373"/>
        <v>0.13774999999999959</v>
      </c>
      <c r="J1546" s="7">
        <f>VLOOKUP(C1546,'Nymex hist.'!A:B,2,0)</f>
        <v>1.71</v>
      </c>
      <c r="K1546" s="11">
        <f t="shared" si="383"/>
        <v>1.8155714285714286</v>
      </c>
      <c r="L1546" s="11">
        <f t="shared" si="370"/>
        <v>2.2532000000000001</v>
      </c>
      <c r="M1546" s="9">
        <f t="shared" si="374"/>
        <v>2.2047500000000002</v>
      </c>
      <c r="N1546" s="9">
        <f t="shared" si="375"/>
        <v>2.2804166666666665</v>
      </c>
      <c r="O1546" s="9">
        <f t="shared" si="376"/>
        <v>2.3424999999999998</v>
      </c>
      <c r="P1546" s="9">
        <f t="shared" si="377"/>
        <v>2.4025000000000003</v>
      </c>
      <c r="Q1546" s="9">
        <f t="shared" si="378"/>
        <v>2.4625000000000004</v>
      </c>
      <c r="R1546" s="8">
        <v>36214</v>
      </c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3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>
        <v>1.71</v>
      </c>
      <c r="CO1546" s="2">
        <v>1.7070000000000001</v>
      </c>
      <c r="CP1546" s="2">
        <v>1.7370000000000001</v>
      </c>
      <c r="CQ1546" s="2">
        <v>1.7749999999999999</v>
      </c>
      <c r="CR1546" s="2">
        <v>1.8129999999999999</v>
      </c>
      <c r="CS1546" s="2">
        <v>1.8520000000000001</v>
      </c>
      <c r="CT1546" s="2">
        <v>1.89</v>
      </c>
      <c r="CU1546" s="2">
        <v>1.9350000000000001</v>
      </c>
      <c r="CV1546" s="2">
        <v>2.12</v>
      </c>
      <c r="CW1546" s="2">
        <v>2.2879999999999998</v>
      </c>
      <c r="CX1546" s="2">
        <v>2.3570000000000002</v>
      </c>
      <c r="CY1546" s="2">
        <v>2.286</v>
      </c>
      <c r="CZ1546" s="2">
        <v>2.2149999999999999</v>
      </c>
      <c r="DA1546" s="2">
        <v>2.133</v>
      </c>
      <c r="DB1546" s="2">
        <v>2.1080000000000001</v>
      </c>
      <c r="DC1546" s="2">
        <v>2.1179999999999999</v>
      </c>
      <c r="DD1546" s="2">
        <v>2.1269999999999998</v>
      </c>
      <c r="DE1546" s="2">
        <v>2.1309999999999998</v>
      </c>
      <c r="DF1546" s="2">
        <v>2.1339999999999999</v>
      </c>
      <c r="DG1546" s="2">
        <v>2.153</v>
      </c>
      <c r="DH1546" s="2">
        <v>2.2799999999999998</v>
      </c>
      <c r="DI1546" s="2">
        <v>2.415</v>
      </c>
      <c r="DJ1546" s="2">
        <v>2.4649999999999999</v>
      </c>
      <c r="DK1546" s="2">
        <v>2.38</v>
      </c>
      <c r="DL1546" s="2">
        <v>2.29</v>
      </c>
      <c r="DM1546" s="2">
        <v>2.1970000000000001</v>
      </c>
      <c r="DN1546" s="2">
        <v>2.177</v>
      </c>
      <c r="DO1546" s="2">
        <v>2.1840000000000002</v>
      </c>
      <c r="DP1546" s="2">
        <v>2.19</v>
      </c>
      <c r="DQ1546" s="2">
        <v>2.1949999999999998</v>
      </c>
      <c r="DR1546" s="2">
        <v>2.2040000000000002</v>
      </c>
      <c r="DS1546" s="2">
        <v>2.23</v>
      </c>
      <c r="DT1546" s="2">
        <v>2.3570000000000002</v>
      </c>
      <c r="DU1546" s="2">
        <v>2.496</v>
      </c>
      <c r="DV1546" s="2">
        <v>2.5449999999999999</v>
      </c>
      <c r="DW1546" s="2">
        <v>2.4449999999999998</v>
      </c>
      <c r="DX1546" s="2">
        <v>2.35</v>
      </c>
      <c r="DY1546" s="2">
        <v>2.2570000000000001</v>
      </c>
      <c r="DZ1546" s="2">
        <v>2.2370000000000001</v>
      </c>
      <c r="EA1546" s="2">
        <v>2.2440000000000002</v>
      </c>
      <c r="EB1546" s="2">
        <v>2.25</v>
      </c>
      <c r="EC1546" s="2">
        <v>2.2549999999999999</v>
      </c>
      <c r="ED1546" s="2">
        <v>2.2639999999999998</v>
      </c>
      <c r="EE1546" s="2">
        <v>2.29</v>
      </c>
      <c r="EF1546" s="2">
        <v>2.4169999999999998</v>
      </c>
      <c r="EG1546" s="2">
        <v>2.556</v>
      </c>
      <c r="EH1546" s="2">
        <v>2.605</v>
      </c>
      <c r="EI1546" s="2">
        <v>2.5049999999999999</v>
      </c>
      <c r="EJ1546" s="2">
        <v>2.41</v>
      </c>
      <c r="EK1546" s="2">
        <v>2.3170000000000002</v>
      </c>
      <c r="EL1546" s="2">
        <v>2.2970000000000002</v>
      </c>
      <c r="EM1546" s="2">
        <v>2.3039999999999998</v>
      </c>
      <c r="EN1546" s="2">
        <v>2.31</v>
      </c>
      <c r="EO1546" s="2">
        <v>2.3149999999999999</v>
      </c>
      <c r="EP1546" s="2">
        <v>2.3239999999999998</v>
      </c>
      <c r="EQ1546" s="2">
        <v>2.35</v>
      </c>
      <c r="ER1546" s="2">
        <v>2.4769999999999999</v>
      </c>
      <c r="ES1546" s="2">
        <v>2.6160000000000001</v>
      </c>
      <c r="ET1546" s="2">
        <v>2.665</v>
      </c>
      <c r="EU1546" s="2">
        <v>2.5649999999999999</v>
      </c>
      <c r="EV1546" s="2">
        <v>2.4700000000000002</v>
      </c>
      <c r="EW1546" s="2">
        <v>2.3769999999999998</v>
      </c>
      <c r="EX1546" s="2">
        <v>2.3570000000000002</v>
      </c>
      <c r="EY1546" s="2">
        <v>2.3639999999999999</v>
      </c>
      <c r="EZ1546" s="2">
        <v>2.37</v>
      </c>
      <c r="FA1546" s="2">
        <v>2.375</v>
      </c>
      <c r="FB1546" s="2">
        <v>2.3839999999999999</v>
      </c>
      <c r="FC1546" s="2">
        <v>2.41</v>
      </c>
      <c r="FD1546" s="2">
        <v>2.5369999999999999</v>
      </c>
      <c r="FE1546" s="2">
        <v>2.6760000000000002</v>
      </c>
      <c r="FF1546" s="2">
        <v>2.7349999999999999</v>
      </c>
      <c r="FG1546" s="2">
        <v>2.6349999999999998</v>
      </c>
      <c r="FH1546" s="2"/>
      <c r="FI1546" s="2"/>
      <c r="FJ1546" s="2"/>
      <c r="FK1546" s="2"/>
      <c r="FL1546" s="2"/>
      <c r="FM1546" s="2"/>
      <c r="FN1546" s="2"/>
      <c r="FO1546" s="2"/>
      <c r="FP1546" s="2"/>
      <c r="FQ1546" s="2"/>
      <c r="FR1546" s="2"/>
      <c r="FS1546" s="2"/>
      <c r="FT1546" s="2"/>
      <c r="FU1546" s="2"/>
      <c r="FV1546" s="2"/>
      <c r="FW1546" s="2"/>
      <c r="FX1546" s="2"/>
      <c r="FY1546" s="2"/>
      <c r="FZ1546" s="2"/>
      <c r="GA1546" s="2"/>
      <c r="GB1546" s="2"/>
      <c r="GC1546" s="2"/>
      <c r="GD1546" s="2"/>
      <c r="GE1546" s="2"/>
      <c r="GF1546" s="2"/>
      <c r="GG1546" s="2"/>
      <c r="GH1546" s="2"/>
      <c r="GI1546" s="2"/>
      <c r="GJ1546" s="2"/>
      <c r="GK1546" s="2"/>
      <c r="GL1546" s="2"/>
      <c r="GM1546" s="2"/>
      <c r="GN1546" s="2"/>
      <c r="GO1546" s="2"/>
      <c r="GP1546" s="2"/>
      <c r="GQ1546" s="2"/>
    </row>
    <row r="1547" spans="1:199" customFormat="1" hidden="1" x14ac:dyDescent="0.2">
      <c r="A1547">
        <f t="shared" si="379"/>
        <v>3</v>
      </c>
      <c r="B1547">
        <f t="shared" si="380"/>
        <v>2</v>
      </c>
      <c r="C1547" s="1">
        <v>36215</v>
      </c>
      <c r="D1547">
        <f t="shared" si="381"/>
        <v>2</v>
      </c>
      <c r="E1547">
        <f t="shared" si="382"/>
        <v>1999</v>
      </c>
      <c r="F1547" s="17">
        <f t="shared" si="369"/>
        <v>0.44688571428571455</v>
      </c>
      <c r="G1547" s="16">
        <f t="shared" si="371"/>
        <v>7.658333333333367E-2</v>
      </c>
      <c r="H1547" s="16">
        <f t="shared" si="372"/>
        <v>6.2083333333333712E-2</v>
      </c>
      <c r="I1547" s="16">
        <f t="shared" si="373"/>
        <v>0.13866666666666738</v>
      </c>
      <c r="J1547" s="7">
        <f>VLOOKUP(C1547,'Nymex hist.'!A:B,2,0)</f>
        <v>1.6659999999999999</v>
      </c>
      <c r="K1547" s="11">
        <f t="shared" si="383"/>
        <v>1.8087142857142857</v>
      </c>
      <c r="L1547" s="11">
        <f t="shared" si="370"/>
        <v>2.2556000000000003</v>
      </c>
      <c r="M1547" s="9">
        <f t="shared" si="374"/>
        <v>2.2088333333333332</v>
      </c>
      <c r="N1547" s="9">
        <f t="shared" si="375"/>
        <v>2.2854166666666669</v>
      </c>
      <c r="O1547" s="9">
        <f t="shared" si="376"/>
        <v>2.3475000000000006</v>
      </c>
      <c r="P1547" s="9">
        <f t="shared" si="377"/>
        <v>2.4075000000000002</v>
      </c>
      <c r="Q1547" s="9">
        <f t="shared" si="378"/>
        <v>2.4674999999999998</v>
      </c>
      <c r="R1547" s="8">
        <v>36215</v>
      </c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3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>
        <v>1.6659999999999999</v>
      </c>
      <c r="CO1547" s="2">
        <v>1.6970000000000001</v>
      </c>
      <c r="CP1547" s="2">
        <v>1.7270000000000001</v>
      </c>
      <c r="CQ1547" s="2">
        <v>1.7669999999999999</v>
      </c>
      <c r="CR1547" s="2">
        <v>1.806</v>
      </c>
      <c r="CS1547" s="2">
        <v>1.8460000000000001</v>
      </c>
      <c r="CT1547" s="2">
        <v>1.8859999999999999</v>
      </c>
      <c r="CU1547" s="2">
        <v>1.9319999999999999</v>
      </c>
      <c r="CV1547" s="2">
        <v>2.1190000000000002</v>
      </c>
      <c r="CW1547" s="2">
        <v>2.29</v>
      </c>
      <c r="CX1547" s="2">
        <v>2.36</v>
      </c>
      <c r="CY1547" s="2">
        <v>2.29</v>
      </c>
      <c r="CZ1547" s="2">
        <v>2.2189999999999999</v>
      </c>
      <c r="DA1547" s="2">
        <v>2.137</v>
      </c>
      <c r="DB1547" s="2">
        <v>2.1120000000000001</v>
      </c>
      <c r="DC1547" s="2">
        <v>2.1219999999999999</v>
      </c>
      <c r="DD1547" s="2">
        <v>2.1309999999999998</v>
      </c>
      <c r="DE1547" s="2">
        <v>2.1349999999999998</v>
      </c>
      <c r="DF1547" s="2">
        <v>2.1379999999999999</v>
      </c>
      <c r="DG1547" s="2">
        <v>2.157</v>
      </c>
      <c r="DH1547" s="2">
        <v>2.2850000000000001</v>
      </c>
      <c r="DI1547" s="2">
        <v>2.42</v>
      </c>
      <c r="DJ1547" s="2">
        <v>2.4700000000000002</v>
      </c>
      <c r="DK1547" s="2">
        <v>2.3849999999999998</v>
      </c>
      <c r="DL1547" s="2">
        <v>2.2949999999999999</v>
      </c>
      <c r="DM1547" s="2">
        <v>2.202</v>
      </c>
      <c r="DN1547" s="2">
        <v>2.1819999999999999</v>
      </c>
      <c r="DO1547" s="2">
        <v>2.1890000000000001</v>
      </c>
      <c r="DP1547" s="2">
        <v>2.1949999999999998</v>
      </c>
      <c r="DQ1547" s="2">
        <v>2.2000000000000002</v>
      </c>
      <c r="DR1547" s="2">
        <v>2.2090000000000001</v>
      </c>
      <c r="DS1547" s="2">
        <v>2.2349999999999999</v>
      </c>
      <c r="DT1547" s="2">
        <v>2.3620000000000001</v>
      </c>
      <c r="DU1547" s="2">
        <v>2.5009999999999999</v>
      </c>
      <c r="DV1547" s="2">
        <v>2.5499999999999998</v>
      </c>
      <c r="DW1547" s="2">
        <v>2.4500000000000002</v>
      </c>
      <c r="DX1547" s="2">
        <v>2.355</v>
      </c>
      <c r="DY1547" s="2">
        <v>2.262</v>
      </c>
      <c r="DZ1547" s="2">
        <v>2.242</v>
      </c>
      <c r="EA1547" s="2">
        <v>2.2490000000000001</v>
      </c>
      <c r="EB1547" s="2">
        <v>2.2549999999999999</v>
      </c>
      <c r="EC1547" s="2">
        <v>2.2599999999999998</v>
      </c>
      <c r="ED1547" s="2">
        <v>2.2690000000000001</v>
      </c>
      <c r="EE1547" s="2">
        <v>2.2949999999999999</v>
      </c>
      <c r="EF1547" s="2">
        <v>2.4220000000000002</v>
      </c>
      <c r="EG1547" s="2">
        <v>2.5609999999999999</v>
      </c>
      <c r="EH1547" s="2">
        <v>2.61</v>
      </c>
      <c r="EI1547" s="2">
        <v>2.5099999999999998</v>
      </c>
      <c r="EJ1547" s="2">
        <v>2.415</v>
      </c>
      <c r="EK1547" s="2">
        <v>2.3220000000000001</v>
      </c>
      <c r="EL1547" s="2">
        <v>2.302</v>
      </c>
      <c r="EM1547" s="2">
        <v>2.3090000000000002</v>
      </c>
      <c r="EN1547" s="2">
        <v>2.3149999999999999</v>
      </c>
      <c r="EO1547" s="2">
        <v>2.3199999999999998</v>
      </c>
      <c r="EP1547" s="2">
        <v>2.3290000000000002</v>
      </c>
      <c r="EQ1547" s="2">
        <v>2.355</v>
      </c>
      <c r="ER1547" s="2">
        <v>2.4820000000000002</v>
      </c>
      <c r="ES1547" s="2">
        <v>2.621</v>
      </c>
      <c r="ET1547" s="2">
        <v>2.67</v>
      </c>
      <c r="EU1547" s="2">
        <v>2.57</v>
      </c>
      <c r="EV1547" s="2">
        <v>2.4750000000000001</v>
      </c>
      <c r="EW1547" s="2">
        <v>2.3820000000000001</v>
      </c>
      <c r="EX1547" s="2">
        <v>2.3620000000000001</v>
      </c>
      <c r="EY1547" s="2">
        <v>2.3690000000000002</v>
      </c>
      <c r="EZ1547" s="2">
        <v>2.375</v>
      </c>
      <c r="FA1547" s="2">
        <v>2.38</v>
      </c>
      <c r="FB1547" s="2">
        <v>2.3889999999999998</v>
      </c>
      <c r="FC1547" s="2">
        <v>2.415</v>
      </c>
      <c r="FD1547" s="2">
        <v>2.5419999999999998</v>
      </c>
      <c r="FE1547" s="2">
        <v>2.681</v>
      </c>
      <c r="FF1547" s="2">
        <v>2.74</v>
      </c>
      <c r="FG1547" s="2">
        <v>2.64</v>
      </c>
      <c r="FH1547" s="2"/>
      <c r="FI1547" s="2"/>
      <c r="FJ1547" s="2"/>
      <c r="FK1547" s="2"/>
      <c r="FL1547" s="2"/>
      <c r="FM1547" s="2"/>
      <c r="FN1547" s="2"/>
      <c r="FO1547" s="2"/>
      <c r="FP1547" s="2"/>
      <c r="FQ1547" s="2"/>
      <c r="FR1547" s="2"/>
      <c r="FS1547" s="2"/>
      <c r="FT1547" s="2"/>
      <c r="FU1547" s="2"/>
      <c r="FV1547" s="2"/>
      <c r="FW1547" s="2"/>
      <c r="FX1547" s="2"/>
      <c r="FY1547" s="2"/>
      <c r="FZ1547" s="2"/>
      <c r="GA1547" s="2"/>
      <c r="GB1547" s="2"/>
      <c r="GC1547" s="2"/>
      <c r="GD1547" s="2"/>
      <c r="GE1547" s="2"/>
      <c r="GF1547" s="2"/>
      <c r="GG1547" s="2"/>
      <c r="GH1547" s="2"/>
      <c r="GI1547" s="2"/>
      <c r="GJ1547" s="2"/>
      <c r="GK1547" s="2"/>
      <c r="GL1547" s="2"/>
      <c r="GM1547" s="2"/>
      <c r="GN1547" s="2"/>
      <c r="GO1547" s="2"/>
      <c r="GP1547" s="2"/>
      <c r="GQ1547" s="2"/>
    </row>
    <row r="1548" spans="1:199" x14ac:dyDescent="0.2">
      <c r="A1548" s="36">
        <f t="shared" si="379"/>
        <v>4</v>
      </c>
      <c r="B1548" s="36">
        <f t="shared" si="380"/>
        <v>2</v>
      </c>
      <c r="C1548" s="1">
        <v>36216</v>
      </c>
      <c r="D1548">
        <f t="shared" si="381"/>
        <v>2</v>
      </c>
      <c r="E1548">
        <f t="shared" si="382"/>
        <v>1999</v>
      </c>
      <c r="F1548" s="21">
        <f t="shared" si="369"/>
        <v>0.46291428571428606</v>
      </c>
      <c r="G1548" s="21">
        <f t="shared" si="371"/>
        <v>8.5249999999999826E-2</v>
      </c>
      <c r="H1548" s="21">
        <f t="shared" si="372"/>
        <v>6.6666666666666874E-2</v>
      </c>
      <c r="I1548" s="21">
        <f t="shared" si="373"/>
        <v>0.1519166666666667</v>
      </c>
      <c r="J1548" s="23">
        <f>VLOOKUP(C1548,'Nymex hist.'!A:B,2,0)</f>
        <v>1.659</v>
      </c>
      <c r="K1548" s="23">
        <f t="shared" si="383"/>
        <v>1.7772857142857141</v>
      </c>
      <c r="L1548" s="23">
        <f t="shared" si="370"/>
        <v>2.2402000000000002</v>
      </c>
      <c r="M1548" s="23">
        <f t="shared" si="374"/>
        <v>2.1963333333333335</v>
      </c>
      <c r="N1548" s="23">
        <f t="shared" si="375"/>
        <v>2.2815833333333333</v>
      </c>
      <c r="O1548" s="23">
        <f t="shared" si="376"/>
        <v>2.3482500000000002</v>
      </c>
      <c r="P1548" s="23">
        <f t="shared" si="377"/>
        <v>2.4124166666666667</v>
      </c>
      <c r="Q1548" s="23">
        <f t="shared" si="378"/>
        <v>2.477416666666667</v>
      </c>
      <c r="R1548" s="30">
        <v>36216</v>
      </c>
      <c r="S1548" s="32"/>
      <c r="T1548" s="32"/>
      <c r="U1548" s="32"/>
      <c r="V1548" s="32"/>
      <c r="W1548" s="32"/>
      <c r="X1548" s="32"/>
      <c r="Y1548" s="32"/>
      <c r="Z1548" s="32"/>
      <c r="AA1548" s="32"/>
      <c r="AB1548" s="32"/>
      <c r="AC1548" s="32"/>
      <c r="AD1548" s="32"/>
      <c r="AE1548" s="32"/>
      <c r="AF1548" s="32"/>
      <c r="AG1548" s="32"/>
      <c r="AH1548" s="32"/>
      <c r="AI1548" s="32"/>
      <c r="AJ1548" s="34"/>
      <c r="AK1548" s="32"/>
      <c r="AL1548" s="32"/>
      <c r="AM1548" s="32"/>
      <c r="AN1548" s="32"/>
      <c r="AO1548" s="32"/>
      <c r="AP1548" s="32"/>
      <c r="AQ1548" s="32"/>
      <c r="AR1548" s="32"/>
      <c r="AS1548" s="32"/>
      <c r="AT1548" s="32"/>
      <c r="AU1548" s="32"/>
      <c r="AV1548" s="32"/>
      <c r="AW1548" s="32"/>
      <c r="AX1548" s="32"/>
      <c r="AY1548" s="32"/>
      <c r="AZ1548" s="32"/>
      <c r="BA1548" s="32"/>
      <c r="BB1548" s="32"/>
      <c r="BC1548" s="32"/>
      <c r="BD1548" s="32"/>
      <c r="BE1548" s="32"/>
      <c r="BF1548" s="32"/>
      <c r="BG1548" s="32"/>
      <c r="BH1548" s="32"/>
      <c r="BI1548" s="32"/>
      <c r="BJ1548" s="32"/>
      <c r="BK1548" s="32"/>
      <c r="BL1548" s="32"/>
      <c r="BM1548" s="32"/>
      <c r="BN1548" s="32"/>
      <c r="BO1548" s="32"/>
      <c r="BP1548" s="32"/>
      <c r="BQ1548" s="32"/>
      <c r="BR1548" s="32"/>
      <c r="BS1548" s="32"/>
      <c r="BT1548" s="32"/>
      <c r="BU1548" s="32"/>
      <c r="BV1548" s="32"/>
      <c r="BW1548" s="32"/>
      <c r="BX1548" s="32"/>
      <c r="BY1548" s="32"/>
      <c r="BZ1548" s="32"/>
      <c r="CA1548" s="32"/>
      <c r="CB1548" s="32"/>
      <c r="CC1548" s="32"/>
      <c r="CD1548" s="32"/>
      <c r="CE1548" s="32"/>
      <c r="CF1548" s="32"/>
      <c r="CG1548" s="32"/>
      <c r="CH1548" s="32"/>
      <c r="CI1548" s="32"/>
      <c r="CJ1548" s="32"/>
      <c r="CK1548" s="32"/>
      <c r="CL1548" s="32"/>
      <c r="CM1548" s="32"/>
      <c r="CN1548" s="32">
        <v>1.6659999999999999</v>
      </c>
      <c r="CO1548" s="32">
        <v>1.659</v>
      </c>
      <c r="CP1548" s="32">
        <v>1.694</v>
      </c>
      <c r="CQ1548" s="32">
        <v>1.734</v>
      </c>
      <c r="CR1548" s="32">
        <v>1.774</v>
      </c>
      <c r="CS1548" s="32">
        <v>1.8169999999999999</v>
      </c>
      <c r="CT1548" s="32">
        <v>1.859</v>
      </c>
      <c r="CU1548" s="32">
        <v>1.9039999999999999</v>
      </c>
      <c r="CV1548" s="32">
        <v>2.1</v>
      </c>
      <c r="CW1548" s="32">
        <v>2.2730000000000001</v>
      </c>
      <c r="CX1548" s="32">
        <v>2.3460000000000001</v>
      </c>
      <c r="CY1548" s="32">
        <v>2.2759999999999998</v>
      </c>
      <c r="CZ1548" s="32">
        <v>2.206</v>
      </c>
      <c r="DA1548" s="32">
        <v>2.1240000000000001</v>
      </c>
      <c r="DB1548" s="32">
        <v>2.0990000000000002</v>
      </c>
      <c r="DC1548" s="32">
        <v>2.109</v>
      </c>
      <c r="DD1548" s="32">
        <v>2.1190000000000002</v>
      </c>
      <c r="DE1548" s="32">
        <v>2.1230000000000002</v>
      </c>
      <c r="DF1548" s="32">
        <v>2.1259999999999999</v>
      </c>
      <c r="DG1548" s="32">
        <v>2.145</v>
      </c>
      <c r="DH1548" s="32">
        <v>2.2730000000000001</v>
      </c>
      <c r="DI1548" s="32">
        <v>2.41</v>
      </c>
      <c r="DJ1548" s="32">
        <v>2.46</v>
      </c>
      <c r="DK1548" s="32">
        <v>2.38</v>
      </c>
      <c r="DL1548" s="32">
        <v>2.29</v>
      </c>
      <c r="DM1548" s="32">
        <v>2.2000000000000002</v>
      </c>
      <c r="DN1548" s="32">
        <v>2.1800000000000002</v>
      </c>
      <c r="DO1548" s="32">
        <v>2.1869999999999998</v>
      </c>
      <c r="DP1548" s="32">
        <v>2.1930000000000001</v>
      </c>
      <c r="DQ1548" s="32">
        <v>2.198</v>
      </c>
      <c r="DR1548" s="32">
        <v>2.2069999999999999</v>
      </c>
      <c r="DS1548" s="32">
        <v>2.2330000000000001</v>
      </c>
      <c r="DT1548" s="32">
        <v>2.3580000000000001</v>
      </c>
      <c r="DU1548" s="32">
        <v>2.4929999999999999</v>
      </c>
      <c r="DV1548" s="32">
        <v>2.54</v>
      </c>
      <c r="DW1548" s="32">
        <v>2.44</v>
      </c>
      <c r="DX1548" s="32">
        <v>2.3650000000000002</v>
      </c>
      <c r="DY1548" s="32">
        <v>2.2650000000000001</v>
      </c>
      <c r="DZ1548" s="32">
        <v>2.2450000000000001</v>
      </c>
      <c r="EA1548" s="32">
        <v>2.2519999999999998</v>
      </c>
      <c r="EB1548" s="32">
        <v>2.258</v>
      </c>
      <c r="EC1548" s="32">
        <v>2.2629999999999999</v>
      </c>
      <c r="ED1548" s="32">
        <v>2.2719999999999998</v>
      </c>
      <c r="EE1548" s="32">
        <v>2.298</v>
      </c>
      <c r="EF1548" s="32">
        <v>2.423</v>
      </c>
      <c r="EG1548" s="32">
        <v>2.5579999999999998</v>
      </c>
      <c r="EH1548" s="32">
        <v>2.605</v>
      </c>
      <c r="EI1548" s="32">
        <v>2.5049999999999999</v>
      </c>
      <c r="EJ1548" s="32">
        <v>2.42</v>
      </c>
      <c r="EK1548" s="32">
        <v>2.33</v>
      </c>
      <c r="EL1548" s="32">
        <v>2.31</v>
      </c>
      <c r="EM1548" s="32">
        <v>2.3170000000000002</v>
      </c>
      <c r="EN1548" s="32">
        <v>2.323</v>
      </c>
      <c r="EO1548" s="32">
        <v>2.3279999999999998</v>
      </c>
      <c r="EP1548" s="32">
        <v>2.3370000000000002</v>
      </c>
      <c r="EQ1548" s="32">
        <v>2.363</v>
      </c>
      <c r="ER1548" s="32">
        <v>2.488</v>
      </c>
      <c r="ES1548" s="32">
        <v>2.6230000000000002</v>
      </c>
      <c r="ET1548" s="32">
        <v>2.67</v>
      </c>
      <c r="EU1548" s="32">
        <v>2.57</v>
      </c>
      <c r="EV1548" s="32">
        <v>2.4849999999999999</v>
      </c>
      <c r="EW1548" s="32">
        <v>2.395</v>
      </c>
      <c r="EX1548" s="32">
        <v>2.375</v>
      </c>
      <c r="EY1548" s="32">
        <v>2.3820000000000001</v>
      </c>
      <c r="EZ1548" s="32">
        <v>2.3879999999999999</v>
      </c>
      <c r="FA1548" s="32">
        <v>2.3929999999999998</v>
      </c>
      <c r="FB1548" s="32">
        <v>2.4020000000000001</v>
      </c>
      <c r="FC1548" s="32">
        <v>2.4279999999999999</v>
      </c>
      <c r="FD1548" s="32">
        <v>2.5529999999999999</v>
      </c>
      <c r="FE1548" s="32">
        <v>2.6880000000000002</v>
      </c>
      <c r="FF1548" s="32">
        <v>2.74</v>
      </c>
      <c r="FG1548" s="32">
        <v>2.64</v>
      </c>
      <c r="FH1548" s="32"/>
      <c r="FI1548" s="32"/>
      <c r="FJ1548" s="32"/>
      <c r="FK1548" s="32"/>
      <c r="FL1548" s="32"/>
      <c r="FM1548" s="32"/>
      <c r="FN1548" s="32"/>
      <c r="FO1548" s="32"/>
      <c r="FP1548" s="32"/>
      <c r="FQ1548" s="32"/>
      <c r="FR1548" s="32"/>
      <c r="FS1548" s="32"/>
      <c r="FT1548" s="32"/>
      <c r="FU1548" s="32"/>
      <c r="FV1548" s="32"/>
      <c r="FW1548" s="32"/>
      <c r="FX1548" s="32"/>
      <c r="FY1548" s="32"/>
      <c r="FZ1548" s="32"/>
      <c r="GA1548" s="32"/>
      <c r="GB1548" s="32"/>
      <c r="GC1548" s="32"/>
      <c r="GD1548" s="32"/>
      <c r="GE1548" s="32"/>
      <c r="GF1548" s="32"/>
      <c r="GG1548" s="32"/>
      <c r="GH1548" s="32"/>
      <c r="GI1548" s="32"/>
      <c r="GJ1548" s="32"/>
      <c r="GK1548" s="32"/>
      <c r="GL1548" s="32"/>
      <c r="GM1548" s="32"/>
      <c r="GN1548" s="32"/>
      <c r="GO1548" s="32"/>
      <c r="GP1548" s="32"/>
      <c r="GQ1548" s="32"/>
    </row>
    <row r="1549" spans="1:199" customFormat="1" hidden="1" x14ac:dyDescent="0.2">
      <c r="A1549">
        <f t="shared" si="379"/>
        <v>5</v>
      </c>
      <c r="B1549">
        <f t="shared" si="380"/>
        <v>2</v>
      </c>
      <c r="C1549" s="1">
        <v>36217</v>
      </c>
      <c r="D1549">
        <f t="shared" si="381"/>
        <v>2</v>
      </c>
      <c r="E1549">
        <f t="shared" si="382"/>
        <v>1999</v>
      </c>
      <c r="F1549" s="17">
        <f t="shared" si="369"/>
        <v>0.47625714285714249</v>
      </c>
      <c r="G1549" s="16">
        <f t="shared" si="371"/>
        <v>8.5500000000000576E-2</v>
      </c>
      <c r="H1549" s="16">
        <f t="shared" si="372"/>
        <v>6.4249999999999918E-2</v>
      </c>
      <c r="I1549" s="16">
        <f t="shared" si="373"/>
        <v>0.14975000000000049</v>
      </c>
      <c r="J1549" s="7">
        <f>VLOOKUP(C1549,'Nymex hist.'!A:B,2,0)</f>
        <v>1.6279999999999999</v>
      </c>
      <c r="K1549" s="11">
        <f t="shared" si="383"/>
        <v>1.7481428571428572</v>
      </c>
      <c r="L1549" s="11">
        <f t="shared" si="370"/>
        <v>2.2243999999999997</v>
      </c>
      <c r="M1549" s="9">
        <f t="shared" si="374"/>
        <v>2.1780833333333329</v>
      </c>
      <c r="N1549" s="9">
        <f t="shared" si="375"/>
        <v>2.2635833333333335</v>
      </c>
      <c r="O1549" s="9">
        <f t="shared" si="376"/>
        <v>2.3278333333333334</v>
      </c>
      <c r="P1549" s="9">
        <f t="shared" si="377"/>
        <v>2.3919999999999999</v>
      </c>
      <c r="Q1549" s="9">
        <f t="shared" si="378"/>
        <v>2.4569999999999999</v>
      </c>
      <c r="R1549" s="8">
        <v>36217</v>
      </c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3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>
        <v>1.6659999999999999</v>
      </c>
      <c r="CO1549" s="2">
        <v>1.6279999999999999</v>
      </c>
      <c r="CP1549" s="2">
        <v>1.661</v>
      </c>
      <c r="CQ1549" s="2">
        <v>1.696</v>
      </c>
      <c r="CR1549" s="2">
        <v>1.7430000000000001</v>
      </c>
      <c r="CS1549" s="2">
        <v>1.79</v>
      </c>
      <c r="CT1549" s="2">
        <v>1.8340000000000001</v>
      </c>
      <c r="CU1549" s="2">
        <v>1.885</v>
      </c>
      <c r="CV1549" s="2">
        <v>2.0819999999999999</v>
      </c>
      <c r="CW1549" s="2">
        <v>2.2599999999999998</v>
      </c>
      <c r="CX1549" s="2">
        <v>2.33</v>
      </c>
      <c r="CY1549" s="2">
        <v>2.2629999999999999</v>
      </c>
      <c r="CZ1549" s="2">
        <v>2.1869999999999998</v>
      </c>
      <c r="DA1549" s="2">
        <v>2.1019999999999999</v>
      </c>
      <c r="DB1549" s="2">
        <v>2.0819999999999999</v>
      </c>
      <c r="DC1549" s="2">
        <v>2.09</v>
      </c>
      <c r="DD1549" s="2">
        <v>2.1</v>
      </c>
      <c r="DE1549" s="2">
        <v>2.1040000000000001</v>
      </c>
      <c r="DF1549" s="2">
        <v>2.1070000000000002</v>
      </c>
      <c r="DG1549" s="2">
        <v>2.1269999999999998</v>
      </c>
      <c r="DH1549" s="2">
        <v>2.2549999999999999</v>
      </c>
      <c r="DI1549" s="2">
        <v>2.39</v>
      </c>
      <c r="DJ1549" s="2">
        <v>2.4470000000000001</v>
      </c>
      <c r="DK1549" s="2">
        <v>2.367</v>
      </c>
      <c r="DL1549" s="2">
        <v>2.2770000000000001</v>
      </c>
      <c r="DM1549" s="2">
        <v>2.1869999999999998</v>
      </c>
      <c r="DN1549" s="2">
        <v>2.16</v>
      </c>
      <c r="DO1549" s="2">
        <v>2.1720000000000002</v>
      </c>
      <c r="DP1549" s="2">
        <v>2.177</v>
      </c>
      <c r="DQ1549" s="2">
        <v>2.1800000000000002</v>
      </c>
      <c r="DR1549" s="2">
        <v>2.1869999999999998</v>
      </c>
      <c r="DS1549" s="2">
        <v>2.2080000000000002</v>
      </c>
      <c r="DT1549" s="2">
        <v>2.3330000000000002</v>
      </c>
      <c r="DU1549" s="2">
        <v>2.468</v>
      </c>
      <c r="DV1549" s="2">
        <v>2.5150000000000001</v>
      </c>
      <c r="DW1549" s="2">
        <v>2.415</v>
      </c>
      <c r="DX1549" s="2">
        <v>2.347</v>
      </c>
      <c r="DY1549" s="2">
        <v>2.2519999999999998</v>
      </c>
      <c r="DZ1549" s="2">
        <v>2.2250000000000001</v>
      </c>
      <c r="EA1549" s="2">
        <v>2.2370000000000001</v>
      </c>
      <c r="EB1549" s="2">
        <v>2.242</v>
      </c>
      <c r="EC1549" s="2">
        <v>2.2450000000000001</v>
      </c>
      <c r="ED1549" s="2">
        <v>2.2519999999999998</v>
      </c>
      <c r="EE1549" s="2">
        <v>2.2730000000000001</v>
      </c>
      <c r="EF1549" s="2">
        <v>2.3980000000000001</v>
      </c>
      <c r="EG1549" s="2">
        <v>2.5329999999999999</v>
      </c>
      <c r="EH1549" s="2">
        <v>2.58</v>
      </c>
      <c r="EI1549" s="2">
        <v>2.48</v>
      </c>
      <c r="EJ1549" s="2">
        <v>2.4020000000000001</v>
      </c>
      <c r="EK1549" s="2">
        <v>2.3170000000000002</v>
      </c>
      <c r="EL1549" s="2">
        <v>2.29</v>
      </c>
      <c r="EM1549" s="2">
        <v>2.302</v>
      </c>
      <c r="EN1549" s="2">
        <v>2.3069999999999999</v>
      </c>
      <c r="EO1549" s="2">
        <v>2.31</v>
      </c>
      <c r="EP1549" s="2">
        <v>2.3170000000000002</v>
      </c>
      <c r="EQ1549" s="2">
        <v>2.3380000000000001</v>
      </c>
      <c r="ER1549" s="2">
        <v>2.4630000000000001</v>
      </c>
      <c r="ES1549" s="2">
        <v>2.5979999999999999</v>
      </c>
      <c r="ET1549" s="2">
        <v>2.645</v>
      </c>
      <c r="EU1549" s="2">
        <v>2.5449999999999999</v>
      </c>
      <c r="EV1549" s="2">
        <v>2.4670000000000001</v>
      </c>
      <c r="EW1549" s="2">
        <v>2.3820000000000001</v>
      </c>
      <c r="EX1549" s="2">
        <v>2.355</v>
      </c>
      <c r="EY1549" s="2">
        <v>2.367</v>
      </c>
      <c r="EZ1549" s="2">
        <v>2.3719999999999999</v>
      </c>
      <c r="FA1549" s="2">
        <v>2.375</v>
      </c>
      <c r="FB1549" s="2">
        <v>2.3820000000000001</v>
      </c>
      <c r="FC1549" s="2">
        <v>2.403</v>
      </c>
      <c r="FD1549" s="2">
        <v>2.528</v>
      </c>
      <c r="FE1549" s="2">
        <v>2.6629999999999998</v>
      </c>
      <c r="FF1549" s="2">
        <v>2.7149999999999999</v>
      </c>
      <c r="FG1549" s="2">
        <v>2.6150000000000002</v>
      </c>
      <c r="FH1549" s="2"/>
      <c r="FI1549" s="2"/>
      <c r="FJ1549" s="2"/>
      <c r="FK1549" s="2"/>
      <c r="FL1549" s="2"/>
      <c r="FM1549" s="2"/>
      <c r="FN1549" s="2"/>
      <c r="FO1549" s="2"/>
      <c r="FP1549" s="2"/>
      <c r="FQ1549" s="2"/>
      <c r="FR1549" s="2"/>
      <c r="FS1549" s="2"/>
      <c r="FT1549" s="2"/>
      <c r="FU1549" s="2"/>
      <c r="FV1549" s="2"/>
      <c r="FW1549" s="2"/>
      <c r="FX1549" s="2"/>
      <c r="FY1549" s="2"/>
      <c r="FZ1549" s="2"/>
      <c r="GA1549" s="2"/>
      <c r="GB1549" s="2"/>
      <c r="GC1549" s="2"/>
      <c r="GD1549" s="2"/>
      <c r="GE1549" s="2"/>
      <c r="GF1549" s="2"/>
      <c r="GG1549" s="2"/>
      <c r="GH1549" s="2"/>
      <c r="GI1549" s="2"/>
      <c r="GJ1549" s="2"/>
      <c r="GK1549" s="2"/>
      <c r="GL1549" s="2"/>
      <c r="GM1549" s="2"/>
      <c r="GN1549" s="2"/>
      <c r="GO1549" s="2"/>
      <c r="GP1549" s="2"/>
      <c r="GQ1549" s="2"/>
    </row>
    <row r="1550" spans="1:199" customFormat="1" hidden="1" x14ac:dyDescent="0.2">
      <c r="A1550">
        <f t="shared" si="379"/>
        <v>1</v>
      </c>
      <c r="B1550">
        <f t="shared" si="380"/>
        <v>3</v>
      </c>
      <c r="C1550" s="1">
        <v>36220</v>
      </c>
      <c r="D1550">
        <f t="shared" si="381"/>
        <v>3</v>
      </c>
      <c r="E1550">
        <f t="shared" si="382"/>
        <v>1999</v>
      </c>
      <c r="F1550" s="17">
        <f t="shared" si="369"/>
        <v>0.45791428571428572</v>
      </c>
      <c r="G1550" s="16">
        <f t="shared" si="371"/>
        <v>7.6083333333333059E-2</v>
      </c>
      <c r="H1550" s="16">
        <f t="shared" si="372"/>
        <v>6.4249999999999474E-2</v>
      </c>
      <c r="I1550" s="16">
        <f t="shared" si="373"/>
        <v>0.14033333333333253</v>
      </c>
      <c r="J1550" s="7">
        <f>VLOOKUP(C1550,'Nymex hist.'!A:B,2,0)</f>
        <v>1.7010000000000001</v>
      </c>
      <c r="K1550" s="11">
        <f t="shared" si="383"/>
        <v>1.8062857142857141</v>
      </c>
      <c r="L1550" s="11">
        <f t="shared" si="370"/>
        <v>2.2641999999999998</v>
      </c>
      <c r="M1550" s="9">
        <f t="shared" si="374"/>
        <v>2.2063333333333337</v>
      </c>
      <c r="N1550" s="9">
        <f t="shared" si="375"/>
        <v>2.2824166666666668</v>
      </c>
      <c r="O1550" s="9">
        <f t="shared" si="376"/>
        <v>2.3466666666666662</v>
      </c>
      <c r="P1550" s="9">
        <f t="shared" si="377"/>
        <v>2.4108333333333332</v>
      </c>
      <c r="Q1550" s="9">
        <f t="shared" si="378"/>
        <v>2.4758333333333331</v>
      </c>
      <c r="R1550" s="8">
        <v>36220</v>
      </c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3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>
        <v>1.7010000000000001</v>
      </c>
      <c r="CP1550" s="2">
        <v>1.7310000000000001</v>
      </c>
      <c r="CQ1550" s="2">
        <v>1.7609999999999999</v>
      </c>
      <c r="CR1550" s="2">
        <v>1.8</v>
      </c>
      <c r="CS1550" s="2">
        <v>1.841</v>
      </c>
      <c r="CT1550" s="2">
        <v>1.88</v>
      </c>
      <c r="CU1550" s="2">
        <v>1.93</v>
      </c>
      <c r="CV1550" s="2">
        <v>2.125</v>
      </c>
      <c r="CW1550" s="2">
        <v>2.3029999999999999</v>
      </c>
      <c r="CX1550" s="2">
        <v>2.3730000000000002</v>
      </c>
      <c r="CY1550" s="2">
        <v>2.2999999999999998</v>
      </c>
      <c r="CZ1550" s="2">
        <v>2.2200000000000002</v>
      </c>
      <c r="DA1550" s="2">
        <v>2.13</v>
      </c>
      <c r="DB1550" s="2">
        <v>2.105</v>
      </c>
      <c r="DC1550" s="2">
        <v>2.1150000000000002</v>
      </c>
      <c r="DD1550" s="2">
        <v>2.125</v>
      </c>
      <c r="DE1550" s="2">
        <v>2.129</v>
      </c>
      <c r="DF1550" s="2">
        <v>2.1320000000000001</v>
      </c>
      <c r="DG1550" s="2">
        <v>2.1520000000000001</v>
      </c>
      <c r="DH1550" s="2">
        <v>2.2799999999999998</v>
      </c>
      <c r="DI1550" s="2">
        <v>2.415</v>
      </c>
      <c r="DJ1550" s="2">
        <v>2.4670000000000001</v>
      </c>
      <c r="DK1550" s="2">
        <v>2.387</v>
      </c>
      <c r="DL1550" s="2">
        <v>2.2970000000000002</v>
      </c>
      <c r="DM1550" s="2">
        <v>2.2069999999999999</v>
      </c>
      <c r="DN1550" s="2">
        <v>2.1800000000000002</v>
      </c>
      <c r="DO1550" s="2">
        <v>2.19</v>
      </c>
      <c r="DP1550" s="2">
        <v>2.1949999999999998</v>
      </c>
      <c r="DQ1550" s="2">
        <v>2.198</v>
      </c>
      <c r="DR1550" s="2">
        <v>2.2050000000000001</v>
      </c>
      <c r="DS1550" s="2">
        <v>2.226</v>
      </c>
      <c r="DT1550" s="2">
        <v>2.351</v>
      </c>
      <c r="DU1550" s="2">
        <v>2.4860000000000002</v>
      </c>
      <c r="DV1550" s="2">
        <v>2.5350000000000001</v>
      </c>
      <c r="DW1550" s="2">
        <v>2.4350000000000001</v>
      </c>
      <c r="DX1550" s="2">
        <v>2.367</v>
      </c>
      <c r="DY1550" s="2">
        <v>2.2719999999999998</v>
      </c>
      <c r="DZ1550" s="2">
        <v>2.2450000000000001</v>
      </c>
      <c r="EA1550" s="2">
        <v>2.2549999999999999</v>
      </c>
      <c r="EB1550" s="2">
        <v>2.2599999999999998</v>
      </c>
      <c r="EC1550" s="2">
        <v>2.2629999999999999</v>
      </c>
      <c r="ED1550" s="2">
        <v>2.27</v>
      </c>
      <c r="EE1550" s="2">
        <v>2.2909999999999999</v>
      </c>
      <c r="EF1550" s="2">
        <v>2.4159999999999999</v>
      </c>
      <c r="EG1550" s="2">
        <v>2.5510000000000002</v>
      </c>
      <c r="EH1550" s="2">
        <v>2.6</v>
      </c>
      <c r="EI1550" s="2">
        <v>2.5</v>
      </c>
      <c r="EJ1550" s="2">
        <v>2.4220000000000002</v>
      </c>
      <c r="EK1550" s="2">
        <v>2.3370000000000002</v>
      </c>
      <c r="EL1550" s="2">
        <v>2.31</v>
      </c>
      <c r="EM1550" s="2">
        <v>2.3199999999999998</v>
      </c>
      <c r="EN1550" s="2">
        <v>2.3250000000000002</v>
      </c>
      <c r="EO1550" s="2">
        <v>2.3279999999999998</v>
      </c>
      <c r="EP1550" s="2">
        <v>2.335</v>
      </c>
      <c r="EQ1550" s="2">
        <v>2.3559999999999999</v>
      </c>
      <c r="ER1550" s="2">
        <v>2.4809999999999999</v>
      </c>
      <c r="ES1550" s="2">
        <v>2.6160000000000001</v>
      </c>
      <c r="ET1550" s="2">
        <v>2.665</v>
      </c>
      <c r="EU1550" s="2">
        <v>2.5649999999999999</v>
      </c>
      <c r="EV1550" s="2">
        <v>2.4870000000000001</v>
      </c>
      <c r="EW1550" s="2">
        <v>2.4020000000000001</v>
      </c>
      <c r="EX1550" s="2">
        <v>2.375</v>
      </c>
      <c r="EY1550" s="2">
        <v>2.3849999999999998</v>
      </c>
      <c r="EZ1550" s="2">
        <v>2.39</v>
      </c>
      <c r="FA1550" s="2">
        <v>2.3929999999999998</v>
      </c>
      <c r="FB1550" s="2">
        <v>2.4</v>
      </c>
      <c r="FC1550" s="2">
        <v>2.4209999999999998</v>
      </c>
      <c r="FD1550" s="2">
        <v>2.5459999999999998</v>
      </c>
      <c r="FE1550" s="2">
        <v>2.681</v>
      </c>
      <c r="FF1550" s="2">
        <v>2.7349999999999999</v>
      </c>
      <c r="FG1550" s="2">
        <v>2.6349999999999998</v>
      </c>
      <c r="FH1550" s="2">
        <v>2.5569999999999999</v>
      </c>
      <c r="FI1550" s="2"/>
      <c r="FJ1550" s="2"/>
      <c r="FK1550" s="2"/>
      <c r="FL1550" s="2"/>
      <c r="FM1550" s="2"/>
      <c r="FN1550" s="2"/>
      <c r="FO1550" s="2"/>
      <c r="FP1550" s="2"/>
      <c r="FQ1550" s="2"/>
      <c r="FR1550" s="2"/>
      <c r="FS1550" s="2"/>
      <c r="FT1550" s="2"/>
      <c r="FU1550" s="2"/>
      <c r="FV1550" s="2"/>
      <c r="FW1550" s="2"/>
      <c r="FX1550" s="2"/>
      <c r="FY1550" s="2"/>
      <c r="FZ1550" s="2"/>
      <c r="GA1550" s="2"/>
      <c r="GB1550" s="2"/>
      <c r="GC1550" s="2"/>
      <c r="GD1550" s="2"/>
      <c r="GE1550" s="2"/>
      <c r="GF1550" s="2"/>
      <c r="GG1550" s="2"/>
      <c r="GH1550" s="2"/>
      <c r="GI1550" s="2"/>
      <c r="GJ1550" s="2"/>
      <c r="GK1550" s="2"/>
      <c r="GL1550" s="2"/>
      <c r="GM1550" s="2"/>
      <c r="GN1550" s="2"/>
      <c r="GO1550" s="2"/>
      <c r="GP1550" s="2"/>
      <c r="GQ1550" s="2"/>
    </row>
    <row r="1551" spans="1:199" customFormat="1" hidden="1" x14ac:dyDescent="0.2">
      <c r="A1551">
        <f t="shared" si="379"/>
        <v>2</v>
      </c>
      <c r="B1551">
        <f t="shared" si="380"/>
        <v>3</v>
      </c>
      <c r="C1551" s="1">
        <v>36221</v>
      </c>
      <c r="D1551">
        <f t="shared" si="381"/>
        <v>3</v>
      </c>
      <c r="E1551">
        <f t="shared" si="382"/>
        <v>1999</v>
      </c>
      <c r="F1551" s="17">
        <f t="shared" si="369"/>
        <v>0.45905714285714283</v>
      </c>
      <c r="G1551" s="16">
        <f t="shared" si="371"/>
        <v>7.6083333333333059E-2</v>
      </c>
      <c r="H1551" s="16">
        <f t="shared" si="372"/>
        <v>6.4249999999999474E-2</v>
      </c>
      <c r="I1551" s="16">
        <f t="shared" si="373"/>
        <v>0.14033333333333253</v>
      </c>
      <c r="J1551" s="7">
        <f>VLOOKUP(C1551,'Nymex hist.'!A:B,2,0)</f>
        <v>1.696</v>
      </c>
      <c r="K1551" s="11">
        <f t="shared" si="383"/>
        <v>1.8051428571428569</v>
      </c>
      <c r="L1551" s="11">
        <f t="shared" si="370"/>
        <v>2.2641999999999998</v>
      </c>
      <c r="M1551" s="9">
        <f t="shared" si="374"/>
        <v>2.2063333333333337</v>
      </c>
      <c r="N1551" s="9">
        <f t="shared" si="375"/>
        <v>2.2824166666666668</v>
      </c>
      <c r="O1551" s="9">
        <f t="shared" si="376"/>
        <v>2.3466666666666662</v>
      </c>
      <c r="P1551" s="9">
        <f t="shared" si="377"/>
        <v>2.4116666666666671</v>
      </c>
      <c r="Q1551" s="9">
        <f t="shared" si="378"/>
        <v>2.4766666666666666</v>
      </c>
      <c r="R1551" s="8">
        <v>36221</v>
      </c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3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>
        <v>1.696</v>
      </c>
      <c r="CP1551" s="2">
        <v>1.73</v>
      </c>
      <c r="CQ1551" s="2">
        <v>1.76</v>
      </c>
      <c r="CR1551" s="2">
        <v>1.8</v>
      </c>
      <c r="CS1551" s="2">
        <v>1.84</v>
      </c>
      <c r="CT1551" s="2">
        <v>1.88</v>
      </c>
      <c r="CU1551" s="2">
        <v>1.93</v>
      </c>
      <c r="CV1551" s="2">
        <v>2.125</v>
      </c>
      <c r="CW1551" s="2">
        <v>2.3029999999999999</v>
      </c>
      <c r="CX1551" s="2">
        <v>2.3730000000000002</v>
      </c>
      <c r="CY1551" s="2">
        <v>2.2999999999999998</v>
      </c>
      <c r="CZ1551" s="2">
        <v>2.2200000000000002</v>
      </c>
      <c r="DA1551" s="2">
        <v>2.13</v>
      </c>
      <c r="DB1551" s="2">
        <v>2.105</v>
      </c>
      <c r="DC1551" s="2">
        <v>2.1150000000000002</v>
      </c>
      <c r="DD1551" s="2">
        <v>2.125</v>
      </c>
      <c r="DE1551" s="2">
        <v>2.129</v>
      </c>
      <c r="DF1551" s="2">
        <v>2.1320000000000001</v>
      </c>
      <c r="DG1551" s="2">
        <v>2.1520000000000001</v>
      </c>
      <c r="DH1551" s="2">
        <v>2.2799999999999998</v>
      </c>
      <c r="DI1551" s="2">
        <v>2.415</v>
      </c>
      <c r="DJ1551" s="2">
        <v>2.4670000000000001</v>
      </c>
      <c r="DK1551" s="2">
        <v>2.387</v>
      </c>
      <c r="DL1551" s="2">
        <v>2.2970000000000002</v>
      </c>
      <c r="DM1551" s="2">
        <v>2.2069999999999999</v>
      </c>
      <c r="DN1551" s="2">
        <v>2.1800000000000002</v>
      </c>
      <c r="DO1551" s="2">
        <v>2.19</v>
      </c>
      <c r="DP1551" s="2">
        <v>2.1949999999999998</v>
      </c>
      <c r="DQ1551" s="2">
        <v>2.198</v>
      </c>
      <c r="DR1551" s="2">
        <v>2.2050000000000001</v>
      </c>
      <c r="DS1551" s="2">
        <v>2.226</v>
      </c>
      <c r="DT1551" s="2">
        <v>2.351</v>
      </c>
      <c r="DU1551" s="2">
        <v>2.4860000000000002</v>
      </c>
      <c r="DV1551" s="2">
        <v>2.5350000000000001</v>
      </c>
      <c r="DW1551" s="2">
        <v>2.4350000000000001</v>
      </c>
      <c r="DX1551" s="2">
        <v>2.367</v>
      </c>
      <c r="DY1551" s="2">
        <v>2.2719999999999998</v>
      </c>
      <c r="DZ1551" s="2">
        <v>2.2450000000000001</v>
      </c>
      <c r="EA1551" s="2">
        <v>2.2549999999999999</v>
      </c>
      <c r="EB1551" s="2">
        <v>2.2599999999999998</v>
      </c>
      <c r="EC1551" s="2">
        <v>2.2629999999999999</v>
      </c>
      <c r="ED1551" s="2">
        <v>2.27</v>
      </c>
      <c r="EE1551" s="2">
        <v>2.2909999999999999</v>
      </c>
      <c r="EF1551" s="2">
        <v>2.4159999999999999</v>
      </c>
      <c r="EG1551" s="2">
        <v>2.5510000000000002</v>
      </c>
      <c r="EH1551" s="2">
        <v>2.6</v>
      </c>
      <c r="EI1551" s="2">
        <v>2.5</v>
      </c>
      <c r="EJ1551" s="2">
        <v>2.4319999999999999</v>
      </c>
      <c r="EK1551" s="2">
        <v>2.3370000000000002</v>
      </c>
      <c r="EL1551" s="2">
        <v>2.31</v>
      </c>
      <c r="EM1551" s="2">
        <v>2.3199999999999998</v>
      </c>
      <c r="EN1551" s="2">
        <v>2.3250000000000002</v>
      </c>
      <c r="EO1551" s="2">
        <v>2.3279999999999998</v>
      </c>
      <c r="EP1551" s="2">
        <v>2.335</v>
      </c>
      <c r="EQ1551" s="2">
        <v>2.3559999999999999</v>
      </c>
      <c r="ER1551" s="2">
        <v>2.4809999999999999</v>
      </c>
      <c r="ES1551" s="2">
        <v>2.6160000000000001</v>
      </c>
      <c r="ET1551" s="2">
        <v>2.665</v>
      </c>
      <c r="EU1551" s="2">
        <v>2.5649999999999999</v>
      </c>
      <c r="EV1551" s="2">
        <v>2.4969999999999999</v>
      </c>
      <c r="EW1551" s="2">
        <v>2.4020000000000001</v>
      </c>
      <c r="EX1551" s="2">
        <v>2.375</v>
      </c>
      <c r="EY1551" s="2">
        <v>2.3849999999999998</v>
      </c>
      <c r="EZ1551" s="2">
        <v>2.39</v>
      </c>
      <c r="FA1551" s="2">
        <v>2.3929999999999998</v>
      </c>
      <c r="FB1551" s="2">
        <v>2.4</v>
      </c>
      <c r="FC1551" s="2">
        <v>2.4209999999999998</v>
      </c>
      <c r="FD1551" s="2">
        <v>2.5459999999999998</v>
      </c>
      <c r="FE1551" s="2">
        <v>2.681</v>
      </c>
      <c r="FF1551" s="2">
        <v>2.7349999999999999</v>
      </c>
      <c r="FG1551" s="2">
        <v>2.6349999999999998</v>
      </c>
      <c r="FH1551" s="2">
        <v>2.5670000000000002</v>
      </c>
      <c r="FI1551" s="2"/>
      <c r="FJ1551" s="2"/>
      <c r="FK1551" s="2"/>
      <c r="FL1551" s="2"/>
      <c r="FM1551" s="2"/>
      <c r="FN1551" s="2"/>
      <c r="FO1551" s="2"/>
      <c r="FP1551" s="2"/>
      <c r="FQ1551" s="2"/>
      <c r="FR1551" s="2"/>
      <c r="FS1551" s="2"/>
      <c r="FT1551" s="2"/>
      <c r="FU1551" s="2"/>
      <c r="FV1551" s="2"/>
      <c r="FW1551" s="2"/>
      <c r="FX1551" s="2"/>
      <c r="FY1551" s="2"/>
      <c r="FZ1551" s="2"/>
      <c r="GA1551" s="2"/>
      <c r="GB1551" s="2"/>
      <c r="GC1551" s="2"/>
      <c r="GD1551" s="2"/>
      <c r="GE1551" s="2"/>
      <c r="GF1551" s="2"/>
      <c r="GG1551" s="2"/>
      <c r="GH1551" s="2"/>
      <c r="GI1551" s="2"/>
      <c r="GJ1551" s="2"/>
      <c r="GK1551" s="2"/>
      <c r="GL1551" s="2"/>
      <c r="GM1551" s="2"/>
      <c r="GN1551" s="2"/>
      <c r="GO1551" s="2"/>
      <c r="GP1551" s="2"/>
      <c r="GQ1551" s="2"/>
    </row>
    <row r="1552" spans="1:199" customFormat="1" hidden="1" x14ac:dyDescent="0.2">
      <c r="A1552">
        <f t="shared" si="379"/>
        <v>3</v>
      </c>
      <c r="B1552">
        <f t="shared" si="380"/>
        <v>3</v>
      </c>
      <c r="C1552" s="1">
        <v>36222</v>
      </c>
      <c r="D1552">
        <f t="shared" si="381"/>
        <v>3</v>
      </c>
      <c r="E1552">
        <f t="shared" si="382"/>
        <v>1999</v>
      </c>
      <c r="F1552" s="17">
        <f t="shared" si="369"/>
        <v>0.44891428571428582</v>
      </c>
      <c r="G1552" s="16">
        <f t="shared" si="371"/>
        <v>7.6583333333333226E-2</v>
      </c>
      <c r="H1552" s="16">
        <f t="shared" si="372"/>
        <v>6.4000000000000057E-2</v>
      </c>
      <c r="I1552" s="16">
        <f t="shared" si="373"/>
        <v>0.14058333333333328</v>
      </c>
      <c r="J1552" s="7">
        <f>VLOOKUP(C1552,'Nymex hist.'!A:B,2,0)</f>
        <v>1.7230000000000001</v>
      </c>
      <c r="K1552" s="11">
        <f t="shared" si="383"/>
        <v>1.8242857142857143</v>
      </c>
      <c r="L1552" s="11">
        <f t="shared" si="370"/>
        <v>2.2732000000000001</v>
      </c>
      <c r="M1552" s="9">
        <f t="shared" si="374"/>
        <v>2.2118333333333333</v>
      </c>
      <c r="N1552" s="9">
        <f t="shared" si="375"/>
        <v>2.2884166666666665</v>
      </c>
      <c r="O1552" s="9">
        <f t="shared" si="376"/>
        <v>2.3524166666666666</v>
      </c>
      <c r="P1552" s="9">
        <f t="shared" si="377"/>
        <v>2.4174166666666665</v>
      </c>
      <c r="Q1552" s="9">
        <f t="shared" si="378"/>
        <v>2.4824166666666669</v>
      </c>
      <c r="R1552" s="8">
        <v>36222</v>
      </c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3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>
        <v>1.7230000000000001</v>
      </c>
      <c r="CP1552" s="2">
        <v>1.7529999999999999</v>
      </c>
      <c r="CQ1552" s="2">
        <v>1.7829999999999999</v>
      </c>
      <c r="CR1552" s="2">
        <v>1.82</v>
      </c>
      <c r="CS1552" s="2">
        <v>1.857</v>
      </c>
      <c r="CT1552" s="2">
        <v>1.8919999999999999</v>
      </c>
      <c r="CU1552" s="2">
        <v>1.9419999999999999</v>
      </c>
      <c r="CV1552" s="2">
        <v>2.137</v>
      </c>
      <c r="CW1552" s="2">
        <v>2.3149999999999999</v>
      </c>
      <c r="CX1552" s="2">
        <v>2.383</v>
      </c>
      <c r="CY1552" s="2">
        <v>2.306</v>
      </c>
      <c r="CZ1552" s="2">
        <v>2.2250000000000001</v>
      </c>
      <c r="DA1552" s="2">
        <v>2.1349999999999998</v>
      </c>
      <c r="DB1552" s="2">
        <v>2.11</v>
      </c>
      <c r="DC1552" s="2">
        <v>2.12</v>
      </c>
      <c r="DD1552" s="2">
        <v>2.13</v>
      </c>
      <c r="DE1552" s="2">
        <v>2.1339999999999999</v>
      </c>
      <c r="DF1552" s="2">
        <v>2.137</v>
      </c>
      <c r="DG1552" s="2">
        <v>2.157</v>
      </c>
      <c r="DH1552" s="2">
        <v>2.2850000000000001</v>
      </c>
      <c r="DI1552" s="2">
        <v>2.42</v>
      </c>
      <c r="DJ1552" s="2">
        <v>2.4729999999999999</v>
      </c>
      <c r="DK1552" s="2">
        <v>2.3929999999999998</v>
      </c>
      <c r="DL1552" s="2">
        <v>2.3029999999999999</v>
      </c>
      <c r="DM1552" s="2">
        <v>2.2130000000000001</v>
      </c>
      <c r="DN1552" s="2">
        <v>2.1859999999999999</v>
      </c>
      <c r="DO1552" s="2">
        <v>2.1960000000000002</v>
      </c>
      <c r="DP1552" s="2">
        <v>2.2010000000000001</v>
      </c>
      <c r="DQ1552" s="2">
        <v>2.2040000000000002</v>
      </c>
      <c r="DR1552" s="2">
        <v>2.2109999999999999</v>
      </c>
      <c r="DS1552" s="2">
        <v>2.2320000000000002</v>
      </c>
      <c r="DT1552" s="2">
        <v>2.3570000000000002</v>
      </c>
      <c r="DU1552" s="2">
        <v>2.492</v>
      </c>
      <c r="DV1552" s="2">
        <v>2.54</v>
      </c>
      <c r="DW1552" s="2">
        <v>2.44</v>
      </c>
      <c r="DX1552" s="2">
        <v>2.3719999999999999</v>
      </c>
      <c r="DY1552" s="2">
        <v>2.278</v>
      </c>
      <c r="DZ1552" s="2">
        <v>2.2509999999999999</v>
      </c>
      <c r="EA1552" s="2">
        <v>2.2610000000000001</v>
      </c>
      <c r="EB1552" s="2">
        <v>2.266</v>
      </c>
      <c r="EC1552" s="2">
        <v>2.2690000000000001</v>
      </c>
      <c r="ED1552" s="2">
        <v>2.2759999999999998</v>
      </c>
      <c r="EE1552" s="2">
        <v>2.2970000000000002</v>
      </c>
      <c r="EF1552" s="2">
        <v>2.4220000000000002</v>
      </c>
      <c r="EG1552" s="2">
        <v>2.5569999999999999</v>
      </c>
      <c r="EH1552" s="2">
        <v>2.605</v>
      </c>
      <c r="EI1552" s="2">
        <v>2.5049999999999999</v>
      </c>
      <c r="EJ1552" s="2">
        <v>2.4369999999999998</v>
      </c>
      <c r="EK1552" s="2">
        <v>2.343</v>
      </c>
      <c r="EL1552" s="2">
        <v>2.3159999999999998</v>
      </c>
      <c r="EM1552" s="2">
        <v>2.3260000000000001</v>
      </c>
      <c r="EN1552" s="2">
        <v>2.331</v>
      </c>
      <c r="EO1552" s="2">
        <v>2.3340000000000001</v>
      </c>
      <c r="EP1552" s="2">
        <v>2.3410000000000002</v>
      </c>
      <c r="EQ1552" s="2">
        <v>2.3620000000000001</v>
      </c>
      <c r="ER1552" s="2">
        <v>2.4870000000000001</v>
      </c>
      <c r="ES1552" s="2">
        <v>2.6219999999999999</v>
      </c>
      <c r="ET1552" s="2">
        <v>2.67</v>
      </c>
      <c r="EU1552" s="2">
        <v>2.57</v>
      </c>
      <c r="EV1552" s="2">
        <v>2.5019999999999998</v>
      </c>
      <c r="EW1552" s="2">
        <v>2.4079999999999999</v>
      </c>
      <c r="EX1552" s="2">
        <v>2.3809999999999998</v>
      </c>
      <c r="EY1552" s="2">
        <v>2.391</v>
      </c>
      <c r="EZ1552" s="2">
        <v>2.3959999999999999</v>
      </c>
      <c r="FA1552" s="2">
        <v>2.399</v>
      </c>
      <c r="FB1552" s="2">
        <v>2.4060000000000001</v>
      </c>
      <c r="FC1552" s="2">
        <v>2.427</v>
      </c>
      <c r="FD1552" s="2">
        <v>2.552</v>
      </c>
      <c r="FE1552" s="2">
        <v>2.6869999999999998</v>
      </c>
      <c r="FF1552" s="2">
        <v>2.74</v>
      </c>
      <c r="FG1552" s="2">
        <v>2.64</v>
      </c>
      <c r="FH1552" s="2">
        <v>2.5720000000000001</v>
      </c>
      <c r="FI1552" s="2"/>
      <c r="FJ1552" s="2"/>
      <c r="FK1552" s="2"/>
      <c r="FL1552" s="2"/>
      <c r="FM1552" s="2"/>
      <c r="FN1552" s="2"/>
      <c r="FO1552" s="2"/>
      <c r="FP1552" s="2"/>
      <c r="FQ1552" s="2"/>
      <c r="FR1552" s="2"/>
      <c r="FS1552" s="2"/>
      <c r="FT1552" s="2"/>
      <c r="FU1552" s="2"/>
      <c r="FV1552" s="2"/>
      <c r="FW1552" s="2"/>
      <c r="FX1552" s="2"/>
      <c r="FY1552" s="2"/>
      <c r="FZ1552" s="2"/>
      <c r="GA1552" s="2"/>
      <c r="GB1552" s="2"/>
      <c r="GC1552" s="2"/>
      <c r="GD1552" s="2"/>
      <c r="GE1552" s="2"/>
      <c r="GF1552" s="2"/>
      <c r="GG1552" s="2"/>
      <c r="GH1552" s="2"/>
      <c r="GI1552" s="2"/>
      <c r="GJ1552" s="2"/>
      <c r="GK1552" s="2"/>
      <c r="GL1552" s="2"/>
      <c r="GM1552" s="2"/>
      <c r="GN1552" s="2"/>
      <c r="GO1552" s="2"/>
      <c r="GP1552" s="2"/>
      <c r="GQ1552" s="2"/>
    </row>
    <row r="1553" spans="1:199" x14ac:dyDescent="0.2">
      <c r="A1553" s="36">
        <f t="shared" si="379"/>
        <v>4</v>
      </c>
      <c r="B1553" s="36">
        <f t="shared" si="380"/>
        <v>3</v>
      </c>
      <c r="C1553" s="1">
        <v>36223</v>
      </c>
      <c r="D1553">
        <f t="shared" si="381"/>
        <v>3</v>
      </c>
      <c r="E1553">
        <f t="shared" si="382"/>
        <v>1999</v>
      </c>
      <c r="F1553" s="21">
        <f t="shared" si="369"/>
        <v>0.43274285714285687</v>
      </c>
      <c r="G1553" s="21">
        <f t="shared" si="371"/>
        <v>7.5166666666667048E-2</v>
      </c>
      <c r="H1553" s="21">
        <f t="shared" si="372"/>
        <v>6.0249999999999471E-2</v>
      </c>
      <c r="I1553" s="21">
        <f t="shared" si="373"/>
        <v>0.13541666666666652</v>
      </c>
      <c r="J1553" s="23">
        <f>VLOOKUP(C1553,'Nymex hist.'!A:B,2,0)</f>
        <v>1.762</v>
      </c>
      <c r="K1553" s="23">
        <f t="shared" si="383"/>
        <v>1.8558571428571429</v>
      </c>
      <c r="L1553" s="23">
        <f t="shared" si="370"/>
        <v>2.2885999999999997</v>
      </c>
      <c r="M1553" s="23">
        <f t="shared" si="374"/>
        <v>2.2212499999999999</v>
      </c>
      <c r="N1553" s="23">
        <f t="shared" si="375"/>
        <v>2.296416666666667</v>
      </c>
      <c r="O1553" s="23">
        <f t="shared" si="376"/>
        <v>2.3566666666666665</v>
      </c>
      <c r="P1553" s="23">
        <f t="shared" si="377"/>
        <v>2.4216666666666669</v>
      </c>
      <c r="Q1553" s="23">
        <f t="shared" si="378"/>
        <v>2.4866666666666668</v>
      </c>
      <c r="R1553" s="30">
        <v>36223</v>
      </c>
      <c r="S1553" s="32"/>
      <c r="T1553" s="32"/>
      <c r="U1553" s="32"/>
      <c r="V1553" s="32"/>
      <c r="W1553" s="32"/>
      <c r="X1553" s="32"/>
      <c r="Y1553" s="32"/>
      <c r="Z1553" s="32"/>
      <c r="AA1553" s="32"/>
      <c r="AB1553" s="32"/>
      <c r="AC1553" s="32"/>
      <c r="AD1553" s="32"/>
      <c r="AE1553" s="32"/>
      <c r="AF1553" s="32"/>
      <c r="AG1553" s="32"/>
      <c r="AH1553" s="32"/>
      <c r="AI1553" s="32"/>
      <c r="AJ1553" s="34"/>
      <c r="AK1553" s="32"/>
      <c r="AL1553" s="32"/>
      <c r="AM1553" s="32"/>
      <c r="AN1553" s="32"/>
      <c r="AO1553" s="32"/>
      <c r="AP1553" s="32"/>
      <c r="AQ1553" s="32"/>
      <c r="AR1553" s="32"/>
      <c r="AS1553" s="32"/>
      <c r="AT1553" s="32"/>
      <c r="AU1553" s="32"/>
      <c r="AV1553" s="32"/>
      <c r="AW1553" s="32"/>
      <c r="AX1553" s="32"/>
      <c r="AY1553" s="32"/>
      <c r="AZ1553" s="32"/>
      <c r="BA1553" s="32"/>
      <c r="BB1553" s="32"/>
      <c r="BC1553" s="32"/>
      <c r="BD1553" s="32"/>
      <c r="BE1553" s="32"/>
      <c r="BF1553" s="32"/>
      <c r="BG1553" s="32"/>
      <c r="BH1553" s="32"/>
      <c r="BI1553" s="32"/>
      <c r="BJ1553" s="32"/>
      <c r="BK1553" s="32"/>
      <c r="BL1553" s="32"/>
      <c r="BM1553" s="32"/>
      <c r="BN1553" s="32"/>
      <c r="BO1553" s="32"/>
      <c r="BP1553" s="32"/>
      <c r="BQ1553" s="32"/>
      <c r="BR1553" s="32"/>
      <c r="BS1553" s="32"/>
      <c r="BT1553" s="32"/>
      <c r="BU1553" s="32"/>
      <c r="BV1553" s="32"/>
      <c r="BW1553" s="32"/>
      <c r="BX1553" s="32"/>
      <c r="BY1553" s="32"/>
      <c r="BZ1553" s="32"/>
      <c r="CA1553" s="32"/>
      <c r="CB1553" s="32"/>
      <c r="CC1553" s="32"/>
      <c r="CD1553" s="32"/>
      <c r="CE1553" s="32"/>
      <c r="CF1553" s="32"/>
      <c r="CG1553" s="32"/>
      <c r="CH1553" s="32"/>
      <c r="CI1553" s="32"/>
      <c r="CJ1553" s="32"/>
      <c r="CK1553" s="32"/>
      <c r="CL1553" s="32"/>
      <c r="CM1553" s="32"/>
      <c r="CN1553" s="32"/>
      <c r="CO1553" s="32">
        <v>1.762</v>
      </c>
      <c r="CP1553" s="32">
        <v>1.7889999999999999</v>
      </c>
      <c r="CQ1553" s="32">
        <v>1.819</v>
      </c>
      <c r="CR1553" s="32">
        <v>1.8540000000000001</v>
      </c>
      <c r="CS1553" s="32">
        <v>1.887</v>
      </c>
      <c r="CT1553" s="32">
        <v>1.915</v>
      </c>
      <c r="CU1553" s="32">
        <v>1.9650000000000001</v>
      </c>
      <c r="CV1553" s="32">
        <v>2.1549999999999998</v>
      </c>
      <c r="CW1553" s="32">
        <v>2.3330000000000002</v>
      </c>
      <c r="CX1553" s="32">
        <v>2.4</v>
      </c>
      <c r="CY1553" s="32">
        <v>2.3199999999999998</v>
      </c>
      <c r="CZ1553" s="32">
        <v>2.2349999999999999</v>
      </c>
      <c r="DA1553" s="32">
        <v>2.1429999999999998</v>
      </c>
      <c r="DB1553" s="32">
        <v>2.1179999999999999</v>
      </c>
      <c r="DC1553" s="32">
        <v>2.1280000000000001</v>
      </c>
      <c r="DD1553" s="32">
        <v>2.1379999999999999</v>
      </c>
      <c r="DE1553" s="32">
        <v>2.1419999999999999</v>
      </c>
      <c r="DF1553" s="32">
        <v>2.145</v>
      </c>
      <c r="DG1553" s="32">
        <v>2.165</v>
      </c>
      <c r="DH1553" s="32">
        <v>2.2930000000000001</v>
      </c>
      <c r="DI1553" s="32">
        <v>2.4279999999999999</v>
      </c>
      <c r="DJ1553" s="32">
        <v>2.4809999999999999</v>
      </c>
      <c r="DK1553" s="32">
        <v>2.4009999999999998</v>
      </c>
      <c r="DL1553" s="32">
        <v>2.3109999999999999</v>
      </c>
      <c r="DM1553" s="32">
        <v>2.2210000000000001</v>
      </c>
      <c r="DN1553" s="32">
        <v>2.194</v>
      </c>
      <c r="DO1553" s="32">
        <v>2.2040000000000002</v>
      </c>
      <c r="DP1553" s="32">
        <v>2.2090000000000001</v>
      </c>
      <c r="DQ1553" s="32">
        <v>2.2120000000000002</v>
      </c>
      <c r="DR1553" s="32">
        <v>2.2189999999999999</v>
      </c>
      <c r="DS1553" s="32">
        <v>2.2400000000000002</v>
      </c>
      <c r="DT1553" s="32">
        <v>2.3650000000000002</v>
      </c>
      <c r="DU1553" s="32">
        <v>2.5</v>
      </c>
      <c r="DV1553" s="32">
        <v>2.548</v>
      </c>
      <c r="DW1553" s="32">
        <v>2.448</v>
      </c>
      <c r="DX1553" s="32">
        <v>2.38</v>
      </c>
      <c r="DY1553" s="32">
        <v>2.2810000000000001</v>
      </c>
      <c r="DZ1553" s="32">
        <v>2.254</v>
      </c>
      <c r="EA1553" s="32">
        <v>2.2639999999999998</v>
      </c>
      <c r="EB1553" s="32">
        <v>2.2690000000000001</v>
      </c>
      <c r="EC1553" s="32">
        <v>2.2719999999999998</v>
      </c>
      <c r="ED1553" s="32">
        <v>2.2789999999999999</v>
      </c>
      <c r="EE1553" s="32">
        <v>2.2999999999999998</v>
      </c>
      <c r="EF1553" s="32">
        <v>2.4249999999999998</v>
      </c>
      <c r="EG1553" s="32">
        <v>2.56</v>
      </c>
      <c r="EH1553" s="32">
        <v>2.613</v>
      </c>
      <c r="EI1553" s="32">
        <v>2.5129999999999999</v>
      </c>
      <c r="EJ1553" s="32">
        <v>2.4449999999999998</v>
      </c>
      <c r="EK1553" s="32">
        <v>2.3460000000000001</v>
      </c>
      <c r="EL1553" s="32">
        <v>2.319</v>
      </c>
      <c r="EM1553" s="32">
        <v>2.3290000000000002</v>
      </c>
      <c r="EN1553" s="32">
        <v>2.3340000000000001</v>
      </c>
      <c r="EO1553" s="32">
        <v>2.3370000000000002</v>
      </c>
      <c r="EP1553" s="32">
        <v>2.3439999999999999</v>
      </c>
      <c r="EQ1553" s="32">
        <v>2.3650000000000002</v>
      </c>
      <c r="ER1553" s="32">
        <v>2.4900000000000002</v>
      </c>
      <c r="ES1553" s="32">
        <v>2.625</v>
      </c>
      <c r="ET1553" s="32">
        <v>2.6779999999999999</v>
      </c>
      <c r="EU1553" s="32">
        <v>2.5779999999999998</v>
      </c>
      <c r="EV1553" s="32">
        <v>2.5099999999999998</v>
      </c>
      <c r="EW1553" s="32">
        <v>2.411</v>
      </c>
      <c r="EX1553" s="32">
        <v>2.3839999999999999</v>
      </c>
      <c r="EY1553" s="32">
        <v>2.3940000000000001</v>
      </c>
      <c r="EZ1553" s="32">
        <v>2.399</v>
      </c>
      <c r="FA1553" s="32">
        <v>2.4020000000000001</v>
      </c>
      <c r="FB1553" s="32">
        <v>2.4089999999999998</v>
      </c>
      <c r="FC1553" s="32">
        <v>2.4300000000000002</v>
      </c>
      <c r="FD1553" s="32">
        <v>2.5550000000000002</v>
      </c>
      <c r="FE1553" s="32">
        <v>2.69</v>
      </c>
      <c r="FF1553" s="32">
        <v>2.7480000000000002</v>
      </c>
      <c r="FG1553" s="32">
        <v>2.6480000000000001</v>
      </c>
      <c r="FH1553" s="32">
        <v>2.58</v>
      </c>
      <c r="FI1553" s="32"/>
      <c r="FJ1553" s="32"/>
      <c r="FK1553" s="32"/>
      <c r="FL1553" s="32"/>
      <c r="FM1553" s="32"/>
      <c r="FN1553" s="32"/>
      <c r="FO1553" s="32"/>
      <c r="FP1553" s="32"/>
      <c r="FQ1553" s="32"/>
      <c r="FR1553" s="32"/>
      <c r="FS1553" s="32"/>
      <c r="FT1553" s="32"/>
      <c r="FU1553" s="32"/>
      <c r="FV1553" s="32"/>
      <c r="FW1553" s="32"/>
      <c r="FX1553" s="32"/>
      <c r="FY1553" s="32"/>
      <c r="FZ1553" s="32"/>
      <c r="GA1553" s="32"/>
      <c r="GB1553" s="32"/>
      <c r="GC1553" s="32"/>
      <c r="GD1553" s="32"/>
      <c r="GE1553" s="32"/>
      <c r="GF1553" s="32"/>
      <c r="GG1553" s="32"/>
      <c r="GH1553" s="32"/>
      <c r="GI1553" s="32"/>
      <c r="GJ1553" s="32"/>
      <c r="GK1553" s="32"/>
      <c r="GL1553" s="32"/>
      <c r="GM1553" s="32"/>
      <c r="GN1553" s="32"/>
      <c r="GO1553" s="32"/>
      <c r="GP1553" s="32"/>
      <c r="GQ1553" s="32"/>
    </row>
    <row r="1554" spans="1:199" customFormat="1" hidden="1" x14ac:dyDescent="0.2">
      <c r="A1554">
        <f t="shared" si="379"/>
        <v>5</v>
      </c>
      <c r="B1554">
        <f t="shared" si="380"/>
        <v>3</v>
      </c>
      <c r="C1554" s="1">
        <v>36224</v>
      </c>
      <c r="D1554">
        <f t="shared" si="381"/>
        <v>3</v>
      </c>
      <c r="E1554">
        <f t="shared" si="382"/>
        <v>1999</v>
      </c>
      <c r="F1554" s="17">
        <f t="shared" si="369"/>
        <v>0.40240000000000031</v>
      </c>
      <c r="G1554" s="16">
        <f t="shared" si="371"/>
        <v>7.2583333333333222E-2</v>
      </c>
      <c r="H1554" s="16">
        <f t="shared" si="372"/>
        <v>5.6249999999999911E-2</v>
      </c>
      <c r="I1554" s="16">
        <f t="shared" si="373"/>
        <v>0.12883333333333313</v>
      </c>
      <c r="J1554" s="7">
        <f>VLOOKUP(C1554,'Nymex hist.'!A:B,2,0)</f>
        <v>1.853</v>
      </c>
      <c r="K1554" s="11">
        <f t="shared" si="383"/>
        <v>1.9199999999999997</v>
      </c>
      <c r="L1554" s="11">
        <f t="shared" si="370"/>
        <v>2.3224</v>
      </c>
      <c r="M1554" s="9">
        <f t="shared" si="374"/>
        <v>2.2455833333333333</v>
      </c>
      <c r="N1554" s="9">
        <f t="shared" si="375"/>
        <v>2.3181666666666665</v>
      </c>
      <c r="O1554" s="9">
        <f t="shared" si="376"/>
        <v>2.3744166666666664</v>
      </c>
      <c r="P1554" s="9">
        <f t="shared" si="377"/>
        <v>2.4344166666666669</v>
      </c>
      <c r="Q1554" s="9">
        <f t="shared" si="378"/>
        <v>2.4994166666666664</v>
      </c>
      <c r="R1554" s="8">
        <v>36224</v>
      </c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3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>
        <v>1.853</v>
      </c>
      <c r="CP1554" s="2">
        <v>1.871</v>
      </c>
      <c r="CQ1554" s="2">
        <v>1.8939999999999999</v>
      </c>
      <c r="CR1554" s="2">
        <v>1.917</v>
      </c>
      <c r="CS1554" s="2">
        <v>1.94</v>
      </c>
      <c r="CT1554" s="2">
        <v>1.96</v>
      </c>
      <c r="CU1554" s="2">
        <v>2.0049999999999999</v>
      </c>
      <c r="CV1554" s="2">
        <v>2.1930000000000001</v>
      </c>
      <c r="CW1554" s="2">
        <v>2.37</v>
      </c>
      <c r="CX1554" s="2">
        <v>2.4369999999999998</v>
      </c>
      <c r="CY1554" s="2">
        <v>2.3519999999999999</v>
      </c>
      <c r="CZ1554" s="2">
        <v>2.2599999999999998</v>
      </c>
      <c r="DA1554" s="2">
        <v>2.165</v>
      </c>
      <c r="DB1554" s="2">
        <v>2.14</v>
      </c>
      <c r="DC1554" s="2">
        <v>2.15</v>
      </c>
      <c r="DD1554" s="2">
        <v>2.16</v>
      </c>
      <c r="DE1554" s="2">
        <v>2.1640000000000001</v>
      </c>
      <c r="DF1554" s="2">
        <v>2.1669999999999998</v>
      </c>
      <c r="DG1554" s="2">
        <v>2.1869999999999998</v>
      </c>
      <c r="DH1554" s="2">
        <v>2.3149999999999999</v>
      </c>
      <c r="DI1554" s="2">
        <v>2.4500000000000002</v>
      </c>
      <c r="DJ1554" s="2">
        <v>2.5030000000000001</v>
      </c>
      <c r="DK1554" s="2">
        <v>2.423</v>
      </c>
      <c r="DL1554" s="2">
        <v>2.3330000000000002</v>
      </c>
      <c r="DM1554" s="2">
        <v>2.2429999999999999</v>
      </c>
      <c r="DN1554" s="2">
        <v>2.2160000000000002</v>
      </c>
      <c r="DO1554" s="2">
        <v>2.226</v>
      </c>
      <c r="DP1554" s="2">
        <v>2.2309999999999999</v>
      </c>
      <c r="DQ1554" s="2">
        <v>2.234</v>
      </c>
      <c r="DR1554" s="2">
        <v>2.2410000000000001</v>
      </c>
      <c r="DS1554" s="2">
        <v>2.2610000000000001</v>
      </c>
      <c r="DT1554" s="2">
        <v>2.3860000000000001</v>
      </c>
      <c r="DU1554" s="2">
        <v>2.5209999999999999</v>
      </c>
      <c r="DV1554" s="2">
        <v>2.569</v>
      </c>
      <c r="DW1554" s="2">
        <v>2.4689999999999999</v>
      </c>
      <c r="DX1554" s="2">
        <v>2.4009999999999998</v>
      </c>
      <c r="DY1554" s="2">
        <v>2.298</v>
      </c>
      <c r="DZ1554" s="2">
        <v>2.2709999999999999</v>
      </c>
      <c r="EA1554" s="2">
        <v>2.2810000000000001</v>
      </c>
      <c r="EB1554" s="2">
        <v>2.286</v>
      </c>
      <c r="EC1554" s="2">
        <v>2.2890000000000001</v>
      </c>
      <c r="ED1554" s="2">
        <v>2.2959999999999998</v>
      </c>
      <c r="EE1554" s="2">
        <v>2.3159999999999998</v>
      </c>
      <c r="EF1554" s="2">
        <v>2.4409999999999998</v>
      </c>
      <c r="EG1554" s="2">
        <v>2.5760000000000001</v>
      </c>
      <c r="EH1554" s="2">
        <v>2.629</v>
      </c>
      <c r="EI1554" s="2">
        <v>2.5289999999999999</v>
      </c>
      <c r="EJ1554" s="2">
        <v>2.4609999999999999</v>
      </c>
      <c r="EK1554" s="2">
        <v>2.3580000000000001</v>
      </c>
      <c r="EL1554" s="2">
        <v>2.331</v>
      </c>
      <c r="EM1554" s="2">
        <v>2.3410000000000002</v>
      </c>
      <c r="EN1554" s="2">
        <v>2.3460000000000001</v>
      </c>
      <c r="EO1554" s="2">
        <v>2.3490000000000002</v>
      </c>
      <c r="EP1554" s="2">
        <v>2.3559999999999999</v>
      </c>
      <c r="EQ1554" s="2">
        <v>2.3759999999999999</v>
      </c>
      <c r="ER1554" s="2">
        <v>2.5009999999999999</v>
      </c>
      <c r="ES1554" s="2">
        <v>2.6360000000000001</v>
      </c>
      <c r="ET1554" s="2">
        <v>2.694</v>
      </c>
      <c r="EU1554" s="2">
        <v>2.5939999999999999</v>
      </c>
      <c r="EV1554" s="2">
        <v>2.5259999999999998</v>
      </c>
      <c r="EW1554" s="2">
        <v>2.423</v>
      </c>
      <c r="EX1554" s="2">
        <v>2.3959999999999999</v>
      </c>
      <c r="EY1554" s="2">
        <v>2.4060000000000001</v>
      </c>
      <c r="EZ1554" s="2">
        <v>2.411</v>
      </c>
      <c r="FA1554" s="2">
        <v>2.4140000000000001</v>
      </c>
      <c r="FB1554" s="2">
        <v>2.4209999999999998</v>
      </c>
      <c r="FC1554" s="2">
        <v>2.4409999999999998</v>
      </c>
      <c r="FD1554" s="2">
        <v>2.5659999999999998</v>
      </c>
      <c r="FE1554" s="2">
        <v>2.7010000000000001</v>
      </c>
      <c r="FF1554" s="2">
        <v>2.7639999999999998</v>
      </c>
      <c r="FG1554" s="2">
        <v>2.6640000000000001</v>
      </c>
      <c r="FH1554" s="2">
        <v>2.5960000000000001</v>
      </c>
      <c r="FI1554" s="2"/>
      <c r="FJ1554" s="2"/>
      <c r="FK1554" s="2"/>
      <c r="FL1554" s="2"/>
      <c r="FM1554" s="2"/>
      <c r="FN1554" s="2"/>
      <c r="FO1554" s="2"/>
      <c r="FP1554" s="2"/>
      <c r="FQ1554" s="2"/>
      <c r="FR1554" s="2"/>
      <c r="FS1554" s="2"/>
      <c r="FT1554" s="2"/>
      <c r="FU1554" s="2"/>
      <c r="FV1554" s="2"/>
      <c r="FW1554" s="2"/>
      <c r="FX1554" s="2"/>
      <c r="FY1554" s="2"/>
      <c r="FZ1554" s="2"/>
      <c r="GA1554" s="2"/>
      <c r="GB1554" s="2"/>
      <c r="GC1554" s="2"/>
      <c r="GD1554" s="2"/>
      <c r="GE1554" s="2"/>
      <c r="GF1554" s="2"/>
      <c r="GG1554" s="2"/>
      <c r="GH1554" s="2"/>
      <c r="GI1554" s="2"/>
      <c r="GJ1554" s="2"/>
      <c r="GK1554" s="2"/>
      <c r="GL1554" s="2"/>
      <c r="GM1554" s="2"/>
      <c r="GN1554" s="2"/>
      <c r="GO1554" s="2"/>
      <c r="GP1554" s="2"/>
      <c r="GQ1554" s="2"/>
    </row>
    <row r="1555" spans="1:199" customFormat="1" hidden="1" x14ac:dyDescent="0.2">
      <c r="A1555">
        <f t="shared" si="379"/>
        <v>1</v>
      </c>
      <c r="B1555">
        <f t="shared" si="380"/>
        <v>3</v>
      </c>
      <c r="C1555" s="1">
        <v>36227</v>
      </c>
      <c r="D1555">
        <f t="shared" si="381"/>
        <v>3</v>
      </c>
      <c r="E1555">
        <f t="shared" si="382"/>
        <v>1999</v>
      </c>
      <c r="F1555" s="17">
        <f t="shared" si="369"/>
        <v>0.40551428571428527</v>
      </c>
      <c r="G1555" s="16">
        <f t="shared" si="371"/>
        <v>7.3083333333333389E-2</v>
      </c>
      <c r="H1555" s="16">
        <f t="shared" si="372"/>
        <v>5.6249999999999911E-2</v>
      </c>
      <c r="I1555" s="16">
        <f t="shared" si="373"/>
        <v>0.1293333333333333</v>
      </c>
      <c r="J1555" s="7">
        <f>VLOOKUP(C1555,'Nymex hist.'!A:B,2,0)</f>
        <v>1.859</v>
      </c>
      <c r="K1555" s="11">
        <f t="shared" si="383"/>
        <v>1.9232857142857145</v>
      </c>
      <c r="L1555" s="11">
        <f t="shared" si="370"/>
        <v>2.3287999999999998</v>
      </c>
      <c r="M1555" s="9">
        <f t="shared" si="374"/>
        <v>2.2550833333333333</v>
      </c>
      <c r="N1555" s="9">
        <f t="shared" si="375"/>
        <v>2.3281666666666667</v>
      </c>
      <c r="O1555" s="9">
        <f t="shared" si="376"/>
        <v>2.3844166666666666</v>
      </c>
      <c r="P1555" s="9">
        <f t="shared" si="377"/>
        <v>2.4444166666666667</v>
      </c>
      <c r="Q1555" s="9">
        <f t="shared" si="378"/>
        <v>2.5094166666666666</v>
      </c>
      <c r="R1555" s="8">
        <v>36227</v>
      </c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3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>
        <v>1.859</v>
      </c>
      <c r="CP1555" s="2">
        <v>1.875</v>
      </c>
      <c r="CQ1555" s="2">
        <v>1.897</v>
      </c>
      <c r="CR1555" s="2">
        <v>1.92</v>
      </c>
      <c r="CS1555" s="2">
        <v>1.9419999999999999</v>
      </c>
      <c r="CT1555" s="2">
        <v>1.962</v>
      </c>
      <c r="CU1555" s="2">
        <v>2.008</v>
      </c>
      <c r="CV1555" s="2">
        <v>2.1960000000000002</v>
      </c>
      <c r="CW1555" s="2">
        <v>2.375</v>
      </c>
      <c r="CX1555" s="2">
        <v>2.4449999999999998</v>
      </c>
      <c r="CY1555" s="2">
        <v>2.36</v>
      </c>
      <c r="CZ1555" s="2">
        <v>2.2679999999999998</v>
      </c>
      <c r="DA1555" s="2">
        <v>2.1749999999999998</v>
      </c>
      <c r="DB1555" s="2">
        <v>2.15</v>
      </c>
      <c r="DC1555" s="2">
        <v>2.16</v>
      </c>
      <c r="DD1555" s="2">
        <v>2.17</v>
      </c>
      <c r="DE1555" s="2">
        <v>2.1739999999999999</v>
      </c>
      <c r="DF1555" s="2">
        <v>2.177</v>
      </c>
      <c r="DG1555" s="2">
        <v>2.1970000000000001</v>
      </c>
      <c r="DH1555" s="2">
        <v>2.3250000000000002</v>
      </c>
      <c r="DI1555" s="2">
        <v>2.46</v>
      </c>
      <c r="DJ1555" s="2">
        <v>2.5129999999999999</v>
      </c>
      <c r="DK1555" s="2">
        <v>2.4329999999999998</v>
      </c>
      <c r="DL1555" s="2">
        <v>2.343</v>
      </c>
      <c r="DM1555" s="2">
        <v>2.2530000000000001</v>
      </c>
      <c r="DN1555" s="2">
        <v>2.226</v>
      </c>
      <c r="DO1555" s="2">
        <v>2.2360000000000002</v>
      </c>
      <c r="DP1555" s="2">
        <v>2.2410000000000001</v>
      </c>
      <c r="DQ1555" s="2">
        <v>2.2440000000000002</v>
      </c>
      <c r="DR1555" s="2">
        <v>2.2509999999999999</v>
      </c>
      <c r="DS1555" s="2">
        <v>2.2709999999999999</v>
      </c>
      <c r="DT1555" s="2">
        <v>2.3959999999999999</v>
      </c>
      <c r="DU1555" s="2">
        <v>2.5310000000000001</v>
      </c>
      <c r="DV1555" s="2">
        <v>2.5790000000000002</v>
      </c>
      <c r="DW1555" s="2">
        <v>2.4790000000000001</v>
      </c>
      <c r="DX1555" s="2">
        <v>2.411</v>
      </c>
      <c r="DY1555" s="2">
        <v>2.3079999999999998</v>
      </c>
      <c r="DZ1555" s="2">
        <v>2.2810000000000001</v>
      </c>
      <c r="EA1555" s="2">
        <v>2.2909999999999999</v>
      </c>
      <c r="EB1555" s="2">
        <v>2.2959999999999998</v>
      </c>
      <c r="EC1555" s="2">
        <v>2.2989999999999999</v>
      </c>
      <c r="ED1555" s="2">
        <v>2.306</v>
      </c>
      <c r="EE1555" s="2">
        <v>2.3260000000000001</v>
      </c>
      <c r="EF1555" s="2">
        <v>2.4510000000000001</v>
      </c>
      <c r="EG1555" s="2">
        <v>2.5859999999999999</v>
      </c>
      <c r="EH1555" s="2">
        <v>2.6389999999999998</v>
      </c>
      <c r="EI1555" s="2">
        <v>2.5390000000000001</v>
      </c>
      <c r="EJ1555" s="2">
        <v>2.4710000000000001</v>
      </c>
      <c r="EK1555" s="2">
        <v>2.3679999999999999</v>
      </c>
      <c r="EL1555" s="2">
        <v>2.3410000000000002</v>
      </c>
      <c r="EM1555" s="2">
        <v>2.351</v>
      </c>
      <c r="EN1555" s="2">
        <v>2.3559999999999999</v>
      </c>
      <c r="EO1555" s="2">
        <v>2.359</v>
      </c>
      <c r="EP1555" s="2">
        <v>2.3660000000000001</v>
      </c>
      <c r="EQ1555" s="2">
        <v>2.3860000000000001</v>
      </c>
      <c r="ER1555" s="2">
        <v>2.5110000000000001</v>
      </c>
      <c r="ES1555" s="2">
        <v>2.6459999999999999</v>
      </c>
      <c r="ET1555" s="2">
        <v>2.7040000000000002</v>
      </c>
      <c r="EU1555" s="2">
        <v>2.6040000000000001</v>
      </c>
      <c r="EV1555" s="2">
        <v>2.536</v>
      </c>
      <c r="EW1555" s="2">
        <v>2.4329999999999998</v>
      </c>
      <c r="EX1555" s="2">
        <v>2.4060000000000001</v>
      </c>
      <c r="EY1555" s="2">
        <v>2.4159999999999999</v>
      </c>
      <c r="EZ1555" s="2">
        <v>2.4209999999999998</v>
      </c>
      <c r="FA1555" s="2">
        <v>2.4239999999999999</v>
      </c>
      <c r="FB1555" s="2">
        <v>2.431</v>
      </c>
      <c r="FC1555" s="2">
        <v>2.4510000000000001</v>
      </c>
      <c r="FD1555" s="2">
        <v>2.5760000000000001</v>
      </c>
      <c r="FE1555" s="2">
        <v>2.7109999999999999</v>
      </c>
      <c r="FF1555" s="2">
        <v>2.774</v>
      </c>
      <c r="FG1555" s="2">
        <v>2.6739999999999999</v>
      </c>
      <c r="FH1555" s="2">
        <v>2.6059999999999999</v>
      </c>
      <c r="FI1555" s="2"/>
      <c r="FJ1555" s="2"/>
      <c r="FK1555" s="2"/>
      <c r="FL1555" s="2"/>
      <c r="FM1555" s="2"/>
      <c r="FN1555" s="2"/>
      <c r="FO1555" s="2"/>
      <c r="FP1555" s="2"/>
      <c r="FQ1555" s="2"/>
      <c r="FR1555" s="2"/>
      <c r="FS1555" s="2"/>
      <c r="FT1555" s="2"/>
      <c r="FU1555" s="2"/>
      <c r="FV1555" s="2"/>
      <c r="FW1555" s="2"/>
      <c r="FX1555" s="2"/>
      <c r="FY1555" s="2"/>
      <c r="FZ1555" s="2"/>
      <c r="GA1555" s="2"/>
      <c r="GB1555" s="2"/>
      <c r="GC1555" s="2"/>
      <c r="GD1555" s="2"/>
      <c r="GE1555" s="2"/>
      <c r="GF1555" s="2"/>
      <c r="GG1555" s="2"/>
      <c r="GH1555" s="2"/>
      <c r="GI1555" s="2"/>
      <c r="GJ1555" s="2"/>
      <c r="GK1555" s="2"/>
      <c r="GL1555" s="2"/>
      <c r="GM1555" s="2"/>
      <c r="GN1555" s="2"/>
      <c r="GO1555" s="2"/>
      <c r="GP1555" s="2"/>
      <c r="GQ1555" s="2"/>
    </row>
    <row r="1556" spans="1:199" customFormat="1" hidden="1" x14ac:dyDescent="0.2">
      <c r="A1556">
        <f t="shared" si="379"/>
        <v>2</v>
      </c>
      <c r="B1556">
        <f t="shared" si="380"/>
        <v>3</v>
      </c>
      <c r="C1556" s="1">
        <v>36228</v>
      </c>
      <c r="D1556">
        <f t="shared" si="381"/>
        <v>3</v>
      </c>
      <c r="E1556">
        <f t="shared" si="382"/>
        <v>1999</v>
      </c>
      <c r="F1556" s="17">
        <f t="shared" si="369"/>
        <v>0.37911428571428529</v>
      </c>
      <c r="G1556" s="16">
        <f t="shared" si="371"/>
        <v>7.241666666666724E-2</v>
      </c>
      <c r="H1556" s="16">
        <f t="shared" si="372"/>
        <v>5.6249999999999467E-2</v>
      </c>
      <c r="I1556" s="16">
        <f t="shared" si="373"/>
        <v>0.12866666666666671</v>
      </c>
      <c r="J1556" s="7">
        <f>VLOOKUP(C1556,'Nymex hist.'!A:B,2,0)</f>
        <v>1.9279999999999999</v>
      </c>
      <c r="K1556" s="11">
        <f t="shared" si="383"/>
        <v>1.9722857142857142</v>
      </c>
      <c r="L1556" s="11">
        <f t="shared" si="370"/>
        <v>2.3513999999999995</v>
      </c>
      <c r="M1556" s="9">
        <f t="shared" si="374"/>
        <v>2.2757499999999999</v>
      </c>
      <c r="N1556" s="9">
        <f t="shared" si="375"/>
        <v>2.3481666666666672</v>
      </c>
      <c r="O1556" s="9">
        <f t="shared" si="376"/>
        <v>2.4044166666666666</v>
      </c>
      <c r="P1556" s="9">
        <f t="shared" si="377"/>
        <v>2.4644166666666667</v>
      </c>
      <c r="Q1556" s="9">
        <f t="shared" si="378"/>
        <v>2.5294166666666666</v>
      </c>
      <c r="R1556" s="8">
        <v>36228</v>
      </c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3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>
        <v>1.9279999999999999</v>
      </c>
      <c r="CP1556" s="2">
        <v>1.946</v>
      </c>
      <c r="CQ1556" s="2">
        <v>1.958</v>
      </c>
      <c r="CR1556" s="2">
        <v>1.97</v>
      </c>
      <c r="CS1556" s="2">
        <v>1.982</v>
      </c>
      <c r="CT1556" s="2">
        <v>1.9930000000000001</v>
      </c>
      <c r="CU1556" s="2">
        <v>2.0289999999999999</v>
      </c>
      <c r="CV1556" s="2">
        <v>2.2189999999999999</v>
      </c>
      <c r="CW1556" s="2">
        <v>2.399</v>
      </c>
      <c r="CX1556" s="2">
        <v>2.4689999999999999</v>
      </c>
      <c r="CY1556" s="2">
        <v>2.38</v>
      </c>
      <c r="CZ1556" s="2">
        <v>2.29</v>
      </c>
      <c r="DA1556" s="2">
        <v>2.1970000000000001</v>
      </c>
      <c r="DB1556" s="2">
        <v>2.17</v>
      </c>
      <c r="DC1556" s="2">
        <v>2.1800000000000002</v>
      </c>
      <c r="DD1556" s="2">
        <v>2.19</v>
      </c>
      <c r="DE1556" s="2">
        <v>2.194</v>
      </c>
      <c r="DF1556" s="2">
        <v>2.1970000000000001</v>
      </c>
      <c r="DG1556" s="2">
        <v>2.2170000000000001</v>
      </c>
      <c r="DH1556" s="2">
        <v>2.3450000000000002</v>
      </c>
      <c r="DI1556" s="2">
        <v>2.48</v>
      </c>
      <c r="DJ1556" s="2">
        <v>2.5329999999999999</v>
      </c>
      <c r="DK1556" s="2">
        <v>2.4529999999999998</v>
      </c>
      <c r="DL1556" s="2">
        <v>2.363</v>
      </c>
      <c r="DM1556" s="2">
        <v>2.2730000000000001</v>
      </c>
      <c r="DN1556" s="2">
        <v>2.246</v>
      </c>
      <c r="DO1556" s="2">
        <v>2.2559999999999998</v>
      </c>
      <c r="DP1556" s="2">
        <v>2.2610000000000001</v>
      </c>
      <c r="DQ1556" s="2">
        <v>2.2639999999999998</v>
      </c>
      <c r="DR1556" s="2">
        <v>2.2709999999999999</v>
      </c>
      <c r="DS1556" s="2">
        <v>2.2909999999999999</v>
      </c>
      <c r="DT1556" s="2">
        <v>2.4159999999999999</v>
      </c>
      <c r="DU1556" s="2">
        <v>2.5510000000000002</v>
      </c>
      <c r="DV1556" s="2">
        <v>2.5990000000000002</v>
      </c>
      <c r="DW1556" s="2">
        <v>2.4990000000000001</v>
      </c>
      <c r="DX1556" s="2">
        <v>2.431</v>
      </c>
      <c r="DY1556" s="2">
        <v>2.3279999999999998</v>
      </c>
      <c r="DZ1556" s="2">
        <v>2.3010000000000002</v>
      </c>
      <c r="EA1556" s="2">
        <v>2.3109999999999999</v>
      </c>
      <c r="EB1556" s="2">
        <v>2.3159999999999998</v>
      </c>
      <c r="EC1556" s="2">
        <v>2.319</v>
      </c>
      <c r="ED1556" s="2">
        <v>2.3260000000000001</v>
      </c>
      <c r="EE1556" s="2">
        <v>2.3460000000000001</v>
      </c>
      <c r="EF1556" s="2">
        <v>2.4710000000000001</v>
      </c>
      <c r="EG1556" s="2">
        <v>2.6059999999999999</v>
      </c>
      <c r="EH1556" s="2">
        <v>2.6589999999999998</v>
      </c>
      <c r="EI1556" s="2">
        <v>2.5590000000000002</v>
      </c>
      <c r="EJ1556" s="2">
        <v>2.4910000000000001</v>
      </c>
      <c r="EK1556" s="2">
        <v>2.3879999999999999</v>
      </c>
      <c r="EL1556" s="2">
        <v>2.3610000000000002</v>
      </c>
      <c r="EM1556" s="2">
        <v>2.371</v>
      </c>
      <c r="EN1556" s="2">
        <v>2.3759999999999999</v>
      </c>
      <c r="EO1556" s="2">
        <v>2.379</v>
      </c>
      <c r="EP1556" s="2">
        <v>2.3860000000000001</v>
      </c>
      <c r="EQ1556" s="2">
        <v>2.4060000000000001</v>
      </c>
      <c r="ER1556" s="2">
        <v>2.5310000000000001</v>
      </c>
      <c r="ES1556" s="2">
        <v>2.6659999999999999</v>
      </c>
      <c r="ET1556" s="2">
        <v>2.7240000000000002</v>
      </c>
      <c r="EU1556" s="2">
        <v>2.6240000000000001</v>
      </c>
      <c r="EV1556" s="2">
        <v>2.556</v>
      </c>
      <c r="EW1556" s="2">
        <v>2.4529999999999998</v>
      </c>
      <c r="EX1556" s="2">
        <v>2.4260000000000002</v>
      </c>
      <c r="EY1556" s="2">
        <v>2.4359999999999999</v>
      </c>
      <c r="EZ1556" s="2">
        <v>2.4409999999999998</v>
      </c>
      <c r="FA1556" s="2">
        <v>2.444</v>
      </c>
      <c r="FB1556" s="2">
        <v>2.4510000000000001</v>
      </c>
      <c r="FC1556" s="2">
        <v>2.4710000000000001</v>
      </c>
      <c r="FD1556" s="2">
        <v>2.5960000000000001</v>
      </c>
      <c r="FE1556" s="2">
        <v>2.7309999999999999</v>
      </c>
      <c r="FF1556" s="2">
        <v>2.794</v>
      </c>
      <c r="FG1556" s="2">
        <v>2.694</v>
      </c>
      <c r="FH1556" s="2">
        <v>2.6259999999999999</v>
      </c>
      <c r="FI1556" s="2"/>
      <c r="FJ1556" s="2"/>
      <c r="FK1556" s="2"/>
      <c r="FL1556" s="2"/>
      <c r="FM1556" s="2"/>
      <c r="FN1556" s="2"/>
      <c r="FO1556" s="2"/>
      <c r="FP1556" s="2"/>
      <c r="FQ1556" s="2"/>
      <c r="FR1556" s="2"/>
      <c r="FS1556" s="2"/>
      <c r="FT1556" s="2"/>
      <c r="FU1556" s="2"/>
      <c r="FV1556" s="2"/>
      <c r="FW1556" s="2"/>
      <c r="FX1556" s="2"/>
      <c r="FY1556" s="2"/>
      <c r="FZ1556" s="2"/>
      <c r="GA1556" s="2"/>
      <c r="GB1556" s="2"/>
      <c r="GC1556" s="2"/>
      <c r="GD1556" s="2"/>
      <c r="GE1556" s="2"/>
      <c r="GF1556" s="2"/>
      <c r="GG1556" s="2"/>
      <c r="GH1556" s="2"/>
      <c r="GI1556" s="2"/>
      <c r="GJ1556" s="2"/>
      <c r="GK1556" s="2"/>
      <c r="GL1556" s="2"/>
      <c r="GM1556" s="2"/>
      <c r="GN1556" s="2"/>
      <c r="GO1556" s="2"/>
      <c r="GP1556" s="2"/>
      <c r="GQ1556" s="2"/>
    </row>
    <row r="1557" spans="1:199" customFormat="1" hidden="1" x14ac:dyDescent="0.2">
      <c r="A1557">
        <f t="shared" si="379"/>
        <v>3</v>
      </c>
      <c r="B1557">
        <f t="shared" si="380"/>
        <v>3</v>
      </c>
      <c r="C1557" s="1">
        <v>36229</v>
      </c>
      <c r="D1557">
        <f t="shared" si="381"/>
        <v>3</v>
      </c>
      <c r="E1557">
        <f t="shared" si="382"/>
        <v>1999</v>
      </c>
      <c r="F1557" s="17">
        <f t="shared" si="369"/>
        <v>0.3767428571428566</v>
      </c>
      <c r="G1557" s="16">
        <f t="shared" si="371"/>
        <v>7.7583333333333115E-2</v>
      </c>
      <c r="H1557" s="16">
        <f t="shared" si="372"/>
        <v>5.6916666666666949E-2</v>
      </c>
      <c r="I1557" s="16">
        <f t="shared" si="373"/>
        <v>0.13450000000000006</v>
      </c>
      <c r="J1557" s="7">
        <f>VLOOKUP(C1557,'Nymex hist.'!A:B,2,0)</f>
        <v>1.9410000000000001</v>
      </c>
      <c r="K1557" s="11">
        <f t="shared" si="383"/>
        <v>1.9928571428571431</v>
      </c>
      <c r="L1557" s="11">
        <f t="shared" si="370"/>
        <v>2.3695999999999997</v>
      </c>
      <c r="M1557" s="9">
        <f t="shared" si="374"/>
        <v>2.2919166666666668</v>
      </c>
      <c r="N1557" s="9">
        <f t="shared" si="375"/>
        <v>2.3694999999999999</v>
      </c>
      <c r="O1557" s="9">
        <f t="shared" si="376"/>
        <v>2.4264166666666669</v>
      </c>
      <c r="P1557" s="9">
        <f t="shared" si="377"/>
        <v>2.4864166666666665</v>
      </c>
      <c r="Q1557" s="9">
        <f t="shared" si="378"/>
        <v>2.5514166666666669</v>
      </c>
      <c r="R1557" s="8">
        <v>36229</v>
      </c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3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>
        <v>1.9410000000000001</v>
      </c>
      <c r="CP1557" s="2">
        <v>1.964</v>
      </c>
      <c r="CQ1557" s="2">
        <v>1.9790000000000001</v>
      </c>
      <c r="CR1557" s="2">
        <v>1.994</v>
      </c>
      <c r="CS1557" s="2">
        <v>2.0059999999999998</v>
      </c>
      <c r="CT1557" s="2">
        <v>2.0179999999999998</v>
      </c>
      <c r="CU1557" s="2">
        <v>2.048</v>
      </c>
      <c r="CV1557" s="2">
        <v>2.238</v>
      </c>
      <c r="CW1557" s="2">
        <v>2.4180000000000001</v>
      </c>
      <c r="CX1557" s="2">
        <v>2.488</v>
      </c>
      <c r="CY1557" s="2">
        <v>2.3980000000000001</v>
      </c>
      <c r="CZ1557" s="2">
        <v>2.306</v>
      </c>
      <c r="DA1557" s="2">
        <v>2.2130000000000001</v>
      </c>
      <c r="DB1557" s="2">
        <v>2.1829999999999998</v>
      </c>
      <c r="DC1557" s="2">
        <v>2.1930000000000001</v>
      </c>
      <c r="DD1557" s="2">
        <v>2.2029999999999998</v>
      </c>
      <c r="DE1557" s="2">
        <v>2.2090000000000001</v>
      </c>
      <c r="DF1557" s="2">
        <v>2.2130000000000001</v>
      </c>
      <c r="DG1557" s="2">
        <v>2.2330000000000001</v>
      </c>
      <c r="DH1557" s="2">
        <v>2.363</v>
      </c>
      <c r="DI1557" s="2">
        <v>2.5009999999999999</v>
      </c>
      <c r="DJ1557" s="2">
        <v>2.5569999999999999</v>
      </c>
      <c r="DK1557" s="2">
        <v>2.476</v>
      </c>
      <c r="DL1557" s="2">
        <v>2.3860000000000001</v>
      </c>
      <c r="DM1557" s="2">
        <v>2.294</v>
      </c>
      <c r="DN1557" s="2">
        <v>2.2639999999999998</v>
      </c>
      <c r="DO1557" s="2">
        <v>2.274</v>
      </c>
      <c r="DP1557" s="2">
        <v>2.2789999999999999</v>
      </c>
      <c r="DQ1557" s="2">
        <v>2.2839999999999998</v>
      </c>
      <c r="DR1557" s="2">
        <v>2.2919999999999998</v>
      </c>
      <c r="DS1557" s="2">
        <v>2.3119999999999998</v>
      </c>
      <c r="DT1557" s="2">
        <v>2.4390000000000001</v>
      </c>
      <c r="DU1557" s="2">
        <v>2.577</v>
      </c>
      <c r="DV1557" s="2">
        <v>2.625</v>
      </c>
      <c r="DW1557" s="2">
        <v>2.5249999999999999</v>
      </c>
      <c r="DX1557" s="2">
        <v>2.4569999999999999</v>
      </c>
      <c r="DY1557" s="2">
        <v>2.3490000000000002</v>
      </c>
      <c r="DZ1557" s="2">
        <v>2.319</v>
      </c>
      <c r="EA1557" s="2">
        <v>2.3290000000000002</v>
      </c>
      <c r="EB1557" s="2">
        <v>2.3340000000000001</v>
      </c>
      <c r="EC1557" s="2">
        <v>2.339</v>
      </c>
      <c r="ED1557" s="2">
        <v>2.347</v>
      </c>
      <c r="EE1557" s="2">
        <v>2.367</v>
      </c>
      <c r="EF1557" s="2">
        <v>2.4940000000000002</v>
      </c>
      <c r="EG1557" s="2">
        <v>2.6320000000000001</v>
      </c>
      <c r="EH1557" s="2">
        <v>2.6850000000000001</v>
      </c>
      <c r="EI1557" s="2">
        <v>2.585</v>
      </c>
      <c r="EJ1557" s="2">
        <v>2.5169999999999999</v>
      </c>
      <c r="EK1557" s="2">
        <v>2.4089999999999998</v>
      </c>
      <c r="EL1557" s="2">
        <v>2.379</v>
      </c>
      <c r="EM1557" s="2">
        <v>2.3889999999999998</v>
      </c>
      <c r="EN1557" s="2">
        <v>2.3940000000000001</v>
      </c>
      <c r="EO1557" s="2">
        <v>2.399</v>
      </c>
      <c r="EP1557" s="2">
        <v>2.407</v>
      </c>
      <c r="EQ1557" s="2">
        <v>2.427</v>
      </c>
      <c r="ER1557" s="2">
        <v>2.5539999999999998</v>
      </c>
      <c r="ES1557" s="2">
        <v>2.6920000000000002</v>
      </c>
      <c r="ET1557" s="2">
        <v>2.75</v>
      </c>
      <c r="EU1557" s="2">
        <v>2.65</v>
      </c>
      <c r="EV1557" s="2">
        <v>2.5819999999999999</v>
      </c>
      <c r="EW1557" s="2">
        <v>2.4740000000000002</v>
      </c>
      <c r="EX1557" s="2">
        <v>2.444</v>
      </c>
      <c r="EY1557" s="2">
        <v>2.4540000000000002</v>
      </c>
      <c r="EZ1557" s="2">
        <v>2.4590000000000001</v>
      </c>
      <c r="FA1557" s="2">
        <v>2.464</v>
      </c>
      <c r="FB1557" s="2">
        <v>2.472</v>
      </c>
      <c r="FC1557" s="2">
        <v>2.492</v>
      </c>
      <c r="FD1557" s="2">
        <v>2.6190000000000002</v>
      </c>
      <c r="FE1557" s="2">
        <v>2.7570000000000001</v>
      </c>
      <c r="FF1557" s="2">
        <v>2.82</v>
      </c>
      <c r="FG1557" s="2">
        <v>2.72</v>
      </c>
      <c r="FH1557" s="2">
        <v>2.6520000000000001</v>
      </c>
      <c r="FI1557" s="2"/>
      <c r="FJ1557" s="2"/>
      <c r="FK1557" s="2"/>
      <c r="FL1557" s="2"/>
      <c r="FM1557" s="2"/>
      <c r="FN1557" s="2"/>
      <c r="FO1557" s="2"/>
      <c r="FP1557" s="2"/>
      <c r="FQ1557" s="2"/>
      <c r="FR1557" s="2"/>
      <c r="FS1557" s="2"/>
      <c r="FT1557" s="2"/>
      <c r="FU1557" s="2"/>
      <c r="FV1557" s="2"/>
      <c r="FW1557" s="2"/>
      <c r="FX1557" s="2"/>
      <c r="FY1557" s="2"/>
      <c r="FZ1557" s="2"/>
      <c r="GA1557" s="2"/>
      <c r="GB1557" s="2"/>
      <c r="GC1557" s="2"/>
      <c r="GD1557" s="2"/>
      <c r="GE1557" s="2"/>
      <c r="GF1557" s="2"/>
      <c r="GG1557" s="2"/>
      <c r="GH1557" s="2"/>
      <c r="GI1557" s="2"/>
      <c r="GJ1557" s="2"/>
      <c r="GK1557" s="2"/>
      <c r="GL1557" s="2"/>
      <c r="GM1557" s="2"/>
      <c r="GN1557" s="2"/>
      <c r="GO1557" s="2"/>
      <c r="GP1557" s="2"/>
      <c r="GQ1557" s="2"/>
    </row>
    <row r="1558" spans="1:199" x14ac:dyDescent="0.2">
      <c r="A1558" s="36">
        <f t="shared" si="379"/>
        <v>4</v>
      </c>
      <c r="B1558" s="36">
        <f t="shared" si="380"/>
        <v>3</v>
      </c>
      <c r="C1558" s="1">
        <v>36230</v>
      </c>
      <c r="D1558">
        <f t="shared" si="381"/>
        <v>3</v>
      </c>
      <c r="E1558">
        <f t="shared" si="382"/>
        <v>1999</v>
      </c>
      <c r="F1558" s="21">
        <f t="shared" si="369"/>
        <v>0.40948571428571379</v>
      </c>
      <c r="G1558" s="21">
        <f t="shared" si="371"/>
        <v>9.8583333333333467E-2</v>
      </c>
      <c r="H1558" s="21">
        <f t="shared" si="372"/>
        <v>6.3166666666666593E-2</v>
      </c>
      <c r="I1558" s="21">
        <f t="shared" si="373"/>
        <v>0.16175000000000006</v>
      </c>
      <c r="J1558" s="23">
        <f>VLOOKUP(C1558,'Nymex hist.'!A:B,2,0)</f>
        <v>1.82</v>
      </c>
      <c r="K1558" s="23">
        <f t="shared" si="383"/>
        <v>1.8967142857142858</v>
      </c>
      <c r="L1558" s="23">
        <f t="shared" si="370"/>
        <v>2.3061999999999996</v>
      </c>
      <c r="M1558" s="23">
        <f t="shared" si="374"/>
        <v>2.2442500000000001</v>
      </c>
      <c r="N1558" s="23">
        <f t="shared" si="375"/>
        <v>2.3428333333333335</v>
      </c>
      <c r="O1558" s="23">
        <f t="shared" si="376"/>
        <v>2.4060000000000001</v>
      </c>
      <c r="P1558" s="23">
        <f t="shared" si="377"/>
        <v>2.4710000000000001</v>
      </c>
      <c r="Q1558" s="23">
        <f t="shared" si="378"/>
        <v>2.536</v>
      </c>
      <c r="R1558" s="30">
        <v>36230</v>
      </c>
      <c r="S1558" s="32"/>
      <c r="T1558" s="32"/>
      <c r="U1558" s="32"/>
      <c r="V1558" s="32"/>
      <c r="W1558" s="32"/>
      <c r="X1558" s="32"/>
      <c r="Y1558" s="32"/>
      <c r="Z1558" s="32"/>
      <c r="AA1558" s="32"/>
      <c r="AB1558" s="32"/>
      <c r="AC1558" s="32"/>
      <c r="AD1558" s="32"/>
      <c r="AE1558" s="32"/>
      <c r="AF1558" s="32"/>
      <c r="AG1558" s="32"/>
      <c r="AH1558" s="32"/>
      <c r="AI1558" s="32"/>
      <c r="AJ1558" s="34"/>
      <c r="AK1558" s="32"/>
      <c r="AL1558" s="32"/>
      <c r="AM1558" s="32"/>
      <c r="AN1558" s="32"/>
      <c r="AO1558" s="32"/>
      <c r="AP1558" s="32"/>
      <c r="AQ1558" s="32"/>
      <c r="AR1558" s="32"/>
      <c r="AS1558" s="32"/>
      <c r="AT1558" s="32"/>
      <c r="AU1558" s="32"/>
      <c r="AV1558" s="32"/>
      <c r="AW1558" s="32"/>
      <c r="AX1558" s="32"/>
      <c r="AY1558" s="32"/>
      <c r="AZ1558" s="32"/>
      <c r="BA1558" s="32"/>
      <c r="BB1558" s="32"/>
      <c r="BC1558" s="32"/>
      <c r="BD1558" s="32"/>
      <c r="BE1558" s="32"/>
      <c r="BF1558" s="32"/>
      <c r="BG1558" s="32"/>
      <c r="BH1558" s="32"/>
      <c r="BI1558" s="32"/>
      <c r="BJ1558" s="32"/>
      <c r="BK1558" s="32"/>
      <c r="BL1558" s="32"/>
      <c r="BM1558" s="32"/>
      <c r="BN1558" s="32"/>
      <c r="BO1558" s="32"/>
      <c r="BP1558" s="32"/>
      <c r="BQ1558" s="32"/>
      <c r="BR1558" s="32"/>
      <c r="BS1558" s="32"/>
      <c r="BT1558" s="32"/>
      <c r="BU1558" s="32"/>
      <c r="BV1558" s="32"/>
      <c r="BW1558" s="32"/>
      <c r="BX1558" s="32"/>
      <c r="BY1558" s="32"/>
      <c r="BZ1558" s="32"/>
      <c r="CA1558" s="32"/>
      <c r="CB1558" s="32"/>
      <c r="CC1558" s="32"/>
      <c r="CD1558" s="32"/>
      <c r="CE1558" s="32"/>
      <c r="CF1558" s="32"/>
      <c r="CG1558" s="32"/>
      <c r="CH1558" s="32"/>
      <c r="CI1558" s="32"/>
      <c r="CJ1558" s="32"/>
      <c r="CK1558" s="32"/>
      <c r="CL1558" s="32"/>
      <c r="CM1558" s="32"/>
      <c r="CN1558" s="32"/>
      <c r="CO1558" s="32">
        <v>1.82</v>
      </c>
      <c r="CP1558" s="32">
        <v>1.851</v>
      </c>
      <c r="CQ1558" s="32">
        <v>1.8759999999999999</v>
      </c>
      <c r="CR1558" s="32">
        <v>1.8979999999999999</v>
      </c>
      <c r="CS1558" s="32">
        <v>1.9179999999999999</v>
      </c>
      <c r="CT1558" s="32">
        <v>1.9379999999999999</v>
      </c>
      <c r="CU1558" s="32">
        <v>1.976</v>
      </c>
      <c r="CV1558" s="32">
        <v>2.1680000000000001</v>
      </c>
      <c r="CW1558" s="32">
        <v>2.3479999999999999</v>
      </c>
      <c r="CX1558" s="32">
        <v>2.4249999999999998</v>
      </c>
      <c r="CY1558" s="32">
        <v>2.34</v>
      </c>
      <c r="CZ1558" s="32">
        <v>2.25</v>
      </c>
      <c r="DA1558" s="32">
        <v>2.16</v>
      </c>
      <c r="DB1558" s="32">
        <v>2.13</v>
      </c>
      <c r="DC1558" s="32">
        <v>2.1429999999999998</v>
      </c>
      <c r="DD1558" s="32">
        <v>2.1549999999999998</v>
      </c>
      <c r="DE1558" s="32">
        <v>2.165</v>
      </c>
      <c r="DF1558" s="32">
        <v>2.17</v>
      </c>
      <c r="DG1558" s="32">
        <v>2.1949999999999998</v>
      </c>
      <c r="DH1558" s="32">
        <v>2.33</v>
      </c>
      <c r="DI1558" s="32">
        <v>2.468</v>
      </c>
      <c r="DJ1558" s="32">
        <v>2.524</v>
      </c>
      <c r="DK1558" s="32">
        <v>2.4460000000000002</v>
      </c>
      <c r="DL1558" s="32">
        <v>2.3580000000000001</v>
      </c>
      <c r="DM1558" s="32">
        <v>2.266</v>
      </c>
      <c r="DN1558" s="32">
        <v>2.2360000000000002</v>
      </c>
      <c r="DO1558" s="32">
        <v>2.2480000000000002</v>
      </c>
      <c r="DP1558" s="32">
        <v>2.2530000000000001</v>
      </c>
      <c r="DQ1558" s="32">
        <v>2.258</v>
      </c>
      <c r="DR1558" s="32">
        <v>2.266</v>
      </c>
      <c r="DS1558" s="32">
        <v>2.2890000000000001</v>
      </c>
      <c r="DT1558" s="32">
        <v>2.4159999999999999</v>
      </c>
      <c r="DU1558" s="32">
        <v>2.5539999999999998</v>
      </c>
      <c r="DV1558" s="32">
        <v>2.6019999999999999</v>
      </c>
      <c r="DW1558" s="32">
        <v>2.5059999999999998</v>
      </c>
      <c r="DX1558" s="32">
        <v>2.4380000000000002</v>
      </c>
      <c r="DY1558" s="32">
        <v>2.3260000000000001</v>
      </c>
      <c r="DZ1558" s="32">
        <v>2.2959999999999998</v>
      </c>
      <c r="EA1558" s="32">
        <v>2.3079999999999998</v>
      </c>
      <c r="EB1558" s="32">
        <v>2.3130000000000002</v>
      </c>
      <c r="EC1558" s="32">
        <v>2.3180000000000001</v>
      </c>
      <c r="ED1558" s="32">
        <v>2.3260000000000001</v>
      </c>
      <c r="EE1558" s="32">
        <v>2.3490000000000002</v>
      </c>
      <c r="EF1558" s="32">
        <v>2.476</v>
      </c>
      <c r="EG1558" s="32">
        <v>2.6139999999999999</v>
      </c>
      <c r="EH1558" s="32">
        <v>2.6669999999999998</v>
      </c>
      <c r="EI1558" s="32">
        <v>2.5710000000000002</v>
      </c>
      <c r="EJ1558" s="32">
        <v>2.5030000000000001</v>
      </c>
      <c r="EK1558" s="32">
        <v>2.391</v>
      </c>
      <c r="EL1558" s="32">
        <v>2.3610000000000002</v>
      </c>
      <c r="EM1558" s="32">
        <v>2.3730000000000002</v>
      </c>
      <c r="EN1558" s="32">
        <v>2.3780000000000001</v>
      </c>
      <c r="EO1558" s="32">
        <v>2.383</v>
      </c>
      <c r="EP1558" s="32">
        <v>2.391</v>
      </c>
      <c r="EQ1558" s="32">
        <v>2.4140000000000001</v>
      </c>
      <c r="ER1558" s="32">
        <v>2.5409999999999999</v>
      </c>
      <c r="ES1558" s="32">
        <v>2.6789999999999998</v>
      </c>
      <c r="ET1558" s="32">
        <v>2.7320000000000002</v>
      </c>
      <c r="EU1558" s="32">
        <v>2.6360000000000001</v>
      </c>
      <c r="EV1558" s="32">
        <v>2.5680000000000001</v>
      </c>
      <c r="EW1558" s="32">
        <v>2.456</v>
      </c>
      <c r="EX1558" s="32">
        <v>2.4260000000000002</v>
      </c>
      <c r="EY1558" s="32">
        <v>2.4380000000000002</v>
      </c>
      <c r="EZ1558" s="32">
        <v>2.4430000000000001</v>
      </c>
      <c r="FA1558" s="32">
        <v>2.448</v>
      </c>
      <c r="FB1558" s="32">
        <v>2.456</v>
      </c>
      <c r="FC1558" s="32">
        <v>2.4790000000000001</v>
      </c>
      <c r="FD1558" s="32">
        <v>2.6059999999999999</v>
      </c>
      <c r="FE1558" s="32">
        <v>2.7440000000000002</v>
      </c>
      <c r="FF1558" s="32">
        <v>2.802</v>
      </c>
      <c r="FG1558" s="32">
        <v>2.706</v>
      </c>
      <c r="FH1558" s="32">
        <v>2.6379999999999999</v>
      </c>
      <c r="FI1558" s="32"/>
      <c r="FJ1558" s="32"/>
      <c r="FK1558" s="32"/>
      <c r="FL1558" s="32"/>
      <c r="FM1558" s="32"/>
      <c r="FN1558" s="32"/>
      <c r="FO1558" s="32"/>
      <c r="FP1558" s="32"/>
      <c r="FQ1558" s="32"/>
      <c r="FR1558" s="32"/>
      <c r="FS1558" s="32"/>
      <c r="FT1558" s="32"/>
      <c r="FU1558" s="32"/>
      <c r="FV1558" s="32"/>
      <c r="FW1558" s="32"/>
      <c r="FX1558" s="32"/>
      <c r="FY1558" s="32"/>
      <c r="FZ1558" s="32"/>
      <c r="GA1558" s="32"/>
      <c r="GB1558" s="32"/>
      <c r="GC1558" s="32"/>
      <c r="GD1558" s="32"/>
      <c r="GE1558" s="32"/>
      <c r="GF1558" s="32"/>
      <c r="GG1558" s="32"/>
      <c r="GH1558" s="32"/>
      <c r="GI1558" s="32"/>
      <c r="GJ1558" s="32"/>
      <c r="GK1558" s="32"/>
      <c r="GL1558" s="32"/>
      <c r="GM1558" s="32"/>
      <c r="GN1558" s="32"/>
      <c r="GO1558" s="32"/>
      <c r="GP1558" s="32"/>
      <c r="GQ1558" s="32"/>
    </row>
    <row r="1559" spans="1:199" customFormat="1" hidden="1" x14ac:dyDescent="0.2">
      <c r="A1559">
        <f t="shared" si="379"/>
        <v>5</v>
      </c>
      <c r="B1559">
        <f t="shared" si="380"/>
        <v>3</v>
      </c>
      <c r="C1559" s="1">
        <v>36231</v>
      </c>
      <c r="D1559">
        <f t="shared" si="381"/>
        <v>3</v>
      </c>
      <c r="E1559">
        <f t="shared" si="382"/>
        <v>1999</v>
      </c>
      <c r="F1559" s="17">
        <f t="shared" si="369"/>
        <v>0.42694285714285685</v>
      </c>
      <c r="G1559" s="16">
        <f t="shared" si="371"/>
        <v>9.5083333333333186E-2</v>
      </c>
      <c r="H1559" s="16">
        <f t="shared" si="372"/>
        <v>6.0666666666666647E-2</v>
      </c>
      <c r="I1559" s="16">
        <f t="shared" si="373"/>
        <v>0.15574999999999983</v>
      </c>
      <c r="J1559" s="7">
        <f>VLOOKUP(C1559,'Nymex hist.'!A:B,2,0)</f>
        <v>1.7589999999999999</v>
      </c>
      <c r="K1559" s="11">
        <f t="shared" si="383"/>
        <v>1.848857142857143</v>
      </c>
      <c r="L1559" s="11">
        <f t="shared" si="370"/>
        <v>2.2757999999999998</v>
      </c>
      <c r="M1559" s="9">
        <f t="shared" si="374"/>
        <v>2.2207500000000002</v>
      </c>
      <c r="N1559" s="9">
        <f t="shared" si="375"/>
        <v>2.3158333333333334</v>
      </c>
      <c r="O1559" s="9">
        <f t="shared" si="376"/>
        <v>2.3765000000000001</v>
      </c>
      <c r="P1559" s="9">
        <f t="shared" si="377"/>
        <v>2.4365000000000001</v>
      </c>
      <c r="Q1559" s="9">
        <f t="shared" si="378"/>
        <v>2.5015000000000001</v>
      </c>
      <c r="R1559" s="8">
        <v>36231</v>
      </c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3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>
        <v>1.7589999999999999</v>
      </c>
      <c r="CP1559" s="2">
        <v>1.7929999999999999</v>
      </c>
      <c r="CQ1559" s="2">
        <v>1.823</v>
      </c>
      <c r="CR1559" s="2">
        <v>1.85</v>
      </c>
      <c r="CS1559" s="2">
        <v>1.875</v>
      </c>
      <c r="CT1559" s="2">
        <v>1.9</v>
      </c>
      <c r="CU1559" s="2">
        <v>1.9419999999999999</v>
      </c>
      <c r="CV1559" s="2">
        <v>2.1349999999999998</v>
      </c>
      <c r="CW1559" s="2">
        <v>2.3159999999999998</v>
      </c>
      <c r="CX1559" s="2">
        <v>2.3929999999999998</v>
      </c>
      <c r="CY1559" s="2">
        <v>2.3109999999999999</v>
      </c>
      <c r="CZ1559" s="2">
        <v>2.2240000000000002</v>
      </c>
      <c r="DA1559" s="2">
        <v>2.137</v>
      </c>
      <c r="DB1559" s="2">
        <v>2.1070000000000002</v>
      </c>
      <c r="DC1559" s="2">
        <v>2.121</v>
      </c>
      <c r="DD1559" s="2">
        <v>2.133</v>
      </c>
      <c r="DE1559" s="2">
        <v>2.1429999999999998</v>
      </c>
      <c r="DF1559" s="2">
        <v>2.149</v>
      </c>
      <c r="DG1559" s="2">
        <v>2.1739999999999999</v>
      </c>
      <c r="DH1559" s="2">
        <v>2.3090000000000002</v>
      </c>
      <c r="DI1559" s="2">
        <v>2.448</v>
      </c>
      <c r="DJ1559" s="2">
        <v>2.4969999999999999</v>
      </c>
      <c r="DK1559" s="2">
        <v>2.419</v>
      </c>
      <c r="DL1559" s="2">
        <v>2.331</v>
      </c>
      <c r="DM1559" s="2">
        <v>2.2389999999999999</v>
      </c>
      <c r="DN1559" s="2">
        <v>2.2090000000000001</v>
      </c>
      <c r="DO1559" s="2">
        <v>2.2210000000000001</v>
      </c>
      <c r="DP1559" s="2">
        <v>2.226</v>
      </c>
      <c r="DQ1559" s="2">
        <v>2.2309999999999999</v>
      </c>
      <c r="DR1559" s="2">
        <v>2.2389999999999999</v>
      </c>
      <c r="DS1559" s="2">
        <v>2.262</v>
      </c>
      <c r="DT1559" s="2">
        <v>2.3889999999999998</v>
      </c>
      <c r="DU1559" s="2">
        <v>2.5270000000000001</v>
      </c>
      <c r="DV1559" s="2">
        <v>2.58</v>
      </c>
      <c r="DW1559" s="2">
        <v>2.4889999999999999</v>
      </c>
      <c r="DX1559" s="2">
        <v>2.411</v>
      </c>
      <c r="DY1559" s="2">
        <v>2.294</v>
      </c>
      <c r="DZ1559" s="2">
        <v>2.2639999999999998</v>
      </c>
      <c r="EA1559" s="2">
        <v>2.2759999999999998</v>
      </c>
      <c r="EB1559" s="2">
        <v>2.2810000000000001</v>
      </c>
      <c r="EC1559" s="2">
        <v>2.286</v>
      </c>
      <c r="ED1559" s="2">
        <v>2.294</v>
      </c>
      <c r="EE1559" s="2">
        <v>2.3170000000000002</v>
      </c>
      <c r="EF1559" s="2">
        <v>2.444</v>
      </c>
      <c r="EG1559" s="2">
        <v>2.5819999999999999</v>
      </c>
      <c r="EH1559" s="2">
        <v>2.64</v>
      </c>
      <c r="EI1559" s="2">
        <v>2.5489999999999999</v>
      </c>
      <c r="EJ1559" s="2">
        <v>2.4710000000000001</v>
      </c>
      <c r="EK1559" s="2">
        <v>2.3540000000000001</v>
      </c>
      <c r="EL1559" s="2">
        <v>2.3239999999999998</v>
      </c>
      <c r="EM1559" s="2">
        <v>2.3359999999999999</v>
      </c>
      <c r="EN1559" s="2">
        <v>2.3410000000000002</v>
      </c>
      <c r="EO1559" s="2">
        <v>2.3460000000000001</v>
      </c>
      <c r="EP1559" s="2">
        <v>2.3540000000000001</v>
      </c>
      <c r="EQ1559" s="2">
        <v>2.3769999999999998</v>
      </c>
      <c r="ER1559" s="2">
        <v>2.504</v>
      </c>
      <c r="ES1559" s="2">
        <v>2.6419999999999999</v>
      </c>
      <c r="ET1559" s="2">
        <v>2.7050000000000001</v>
      </c>
      <c r="EU1559" s="2">
        <v>2.6139999999999999</v>
      </c>
      <c r="EV1559" s="2">
        <v>2.536</v>
      </c>
      <c r="EW1559" s="2">
        <v>2.419</v>
      </c>
      <c r="EX1559" s="2">
        <v>2.3889999999999998</v>
      </c>
      <c r="EY1559" s="2">
        <v>2.4009999999999998</v>
      </c>
      <c r="EZ1559" s="2">
        <v>2.4060000000000001</v>
      </c>
      <c r="FA1559" s="2">
        <v>2.411</v>
      </c>
      <c r="FB1559" s="2">
        <v>2.419</v>
      </c>
      <c r="FC1559" s="2">
        <v>2.4420000000000002</v>
      </c>
      <c r="FD1559" s="2">
        <v>2.569</v>
      </c>
      <c r="FE1559" s="2">
        <v>2.7069999999999999</v>
      </c>
      <c r="FF1559" s="2">
        <v>2.7749999999999999</v>
      </c>
      <c r="FG1559" s="2">
        <v>2.6840000000000002</v>
      </c>
      <c r="FH1559" s="2">
        <v>2.6059999999999999</v>
      </c>
      <c r="FI1559" s="2"/>
      <c r="FJ1559" s="2"/>
      <c r="FK1559" s="2"/>
      <c r="FL1559" s="2"/>
      <c r="FM1559" s="2"/>
      <c r="FN1559" s="2"/>
      <c r="FO1559" s="2"/>
      <c r="FP1559" s="2"/>
      <c r="FQ1559" s="2"/>
      <c r="FR1559" s="2"/>
      <c r="FS1559" s="2"/>
      <c r="FT1559" s="2"/>
      <c r="FU1559" s="2"/>
      <c r="FV1559" s="2"/>
      <c r="FW1559" s="2"/>
      <c r="FX1559" s="2"/>
      <c r="FY1559" s="2"/>
      <c r="FZ1559" s="2"/>
      <c r="GA1559" s="2"/>
      <c r="GB1559" s="2"/>
      <c r="GC1559" s="2"/>
      <c r="GD1559" s="2"/>
      <c r="GE1559" s="2"/>
      <c r="GF1559" s="2"/>
      <c r="GG1559" s="2"/>
      <c r="GH1559" s="2"/>
      <c r="GI1559" s="2"/>
      <c r="GJ1559" s="2"/>
      <c r="GK1559" s="2"/>
      <c r="GL1559" s="2"/>
      <c r="GM1559" s="2"/>
      <c r="GN1559" s="2"/>
      <c r="GO1559" s="2"/>
      <c r="GP1559" s="2"/>
      <c r="GQ1559" s="2"/>
    </row>
    <row r="1560" spans="1:199" customFormat="1" hidden="1" x14ac:dyDescent="0.2">
      <c r="A1560">
        <f t="shared" si="379"/>
        <v>1</v>
      </c>
      <c r="B1560">
        <f t="shared" si="380"/>
        <v>3</v>
      </c>
      <c r="C1560" s="1">
        <v>36234</v>
      </c>
      <c r="D1560">
        <f t="shared" si="381"/>
        <v>3</v>
      </c>
      <c r="E1560">
        <f t="shared" si="382"/>
        <v>1999</v>
      </c>
      <c r="F1560" s="17">
        <f t="shared" si="369"/>
        <v>0.44134285714285748</v>
      </c>
      <c r="G1560" s="16">
        <f t="shared" si="371"/>
        <v>9.6750000000000114E-2</v>
      </c>
      <c r="H1560" s="16">
        <f t="shared" si="372"/>
        <v>6.4083333333333492E-2</v>
      </c>
      <c r="I1560" s="16">
        <f t="shared" si="373"/>
        <v>0.16083333333333361</v>
      </c>
      <c r="J1560" s="7">
        <f>VLOOKUP(C1560,'Nymex hist.'!A:B,2,0)</f>
        <v>1.7170000000000001</v>
      </c>
      <c r="K1560" s="11">
        <f t="shared" si="383"/>
        <v>1.8188571428571427</v>
      </c>
      <c r="L1560" s="11">
        <f t="shared" si="370"/>
        <v>2.2602000000000002</v>
      </c>
      <c r="M1560" s="9">
        <f t="shared" si="374"/>
        <v>2.2080833333333332</v>
      </c>
      <c r="N1560" s="9">
        <f t="shared" si="375"/>
        <v>2.3048333333333333</v>
      </c>
      <c r="O1560" s="9">
        <f t="shared" si="376"/>
        <v>2.3689166666666668</v>
      </c>
      <c r="P1560" s="9">
        <f t="shared" si="377"/>
        <v>2.4289166666666664</v>
      </c>
      <c r="Q1560" s="9">
        <f t="shared" si="378"/>
        <v>2.4939166666666668</v>
      </c>
      <c r="R1560" s="8">
        <v>36234</v>
      </c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3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>
        <v>1.7170000000000001</v>
      </c>
      <c r="CP1560" s="2">
        <v>1.7549999999999999</v>
      </c>
      <c r="CQ1560" s="2">
        <v>1.788</v>
      </c>
      <c r="CR1560" s="2">
        <v>1.8180000000000001</v>
      </c>
      <c r="CS1560" s="2">
        <v>1.8480000000000001</v>
      </c>
      <c r="CT1560" s="2">
        <v>1.8779999999999999</v>
      </c>
      <c r="CU1560" s="2">
        <v>1.9279999999999999</v>
      </c>
      <c r="CV1560" s="2">
        <v>2.1179999999999999</v>
      </c>
      <c r="CW1560" s="2">
        <v>2.298</v>
      </c>
      <c r="CX1560" s="2">
        <v>2.3780000000000001</v>
      </c>
      <c r="CY1560" s="2">
        <v>2.2959999999999998</v>
      </c>
      <c r="CZ1560" s="2">
        <v>2.2109999999999999</v>
      </c>
      <c r="DA1560" s="2">
        <v>2.1230000000000002</v>
      </c>
      <c r="DB1560" s="2">
        <v>2.0950000000000002</v>
      </c>
      <c r="DC1560" s="2">
        <v>2.109</v>
      </c>
      <c r="DD1560" s="2">
        <v>2.121</v>
      </c>
      <c r="DE1560" s="2">
        <v>2.1309999999999998</v>
      </c>
      <c r="DF1560" s="2">
        <v>2.137</v>
      </c>
      <c r="DG1560" s="2">
        <v>2.1619999999999999</v>
      </c>
      <c r="DH1560" s="2">
        <v>2.298</v>
      </c>
      <c r="DI1560" s="2">
        <v>2.4359999999999999</v>
      </c>
      <c r="DJ1560" s="2">
        <v>2.4860000000000002</v>
      </c>
      <c r="DK1560" s="2">
        <v>2.4079999999999999</v>
      </c>
      <c r="DL1560" s="2">
        <v>2.3199999999999998</v>
      </c>
      <c r="DM1560" s="2">
        <v>2.2280000000000002</v>
      </c>
      <c r="DN1560" s="2">
        <v>2.198</v>
      </c>
      <c r="DO1560" s="2">
        <v>2.21</v>
      </c>
      <c r="DP1560" s="2">
        <v>2.2149999999999999</v>
      </c>
      <c r="DQ1560" s="2">
        <v>2.2200000000000002</v>
      </c>
      <c r="DR1560" s="2">
        <v>2.2280000000000002</v>
      </c>
      <c r="DS1560" s="2">
        <v>2.2509999999999999</v>
      </c>
      <c r="DT1560" s="2">
        <v>2.3780000000000001</v>
      </c>
      <c r="DU1560" s="2">
        <v>2.516</v>
      </c>
      <c r="DV1560" s="2">
        <v>2.5659999999999998</v>
      </c>
      <c r="DW1560" s="2">
        <v>2.48</v>
      </c>
      <c r="DX1560" s="2">
        <v>2.3969999999999998</v>
      </c>
      <c r="DY1560" s="2">
        <v>2.2879999999999998</v>
      </c>
      <c r="DZ1560" s="2">
        <v>2.258</v>
      </c>
      <c r="EA1560" s="2">
        <v>2.27</v>
      </c>
      <c r="EB1560" s="2">
        <v>2.2749999999999999</v>
      </c>
      <c r="EC1560" s="2">
        <v>2.2799999999999998</v>
      </c>
      <c r="ED1560" s="2">
        <v>2.2879999999999998</v>
      </c>
      <c r="EE1560" s="2">
        <v>2.3109999999999999</v>
      </c>
      <c r="EF1560" s="2">
        <v>2.4380000000000002</v>
      </c>
      <c r="EG1560" s="2">
        <v>2.5760000000000001</v>
      </c>
      <c r="EH1560" s="2">
        <v>2.6259999999999999</v>
      </c>
      <c r="EI1560" s="2">
        <v>2.54</v>
      </c>
      <c r="EJ1560" s="2">
        <v>2.4569999999999999</v>
      </c>
      <c r="EK1560" s="2">
        <v>2.3479999999999999</v>
      </c>
      <c r="EL1560" s="2">
        <v>2.3180000000000001</v>
      </c>
      <c r="EM1560" s="2">
        <v>2.33</v>
      </c>
      <c r="EN1560" s="2">
        <v>2.335</v>
      </c>
      <c r="EO1560" s="2">
        <v>2.34</v>
      </c>
      <c r="EP1560" s="2">
        <v>2.3479999999999999</v>
      </c>
      <c r="EQ1560" s="2">
        <v>2.371</v>
      </c>
      <c r="ER1560" s="2">
        <v>2.4980000000000002</v>
      </c>
      <c r="ES1560" s="2">
        <v>2.6360000000000001</v>
      </c>
      <c r="ET1560" s="2">
        <v>2.6909999999999998</v>
      </c>
      <c r="EU1560" s="2">
        <v>2.605</v>
      </c>
      <c r="EV1560" s="2">
        <v>2.5219999999999998</v>
      </c>
      <c r="EW1560" s="2">
        <v>2.4129999999999998</v>
      </c>
      <c r="EX1560" s="2">
        <v>2.383</v>
      </c>
      <c r="EY1560" s="2">
        <v>2.395</v>
      </c>
      <c r="EZ1560" s="2">
        <v>2.4</v>
      </c>
      <c r="FA1560" s="2">
        <v>2.4049999999999998</v>
      </c>
      <c r="FB1560" s="2">
        <v>2.4129999999999998</v>
      </c>
      <c r="FC1560" s="2">
        <v>2.4359999999999999</v>
      </c>
      <c r="FD1560" s="2">
        <v>2.5630000000000002</v>
      </c>
      <c r="FE1560" s="2">
        <v>2.7010000000000001</v>
      </c>
      <c r="FF1560" s="2">
        <v>2.7610000000000001</v>
      </c>
      <c r="FG1560" s="2">
        <v>2.6749999999999998</v>
      </c>
      <c r="FH1560" s="2">
        <v>2.5920000000000001</v>
      </c>
      <c r="FI1560" s="2"/>
      <c r="FJ1560" s="2"/>
      <c r="FK1560" s="2"/>
      <c r="FL1560" s="2"/>
      <c r="FM1560" s="2"/>
      <c r="FN1560" s="2"/>
      <c r="FO1560" s="2"/>
      <c r="FP1560" s="2"/>
      <c r="FQ1560" s="2"/>
      <c r="FR1560" s="2"/>
      <c r="FS1560" s="2"/>
      <c r="FT1560" s="2"/>
      <c r="FU1560" s="2"/>
      <c r="FV1560" s="2"/>
      <c r="FW1560" s="2"/>
      <c r="FX1560" s="2"/>
      <c r="FY1560" s="2"/>
      <c r="FZ1560" s="2"/>
      <c r="GA1560" s="2"/>
      <c r="GB1560" s="2"/>
      <c r="GC1560" s="2"/>
      <c r="GD1560" s="2"/>
      <c r="GE1560" s="2"/>
      <c r="GF1560" s="2"/>
      <c r="GG1560" s="2"/>
      <c r="GH1560" s="2"/>
      <c r="GI1560" s="2"/>
      <c r="GJ1560" s="2"/>
      <c r="GK1560" s="2"/>
      <c r="GL1560" s="2"/>
      <c r="GM1560" s="2"/>
      <c r="GN1560" s="2"/>
      <c r="GO1560" s="2"/>
      <c r="GP1560" s="2"/>
      <c r="GQ1560" s="2"/>
    </row>
    <row r="1561" spans="1:199" customFormat="1" hidden="1" x14ac:dyDescent="0.2">
      <c r="A1561">
        <f t="shared" si="379"/>
        <v>2</v>
      </c>
      <c r="B1561">
        <f t="shared" si="380"/>
        <v>3</v>
      </c>
      <c r="C1561" s="1">
        <v>36235</v>
      </c>
      <c r="D1561">
        <f t="shared" si="381"/>
        <v>3</v>
      </c>
      <c r="E1561">
        <f t="shared" si="382"/>
        <v>1999</v>
      </c>
      <c r="F1561" s="17">
        <f t="shared" si="369"/>
        <v>0.44251428571428586</v>
      </c>
      <c r="G1561" s="16">
        <f t="shared" si="371"/>
        <v>9.2000000000000526E-2</v>
      </c>
      <c r="H1561" s="16">
        <f t="shared" si="372"/>
        <v>6.3666666666665428E-2</v>
      </c>
      <c r="I1561" s="16">
        <f t="shared" si="373"/>
        <v>0.15566666666666595</v>
      </c>
      <c r="J1561" s="7">
        <f>VLOOKUP(C1561,'Nymex hist.'!A:B,2,0)</f>
        <v>1.7170000000000001</v>
      </c>
      <c r="K1561" s="11">
        <f t="shared" si="383"/>
        <v>1.8142857142857143</v>
      </c>
      <c r="L1561" s="11">
        <f t="shared" si="370"/>
        <v>2.2568000000000001</v>
      </c>
      <c r="M1561" s="9">
        <f t="shared" si="374"/>
        <v>2.2032500000000002</v>
      </c>
      <c r="N1561" s="9">
        <f t="shared" si="375"/>
        <v>2.2952500000000007</v>
      </c>
      <c r="O1561" s="9">
        <f t="shared" si="376"/>
        <v>2.3589166666666661</v>
      </c>
      <c r="P1561" s="9">
        <f t="shared" si="377"/>
        <v>2.4189166666666666</v>
      </c>
      <c r="Q1561" s="9">
        <f t="shared" si="378"/>
        <v>2.4839166666666661</v>
      </c>
      <c r="R1561" s="8">
        <v>36235</v>
      </c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3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>
        <v>1.7170000000000001</v>
      </c>
      <c r="CP1561" s="2">
        <v>1.748</v>
      </c>
      <c r="CQ1561" s="2">
        <v>1.7829999999999999</v>
      </c>
      <c r="CR1561" s="2">
        <v>1.8129999999999999</v>
      </c>
      <c r="CS1561" s="2">
        <v>1.843</v>
      </c>
      <c r="CT1561" s="2">
        <v>1.873</v>
      </c>
      <c r="CU1561" s="2">
        <v>1.923</v>
      </c>
      <c r="CV1561" s="2">
        <v>2.113</v>
      </c>
      <c r="CW1561" s="2">
        <v>2.2949999999999999</v>
      </c>
      <c r="CX1561" s="2">
        <v>2.375</v>
      </c>
      <c r="CY1561" s="2">
        <v>2.2930000000000001</v>
      </c>
      <c r="CZ1561" s="2">
        <v>2.2080000000000002</v>
      </c>
      <c r="DA1561" s="2">
        <v>2.12</v>
      </c>
      <c r="DB1561" s="2">
        <v>2.0939999999999999</v>
      </c>
      <c r="DC1561" s="2">
        <v>2.1040000000000001</v>
      </c>
      <c r="DD1561" s="2">
        <v>2.1139999999999999</v>
      </c>
      <c r="DE1561" s="2">
        <v>2.1240000000000001</v>
      </c>
      <c r="DF1561" s="2">
        <v>2.13</v>
      </c>
      <c r="DG1561" s="2">
        <v>2.1549999999999998</v>
      </c>
      <c r="DH1561" s="2">
        <v>2.2909999999999999</v>
      </c>
      <c r="DI1561" s="2">
        <v>2.431</v>
      </c>
      <c r="DJ1561" s="2">
        <v>2.4809999999999999</v>
      </c>
      <c r="DK1561" s="2">
        <v>2.4</v>
      </c>
      <c r="DL1561" s="2">
        <v>2.3119999999999998</v>
      </c>
      <c r="DM1561" s="2">
        <v>2.2200000000000002</v>
      </c>
      <c r="DN1561" s="2">
        <v>2.19</v>
      </c>
      <c r="DO1561" s="2">
        <v>2.2000000000000002</v>
      </c>
      <c r="DP1561" s="2">
        <v>2.2050000000000001</v>
      </c>
      <c r="DQ1561" s="2">
        <v>2.21</v>
      </c>
      <c r="DR1561" s="2">
        <v>2.2160000000000002</v>
      </c>
      <c r="DS1561" s="2">
        <v>2.2389999999999999</v>
      </c>
      <c r="DT1561" s="2">
        <v>2.3660000000000001</v>
      </c>
      <c r="DU1561" s="2">
        <v>2.504</v>
      </c>
      <c r="DV1561" s="2">
        <v>2.556</v>
      </c>
      <c r="DW1561" s="2">
        <v>2.4729999999999999</v>
      </c>
      <c r="DX1561" s="2">
        <v>2.3879999999999999</v>
      </c>
      <c r="DY1561" s="2">
        <v>2.2799999999999998</v>
      </c>
      <c r="DZ1561" s="2">
        <v>2.25</v>
      </c>
      <c r="EA1561" s="2">
        <v>2.2599999999999998</v>
      </c>
      <c r="EB1561" s="2">
        <v>2.2650000000000001</v>
      </c>
      <c r="EC1561" s="2">
        <v>2.27</v>
      </c>
      <c r="ED1561" s="2">
        <v>2.2759999999999998</v>
      </c>
      <c r="EE1561" s="2">
        <v>2.2989999999999999</v>
      </c>
      <c r="EF1561" s="2">
        <v>2.4260000000000002</v>
      </c>
      <c r="EG1561" s="2">
        <v>2.5640000000000001</v>
      </c>
      <c r="EH1561" s="2">
        <v>2.6160000000000001</v>
      </c>
      <c r="EI1561" s="2">
        <v>2.5329999999999999</v>
      </c>
      <c r="EJ1561" s="2">
        <v>2.448</v>
      </c>
      <c r="EK1561" s="2">
        <v>2.34</v>
      </c>
      <c r="EL1561" s="2">
        <v>2.31</v>
      </c>
      <c r="EM1561" s="2">
        <v>2.3199999999999998</v>
      </c>
      <c r="EN1561" s="2">
        <v>2.3250000000000002</v>
      </c>
      <c r="EO1561" s="2">
        <v>2.33</v>
      </c>
      <c r="EP1561" s="2">
        <v>2.3359999999999999</v>
      </c>
      <c r="EQ1561" s="2">
        <v>2.359</v>
      </c>
      <c r="ER1561" s="2">
        <v>2.4860000000000002</v>
      </c>
      <c r="ES1561" s="2">
        <v>2.6240000000000001</v>
      </c>
      <c r="ET1561" s="2">
        <v>2.681</v>
      </c>
      <c r="EU1561" s="2">
        <v>2.5979999999999999</v>
      </c>
      <c r="EV1561" s="2">
        <v>2.5129999999999999</v>
      </c>
      <c r="EW1561" s="2">
        <v>2.4049999999999998</v>
      </c>
      <c r="EX1561" s="2">
        <v>2.375</v>
      </c>
      <c r="EY1561" s="2">
        <v>2.3849999999999998</v>
      </c>
      <c r="EZ1561" s="2">
        <v>2.39</v>
      </c>
      <c r="FA1561" s="2">
        <v>2.395</v>
      </c>
      <c r="FB1561" s="2">
        <v>2.4009999999999998</v>
      </c>
      <c r="FC1561" s="2">
        <v>2.4239999999999999</v>
      </c>
      <c r="FD1561" s="2">
        <v>2.5510000000000002</v>
      </c>
      <c r="FE1561" s="2">
        <v>2.6890000000000001</v>
      </c>
      <c r="FF1561" s="2">
        <v>2.7509999999999999</v>
      </c>
      <c r="FG1561" s="2">
        <v>2.6680000000000001</v>
      </c>
      <c r="FH1561" s="2">
        <v>2.5830000000000002</v>
      </c>
      <c r="FI1561" s="2"/>
      <c r="FJ1561" s="2"/>
      <c r="FK1561" s="2"/>
      <c r="FL1561" s="2"/>
      <c r="FM1561" s="2"/>
      <c r="FN1561" s="2"/>
      <c r="FO1561" s="2"/>
      <c r="FP1561" s="2"/>
      <c r="FQ1561" s="2"/>
      <c r="FR1561" s="2"/>
      <c r="FS1561" s="2"/>
      <c r="FT1561" s="2"/>
      <c r="FU1561" s="2"/>
      <c r="FV1561" s="2"/>
      <c r="FW1561" s="2"/>
      <c r="FX1561" s="2"/>
      <c r="FY1561" s="2"/>
      <c r="FZ1561" s="2"/>
      <c r="GA1561" s="2"/>
      <c r="GB1561" s="2"/>
      <c r="GC1561" s="2"/>
      <c r="GD1561" s="2"/>
      <c r="GE1561" s="2"/>
      <c r="GF1561" s="2"/>
      <c r="GG1561" s="2"/>
      <c r="GH1561" s="2"/>
      <c r="GI1561" s="2"/>
      <c r="GJ1561" s="2"/>
      <c r="GK1561" s="2"/>
      <c r="GL1561" s="2"/>
      <c r="GM1561" s="2"/>
      <c r="GN1561" s="2"/>
      <c r="GO1561" s="2"/>
      <c r="GP1561" s="2"/>
      <c r="GQ1561" s="2"/>
    </row>
    <row r="1562" spans="1:199" customFormat="1" hidden="1" x14ac:dyDescent="0.2">
      <c r="A1562">
        <f t="shared" si="379"/>
        <v>3</v>
      </c>
      <c r="B1562">
        <f t="shared" si="380"/>
        <v>3</v>
      </c>
      <c r="C1562" s="1">
        <v>36236</v>
      </c>
      <c r="D1562">
        <f t="shared" si="381"/>
        <v>3</v>
      </c>
      <c r="E1562">
        <f t="shared" si="382"/>
        <v>1999</v>
      </c>
      <c r="F1562" s="17">
        <f t="shared" si="369"/>
        <v>0.43225714285714267</v>
      </c>
      <c r="G1562" s="16">
        <f t="shared" si="371"/>
        <v>8.5666666666666558E-2</v>
      </c>
      <c r="H1562" s="16">
        <f t="shared" si="372"/>
        <v>6.3666666666666316E-2</v>
      </c>
      <c r="I1562" s="16">
        <f t="shared" si="373"/>
        <v>0.14933333333333287</v>
      </c>
      <c r="J1562" s="7">
        <f>VLOOKUP(C1562,'Nymex hist.'!A:B,2,0)</f>
        <v>1.748</v>
      </c>
      <c r="K1562" s="11">
        <f t="shared" si="383"/>
        <v>1.8441428571428571</v>
      </c>
      <c r="L1562" s="11">
        <f t="shared" si="370"/>
        <v>2.2763999999999998</v>
      </c>
      <c r="M1562" s="9">
        <f t="shared" si="374"/>
        <v>2.2145833333333331</v>
      </c>
      <c r="N1562" s="9">
        <f t="shared" si="375"/>
        <v>2.3002499999999997</v>
      </c>
      <c r="O1562" s="9">
        <f t="shared" si="376"/>
        <v>2.363916666666666</v>
      </c>
      <c r="P1562" s="9">
        <f t="shared" si="377"/>
        <v>2.4239166666666669</v>
      </c>
      <c r="Q1562" s="9">
        <f t="shared" si="378"/>
        <v>2.488916666666666</v>
      </c>
      <c r="R1562" s="8">
        <v>36236</v>
      </c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3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>
        <v>1.748</v>
      </c>
      <c r="CP1562" s="2">
        <v>1.7809999999999999</v>
      </c>
      <c r="CQ1562" s="2">
        <v>1.8140000000000001</v>
      </c>
      <c r="CR1562" s="2">
        <v>1.8440000000000001</v>
      </c>
      <c r="CS1562" s="2">
        <v>1.871</v>
      </c>
      <c r="CT1562" s="2">
        <v>1.901</v>
      </c>
      <c r="CU1562" s="2">
        <v>1.95</v>
      </c>
      <c r="CV1562" s="2">
        <v>2.1379999999999999</v>
      </c>
      <c r="CW1562" s="2">
        <v>2.3199999999999998</v>
      </c>
      <c r="CX1562" s="2">
        <v>2.3929999999999998</v>
      </c>
      <c r="CY1562" s="2">
        <v>2.3079999999999998</v>
      </c>
      <c r="CZ1562" s="2">
        <v>2.2229999999999999</v>
      </c>
      <c r="DA1562" s="2">
        <v>2.133</v>
      </c>
      <c r="DB1562" s="2">
        <v>2.1070000000000002</v>
      </c>
      <c r="DC1562" s="2">
        <v>2.117</v>
      </c>
      <c r="DD1562" s="2">
        <v>2.125</v>
      </c>
      <c r="DE1562" s="2">
        <v>2.1349999999999998</v>
      </c>
      <c r="DF1562" s="2">
        <v>2.141</v>
      </c>
      <c r="DG1562" s="2">
        <v>2.161</v>
      </c>
      <c r="DH1562" s="2">
        <v>2.2959999999999998</v>
      </c>
      <c r="DI1562" s="2">
        <v>2.4359999999999999</v>
      </c>
      <c r="DJ1562" s="2">
        <v>2.4860000000000002</v>
      </c>
      <c r="DK1562" s="2">
        <v>2.4049999999999998</v>
      </c>
      <c r="DL1562" s="2">
        <v>2.3170000000000002</v>
      </c>
      <c r="DM1562" s="2">
        <v>2.2250000000000001</v>
      </c>
      <c r="DN1562" s="2">
        <v>2.1949999999999998</v>
      </c>
      <c r="DO1562" s="2">
        <v>2.2050000000000001</v>
      </c>
      <c r="DP1562" s="2">
        <v>2.21</v>
      </c>
      <c r="DQ1562" s="2">
        <v>2.2149999999999999</v>
      </c>
      <c r="DR1562" s="2">
        <v>2.2210000000000001</v>
      </c>
      <c r="DS1562" s="2">
        <v>2.2440000000000002</v>
      </c>
      <c r="DT1562" s="2">
        <v>2.371</v>
      </c>
      <c r="DU1562" s="2">
        <v>2.5089999999999999</v>
      </c>
      <c r="DV1562" s="2">
        <v>2.5609999999999999</v>
      </c>
      <c r="DW1562" s="2">
        <v>2.4780000000000002</v>
      </c>
      <c r="DX1562" s="2">
        <v>2.3929999999999998</v>
      </c>
      <c r="DY1562" s="2">
        <v>2.2850000000000001</v>
      </c>
      <c r="DZ1562" s="2">
        <v>2.2549999999999999</v>
      </c>
      <c r="EA1562" s="2">
        <v>2.2650000000000001</v>
      </c>
      <c r="EB1562" s="2">
        <v>2.27</v>
      </c>
      <c r="EC1562" s="2">
        <v>2.2749999999999999</v>
      </c>
      <c r="ED1562" s="2">
        <v>2.2810000000000001</v>
      </c>
      <c r="EE1562" s="2">
        <v>2.3039999999999998</v>
      </c>
      <c r="EF1562" s="2">
        <v>2.431</v>
      </c>
      <c r="EG1562" s="2">
        <v>2.569</v>
      </c>
      <c r="EH1562" s="2">
        <v>2.621</v>
      </c>
      <c r="EI1562" s="2">
        <v>2.5379999999999998</v>
      </c>
      <c r="EJ1562" s="2">
        <v>2.4529999999999998</v>
      </c>
      <c r="EK1562" s="2">
        <v>2.3450000000000002</v>
      </c>
      <c r="EL1562" s="2">
        <v>2.3149999999999999</v>
      </c>
      <c r="EM1562" s="2">
        <v>2.3250000000000002</v>
      </c>
      <c r="EN1562" s="2">
        <v>2.33</v>
      </c>
      <c r="EO1562" s="2">
        <v>2.335</v>
      </c>
      <c r="EP1562" s="2">
        <v>2.3410000000000002</v>
      </c>
      <c r="EQ1562" s="2">
        <v>2.3639999999999999</v>
      </c>
      <c r="ER1562" s="2">
        <v>2.4910000000000001</v>
      </c>
      <c r="ES1562" s="2">
        <v>2.629</v>
      </c>
      <c r="ET1562" s="2">
        <v>2.6859999999999999</v>
      </c>
      <c r="EU1562" s="2">
        <v>2.6030000000000002</v>
      </c>
      <c r="EV1562" s="2">
        <v>2.5179999999999998</v>
      </c>
      <c r="EW1562" s="2">
        <v>2.41</v>
      </c>
      <c r="EX1562" s="2">
        <v>2.38</v>
      </c>
      <c r="EY1562" s="2">
        <v>2.39</v>
      </c>
      <c r="EZ1562" s="2">
        <v>2.395</v>
      </c>
      <c r="FA1562" s="2">
        <v>2.4</v>
      </c>
      <c r="FB1562" s="2">
        <v>2.4060000000000001</v>
      </c>
      <c r="FC1562" s="2">
        <v>2.4289999999999998</v>
      </c>
      <c r="FD1562" s="2">
        <v>2.556</v>
      </c>
      <c r="FE1562" s="2">
        <v>2.694</v>
      </c>
      <c r="FF1562" s="2">
        <v>2.7559999999999998</v>
      </c>
      <c r="FG1562" s="2">
        <v>2.673</v>
      </c>
      <c r="FH1562" s="2">
        <v>2.5880000000000001</v>
      </c>
      <c r="FI1562" s="2"/>
      <c r="FJ1562" s="2"/>
      <c r="FK1562" s="2"/>
      <c r="FL1562" s="2"/>
      <c r="FM1562" s="2"/>
      <c r="FN1562" s="2"/>
      <c r="FO1562" s="2"/>
      <c r="FP1562" s="2"/>
      <c r="FQ1562" s="2"/>
      <c r="FR1562" s="2"/>
      <c r="FS1562" s="2"/>
      <c r="FT1562" s="2"/>
      <c r="FU1562" s="2"/>
      <c r="FV1562" s="2"/>
      <c r="FW1562" s="2"/>
      <c r="FX1562" s="2"/>
      <c r="FY1562" s="2"/>
      <c r="FZ1562" s="2"/>
      <c r="GA1562" s="2"/>
      <c r="GB1562" s="2"/>
      <c r="GC1562" s="2"/>
      <c r="GD1562" s="2"/>
      <c r="GE1562" s="2"/>
      <c r="GF1562" s="2"/>
      <c r="GG1562" s="2"/>
      <c r="GH1562" s="2"/>
      <c r="GI1562" s="2"/>
      <c r="GJ1562" s="2"/>
      <c r="GK1562" s="2"/>
      <c r="GL1562" s="2"/>
      <c r="GM1562" s="2"/>
      <c r="GN1562" s="2"/>
      <c r="GO1562" s="2"/>
      <c r="GP1562" s="2"/>
      <c r="GQ1562" s="2"/>
    </row>
    <row r="1563" spans="1:199" x14ac:dyDescent="0.2">
      <c r="A1563" s="36">
        <f t="shared" si="379"/>
        <v>4</v>
      </c>
      <c r="B1563" s="36">
        <f t="shared" si="380"/>
        <v>3</v>
      </c>
      <c r="C1563" s="1">
        <v>36237</v>
      </c>
      <c r="D1563">
        <f t="shared" si="381"/>
        <v>3</v>
      </c>
      <c r="E1563">
        <f t="shared" si="382"/>
        <v>1999</v>
      </c>
      <c r="F1563" s="21">
        <f t="shared" si="369"/>
        <v>0.46082857142857159</v>
      </c>
      <c r="G1563" s="21">
        <f t="shared" si="371"/>
        <v>8.7083333333333623E-2</v>
      </c>
      <c r="H1563" s="21">
        <f t="shared" si="372"/>
        <v>6.3000000000000167E-2</v>
      </c>
      <c r="I1563" s="21">
        <f t="shared" si="373"/>
        <v>0.15008333333333379</v>
      </c>
      <c r="J1563" s="23">
        <f>VLOOKUP(C1563,'Nymex hist.'!A:B,2,0)</f>
        <v>1.6870000000000001</v>
      </c>
      <c r="K1563" s="23">
        <f t="shared" si="383"/>
        <v>1.7915714285714286</v>
      </c>
      <c r="L1563" s="23">
        <f t="shared" si="370"/>
        <v>2.2524000000000002</v>
      </c>
      <c r="M1563" s="23">
        <f t="shared" si="374"/>
        <v>2.1971666666666665</v>
      </c>
      <c r="N1563" s="23">
        <f t="shared" si="375"/>
        <v>2.2842500000000001</v>
      </c>
      <c r="O1563" s="23">
        <f t="shared" si="376"/>
        <v>2.3472500000000003</v>
      </c>
      <c r="P1563" s="23">
        <f t="shared" si="377"/>
        <v>2.4072499999999999</v>
      </c>
      <c r="Q1563" s="23">
        <f t="shared" si="378"/>
        <v>2.4672499999999999</v>
      </c>
      <c r="R1563" s="30">
        <v>36237</v>
      </c>
      <c r="S1563" s="32"/>
      <c r="T1563" s="32"/>
      <c r="U1563" s="32"/>
      <c r="V1563" s="32"/>
      <c r="W1563" s="32"/>
      <c r="X1563" s="32"/>
      <c r="Y1563" s="32"/>
      <c r="Z1563" s="32"/>
      <c r="AA1563" s="32"/>
      <c r="AB1563" s="32"/>
      <c r="AC1563" s="32"/>
      <c r="AD1563" s="32"/>
      <c r="AE1563" s="32"/>
      <c r="AF1563" s="32"/>
      <c r="AG1563" s="32"/>
      <c r="AH1563" s="32"/>
      <c r="AI1563" s="32"/>
      <c r="AJ1563" s="34"/>
      <c r="AK1563" s="32"/>
      <c r="AL1563" s="32"/>
      <c r="AM1563" s="32"/>
      <c r="AN1563" s="32"/>
      <c r="AO1563" s="32"/>
      <c r="AP1563" s="32"/>
      <c r="AQ1563" s="32"/>
      <c r="AR1563" s="32"/>
      <c r="AS1563" s="32"/>
      <c r="AT1563" s="32"/>
      <c r="AU1563" s="32"/>
      <c r="AV1563" s="32"/>
      <c r="AW1563" s="32"/>
      <c r="AX1563" s="32"/>
      <c r="AY1563" s="32"/>
      <c r="AZ1563" s="32"/>
      <c r="BA1563" s="32"/>
      <c r="BB1563" s="32"/>
      <c r="BC1563" s="32"/>
      <c r="BD1563" s="32"/>
      <c r="BE1563" s="32"/>
      <c r="BF1563" s="32"/>
      <c r="BG1563" s="32"/>
      <c r="BH1563" s="32"/>
      <c r="BI1563" s="32"/>
      <c r="BJ1563" s="32"/>
      <c r="BK1563" s="32"/>
      <c r="BL1563" s="32"/>
      <c r="BM1563" s="32"/>
      <c r="BN1563" s="32"/>
      <c r="BO1563" s="32"/>
      <c r="BP1563" s="32"/>
      <c r="BQ1563" s="32"/>
      <c r="BR1563" s="32"/>
      <c r="BS1563" s="32"/>
      <c r="BT1563" s="32"/>
      <c r="BU1563" s="32"/>
      <c r="BV1563" s="32"/>
      <c r="BW1563" s="32"/>
      <c r="BX1563" s="32"/>
      <c r="BY1563" s="32"/>
      <c r="BZ1563" s="32"/>
      <c r="CA1563" s="32"/>
      <c r="CB1563" s="32"/>
      <c r="CC1563" s="32"/>
      <c r="CD1563" s="32"/>
      <c r="CE1563" s="32"/>
      <c r="CF1563" s="32"/>
      <c r="CG1563" s="32"/>
      <c r="CH1563" s="32"/>
      <c r="CI1563" s="32"/>
      <c r="CJ1563" s="32"/>
      <c r="CK1563" s="32"/>
      <c r="CL1563" s="32"/>
      <c r="CM1563" s="32"/>
      <c r="CN1563" s="32"/>
      <c r="CO1563" s="32">
        <v>1.6870000000000001</v>
      </c>
      <c r="CP1563" s="32">
        <v>1.7210000000000001</v>
      </c>
      <c r="CQ1563" s="32">
        <v>1.7549999999999999</v>
      </c>
      <c r="CR1563" s="32">
        <v>1.7889999999999999</v>
      </c>
      <c r="CS1563" s="32">
        <v>1.8220000000000001</v>
      </c>
      <c r="CT1563" s="32">
        <v>1.857</v>
      </c>
      <c r="CU1563" s="32">
        <v>1.91</v>
      </c>
      <c r="CV1563" s="32">
        <v>2.1019999999999999</v>
      </c>
      <c r="CW1563" s="32">
        <v>2.2949999999999999</v>
      </c>
      <c r="CX1563" s="32">
        <v>2.37</v>
      </c>
      <c r="CY1563" s="32">
        <v>2.29</v>
      </c>
      <c r="CZ1563" s="32">
        <v>2.2050000000000001</v>
      </c>
      <c r="DA1563" s="32">
        <v>2.1150000000000002</v>
      </c>
      <c r="DB1563" s="32">
        <v>2.089</v>
      </c>
      <c r="DC1563" s="32">
        <v>2.0990000000000002</v>
      </c>
      <c r="DD1563" s="32">
        <v>2.109</v>
      </c>
      <c r="DE1563" s="32">
        <v>2.1190000000000002</v>
      </c>
      <c r="DF1563" s="32">
        <v>2.125</v>
      </c>
      <c r="DG1563" s="32">
        <v>2.145</v>
      </c>
      <c r="DH1563" s="32">
        <v>2.2799999999999998</v>
      </c>
      <c r="DI1563" s="32">
        <v>2.42</v>
      </c>
      <c r="DJ1563" s="32">
        <v>2.4700000000000002</v>
      </c>
      <c r="DK1563" s="32">
        <v>2.3889999999999998</v>
      </c>
      <c r="DL1563" s="32">
        <v>2.3010000000000002</v>
      </c>
      <c r="DM1563" s="32">
        <v>2.2090000000000001</v>
      </c>
      <c r="DN1563" s="32">
        <v>2.1789999999999998</v>
      </c>
      <c r="DO1563" s="32">
        <v>2.1890000000000001</v>
      </c>
      <c r="DP1563" s="32">
        <v>2.194</v>
      </c>
      <c r="DQ1563" s="32">
        <v>2.1989999999999998</v>
      </c>
      <c r="DR1563" s="32">
        <v>2.2050000000000001</v>
      </c>
      <c r="DS1563" s="32">
        <v>2.2280000000000002</v>
      </c>
      <c r="DT1563" s="32">
        <v>2.355</v>
      </c>
      <c r="DU1563" s="32">
        <v>2.4929999999999999</v>
      </c>
      <c r="DV1563" s="32">
        <v>2.5430000000000001</v>
      </c>
      <c r="DW1563" s="32">
        <v>2.46</v>
      </c>
      <c r="DX1563" s="32">
        <v>2.3730000000000002</v>
      </c>
      <c r="DY1563" s="32">
        <v>2.2690000000000001</v>
      </c>
      <c r="DZ1563" s="32">
        <v>2.2389999999999999</v>
      </c>
      <c r="EA1563" s="32">
        <v>2.2490000000000001</v>
      </c>
      <c r="EB1563" s="32">
        <v>2.254</v>
      </c>
      <c r="EC1563" s="32">
        <v>2.2589999999999999</v>
      </c>
      <c r="ED1563" s="32">
        <v>2.2650000000000001</v>
      </c>
      <c r="EE1563" s="32">
        <v>2.2879999999999998</v>
      </c>
      <c r="EF1563" s="32">
        <v>2.415</v>
      </c>
      <c r="EG1563" s="32">
        <v>2.5529999999999999</v>
      </c>
      <c r="EH1563" s="32">
        <v>2.6030000000000002</v>
      </c>
      <c r="EI1563" s="32">
        <v>2.52</v>
      </c>
      <c r="EJ1563" s="32">
        <v>2.4329999999999998</v>
      </c>
      <c r="EK1563" s="32">
        <v>2.3290000000000002</v>
      </c>
      <c r="EL1563" s="32">
        <v>2.2989999999999999</v>
      </c>
      <c r="EM1563" s="32">
        <v>2.3090000000000002</v>
      </c>
      <c r="EN1563" s="32">
        <v>2.3140000000000001</v>
      </c>
      <c r="EO1563" s="32">
        <v>2.319</v>
      </c>
      <c r="EP1563" s="32">
        <v>2.3250000000000002</v>
      </c>
      <c r="EQ1563" s="32">
        <v>2.3479999999999999</v>
      </c>
      <c r="ER1563" s="32">
        <v>2.4750000000000001</v>
      </c>
      <c r="ES1563" s="32">
        <v>2.613</v>
      </c>
      <c r="ET1563" s="32">
        <v>2.6629999999999998</v>
      </c>
      <c r="EU1563" s="32">
        <v>2.58</v>
      </c>
      <c r="EV1563" s="32">
        <v>2.4929999999999999</v>
      </c>
      <c r="EW1563" s="32">
        <v>2.3889999999999998</v>
      </c>
      <c r="EX1563" s="32">
        <v>2.359</v>
      </c>
      <c r="EY1563" s="32">
        <v>2.3690000000000002</v>
      </c>
      <c r="EZ1563" s="32">
        <v>2.3740000000000001</v>
      </c>
      <c r="FA1563" s="32">
        <v>2.379</v>
      </c>
      <c r="FB1563" s="32">
        <v>2.3849999999999998</v>
      </c>
      <c r="FC1563" s="32">
        <v>2.4079999999999999</v>
      </c>
      <c r="FD1563" s="32">
        <v>2.5350000000000001</v>
      </c>
      <c r="FE1563" s="32">
        <v>2.673</v>
      </c>
      <c r="FF1563" s="32">
        <v>2.7280000000000002</v>
      </c>
      <c r="FG1563" s="32">
        <v>2.645</v>
      </c>
      <c r="FH1563" s="32">
        <v>2.5579999999999998</v>
      </c>
      <c r="FI1563" s="32"/>
      <c r="FJ1563" s="32"/>
      <c r="FK1563" s="32"/>
      <c r="FL1563" s="32"/>
      <c r="FM1563" s="32"/>
      <c r="FN1563" s="32"/>
      <c r="FO1563" s="32"/>
      <c r="FP1563" s="32"/>
      <c r="FQ1563" s="32"/>
      <c r="FR1563" s="32"/>
      <c r="FS1563" s="32"/>
      <c r="FT1563" s="32"/>
      <c r="FU1563" s="32"/>
      <c r="FV1563" s="32"/>
      <c r="FW1563" s="32"/>
      <c r="FX1563" s="32"/>
      <c r="FY1563" s="32"/>
      <c r="FZ1563" s="32"/>
      <c r="GA1563" s="32"/>
      <c r="GB1563" s="32"/>
      <c r="GC1563" s="32"/>
      <c r="GD1563" s="32"/>
      <c r="GE1563" s="32"/>
      <c r="GF1563" s="32"/>
      <c r="GG1563" s="32"/>
      <c r="GH1563" s="32"/>
      <c r="GI1563" s="32"/>
      <c r="GJ1563" s="32"/>
      <c r="GK1563" s="32"/>
      <c r="GL1563" s="32"/>
      <c r="GM1563" s="32"/>
      <c r="GN1563" s="32"/>
      <c r="GO1563" s="32"/>
      <c r="GP1563" s="32"/>
      <c r="GQ1563" s="32"/>
    </row>
    <row r="1564" spans="1:199" customFormat="1" hidden="1" x14ac:dyDescent="0.2">
      <c r="A1564">
        <f t="shared" si="379"/>
        <v>5</v>
      </c>
      <c r="B1564">
        <f t="shared" si="380"/>
        <v>3</v>
      </c>
      <c r="C1564" s="1">
        <v>36238</v>
      </c>
      <c r="D1564">
        <f t="shared" si="381"/>
        <v>3</v>
      </c>
      <c r="E1564">
        <f t="shared" si="382"/>
        <v>1999</v>
      </c>
      <c r="F1564" s="17">
        <f t="shared" si="369"/>
        <v>0.46271428571428541</v>
      </c>
      <c r="G1564" s="16">
        <f t="shared" si="371"/>
        <v>8.6999999999999744E-2</v>
      </c>
      <c r="H1564" s="16">
        <f t="shared" si="372"/>
        <v>6.1916666666666842E-2</v>
      </c>
      <c r="I1564" s="16">
        <f t="shared" si="373"/>
        <v>0.14891666666666659</v>
      </c>
      <c r="J1564" s="7">
        <f>VLOOKUP(C1564,'Nymex hist.'!A:B,2,0)</f>
        <v>1.6990000000000001</v>
      </c>
      <c r="K1564" s="11">
        <f t="shared" si="383"/>
        <v>1.8022857142857143</v>
      </c>
      <c r="L1564" s="11">
        <f t="shared" si="370"/>
        <v>2.2649999999999997</v>
      </c>
      <c r="M1564" s="9">
        <f t="shared" si="374"/>
        <v>2.2101666666666664</v>
      </c>
      <c r="N1564" s="9">
        <f t="shared" si="375"/>
        <v>2.2971666666666661</v>
      </c>
      <c r="O1564" s="9">
        <f t="shared" si="376"/>
        <v>2.359083333333333</v>
      </c>
      <c r="P1564" s="9">
        <f t="shared" si="377"/>
        <v>2.4190833333333335</v>
      </c>
      <c r="Q1564" s="9">
        <f t="shared" si="378"/>
        <v>2.4790833333333331</v>
      </c>
      <c r="R1564" s="8">
        <v>36238</v>
      </c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3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>
        <v>1.6990000000000001</v>
      </c>
      <c r="CP1564" s="2">
        <v>1.73</v>
      </c>
      <c r="CQ1564" s="2">
        <v>1.7649999999999999</v>
      </c>
      <c r="CR1564" s="2">
        <v>1.8</v>
      </c>
      <c r="CS1564" s="2">
        <v>1.833</v>
      </c>
      <c r="CT1564" s="2">
        <v>1.8680000000000001</v>
      </c>
      <c r="CU1564" s="2">
        <v>1.921</v>
      </c>
      <c r="CV1564" s="2">
        <v>2.113</v>
      </c>
      <c r="CW1564" s="2">
        <v>2.3079999999999998</v>
      </c>
      <c r="CX1564" s="2">
        <v>2.383</v>
      </c>
      <c r="CY1564" s="2">
        <v>2.3029999999999999</v>
      </c>
      <c r="CZ1564" s="2">
        <v>2.218</v>
      </c>
      <c r="DA1564" s="2">
        <v>2.1280000000000001</v>
      </c>
      <c r="DB1564" s="2">
        <v>2.1019999999999999</v>
      </c>
      <c r="DC1564" s="2">
        <v>2.1120000000000001</v>
      </c>
      <c r="DD1564" s="2">
        <v>2.1219999999999999</v>
      </c>
      <c r="DE1564" s="2">
        <v>2.1320000000000001</v>
      </c>
      <c r="DF1564" s="2">
        <v>2.1379999999999999</v>
      </c>
      <c r="DG1564" s="2">
        <v>2.1579999999999999</v>
      </c>
      <c r="DH1564" s="2">
        <v>2.2930000000000001</v>
      </c>
      <c r="DI1564" s="2">
        <v>2.4329999999999998</v>
      </c>
      <c r="DJ1564" s="2">
        <v>2.4830000000000001</v>
      </c>
      <c r="DK1564" s="2">
        <v>2.4020000000000001</v>
      </c>
      <c r="DL1564" s="2">
        <v>2.3140000000000001</v>
      </c>
      <c r="DM1564" s="2">
        <v>2.222</v>
      </c>
      <c r="DN1564" s="2">
        <v>2.1920000000000002</v>
      </c>
      <c r="DO1564" s="2">
        <v>2.202</v>
      </c>
      <c r="DP1564" s="2">
        <v>2.2069999999999999</v>
      </c>
      <c r="DQ1564" s="2">
        <v>2.2120000000000002</v>
      </c>
      <c r="DR1564" s="2">
        <v>2.218</v>
      </c>
      <c r="DS1564" s="2">
        <v>2.2410000000000001</v>
      </c>
      <c r="DT1564" s="2">
        <v>2.3679999999999999</v>
      </c>
      <c r="DU1564" s="2">
        <v>2.5049999999999999</v>
      </c>
      <c r="DV1564" s="2">
        <v>2.5529999999999999</v>
      </c>
      <c r="DW1564" s="2">
        <v>2.468</v>
      </c>
      <c r="DX1564" s="2">
        <v>2.3809999999999998</v>
      </c>
      <c r="DY1564" s="2">
        <v>2.282</v>
      </c>
      <c r="DZ1564" s="2">
        <v>2.2519999999999998</v>
      </c>
      <c r="EA1564" s="2">
        <v>2.262</v>
      </c>
      <c r="EB1564" s="2">
        <v>2.2669999999999999</v>
      </c>
      <c r="EC1564" s="2">
        <v>2.2719999999999998</v>
      </c>
      <c r="ED1564" s="2">
        <v>2.278</v>
      </c>
      <c r="EE1564" s="2">
        <v>2.3010000000000002</v>
      </c>
      <c r="EF1564" s="2">
        <v>2.4279999999999999</v>
      </c>
      <c r="EG1564" s="2">
        <v>2.5649999999999999</v>
      </c>
      <c r="EH1564" s="2">
        <v>2.613</v>
      </c>
      <c r="EI1564" s="2">
        <v>2.528</v>
      </c>
      <c r="EJ1564" s="2">
        <v>2.4409999999999998</v>
      </c>
      <c r="EK1564" s="2">
        <v>2.3420000000000001</v>
      </c>
      <c r="EL1564" s="2">
        <v>2.3119999999999998</v>
      </c>
      <c r="EM1564" s="2">
        <v>2.3220000000000001</v>
      </c>
      <c r="EN1564" s="2">
        <v>2.327</v>
      </c>
      <c r="EO1564" s="2">
        <v>2.3319999999999999</v>
      </c>
      <c r="EP1564" s="2">
        <v>2.3380000000000001</v>
      </c>
      <c r="EQ1564" s="2">
        <v>2.3610000000000002</v>
      </c>
      <c r="ER1564" s="2">
        <v>2.488</v>
      </c>
      <c r="ES1564" s="2">
        <v>2.625</v>
      </c>
      <c r="ET1564" s="2">
        <v>2.673</v>
      </c>
      <c r="EU1564" s="2">
        <v>2.5880000000000001</v>
      </c>
      <c r="EV1564" s="2">
        <v>2.5009999999999999</v>
      </c>
      <c r="EW1564" s="2">
        <v>2.4020000000000001</v>
      </c>
      <c r="EX1564" s="2">
        <v>2.3719999999999999</v>
      </c>
      <c r="EY1564" s="2">
        <v>2.3820000000000001</v>
      </c>
      <c r="EZ1564" s="2">
        <v>2.387</v>
      </c>
      <c r="FA1564" s="2">
        <v>2.3919999999999999</v>
      </c>
      <c r="FB1564" s="2">
        <v>2.3980000000000001</v>
      </c>
      <c r="FC1564" s="2">
        <v>2.4209999999999998</v>
      </c>
      <c r="FD1564" s="2">
        <v>2.548</v>
      </c>
      <c r="FE1564" s="2">
        <v>2.6850000000000001</v>
      </c>
      <c r="FF1564" s="2">
        <v>2.738</v>
      </c>
      <c r="FG1564" s="2">
        <v>2.653</v>
      </c>
      <c r="FH1564" s="2">
        <v>2.5659999999999998</v>
      </c>
      <c r="FI1564" s="2"/>
      <c r="FJ1564" s="2"/>
      <c r="FK1564" s="2"/>
      <c r="FL1564" s="2"/>
      <c r="FM1564" s="2"/>
      <c r="FN1564" s="2"/>
      <c r="FO1564" s="2"/>
      <c r="FP1564" s="2"/>
      <c r="FQ1564" s="2"/>
      <c r="FR1564" s="2"/>
      <c r="FS1564" s="2"/>
      <c r="FT1564" s="2"/>
      <c r="FU1564" s="2"/>
      <c r="FV1564" s="2"/>
      <c r="FW1564" s="2"/>
      <c r="FX1564" s="2"/>
      <c r="FY1564" s="2"/>
      <c r="FZ1564" s="2"/>
      <c r="GA1564" s="2"/>
      <c r="GB1564" s="2"/>
      <c r="GC1564" s="2"/>
      <c r="GD1564" s="2"/>
      <c r="GE1564" s="2"/>
      <c r="GF1564" s="2"/>
      <c r="GG1564" s="2"/>
      <c r="GH1564" s="2"/>
      <c r="GI1564" s="2"/>
      <c r="GJ1564" s="2"/>
      <c r="GK1564" s="2"/>
      <c r="GL1564" s="2"/>
      <c r="GM1564" s="2"/>
      <c r="GN1564" s="2"/>
      <c r="GO1564" s="2"/>
      <c r="GP1564" s="2"/>
      <c r="GQ1564" s="2"/>
    </row>
    <row r="1565" spans="1:199" customFormat="1" hidden="1" x14ac:dyDescent="0.2">
      <c r="A1565">
        <f t="shared" si="379"/>
        <v>1</v>
      </c>
      <c r="B1565">
        <f t="shared" si="380"/>
        <v>3</v>
      </c>
      <c r="C1565" s="1">
        <v>36241</v>
      </c>
      <c r="D1565">
        <f t="shared" si="381"/>
        <v>3</v>
      </c>
      <c r="E1565">
        <f t="shared" si="382"/>
        <v>1999</v>
      </c>
      <c r="F1565" s="17">
        <f t="shared" si="369"/>
        <v>0.44037142857142841</v>
      </c>
      <c r="G1565" s="16">
        <f t="shared" si="371"/>
        <v>7.5750000000000206E-2</v>
      </c>
      <c r="H1565" s="16">
        <f t="shared" si="372"/>
        <v>6.1916666666666398E-2</v>
      </c>
      <c r="I1565" s="16">
        <f t="shared" si="373"/>
        <v>0.1376666666666666</v>
      </c>
      <c r="J1565" s="7">
        <f>VLOOKUP(C1565,'Nymex hist.'!A:B,2,0)</f>
        <v>1.7689999999999999</v>
      </c>
      <c r="K1565" s="11">
        <f t="shared" si="383"/>
        <v>1.8554285714285714</v>
      </c>
      <c r="L1565" s="11">
        <f t="shared" si="370"/>
        <v>2.2957999999999998</v>
      </c>
      <c r="M1565" s="9">
        <f t="shared" si="374"/>
        <v>2.2314166666666666</v>
      </c>
      <c r="N1565" s="9">
        <f t="shared" si="375"/>
        <v>2.3071666666666668</v>
      </c>
      <c r="O1565" s="9">
        <f t="shared" si="376"/>
        <v>2.3690833333333332</v>
      </c>
      <c r="P1565" s="9">
        <f t="shared" si="377"/>
        <v>2.4290833333333333</v>
      </c>
      <c r="Q1565" s="9">
        <f t="shared" si="378"/>
        <v>2.4890833333333338</v>
      </c>
      <c r="R1565" s="8">
        <v>36241</v>
      </c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3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>
        <v>1.7689999999999999</v>
      </c>
      <c r="CP1565" s="2">
        <v>1.794</v>
      </c>
      <c r="CQ1565" s="2">
        <v>1.8240000000000001</v>
      </c>
      <c r="CR1565" s="2">
        <v>1.8540000000000001</v>
      </c>
      <c r="CS1565" s="2">
        <v>1.8819999999999999</v>
      </c>
      <c r="CT1565" s="2">
        <v>1.91</v>
      </c>
      <c r="CU1565" s="2">
        <v>1.9550000000000001</v>
      </c>
      <c r="CV1565" s="2">
        <v>2.1469999999999998</v>
      </c>
      <c r="CW1565" s="2">
        <v>2.34</v>
      </c>
      <c r="CX1565" s="2">
        <v>2.4140000000000001</v>
      </c>
      <c r="CY1565" s="2">
        <v>2.3340000000000001</v>
      </c>
      <c r="CZ1565" s="2">
        <v>2.2440000000000002</v>
      </c>
      <c r="DA1565" s="2">
        <v>2.1480000000000001</v>
      </c>
      <c r="DB1565" s="2">
        <v>2.1219999999999999</v>
      </c>
      <c r="DC1565" s="2">
        <v>2.1320000000000001</v>
      </c>
      <c r="DD1565" s="2">
        <v>2.1419999999999999</v>
      </c>
      <c r="DE1565" s="2">
        <v>2.1520000000000001</v>
      </c>
      <c r="DF1565" s="2">
        <v>2.1579999999999999</v>
      </c>
      <c r="DG1565" s="2">
        <v>2.1779999999999999</v>
      </c>
      <c r="DH1565" s="2">
        <v>2.3079999999999998</v>
      </c>
      <c r="DI1565" s="2">
        <v>2.4449999999999998</v>
      </c>
      <c r="DJ1565" s="2">
        <v>2.4929999999999999</v>
      </c>
      <c r="DK1565" s="2">
        <v>2.4119999999999999</v>
      </c>
      <c r="DL1565" s="2">
        <v>2.3239999999999998</v>
      </c>
      <c r="DM1565" s="2">
        <v>2.2320000000000002</v>
      </c>
      <c r="DN1565" s="2">
        <v>2.202</v>
      </c>
      <c r="DO1565" s="2">
        <v>2.2120000000000002</v>
      </c>
      <c r="DP1565" s="2">
        <v>2.2170000000000001</v>
      </c>
      <c r="DQ1565" s="2">
        <v>2.222</v>
      </c>
      <c r="DR1565" s="2">
        <v>2.2280000000000002</v>
      </c>
      <c r="DS1565" s="2">
        <v>2.2509999999999999</v>
      </c>
      <c r="DT1565" s="2">
        <v>2.3780000000000001</v>
      </c>
      <c r="DU1565" s="2">
        <v>2.5150000000000001</v>
      </c>
      <c r="DV1565" s="2">
        <v>2.5630000000000002</v>
      </c>
      <c r="DW1565" s="2">
        <v>2.4780000000000002</v>
      </c>
      <c r="DX1565" s="2">
        <v>2.391</v>
      </c>
      <c r="DY1565" s="2">
        <v>2.2919999999999998</v>
      </c>
      <c r="DZ1565" s="2">
        <v>2.262</v>
      </c>
      <c r="EA1565" s="2">
        <v>2.2719999999999998</v>
      </c>
      <c r="EB1565" s="2">
        <v>2.2770000000000001</v>
      </c>
      <c r="EC1565" s="2">
        <v>2.282</v>
      </c>
      <c r="ED1565" s="2">
        <v>2.2879999999999998</v>
      </c>
      <c r="EE1565" s="2">
        <v>2.3109999999999999</v>
      </c>
      <c r="EF1565" s="2">
        <v>2.4380000000000002</v>
      </c>
      <c r="EG1565" s="2">
        <v>2.5750000000000002</v>
      </c>
      <c r="EH1565" s="2">
        <v>2.6230000000000002</v>
      </c>
      <c r="EI1565" s="2">
        <v>2.5379999999999998</v>
      </c>
      <c r="EJ1565" s="2">
        <v>2.4510000000000001</v>
      </c>
      <c r="EK1565" s="2">
        <v>2.3519999999999999</v>
      </c>
      <c r="EL1565" s="2">
        <v>2.3220000000000001</v>
      </c>
      <c r="EM1565" s="2">
        <v>2.3319999999999999</v>
      </c>
      <c r="EN1565" s="2">
        <v>2.3370000000000002</v>
      </c>
      <c r="EO1565" s="2">
        <v>2.3420000000000001</v>
      </c>
      <c r="EP1565" s="2">
        <v>2.3479999999999999</v>
      </c>
      <c r="EQ1565" s="2">
        <v>2.371</v>
      </c>
      <c r="ER1565" s="2">
        <v>2.4980000000000002</v>
      </c>
      <c r="ES1565" s="2">
        <v>2.6349999999999998</v>
      </c>
      <c r="ET1565" s="2">
        <v>2.6829999999999998</v>
      </c>
      <c r="EU1565" s="2">
        <v>2.5979999999999999</v>
      </c>
      <c r="EV1565" s="2">
        <v>2.5110000000000001</v>
      </c>
      <c r="EW1565" s="2">
        <v>2.4119999999999999</v>
      </c>
      <c r="EX1565" s="2">
        <v>2.3820000000000001</v>
      </c>
      <c r="EY1565" s="2">
        <v>2.3919999999999999</v>
      </c>
      <c r="EZ1565" s="2">
        <v>2.3969999999999998</v>
      </c>
      <c r="FA1565" s="2">
        <v>2.4020000000000001</v>
      </c>
      <c r="FB1565" s="2">
        <v>2.4079999999999999</v>
      </c>
      <c r="FC1565" s="2">
        <v>2.431</v>
      </c>
      <c r="FD1565" s="2">
        <v>2.5579999999999998</v>
      </c>
      <c r="FE1565" s="2">
        <v>2.6949999999999998</v>
      </c>
      <c r="FF1565" s="2">
        <v>2.7480000000000002</v>
      </c>
      <c r="FG1565" s="2">
        <v>2.6629999999999998</v>
      </c>
      <c r="FH1565" s="2">
        <v>2.5760000000000001</v>
      </c>
      <c r="FI1565" s="2"/>
      <c r="FJ1565" s="2"/>
      <c r="FK1565" s="2"/>
      <c r="FL1565" s="2"/>
      <c r="FM1565" s="2"/>
      <c r="FN1565" s="2"/>
      <c r="FO1565" s="2"/>
      <c r="FP1565" s="2"/>
      <c r="FQ1565" s="2"/>
      <c r="FR1565" s="2"/>
      <c r="FS1565" s="2"/>
      <c r="FT1565" s="2"/>
      <c r="FU1565" s="2"/>
      <c r="FV1565" s="2"/>
      <c r="FW1565" s="2"/>
      <c r="FX1565" s="2"/>
      <c r="FY1565" s="2"/>
      <c r="FZ1565" s="2"/>
      <c r="GA1565" s="2"/>
      <c r="GB1565" s="2"/>
      <c r="GC1565" s="2"/>
      <c r="GD1565" s="2"/>
      <c r="GE1565" s="2"/>
      <c r="GF1565" s="2"/>
      <c r="GG1565" s="2"/>
      <c r="GH1565" s="2"/>
      <c r="GI1565" s="2"/>
      <c r="GJ1565" s="2"/>
      <c r="GK1565" s="2"/>
      <c r="GL1565" s="2"/>
      <c r="GM1565" s="2"/>
      <c r="GN1565" s="2"/>
      <c r="GO1565" s="2"/>
      <c r="GP1565" s="2"/>
      <c r="GQ1565" s="2"/>
    </row>
    <row r="1566" spans="1:199" customFormat="1" hidden="1" x14ac:dyDescent="0.2">
      <c r="A1566">
        <f t="shared" si="379"/>
        <v>2</v>
      </c>
      <c r="B1566">
        <f t="shared" si="380"/>
        <v>3</v>
      </c>
      <c r="C1566" s="1">
        <v>36242</v>
      </c>
      <c r="D1566">
        <f t="shared" si="381"/>
        <v>3</v>
      </c>
      <c r="E1566">
        <f t="shared" si="382"/>
        <v>1999</v>
      </c>
      <c r="F1566" s="17">
        <f t="shared" si="369"/>
        <v>0.44851428571428564</v>
      </c>
      <c r="G1566" s="16">
        <f t="shared" si="371"/>
        <v>7.5583333333334224E-2</v>
      </c>
      <c r="H1566" s="16">
        <f t="shared" si="372"/>
        <v>6.1249999999999361E-2</v>
      </c>
      <c r="I1566" s="16">
        <f t="shared" si="373"/>
        <v>0.13683333333333358</v>
      </c>
      <c r="J1566" s="7">
        <f>VLOOKUP(C1566,'Nymex hist.'!A:B,2,0)</f>
        <v>1.754</v>
      </c>
      <c r="K1566" s="11">
        <f t="shared" si="383"/>
        <v>1.8472857142857142</v>
      </c>
      <c r="L1566" s="11">
        <f t="shared" si="370"/>
        <v>2.2957999999999998</v>
      </c>
      <c r="M1566" s="9">
        <f t="shared" si="374"/>
        <v>2.2322499999999996</v>
      </c>
      <c r="N1566" s="9">
        <f t="shared" si="375"/>
        <v>2.3078333333333338</v>
      </c>
      <c r="O1566" s="9">
        <f t="shared" si="376"/>
        <v>2.3690833333333332</v>
      </c>
      <c r="P1566" s="9">
        <f t="shared" si="377"/>
        <v>2.4290833333333333</v>
      </c>
      <c r="Q1566" s="9">
        <f t="shared" si="378"/>
        <v>2.4890833333333338</v>
      </c>
      <c r="R1566" s="8">
        <v>36242</v>
      </c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3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>
        <v>1.754</v>
      </c>
      <c r="CP1566" s="2">
        <v>1.7789999999999999</v>
      </c>
      <c r="CQ1566" s="2">
        <v>1.8149999999999999</v>
      </c>
      <c r="CR1566" s="2">
        <v>1.8460000000000001</v>
      </c>
      <c r="CS1566" s="2">
        <v>1.877</v>
      </c>
      <c r="CT1566" s="2">
        <v>1.9079999999999999</v>
      </c>
      <c r="CU1566" s="2">
        <v>1.952</v>
      </c>
      <c r="CV1566" s="2">
        <v>2.1429999999999998</v>
      </c>
      <c r="CW1566" s="2">
        <v>2.3410000000000002</v>
      </c>
      <c r="CX1566" s="2">
        <v>2.415</v>
      </c>
      <c r="CY1566" s="2">
        <v>2.335</v>
      </c>
      <c r="CZ1566" s="2">
        <v>2.2450000000000001</v>
      </c>
      <c r="DA1566" s="2">
        <v>2.149</v>
      </c>
      <c r="DB1566" s="2">
        <v>2.1230000000000002</v>
      </c>
      <c r="DC1566" s="2">
        <v>2.133</v>
      </c>
      <c r="DD1566" s="2">
        <v>2.1429999999999998</v>
      </c>
      <c r="DE1566" s="2">
        <v>2.153</v>
      </c>
      <c r="DF1566" s="2">
        <v>2.1589999999999998</v>
      </c>
      <c r="DG1566" s="2">
        <v>2.1789999999999998</v>
      </c>
      <c r="DH1566" s="2">
        <v>2.3090000000000002</v>
      </c>
      <c r="DI1566" s="2">
        <v>2.444</v>
      </c>
      <c r="DJ1566" s="2">
        <v>2.4940000000000002</v>
      </c>
      <c r="DK1566" s="2">
        <v>2.415</v>
      </c>
      <c r="DL1566" s="2">
        <v>2.3279999999999998</v>
      </c>
      <c r="DM1566" s="2">
        <v>2.2320000000000002</v>
      </c>
      <c r="DN1566" s="2">
        <v>2.202</v>
      </c>
      <c r="DO1566" s="2">
        <v>2.2120000000000002</v>
      </c>
      <c r="DP1566" s="2">
        <v>2.2170000000000001</v>
      </c>
      <c r="DQ1566" s="2">
        <v>2.222</v>
      </c>
      <c r="DR1566" s="2">
        <v>2.2280000000000002</v>
      </c>
      <c r="DS1566" s="2">
        <v>2.2509999999999999</v>
      </c>
      <c r="DT1566" s="2">
        <v>2.3780000000000001</v>
      </c>
      <c r="DU1566" s="2">
        <v>2.5150000000000001</v>
      </c>
      <c r="DV1566" s="2">
        <v>2.5630000000000002</v>
      </c>
      <c r="DW1566" s="2">
        <v>2.4780000000000002</v>
      </c>
      <c r="DX1566" s="2">
        <v>2.391</v>
      </c>
      <c r="DY1566" s="2">
        <v>2.2919999999999998</v>
      </c>
      <c r="DZ1566" s="2">
        <v>2.262</v>
      </c>
      <c r="EA1566" s="2">
        <v>2.2719999999999998</v>
      </c>
      <c r="EB1566" s="2">
        <v>2.2770000000000001</v>
      </c>
      <c r="EC1566" s="2">
        <v>2.282</v>
      </c>
      <c r="ED1566" s="2">
        <v>2.2879999999999998</v>
      </c>
      <c r="EE1566" s="2">
        <v>2.3109999999999999</v>
      </c>
      <c r="EF1566" s="2">
        <v>2.4380000000000002</v>
      </c>
      <c r="EG1566" s="2">
        <v>2.5750000000000002</v>
      </c>
      <c r="EH1566" s="2">
        <v>2.6230000000000002</v>
      </c>
      <c r="EI1566" s="2">
        <v>2.5379999999999998</v>
      </c>
      <c r="EJ1566" s="2">
        <v>2.4510000000000001</v>
      </c>
      <c r="EK1566" s="2">
        <v>2.3519999999999999</v>
      </c>
      <c r="EL1566" s="2">
        <v>2.3220000000000001</v>
      </c>
      <c r="EM1566" s="2">
        <v>2.3319999999999999</v>
      </c>
      <c r="EN1566" s="2">
        <v>2.3370000000000002</v>
      </c>
      <c r="EO1566" s="2">
        <v>2.3420000000000001</v>
      </c>
      <c r="EP1566" s="2">
        <v>2.3479999999999999</v>
      </c>
      <c r="EQ1566" s="2">
        <v>2.371</v>
      </c>
      <c r="ER1566" s="2">
        <v>2.4980000000000002</v>
      </c>
      <c r="ES1566" s="2">
        <v>2.6349999999999998</v>
      </c>
      <c r="ET1566" s="2">
        <v>2.6829999999999998</v>
      </c>
      <c r="EU1566" s="2">
        <v>2.5979999999999999</v>
      </c>
      <c r="EV1566" s="2">
        <v>2.5110000000000001</v>
      </c>
      <c r="EW1566" s="2">
        <v>2.4119999999999999</v>
      </c>
      <c r="EX1566" s="2">
        <v>2.3820000000000001</v>
      </c>
      <c r="EY1566" s="2">
        <v>2.3919999999999999</v>
      </c>
      <c r="EZ1566" s="2">
        <v>2.3969999999999998</v>
      </c>
      <c r="FA1566" s="2">
        <v>2.4020000000000001</v>
      </c>
      <c r="FB1566" s="2">
        <v>2.4079999999999999</v>
      </c>
      <c r="FC1566" s="2">
        <v>2.431</v>
      </c>
      <c r="FD1566" s="2">
        <v>2.5579999999999998</v>
      </c>
      <c r="FE1566" s="2">
        <v>2.6949999999999998</v>
      </c>
      <c r="FF1566" s="2">
        <v>2.7480000000000002</v>
      </c>
      <c r="FG1566" s="2">
        <v>2.6629999999999998</v>
      </c>
      <c r="FH1566" s="2">
        <v>2.5760000000000001</v>
      </c>
      <c r="FI1566" s="2"/>
      <c r="FJ1566" s="2"/>
      <c r="FK1566" s="2"/>
      <c r="FL1566" s="2"/>
      <c r="FM1566" s="2"/>
      <c r="FN1566" s="2"/>
      <c r="FO1566" s="2"/>
      <c r="FP1566" s="2"/>
      <c r="FQ1566" s="2"/>
      <c r="FR1566" s="2"/>
      <c r="FS1566" s="2"/>
      <c r="FT1566" s="2"/>
      <c r="FU1566" s="2"/>
      <c r="FV1566" s="2"/>
      <c r="FW1566" s="2"/>
      <c r="FX1566" s="2"/>
      <c r="FY1566" s="2"/>
      <c r="FZ1566" s="2"/>
      <c r="GA1566" s="2"/>
      <c r="GB1566" s="2"/>
      <c r="GC1566" s="2"/>
      <c r="GD1566" s="2"/>
      <c r="GE1566" s="2"/>
      <c r="GF1566" s="2"/>
      <c r="GG1566" s="2"/>
      <c r="GH1566" s="2"/>
      <c r="GI1566" s="2"/>
      <c r="GJ1566" s="2"/>
      <c r="GK1566" s="2"/>
      <c r="GL1566" s="2"/>
      <c r="GM1566" s="2"/>
      <c r="GN1566" s="2"/>
      <c r="GO1566" s="2"/>
      <c r="GP1566" s="2"/>
      <c r="GQ1566" s="2"/>
    </row>
    <row r="1567" spans="1:199" customFormat="1" hidden="1" x14ac:dyDescent="0.2">
      <c r="A1567">
        <f t="shared" si="379"/>
        <v>3</v>
      </c>
      <c r="B1567">
        <f t="shared" si="380"/>
        <v>3</v>
      </c>
      <c r="C1567" s="1">
        <v>36243</v>
      </c>
      <c r="D1567">
        <f t="shared" si="381"/>
        <v>3</v>
      </c>
      <c r="E1567">
        <f t="shared" si="382"/>
        <v>1999</v>
      </c>
      <c r="F1567" s="17">
        <f t="shared" si="369"/>
        <v>0.44905714285714282</v>
      </c>
      <c r="G1567" s="16">
        <f t="shared" si="371"/>
        <v>7.5083333333333613E-2</v>
      </c>
      <c r="H1567" s="16">
        <f t="shared" si="372"/>
        <v>6.1249999999999805E-2</v>
      </c>
      <c r="I1567" s="16">
        <f t="shared" si="373"/>
        <v>0.13633333333333342</v>
      </c>
      <c r="J1567" s="7">
        <f>VLOOKUP(C1567,'Nymex hist.'!A:B,2,0)</f>
        <v>1.7589999999999999</v>
      </c>
      <c r="K1567" s="11">
        <f t="shared" si="383"/>
        <v>1.8521428571428573</v>
      </c>
      <c r="L1567" s="11">
        <f t="shared" si="370"/>
        <v>2.3012000000000001</v>
      </c>
      <c r="M1567" s="9">
        <f t="shared" si="374"/>
        <v>2.2357499999999999</v>
      </c>
      <c r="N1567" s="9">
        <f t="shared" si="375"/>
        <v>2.3108333333333335</v>
      </c>
      <c r="O1567" s="9">
        <f t="shared" si="376"/>
        <v>2.3720833333333333</v>
      </c>
      <c r="P1567" s="9">
        <f t="shared" si="377"/>
        <v>2.4320833333333334</v>
      </c>
      <c r="Q1567" s="9">
        <f t="shared" si="378"/>
        <v>2.4920833333333339</v>
      </c>
      <c r="R1567" s="8">
        <v>36243</v>
      </c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3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>
        <v>1.7589999999999999</v>
      </c>
      <c r="CP1567" s="2">
        <v>1.784</v>
      </c>
      <c r="CQ1567" s="2">
        <v>1.819</v>
      </c>
      <c r="CR1567" s="2">
        <v>1.851</v>
      </c>
      <c r="CS1567" s="2">
        <v>1.8819999999999999</v>
      </c>
      <c r="CT1567" s="2">
        <v>1.913</v>
      </c>
      <c r="CU1567" s="2">
        <v>1.9570000000000001</v>
      </c>
      <c r="CV1567" s="2">
        <v>2.15</v>
      </c>
      <c r="CW1567" s="2">
        <v>2.3460000000000001</v>
      </c>
      <c r="CX1567" s="2">
        <v>2.42</v>
      </c>
      <c r="CY1567" s="2">
        <v>2.34</v>
      </c>
      <c r="CZ1567" s="2">
        <v>2.25</v>
      </c>
      <c r="DA1567" s="2">
        <v>2.1520000000000001</v>
      </c>
      <c r="DB1567" s="2">
        <v>2.1259999999999999</v>
      </c>
      <c r="DC1567" s="2">
        <v>2.1360000000000001</v>
      </c>
      <c r="DD1567" s="2">
        <v>2.1459999999999999</v>
      </c>
      <c r="DE1567" s="2">
        <v>2.1560000000000001</v>
      </c>
      <c r="DF1567" s="2">
        <v>2.1619999999999999</v>
      </c>
      <c r="DG1567" s="2">
        <v>2.1819999999999999</v>
      </c>
      <c r="DH1567" s="2">
        <v>2.3119999999999998</v>
      </c>
      <c r="DI1567" s="2">
        <v>2.4470000000000001</v>
      </c>
      <c r="DJ1567" s="2">
        <v>2.4969999999999999</v>
      </c>
      <c r="DK1567" s="2">
        <v>2.4180000000000001</v>
      </c>
      <c r="DL1567" s="2">
        <v>2.331</v>
      </c>
      <c r="DM1567" s="2">
        <v>2.2349999999999999</v>
      </c>
      <c r="DN1567" s="2">
        <v>2.2050000000000001</v>
      </c>
      <c r="DO1567" s="2">
        <v>2.2149999999999999</v>
      </c>
      <c r="DP1567" s="2">
        <v>2.2200000000000002</v>
      </c>
      <c r="DQ1567" s="2">
        <v>2.2250000000000001</v>
      </c>
      <c r="DR1567" s="2">
        <v>2.2309999999999999</v>
      </c>
      <c r="DS1567" s="2">
        <v>2.254</v>
      </c>
      <c r="DT1567" s="2">
        <v>2.3809999999999998</v>
      </c>
      <c r="DU1567" s="2">
        <v>2.5179999999999998</v>
      </c>
      <c r="DV1567" s="2">
        <v>2.5659999999999998</v>
      </c>
      <c r="DW1567" s="2">
        <v>2.4809999999999999</v>
      </c>
      <c r="DX1567" s="2">
        <v>2.3940000000000001</v>
      </c>
      <c r="DY1567" s="2">
        <v>2.2949999999999999</v>
      </c>
      <c r="DZ1567" s="2">
        <v>2.2650000000000001</v>
      </c>
      <c r="EA1567" s="2">
        <v>2.2749999999999999</v>
      </c>
      <c r="EB1567" s="2">
        <v>2.2799999999999998</v>
      </c>
      <c r="EC1567" s="2">
        <v>2.2850000000000001</v>
      </c>
      <c r="ED1567" s="2">
        <v>2.2909999999999999</v>
      </c>
      <c r="EE1567" s="2">
        <v>2.3140000000000001</v>
      </c>
      <c r="EF1567" s="2">
        <v>2.4409999999999998</v>
      </c>
      <c r="EG1567" s="2">
        <v>2.5779999999999998</v>
      </c>
      <c r="EH1567" s="2">
        <v>2.6259999999999999</v>
      </c>
      <c r="EI1567" s="2">
        <v>2.5409999999999999</v>
      </c>
      <c r="EJ1567" s="2">
        <v>2.4540000000000002</v>
      </c>
      <c r="EK1567" s="2">
        <v>2.355</v>
      </c>
      <c r="EL1567" s="2">
        <v>2.3250000000000002</v>
      </c>
      <c r="EM1567" s="2">
        <v>2.335</v>
      </c>
      <c r="EN1567" s="2">
        <v>2.34</v>
      </c>
      <c r="EO1567" s="2">
        <v>2.3450000000000002</v>
      </c>
      <c r="EP1567" s="2">
        <v>2.351</v>
      </c>
      <c r="EQ1567" s="2">
        <v>2.3740000000000001</v>
      </c>
      <c r="ER1567" s="2">
        <v>2.5009999999999999</v>
      </c>
      <c r="ES1567" s="2">
        <v>2.6379999999999999</v>
      </c>
      <c r="ET1567" s="2">
        <v>2.6859999999999999</v>
      </c>
      <c r="EU1567" s="2">
        <v>2.601</v>
      </c>
      <c r="EV1567" s="2">
        <v>2.5139999999999998</v>
      </c>
      <c r="EW1567" s="2">
        <v>2.415</v>
      </c>
      <c r="EX1567" s="2">
        <v>2.3849999999999998</v>
      </c>
      <c r="EY1567" s="2">
        <v>2.395</v>
      </c>
      <c r="EZ1567" s="2">
        <v>2.4</v>
      </c>
      <c r="FA1567" s="2">
        <v>2.4049999999999998</v>
      </c>
      <c r="FB1567" s="2">
        <v>2.411</v>
      </c>
      <c r="FC1567" s="2">
        <v>2.4340000000000002</v>
      </c>
      <c r="FD1567" s="2">
        <v>2.5609999999999999</v>
      </c>
      <c r="FE1567" s="2">
        <v>2.698</v>
      </c>
      <c r="FF1567" s="2">
        <v>2.7509999999999999</v>
      </c>
      <c r="FG1567" s="2">
        <v>2.6659999999999999</v>
      </c>
      <c r="FH1567" s="2">
        <v>2.5790000000000002</v>
      </c>
      <c r="FI1567" s="2"/>
      <c r="FJ1567" s="2"/>
      <c r="FK1567" s="2"/>
      <c r="FL1567" s="2"/>
      <c r="FM1567" s="2"/>
      <c r="FN1567" s="2"/>
      <c r="FO1567" s="2"/>
      <c r="FP1567" s="2"/>
      <c r="FQ1567" s="2"/>
      <c r="FR1567" s="2"/>
      <c r="FS1567" s="2"/>
      <c r="FT1567" s="2"/>
      <c r="FU1567" s="2"/>
      <c r="FV1567" s="2"/>
      <c r="FW1567" s="2"/>
      <c r="FX1567" s="2"/>
      <c r="FY1567" s="2"/>
      <c r="FZ1567" s="2"/>
      <c r="GA1567" s="2"/>
      <c r="GB1567" s="2"/>
      <c r="GC1567" s="2"/>
      <c r="GD1567" s="2"/>
      <c r="GE1567" s="2"/>
      <c r="GF1567" s="2"/>
      <c r="GG1567" s="2"/>
      <c r="GH1567" s="2"/>
      <c r="GI1567" s="2"/>
      <c r="GJ1567" s="2"/>
      <c r="GK1567" s="2"/>
      <c r="GL1567" s="2"/>
      <c r="GM1567" s="2"/>
      <c r="GN1567" s="2"/>
      <c r="GO1567" s="2"/>
      <c r="GP1567" s="2"/>
      <c r="GQ1567" s="2"/>
    </row>
    <row r="1568" spans="1:199" x14ac:dyDescent="0.2">
      <c r="A1568" s="36">
        <f t="shared" si="379"/>
        <v>4</v>
      </c>
      <c r="B1568" s="36">
        <f t="shared" si="380"/>
        <v>3</v>
      </c>
      <c r="C1568" s="1">
        <v>36244</v>
      </c>
      <c r="D1568">
        <f t="shared" si="381"/>
        <v>3</v>
      </c>
      <c r="E1568">
        <f t="shared" si="382"/>
        <v>1999</v>
      </c>
      <c r="F1568" s="21">
        <f t="shared" si="369"/>
        <v>0.42065714285714306</v>
      </c>
      <c r="G1568" s="21">
        <f t="shared" si="371"/>
        <v>6.5000000000000391E-2</v>
      </c>
      <c r="H1568" s="21">
        <f t="shared" si="372"/>
        <v>6.0666666666666647E-2</v>
      </c>
      <c r="I1568" s="21">
        <f t="shared" si="373"/>
        <v>0.12566666666666704</v>
      </c>
      <c r="J1568" s="23">
        <f>VLOOKUP(C1568,'Nymex hist.'!A:B,2,0)</f>
        <v>1.835</v>
      </c>
      <c r="K1568" s="23">
        <f t="shared" si="383"/>
        <v>1.9221428571428569</v>
      </c>
      <c r="L1568" s="23">
        <f t="shared" si="370"/>
        <v>2.3428</v>
      </c>
      <c r="M1568" s="23">
        <f t="shared" si="374"/>
        <v>2.2587499999999996</v>
      </c>
      <c r="N1568" s="23">
        <f t="shared" si="375"/>
        <v>2.32375</v>
      </c>
      <c r="O1568" s="23">
        <f t="shared" si="376"/>
        <v>2.3844166666666666</v>
      </c>
      <c r="P1568" s="23">
        <f t="shared" si="377"/>
        <v>2.4444166666666667</v>
      </c>
      <c r="Q1568" s="23">
        <f t="shared" si="378"/>
        <v>2.5044166666666663</v>
      </c>
      <c r="R1568" s="30">
        <v>36244</v>
      </c>
      <c r="S1568" s="32"/>
      <c r="T1568" s="32"/>
      <c r="U1568" s="32"/>
      <c r="V1568" s="32"/>
      <c r="W1568" s="32"/>
      <c r="X1568" s="32"/>
      <c r="Y1568" s="32"/>
      <c r="Z1568" s="32"/>
      <c r="AA1568" s="32"/>
      <c r="AB1568" s="32"/>
      <c r="AC1568" s="32"/>
      <c r="AD1568" s="32"/>
      <c r="AE1568" s="32"/>
      <c r="AF1568" s="32"/>
      <c r="AG1568" s="32"/>
      <c r="AH1568" s="32"/>
      <c r="AI1568" s="32"/>
      <c r="AJ1568" s="34"/>
      <c r="AK1568" s="32"/>
      <c r="AL1568" s="32"/>
      <c r="AM1568" s="32"/>
      <c r="AN1568" s="32"/>
      <c r="AO1568" s="32"/>
      <c r="AP1568" s="32"/>
      <c r="AQ1568" s="32"/>
      <c r="AR1568" s="32"/>
      <c r="AS1568" s="32"/>
      <c r="AT1568" s="32"/>
      <c r="AU1568" s="32"/>
      <c r="AV1568" s="32"/>
      <c r="AW1568" s="32"/>
      <c r="AX1568" s="32"/>
      <c r="AY1568" s="32"/>
      <c r="AZ1568" s="32"/>
      <c r="BA1568" s="32"/>
      <c r="BB1568" s="32"/>
      <c r="BC1568" s="32"/>
      <c r="BD1568" s="32"/>
      <c r="BE1568" s="32"/>
      <c r="BF1568" s="32"/>
      <c r="BG1568" s="32"/>
      <c r="BH1568" s="32"/>
      <c r="BI1568" s="32"/>
      <c r="BJ1568" s="32"/>
      <c r="BK1568" s="32"/>
      <c r="BL1568" s="32"/>
      <c r="BM1568" s="32"/>
      <c r="BN1568" s="32"/>
      <c r="BO1568" s="32"/>
      <c r="BP1568" s="32"/>
      <c r="BQ1568" s="32"/>
      <c r="BR1568" s="32"/>
      <c r="BS1568" s="32"/>
      <c r="BT1568" s="32"/>
      <c r="BU1568" s="32"/>
      <c r="BV1568" s="32"/>
      <c r="BW1568" s="32"/>
      <c r="BX1568" s="32"/>
      <c r="BY1568" s="32"/>
      <c r="BZ1568" s="32"/>
      <c r="CA1568" s="32"/>
      <c r="CB1568" s="32"/>
      <c r="CC1568" s="32"/>
      <c r="CD1568" s="32"/>
      <c r="CE1568" s="32"/>
      <c r="CF1568" s="32"/>
      <c r="CG1568" s="32"/>
      <c r="CH1568" s="32"/>
      <c r="CI1568" s="32"/>
      <c r="CJ1568" s="32"/>
      <c r="CK1568" s="32"/>
      <c r="CL1568" s="32"/>
      <c r="CM1568" s="32"/>
      <c r="CN1568" s="32"/>
      <c r="CO1568" s="32">
        <v>1.835</v>
      </c>
      <c r="CP1568" s="32">
        <v>1.87</v>
      </c>
      <c r="CQ1568" s="32">
        <v>1.895</v>
      </c>
      <c r="CR1568" s="32">
        <v>1.9219999999999999</v>
      </c>
      <c r="CS1568" s="32">
        <v>1.9470000000000001</v>
      </c>
      <c r="CT1568" s="32">
        <v>1.972</v>
      </c>
      <c r="CU1568" s="32">
        <v>2.0139999999999998</v>
      </c>
      <c r="CV1568" s="32">
        <v>2.1989999999999998</v>
      </c>
      <c r="CW1568" s="32">
        <v>2.39</v>
      </c>
      <c r="CX1568" s="32">
        <v>2.4620000000000002</v>
      </c>
      <c r="CY1568" s="32">
        <v>2.38</v>
      </c>
      <c r="CZ1568" s="32">
        <v>2.2829999999999999</v>
      </c>
      <c r="DA1568" s="32">
        <v>2.173</v>
      </c>
      <c r="DB1568" s="32">
        <v>2.145</v>
      </c>
      <c r="DC1568" s="32">
        <v>2.1549999999999998</v>
      </c>
      <c r="DD1568" s="32">
        <v>2.1629999999999998</v>
      </c>
      <c r="DE1568" s="32">
        <v>2.173</v>
      </c>
      <c r="DF1568" s="32">
        <v>2.1789999999999998</v>
      </c>
      <c r="DG1568" s="32">
        <v>2.1989999999999998</v>
      </c>
      <c r="DH1568" s="32">
        <v>2.3290000000000002</v>
      </c>
      <c r="DI1568" s="32">
        <v>2.464</v>
      </c>
      <c r="DJ1568" s="32">
        <v>2.5139999999999998</v>
      </c>
      <c r="DK1568" s="32">
        <v>2.4340000000000002</v>
      </c>
      <c r="DL1568" s="32">
        <v>2.3439999999999999</v>
      </c>
      <c r="DM1568" s="32">
        <v>2.2480000000000002</v>
      </c>
      <c r="DN1568" s="32">
        <v>2.2160000000000002</v>
      </c>
      <c r="DO1568" s="32">
        <v>2.2240000000000002</v>
      </c>
      <c r="DP1568" s="32">
        <v>2.2309999999999999</v>
      </c>
      <c r="DQ1568" s="32">
        <v>2.238</v>
      </c>
      <c r="DR1568" s="32">
        <v>2.2440000000000002</v>
      </c>
      <c r="DS1568" s="32">
        <v>2.2669999999999999</v>
      </c>
      <c r="DT1568" s="32">
        <v>2.3940000000000001</v>
      </c>
      <c r="DU1568" s="32">
        <v>2.5310000000000001</v>
      </c>
      <c r="DV1568" s="32">
        <v>2.5790000000000002</v>
      </c>
      <c r="DW1568" s="32">
        <v>2.4940000000000002</v>
      </c>
      <c r="DX1568" s="32">
        <v>2.407</v>
      </c>
      <c r="DY1568" s="32">
        <v>2.3079999999999998</v>
      </c>
      <c r="DZ1568" s="32">
        <v>2.2759999999999998</v>
      </c>
      <c r="EA1568" s="32">
        <v>2.2839999999999998</v>
      </c>
      <c r="EB1568" s="32">
        <v>2.2909999999999999</v>
      </c>
      <c r="EC1568" s="32">
        <v>2.298</v>
      </c>
      <c r="ED1568" s="32">
        <v>2.3039999999999998</v>
      </c>
      <c r="EE1568" s="32">
        <v>2.327</v>
      </c>
      <c r="EF1568" s="32">
        <v>2.4540000000000002</v>
      </c>
      <c r="EG1568" s="32">
        <v>2.5910000000000002</v>
      </c>
      <c r="EH1568" s="32">
        <v>2.6389999999999998</v>
      </c>
      <c r="EI1568" s="32">
        <v>2.5539999999999998</v>
      </c>
      <c r="EJ1568" s="32">
        <v>2.4670000000000001</v>
      </c>
      <c r="EK1568" s="32">
        <v>2.3679999999999999</v>
      </c>
      <c r="EL1568" s="32">
        <v>2.3359999999999999</v>
      </c>
      <c r="EM1568" s="32">
        <v>2.3439999999999999</v>
      </c>
      <c r="EN1568" s="32">
        <v>2.351</v>
      </c>
      <c r="EO1568" s="32">
        <v>2.3580000000000001</v>
      </c>
      <c r="EP1568" s="32">
        <v>2.3639999999999999</v>
      </c>
      <c r="EQ1568" s="32">
        <v>2.387</v>
      </c>
      <c r="ER1568" s="32">
        <v>2.5139999999999998</v>
      </c>
      <c r="ES1568" s="32">
        <v>2.6509999999999998</v>
      </c>
      <c r="ET1568" s="32">
        <v>2.6989999999999998</v>
      </c>
      <c r="EU1568" s="32">
        <v>2.6139999999999999</v>
      </c>
      <c r="EV1568" s="32">
        <v>2.5270000000000001</v>
      </c>
      <c r="EW1568" s="32">
        <v>2.4279999999999999</v>
      </c>
      <c r="EX1568" s="32">
        <v>2.3959999999999999</v>
      </c>
      <c r="EY1568" s="32">
        <v>2.4039999999999999</v>
      </c>
      <c r="EZ1568" s="32">
        <v>2.411</v>
      </c>
      <c r="FA1568" s="32">
        <v>2.4180000000000001</v>
      </c>
      <c r="FB1568" s="32">
        <v>2.4239999999999999</v>
      </c>
      <c r="FC1568" s="32">
        <v>2.4470000000000001</v>
      </c>
      <c r="FD1568" s="32">
        <v>2.5739999999999998</v>
      </c>
      <c r="FE1568" s="32">
        <v>2.7109999999999999</v>
      </c>
      <c r="FF1568" s="32">
        <v>2.7639999999999998</v>
      </c>
      <c r="FG1568" s="32">
        <v>2.6789999999999998</v>
      </c>
      <c r="FH1568" s="32">
        <v>2.5920000000000001</v>
      </c>
      <c r="FI1568" s="32"/>
      <c r="FJ1568" s="32"/>
      <c r="FK1568" s="32"/>
      <c r="FL1568" s="32"/>
      <c r="FM1568" s="32"/>
      <c r="FN1568" s="32"/>
      <c r="FO1568" s="32"/>
      <c r="FP1568" s="32"/>
      <c r="FQ1568" s="32"/>
      <c r="FR1568" s="32"/>
      <c r="FS1568" s="32"/>
      <c r="FT1568" s="32"/>
      <c r="FU1568" s="32"/>
      <c r="FV1568" s="32"/>
      <c r="FW1568" s="32"/>
      <c r="FX1568" s="32"/>
      <c r="FY1568" s="32"/>
      <c r="FZ1568" s="32"/>
      <c r="GA1568" s="32"/>
      <c r="GB1568" s="32"/>
      <c r="GC1568" s="32"/>
      <c r="GD1568" s="32"/>
      <c r="GE1568" s="32"/>
      <c r="GF1568" s="32"/>
      <c r="GG1568" s="32"/>
      <c r="GH1568" s="32"/>
      <c r="GI1568" s="32"/>
      <c r="GJ1568" s="32"/>
      <c r="GK1568" s="32"/>
      <c r="GL1568" s="32"/>
      <c r="GM1568" s="32"/>
      <c r="GN1568" s="32"/>
      <c r="GO1568" s="32"/>
      <c r="GP1568" s="32"/>
      <c r="GQ1568" s="32"/>
    </row>
    <row r="1569" spans="1:199" customFormat="1" hidden="1" x14ac:dyDescent="0.2">
      <c r="A1569">
        <f t="shared" si="379"/>
        <v>5</v>
      </c>
      <c r="B1569">
        <f t="shared" si="380"/>
        <v>3</v>
      </c>
      <c r="C1569" s="1">
        <v>36245</v>
      </c>
      <c r="D1569">
        <f t="shared" si="381"/>
        <v>3</v>
      </c>
      <c r="E1569">
        <f t="shared" si="382"/>
        <v>1999</v>
      </c>
      <c r="F1569" s="17">
        <f t="shared" si="369"/>
        <v>0.41431428571428608</v>
      </c>
      <c r="G1569" s="16">
        <f t="shared" si="371"/>
        <v>6.0833333333333961E-2</v>
      </c>
      <c r="H1569" s="16">
        <f t="shared" si="372"/>
        <v>6.0666666666666202E-2</v>
      </c>
      <c r="I1569" s="16">
        <f t="shared" si="373"/>
        <v>0.12150000000000016</v>
      </c>
      <c r="J1569" s="7">
        <f>VLOOKUP(C1569,'Nymex hist.'!A:B,2,0)</f>
        <v>1.8540000000000001</v>
      </c>
      <c r="K1569" s="11">
        <f t="shared" si="383"/>
        <v>1.9462857142857142</v>
      </c>
      <c r="L1569" s="11">
        <f t="shared" si="370"/>
        <v>2.3606000000000003</v>
      </c>
      <c r="M1569" s="9">
        <f t="shared" si="374"/>
        <v>2.2639166666666664</v>
      </c>
      <c r="N1569" s="9">
        <f t="shared" si="375"/>
        <v>2.3247500000000003</v>
      </c>
      <c r="O1569" s="9">
        <f t="shared" si="376"/>
        <v>2.3854166666666665</v>
      </c>
      <c r="P1569" s="9">
        <f t="shared" si="377"/>
        <v>2.4454166666666666</v>
      </c>
      <c r="Q1569" s="9">
        <f t="shared" si="378"/>
        <v>2.5054166666666666</v>
      </c>
      <c r="R1569" s="8">
        <v>36245</v>
      </c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3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>
        <v>1.8540000000000001</v>
      </c>
      <c r="CP1569" s="2">
        <v>1.885</v>
      </c>
      <c r="CQ1569" s="2">
        <v>1.92</v>
      </c>
      <c r="CR1569" s="2">
        <v>1.95</v>
      </c>
      <c r="CS1569" s="2">
        <v>1.9750000000000001</v>
      </c>
      <c r="CT1569" s="2">
        <v>2</v>
      </c>
      <c r="CU1569" s="2">
        <v>2.04</v>
      </c>
      <c r="CV1569" s="2">
        <v>2.2240000000000002</v>
      </c>
      <c r="CW1569" s="2">
        <v>2.4079999999999999</v>
      </c>
      <c r="CX1569" s="2">
        <v>2.48</v>
      </c>
      <c r="CY1569" s="2">
        <v>2.3980000000000001</v>
      </c>
      <c r="CZ1569" s="2">
        <v>2.2930000000000001</v>
      </c>
      <c r="DA1569" s="2">
        <v>2.1749999999999998</v>
      </c>
      <c r="DB1569" s="2">
        <v>2.1469999999999998</v>
      </c>
      <c r="DC1569" s="2">
        <v>2.157</v>
      </c>
      <c r="DD1569" s="2">
        <v>2.1669999999999998</v>
      </c>
      <c r="DE1569" s="2">
        <v>2.1749999999999998</v>
      </c>
      <c r="DF1569" s="2">
        <v>2.1800000000000002</v>
      </c>
      <c r="DG1569" s="2">
        <v>2.2000000000000002</v>
      </c>
      <c r="DH1569" s="2">
        <v>2.33</v>
      </c>
      <c r="DI1569" s="2">
        <v>2.4649999999999999</v>
      </c>
      <c r="DJ1569" s="2">
        <v>2.5150000000000001</v>
      </c>
      <c r="DK1569" s="2">
        <v>2.4350000000000001</v>
      </c>
      <c r="DL1569" s="2">
        <v>2.3450000000000002</v>
      </c>
      <c r="DM1569" s="2">
        <v>2.2490000000000001</v>
      </c>
      <c r="DN1569" s="2">
        <v>2.2170000000000001</v>
      </c>
      <c r="DO1569" s="2">
        <v>2.2250000000000001</v>
      </c>
      <c r="DP1569" s="2">
        <v>2.2320000000000002</v>
      </c>
      <c r="DQ1569" s="2">
        <v>2.2389999999999999</v>
      </c>
      <c r="DR1569" s="2">
        <v>2.2450000000000001</v>
      </c>
      <c r="DS1569" s="2">
        <v>2.2679999999999998</v>
      </c>
      <c r="DT1569" s="2">
        <v>2.395</v>
      </c>
      <c r="DU1569" s="2">
        <v>2.532</v>
      </c>
      <c r="DV1569" s="2">
        <v>2.58</v>
      </c>
      <c r="DW1569" s="2">
        <v>2.4950000000000001</v>
      </c>
      <c r="DX1569" s="2">
        <v>2.4079999999999999</v>
      </c>
      <c r="DY1569" s="2">
        <v>2.3090000000000002</v>
      </c>
      <c r="DZ1569" s="2">
        <v>2.2770000000000001</v>
      </c>
      <c r="EA1569" s="2">
        <v>2.2850000000000001</v>
      </c>
      <c r="EB1569" s="2">
        <v>2.2919999999999998</v>
      </c>
      <c r="EC1569" s="2">
        <v>2.2989999999999999</v>
      </c>
      <c r="ED1569" s="2">
        <v>2.3050000000000002</v>
      </c>
      <c r="EE1569" s="2">
        <v>2.3279999999999998</v>
      </c>
      <c r="EF1569" s="2">
        <v>2.4550000000000001</v>
      </c>
      <c r="EG1569" s="2">
        <v>2.5920000000000001</v>
      </c>
      <c r="EH1569" s="2">
        <v>2.64</v>
      </c>
      <c r="EI1569" s="2">
        <v>2.5550000000000002</v>
      </c>
      <c r="EJ1569" s="2">
        <v>2.468</v>
      </c>
      <c r="EK1569" s="2">
        <v>2.3690000000000002</v>
      </c>
      <c r="EL1569" s="2">
        <v>2.3370000000000002</v>
      </c>
      <c r="EM1569" s="2">
        <v>2.3450000000000002</v>
      </c>
      <c r="EN1569" s="2">
        <v>2.3519999999999999</v>
      </c>
      <c r="EO1569" s="2">
        <v>2.359</v>
      </c>
      <c r="EP1569" s="2">
        <v>2.3650000000000002</v>
      </c>
      <c r="EQ1569" s="2">
        <v>2.3879999999999999</v>
      </c>
      <c r="ER1569" s="2">
        <v>2.5150000000000001</v>
      </c>
      <c r="ES1569" s="2">
        <v>2.6520000000000001</v>
      </c>
      <c r="ET1569" s="2">
        <v>2.7</v>
      </c>
      <c r="EU1569" s="2">
        <v>2.6150000000000002</v>
      </c>
      <c r="EV1569" s="2">
        <v>2.528</v>
      </c>
      <c r="EW1569" s="2">
        <v>2.4289999999999998</v>
      </c>
      <c r="EX1569" s="2">
        <v>2.3969999999999998</v>
      </c>
      <c r="EY1569" s="2">
        <v>2.4049999999999998</v>
      </c>
      <c r="EZ1569" s="2">
        <v>2.4119999999999999</v>
      </c>
      <c r="FA1569" s="2">
        <v>2.419</v>
      </c>
      <c r="FB1569" s="2">
        <v>2.4249999999999998</v>
      </c>
      <c r="FC1569" s="2">
        <v>2.448</v>
      </c>
      <c r="FD1569" s="2">
        <v>2.5750000000000002</v>
      </c>
      <c r="FE1569" s="2">
        <v>2.7120000000000002</v>
      </c>
      <c r="FF1569" s="2">
        <v>2.7650000000000001</v>
      </c>
      <c r="FG1569" s="2">
        <v>2.68</v>
      </c>
      <c r="FH1569" s="2">
        <v>2.593</v>
      </c>
      <c r="FI1569" s="2"/>
      <c r="FJ1569" s="2"/>
      <c r="FK1569" s="2"/>
      <c r="FL1569" s="2"/>
      <c r="FM1569" s="2"/>
      <c r="FN1569" s="2"/>
      <c r="FO1569" s="2"/>
      <c r="FP1569" s="2"/>
      <c r="FQ1569" s="2"/>
      <c r="FR1569" s="2"/>
      <c r="FS1569" s="2"/>
      <c r="FT1569" s="2"/>
      <c r="FU1569" s="2"/>
      <c r="FV1569" s="2"/>
      <c r="FW1569" s="2"/>
      <c r="FX1569" s="2"/>
      <c r="FY1569" s="2"/>
      <c r="FZ1569" s="2"/>
      <c r="GA1569" s="2"/>
      <c r="GB1569" s="2"/>
      <c r="GC1569" s="2"/>
      <c r="GD1569" s="2"/>
      <c r="GE1569" s="2"/>
      <c r="GF1569" s="2"/>
      <c r="GG1569" s="2"/>
      <c r="GH1569" s="2"/>
      <c r="GI1569" s="2"/>
      <c r="GJ1569" s="2"/>
      <c r="GK1569" s="2"/>
      <c r="GL1569" s="2"/>
      <c r="GM1569" s="2"/>
      <c r="GN1569" s="2"/>
      <c r="GO1569" s="2"/>
      <c r="GP1569" s="2"/>
      <c r="GQ1569" s="2"/>
    </row>
    <row r="1570" spans="1:199" customFormat="1" hidden="1" x14ac:dyDescent="0.2">
      <c r="A1570">
        <f t="shared" si="379"/>
        <v>1</v>
      </c>
      <c r="B1570">
        <f t="shared" si="380"/>
        <v>3</v>
      </c>
      <c r="C1570" s="1">
        <v>36248</v>
      </c>
      <c r="D1570">
        <f t="shared" si="381"/>
        <v>3</v>
      </c>
      <c r="E1570">
        <f t="shared" si="382"/>
        <v>1999</v>
      </c>
      <c r="F1570" s="17">
        <f t="shared" si="369"/>
        <v>0.40925714285714299</v>
      </c>
      <c r="G1570" s="16">
        <f t="shared" si="371"/>
        <v>6.1833333333333407E-2</v>
      </c>
      <c r="H1570" s="16">
        <f t="shared" si="372"/>
        <v>6.0666666666666202E-2</v>
      </c>
      <c r="I1570" s="16">
        <f t="shared" si="373"/>
        <v>0.12249999999999961</v>
      </c>
      <c r="J1570" s="7">
        <f>VLOOKUP(C1570,'Nymex hist.'!A:B,2,0)</f>
        <v>1.8520000000000001</v>
      </c>
      <c r="K1570" s="11">
        <f t="shared" si="383"/>
        <v>1.9421428571428574</v>
      </c>
      <c r="L1570" s="11">
        <f t="shared" si="370"/>
        <v>2.3514000000000004</v>
      </c>
      <c r="M1570" s="9">
        <f t="shared" si="374"/>
        <v>2.2549166666666669</v>
      </c>
      <c r="N1570" s="9">
        <f t="shared" si="375"/>
        <v>2.3167500000000003</v>
      </c>
      <c r="O1570" s="9">
        <f t="shared" si="376"/>
        <v>2.3774166666666665</v>
      </c>
      <c r="P1570" s="9">
        <f t="shared" si="377"/>
        <v>2.437416666666667</v>
      </c>
      <c r="Q1570" s="9">
        <f t="shared" si="378"/>
        <v>2.4974166666666671</v>
      </c>
      <c r="R1570" s="8">
        <v>36248</v>
      </c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3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>
        <v>1.8520000000000001</v>
      </c>
      <c r="CP1570" s="2">
        <v>1.883</v>
      </c>
      <c r="CQ1570" s="2">
        <v>1.915</v>
      </c>
      <c r="CR1570" s="2">
        <v>1.9450000000000001</v>
      </c>
      <c r="CS1570" s="2">
        <v>1.97</v>
      </c>
      <c r="CT1570" s="2">
        <v>1.9950000000000001</v>
      </c>
      <c r="CU1570" s="2">
        <v>2.0350000000000001</v>
      </c>
      <c r="CV1570" s="2">
        <v>2.2160000000000002</v>
      </c>
      <c r="CW1570" s="2">
        <v>2.3980000000000001</v>
      </c>
      <c r="CX1570" s="2">
        <v>2.4700000000000002</v>
      </c>
      <c r="CY1570" s="2">
        <v>2.39</v>
      </c>
      <c r="CZ1570" s="2">
        <v>2.2829999999999999</v>
      </c>
      <c r="DA1570" s="2">
        <v>2.165</v>
      </c>
      <c r="DB1570" s="2">
        <v>2.137</v>
      </c>
      <c r="DC1570" s="2">
        <v>2.1469999999999998</v>
      </c>
      <c r="DD1570" s="2">
        <v>2.157</v>
      </c>
      <c r="DE1570" s="2">
        <v>2.1669999999999998</v>
      </c>
      <c r="DF1570" s="2">
        <v>2.1720000000000002</v>
      </c>
      <c r="DG1570" s="2">
        <v>2.1920000000000002</v>
      </c>
      <c r="DH1570" s="2">
        <v>2.3220000000000001</v>
      </c>
      <c r="DI1570" s="2">
        <v>2.4569999999999999</v>
      </c>
      <c r="DJ1570" s="2">
        <v>2.5070000000000001</v>
      </c>
      <c r="DK1570" s="2">
        <v>2.427</v>
      </c>
      <c r="DL1570" s="2">
        <v>2.3370000000000002</v>
      </c>
      <c r="DM1570" s="2">
        <v>2.2410000000000001</v>
      </c>
      <c r="DN1570" s="2">
        <v>2.2090000000000001</v>
      </c>
      <c r="DO1570" s="2">
        <v>2.2170000000000001</v>
      </c>
      <c r="DP1570" s="2">
        <v>2.2240000000000002</v>
      </c>
      <c r="DQ1570" s="2">
        <v>2.2309999999999999</v>
      </c>
      <c r="DR1570" s="2">
        <v>2.2370000000000001</v>
      </c>
      <c r="DS1570" s="2">
        <v>2.2599999999999998</v>
      </c>
      <c r="DT1570" s="2">
        <v>2.387</v>
      </c>
      <c r="DU1570" s="2">
        <v>2.524</v>
      </c>
      <c r="DV1570" s="2">
        <v>2.5720000000000001</v>
      </c>
      <c r="DW1570" s="2">
        <v>2.4870000000000001</v>
      </c>
      <c r="DX1570" s="2">
        <v>2.4</v>
      </c>
      <c r="DY1570" s="2">
        <v>2.3010000000000002</v>
      </c>
      <c r="DZ1570" s="2">
        <v>2.2690000000000001</v>
      </c>
      <c r="EA1570" s="2">
        <v>2.2770000000000001</v>
      </c>
      <c r="EB1570" s="2">
        <v>2.2839999999999998</v>
      </c>
      <c r="EC1570" s="2">
        <v>2.2909999999999999</v>
      </c>
      <c r="ED1570" s="2">
        <v>2.2970000000000002</v>
      </c>
      <c r="EE1570" s="2">
        <v>2.3199999999999998</v>
      </c>
      <c r="EF1570" s="2">
        <v>2.4470000000000001</v>
      </c>
      <c r="EG1570" s="2">
        <v>2.5840000000000001</v>
      </c>
      <c r="EH1570" s="2">
        <v>2.6320000000000001</v>
      </c>
      <c r="EI1570" s="2">
        <v>2.5470000000000002</v>
      </c>
      <c r="EJ1570" s="2">
        <v>2.46</v>
      </c>
      <c r="EK1570" s="2">
        <v>2.3610000000000002</v>
      </c>
      <c r="EL1570" s="2">
        <v>2.3290000000000002</v>
      </c>
      <c r="EM1570" s="2">
        <v>2.3370000000000002</v>
      </c>
      <c r="EN1570" s="2">
        <v>2.3439999999999999</v>
      </c>
      <c r="EO1570" s="2">
        <v>2.351</v>
      </c>
      <c r="EP1570" s="2">
        <v>2.3570000000000002</v>
      </c>
      <c r="EQ1570" s="2">
        <v>2.38</v>
      </c>
      <c r="ER1570" s="2">
        <v>2.5070000000000001</v>
      </c>
      <c r="ES1570" s="2">
        <v>2.6440000000000001</v>
      </c>
      <c r="ET1570" s="2">
        <v>2.6920000000000002</v>
      </c>
      <c r="EU1570" s="2">
        <v>2.6070000000000002</v>
      </c>
      <c r="EV1570" s="2">
        <v>2.52</v>
      </c>
      <c r="EW1570" s="2">
        <v>2.4209999999999998</v>
      </c>
      <c r="EX1570" s="2">
        <v>2.3889999999999998</v>
      </c>
      <c r="EY1570" s="2">
        <v>2.3969999999999998</v>
      </c>
      <c r="EZ1570" s="2">
        <v>2.4039999999999999</v>
      </c>
      <c r="FA1570" s="2">
        <v>2.411</v>
      </c>
      <c r="FB1570" s="2">
        <v>2.4169999999999998</v>
      </c>
      <c r="FC1570" s="2">
        <v>2.44</v>
      </c>
      <c r="FD1570" s="2">
        <v>2.5670000000000002</v>
      </c>
      <c r="FE1570" s="2">
        <v>2.7040000000000002</v>
      </c>
      <c r="FF1570" s="2">
        <v>2.7570000000000001</v>
      </c>
      <c r="FG1570" s="2">
        <v>2.6720000000000002</v>
      </c>
      <c r="FH1570" s="2">
        <v>2.585</v>
      </c>
      <c r="FI1570" s="2"/>
      <c r="FJ1570" s="2"/>
      <c r="FK1570" s="2"/>
      <c r="FL1570" s="2"/>
      <c r="FM1570" s="2"/>
      <c r="FN1570" s="2"/>
      <c r="FO1570" s="2"/>
      <c r="FP1570" s="2"/>
      <c r="FQ1570" s="2"/>
      <c r="FR1570" s="2"/>
      <c r="FS1570" s="2"/>
      <c r="FT1570" s="2"/>
      <c r="FU1570" s="2"/>
      <c r="FV1570" s="2"/>
      <c r="FW1570" s="2"/>
      <c r="FX1570" s="2"/>
      <c r="FY1570" s="2"/>
      <c r="FZ1570" s="2"/>
      <c r="GA1570" s="2"/>
      <c r="GB1570" s="2"/>
      <c r="GC1570" s="2"/>
      <c r="GD1570" s="2"/>
      <c r="GE1570" s="2"/>
      <c r="GF1570" s="2"/>
      <c r="GG1570" s="2"/>
      <c r="GH1570" s="2"/>
      <c r="GI1570" s="2"/>
      <c r="GJ1570" s="2"/>
      <c r="GK1570" s="2"/>
      <c r="GL1570" s="2"/>
      <c r="GM1570" s="2"/>
      <c r="GN1570" s="2"/>
      <c r="GO1570" s="2"/>
      <c r="GP1570" s="2"/>
      <c r="GQ1570" s="2"/>
    </row>
    <row r="1571" spans="1:199" customFormat="1" hidden="1" x14ac:dyDescent="0.2">
      <c r="A1571">
        <f t="shared" si="379"/>
        <v>2</v>
      </c>
      <c r="B1571">
        <f t="shared" si="380"/>
        <v>3</v>
      </c>
      <c r="C1571" s="1">
        <v>36249</v>
      </c>
      <c r="D1571">
        <f t="shared" si="381"/>
        <v>3</v>
      </c>
      <c r="E1571">
        <f t="shared" si="382"/>
        <v>1999</v>
      </c>
      <c r="F1571" s="17">
        <f t="shared" si="369"/>
        <v>0.38099999999999978</v>
      </c>
      <c r="G1571" s="16">
        <f t="shared" si="371"/>
        <v>4.4500000000000206E-2</v>
      </c>
      <c r="H1571" s="16">
        <f t="shared" si="372"/>
        <v>5.7583333333333098E-2</v>
      </c>
      <c r="I1571" s="16">
        <f t="shared" si="373"/>
        <v>0.1020833333333333</v>
      </c>
      <c r="J1571" s="7">
        <f>VLOOKUP(C1571,'Nymex hist.'!A:B,2,0)</f>
        <v>1.978</v>
      </c>
      <c r="K1571" s="11">
        <f t="shared" si="383"/>
        <v>2.012</v>
      </c>
      <c r="L1571" s="11">
        <f t="shared" si="370"/>
        <v>2.3929999999999998</v>
      </c>
      <c r="M1571" s="9">
        <f t="shared" si="374"/>
        <v>2.2793333333333332</v>
      </c>
      <c r="N1571" s="9">
        <f t="shared" si="375"/>
        <v>2.3238333333333334</v>
      </c>
      <c r="O1571" s="9">
        <f t="shared" si="376"/>
        <v>2.3814166666666665</v>
      </c>
      <c r="P1571" s="9">
        <f t="shared" si="377"/>
        <v>2.441416666666667</v>
      </c>
      <c r="Q1571" s="9">
        <f t="shared" si="378"/>
        <v>2.5014166666666666</v>
      </c>
      <c r="R1571" s="8">
        <v>36249</v>
      </c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3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>
        <v>1.8520000000000001</v>
      </c>
      <c r="CP1571" s="2">
        <v>1.978</v>
      </c>
      <c r="CQ1571" s="2">
        <v>2.0030000000000001</v>
      </c>
      <c r="CR1571" s="2">
        <v>2.028</v>
      </c>
      <c r="CS1571" s="2">
        <v>2.048</v>
      </c>
      <c r="CT1571" s="2">
        <v>2.0699999999999998</v>
      </c>
      <c r="CU1571" s="2">
        <v>2.105</v>
      </c>
      <c r="CV1571" s="2">
        <v>2.2719999999999998</v>
      </c>
      <c r="CW1571" s="2">
        <v>2.4420000000000002</v>
      </c>
      <c r="CX1571" s="2">
        <v>2.5070000000000001</v>
      </c>
      <c r="CY1571" s="2">
        <v>2.427</v>
      </c>
      <c r="CZ1571" s="2">
        <v>2.3170000000000002</v>
      </c>
      <c r="DA1571" s="2">
        <v>2.1869999999999998</v>
      </c>
      <c r="DB1571" s="2">
        <v>2.1589999999999998</v>
      </c>
      <c r="DC1571" s="2">
        <v>2.1669999999999998</v>
      </c>
      <c r="DD1571" s="2">
        <v>2.1779999999999999</v>
      </c>
      <c r="DE1571" s="2">
        <v>2.1869999999999998</v>
      </c>
      <c r="DF1571" s="2">
        <v>2.1920000000000002</v>
      </c>
      <c r="DG1571" s="2">
        <v>2.2120000000000002</v>
      </c>
      <c r="DH1571" s="2">
        <v>2.3420000000000001</v>
      </c>
      <c r="DI1571" s="2">
        <v>2.4769999999999999</v>
      </c>
      <c r="DJ1571" s="2">
        <v>2.5270000000000001</v>
      </c>
      <c r="DK1571" s="2">
        <v>2.4420000000000002</v>
      </c>
      <c r="DL1571" s="2">
        <v>2.3420000000000001</v>
      </c>
      <c r="DM1571" s="2">
        <v>2.246</v>
      </c>
      <c r="DN1571" s="2">
        <v>2.214</v>
      </c>
      <c r="DO1571" s="2">
        <v>2.222</v>
      </c>
      <c r="DP1571" s="2">
        <v>2.2290000000000001</v>
      </c>
      <c r="DQ1571" s="2">
        <v>2.2360000000000002</v>
      </c>
      <c r="DR1571" s="2">
        <v>2.242</v>
      </c>
      <c r="DS1571" s="2">
        <v>2.2650000000000001</v>
      </c>
      <c r="DT1571" s="2">
        <v>2.3919999999999999</v>
      </c>
      <c r="DU1571" s="2">
        <v>2.5289999999999999</v>
      </c>
      <c r="DV1571" s="2">
        <v>2.577</v>
      </c>
      <c r="DW1571" s="2">
        <v>2.492</v>
      </c>
      <c r="DX1571" s="2">
        <v>2.3969999999999998</v>
      </c>
      <c r="DY1571" s="2">
        <v>2.302</v>
      </c>
      <c r="DZ1571" s="2">
        <v>2.274</v>
      </c>
      <c r="EA1571" s="2">
        <v>2.282</v>
      </c>
      <c r="EB1571" s="2">
        <v>2.2890000000000001</v>
      </c>
      <c r="EC1571" s="2">
        <v>2.2959999999999998</v>
      </c>
      <c r="ED1571" s="2">
        <v>2.302</v>
      </c>
      <c r="EE1571" s="2">
        <v>2.3250000000000002</v>
      </c>
      <c r="EF1571" s="2">
        <v>2.452</v>
      </c>
      <c r="EG1571" s="2">
        <v>2.589</v>
      </c>
      <c r="EH1571" s="2">
        <v>2.637</v>
      </c>
      <c r="EI1571" s="2">
        <v>2.552</v>
      </c>
      <c r="EJ1571" s="2">
        <v>2.4569999999999999</v>
      </c>
      <c r="EK1571" s="2">
        <v>2.3620000000000001</v>
      </c>
      <c r="EL1571" s="2">
        <v>2.3340000000000001</v>
      </c>
      <c r="EM1571" s="2">
        <v>2.3420000000000001</v>
      </c>
      <c r="EN1571" s="2">
        <v>2.3490000000000002</v>
      </c>
      <c r="EO1571" s="2">
        <v>2.3559999999999999</v>
      </c>
      <c r="EP1571" s="2">
        <v>2.3620000000000001</v>
      </c>
      <c r="EQ1571" s="2">
        <v>2.3849999999999998</v>
      </c>
      <c r="ER1571" s="2">
        <v>2.512</v>
      </c>
      <c r="ES1571" s="2">
        <v>2.649</v>
      </c>
      <c r="ET1571" s="2">
        <v>2.6970000000000001</v>
      </c>
      <c r="EU1571" s="2">
        <v>2.6120000000000001</v>
      </c>
      <c r="EV1571" s="2">
        <v>2.5169999999999999</v>
      </c>
      <c r="EW1571" s="2">
        <v>2.4220000000000002</v>
      </c>
      <c r="EX1571" s="2">
        <v>2.3940000000000001</v>
      </c>
      <c r="EY1571" s="2">
        <v>2.4020000000000001</v>
      </c>
      <c r="EZ1571" s="2">
        <v>2.4089999999999998</v>
      </c>
      <c r="FA1571" s="2">
        <v>2.4159999999999999</v>
      </c>
      <c r="FB1571" s="2">
        <v>2.4220000000000002</v>
      </c>
      <c r="FC1571" s="2">
        <v>2.4449999999999998</v>
      </c>
      <c r="FD1571" s="2">
        <v>2.5720000000000001</v>
      </c>
      <c r="FE1571" s="2">
        <v>2.7090000000000001</v>
      </c>
      <c r="FF1571" s="2">
        <v>2.762</v>
      </c>
      <c r="FG1571" s="2">
        <v>2.677</v>
      </c>
      <c r="FH1571" s="2">
        <v>2.5819999999999999</v>
      </c>
      <c r="FI1571" s="2"/>
      <c r="FJ1571" s="2"/>
      <c r="FK1571" s="2"/>
      <c r="FL1571" s="2"/>
      <c r="FM1571" s="2"/>
      <c r="FN1571" s="2"/>
      <c r="FO1571" s="2"/>
      <c r="FP1571" s="2"/>
      <c r="FQ1571" s="2"/>
      <c r="FR1571" s="2"/>
      <c r="FS1571" s="2"/>
      <c r="FT1571" s="2"/>
      <c r="FU1571" s="2"/>
      <c r="FV1571" s="2"/>
      <c r="FW1571" s="2"/>
      <c r="FX1571" s="2"/>
      <c r="FY1571" s="2"/>
      <c r="FZ1571" s="2"/>
      <c r="GA1571" s="2"/>
      <c r="GB1571" s="2"/>
      <c r="GC1571" s="2"/>
      <c r="GD1571" s="2"/>
      <c r="GE1571" s="2"/>
      <c r="GF1571" s="2"/>
      <c r="GG1571" s="2"/>
      <c r="GH1571" s="2"/>
      <c r="GI1571" s="2"/>
      <c r="GJ1571" s="2"/>
      <c r="GK1571" s="2"/>
      <c r="GL1571" s="2"/>
      <c r="GM1571" s="2"/>
      <c r="GN1571" s="2"/>
      <c r="GO1571" s="2"/>
      <c r="GP1571" s="2"/>
      <c r="GQ1571" s="2"/>
    </row>
    <row r="1572" spans="1:199" customFormat="1" hidden="1" x14ac:dyDescent="0.2">
      <c r="A1572">
        <f t="shared" si="379"/>
        <v>3</v>
      </c>
      <c r="B1572">
        <f t="shared" si="380"/>
        <v>3</v>
      </c>
      <c r="C1572" s="1">
        <v>36250</v>
      </c>
      <c r="D1572">
        <f t="shared" si="381"/>
        <v>3</v>
      </c>
      <c r="E1572">
        <f t="shared" si="382"/>
        <v>1999</v>
      </c>
      <c r="F1572" s="17">
        <f t="shared" si="369"/>
        <v>0.36328571428571443</v>
      </c>
      <c r="G1572" s="16">
        <f t="shared" si="371"/>
        <v>4.1166666666666352E-2</v>
      </c>
      <c r="H1572" s="16">
        <f t="shared" si="372"/>
        <v>4.6666666666666856E-2</v>
      </c>
      <c r="I1572" s="16">
        <f t="shared" si="373"/>
        <v>8.7833333333333208E-2</v>
      </c>
      <c r="J1572" s="7">
        <f>VLOOKUP(C1572,'Nymex hist.'!A:B,2,0)</f>
        <v>2.0129999999999999</v>
      </c>
      <c r="K1572" s="11">
        <f t="shared" si="383"/>
        <v>2.0377142857142858</v>
      </c>
      <c r="L1572" s="11">
        <f t="shared" si="370"/>
        <v>2.4010000000000002</v>
      </c>
      <c r="M1572" s="9">
        <f t="shared" si="374"/>
        <v>2.2793333333333337</v>
      </c>
      <c r="N1572" s="9">
        <f t="shared" si="375"/>
        <v>2.3205</v>
      </c>
      <c r="O1572" s="9">
        <f t="shared" si="376"/>
        <v>2.3671666666666669</v>
      </c>
      <c r="P1572" s="9">
        <f t="shared" si="377"/>
        <v>2.422166666666667</v>
      </c>
      <c r="Q1572" s="9">
        <f t="shared" si="378"/>
        <v>2.4821666666666666</v>
      </c>
      <c r="R1572" s="8">
        <v>36250</v>
      </c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3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>
        <v>1.8520000000000001</v>
      </c>
      <c r="CP1572" s="2">
        <v>2.0129999999999999</v>
      </c>
      <c r="CQ1572" s="2">
        <v>2.0409999999999999</v>
      </c>
      <c r="CR1572" s="2">
        <v>2.0579999999999998</v>
      </c>
      <c r="CS1572" s="2">
        <v>2.0779999999999998</v>
      </c>
      <c r="CT1572" s="2">
        <v>2.0960000000000001</v>
      </c>
      <c r="CU1572" s="2">
        <v>2.1259999999999999</v>
      </c>
      <c r="CV1572" s="2">
        <v>2.2839999999999998</v>
      </c>
      <c r="CW1572" s="2">
        <v>2.4489999999999998</v>
      </c>
      <c r="CX1572" s="2">
        <v>2.5139999999999998</v>
      </c>
      <c r="CY1572" s="2">
        <v>2.4340000000000002</v>
      </c>
      <c r="CZ1572" s="2">
        <v>2.3239999999999998</v>
      </c>
      <c r="DA1572" s="2">
        <v>2.1890000000000001</v>
      </c>
      <c r="DB1572" s="2">
        <v>2.1589999999999998</v>
      </c>
      <c r="DC1572" s="2">
        <v>2.1659999999999999</v>
      </c>
      <c r="DD1572" s="2">
        <v>2.1739999999999999</v>
      </c>
      <c r="DE1572" s="2">
        <v>2.1829999999999998</v>
      </c>
      <c r="DF1572" s="2">
        <v>2.1880000000000002</v>
      </c>
      <c r="DG1572" s="2">
        <v>2.2080000000000002</v>
      </c>
      <c r="DH1572" s="2">
        <v>2.3380000000000001</v>
      </c>
      <c r="DI1572" s="2">
        <v>2.4750000000000001</v>
      </c>
      <c r="DJ1572" s="2">
        <v>2.5249999999999999</v>
      </c>
      <c r="DK1572" s="2">
        <v>2.44</v>
      </c>
      <c r="DL1572" s="2">
        <v>2.3450000000000002</v>
      </c>
      <c r="DM1572" s="2">
        <v>2.25</v>
      </c>
      <c r="DN1572" s="2">
        <v>2.2160000000000002</v>
      </c>
      <c r="DO1572" s="2">
        <v>2.222</v>
      </c>
      <c r="DP1572" s="2">
        <v>2.2269999999999999</v>
      </c>
      <c r="DQ1572" s="2">
        <v>2.2320000000000002</v>
      </c>
      <c r="DR1572" s="2">
        <v>2.2360000000000002</v>
      </c>
      <c r="DS1572" s="2">
        <v>2.2570000000000001</v>
      </c>
      <c r="DT1572" s="2">
        <v>2.3809999999999998</v>
      </c>
      <c r="DU1572" s="2">
        <v>2.5150000000000001</v>
      </c>
      <c r="DV1572" s="2">
        <v>2.5649999999999999</v>
      </c>
      <c r="DW1572" s="2">
        <v>2.48</v>
      </c>
      <c r="DX1572" s="2">
        <v>2.3849999999999998</v>
      </c>
      <c r="DY1572" s="2">
        <v>2.29</v>
      </c>
      <c r="DZ1572" s="2">
        <v>2.266</v>
      </c>
      <c r="EA1572" s="2">
        <v>2.2719999999999998</v>
      </c>
      <c r="EB1572" s="2">
        <v>2.2770000000000001</v>
      </c>
      <c r="EC1572" s="2">
        <v>2.282</v>
      </c>
      <c r="ED1572" s="2">
        <v>2.286</v>
      </c>
      <c r="EE1572" s="2">
        <v>2.3069999999999999</v>
      </c>
      <c r="EF1572" s="2">
        <v>2.431</v>
      </c>
      <c r="EG1572" s="2">
        <v>2.5649999999999999</v>
      </c>
      <c r="EH1572" s="2">
        <v>2.62</v>
      </c>
      <c r="EI1572" s="2">
        <v>2.5350000000000001</v>
      </c>
      <c r="EJ1572" s="2">
        <v>2.44</v>
      </c>
      <c r="EK1572" s="2">
        <v>2.3450000000000002</v>
      </c>
      <c r="EL1572" s="2">
        <v>2.3210000000000002</v>
      </c>
      <c r="EM1572" s="2">
        <v>2.327</v>
      </c>
      <c r="EN1572" s="2">
        <v>2.3319999999999999</v>
      </c>
      <c r="EO1572" s="2">
        <v>2.3370000000000002</v>
      </c>
      <c r="EP1572" s="2">
        <v>2.3410000000000002</v>
      </c>
      <c r="EQ1572" s="2">
        <v>2.3620000000000001</v>
      </c>
      <c r="ER1572" s="2">
        <v>2.4860000000000002</v>
      </c>
      <c r="ES1572" s="2">
        <v>2.62</v>
      </c>
      <c r="ET1572" s="2">
        <v>2.68</v>
      </c>
      <c r="EU1572" s="2">
        <v>2.5950000000000002</v>
      </c>
      <c r="EV1572" s="2">
        <v>2.5</v>
      </c>
      <c r="EW1572" s="2">
        <v>2.4049999999999998</v>
      </c>
      <c r="EX1572" s="2">
        <v>2.3809999999999998</v>
      </c>
      <c r="EY1572" s="2">
        <v>2.387</v>
      </c>
      <c r="EZ1572" s="2">
        <v>2.3919999999999999</v>
      </c>
      <c r="FA1572" s="2">
        <v>2.3969999999999998</v>
      </c>
      <c r="FB1572" s="2">
        <v>2.4009999999999998</v>
      </c>
      <c r="FC1572" s="2">
        <v>2.4220000000000002</v>
      </c>
      <c r="FD1572" s="2">
        <v>2.5459999999999998</v>
      </c>
      <c r="FE1572" s="2">
        <v>2.68</v>
      </c>
      <c r="FF1572" s="2">
        <v>2.7450000000000001</v>
      </c>
      <c r="FG1572" s="2">
        <v>2.66</v>
      </c>
      <c r="FH1572" s="2">
        <v>2.5649999999999999</v>
      </c>
      <c r="FI1572" s="2"/>
      <c r="FJ1572" s="2"/>
      <c r="FK1572" s="2"/>
      <c r="FL1572" s="2"/>
      <c r="FM1572" s="2"/>
      <c r="FN1572" s="2"/>
      <c r="FO1572" s="2"/>
      <c r="FP1572" s="2"/>
      <c r="FQ1572" s="2"/>
      <c r="FR1572" s="2"/>
      <c r="FS1572" s="2"/>
      <c r="FT1572" s="2"/>
      <c r="FU1572" s="2"/>
      <c r="FV1572" s="2"/>
      <c r="FW1572" s="2"/>
      <c r="FX1572" s="2"/>
      <c r="FY1572" s="2"/>
      <c r="FZ1572" s="2"/>
      <c r="GA1572" s="2"/>
      <c r="GB1572" s="2"/>
      <c r="GC1572" s="2"/>
      <c r="GD1572" s="2"/>
      <c r="GE1572" s="2"/>
      <c r="GF1572" s="2"/>
      <c r="GG1572" s="2"/>
      <c r="GH1572" s="2"/>
      <c r="GI1572" s="2"/>
      <c r="GJ1572" s="2"/>
      <c r="GK1572" s="2"/>
      <c r="GL1572" s="2"/>
      <c r="GM1572" s="2"/>
      <c r="GN1572" s="2"/>
      <c r="GO1572" s="2"/>
      <c r="GP1572" s="2"/>
      <c r="GQ1572" s="2"/>
    </row>
    <row r="1573" spans="1:199" x14ac:dyDescent="0.2">
      <c r="A1573" s="36">
        <f t="shared" si="379"/>
        <v>4</v>
      </c>
      <c r="B1573" s="36">
        <f t="shared" si="380"/>
        <v>4</v>
      </c>
      <c r="C1573" s="1">
        <v>36251</v>
      </c>
      <c r="D1573">
        <f t="shared" si="381"/>
        <v>4</v>
      </c>
      <c r="E1573">
        <f t="shared" si="382"/>
        <v>1999</v>
      </c>
      <c r="F1573" s="21">
        <f t="shared" si="369"/>
        <v>0.32396666666666674</v>
      </c>
      <c r="G1573" s="21">
        <f t="shared" si="371"/>
        <v>3.4916666666667151E-2</v>
      </c>
      <c r="H1573" s="21">
        <f t="shared" si="372"/>
        <v>4.5749999999999513E-2</v>
      </c>
      <c r="I1573" s="21">
        <f t="shared" si="373"/>
        <v>8.0666666666666664E-2</v>
      </c>
      <c r="J1573" s="23">
        <f>VLOOKUP(C1573,'Nymex hist.'!A:B,2,0)</f>
        <v>2.0379999999999998</v>
      </c>
      <c r="K1573" s="23">
        <f t="shared" si="383"/>
        <v>2.0818333333333334</v>
      </c>
      <c r="L1573" s="23">
        <f t="shared" si="370"/>
        <v>2.4058000000000002</v>
      </c>
      <c r="M1573" s="23">
        <f t="shared" si="374"/>
        <v>2.2803333333333331</v>
      </c>
      <c r="N1573" s="23">
        <f t="shared" si="375"/>
        <v>2.3152500000000003</v>
      </c>
      <c r="O1573" s="23">
        <f t="shared" si="376"/>
        <v>2.3609999999999998</v>
      </c>
      <c r="P1573" s="23">
        <f t="shared" si="377"/>
        <v>2.4160000000000004</v>
      </c>
      <c r="Q1573" s="23">
        <f t="shared" si="378"/>
        <v>2.476</v>
      </c>
      <c r="R1573" s="30">
        <v>36251</v>
      </c>
      <c r="S1573" s="32"/>
      <c r="T1573" s="32"/>
      <c r="U1573" s="32"/>
      <c r="V1573" s="32"/>
      <c r="W1573" s="32"/>
      <c r="X1573" s="32"/>
      <c r="Y1573" s="32"/>
      <c r="Z1573" s="32"/>
      <c r="AA1573" s="32"/>
      <c r="AB1573" s="32"/>
      <c r="AC1573" s="32"/>
      <c r="AD1573" s="32"/>
      <c r="AE1573" s="32"/>
      <c r="AF1573" s="32"/>
      <c r="AG1573" s="32"/>
      <c r="AH1573" s="32"/>
      <c r="AI1573" s="32"/>
      <c r="AJ1573" s="34"/>
      <c r="AK1573" s="32"/>
      <c r="AL1573" s="32"/>
      <c r="AM1573" s="32"/>
      <c r="AN1573" s="32"/>
      <c r="AO1573" s="32"/>
      <c r="AP1573" s="32"/>
      <c r="AQ1573" s="32"/>
      <c r="AR1573" s="32"/>
      <c r="AS1573" s="32"/>
      <c r="AT1573" s="32"/>
      <c r="AU1573" s="32"/>
      <c r="AV1573" s="32"/>
      <c r="AW1573" s="32"/>
      <c r="AX1573" s="32"/>
      <c r="AY1573" s="32"/>
      <c r="AZ1573" s="32"/>
      <c r="BA1573" s="32"/>
      <c r="BB1573" s="32"/>
      <c r="BC1573" s="32"/>
      <c r="BD1573" s="32"/>
      <c r="BE1573" s="32"/>
      <c r="BF1573" s="32"/>
      <c r="BG1573" s="32"/>
      <c r="BH1573" s="32"/>
      <c r="BI1573" s="32"/>
      <c r="BJ1573" s="32"/>
      <c r="BK1573" s="32"/>
      <c r="BL1573" s="32"/>
      <c r="BM1573" s="32"/>
      <c r="BN1573" s="32"/>
      <c r="BO1573" s="32"/>
      <c r="BP1573" s="32"/>
      <c r="BQ1573" s="32"/>
      <c r="BR1573" s="32"/>
      <c r="BS1573" s="32"/>
      <c r="BT1573" s="32"/>
      <c r="BU1573" s="32"/>
      <c r="BV1573" s="32"/>
      <c r="BW1573" s="32"/>
      <c r="BX1573" s="32"/>
      <c r="BY1573" s="32"/>
      <c r="BZ1573" s="32"/>
      <c r="CA1573" s="32"/>
      <c r="CB1573" s="32"/>
      <c r="CC1573" s="32"/>
      <c r="CD1573" s="32"/>
      <c r="CE1573" s="32"/>
      <c r="CF1573" s="32"/>
      <c r="CG1573" s="32"/>
      <c r="CH1573" s="32"/>
      <c r="CI1573" s="32"/>
      <c r="CJ1573" s="32"/>
      <c r="CK1573" s="32"/>
      <c r="CL1573" s="32"/>
      <c r="CM1573" s="32"/>
      <c r="CN1573" s="32"/>
      <c r="CO1573" s="32"/>
      <c r="CP1573" s="32">
        <v>2.0379999999999998</v>
      </c>
      <c r="CQ1573" s="32">
        <v>2.0550000000000002</v>
      </c>
      <c r="CR1573" s="32">
        <v>2.0720000000000001</v>
      </c>
      <c r="CS1573" s="32">
        <v>2.0880000000000001</v>
      </c>
      <c r="CT1573" s="32">
        <v>2.105</v>
      </c>
      <c r="CU1573" s="32">
        <v>2.133</v>
      </c>
      <c r="CV1573" s="32">
        <v>2.29</v>
      </c>
      <c r="CW1573" s="32">
        <v>2.4550000000000001</v>
      </c>
      <c r="CX1573" s="32">
        <v>2.52</v>
      </c>
      <c r="CY1573" s="32">
        <v>2.4369999999999998</v>
      </c>
      <c r="CZ1573" s="32">
        <v>2.327</v>
      </c>
      <c r="DA1573" s="32">
        <v>2.1890000000000001</v>
      </c>
      <c r="DB1573" s="32">
        <v>2.1589999999999998</v>
      </c>
      <c r="DC1573" s="32">
        <v>2.1659999999999999</v>
      </c>
      <c r="DD1573" s="32">
        <v>2.1739999999999999</v>
      </c>
      <c r="DE1573" s="32">
        <v>2.1829999999999998</v>
      </c>
      <c r="DF1573" s="32">
        <v>2.1880000000000002</v>
      </c>
      <c r="DG1573" s="32">
        <v>2.2080000000000002</v>
      </c>
      <c r="DH1573" s="32">
        <v>2.3380000000000001</v>
      </c>
      <c r="DI1573" s="32">
        <v>2.4750000000000001</v>
      </c>
      <c r="DJ1573" s="32">
        <v>2.5249999999999999</v>
      </c>
      <c r="DK1573" s="32">
        <v>2.4380000000000002</v>
      </c>
      <c r="DL1573" s="32">
        <v>2.3420000000000001</v>
      </c>
      <c r="DM1573" s="32">
        <v>2.246</v>
      </c>
      <c r="DN1573" s="32">
        <v>2.2090000000000001</v>
      </c>
      <c r="DO1573" s="32">
        <v>2.2149999999999999</v>
      </c>
      <c r="DP1573" s="32">
        <v>2.2200000000000002</v>
      </c>
      <c r="DQ1573" s="32">
        <v>2.2250000000000001</v>
      </c>
      <c r="DR1573" s="32">
        <v>2.2290000000000001</v>
      </c>
      <c r="DS1573" s="32">
        <v>2.25</v>
      </c>
      <c r="DT1573" s="32">
        <v>2.3740000000000001</v>
      </c>
      <c r="DU1573" s="32">
        <v>2.5099999999999998</v>
      </c>
      <c r="DV1573" s="32">
        <v>2.56</v>
      </c>
      <c r="DW1573" s="32">
        <v>2.4750000000000001</v>
      </c>
      <c r="DX1573" s="32">
        <v>2.38</v>
      </c>
      <c r="DY1573" s="32">
        <v>2.2850000000000001</v>
      </c>
      <c r="DZ1573" s="32">
        <v>2.2589999999999999</v>
      </c>
      <c r="EA1573" s="32">
        <v>2.2650000000000001</v>
      </c>
      <c r="EB1573" s="32">
        <v>2.27</v>
      </c>
      <c r="EC1573" s="32">
        <v>2.2749999999999999</v>
      </c>
      <c r="ED1573" s="32">
        <v>2.2789999999999999</v>
      </c>
      <c r="EE1573" s="32">
        <v>2.2999999999999998</v>
      </c>
      <c r="EF1573" s="32">
        <v>2.4239999999999999</v>
      </c>
      <c r="EG1573" s="32">
        <v>2.56</v>
      </c>
      <c r="EH1573" s="32">
        <v>2.6150000000000002</v>
      </c>
      <c r="EI1573" s="32">
        <v>2.5299999999999998</v>
      </c>
      <c r="EJ1573" s="32">
        <v>2.4350000000000001</v>
      </c>
      <c r="EK1573" s="32">
        <v>2.34</v>
      </c>
      <c r="EL1573" s="32">
        <v>2.3140000000000001</v>
      </c>
      <c r="EM1573" s="32">
        <v>2.3199999999999998</v>
      </c>
      <c r="EN1573" s="32">
        <v>2.3250000000000002</v>
      </c>
      <c r="EO1573" s="32">
        <v>2.33</v>
      </c>
      <c r="EP1573" s="32">
        <v>2.3340000000000001</v>
      </c>
      <c r="EQ1573" s="32">
        <v>2.355</v>
      </c>
      <c r="ER1573" s="32">
        <v>2.4790000000000001</v>
      </c>
      <c r="ES1573" s="32">
        <v>2.6150000000000002</v>
      </c>
      <c r="ET1573" s="32">
        <v>2.6749999999999998</v>
      </c>
      <c r="EU1573" s="32">
        <v>2.59</v>
      </c>
      <c r="EV1573" s="32">
        <v>2.4950000000000001</v>
      </c>
      <c r="EW1573" s="32">
        <v>2.4</v>
      </c>
      <c r="EX1573" s="32">
        <v>2.3740000000000001</v>
      </c>
      <c r="EY1573" s="32">
        <v>2.38</v>
      </c>
      <c r="EZ1573" s="32">
        <v>2.3849999999999998</v>
      </c>
      <c r="FA1573" s="32">
        <v>2.39</v>
      </c>
      <c r="FB1573" s="32">
        <v>2.3940000000000001</v>
      </c>
      <c r="FC1573" s="32">
        <v>2.415</v>
      </c>
      <c r="FD1573" s="32">
        <v>2.5390000000000001</v>
      </c>
      <c r="FE1573" s="32">
        <v>2.6749999999999998</v>
      </c>
      <c r="FF1573" s="32">
        <v>2.74</v>
      </c>
      <c r="FG1573" s="32">
        <v>2.6549999999999998</v>
      </c>
      <c r="FH1573" s="32">
        <v>2.56</v>
      </c>
      <c r="FI1573" s="32">
        <v>2.4649999999999999</v>
      </c>
      <c r="FJ1573" s="32"/>
      <c r="FK1573" s="32"/>
      <c r="FL1573" s="32"/>
      <c r="FM1573" s="32"/>
      <c r="FN1573" s="32"/>
      <c r="FO1573" s="32"/>
      <c r="FP1573" s="32"/>
      <c r="FQ1573" s="32"/>
      <c r="FR1573" s="32"/>
      <c r="FS1573" s="32"/>
      <c r="FT1573" s="32"/>
      <c r="FU1573" s="32"/>
      <c r="FV1573" s="32"/>
      <c r="FW1573" s="32"/>
      <c r="FX1573" s="32"/>
      <c r="FY1573" s="32"/>
      <c r="FZ1573" s="32"/>
      <c r="GA1573" s="32"/>
      <c r="GB1573" s="32"/>
      <c r="GC1573" s="32"/>
      <c r="GD1573" s="32"/>
      <c r="GE1573" s="32"/>
      <c r="GF1573" s="32"/>
      <c r="GG1573" s="32"/>
      <c r="GH1573" s="32"/>
      <c r="GI1573" s="32"/>
      <c r="GJ1573" s="32"/>
      <c r="GK1573" s="32"/>
      <c r="GL1573" s="32"/>
      <c r="GM1573" s="32"/>
      <c r="GN1573" s="32"/>
      <c r="GO1573" s="32"/>
      <c r="GP1573" s="32"/>
      <c r="GQ1573" s="32"/>
    </row>
    <row r="1574" spans="1:199" customFormat="1" hidden="1" x14ac:dyDescent="0.2">
      <c r="A1574">
        <f t="shared" si="379"/>
        <v>1</v>
      </c>
      <c r="B1574">
        <f t="shared" si="380"/>
        <v>4</v>
      </c>
      <c r="C1574" s="1">
        <v>36255</v>
      </c>
      <c r="D1574">
        <f t="shared" si="381"/>
        <v>4</v>
      </c>
      <c r="E1574">
        <f t="shared" si="382"/>
        <v>1999</v>
      </c>
      <c r="F1574" s="17">
        <f t="shared" si="369"/>
        <v>0.32053333333333311</v>
      </c>
      <c r="G1574" s="16">
        <f t="shared" si="371"/>
        <v>3.974999999999973E-2</v>
      </c>
      <c r="H1574" s="16">
        <f t="shared" si="372"/>
        <v>4.9083333333333368E-2</v>
      </c>
      <c r="I1574" s="16">
        <f t="shared" si="373"/>
        <v>8.8833333333333098E-2</v>
      </c>
      <c r="J1574" s="7">
        <f>VLOOKUP(C1574,'Nymex hist.'!A:B,2,0)</f>
        <v>2.0299999999999998</v>
      </c>
      <c r="K1574" s="11">
        <f t="shared" si="383"/>
        <v>2.0806666666666671</v>
      </c>
      <c r="L1574" s="11">
        <f t="shared" si="370"/>
        <v>2.4012000000000002</v>
      </c>
      <c r="M1574" s="9">
        <f t="shared" si="374"/>
        <v>2.2738333333333336</v>
      </c>
      <c r="N1574" s="9">
        <f t="shared" si="375"/>
        <v>2.3135833333333333</v>
      </c>
      <c r="O1574" s="9">
        <f t="shared" si="376"/>
        <v>2.3626666666666667</v>
      </c>
      <c r="P1574" s="9">
        <f t="shared" si="377"/>
        <v>2.4176666666666664</v>
      </c>
      <c r="Q1574" s="9">
        <f t="shared" si="378"/>
        <v>2.4776666666666669</v>
      </c>
      <c r="R1574" s="8">
        <v>36255</v>
      </c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3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>
        <v>2.0299999999999998</v>
      </c>
      <c r="CQ1574" s="2">
        <v>2.0499999999999998</v>
      </c>
      <c r="CR1574" s="2">
        <v>2.0699999999999998</v>
      </c>
      <c r="CS1574" s="2">
        <v>2.09</v>
      </c>
      <c r="CT1574" s="2">
        <v>2.1070000000000002</v>
      </c>
      <c r="CU1574" s="2">
        <v>2.137</v>
      </c>
      <c r="CV1574" s="2">
        <v>2.2869999999999999</v>
      </c>
      <c r="CW1574" s="2">
        <v>2.4500000000000002</v>
      </c>
      <c r="CX1574" s="2">
        <v>2.5150000000000001</v>
      </c>
      <c r="CY1574" s="2">
        <v>2.4319999999999999</v>
      </c>
      <c r="CZ1574" s="2">
        <v>2.3220000000000001</v>
      </c>
      <c r="DA1574" s="2">
        <v>2.1819999999999999</v>
      </c>
      <c r="DB1574" s="2">
        <v>2.1520000000000001</v>
      </c>
      <c r="DC1574" s="2">
        <v>2.1589999999999998</v>
      </c>
      <c r="DD1574" s="2">
        <v>2.1669999999999998</v>
      </c>
      <c r="DE1574" s="2">
        <v>2.1760000000000002</v>
      </c>
      <c r="DF1574" s="2">
        <v>2.181</v>
      </c>
      <c r="DG1574" s="2">
        <v>2.2010000000000001</v>
      </c>
      <c r="DH1574" s="2">
        <v>2.331</v>
      </c>
      <c r="DI1574" s="2">
        <v>2.468</v>
      </c>
      <c r="DJ1574" s="2">
        <v>2.5179999999999998</v>
      </c>
      <c r="DK1574" s="2">
        <v>2.431</v>
      </c>
      <c r="DL1574" s="2">
        <v>2.335</v>
      </c>
      <c r="DM1574" s="2">
        <v>2.2389999999999999</v>
      </c>
      <c r="DN1574" s="2">
        <v>2.206</v>
      </c>
      <c r="DO1574" s="2">
        <v>2.2130000000000001</v>
      </c>
      <c r="DP1574" s="2">
        <v>2.2200000000000002</v>
      </c>
      <c r="DQ1574" s="2">
        <v>2.226</v>
      </c>
      <c r="DR1574" s="2">
        <v>2.2320000000000002</v>
      </c>
      <c r="DS1574" s="2">
        <v>2.2530000000000001</v>
      </c>
      <c r="DT1574" s="2">
        <v>2.3769999999999998</v>
      </c>
      <c r="DU1574" s="2">
        <v>2.5129999999999999</v>
      </c>
      <c r="DV1574" s="2">
        <v>2.5630000000000002</v>
      </c>
      <c r="DW1574" s="2">
        <v>2.4780000000000002</v>
      </c>
      <c r="DX1574" s="2">
        <v>2.383</v>
      </c>
      <c r="DY1574" s="2">
        <v>2.2879999999999998</v>
      </c>
      <c r="DZ1574" s="2">
        <v>2.2559999999999998</v>
      </c>
      <c r="EA1574" s="2">
        <v>2.2629999999999999</v>
      </c>
      <c r="EB1574" s="2">
        <v>2.27</v>
      </c>
      <c r="EC1574" s="2">
        <v>2.2759999999999998</v>
      </c>
      <c r="ED1574" s="2">
        <v>2.282</v>
      </c>
      <c r="EE1574" s="2">
        <v>2.3029999999999999</v>
      </c>
      <c r="EF1574" s="2">
        <v>2.427</v>
      </c>
      <c r="EG1574" s="2">
        <v>2.5630000000000002</v>
      </c>
      <c r="EH1574" s="2">
        <v>2.6179999999999999</v>
      </c>
      <c r="EI1574" s="2">
        <v>2.5329999999999999</v>
      </c>
      <c r="EJ1574" s="2">
        <v>2.4380000000000002</v>
      </c>
      <c r="EK1574" s="2">
        <v>2.343</v>
      </c>
      <c r="EL1574" s="2">
        <v>2.3109999999999999</v>
      </c>
      <c r="EM1574" s="2">
        <v>2.3180000000000001</v>
      </c>
      <c r="EN1574" s="2">
        <v>2.3250000000000002</v>
      </c>
      <c r="EO1574" s="2">
        <v>2.331</v>
      </c>
      <c r="EP1574" s="2">
        <v>2.3370000000000002</v>
      </c>
      <c r="EQ1574" s="2">
        <v>2.3580000000000001</v>
      </c>
      <c r="ER1574" s="2">
        <v>2.4820000000000002</v>
      </c>
      <c r="ES1574" s="2">
        <v>2.6179999999999999</v>
      </c>
      <c r="ET1574" s="2">
        <v>2.6779999999999999</v>
      </c>
      <c r="EU1574" s="2">
        <v>2.593</v>
      </c>
      <c r="EV1574" s="2">
        <v>2.4980000000000002</v>
      </c>
      <c r="EW1574" s="2">
        <v>2.403</v>
      </c>
      <c r="EX1574" s="2">
        <v>2.371</v>
      </c>
      <c r="EY1574" s="2">
        <v>2.3780000000000001</v>
      </c>
      <c r="EZ1574" s="2">
        <v>2.3849999999999998</v>
      </c>
      <c r="FA1574" s="2">
        <v>2.391</v>
      </c>
      <c r="FB1574" s="2">
        <v>2.3969999999999998</v>
      </c>
      <c r="FC1574" s="2">
        <v>2.4180000000000001</v>
      </c>
      <c r="FD1574" s="2">
        <v>2.5419999999999998</v>
      </c>
      <c r="FE1574" s="2">
        <v>2.6779999999999999</v>
      </c>
      <c r="FF1574" s="2">
        <v>2.7429999999999999</v>
      </c>
      <c r="FG1574" s="2">
        <v>2.6579999999999999</v>
      </c>
      <c r="FH1574" s="2">
        <v>2.5630000000000002</v>
      </c>
      <c r="FI1574" s="2">
        <v>2.468</v>
      </c>
      <c r="FJ1574" s="2"/>
      <c r="FK1574" s="2"/>
      <c r="FL1574" s="2"/>
      <c r="FM1574" s="2"/>
      <c r="FN1574" s="2"/>
      <c r="FO1574" s="2"/>
      <c r="FP1574" s="2"/>
      <c r="FQ1574" s="2"/>
      <c r="FR1574" s="2"/>
      <c r="FS1574" s="2"/>
      <c r="FT1574" s="2"/>
      <c r="FU1574" s="2"/>
      <c r="FV1574" s="2"/>
      <c r="FW1574" s="2"/>
      <c r="FX1574" s="2"/>
      <c r="FY1574" s="2"/>
      <c r="FZ1574" s="2"/>
      <c r="GA1574" s="2"/>
      <c r="GB1574" s="2"/>
      <c r="GC1574" s="2"/>
      <c r="GD1574" s="2"/>
      <c r="GE1574" s="2"/>
      <c r="GF1574" s="2"/>
      <c r="GG1574" s="2"/>
      <c r="GH1574" s="2"/>
      <c r="GI1574" s="2"/>
      <c r="GJ1574" s="2"/>
      <c r="GK1574" s="2"/>
      <c r="GL1574" s="2"/>
      <c r="GM1574" s="2"/>
      <c r="GN1574" s="2"/>
      <c r="GO1574" s="2"/>
      <c r="GP1574" s="2"/>
      <c r="GQ1574" s="2"/>
    </row>
    <row r="1575" spans="1:199" customFormat="1" hidden="1" x14ac:dyDescent="0.2">
      <c r="A1575">
        <f t="shared" si="379"/>
        <v>2</v>
      </c>
      <c r="B1575">
        <f t="shared" si="380"/>
        <v>4</v>
      </c>
      <c r="C1575" s="1">
        <v>36256</v>
      </c>
      <c r="D1575">
        <f t="shared" si="381"/>
        <v>4</v>
      </c>
      <c r="E1575">
        <f t="shared" si="382"/>
        <v>1999</v>
      </c>
      <c r="F1575" s="17">
        <f t="shared" si="369"/>
        <v>0.32886666666666642</v>
      </c>
      <c r="G1575" s="16">
        <f t="shared" si="371"/>
        <v>4.208333333333325E-2</v>
      </c>
      <c r="H1575" s="16">
        <f t="shared" si="372"/>
        <v>4.8833333333333506E-2</v>
      </c>
      <c r="I1575" s="16">
        <f t="shared" si="373"/>
        <v>9.0916666666666757E-2</v>
      </c>
      <c r="J1575" s="7">
        <f>VLOOKUP(C1575,'Nymex hist.'!A:B,2,0)</f>
        <v>2.0129999999999999</v>
      </c>
      <c r="K1575" s="11">
        <f t="shared" ref="K1575:K1606" si="384">AVERAGE(CO1575:CU1575)</f>
        <v>2.0673333333333335</v>
      </c>
      <c r="L1575" s="11">
        <f t="shared" si="370"/>
        <v>2.3961999999999999</v>
      </c>
      <c r="M1575" s="9">
        <f t="shared" si="374"/>
        <v>2.2685</v>
      </c>
      <c r="N1575" s="9">
        <f t="shared" si="375"/>
        <v>2.3105833333333332</v>
      </c>
      <c r="O1575" s="9">
        <f t="shared" si="376"/>
        <v>2.3594166666666667</v>
      </c>
      <c r="P1575" s="9">
        <f t="shared" si="377"/>
        <v>2.4144166666666664</v>
      </c>
      <c r="Q1575" s="9">
        <f t="shared" si="378"/>
        <v>2.4744166666666669</v>
      </c>
      <c r="R1575" s="8">
        <v>36256</v>
      </c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3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>
        <v>2.0129999999999999</v>
      </c>
      <c r="CQ1575" s="2">
        <v>2.0350000000000001</v>
      </c>
      <c r="CR1575" s="2">
        <v>2.056</v>
      </c>
      <c r="CS1575" s="2">
        <v>2.0750000000000002</v>
      </c>
      <c r="CT1575" s="2">
        <v>2.0950000000000002</v>
      </c>
      <c r="CU1575" s="2">
        <v>2.13</v>
      </c>
      <c r="CV1575" s="2">
        <v>2.282</v>
      </c>
      <c r="CW1575" s="2">
        <v>2.4449999999999998</v>
      </c>
      <c r="CX1575" s="2">
        <v>2.5099999999999998</v>
      </c>
      <c r="CY1575" s="2">
        <v>2.427</v>
      </c>
      <c r="CZ1575" s="2">
        <v>2.3170000000000002</v>
      </c>
      <c r="DA1575" s="2">
        <v>2.177</v>
      </c>
      <c r="DB1575" s="2">
        <v>2.1469999999999998</v>
      </c>
      <c r="DC1575" s="2">
        <v>2.153</v>
      </c>
      <c r="DD1575" s="2">
        <v>2.161</v>
      </c>
      <c r="DE1575" s="2">
        <v>2.17</v>
      </c>
      <c r="DF1575" s="2">
        <v>2.1749999999999998</v>
      </c>
      <c r="DG1575" s="2">
        <v>2.1949999999999998</v>
      </c>
      <c r="DH1575" s="2">
        <v>2.3250000000000002</v>
      </c>
      <c r="DI1575" s="2">
        <v>2.4649999999999999</v>
      </c>
      <c r="DJ1575" s="2">
        <v>2.5150000000000001</v>
      </c>
      <c r="DK1575" s="2">
        <v>2.4279999999999999</v>
      </c>
      <c r="DL1575" s="2">
        <v>2.3319999999999999</v>
      </c>
      <c r="DM1575" s="2">
        <v>2.2360000000000002</v>
      </c>
      <c r="DN1575" s="2">
        <v>2.2029999999999998</v>
      </c>
      <c r="DO1575" s="2">
        <v>2.21</v>
      </c>
      <c r="DP1575" s="2">
        <v>2.2170000000000001</v>
      </c>
      <c r="DQ1575" s="2">
        <v>2.2229999999999999</v>
      </c>
      <c r="DR1575" s="2">
        <v>2.2290000000000001</v>
      </c>
      <c r="DS1575" s="2">
        <v>2.25</v>
      </c>
      <c r="DT1575" s="2">
        <v>2.3740000000000001</v>
      </c>
      <c r="DU1575" s="2">
        <v>2.5099999999999998</v>
      </c>
      <c r="DV1575" s="2">
        <v>2.56</v>
      </c>
      <c r="DW1575" s="2">
        <v>2.4740000000000002</v>
      </c>
      <c r="DX1575" s="2">
        <v>2.379</v>
      </c>
      <c r="DY1575" s="2">
        <v>2.2839999999999998</v>
      </c>
      <c r="DZ1575" s="2">
        <v>2.2530000000000001</v>
      </c>
      <c r="EA1575" s="2">
        <v>2.2599999999999998</v>
      </c>
      <c r="EB1575" s="2">
        <v>2.2669999999999999</v>
      </c>
      <c r="EC1575" s="2">
        <v>2.2730000000000001</v>
      </c>
      <c r="ED1575" s="2">
        <v>2.2789999999999999</v>
      </c>
      <c r="EE1575" s="2">
        <v>2.2999999999999998</v>
      </c>
      <c r="EF1575" s="2">
        <v>2.4239999999999999</v>
      </c>
      <c r="EG1575" s="2">
        <v>2.56</v>
      </c>
      <c r="EH1575" s="2">
        <v>2.6150000000000002</v>
      </c>
      <c r="EI1575" s="2">
        <v>2.5289999999999999</v>
      </c>
      <c r="EJ1575" s="2">
        <v>2.4340000000000002</v>
      </c>
      <c r="EK1575" s="2">
        <v>2.339</v>
      </c>
      <c r="EL1575" s="2">
        <v>2.3079999999999998</v>
      </c>
      <c r="EM1575" s="2">
        <v>2.3149999999999999</v>
      </c>
      <c r="EN1575" s="2">
        <v>2.3220000000000001</v>
      </c>
      <c r="EO1575" s="2">
        <v>2.3279999999999998</v>
      </c>
      <c r="EP1575" s="2">
        <v>2.3340000000000001</v>
      </c>
      <c r="EQ1575" s="2">
        <v>2.355</v>
      </c>
      <c r="ER1575" s="2">
        <v>2.4790000000000001</v>
      </c>
      <c r="ES1575" s="2">
        <v>2.6150000000000002</v>
      </c>
      <c r="ET1575" s="2">
        <v>2.6749999999999998</v>
      </c>
      <c r="EU1575" s="2">
        <v>2.589</v>
      </c>
      <c r="EV1575" s="2">
        <v>2.4940000000000002</v>
      </c>
      <c r="EW1575" s="2">
        <v>2.399</v>
      </c>
      <c r="EX1575" s="2">
        <v>2.3679999999999999</v>
      </c>
      <c r="EY1575" s="2">
        <v>2.375</v>
      </c>
      <c r="EZ1575" s="2">
        <v>2.3820000000000001</v>
      </c>
      <c r="FA1575" s="2">
        <v>2.3879999999999999</v>
      </c>
      <c r="FB1575" s="2">
        <v>2.3940000000000001</v>
      </c>
      <c r="FC1575" s="2">
        <v>2.415</v>
      </c>
      <c r="FD1575" s="2">
        <v>2.5390000000000001</v>
      </c>
      <c r="FE1575" s="2">
        <v>2.6749999999999998</v>
      </c>
      <c r="FF1575" s="2">
        <v>2.74</v>
      </c>
      <c r="FG1575" s="2">
        <v>2.6539999999999999</v>
      </c>
      <c r="FH1575" s="2">
        <v>2.5590000000000002</v>
      </c>
      <c r="FI1575" s="2">
        <v>2.464</v>
      </c>
      <c r="FJ1575" s="2"/>
      <c r="FK1575" s="2"/>
      <c r="FL1575" s="2"/>
      <c r="FM1575" s="2"/>
      <c r="FN1575" s="2"/>
      <c r="FO1575" s="2"/>
      <c r="FP1575" s="2"/>
      <c r="FQ1575" s="2"/>
      <c r="FR1575" s="2"/>
      <c r="FS1575" s="2"/>
      <c r="FT1575" s="2"/>
      <c r="FU1575" s="2"/>
      <c r="FV1575" s="2"/>
      <c r="FW1575" s="2"/>
      <c r="FX1575" s="2"/>
      <c r="FY1575" s="2"/>
      <c r="FZ1575" s="2"/>
      <c r="GA1575" s="2"/>
      <c r="GB1575" s="2"/>
      <c r="GC1575" s="2"/>
      <c r="GD1575" s="2"/>
      <c r="GE1575" s="2"/>
      <c r="GF1575" s="2"/>
      <c r="GG1575" s="2"/>
      <c r="GH1575" s="2"/>
      <c r="GI1575" s="2"/>
      <c r="GJ1575" s="2"/>
      <c r="GK1575" s="2"/>
      <c r="GL1575" s="2"/>
      <c r="GM1575" s="2"/>
      <c r="GN1575" s="2"/>
      <c r="GO1575" s="2"/>
      <c r="GP1575" s="2"/>
      <c r="GQ1575" s="2"/>
    </row>
    <row r="1576" spans="1:199" customFormat="1" hidden="1" x14ac:dyDescent="0.2">
      <c r="A1576">
        <f t="shared" si="379"/>
        <v>3</v>
      </c>
      <c r="B1576">
        <f t="shared" si="380"/>
        <v>4</v>
      </c>
      <c r="C1576" s="1">
        <v>36257</v>
      </c>
      <c r="D1576">
        <f t="shared" si="381"/>
        <v>4</v>
      </c>
      <c r="E1576">
        <f t="shared" si="382"/>
        <v>1999</v>
      </c>
      <c r="F1576" s="17">
        <f t="shared" ref="F1576:F1639" si="385">L1576-K1576</f>
        <v>0.32293333333333329</v>
      </c>
      <c r="G1576" s="16">
        <f t="shared" si="371"/>
        <v>4.1500000000000981E-2</v>
      </c>
      <c r="H1576" s="16">
        <f t="shared" si="372"/>
        <v>4.9166666666665471E-2</v>
      </c>
      <c r="I1576" s="16">
        <f t="shared" si="373"/>
        <v>9.0666666666666451E-2</v>
      </c>
      <c r="J1576" s="7">
        <f>VLOOKUP(C1576,'Nymex hist.'!A:B,2,0)</f>
        <v>2.024</v>
      </c>
      <c r="K1576" s="11">
        <f t="shared" si="384"/>
        <v>2.0806666666666667</v>
      </c>
      <c r="L1576" s="11">
        <f t="shared" ref="L1576:L1639" si="386">AVERAGE(CV1576:CZ1576)</f>
        <v>2.4036</v>
      </c>
      <c r="M1576" s="9">
        <f t="shared" si="374"/>
        <v>2.2717499999999995</v>
      </c>
      <c r="N1576" s="9">
        <f t="shared" si="375"/>
        <v>2.3132500000000005</v>
      </c>
      <c r="O1576" s="9">
        <f t="shared" si="376"/>
        <v>2.3624166666666659</v>
      </c>
      <c r="P1576" s="9">
        <f t="shared" si="377"/>
        <v>2.4174166666666665</v>
      </c>
      <c r="Q1576" s="9">
        <f t="shared" si="378"/>
        <v>2.4774166666666666</v>
      </c>
      <c r="R1576" s="8">
        <v>36257</v>
      </c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3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>
        <v>2.024</v>
      </c>
      <c r="CQ1576" s="2">
        <v>2.0499999999999998</v>
      </c>
      <c r="CR1576" s="2">
        <v>2.0699999999999998</v>
      </c>
      <c r="CS1576" s="2">
        <v>2.09</v>
      </c>
      <c r="CT1576" s="2">
        <v>2.11</v>
      </c>
      <c r="CU1576" s="2">
        <v>2.14</v>
      </c>
      <c r="CV1576" s="2">
        <v>2.2919999999999998</v>
      </c>
      <c r="CW1576" s="2">
        <v>2.4529999999999998</v>
      </c>
      <c r="CX1576" s="2">
        <v>2.52</v>
      </c>
      <c r="CY1576" s="2">
        <v>2.4329999999999998</v>
      </c>
      <c r="CZ1576" s="2">
        <v>2.3199999999999998</v>
      </c>
      <c r="DA1576" s="2">
        <v>2.1800000000000002</v>
      </c>
      <c r="DB1576" s="2">
        <v>2.15</v>
      </c>
      <c r="DC1576" s="2">
        <v>2.1549999999999998</v>
      </c>
      <c r="DD1576" s="2">
        <v>2.1629999999999998</v>
      </c>
      <c r="DE1576" s="2">
        <v>2.1720000000000002</v>
      </c>
      <c r="DF1576" s="2">
        <v>2.177</v>
      </c>
      <c r="DG1576" s="2">
        <v>2.1970000000000001</v>
      </c>
      <c r="DH1576" s="2">
        <v>2.327</v>
      </c>
      <c r="DI1576" s="2">
        <v>2.4670000000000001</v>
      </c>
      <c r="DJ1576" s="2">
        <v>2.5169999999999999</v>
      </c>
      <c r="DK1576" s="2">
        <v>2.4300000000000002</v>
      </c>
      <c r="DL1576" s="2">
        <v>2.3340000000000001</v>
      </c>
      <c r="DM1576" s="2">
        <v>2.238</v>
      </c>
      <c r="DN1576" s="2">
        <v>2.2050000000000001</v>
      </c>
      <c r="DO1576" s="2">
        <v>2.2120000000000002</v>
      </c>
      <c r="DP1576" s="2">
        <v>2.2189999999999999</v>
      </c>
      <c r="DQ1576" s="2">
        <v>2.2250000000000001</v>
      </c>
      <c r="DR1576" s="2">
        <v>2.2320000000000002</v>
      </c>
      <c r="DS1576" s="2">
        <v>2.254</v>
      </c>
      <c r="DT1576" s="2">
        <v>2.379</v>
      </c>
      <c r="DU1576" s="2">
        <v>2.5139999999999998</v>
      </c>
      <c r="DV1576" s="2">
        <v>2.5640000000000001</v>
      </c>
      <c r="DW1576" s="2">
        <v>2.4780000000000002</v>
      </c>
      <c r="DX1576" s="2">
        <v>2.3809999999999998</v>
      </c>
      <c r="DY1576" s="2">
        <v>2.286</v>
      </c>
      <c r="DZ1576" s="2">
        <v>2.2549999999999999</v>
      </c>
      <c r="EA1576" s="2">
        <v>2.262</v>
      </c>
      <c r="EB1576" s="2">
        <v>2.2690000000000001</v>
      </c>
      <c r="EC1576" s="2">
        <v>2.2749999999999999</v>
      </c>
      <c r="ED1576" s="2">
        <v>2.282</v>
      </c>
      <c r="EE1576" s="2">
        <v>2.3039999999999998</v>
      </c>
      <c r="EF1576" s="2">
        <v>2.4289999999999998</v>
      </c>
      <c r="EG1576" s="2">
        <v>2.5640000000000001</v>
      </c>
      <c r="EH1576" s="2">
        <v>2.6190000000000002</v>
      </c>
      <c r="EI1576" s="2">
        <v>2.5329999999999999</v>
      </c>
      <c r="EJ1576" s="2">
        <v>2.4359999999999999</v>
      </c>
      <c r="EK1576" s="2">
        <v>2.3410000000000002</v>
      </c>
      <c r="EL1576" s="2">
        <v>2.31</v>
      </c>
      <c r="EM1576" s="2">
        <v>2.3170000000000002</v>
      </c>
      <c r="EN1576" s="2">
        <v>2.3239999999999998</v>
      </c>
      <c r="EO1576" s="2">
        <v>2.33</v>
      </c>
      <c r="EP1576" s="2">
        <v>2.3370000000000002</v>
      </c>
      <c r="EQ1576" s="2">
        <v>2.359</v>
      </c>
      <c r="ER1576" s="2">
        <v>2.484</v>
      </c>
      <c r="ES1576" s="2">
        <v>2.6190000000000002</v>
      </c>
      <c r="ET1576" s="2">
        <v>2.6789999999999998</v>
      </c>
      <c r="EU1576" s="2">
        <v>2.593</v>
      </c>
      <c r="EV1576" s="2">
        <v>2.496</v>
      </c>
      <c r="EW1576" s="2">
        <v>2.4009999999999998</v>
      </c>
      <c r="EX1576" s="2">
        <v>2.37</v>
      </c>
      <c r="EY1576" s="2">
        <v>2.3769999999999998</v>
      </c>
      <c r="EZ1576" s="2">
        <v>2.3839999999999999</v>
      </c>
      <c r="FA1576" s="2">
        <v>2.39</v>
      </c>
      <c r="FB1576" s="2">
        <v>2.3969999999999998</v>
      </c>
      <c r="FC1576" s="2">
        <v>2.419</v>
      </c>
      <c r="FD1576" s="2">
        <v>2.544</v>
      </c>
      <c r="FE1576" s="2">
        <v>2.6789999999999998</v>
      </c>
      <c r="FF1576" s="2">
        <v>2.7440000000000002</v>
      </c>
      <c r="FG1576" s="2">
        <v>2.6579999999999999</v>
      </c>
      <c r="FH1576" s="2">
        <v>2.5609999999999999</v>
      </c>
      <c r="FI1576" s="2">
        <v>2.4660000000000002</v>
      </c>
      <c r="FJ1576" s="2"/>
      <c r="FK1576" s="2"/>
      <c r="FL1576" s="2"/>
      <c r="FM1576" s="2"/>
      <c r="FN1576" s="2"/>
      <c r="FO1576" s="2"/>
      <c r="FP1576" s="2"/>
      <c r="FQ1576" s="2"/>
      <c r="FR1576" s="2"/>
      <c r="FS1576" s="2"/>
      <c r="FT1576" s="2"/>
      <c r="FU1576" s="2"/>
      <c r="FV1576" s="2"/>
      <c r="FW1576" s="2"/>
      <c r="FX1576" s="2"/>
      <c r="FY1576" s="2"/>
      <c r="FZ1576" s="2"/>
      <c r="GA1576" s="2"/>
      <c r="GB1576" s="2"/>
      <c r="GC1576" s="2"/>
      <c r="GD1576" s="2"/>
      <c r="GE1576" s="2"/>
      <c r="GF1576" s="2"/>
      <c r="GG1576" s="2"/>
      <c r="GH1576" s="2"/>
      <c r="GI1576" s="2"/>
      <c r="GJ1576" s="2"/>
      <c r="GK1576" s="2"/>
      <c r="GL1576" s="2"/>
      <c r="GM1576" s="2"/>
      <c r="GN1576" s="2"/>
      <c r="GO1576" s="2"/>
      <c r="GP1576" s="2"/>
      <c r="GQ1576" s="2"/>
    </row>
    <row r="1577" spans="1:199" x14ac:dyDescent="0.2">
      <c r="A1577" s="36">
        <f t="shared" si="379"/>
        <v>4</v>
      </c>
      <c r="B1577" s="36">
        <f t="shared" si="380"/>
        <v>4</v>
      </c>
      <c r="C1577" s="1">
        <v>36258</v>
      </c>
      <c r="D1577">
        <f t="shared" si="381"/>
        <v>4</v>
      </c>
      <c r="E1577">
        <f t="shared" si="382"/>
        <v>1999</v>
      </c>
      <c r="F1577" s="21">
        <f t="shared" si="385"/>
        <v>0.29826666666666668</v>
      </c>
      <c r="G1577" s="21">
        <f t="shared" si="371"/>
        <v>3.4083333333333243E-2</v>
      </c>
      <c r="H1577" s="21">
        <f t="shared" si="372"/>
        <v>4.8333333333333339E-2</v>
      </c>
      <c r="I1577" s="21">
        <f t="shared" si="373"/>
        <v>8.2416666666666583E-2</v>
      </c>
      <c r="J1577" s="23">
        <f>VLOOKUP(C1577,'Nymex hist.'!A:B,2,0)</f>
        <v>2.069</v>
      </c>
      <c r="K1577" s="23">
        <f t="shared" si="384"/>
        <v>2.1173333333333333</v>
      </c>
      <c r="L1577" s="23">
        <f t="shared" si="386"/>
        <v>2.4156</v>
      </c>
      <c r="M1577" s="23">
        <f t="shared" si="374"/>
        <v>2.2764166666666665</v>
      </c>
      <c r="N1577" s="23">
        <f t="shared" si="375"/>
        <v>2.3104999999999998</v>
      </c>
      <c r="O1577" s="23">
        <f t="shared" si="376"/>
        <v>2.3588333333333331</v>
      </c>
      <c r="P1577" s="23">
        <f t="shared" si="377"/>
        <v>2.4138333333333333</v>
      </c>
      <c r="Q1577" s="23">
        <f t="shared" si="378"/>
        <v>2.4738333333333329</v>
      </c>
      <c r="R1577" s="30">
        <v>36258</v>
      </c>
      <c r="S1577" s="32"/>
      <c r="T1577" s="32"/>
      <c r="U1577" s="32"/>
      <c r="V1577" s="32"/>
      <c r="W1577" s="32"/>
      <c r="X1577" s="32"/>
      <c r="Y1577" s="32"/>
      <c r="Z1577" s="32"/>
      <c r="AA1577" s="32"/>
      <c r="AB1577" s="32"/>
      <c r="AC1577" s="32"/>
      <c r="AD1577" s="32"/>
      <c r="AE1577" s="32"/>
      <c r="AF1577" s="32"/>
      <c r="AG1577" s="32"/>
      <c r="AH1577" s="32"/>
      <c r="AI1577" s="32"/>
      <c r="AJ1577" s="34"/>
      <c r="AK1577" s="32"/>
      <c r="AL1577" s="32"/>
      <c r="AM1577" s="32"/>
      <c r="AN1577" s="32"/>
      <c r="AO1577" s="32"/>
      <c r="AP1577" s="32"/>
      <c r="AQ1577" s="32"/>
      <c r="AR1577" s="32"/>
      <c r="AS1577" s="32"/>
      <c r="AT1577" s="32"/>
      <c r="AU1577" s="32"/>
      <c r="AV1577" s="32"/>
      <c r="AW1577" s="32"/>
      <c r="AX1577" s="32"/>
      <c r="AY1577" s="32"/>
      <c r="AZ1577" s="32"/>
      <c r="BA1577" s="32"/>
      <c r="BB1577" s="32"/>
      <c r="BC1577" s="32"/>
      <c r="BD1577" s="32"/>
      <c r="BE1577" s="32"/>
      <c r="BF1577" s="32"/>
      <c r="BG1577" s="32"/>
      <c r="BH1577" s="32"/>
      <c r="BI1577" s="32"/>
      <c r="BJ1577" s="32"/>
      <c r="BK1577" s="32"/>
      <c r="BL1577" s="32"/>
      <c r="BM1577" s="32"/>
      <c r="BN1577" s="32"/>
      <c r="BO1577" s="32"/>
      <c r="BP1577" s="32"/>
      <c r="BQ1577" s="32"/>
      <c r="BR1577" s="32"/>
      <c r="BS1577" s="32"/>
      <c r="BT1577" s="32"/>
      <c r="BU1577" s="32"/>
      <c r="BV1577" s="32"/>
      <c r="BW1577" s="32"/>
      <c r="BX1577" s="32"/>
      <c r="BY1577" s="32"/>
      <c r="BZ1577" s="32"/>
      <c r="CA1577" s="32"/>
      <c r="CB1577" s="32"/>
      <c r="CC1577" s="32"/>
      <c r="CD1577" s="32"/>
      <c r="CE1577" s="32"/>
      <c r="CF1577" s="32"/>
      <c r="CG1577" s="32"/>
      <c r="CH1577" s="32"/>
      <c r="CI1577" s="32"/>
      <c r="CJ1577" s="32"/>
      <c r="CK1577" s="32"/>
      <c r="CL1577" s="32"/>
      <c r="CM1577" s="32"/>
      <c r="CN1577" s="32"/>
      <c r="CO1577" s="32"/>
      <c r="CP1577" s="32">
        <v>2.069</v>
      </c>
      <c r="CQ1577" s="32">
        <v>2.09</v>
      </c>
      <c r="CR1577" s="32">
        <v>2.109</v>
      </c>
      <c r="CS1577" s="32">
        <v>2.1269999999999998</v>
      </c>
      <c r="CT1577" s="32">
        <v>2.1419999999999999</v>
      </c>
      <c r="CU1577" s="32">
        <v>2.1669999999999998</v>
      </c>
      <c r="CV1577" s="32">
        <v>2.3119999999999998</v>
      </c>
      <c r="CW1577" s="32">
        <v>2.4649999999999999</v>
      </c>
      <c r="CX1577" s="32">
        <v>2.532</v>
      </c>
      <c r="CY1577" s="32">
        <v>2.4420000000000002</v>
      </c>
      <c r="CZ1577" s="32">
        <v>2.327</v>
      </c>
      <c r="DA1577" s="32">
        <v>2.1850000000000001</v>
      </c>
      <c r="DB1577" s="32">
        <v>2.1549999999999998</v>
      </c>
      <c r="DC1577" s="32">
        <v>2.16</v>
      </c>
      <c r="DD1577" s="32">
        <v>2.1659999999999999</v>
      </c>
      <c r="DE1577" s="32">
        <v>2.1749999999999998</v>
      </c>
      <c r="DF1577" s="32">
        <v>2.1800000000000002</v>
      </c>
      <c r="DG1577" s="32">
        <v>2.2000000000000002</v>
      </c>
      <c r="DH1577" s="32">
        <v>2.33</v>
      </c>
      <c r="DI1577" s="32">
        <v>2.4649999999999999</v>
      </c>
      <c r="DJ1577" s="32">
        <v>2.516</v>
      </c>
      <c r="DK1577" s="32">
        <v>2.4300000000000002</v>
      </c>
      <c r="DL1577" s="32">
        <v>2.3319999999999999</v>
      </c>
      <c r="DM1577" s="32">
        <v>2.2349999999999999</v>
      </c>
      <c r="DN1577" s="32">
        <v>2.202</v>
      </c>
      <c r="DO1577" s="32">
        <v>2.2090000000000001</v>
      </c>
      <c r="DP1577" s="32">
        <v>2.2160000000000002</v>
      </c>
      <c r="DQ1577" s="32">
        <v>2.222</v>
      </c>
      <c r="DR1577" s="32">
        <v>2.2290000000000001</v>
      </c>
      <c r="DS1577" s="32">
        <v>2.25</v>
      </c>
      <c r="DT1577" s="32">
        <v>2.375</v>
      </c>
      <c r="DU1577" s="32">
        <v>2.5099999999999998</v>
      </c>
      <c r="DV1577" s="32">
        <v>2.56</v>
      </c>
      <c r="DW1577" s="32">
        <v>2.4740000000000002</v>
      </c>
      <c r="DX1577" s="32">
        <v>2.3769999999999998</v>
      </c>
      <c r="DY1577" s="32">
        <v>2.282</v>
      </c>
      <c r="DZ1577" s="32">
        <v>2.2519999999999998</v>
      </c>
      <c r="EA1577" s="32">
        <v>2.2589999999999999</v>
      </c>
      <c r="EB1577" s="32">
        <v>2.266</v>
      </c>
      <c r="EC1577" s="32">
        <v>2.2719999999999998</v>
      </c>
      <c r="ED1577" s="32">
        <v>2.2789999999999999</v>
      </c>
      <c r="EE1577" s="32">
        <v>2.2999999999999998</v>
      </c>
      <c r="EF1577" s="32">
        <v>2.4249999999999998</v>
      </c>
      <c r="EG1577" s="32">
        <v>2.56</v>
      </c>
      <c r="EH1577" s="32">
        <v>2.6150000000000002</v>
      </c>
      <c r="EI1577" s="32">
        <v>2.5289999999999999</v>
      </c>
      <c r="EJ1577" s="32">
        <v>2.4319999999999999</v>
      </c>
      <c r="EK1577" s="32">
        <v>2.3370000000000002</v>
      </c>
      <c r="EL1577" s="32">
        <v>2.3069999999999999</v>
      </c>
      <c r="EM1577" s="32">
        <v>2.3140000000000001</v>
      </c>
      <c r="EN1577" s="32">
        <v>2.3210000000000002</v>
      </c>
      <c r="EO1577" s="32">
        <v>2.327</v>
      </c>
      <c r="EP1577" s="32">
        <v>2.3340000000000001</v>
      </c>
      <c r="EQ1577" s="32">
        <v>2.355</v>
      </c>
      <c r="ER1577" s="32">
        <v>2.48</v>
      </c>
      <c r="ES1577" s="32">
        <v>2.6150000000000002</v>
      </c>
      <c r="ET1577" s="32">
        <v>2.6749999999999998</v>
      </c>
      <c r="EU1577" s="32">
        <v>2.589</v>
      </c>
      <c r="EV1577" s="32">
        <v>2.492</v>
      </c>
      <c r="EW1577" s="32">
        <v>2.3969999999999998</v>
      </c>
      <c r="EX1577" s="32">
        <v>2.367</v>
      </c>
      <c r="EY1577" s="32">
        <v>2.3740000000000001</v>
      </c>
      <c r="EZ1577" s="32">
        <v>2.3809999999999998</v>
      </c>
      <c r="FA1577" s="32">
        <v>2.387</v>
      </c>
      <c r="FB1577" s="32">
        <v>2.3940000000000001</v>
      </c>
      <c r="FC1577" s="32">
        <v>2.415</v>
      </c>
      <c r="FD1577" s="32">
        <v>2.54</v>
      </c>
      <c r="FE1577" s="32">
        <v>2.6749999999999998</v>
      </c>
      <c r="FF1577" s="32">
        <v>2.74</v>
      </c>
      <c r="FG1577" s="32">
        <v>2.6539999999999999</v>
      </c>
      <c r="FH1577" s="32">
        <v>2.5569999999999999</v>
      </c>
      <c r="FI1577" s="32">
        <v>2.4620000000000002</v>
      </c>
      <c r="FJ1577" s="32"/>
      <c r="FK1577" s="32"/>
      <c r="FL1577" s="32"/>
      <c r="FM1577" s="32"/>
      <c r="FN1577" s="32"/>
      <c r="FO1577" s="32"/>
      <c r="FP1577" s="32"/>
      <c r="FQ1577" s="32"/>
      <c r="FR1577" s="32"/>
      <c r="FS1577" s="32"/>
      <c r="FT1577" s="32"/>
      <c r="FU1577" s="32"/>
      <c r="FV1577" s="32"/>
      <c r="FW1577" s="32"/>
      <c r="FX1577" s="32"/>
      <c r="FY1577" s="32"/>
      <c r="FZ1577" s="32"/>
      <c r="GA1577" s="32"/>
      <c r="GB1577" s="32"/>
      <c r="GC1577" s="32"/>
      <c r="GD1577" s="32"/>
      <c r="GE1577" s="32"/>
      <c r="GF1577" s="32"/>
      <c r="GG1577" s="32"/>
      <c r="GH1577" s="32"/>
      <c r="GI1577" s="32"/>
      <c r="GJ1577" s="32"/>
      <c r="GK1577" s="32"/>
      <c r="GL1577" s="32"/>
      <c r="GM1577" s="32"/>
      <c r="GN1577" s="32"/>
      <c r="GO1577" s="32"/>
      <c r="GP1577" s="32"/>
      <c r="GQ1577" s="32"/>
    </row>
    <row r="1578" spans="1:199" customFormat="1" hidden="1" x14ac:dyDescent="0.2">
      <c r="A1578">
        <f t="shared" si="379"/>
        <v>5</v>
      </c>
      <c r="B1578">
        <f t="shared" si="380"/>
        <v>4</v>
      </c>
      <c r="C1578" s="1">
        <v>36259</v>
      </c>
      <c r="D1578">
        <f t="shared" si="381"/>
        <v>4</v>
      </c>
      <c r="E1578">
        <f t="shared" si="382"/>
        <v>1999</v>
      </c>
      <c r="F1578" s="17">
        <f t="shared" si="385"/>
        <v>0.29016666666666646</v>
      </c>
      <c r="G1578" s="16">
        <f t="shared" si="371"/>
        <v>3.4749999999999837E-2</v>
      </c>
      <c r="H1578" s="16">
        <f t="shared" si="372"/>
        <v>4.7083333333333588E-2</v>
      </c>
      <c r="I1578" s="16">
        <f t="shared" si="373"/>
        <v>8.1833333333333425E-2</v>
      </c>
      <c r="J1578" s="7">
        <f>VLOOKUP(C1578,'Nymex hist.'!A:B,2,0)</f>
        <v>2.0960000000000001</v>
      </c>
      <c r="K1578" s="11">
        <f t="shared" si="384"/>
        <v>2.1418333333333335</v>
      </c>
      <c r="L1578" s="11">
        <f t="shared" si="386"/>
        <v>2.4319999999999999</v>
      </c>
      <c r="M1578" s="9">
        <f t="shared" si="374"/>
        <v>2.2929166666666667</v>
      </c>
      <c r="N1578" s="9">
        <f t="shared" si="375"/>
        <v>2.3276666666666666</v>
      </c>
      <c r="O1578" s="9">
        <f t="shared" si="376"/>
        <v>2.3747500000000001</v>
      </c>
      <c r="P1578" s="9">
        <f t="shared" si="377"/>
        <v>2.4297499999999999</v>
      </c>
      <c r="Q1578" s="9">
        <f t="shared" si="378"/>
        <v>2.4897499999999999</v>
      </c>
      <c r="R1578" s="8">
        <v>36259</v>
      </c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3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>
        <v>2.0960000000000001</v>
      </c>
      <c r="CQ1578" s="2">
        <v>2.1190000000000002</v>
      </c>
      <c r="CR1578" s="2">
        <v>2.1349999999999998</v>
      </c>
      <c r="CS1578" s="2">
        <v>2.15</v>
      </c>
      <c r="CT1578" s="2">
        <v>2.1629999999999998</v>
      </c>
      <c r="CU1578" s="2">
        <v>2.1880000000000002</v>
      </c>
      <c r="CV1578" s="2">
        <v>2.3279999999999998</v>
      </c>
      <c r="CW1578" s="2">
        <v>2.4830000000000001</v>
      </c>
      <c r="CX1578" s="2">
        <v>2.548</v>
      </c>
      <c r="CY1578" s="2">
        <v>2.4580000000000002</v>
      </c>
      <c r="CZ1578" s="2">
        <v>2.343</v>
      </c>
      <c r="DA1578" s="2">
        <v>2.2010000000000001</v>
      </c>
      <c r="DB1578" s="2">
        <v>2.1709999999999998</v>
      </c>
      <c r="DC1578" s="2">
        <v>2.1760000000000002</v>
      </c>
      <c r="DD1578" s="2">
        <v>2.1819999999999999</v>
      </c>
      <c r="DE1578" s="2">
        <v>2.1909999999999998</v>
      </c>
      <c r="DF1578" s="2">
        <v>2.1960000000000002</v>
      </c>
      <c r="DG1578" s="2">
        <v>2.218</v>
      </c>
      <c r="DH1578" s="2">
        <v>2.3479999999999999</v>
      </c>
      <c r="DI1578" s="2">
        <v>2.4830000000000001</v>
      </c>
      <c r="DJ1578" s="2">
        <v>2.5339999999999998</v>
      </c>
      <c r="DK1578" s="2">
        <v>2.448</v>
      </c>
      <c r="DL1578" s="2">
        <v>2.35</v>
      </c>
      <c r="DM1578" s="2">
        <v>2.2480000000000002</v>
      </c>
      <c r="DN1578" s="2">
        <v>2.2200000000000002</v>
      </c>
      <c r="DO1578" s="2">
        <v>2.2269999999999999</v>
      </c>
      <c r="DP1578" s="2">
        <v>2.234</v>
      </c>
      <c r="DQ1578" s="2">
        <v>2.2400000000000002</v>
      </c>
      <c r="DR1578" s="2">
        <v>2.2469999999999999</v>
      </c>
      <c r="DS1578" s="2">
        <v>2.2679999999999998</v>
      </c>
      <c r="DT1578" s="2">
        <v>2.3929999999999998</v>
      </c>
      <c r="DU1578" s="2">
        <v>2.5230000000000001</v>
      </c>
      <c r="DV1578" s="2">
        <v>2.573</v>
      </c>
      <c r="DW1578" s="2">
        <v>2.4870000000000001</v>
      </c>
      <c r="DX1578" s="2">
        <v>2.39</v>
      </c>
      <c r="DY1578" s="2">
        <v>2.2949999999999999</v>
      </c>
      <c r="DZ1578" s="2">
        <v>2.27</v>
      </c>
      <c r="EA1578" s="2">
        <v>2.2770000000000001</v>
      </c>
      <c r="EB1578" s="2">
        <v>2.2839999999999998</v>
      </c>
      <c r="EC1578" s="2">
        <v>2.29</v>
      </c>
      <c r="ED1578" s="2">
        <v>2.2970000000000002</v>
      </c>
      <c r="EE1578" s="2">
        <v>2.3180000000000001</v>
      </c>
      <c r="EF1578" s="2">
        <v>2.4430000000000001</v>
      </c>
      <c r="EG1578" s="2">
        <v>2.573</v>
      </c>
      <c r="EH1578" s="2">
        <v>2.6280000000000001</v>
      </c>
      <c r="EI1578" s="2">
        <v>2.5419999999999998</v>
      </c>
      <c r="EJ1578" s="2">
        <v>2.4449999999999998</v>
      </c>
      <c r="EK1578" s="2">
        <v>2.35</v>
      </c>
      <c r="EL1578" s="2">
        <v>2.3250000000000002</v>
      </c>
      <c r="EM1578" s="2">
        <v>2.3319999999999999</v>
      </c>
      <c r="EN1578" s="2">
        <v>2.339</v>
      </c>
      <c r="EO1578" s="2">
        <v>2.3450000000000002</v>
      </c>
      <c r="EP1578" s="2">
        <v>2.3519999999999999</v>
      </c>
      <c r="EQ1578" s="2">
        <v>2.3730000000000002</v>
      </c>
      <c r="ER1578" s="2">
        <v>2.4980000000000002</v>
      </c>
      <c r="ES1578" s="2">
        <v>2.6280000000000001</v>
      </c>
      <c r="ET1578" s="2">
        <v>2.6880000000000002</v>
      </c>
      <c r="EU1578" s="2">
        <v>2.6019999999999999</v>
      </c>
      <c r="EV1578" s="2">
        <v>2.5049999999999999</v>
      </c>
      <c r="EW1578" s="2">
        <v>2.41</v>
      </c>
      <c r="EX1578" s="2">
        <v>2.3849999999999998</v>
      </c>
      <c r="EY1578" s="2">
        <v>2.3919999999999999</v>
      </c>
      <c r="EZ1578" s="2">
        <v>2.399</v>
      </c>
      <c r="FA1578" s="2">
        <v>2.4049999999999998</v>
      </c>
      <c r="FB1578" s="2">
        <v>2.4119999999999999</v>
      </c>
      <c r="FC1578" s="2">
        <v>2.4329999999999998</v>
      </c>
      <c r="FD1578" s="2">
        <v>2.5579999999999998</v>
      </c>
      <c r="FE1578" s="2">
        <v>2.6880000000000002</v>
      </c>
      <c r="FF1578" s="2">
        <v>2.7530000000000001</v>
      </c>
      <c r="FG1578" s="2">
        <v>2.6669999999999998</v>
      </c>
      <c r="FH1578" s="2">
        <v>2.57</v>
      </c>
      <c r="FI1578" s="2">
        <v>2.4750000000000001</v>
      </c>
      <c r="FJ1578" s="2"/>
      <c r="FK1578" s="2"/>
      <c r="FL1578" s="2"/>
      <c r="FM1578" s="2"/>
      <c r="FN1578" s="2"/>
      <c r="FO1578" s="2"/>
      <c r="FP1578" s="2"/>
      <c r="FQ1578" s="2"/>
      <c r="FR1578" s="2"/>
      <c r="FS1578" s="2"/>
      <c r="FT1578" s="2"/>
      <c r="FU1578" s="2"/>
      <c r="FV1578" s="2"/>
      <c r="FW1578" s="2"/>
      <c r="FX1578" s="2"/>
      <c r="FY1578" s="2"/>
      <c r="FZ1578" s="2"/>
      <c r="GA1578" s="2"/>
      <c r="GB1578" s="2"/>
      <c r="GC1578" s="2"/>
      <c r="GD1578" s="2"/>
      <c r="GE1578" s="2"/>
      <c r="GF1578" s="2"/>
      <c r="GG1578" s="2"/>
      <c r="GH1578" s="2"/>
      <c r="GI1578" s="2"/>
      <c r="GJ1578" s="2"/>
      <c r="GK1578" s="2"/>
      <c r="GL1578" s="2"/>
      <c r="GM1578" s="2"/>
      <c r="GN1578" s="2"/>
      <c r="GO1578" s="2"/>
      <c r="GP1578" s="2"/>
      <c r="GQ1578" s="2"/>
    </row>
    <row r="1579" spans="1:199" customFormat="1" hidden="1" x14ac:dyDescent="0.2">
      <c r="A1579">
        <f t="shared" si="379"/>
        <v>1</v>
      </c>
      <c r="B1579">
        <f t="shared" si="380"/>
        <v>4</v>
      </c>
      <c r="C1579" s="1">
        <v>36262</v>
      </c>
      <c r="D1579">
        <f t="shared" si="381"/>
        <v>4</v>
      </c>
      <c r="E1579">
        <f t="shared" si="382"/>
        <v>1999</v>
      </c>
      <c r="F1579" s="17">
        <f t="shared" si="385"/>
        <v>0.27503333333333302</v>
      </c>
      <c r="G1579" s="16">
        <f t="shared" si="371"/>
        <v>3.0166666666667119E-2</v>
      </c>
      <c r="H1579" s="16">
        <f t="shared" si="372"/>
        <v>4.4249999999999456E-2</v>
      </c>
      <c r="I1579" s="16">
        <f t="shared" si="373"/>
        <v>7.4416666666666575E-2</v>
      </c>
      <c r="J1579" s="7">
        <f>VLOOKUP(C1579,'Nymex hist.'!A:B,2,0)</f>
        <v>2.1280000000000001</v>
      </c>
      <c r="K1579" s="11">
        <f t="shared" si="384"/>
        <v>2.172166666666667</v>
      </c>
      <c r="L1579" s="11">
        <f t="shared" si="386"/>
        <v>2.4472</v>
      </c>
      <c r="M1579" s="9">
        <f t="shared" si="374"/>
        <v>2.2991666666666668</v>
      </c>
      <c r="N1579" s="9">
        <f t="shared" si="375"/>
        <v>2.3293333333333339</v>
      </c>
      <c r="O1579" s="9">
        <f t="shared" si="376"/>
        <v>2.3735833333333334</v>
      </c>
      <c r="P1579" s="9">
        <f t="shared" si="377"/>
        <v>2.4285833333333331</v>
      </c>
      <c r="Q1579" s="9">
        <f t="shared" si="378"/>
        <v>2.4885833333333336</v>
      </c>
      <c r="R1579" s="8">
        <v>36262</v>
      </c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3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>
        <v>2.1280000000000001</v>
      </c>
      <c r="CQ1579" s="2">
        <v>2.1560000000000001</v>
      </c>
      <c r="CR1579" s="2">
        <v>2.1669999999999998</v>
      </c>
      <c r="CS1579" s="2">
        <v>2.1789999999999998</v>
      </c>
      <c r="CT1579" s="2">
        <v>2.1890000000000001</v>
      </c>
      <c r="CU1579" s="2">
        <v>2.214</v>
      </c>
      <c r="CV1579" s="2">
        <v>2.35</v>
      </c>
      <c r="CW1579" s="2">
        <v>2.5030000000000001</v>
      </c>
      <c r="CX1579" s="2">
        <v>2.5630000000000002</v>
      </c>
      <c r="CY1579" s="2">
        <v>2.4700000000000002</v>
      </c>
      <c r="CZ1579" s="2">
        <v>2.35</v>
      </c>
      <c r="DA1579" s="2">
        <v>2.2050000000000001</v>
      </c>
      <c r="DB1579" s="2">
        <v>2.1749999999999998</v>
      </c>
      <c r="DC1579" s="2">
        <v>2.1800000000000002</v>
      </c>
      <c r="DD1579" s="2">
        <v>2.1859999999999999</v>
      </c>
      <c r="DE1579" s="2">
        <v>2.1949999999999998</v>
      </c>
      <c r="DF1579" s="2">
        <v>2.2000000000000002</v>
      </c>
      <c r="DG1579" s="2">
        <v>2.2229999999999999</v>
      </c>
      <c r="DH1579" s="2">
        <v>2.3530000000000002</v>
      </c>
      <c r="DI1579" s="2">
        <v>2.4900000000000002</v>
      </c>
      <c r="DJ1579" s="2">
        <v>2.5409999999999999</v>
      </c>
      <c r="DK1579" s="2">
        <v>2.4550000000000001</v>
      </c>
      <c r="DL1579" s="2">
        <v>2.3570000000000002</v>
      </c>
      <c r="DM1579" s="2">
        <v>2.2530000000000001</v>
      </c>
      <c r="DN1579" s="2">
        <v>2.222</v>
      </c>
      <c r="DO1579" s="2">
        <v>2.2269999999999999</v>
      </c>
      <c r="DP1579" s="2">
        <v>2.234</v>
      </c>
      <c r="DQ1579" s="2">
        <v>2.2400000000000002</v>
      </c>
      <c r="DR1579" s="2">
        <v>2.2450000000000001</v>
      </c>
      <c r="DS1579" s="2">
        <v>2.266</v>
      </c>
      <c r="DT1579" s="2">
        <v>2.391</v>
      </c>
      <c r="DU1579" s="2">
        <v>2.5209999999999999</v>
      </c>
      <c r="DV1579" s="2">
        <v>2.5710000000000002</v>
      </c>
      <c r="DW1579" s="2">
        <v>2.4849999999999999</v>
      </c>
      <c r="DX1579" s="2">
        <v>2.3879999999999999</v>
      </c>
      <c r="DY1579" s="2">
        <v>2.2930000000000001</v>
      </c>
      <c r="DZ1579" s="2">
        <v>2.2719999999999998</v>
      </c>
      <c r="EA1579" s="2">
        <v>2.2770000000000001</v>
      </c>
      <c r="EB1579" s="2">
        <v>2.2839999999999998</v>
      </c>
      <c r="EC1579" s="2">
        <v>2.29</v>
      </c>
      <c r="ED1579" s="2">
        <v>2.2949999999999999</v>
      </c>
      <c r="EE1579" s="2">
        <v>2.3159999999999998</v>
      </c>
      <c r="EF1579" s="2">
        <v>2.4409999999999998</v>
      </c>
      <c r="EG1579" s="2">
        <v>2.5710000000000002</v>
      </c>
      <c r="EH1579" s="2">
        <v>2.6259999999999999</v>
      </c>
      <c r="EI1579" s="2">
        <v>2.54</v>
      </c>
      <c r="EJ1579" s="2">
        <v>2.4430000000000001</v>
      </c>
      <c r="EK1579" s="2">
        <v>2.3479999999999999</v>
      </c>
      <c r="EL1579" s="2">
        <v>2.327</v>
      </c>
      <c r="EM1579" s="2">
        <v>2.3319999999999999</v>
      </c>
      <c r="EN1579" s="2">
        <v>2.339</v>
      </c>
      <c r="EO1579" s="2">
        <v>2.3450000000000002</v>
      </c>
      <c r="EP1579" s="2">
        <v>2.35</v>
      </c>
      <c r="EQ1579" s="2">
        <v>2.371</v>
      </c>
      <c r="ER1579" s="2">
        <v>2.496</v>
      </c>
      <c r="ES1579" s="2">
        <v>2.6259999999999999</v>
      </c>
      <c r="ET1579" s="2">
        <v>2.6859999999999999</v>
      </c>
      <c r="EU1579" s="2">
        <v>2.6</v>
      </c>
      <c r="EV1579" s="2">
        <v>2.5030000000000001</v>
      </c>
      <c r="EW1579" s="2">
        <v>2.4079999999999999</v>
      </c>
      <c r="EX1579" s="2">
        <v>2.387</v>
      </c>
      <c r="EY1579" s="2">
        <v>2.3919999999999999</v>
      </c>
      <c r="EZ1579" s="2">
        <v>2.399</v>
      </c>
      <c r="FA1579" s="2">
        <v>2.4049999999999998</v>
      </c>
      <c r="FB1579" s="2">
        <v>2.41</v>
      </c>
      <c r="FC1579" s="2">
        <v>2.431</v>
      </c>
      <c r="FD1579" s="2">
        <v>2.556</v>
      </c>
      <c r="FE1579" s="2">
        <v>2.6859999999999999</v>
      </c>
      <c r="FF1579" s="2">
        <v>2.7509999999999999</v>
      </c>
      <c r="FG1579" s="2">
        <v>2.665</v>
      </c>
      <c r="FH1579" s="2">
        <v>2.5680000000000001</v>
      </c>
      <c r="FI1579" s="2">
        <v>2.4729999999999999</v>
      </c>
      <c r="FJ1579" s="2"/>
      <c r="FK1579" s="2"/>
      <c r="FL1579" s="2"/>
      <c r="FM1579" s="2"/>
      <c r="FN1579" s="2"/>
      <c r="FO1579" s="2"/>
      <c r="FP1579" s="2"/>
      <c r="FQ1579" s="2"/>
      <c r="FR1579" s="2"/>
      <c r="FS1579" s="2"/>
      <c r="FT1579" s="2"/>
      <c r="FU1579" s="2"/>
      <c r="FV1579" s="2"/>
      <c r="FW1579" s="2"/>
      <c r="FX1579" s="2"/>
      <c r="FY1579" s="2"/>
      <c r="FZ1579" s="2"/>
      <c r="GA1579" s="2"/>
      <c r="GB1579" s="2"/>
      <c r="GC1579" s="2"/>
      <c r="GD1579" s="2"/>
      <c r="GE1579" s="2"/>
      <c r="GF1579" s="2"/>
      <c r="GG1579" s="2"/>
      <c r="GH1579" s="2"/>
      <c r="GI1579" s="2"/>
      <c r="GJ1579" s="2"/>
      <c r="GK1579" s="2"/>
      <c r="GL1579" s="2"/>
      <c r="GM1579" s="2"/>
      <c r="GN1579" s="2"/>
      <c r="GO1579" s="2"/>
      <c r="GP1579" s="2"/>
      <c r="GQ1579" s="2"/>
    </row>
    <row r="1580" spans="1:199" customFormat="1" hidden="1" x14ac:dyDescent="0.2">
      <c r="A1580">
        <f t="shared" si="379"/>
        <v>2</v>
      </c>
      <c r="B1580">
        <f t="shared" si="380"/>
        <v>4</v>
      </c>
      <c r="C1580" s="1">
        <v>36263</v>
      </c>
      <c r="D1580">
        <f t="shared" si="381"/>
        <v>4</v>
      </c>
      <c r="E1580">
        <f t="shared" si="382"/>
        <v>1999</v>
      </c>
      <c r="F1580" s="17">
        <f t="shared" si="385"/>
        <v>0.27666666666666639</v>
      </c>
      <c r="G1580" s="16">
        <f t="shared" si="371"/>
        <v>3.3666666666666956E-2</v>
      </c>
      <c r="H1580" s="16">
        <f t="shared" si="372"/>
        <v>4.4333333333333336E-2</v>
      </c>
      <c r="I1580" s="16">
        <f t="shared" si="373"/>
        <v>7.8000000000000291E-2</v>
      </c>
      <c r="J1580" s="7">
        <f>VLOOKUP(C1580,'Nymex hist.'!A:B,2,0)</f>
        <v>2.1360000000000001</v>
      </c>
      <c r="K1580" s="11">
        <f t="shared" si="384"/>
        <v>2.1843333333333335</v>
      </c>
      <c r="L1580" s="11">
        <f t="shared" si="386"/>
        <v>2.4609999999999999</v>
      </c>
      <c r="M1580" s="9">
        <f t="shared" si="374"/>
        <v>2.3141666666666665</v>
      </c>
      <c r="N1580" s="9">
        <f t="shared" si="375"/>
        <v>2.3478333333333334</v>
      </c>
      <c r="O1580" s="9">
        <f t="shared" si="376"/>
        <v>2.3921666666666668</v>
      </c>
      <c r="P1580" s="9">
        <f t="shared" si="377"/>
        <v>2.4471666666666665</v>
      </c>
      <c r="Q1580" s="9">
        <f t="shared" si="378"/>
        <v>2.5071666666666665</v>
      </c>
      <c r="R1580" s="8">
        <v>36263</v>
      </c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3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>
        <v>2.1360000000000001</v>
      </c>
      <c r="CQ1580" s="2">
        <v>2.1669999999999998</v>
      </c>
      <c r="CR1580" s="2">
        <v>2.1800000000000002</v>
      </c>
      <c r="CS1580" s="2">
        <v>2.1930000000000001</v>
      </c>
      <c r="CT1580" s="2">
        <v>2.202</v>
      </c>
      <c r="CU1580" s="2">
        <v>2.2280000000000002</v>
      </c>
      <c r="CV1580" s="2">
        <v>2.363</v>
      </c>
      <c r="CW1580" s="2">
        <v>2.5179999999999998</v>
      </c>
      <c r="CX1580" s="2">
        <v>2.5779999999999998</v>
      </c>
      <c r="CY1580" s="2">
        <v>2.4830000000000001</v>
      </c>
      <c r="CZ1580" s="2">
        <v>2.363</v>
      </c>
      <c r="DA1580" s="2">
        <v>2.218</v>
      </c>
      <c r="DB1580" s="2">
        <v>2.19</v>
      </c>
      <c r="DC1580" s="2">
        <v>2.1949999999999998</v>
      </c>
      <c r="DD1580" s="2">
        <v>2.2010000000000001</v>
      </c>
      <c r="DE1580" s="2">
        <v>2.2090000000000001</v>
      </c>
      <c r="DF1580" s="2">
        <v>2.2149999999999999</v>
      </c>
      <c r="DG1580" s="2">
        <v>2.238</v>
      </c>
      <c r="DH1580" s="2">
        <v>2.37</v>
      </c>
      <c r="DI1580" s="2">
        <v>2.5099999999999998</v>
      </c>
      <c r="DJ1580" s="2">
        <v>2.56</v>
      </c>
      <c r="DK1580" s="2">
        <v>2.4740000000000002</v>
      </c>
      <c r="DL1580" s="2">
        <v>2.3759999999999999</v>
      </c>
      <c r="DM1580" s="2">
        <v>2.2709999999999999</v>
      </c>
      <c r="DN1580" s="2">
        <v>2.2400000000000002</v>
      </c>
      <c r="DO1580" s="2">
        <v>2.2450000000000001</v>
      </c>
      <c r="DP1580" s="2">
        <v>2.2519999999999998</v>
      </c>
      <c r="DQ1580" s="2">
        <v>2.258</v>
      </c>
      <c r="DR1580" s="2">
        <v>2.2629999999999999</v>
      </c>
      <c r="DS1580" s="2">
        <v>2.2850000000000001</v>
      </c>
      <c r="DT1580" s="2">
        <v>2.41</v>
      </c>
      <c r="DU1580" s="2">
        <v>2.54</v>
      </c>
      <c r="DV1580" s="2">
        <v>2.59</v>
      </c>
      <c r="DW1580" s="2">
        <v>2.504</v>
      </c>
      <c r="DX1580" s="2">
        <v>2.407</v>
      </c>
      <c r="DY1580" s="2">
        <v>2.3119999999999998</v>
      </c>
      <c r="DZ1580" s="2">
        <v>2.29</v>
      </c>
      <c r="EA1580" s="2">
        <v>2.2949999999999999</v>
      </c>
      <c r="EB1580" s="2">
        <v>2.302</v>
      </c>
      <c r="EC1580" s="2">
        <v>2.3079999999999998</v>
      </c>
      <c r="ED1580" s="2">
        <v>2.3130000000000002</v>
      </c>
      <c r="EE1580" s="2">
        <v>2.335</v>
      </c>
      <c r="EF1580" s="2">
        <v>2.46</v>
      </c>
      <c r="EG1580" s="2">
        <v>2.59</v>
      </c>
      <c r="EH1580" s="2">
        <v>2.645</v>
      </c>
      <c r="EI1580" s="2">
        <v>2.5590000000000002</v>
      </c>
      <c r="EJ1580" s="2">
        <v>2.4620000000000002</v>
      </c>
      <c r="EK1580" s="2">
        <v>2.367</v>
      </c>
      <c r="EL1580" s="2">
        <v>2.3450000000000002</v>
      </c>
      <c r="EM1580" s="2">
        <v>2.35</v>
      </c>
      <c r="EN1580" s="2">
        <v>2.3570000000000002</v>
      </c>
      <c r="EO1580" s="2">
        <v>2.363</v>
      </c>
      <c r="EP1580" s="2">
        <v>2.3679999999999999</v>
      </c>
      <c r="EQ1580" s="2">
        <v>2.39</v>
      </c>
      <c r="ER1580" s="2">
        <v>2.5150000000000001</v>
      </c>
      <c r="ES1580" s="2">
        <v>2.645</v>
      </c>
      <c r="ET1580" s="2">
        <v>2.7050000000000001</v>
      </c>
      <c r="EU1580" s="2">
        <v>2.6190000000000002</v>
      </c>
      <c r="EV1580" s="2">
        <v>2.5219999999999998</v>
      </c>
      <c r="EW1580" s="2">
        <v>2.427</v>
      </c>
      <c r="EX1580" s="2">
        <v>2.4049999999999998</v>
      </c>
      <c r="EY1580" s="2">
        <v>2.41</v>
      </c>
      <c r="EZ1580" s="2">
        <v>2.4169999999999998</v>
      </c>
      <c r="FA1580" s="2">
        <v>2.423</v>
      </c>
      <c r="FB1580" s="2">
        <v>2.4279999999999999</v>
      </c>
      <c r="FC1580" s="2">
        <v>2.4500000000000002</v>
      </c>
      <c r="FD1580" s="2">
        <v>2.5750000000000002</v>
      </c>
      <c r="FE1580" s="2">
        <v>2.7050000000000001</v>
      </c>
      <c r="FF1580" s="2">
        <v>2.77</v>
      </c>
      <c r="FG1580" s="2">
        <v>2.6840000000000002</v>
      </c>
      <c r="FH1580" s="2">
        <v>2.5870000000000002</v>
      </c>
      <c r="FI1580" s="2">
        <v>2.492</v>
      </c>
      <c r="FJ1580" s="2"/>
      <c r="FK1580" s="2"/>
      <c r="FL1580" s="2"/>
      <c r="FM1580" s="2"/>
      <c r="FN1580" s="2"/>
      <c r="FO1580" s="2"/>
      <c r="FP1580" s="2"/>
      <c r="FQ1580" s="2"/>
      <c r="FR1580" s="2"/>
      <c r="FS1580" s="2"/>
      <c r="FT1580" s="2"/>
      <c r="FU1580" s="2"/>
      <c r="FV1580" s="2"/>
      <c r="FW1580" s="2"/>
      <c r="FX1580" s="2"/>
      <c r="FY1580" s="2"/>
      <c r="FZ1580" s="2"/>
      <c r="GA1580" s="2"/>
      <c r="GB1580" s="2"/>
      <c r="GC1580" s="2"/>
      <c r="GD1580" s="2"/>
      <c r="GE1580" s="2"/>
      <c r="GF1580" s="2"/>
      <c r="GG1580" s="2"/>
      <c r="GH1580" s="2"/>
      <c r="GI1580" s="2"/>
      <c r="GJ1580" s="2"/>
      <c r="GK1580" s="2"/>
      <c r="GL1580" s="2"/>
      <c r="GM1580" s="2"/>
      <c r="GN1580" s="2"/>
      <c r="GO1580" s="2"/>
      <c r="GP1580" s="2"/>
      <c r="GQ1580" s="2"/>
    </row>
    <row r="1581" spans="1:199" customFormat="1" hidden="1" x14ac:dyDescent="0.2">
      <c r="A1581">
        <f t="shared" si="379"/>
        <v>3</v>
      </c>
      <c r="B1581">
        <f t="shared" si="380"/>
        <v>4</v>
      </c>
      <c r="C1581" s="1">
        <v>36264</v>
      </c>
      <c r="D1581">
        <f t="shared" si="381"/>
        <v>4</v>
      </c>
      <c r="E1581">
        <f t="shared" si="382"/>
        <v>1999</v>
      </c>
      <c r="F1581" s="17">
        <f t="shared" si="385"/>
        <v>0.29753333333333343</v>
      </c>
      <c r="G1581" s="16">
        <f t="shared" si="371"/>
        <v>3.8583333333333414E-2</v>
      </c>
      <c r="H1581" s="16">
        <f t="shared" si="372"/>
        <v>4.4583333333333197E-2</v>
      </c>
      <c r="I1581" s="16">
        <f t="shared" si="373"/>
        <v>8.3166666666666611E-2</v>
      </c>
      <c r="J1581" s="7">
        <f>VLOOKUP(C1581,'Nymex hist.'!A:B,2,0)</f>
        <v>2.0960000000000001</v>
      </c>
      <c r="K1581" s="11">
        <f t="shared" si="384"/>
        <v>2.1506666666666665</v>
      </c>
      <c r="L1581" s="11">
        <f t="shared" si="386"/>
        <v>2.4481999999999999</v>
      </c>
      <c r="M1581" s="9">
        <f t="shared" si="374"/>
        <v>2.3109999999999999</v>
      </c>
      <c r="N1581" s="9">
        <f t="shared" si="375"/>
        <v>2.3495833333333334</v>
      </c>
      <c r="O1581" s="9">
        <f t="shared" si="376"/>
        <v>2.3941666666666666</v>
      </c>
      <c r="P1581" s="9">
        <f t="shared" si="377"/>
        <v>2.4491666666666663</v>
      </c>
      <c r="Q1581" s="9">
        <f t="shared" si="378"/>
        <v>2.5091666666666668</v>
      </c>
      <c r="R1581" s="8">
        <v>36264</v>
      </c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3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>
        <v>2.0960000000000001</v>
      </c>
      <c r="CQ1581" s="2">
        <v>2.129</v>
      </c>
      <c r="CR1581" s="2">
        <v>2.145</v>
      </c>
      <c r="CS1581" s="2">
        <v>2.16</v>
      </c>
      <c r="CT1581" s="2">
        <v>2.17</v>
      </c>
      <c r="CU1581" s="2">
        <v>2.2040000000000002</v>
      </c>
      <c r="CV1581" s="2">
        <v>2.347</v>
      </c>
      <c r="CW1581" s="2">
        <v>2.5019999999999998</v>
      </c>
      <c r="CX1581" s="2">
        <v>2.5670000000000002</v>
      </c>
      <c r="CY1581" s="2">
        <v>2.472</v>
      </c>
      <c r="CZ1581" s="2">
        <v>2.3530000000000002</v>
      </c>
      <c r="DA1581" s="2">
        <v>2.2120000000000002</v>
      </c>
      <c r="DB1581" s="2">
        <v>2.1869999999999998</v>
      </c>
      <c r="DC1581" s="2">
        <v>2.1920000000000002</v>
      </c>
      <c r="DD1581" s="2">
        <v>2.1989999999999998</v>
      </c>
      <c r="DE1581" s="2">
        <v>2.2090000000000001</v>
      </c>
      <c r="DF1581" s="2">
        <v>2.2170000000000001</v>
      </c>
      <c r="DG1581" s="2">
        <v>2.2400000000000002</v>
      </c>
      <c r="DH1581" s="2">
        <v>2.3719999999999999</v>
      </c>
      <c r="DI1581" s="2">
        <v>2.512</v>
      </c>
      <c r="DJ1581" s="2">
        <v>2.5619999999999998</v>
      </c>
      <c r="DK1581" s="2">
        <v>2.476</v>
      </c>
      <c r="DL1581" s="2">
        <v>2.3780000000000001</v>
      </c>
      <c r="DM1581" s="2">
        <v>2.27</v>
      </c>
      <c r="DN1581" s="2">
        <v>2.242</v>
      </c>
      <c r="DO1581" s="2">
        <v>2.2469999999999999</v>
      </c>
      <c r="DP1581" s="2">
        <v>2.254</v>
      </c>
      <c r="DQ1581" s="2">
        <v>2.2599999999999998</v>
      </c>
      <c r="DR1581" s="2">
        <v>2.2650000000000001</v>
      </c>
      <c r="DS1581" s="2">
        <v>2.2869999999999999</v>
      </c>
      <c r="DT1581" s="2">
        <v>2.4119999999999999</v>
      </c>
      <c r="DU1581" s="2">
        <v>2.5419999999999998</v>
      </c>
      <c r="DV1581" s="2">
        <v>2.5920000000000001</v>
      </c>
      <c r="DW1581" s="2">
        <v>2.5059999999999998</v>
      </c>
      <c r="DX1581" s="2">
        <v>2.4089999999999998</v>
      </c>
      <c r="DY1581" s="2">
        <v>2.3140000000000001</v>
      </c>
      <c r="DZ1581" s="2">
        <v>2.2919999999999998</v>
      </c>
      <c r="EA1581" s="2">
        <v>2.2970000000000002</v>
      </c>
      <c r="EB1581" s="2">
        <v>2.3039999999999998</v>
      </c>
      <c r="EC1581" s="2">
        <v>2.31</v>
      </c>
      <c r="ED1581" s="2">
        <v>2.3149999999999999</v>
      </c>
      <c r="EE1581" s="2">
        <v>2.3370000000000002</v>
      </c>
      <c r="EF1581" s="2">
        <v>2.4620000000000002</v>
      </c>
      <c r="EG1581" s="2">
        <v>2.5920000000000001</v>
      </c>
      <c r="EH1581" s="2">
        <v>2.6469999999999998</v>
      </c>
      <c r="EI1581" s="2">
        <v>2.5609999999999999</v>
      </c>
      <c r="EJ1581" s="2">
        <v>2.464</v>
      </c>
      <c r="EK1581" s="2">
        <v>2.3690000000000002</v>
      </c>
      <c r="EL1581" s="2">
        <v>2.347</v>
      </c>
      <c r="EM1581" s="2">
        <v>2.3519999999999999</v>
      </c>
      <c r="EN1581" s="2">
        <v>2.359</v>
      </c>
      <c r="EO1581" s="2">
        <v>2.3650000000000002</v>
      </c>
      <c r="EP1581" s="2">
        <v>2.37</v>
      </c>
      <c r="EQ1581" s="2">
        <v>2.3919999999999999</v>
      </c>
      <c r="ER1581" s="2">
        <v>2.5169999999999999</v>
      </c>
      <c r="ES1581" s="2">
        <v>2.6469999999999998</v>
      </c>
      <c r="ET1581" s="2">
        <v>2.7069999999999999</v>
      </c>
      <c r="EU1581" s="2">
        <v>2.621</v>
      </c>
      <c r="EV1581" s="2">
        <v>2.524</v>
      </c>
      <c r="EW1581" s="2">
        <v>2.4289999999999998</v>
      </c>
      <c r="EX1581" s="2">
        <v>2.407</v>
      </c>
      <c r="EY1581" s="2">
        <v>2.4119999999999999</v>
      </c>
      <c r="EZ1581" s="2">
        <v>2.419</v>
      </c>
      <c r="FA1581" s="2">
        <v>2.4249999999999998</v>
      </c>
      <c r="FB1581" s="2">
        <v>2.4300000000000002</v>
      </c>
      <c r="FC1581" s="2">
        <v>2.452</v>
      </c>
      <c r="FD1581" s="2">
        <v>2.577</v>
      </c>
      <c r="FE1581" s="2">
        <v>2.7069999999999999</v>
      </c>
      <c r="FF1581" s="2">
        <v>2.7719999999999998</v>
      </c>
      <c r="FG1581" s="2">
        <v>2.6859999999999999</v>
      </c>
      <c r="FH1581" s="2">
        <v>2.589</v>
      </c>
      <c r="FI1581" s="2">
        <v>2.4940000000000002</v>
      </c>
      <c r="FJ1581" s="2"/>
      <c r="FK1581" s="2"/>
      <c r="FL1581" s="2"/>
      <c r="FM1581" s="2"/>
      <c r="FN1581" s="2"/>
      <c r="FO1581" s="2"/>
      <c r="FP1581" s="2"/>
      <c r="FQ1581" s="2"/>
      <c r="FR1581" s="2"/>
      <c r="FS1581" s="2"/>
      <c r="FT1581" s="2"/>
      <c r="FU1581" s="2"/>
      <c r="FV1581" s="2"/>
      <c r="FW1581" s="2"/>
      <c r="FX1581" s="2"/>
      <c r="FY1581" s="2"/>
      <c r="FZ1581" s="2"/>
      <c r="GA1581" s="2"/>
      <c r="GB1581" s="2"/>
      <c r="GC1581" s="2"/>
      <c r="GD1581" s="2"/>
      <c r="GE1581" s="2"/>
      <c r="GF1581" s="2"/>
      <c r="GG1581" s="2"/>
      <c r="GH1581" s="2"/>
      <c r="GI1581" s="2"/>
      <c r="GJ1581" s="2"/>
      <c r="GK1581" s="2"/>
      <c r="GL1581" s="2"/>
      <c r="GM1581" s="2"/>
      <c r="GN1581" s="2"/>
      <c r="GO1581" s="2"/>
      <c r="GP1581" s="2"/>
      <c r="GQ1581" s="2"/>
    </row>
    <row r="1582" spans="1:199" x14ac:dyDescent="0.2">
      <c r="A1582" s="36">
        <f t="shared" si="379"/>
        <v>4</v>
      </c>
      <c r="B1582" s="36">
        <f t="shared" si="380"/>
        <v>4</v>
      </c>
      <c r="C1582" s="1">
        <v>36265</v>
      </c>
      <c r="D1582">
        <f t="shared" si="381"/>
        <v>4</v>
      </c>
      <c r="E1582">
        <f t="shared" si="382"/>
        <v>1999</v>
      </c>
      <c r="F1582" s="21">
        <f t="shared" si="385"/>
        <v>0.28983333333333361</v>
      </c>
      <c r="G1582" s="21">
        <f t="shared" si="371"/>
        <v>3.8916666666666266E-2</v>
      </c>
      <c r="H1582" s="21">
        <f t="shared" si="372"/>
        <v>4.1250000000000675E-2</v>
      </c>
      <c r="I1582" s="21">
        <f t="shared" si="373"/>
        <v>8.0166666666666941E-2</v>
      </c>
      <c r="J1582" s="23">
        <f>VLOOKUP(C1582,'Nymex hist.'!A:B,2,0)</f>
        <v>2.137</v>
      </c>
      <c r="K1582" s="23">
        <f t="shared" si="384"/>
        <v>2.1841666666666666</v>
      </c>
      <c r="L1582" s="23">
        <f t="shared" si="386"/>
        <v>2.4740000000000002</v>
      </c>
      <c r="M1582" s="23">
        <f t="shared" si="374"/>
        <v>2.3346666666666667</v>
      </c>
      <c r="N1582" s="23">
        <f t="shared" si="375"/>
        <v>2.3735833333333329</v>
      </c>
      <c r="O1582" s="23">
        <f t="shared" si="376"/>
        <v>2.4148333333333336</v>
      </c>
      <c r="P1582" s="23">
        <f t="shared" si="377"/>
        <v>2.4698333333333338</v>
      </c>
      <c r="Q1582" s="23">
        <f t="shared" si="378"/>
        <v>2.5298333333333329</v>
      </c>
      <c r="R1582" s="30">
        <v>36265</v>
      </c>
      <c r="S1582" s="32"/>
      <c r="T1582" s="32"/>
      <c r="U1582" s="32"/>
      <c r="V1582" s="32"/>
      <c r="W1582" s="32"/>
      <c r="X1582" s="32"/>
      <c r="Y1582" s="32"/>
      <c r="Z1582" s="32"/>
      <c r="AA1582" s="32"/>
      <c r="AB1582" s="32"/>
      <c r="AC1582" s="32"/>
      <c r="AD1582" s="32"/>
      <c r="AE1582" s="32"/>
      <c r="AF1582" s="32"/>
      <c r="AG1582" s="32"/>
      <c r="AH1582" s="32"/>
      <c r="AI1582" s="32"/>
      <c r="AJ1582" s="34"/>
      <c r="AK1582" s="32"/>
      <c r="AL1582" s="32"/>
      <c r="AM1582" s="32"/>
      <c r="AN1582" s="32"/>
      <c r="AO1582" s="32"/>
      <c r="AP1582" s="32"/>
      <c r="AQ1582" s="32"/>
      <c r="AR1582" s="32"/>
      <c r="AS1582" s="32"/>
      <c r="AT1582" s="32"/>
      <c r="AU1582" s="32"/>
      <c r="AV1582" s="32"/>
      <c r="AW1582" s="32"/>
      <c r="AX1582" s="32"/>
      <c r="AY1582" s="32"/>
      <c r="AZ1582" s="32"/>
      <c r="BA1582" s="32"/>
      <c r="BB1582" s="32"/>
      <c r="BC1582" s="32"/>
      <c r="BD1582" s="32"/>
      <c r="BE1582" s="32"/>
      <c r="BF1582" s="32"/>
      <c r="BG1582" s="32"/>
      <c r="BH1582" s="32"/>
      <c r="BI1582" s="32"/>
      <c r="BJ1582" s="32"/>
      <c r="BK1582" s="32"/>
      <c r="BL1582" s="32"/>
      <c r="BM1582" s="32"/>
      <c r="BN1582" s="32"/>
      <c r="BO1582" s="32"/>
      <c r="BP1582" s="32"/>
      <c r="BQ1582" s="32"/>
      <c r="BR1582" s="32"/>
      <c r="BS1582" s="32"/>
      <c r="BT1582" s="32"/>
      <c r="BU1582" s="32"/>
      <c r="BV1582" s="32"/>
      <c r="BW1582" s="32"/>
      <c r="BX1582" s="32"/>
      <c r="BY1582" s="32"/>
      <c r="BZ1582" s="32"/>
      <c r="CA1582" s="32"/>
      <c r="CB1582" s="32"/>
      <c r="CC1582" s="32"/>
      <c r="CD1582" s="32"/>
      <c r="CE1582" s="32"/>
      <c r="CF1582" s="32"/>
      <c r="CG1582" s="32"/>
      <c r="CH1582" s="32"/>
      <c r="CI1582" s="32"/>
      <c r="CJ1582" s="32"/>
      <c r="CK1582" s="32"/>
      <c r="CL1582" s="32"/>
      <c r="CM1582" s="32"/>
      <c r="CN1582" s="32"/>
      <c r="CO1582" s="32"/>
      <c r="CP1582" s="32">
        <v>2.137</v>
      </c>
      <c r="CQ1582" s="32">
        <v>2.1669999999999998</v>
      </c>
      <c r="CR1582" s="32">
        <v>2.1789999999999998</v>
      </c>
      <c r="CS1582" s="32">
        <v>2.19</v>
      </c>
      <c r="CT1582" s="32">
        <v>2.2000000000000002</v>
      </c>
      <c r="CU1582" s="32">
        <v>2.2320000000000002</v>
      </c>
      <c r="CV1582" s="32">
        <v>2.375</v>
      </c>
      <c r="CW1582" s="32">
        <v>2.5299999999999998</v>
      </c>
      <c r="CX1582" s="32">
        <v>2.5950000000000002</v>
      </c>
      <c r="CY1582" s="32">
        <v>2.4950000000000001</v>
      </c>
      <c r="CZ1582" s="32">
        <v>2.375</v>
      </c>
      <c r="DA1582" s="32">
        <v>2.2349999999999999</v>
      </c>
      <c r="DB1582" s="32">
        <v>2.2080000000000002</v>
      </c>
      <c r="DC1582" s="32">
        <v>2.2149999999999999</v>
      </c>
      <c r="DD1582" s="32">
        <v>2.2229999999999999</v>
      </c>
      <c r="DE1582" s="32">
        <v>2.2330000000000001</v>
      </c>
      <c r="DF1582" s="32">
        <v>2.2410000000000001</v>
      </c>
      <c r="DG1582" s="32">
        <v>2.2639999999999998</v>
      </c>
      <c r="DH1582" s="32">
        <v>2.3959999999999999</v>
      </c>
      <c r="DI1582" s="32">
        <v>2.536</v>
      </c>
      <c r="DJ1582" s="32">
        <v>2.5859999999999999</v>
      </c>
      <c r="DK1582" s="32">
        <v>2.5</v>
      </c>
      <c r="DL1582" s="32">
        <v>2.4020000000000001</v>
      </c>
      <c r="DM1582" s="32">
        <v>2.294</v>
      </c>
      <c r="DN1582" s="32">
        <v>2.266</v>
      </c>
      <c r="DO1582" s="32">
        <v>2.2709999999999999</v>
      </c>
      <c r="DP1582" s="32">
        <v>2.278</v>
      </c>
      <c r="DQ1582" s="32">
        <v>2.2839999999999998</v>
      </c>
      <c r="DR1582" s="32">
        <v>2.2890000000000001</v>
      </c>
      <c r="DS1582" s="32">
        <v>2.3109999999999999</v>
      </c>
      <c r="DT1582" s="32">
        <v>2.4359999999999999</v>
      </c>
      <c r="DU1582" s="32">
        <v>2.5659999999999998</v>
      </c>
      <c r="DV1582" s="32">
        <v>2.6160000000000001</v>
      </c>
      <c r="DW1582" s="32">
        <v>2.5299999999999998</v>
      </c>
      <c r="DX1582" s="32">
        <v>2.4329999999999998</v>
      </c>
      <c r="DY1582" s="32">
        <v>2.3380000000000001</v>
      </c>
      <c r="DZ1582" s="32">
        <v>2.3109999999999999</v>
      </c>
      <c r="EA1582" s="32">
        <v>2.3159999999999998</v>
      </c>
      <c r="EB1582" s="32">
        <v>2.323</v>
      </c>
      <c r="EC1582" s="32">
        <v>2.3290000000000002</v>
      </c>
      <c r="ED1582" s="32">
        <v>2.3340000000000001</v>
      </c>
      <c r="EE1582" s="32">
        <v>2.3559999999999999</v>
      </c>
      <c r="EF1582" s="32">
        <v>2.4809999999999999</v>
      </c>
      <c r="EG1582" s="32">
        <v>2.6110000000000002</v>
      </c>
      <c r="EH1582" s="32">
        <v>2.6709999999999998</v>
      </c>
      <c r="EI1582" s="32">
        <v>2.585</v>
      </c>
      <c r="EJ1582" s="32">
        <v>2.488</v>
      </c>
      <c r="EK1582" s="32">
        <v>2.3929999999999998</v>
      </c>
      <c r="EL1582" s="32">
        <v>2.3660000000000001</v>
      </c>
      <c r="EM1582" s="32">
        <v>2.371</v>
      </c>
      <c r="EN1582" s="32">
        <v>2.3780000000000001</v>
      </c>
      <c r="EO1582" s="32">
        <v>2.3839999999999999</v>
      </c>
      <c r="EP1582" s="32">
        <v>2.3889999999999998</v>
      </c>
      <c r="EQ1582" s="32">
        <v>2.411</v>
      </c>
      <c r="ER1582" s="32">
        <v>2.536</v>
      </c>
      <c r="ES1582" s="32">
        <v>2.6659999999999999</v>
      </c>
      <c r="ET1582" s="32">
        <v>2.7309999999999999</v>
      </c>
      <c r="EU1582" s="32">
        <v>2.645</v>
      </c>
      <c r="EV1582" s="32">
        <v>2.548</v>
      </c>
      <c r="EW1582" s="32">
        <v>2.4529999999999998</v>
      </c>
      <c r="EX1582" s="32">
        <v>2.4260000000000002</v>
      </c>
      <c r="EY1582" s="32">
        <v>2.431</v>
      </c>
      <c r="EZ1582" s="32">
        <v>2.4380000000000002</v>
      </c>
      <c r="FA1582" s="32">
        <v>2.444</v>
      </c>
      <c r="FB1582" s="32">
        <v>2.4489999999999998</v>
      </c>
      <c r="FC1582" s="32">
        <v>2.4710000000000001</v>
      </c>
      <c r="FD1582" s="32">
        <v>2.5960000000000001</v>
      </c>
      <c r="FE1582" s="32">
        <v>2.726</v>
      </c>
      <c r="FF1582" s="32">
        <v>2.7959999999999998</v>
      </c>
      <c r="FG1582" s="32">
        <v>2.71</v>
      </c>
      <c r="FH1582" s="32">
        <v>2.613</v>
      </c>
      <c r="FI1582" s="32">
        <v>2.5179999999999998</v>
      </c>
      <c r="FJ1582" s="32"/>
      <c r="FK1582" s="32"/>
      <c r="FL1582" s="32"/>
      <c r="FM1582" s="32"/>
      <c r="FN1582" s="32"/>
      <c r="FO1582" s="32"/>
      <c r="FP1582" s="32"/>
      <c r="FQ1582" s="32"/>
      <c r="FR1582" s="32"/>
      <c r="FS1582" s="32"/>
      <c r="FT1582" s="32"/>
      <c r="FU1582" s="32"/>
      <c r="FV1582" s="32"/>
      <c r="FW1582" s="32"/>
      <c r="FX1582" s="32"/>
      <c r="FY1582" s="32"/>
      <c r="FZ1582" s="32"/>
      <c r="GA1582" s="32"/>
      <c r="GB1582" s="32"/>
      <c r="GC1582" s="32"/>
      <c r="GD1582" s="32"/>
      <c r="GE1582" s="32"/>
      <c r="GF1582" s="32"/>
      <c r="GG1582" s="32"/>
      <c r="GH1582" s="32"/>
      <c r="GI1582" s="32"/>
      <c r="GJ1582" s="32"/>
      <c r="GK1582" s="32"/>
      <c r="GL1582" s="32"/>
      <c r="GM1582" s="32"/>
      <c r="GN1582" s="32"/>
      <c r="GO1582" s="32"/>
      <c r="GP1582" s="32"/>
      <c r="GQ1582" s="32"/>
    </row>
    <row r="1583" spans="1:199" customFormat="1" hidden="1" x14ac:dyDescent="0.2">
      <c r="A1583">
        <f t="shared" si="379"/>
        <v>5</v>
      </c>
      <c r="B1583">
        <f t="shared" si="380"/>
        <v>4</v>
      </c>
      <c r="C1583" s="1">
        <v>36266</v>
      </c>
      <c r="D1583">
        <f t="shared" si="381"/>
        <v>4</v>
      </c>
      <c r="E1583">
        <f t="shared" si="382"/>
        <v>1999</v>
      </c>
      <c r="F1583" s="17">
        <f t="shared" si="385"/>
        <v>0.29933333333333367</v>
      </c>
      <c r="G1583" s="16">
        <f t="shared" si="371"/>
        <v>4.2083333333333695E-2</v>
      </c>
      <c r="H1583" s="16">
        <f t="shared" si="372"/>
        <v>3.6249999999999893E-2</v>
      </c>
      <c r="I1583" s="16">
        <f t="shared" si="373"/>
        <v>7.8333333333333588E-2</v>
      </c>
      <c r="J1583" s="7">
        <f>VLOOKUP(C1583,'Nymex hist.'!A:B,2,0)</f>
        <v>2.1240000000000001</v>
      </c>
      <c r="K1583" s="11">
        <f t="shared" si="384"/>
        <v>2.1786666666666665</v>
      </c>
      <c r="L1583" s="11">
        <f t="shared" si="386"/>
        <v>2.4780000000000002</v>
      </c>
      <c r="M1583" s="9">
        <f t="shared" si="374"/>
        <v>2.3414999999999999</v>
      </c>
      <c r="N1583" s="9">
        <f t="shared" si="375"/>
        <v>2.3835833333333336</v>
      </c>
      <c r="O1583" s="9">
        <f t="shared" si="376"/>
        <v>2.4198333333333335</v>
      </c>
      <c r="P1583" s="9">
        <f t="shared" si="377"/>
        <v>2.4698333333333338</v>
      </c>
      <c r="Q1583" s="9">
        <f t="shared" si="378"/>
        <v>2.5298333333333329</v>
      </c>
      <c r="R1583" s="8">
        <v>36266</v>
      </c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3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>
        <v>2.1240000000000001</v>
      </c>
      <c r="CQ1583" s="2">
        <v>2.1579999999999999</v>
      </c>
      <c r="CR1583" s="2">
        <v>2.173</v>
      </c>
      <c r="CS1583" s="2">
        <v>2.1890000000000001</v>
      </c>
      <c r="CT1583" s="2">
        <v>2.1989999999999998</v>
      </c>
      <c r="CU1583" s="2">
        <v>2.2290000000000001</v>
      </c>
      <c r="CV1583" s="2">
        <v>2.379</v>
      </c>
      <c r="CW1583" s="2">
        <v>2.5350000000000001</v>
      </c>
      <c r="CX1583" s="2">
        <v>2.6</v>
      </c>
      <c r="CY1583" s="2">
        <v>2.4980000000000002</v>
      </c>
      <c r="CZ1583" s="2">
        <v>2.3780000000000001</v>
      </c>
      <c r="DA1583" s="2">
        <v>2.238</v>
      </c>
      <c r="DB1583" s="2">
        <v>2.2109999999999999</v>
      </c>
      <c r="DC1583" s="2">
        <v>2.2210000000000001</v>
      </c>
      <c r="DD1583" s="2">
        <v>2.2309999999999999</v>
      </c>
      <c r="DE1583" s="2">
        <v>2.2429999999999999</v>
      </c>
      <c r="DF1583" s="2">
        <v>2.2509999999999999</v>
      </c>
      <c r="DG1583" s="2">
        <v>2.2749999999999999</v>
      </c>
      <c r="DH1583" s="2">
        <v>2.4060000000000001</v>
      </c>
      <c r="DI1583" s="2">
        <v>2.5459999999999998</v>
      </c>
      <c r="DJ1583" s="2">
        <v>2.5960000000000001</v>
      </c>
      <c r="DK1583" s="2">
        <v>2.5099999999999998</v>
      </c>
      <c r="DL1583" s="2">
        <v>2.4119999999999999</v>
      </c>
      <c r="DM1583" s="2">
        <v>2.3039999999999998</v>
      </c>
      <c r="DN1583" s="2">
        <v>2.2759999999999998</v>
      </c>
      <c r="DO1583" s="2">
        <v>2.2810000000000001</v>
      </c>
      <c r="DP1583" s="2">
        <v>2.2879999999999998</v>
      </c>
      <c r="DQ1583" s="2">
        <v>2.294</v>
      </c>
      <c r="DR1583" s="2">
        <v>2.2989999999999999</v>
      </c>
      <c r="DS1583" s="2">
        <v>2.3210000000000002</v>
      </c>
      <c r="DT1583" s="2">
        <v>2.4460000000000002</v>
      </c>
      <c r="DU1583" s="2">
        <v>2.5760000000000001</v>
      </c>
      <c r="DV1583" s="2">
        <v>2.621</v>
      </c>
      <c r="DW1583" s="2">
        <v>2.5350000000000001</v>
      </c>
      <c r="DX1583" s="2">
        <v>2.4380000000000002</v>
      </c>
      <c r="DY1583" s="2">
        <v>2.343</v>
      </c>
      <c r="DZ1583" s="2">
        <v>2.3159999999999998</v>
      </c>
      <c r="EA1583" s="2">
        <v>2.3210000000000002</v>
      </c>
      <c r="EB1583" s="2">
        <v>2.3279999999999998</v>
      </c>
      <c r="EC1583" s="2">
        <v>2.3340000000000001</v>
      </c>
      <c r="ED1583" s="2">
        <v>2.339</v>
      </c>
      <c r="EE1583" s="2">
        <v>2.3610000000000002</v>
      </c>
      <c r="EF1583" s="2">
        <v>2.4860000000000002</v>
      </c>
      <c r="EG1583" s="2">
        <v>2.6160000000000001</v>
      </c>
      <c r="EH1583" s="2">
        <v>2.6709999999999998</v>
      </c>
      <c r="EI1583" s="2">
        <v>2.585</v>
      </c>
      <c r="EJ1583" s="2">
        <v>2.488</v>
      </c>
      <c r="EK1583" s="2">
        <v>2.3929999999999998</v>
      </c>
      <c r="EL1583" s="2">
        <v>2.3660000000000001</v>
      </c>
      <c r="EM1583" s="2">
        <v>2.371</v>
      </c>
      <c r="EN1583" s="2">
        <v>2.3780000000000001</v>
      </c>
      <c r="EO1583" s="2">
        <v>2.3839999999999999</v>
      </c>
      <c r="EP1583" s="2">
        <v>2.3889999999999998</v>
      </c>
      <c r="EQ1583" s="2">
        <v>2.411</v>
      </c>
      <c r="ER1583" s="2">
        <v>2.536</v>
      </c>
      <c r="ES1583" s="2">
        <v>2.6659999999999999</v>
      </c>
      <c r="ET1583" s="2">
        <v>2.7309999999999999</v>
      </c>
      <c r="EU1583" s="2">
        <v>2.645</v>
      </c>
      <c r="EV1583" s="2">
        <v>2.548</v>
      </c>
      <c r="EW1583" s="2">
        <v>2.4529999999999998</v>
      </c>
      <c r="EX1583" s="2">
        <v>2.4260000000000002</v>
      </c>
      <c r="EY1583" s="2">
        <v>2.431</v>
      </c>
      <c r="EZ1583" s="2">
        <v>2.4380000000000002</v>
      </c>
      <c r="FA1583" s="2">
        <v>2.444</v>
      </c>
      <c r="FB1583" s="2">
        <v>2.4489999999999998</v>
      </c>
      <c r="FC1583" s="2">
        <v>2.4710000000000001</v>
      </c>
      <c r="FD1583" s="2">
        <v>2.5960000000000001</v>
      </c>
      <c r="FE1583" s="2">
        <v>2.726</v>
      </c>
      <c r="FF1583" s="2">
        <v>2.7959999999999998</v>
      </c>
      <c r="FG1583" s="2">
        <v>2.71</v>
      </c>
      <c r="FH1583" s="2">
        <v>2.613</v>
      </c>
      <c r="FI1583" s="2">
        <v>2.5179999999999998</v>
      </c>
      <c r="FJ1583" s="2"/>
      <c r="FK1583" s="2"/>
      <c r="FL1583" s="2"/>
      <c r="FM1583" s="2"/>
      <c r="FN1583" s="2"/>
      <c r="FO1583" s="2"/>
      <c r="FP1583" s="2"/>
      <c r="FQ1583" s="2"/>
      <c r="FR1583" s="2"/>
      <c r="FS1583" s="2"/>
      <c r="FT1583" s="2"/>
      <c r="FU1583" s="2"/>
      <c r="FV1583" s="2"/>
      <c r="FW1583" s="2"/>
      <c r="FX1583" s="2"/>
      <c r="FY1583" s="2"/>
      <c r="FZ1583" s="2"/>
      <c r="GA1583" s="2"/>
      <c r="GB1583" s="2"/>
      <c r="GC1583" s="2"/>
      <c r="GD1583" s="2"/>
      <c r="GE1583" s="2"/>
      <c r="GF1583" s="2"/>
      <c r="GG1583" s="2"/>
      <c r="GH1583" s="2"/>
      <c r="GI1583" s="2"/>
      <c r="GJ1583" s="2"/>
      <c r="GK1583" s="2"/>
      <c r="GL1583" s="2"/>
      <c r="GM1583" s="2"/>
      <c r="GN1583" s="2"/>
      <c r="GO1583" s="2"/>
      <c r="GP1583" s="2"/>
      <c r="GQ1583" s="2"/>
    </row>
    <row r="1584" spans="1:199" customFormat="1" hidden="1" x14ac:dyDescent="0.2">
      <c r="A1584">
        <f t="shared" si="379"/>
        <v>1</v>
      </c>
      <c r="B1584">
        <f t="shared" si="380"/>
        <v>4</v>
      </c>
      <c r="C1584" s="1">
        <v>36269</v>
      </c>
      <c r="D1584">
        <f t="shared" si="381"/>
        <v>4</v>
      </c>
      <c r="E1584">
        <f t="shared" si="382"/>
        <v>1999</v>
      </c>
      <c r="F1584" s="17">
        <f t="shared" si="385"/>
        <v>0.27706666666666679</v>
      </c>
      <c r="G1584" s="16">
        <f t="shared" si="371"/>
        <v>4.1833333333333389E-2</v>
      </c>
      <c r="H1584" s="16">
        <f t="shared" si="372"/>
        <v>3.6249999999999893E-2</v>
      </c>
      <c r="I1584" s="16">
        <f t="shared" si="373"/>
        <v>7.8083333333333282E-2</v>
      </c>
      <c r="J1584" s="7">
        <f>VLOOKUP(C1584,'Nymex hist.'!A:B,2,0)</f>
        <v>2.169</v>
      </c>
      <c r="K1584" s="11">
        <f t="shared" si="384"/>
        <v>2.2183333333333333</v>
      </c>
      <c r="L1584" s="11">
        <f t="shared" si="386"/>
        <v>2.4954000000000001</v>
      </c>
      <c r="M1584" s="9">
        <f t="shared" si="374"/>
        <v>2.35175</v>
      </c>
      <c r="N1584" s="9">
        <f t="shared" si="375"/>
        <v>2.3935833333333334</v>
      </c>
      <c r="O1584" s="9">
        <f t="shared" si="376"/>
        <v>2.4298333333333333</v>
      </c>
      <c r="P1584" s="9">
        <f t="shared" si="377"/>
        <v>2.4798333333333336</v>
      </c>
      <c r="Q1584" s="9">
        <f t="shared" si="378"/>
        <v>2.5398333333333336</v>
      </c>
      <c r="R1584" s="8">
        <v>36269</v>
      </c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3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>
        <v>2.169</v>
      </c>
      <c r="CQ1584" s="2">
        <v>2.2029999999999998</v>
      </c>
      <c r="CR1584" s="2">
        <v>2.2170000000000001</v>
      </c>
      <c r="CS1584" s="2">
        <v>2.2269999999999999</v>
      </c>
      <c r="CT1584" s="2">
        <v>2.234</v>
      </c>
      <c r="CU1584" s="2">
        <v>2.2599999999999998</v>
      </c>
      <c r="CV1584" s="2">
        <v>2.4039999999999999</v>
      </c>
      <c r="CW1584" s="2">
        <v>2.5539999999999998</v>
      </c>
      <c r="CX1584" s="2">
        <v>2.6179999999999999</v>
      </c>
      <c r="CY1584" s="2">
        <v>2.5129999999999999</v>
      </c>
      <c r="CZ1584" s="2">
        <v>2.3879999999999999</v>
      </c>
      <c r="DA1584" s="2">
        <v>2.2480000000000002</v>
      </c>
      <c r="DB1584" s="2">
        <v>2.2210000000000001</v>
      </c>
      <c r="DC1584" s="2">
        <v>2.2309999999999999</v>
      </c>
      <c r="DD1584" s="2">
        <v>2.2410000000000001</v>
      </c>
      <c r="DE1584" s="2">
        <v>2.2530000000000001</v>
      </c>
      <c r="DF1584" s="2">
        <v>2.2610000000000001</v>
      </c>
      <c r="DG1584" s="2">
        <v>2.2850000000000001</v>
      </c>
      <c r="DH1584" s="2">
        <v>2.4060000000000001</v>
      </c>
      <c r="DI1584" s="2">
        <v>2.556</v>
      </c>
      <c r="DJ1584" s="2">
        <v>2.6059999999999999</v>
      </c>
      <c r="DK1584" s="2">
        <v>2.52</v>
      </c>
      <c r="DL1584" s="2">
        <v>2.4220000000000002</v>
      </c>
      <c r="DM1584" s="2">
        <v>2.3140000000000001</v>
      </c>
      <c r="DN1584" s="2">
        <v>2.286</v>
      </c>
      <c r="DO1584" s="2">
        <v>2.2909999999999999</v>
      </c>
      <c r="DP1584" s="2">
        <v>2.298</v>
      </c>
      <c r="DQ1584" s="2">
        <v>2.3039999999999998</v>
      </c>
      <c r="DR1584" s="2">
        <v>2.3090000000000002</v>
      </c>
      <c r="DS1584" s="2">
        <v>2.331</v>
      </c>
      <c r="DT1584" s="2">
        <v>2.456</v>
      </c>
      <c r="DU1584" s="2">
        <v>2.5859999999999999</v>
      </c>
      <c r="DV1584" s="2">
        <v>2.6309999999999998</v>
      </c>
      <c r="DW1584" s="2">
        <v>2.5449999999999999</v>
      </c>
      <c r="DX1584" s="2">
        <v>2.448</v>
      </c>
      <c r="DY1584" s="2">
        <v>2.3530000000000002</v>
      </c>
      <c r="DZ1584" s="2">
        <v>2.3260000000000001</v>
      </c>
      <c r="EA1584" s="2">
        <v>2.331</v>
      </c>
      <c r="EB1584" s="2">
        <v>2.3380000000000001</v>
      </c>
      <c r="EC1584" s="2">
        <v>2.3439999999999999</v>
      </c>
      <c r="ED1584" s="2">
        <v>2.3490000000000002</v>
      </c>
      <c r="EE1584" s="2">
        <v>2.371</v>
      </c>
      <c r="EF1584" s="2">
        <v>2.496</v>
      </c>
      <c r="EG1584" s="2">
        <v>2.6259999999999999</v>
      </c>
      <c r="EH1584" s="2">
        <v>2.681</v>
      </c>
      <c r="EI1584" s="2">
        <v>2.5950000000000002</v>
      </c>
      <c r="EJ1584" s="2">
        <v>2.4980000000000002</v>
      </c>
      <c r="EK1584" s="2">
        <v>2.403</v>
      </c>
      <c r="EL1584" s="2">
        <v>2.3759999999999999</v>
      </c>
      <c r="EM1584" s="2">
        <v>2.3809999999999998</v>
      </c>
      <c r="EN1584" s="2">
        <v>2.3879999999999999</v>
      </c>
      <c r="EO1584" s="2">
        <v>2.3940000000000001</v>
      </c>
      <c r="EP1584" s="2">
        <v>2.399</v>
      </c>
      <c r="EQ1584" s="2">
        <v>2.4209999999999998</v>
      </c>
      <c r="ER1584" s="2">
        <v>2.5459999999999998</v>
      </c>
      <c r="ES1584" s="2">
        <v>2.6760000000000002</v>
      </c>
      <c r="ET1584" s="2">
        <v>2.7410000000000001</v>
      </c>
      <c r="EU1584" s="2">
        <v>2.6549999999999998</v>
      </c>
      <c r="EV1584" s="2">
        <v>2.5579999999999998</v>
      </c>
      <c r="EW1584" s="2">
        <v>2.4630000000000001</v>
      </c>
      <c r="EX1584" s="2">
        <v>2.4359999999999999</v>
      </c>
      <c r="EY1584" s="2">
        <v>2.4409999999999998</v>
      </c>
      <c r="EZ1584" s="2">
        <v>2.448</v>
      </c>
      <c r="FA1584" s="2">
        <v>2.4540000000000002</v>
      </c>
      <c r="FB1584" s="2">
        <v>2.4590000000000001</v>
      </c>
      <c r="FC1584" s="2">
        <v>2.4809999999999999</v>
      </c>
      <c r="FD1584" s="2">
        <v>2.6059999999999999</v>
      </c>
      <c r="FE1584" s="2">
        <v>2.7360000000000002</v>
      </c>
      <c r="FF1584" s="2">
        <v>2.806</v>
      </c>
      <c r="FG1584" s="2">
        <v>2.72</v>
      </c>
      <c r="FH1584" s="2">
        <v>2.6230000000000002</v>
      </c>
      <c r="FI1584" s="2">
        <v>2.528</v>
      </c>
      <c r="FJ1584" s="2"/>
      <c r="FK1584" s="2"/>
      <c r="FL1584" s="2"/>
      <c r="FM1584" s="2"/>
      <c r="FN1584" s="2"/>
      <c r="FO1584" s="2"/>
      <c r="FP1584" s="2"/>
      <c r="FQ1584" s="2"/>
      <c r="FR1584" s="2"/>
      <c r="FS1584" s="2"/>
      <c r="FT1584" s="2"/>
      <c r="FU1584" s="2"/>
      <c r="FV1584" s="2"/>
      <c r="FW1584" s="2"/>
      <c r="FX1584" s="2"/>
      <c r="FY1584" s="2"/>
      <c r="FZ1584" s="2"/>
      <c r="GA1584" s="2"/>
      <c r="GB1584" s="2"/>
      <c r="GC1584" s="2"/>
      <c r="GD1584" s="2"/>
      <c r="GE1584" s="2"/>
      <c r="GF1584" s="2"/>
      <c r="GG1584" s="2"/>
      <c r="GH1584" s="2"/>
      <c r="GI1584" s="2"/>
      <c r="GJ1584" s="2"/>
      <c r="GK1584" s="2"/>
      <c r="GL1584" s="2"/>
      <c r="GM1584" s="2"/>
      <c r="GN1584" s="2"/>
      <c r="GO1584" s="2"/>
      <c r="GP1584" s="2"/>
      <c r="GQ1584" s="2"/>
    </row>
    <row r="1585" spans="1:199" customFormat="1" hidden="1" x14ac:dyDescent="0.2">
      <c r="A1585">
        <f t="shared" si="379"/>
        <v>2</v>
      </c>
      <c r="B1585">
        <f t="shared" si="380"/>
        <v>4</v>
      </c>
      <c r="C1585" s="1">
        <v>36270</v>
      </c>
      <c r="D1585">
        <f t="shared" si="381"/>
        <v>4</v>
      </c>
      <c r="E1585">
        <f t="shared" si="382"/>
        <v>1999</v>
      </c>
      <c r="F1585" s="17">
        <f t="shared" si="385"/>
        <v>0.29170000000000007</v>
      </c>
      <c r="G1585" s="16">
        <f t="shared" si="371"/>
        <v>4.2166666666666686E-2</v>
      </c>
      <c r="H1585" s="16">
        <f t="shared" si="372"/>
        <v>3.6249999999999893E-2</v>
      </c>
      <c r="I1585" s="16">
        <f t="shared" si="373"/>
        <v>7.8416666666666579E-2</v>
      </c>
      <c r="J1585" s="7">
        <f>VLOOKUP(C1585,'Nymex hist.'!A:B,2,0)</f>
        <v>2.1440000000000001</v>
      </c>
      <c r="K1585" s="11">
        <f t="shared" si="384"/>
        <v>2.1995</v>
      </c>
      <c r="L1585" s="11">
        <f t="shared" si="386"/>
        <v>2.4912000000000001</v>
      </c>
      <c r="M1585" s="9">
        <f t="shared" si="374"/>
        <v>2.3514166666666667</v>
      </c>
      <c r="N1585" s="9">
        <f t="shared" si="375"/>
        <v>2.3935833333333334</v>
      </c>
      <c r="O1585" s="9">
        <f t="shared" si="376"/>
        <v>2.4298333333333333</v>
      </c>
      <c r="P1585" s="9">
        <f t="shared" si="377"/>
        <v>2.4798333333333336</v>
      </c>
      <c r="Q1585" s="9">
        <f t="shared" si="378"/>
        <v>2.5398333333333336</v>
      </c>
      <c r="R1585" s="8">
        <v>36270</v>
      </c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3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>
        <v>2.1440000000000001</v>
      </c>
      <c r="CQ1585" s="2">
        <v>2.1779999999999999</v>
      </c>
      <c r="CR1585" s="2">
        <v>2.198</v>
      </c>
      <c r="CS1585" s="2">
        <v>2.21</v>
      </c>
      <c r="CT1585" s="2">
        <v>2.2189999999999999</v>
      </c>
      <c r="CU1585" s="2">
        <v>2.2480000000000002</v>
      </c>
      <c r="CV1585" s="2">
        <v>2.395</v>
      </c>
      <c r="CW1585" s="2">
        <v>2.5489999999999999</v>
      </c>
      <c r="CX1585" s="2">
        <v>2.6150000000000002</v>
      </c>
      <c r="CY1585" s="2">
        <v>2.5099999999999998</v>
      </c>
      <c r="CZ1585" s="2">
        <v>2.387</v>
      </c>
      <c r="DA1585" s="2">
        <v>2.2469999999999999</v>
      </c>
      <c r="DB1585" s="2">
        <v>2.2200000000000002</v>
      </c>
      <c r="DC1585" s="2">
        <v>2.23</v>
      </c>
      <c r="DD1585" s="2">
        <v>2.2400000000000002</v>
      </c>
      <c r="DE1585" s="2">
        <v>2.2519999999999998</v>
      </c>
      <c r="DF1585" s="2">
        <v>2.2599999999999998</v>
      </c>
      <c r="DG1585" s="2">
        <v>2.2839999999999998</v>
      </c>
      <c r="DH1585" s="2">
        <v>2.4159999999999999</v>
      </c>
      <c r="DI1585" s="2">
        <v>2.556</v>
      </c>
      <c r="DJ1585" s="2">
        <v>2.6059999999999999</v>
      </c>
      <c r="DK1585" s="2">
        <v>2.52</v>
      </c>
      <c r="DL1585" s="2">
        <v>2.4220000000000002</v>
      </c>
      <c r="DM1585" s="2">
        <v>2.3140000000000001</v>
      </c>
      <c r="DN1585" s="2">
        <v>2.286</v>
      </c>
      <c r="DO1585" s="2">
        <v>2.2909999999999999</v>
      </c>
      <c r="DP1585" s="2">
        <v>2.298</v>
      </c>
      <c r="DQ1585" s="2">
        <v>2.3039999999999998</v>
      </c>
      <c r="DR1585" s="2">
        <v>2.3090000000000002</v>
      </c>
      <c r="DS1585" s="2">
        <v>2.331</v>
      </c>
      <c r="DT1585" s="2">
        <v>2.456</v>
      </c>
      <c r="DU1585" s="2">
        <v>2.5859999999999999</v>
      </c>
      <c r="DV1585" s="2">
        <v>2.6309999999999998</v>
      </c>
      <c r="DW1585" s="2">
        <v>2.5449999999999999</v>
      </c>
      <c r="DX1585" s="2">
        <v>2.448</v>
      </c>
      <c r="DY1585" s="2">
        <v>2.3530000000000002</v>
      </c>
      <c r="DZ1585" s="2">
        <v>2.3260000000000001</v>
      </c>
      <c r="EA1585" s="2">
        <v>2.331</v>
      </c>
      <c r="EB1585" s="2">
        <v>2.3380000000000001</v>
      </c>
      <c r="EC1585" s="2">
        <v>2.3439999999999999</v>
      </c>
      <c r="ED1585" s="2">
        <v>2.3490000000000002</v>
      </c>
      <c r="EE1585" s="2">
        <v>2.371</v>
      </c>
      <c r="EF1585" s="2">
        <v>2.496</v>
      </c>
      <c r="EG1585" s="2">
        <v>2.6259999999999999</v>
      </c>
      <c r="EH1585" s="2">
        <v>2.681</v>
      </c>
      <c r="EI1585" s="2">
        <v>2.5950000000000002</v>
      </c>
      <c r="EJ1585" s="2">
        <v>2.4980000000000002</v>
      </c>
      <c r="EK1585" s="2">
        <v>2.403</v>
      </c>
      <c r="EL1585" s="2">
        <v>2.3759999999999999</v>
      </c>
      <c r="EM1585" s="2">
        <v>2.3809999999999998</v>
      </c>
      <c r="EN1585" s="2">
        <v>2.3879999999999999</v>
      </c>
      <c r="EO1585" s="2">
        <v>2.3940000000000001</v>
      </c>
      <c r="EP1585" s="2">
        <v>2.399</v>
      </c>
      <c r="EQ1585" s="2">
        <v>2.4209999999999998</v>
      </c>
      <c r="ER1585" s="2">
        <v>2.5459999999999998</v>
      </c>
      <c r="ES1585" s="2">
        <v>2.6760000000000002</v>
      </c>
      <c r="ET1585" s="2">
        <v>2.7410000000000001</v>
      </c>
      <c r="EU1585" s="2">
        <v>2.6549999999999998</v>
      </c>
      <c r="EV1585" s="2">
        <v>2.5579999999999998</v>
      </c>
      <c r="EW1585" s="2">
        <v>2.4630000000000001</v>
      </c>
      <c r="EX1585" s="2">
        <v>2.4359999999999999</v>
      </c>
      <c r="EY1585" s="2">
        <v>2.4409999999999998</v>
      </c>
      <c r="EZ1585" s="2">
        <v>2.448</v>
      </c>
      <c r="FA1585" s="2">
        <v>2.4540000000000002</v>
      </c>
      <c r="FB1585" s="2">
        <v>2.4590000000000001</v>
      </c>
      <c r="FC1585" s="2">
        <v>2.4809999999999999</v>
      </c>
      <c r="FD1585" s="2">
        <v>2.6059999999999999</v>
      </c>
      <c r="FE1585" s="2">
        <v>2.7360000000000002</v>
      </c>
      <c r="FF1585" s="2">
        <v>2.806</v>
      </c>
      <c r="FG1585" s="2">
        <v>2.72</v>
      </c>
      <c r="FH1585" s="2">
        <v>2.6230000000000002</v>
      </c>
      <c r="FI1585" s="2">
        <v>2.528</v>
      </c>
      <c r="FJ1585" s="2"/>
      <c r="FK1585" s="2"/>
      <c r="FL1585" s="2"/>
      <c r="FM1585" s="2"/>
      <c r="FN1585" s="2"/>
      <c r="FO1585" s="2"/>
      <c r="FP1585" s="2"/>
      <c r="FQ1585" s="2"/>
      <c r="FR1585" s="2"/>
      <c r="FS1585" s="2"/>
      <c r="FT1585" s="2"/>
      <c r="FU1585" s="2"/>
      <c r="FV1585" s="2"/>
      <c r="FW1585" s="2"/>
      <c r="FX1585" s="2"/>
      <c r="FY1585" s="2"/>
      <c r="FZ1585" s="2"/>
      <c r="GA1585" s="2"/>
      <c r="GB1585" s="2"/>
      <c r="GC1585" s="2"/>
      <c r="GD1585" s="2"/>
      <c r="GE1585" s="2"/>
      <c r="GF1585" s="2"/>
      <c r="GG1585" s="2"/>
      <c r="GH1585" s="2"/>
      <c r="GI1585" s="2"/>
      <c r="GJ1585" s="2"/>
      <c r="GK1585" s="2"/>
      <c r="GL1585" s="2"/>
      <c r="GM1585" s="2"/>
      <c r="GN1585" s="2"/>
      <c r="GO1585" s="2"/>
      <c r="GP1585" s="2"/>
      <c r="GQ1585" s="2"/>
    </row>
    <row r="1586" spans="1:199" customFormat="1" hidden="1" x14ac:dyDescent="0.2">
      <c r="A1586">
        <f t="shared" si="379"/>
        <v>3</v>
      </c>
      <c r="B1586">
        <f t="shared" si="380"/>
        <v>4</v>
      </c>
      <c r="C1586" s="1">
        <v>36271</v>
      </c>
      <c r="D1586">
        <f t="shared" si="381"/>
        <v>4</v>
      </c>
      <c r="E1586">
        <f t="shared" si="382"/>
        <v>1999</v>
      </c>
      <c r="F1586" s="17">
        <f t="shared" si="385"/>
        <v>0.27626666666666688</v>
      </c>
      <c r="G1586" s="16">
        <f t="shared" si="371"/>
        <v>4.6666666666666412E-2</v>
      </c>
      <c r="H1586" s="16">
        <f t="shared" si="372"/>
        <v>4.0583333333333194E-2</v>
      </c>
      <c r="I1586" s="16">
        <f t="shared" si="373"/>
        <v>8.7249999999999606E-2</v>
      </c>
      <c r="J1586" s="7">
        <f>VLOOKUP(C1586,'Nymex hist.'!A:B,2,0)</f>
        <v>2.1739999999999999</v>
      </c>
      <c r="K1586" s="11">
        <f t="shared" si="384"/>
        <v>2.2273333333333332</v>
      </c>
      <c r="L1586" s="11">
        <f t="shared" si="386"/>
        <v>2.5036</v>
      </c>
      <c r="M1586" s="9">
        <f t="shared" si="374"/>
        <v>2.3620000000000005</v>
      </c>
      <c r="N1586" s="9">
        <f t="shared" si="375"/>
        <v>2.408666666666667</v>
      </c>
      <c r="O1586" s="9">
        <f t="shared" si="376"/>
        <v>2.4492500000000001</v>
      </c>
      <c r="P1586" s="9">
        <f t="shared" si="377"/>
        <v>2.49925</v>
      </c>
      <c r="Q1586" s="9">
        <f t="shared" si="378"/>
        <v>2.55925</v>
      </c>
      <c r="R1586" s="8">
        <v>36271</v>
      </c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3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>
        <v>2.1739999999999999</v>
      </c>
      <c r="CQ1586" s="2">
        <v>2.2090000000000001</v>
      </c>
      <c r="CR1586" s="2">
        <v>2.2290000000000001</v>
      </c>
      <c r="CS1586" s="2">
        <v>2.2389999999999999</v>
      </c>
      <c r="CT1586" s="2">
        <v>2.2440000000000002</v>
      </c>
      <c r="CU1586" s="2">
        <v>2.2690000000000001</v>
      </c>
      <c r="CV1586" s="2">
        <v>2.4119999999999999</v>
      </c>
      <c r="CW1586" s="2">
        <v>2.5619999999999998</v>
      </c>
      <c r="CX1586" s="2">
        <v>2.625</v>
      </c>
      <c r="CY1586" s="2">
        <v>2.5209999999999999</v>
      </c>
      <c r="CZ1586" s="2">
        <v>2.3980000000000001</v>
      </c>
      <c r="DA1586" s="2">
        <v>2.266</v>
      </c>
      <c r="DB1586" s="2">
        <v>2.2360000000000002</v>
      </c>
      <c r="DC1586" s="2">
        <v>2.246</v>
      </c>
      <c r="DD1586" s="2">
        <v>2.2519999999999998</v>
      </c>
      <c r="DE1586" s="2">
        <v>2.2570000000000001</v>
      </c>
      <c r="DF1586" s="2">
        <v>2.2650000000000001</v>
      </c>
      <c r="DG1586" s="2">
        <v>2.2890000000000001</v>
      </c>
      <c r="DH1586" s="2">
        <v>2.4239999999999999</v>
      </c>
      <c r="DI1586" s="2">
        <v>2.5649999999999999</v>
      </c>
      <c r="DJ1586" s="2">
        <v>2.6150000000000002</v>
      </c>
      <c r="DK1586" s="2">
        <v>2.5289999999999999</v>
      </c>
      <c r="DL1586" s="2">
        <v>2.431</v>
      </c>
      <c r="DM1586" s="2">
        <v>2.3260000000000001</v>
      </c>
      <c r="DN1586" s="2">
        <v>2.2989999999999999</v>
      </c>
      <c r="DO1586" s="2">
        <v>2.306</v>
      </c>
      <c r="DP1586" s="2">
        <v>2.3130000000000002</v>
      </c>
      <c r="DQ1586" s="2">
        <v>2.3199999999999998</v>
      </c>
      <c r="DR1586" s="2">
        <v>2.3260000000000001</v>
      </c>
      <c r="DS1586" s="2">
        <v>2.3519999999999999</v>
      </c>
      <c r="DT1586" s="2">
        <v>2.4780000000000002</v>
      </c>
      <c r="DU1586" s="2">
        <v>2.609</v>
      </c>
      <c r="DV1586" s="2">
        <v>2.6549999999999998</v>
      </c>
      <c r="DW1586" s="2">
        <v>2.569</v>
      </c>
      <c r="DX1586" s="2">
        <v>2.4710000000000001</v>
      </c>
      <c r="DY1586" s="2">
        <v>2.3730000000000002</v>
      </c>
      <c r="DZ1586" s="2">
        <v>2.339</v>
      </c>
      <c r="EA1586" s="2">
        <v>2.3460000000000001</v>
      </c>
      <c r="EB1586" s="2">
        <v>2.3530000000000002</v>
      </c>
      <c r="EC1586" s="2">
        <v>2.36</v>
      </c>
      <c r="ED1586" s="2">
        <v>2.3660000000000001</v>
      </c>
      <c r="EE1586" s="2">
        <v>2.3919999999999999</v>
      </c>
      <c r="EF1586" s="2">
        <v>2.5179999999999998</v>
      </c>
      <c r="EG1586" s="2">
        <v>2.649</v>
      </c>
      <c r="EH1586" s="2">
        <v>2.7050000000000001</v>
      </c>
      <c r="EI1586" s="2">
        <v>2.6190000000000002</v>
      </c>
      <c r="EJ1586" s="2">
        <v>2.5209999999999999</v>
      </c>
      <c r="EK1586" s="2">
        <v>2.423</v>
      </c>
      <c r="EL1586" s="2">
        <v>2.3889999999999998</v>
      </c>
      <c r="EM1586" s="2">
        <v>2.3959999999999999</v>
      </c>
      <c r="EN1586" s="2">
        <v>2.403</v>
      </c>
      <c r="EO1586" s="2">
        <v>2.41</v>
      </c>
      <c r="EP1586" s="2">
        <v>2.4159999999999999</v>
      </c>
      <c r="EQ1586" s="2">
        <v>2.4420000000000002</v>
      </c>
      <c r="ER1586" s="2">
        <v>2.5680000000000001</v>
      </c>
      <c r="ES1586" s="2">
        <v>2.6989999999999998</v>
      </c>
      <c r="ET1586" s="2">
        <v>2.7650000000000001</v>
      </c>
      <c r="EU1586" s="2">
        <v>2.6789999999999998</v>
      </c>
      <c r="EV1586" s="2">
        <v>2.581</v>
      </c>
      <c r="EW1586" s="2">
        <v>2.4830000000000001</v>
      </c>
      <c r="EX1586" s="2">
        <v>2.4489999999999998</v>
      </c>
      <c r="EY1586" s="2">
        <v>2.456</v>
      </c>
      <c r="EZ1586" s="2">
        <v>2.4630000000000001</v>
      </c>
      <c r="FA1586" s="2">
        <v>2.4700000000000002</v>
      </c>
      <c r="FB1586" s="2">
        <v>2.476</v>
      </c>
      <c r="FC1586" s="2">
        <v>2.5019999999999998</v>
      </c>
      <c r="FD1586" s="2">
        <v>2.6280000000000001</v>
      </c>
      <c r="FE1586" s="2">
        <v>2.7589999999999999</v>
      </c>
      <c r="FF1586" s="2">
        <v>2.83</v>
      </c>
      <c r="FG1586" s="2">
        <v>2.7440000000000002</v>
      </c>
      <c r="FH1586" s="2">
        <v>2.6459999999999999</v>
      </c>
      <c r="FI1586" s="2">
        <v>2.548</v>
      </c>
      <c r="FJ1586" s="2"/>
      <c r="FK1586" s="2"/>
      <c r="FL1586" s="2"/>
      <c r="FM1586" s="2"/>
      <c r="FN1586" s="2"/>
      <c r="FO1586" s="2"/>
      <c r="FP1586" s="2"/>
      <c r="FQ1586" s="2"/>
      <c r="FR1586" s="2"/>
      <c r="FS1586" s="2"/>
      <c r="FT1586" s="2"/>
      <c r="FU1586" s="2"/>
      <c r="FV1586" s="2"/>
      <c r="FW1586" s="2"/>
      <c r="FX1586" s="2"/>
      <c r="FY1586" s="2"/>
      <c r="FZ1586" s="2"/>
      <c r="GA1586" s="2"/>
      <c r="GB1586" s="2"/>
      <c r="GC1586" s="2"/>
      <c r="GD1586" s="2"/>
      <c r="GE1586" s="2"/>
      <c r="GF1586" s="2"/>
      <c r="GG1586" s="2"/>
      <c r="GH1586" s="2"/>
      <c r="GI1586" s="2"/>
      <c r="GJ1586" s="2"/>
      <c r="GK1586" s="2"/>
      <c r="GL1586" s="2"/>
      <c r="GM1586" s="2"/>
      <c r="GN1586" s="2"/>
      <c r="GO1586" s="2"/>
      <c r="GP1586" s="2"/>
      <c r="GQ1586" s="2"/>
    </row>
    <row r="1587" spans="1:199" x14ac:dyDescent="0.2">
      <c r="A1587" s="36">
        <f t="shared" si="379"/>
        <v>4</v>
      </c>
      <c r="B1587" s="36">
        <f t="shared" si="380"/>
        <v>4</v>
      </c>
      <c r="C1587" s="1">
        <v>36272</v>
      </c>
      <c r="D1587">
        <f t="shared" si="381"/>
        <v>4</v>
      </c>
      <c r="E1587">
        <f t="shared" si="382"/>
        <v>1999</v>
      </c>
      <c r="F1587" s="21">
        <f t="shared" si="385"/>
        <v>0.25880000000000036</v>
      </c>
      <c r="G1587" s="21">
        <f t="shared" si="371"/>
        <v>4.4083333333333474E-2</v>
      </c>
      <c r="H1587" s="21">
        <f t="shared" si="372"/>
        <v>4.0583333333333638E-2</v>
      </c>
      <c r="I1587" s="21">
        <f t="shared" si="373"/>
        <v>8.4666666666667112E-2</v>
      </c>
      <c r="J1587" s="23">
        <f>VLOOKUP(C1587,'Nymex hist.'!A:B,2,0)</f>
        <v>2.2250000000000001</v>
      </c>
      <c r="K1587" s="23">
        <f t="shared" si="384"/>
        <v>2.2689999999999997</v>
      </c>
      <c r="L1587" s="23">
        <f t="shared" si="386"/>
        <v>2.5278</v>
      </c>
      <c r="M1587" s="23">
        <f t="shared" si="374"/>
        <v>2.3775833333333334</v>
      </c>
      <c r="N1587" s="23">
        <f t="shared" si="375"/>
        <v>2.4216666666666669</v>
      </c>
      <c r="O1587" s="23">
        <f t="shared" si="376"/>
        <v>2.4622500000000005</v>
      </c>
      <c r="P1587" s="23">
        <f t="shared" si="377"/>
        <v>2.5122499999999999</v>
      </c>
      <c r="Q1587" s="23">
        <f t="shared" si="378"/>
        <v>2.5722499999999999</v>
      </c>
      <c r="R1587" s="30">
        <v>36272</v>
      </c>
      <c r="S1587" s="32"/>
      <c r="T1587" s="32"/>
      <c r="U1587" s="32"/>
      <c r="V1587" s="32"/>
      <c r="W1587" s="32"/>
      <c r="X1587" s="32"/>
      <c r="Y1587" s="32"/>
      <c r="Z1587" s="32"/>
      <c r="AA1587" s="32"/>
      <c r="AB1587" s="32"/>
      <c r="AC1587" s="32"/>
      <c r="AD1587" s="32"/>
      <c r="AE1587" s="32"/>
      <c r="AF1587" s="32"/>
      <c r="AG1587" s="32"/>
      <c r="AH1587" s="32"/>
      <c r="AI1587" s="32"/>
      <c r="AJ1587" s="34"/>
      <c r="AK1587" s="32"/>
      <c r="AL1587" s="32"/>
      <c r="AM1587" s="32"/>
      <c r="AN1587" s="32"/>
      <c r="AO1587" s="32"/>
      <c r="AP1587" s="32"/>
      <c r="AQ1587" s="32"/>
      <c r="AR1587" s="32"/>
      <c r="AS1587" s="32"/>
      <c r="AT1587" s="32"/>
      <c r="AU1587" s="32"/>
      <c r="AV1587" s="32"/>
      <c r="AW1587" s="32"/>
      <c r="AX1587" s="32"/>
      <c r="AY1587" s="32"/>
      <c r="AZ1587" s="32"/>
      <c r="BA1587" s="32"/>
      <c r="BB1587" s="32"/>
      <c r="BC1587" s="32"/>
      <c r="BD1587" s="32"/>
      <c r="BE1587" s="32"/>
      <c r="BF1587" s="32"/>
      <c r="BG1587" s="32"/>
      <c r="BH1587" s="32"/>
      <c r="BI1587" s="32"/>
      <c r="BJ1587" s="32"/>
      <c r="BK1587" s="32"/>
      <c r="BL1587" s="32"/>
      <c r="BM1587" s="32"/>
      <c r="BN1587" s="32"/>
      <c r="BO1587" s="32"/>
      <c r="BP1587" s="32"/>
      <c r="BQ1587" s="32"/>
      <c r="BR1587" s="32"/>
      <c r="BS1587" s="32"/>
      <c r="BT1587" s="32"/>
      <c r="BU1587" s="32"/>
      <c r="BV1587" s="32"/>
      <c r="BW1587" s="32"/>
      <c r="BX1587" s="32"/>
      <c r="BY1587" s="32"/>
      <c r="BZ1587" s="32"/>
      <c r="CA1587" s="32"/>
      <c r="CB1587" s="32"/>
      <c r="CC1587" s="32"/>
      <c r="CD1587" s="32"/>
      <c r="CE1587" s="32"/>
      <c r="CF1587" s="32"/>
      <c r="CG1587" s="32"/>
      <c r="CH1587" s="32"/>
      <c r="CI1587" s="32"/>
      <c r="CJ1587" s="32"/>
      <c r="CK1587" s="32"/>
      <c r="CL1587" s="32"/>
      <c r="CM1587" s="32"/>
      <c r="CN1587" s="32"/>
      <c r="CO1587" s="32"/>
      <c r="CP1587" s="32">
        <v>2.2250000000000001</v>
      </c>
      <c r="CQ1587" s="32">
        <v>2.2530000000000001</v>
      </c>
      <c r="CR1587" s="32">
        <v>2.2709999999999999</v>
      </c>
      <c r="CS1587" s="32">
        <v>2.2789999999999999</v>
      </c>
      <c r="CT1587" s="32">
        <v>2.2810000000000001</v>
      </c>
      <c r="CU1587" s="32">
        <v>2.3050000000000002</v>
      </c>
      <c r="CV1587" s="32">
        <v>2.4420000000000002</v>
      </c>
      <c r="CW1587" s="32">
        <v>2.5910000000000002</v>
      </c>
      <c r="CX1587" s="32">
        <v>2.6509999999999998</v>
      </c>
      <c r="CY1587" s="32">
        <v>2.54</v>
      </c>
      <c r="CZ1587" s="32">
        <v>2.415</v>
      </c>
      <c r="DA1587" s="32">
        <v>2.2850000000000001</v>
      </c>
      <c r="DB1587" s="32">
        <v>2.25</v>
      </c>
      <c r="DC1587" s="32">
        <v>2.2599999999999998</v>
      </c>
      <c r="DD1587" s="32">
        <v>2.2650000000000001</v>
      </c>
      <c r="DE1587" s="32">
        <v>2.27</v>
      </c>
      <c r="DF1587" s="32">
        <v>2.278</v>
      </c>
      <c r="DG1587" s="32">
        <v>2.302</v>
      </c>
      <c r="DH1587" s="32">
        <v>2.4369999999999998</v>
      </c>
      <c r="DI1587" s="32">
        <v>2.5779999999999998</v>
      </c>
      <c r="DJ1587" s="32">
        <v>2.6280000000000001</v>
      </c>
      <c r="DK1587" s="32">
        <v>2.5419999999999998</v>
      </c>
      <c r="DL1587" s="32">
        <v>2.444</v>
      </c>
      <c r="DM1587" s="32">
        <v>2.339</v>
      </c>
      <c r="DN1587" s="32">
        <v>2.3119999999999998</v>
      </c>
      <c r="DO1587" s="32">
        <v>2.319</v>
      </c>
      <c r="DP1587" s="32">
        <v>2.3260000000000001</v>
      </c>
      <c r="DQ1587" s="32">
        <v>2.3330000000000002</v>
      </c>
      <c r="DR1587" s="32">
        <v>2.339</v>
      </c>
      <c r="DS1587" s="32">
        <v>2.3650000000000002</v>
      </c>
      <c r="DT1587" s="32">
        <v>2.4910000000000001</v>
      </c>
      <c r="DU1587" s="32">
        <v>2.6219999999999999</v>
      </c>
      <c r="DV1587" s="32">
        <v>2.6680000000000001</v>
      </c>
      <c r="DW1587" s="32">
        <v>2.5819999999999999</v>
      </c>
      <c r="DX1587" s="32">
        <v>2.484</v>
      </c>
      <c r="DY1587" s="32">
        <v>2.3860000000000001</v>
      </c>
      <c r="DZ1587" s="32">
        <v>2.3519999999999999</v>
      </c>
      <c r="EA1587" s="32">
        <v>2.359</v>
      </c>
      <c r="EB1587" s="32">
        <v>2.3660000000000001</v>
      </c>
      <c r="EC1587" s="32">
        <v>2.3730000000000002</v>
      </c>
      <c r="ED1587" s="32">
        <v>2.379</v>
      </c>
      <c r="EE1587" s="32">
        <v>2.4049999999999998</v>
      </c>
      <c r="EF1587" s="32">
        <v>2.5310000000000001</v>
      </c>
      <c r="EG1587" s="32">
        <v>2.6619999999999999</v>
      </c>
      <c r="EH1587" s="32">
        <v>2.718</v>
      </c>
      <c r="EI1587" s="32">
        <v>2.6320000000000001</v>
      </c>
      <c r="EJ1587" s="32">
        <v>2.5339999999999998</v>
      </c>
      <c r="EK1587" s="32">
        <v>2.4359999999999999</v>
      </c>
      <c r="EL1587" s="32">
        <v>2.4020000000000001</v>
      </c>
      <c r="EM1587" s="32">
        <v>2.4089999999999998</v>
      </c>
      <c r="EN1587" s="32">
        <v>2.4159999999999999</v>
      </c>
      <c r="EO1587" s="32">
        <v>2.423</v>
      </c>
      <c r="EP1587" s="32">
        <v>2.4289999999999998</v>
      </c>
      <c r="EQ1587" s="32">
        <v>2.4550000000000001</v>
      </c>
      <c r="ER1587" s="32">
        <v>2.581</v>
      </c>
      <c r="ES1587" s="32">
        <v>2.7120000000000002</v>
      </c>
      <c r="ET1587" s="32">
        <v>2.778</v>
      </c>
      <c r="EU1587" s="32">
        <v>2.6920000000000002</v>
      </c>
      <c r="EV1587" s="32">
        <v>2.5939999999999999</v>
      </c>
      <c r="EW1587" s="32">
        <v>2.496</v>
      </c>
      <c r="EX1587" s="32">
        <v>2.4620000000000002</v>
      </c>
      <c r="EY1587" s="32">
        <v>2.4689999999999999</v>
      </c>
      <c r="EZ1587" s="32">
        <v>2.476</v>
      </c>
      <c r="FA1587" s="32">
        <v>2.4830000000000001</v>
      </c>
      <c r="FB1587" s="32">
        <v>2.4889999999999999</v>
      </c>
      <c r="FC1587" s="32">
        <v>2.5150000000000001</v>
      </c>
      <c r="FD1587" s="32">
        <v>2.641</v>
      </c>
      <c r="FE1587" s="32">
        <v>2.7719999999999998</v>
      </c>
      <c r="FF1587" s="32">
        <v>2.843</v>
      </c>
      <c r="FG1587" s="32">
        <v>2.7570000000000001</v>
      </c>
      <c r="FH1587" s="32">
        <v>2.6589999999999998</v>
      </c>
      <c r="FI1587" s="32">
        <v>2.5609999999999999</v>
      </c>
      <c r="FJ1587" s="32"/>
      <c r="FK1587" s="32"/>
      <c r="FL1587" s="32"/>
      <c r="FM1587" s="32"/>
      <c r="FN1587" s="32"/>
      <c r="FO1587" s="32"/>
      <c r="FP1587" s="32"/>
      <c r="FQ1587" s="32"/>
      <c r="FR1587" s="32"/>
      <c r="FS1587" s="32"/>
      <c r="FT1587" s="32"/>
      <c r="FU1587" s="32"/>
      <c r="FV1587" s="32"/>
      <c r="FW1587" s="32"/>
      <c r="FX1587" s="32"/>
      <c r="FY1587" s="32"/>
      <c r="FZ1587" s="32"/>
      <c r="GA1587" s="32"/>
      <c r="GB1587" s="32"/>
      <c r="GC1587" s="32"/>
      <c r="GD1587" s="32"/>
      <c r="GE1587" s="32"/>
      <c r="GF1587" s="32"/>
      <c r="GG1587" s="32"/>
      <c r="GH1587" s="32"/>
      <c r="GI1587" s="32"/>
      <c r="GJ1587" s="32"/>
      <c r="GK1587" s="32"/>
      <c r="GL1587" s="32"/>
      <c r="GM1587" s="32"/>
      <c r="GN1587" s="32"/>
      <c r="GO1587" s="32"/>
      <c r="GP1587" s="32"/>
      <c r="GQ1587" s="32"/>
    </row>
    <row r="1588" spans="1:199" customFormat="1" hidden="1" x14ac:dyDescent="0.2">
      <c r="A1588">
        <f t="shared" si="379"/>
        <v>5</v>
      </c>
      <c r="B1588">
        <f t="shared" si="380"/>
        <v>4</v>
      </c>
      <c r="C1588" s="1">
        <v>36273</v>
      </c>
      <c r="D1588">
        <f t="shared" si="381"/>
        <v>4</v>
      </c>
      <c r="E1588">
        <f t="shared" si="382"/>
        <v>1999</v>
      </c>
      <c r="F1588" s="17">
        <f t="shared" si="385"/>
        <v>0.25866666666666616</v>
      </c>
      <c r="G1588" s="16">
        <f t="shared" si="371"/>
        <v>4.5833333333333393E-2</v>
      </c>
      <c r="H1588" s="16">
        <f t="shared" si="372"/>
        <v>4.0583333333333194E-2</v>
      </c>
      <c r="I1588" s="16">
        <f t="shared" si="373"/>
        <v>8.6416666666666586E-2</v>
      </c>
      <c r="J1588" s="7">
        <f>VLOOKUP(C1588,'Nymex hist.'!A:B,2,0)</f>
        <v>2.226</v>
      </c>
      <c r="K1588" s="11">
        <f t="shared" si="384"/>
        <v>2.2703333333333338</v>
      </c>
      <c r="L1588" s="11">
        <f t="shared" si="386"/>
        <v>2.5289999999999999</v>
      </c>
      <c r="M1588" s="9">
        <f t="shared" si="374"/>
        <v>2.3768333333333334</v>
      </c>
      <c r="N1588" s="9">
        <f t="shared" si="375"/>
        <v>2.4226666666666667</v>
      </c>
      <c r="O1588" s="9">
        <f t="shared" si="376"/>
        <v>2.4632499999999999</v>
      </c>
      <c r="P1588" s="9">
        <f t="shared" si="377"/>
        <v>2.5132500000000002</v>
      </c>
      <c r="Q1588" s="9">
        <f t="shared" si="378"/>
        <v>2.5732499999999998</v>
      </c>
      <c r="R1588" s="8">
        <v>36273</v>
      </c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3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>
        <v>2.226</v>
      </c>
      <c r="CQ1588" s="2">
        <v>2.2530000000000001</v>
      </c>
      <c r="CR1588" s="2">
        <v>2.2709999999999999</v>
      </c>
      <c r="CS1588" s="2">
        <v>2.2810000000000001</v>
      </c>
      <c r="CT1588" s="2">
        <v>2.2839999999999998</v>
      </c>
      <c r="CU1588" s="2">
        <v>2.3069999999999999</v>
      </c>
      <c r="CV1588" s="2">
        <v>2.4430000000000001</v>
      </c>
      <c r="CW1588" s="2">
        <v>2.5939999999999999</v>
      </c>
      <c r="CX1588" s="2">
        <v>2.649</v>
      </c>
      <c r="CY1588" s="2">
        <v>2.5409999999999999</v>
      </c>
      <c r="CZ1588" s="2">
        <v>2.4180000000000001</v>
      </c>
      <c r="DA1588" s="2">
        <v>2.2810000000000001</v>
      </c>
      <c r="DB1588" s="2">
        <v>2.246</v>
      </c>
      <c r="DC1588" s="2">
        <v>2.2559999999999998</v>
      </c>
      <c r="DD1588" s="2">
        <v>2.2610000000000001</v>
      </c>
      <c r="DE1588" s="2">
        <v>2.2709999999999999</v>
      </c>
      <c r="DF1588" s="2">
        <v>2.2789999999999999</v>
      </c>
      <c r="DG1588" s="2">
        <v>2.3029999999999999</v>
      </c>
      <c r="DH1588" s="2">
        <v>2.4380000000000002</v>
      </c>
      <c r="DI1588" s="2">
        <v>2.5790000000000002</v>
      </c>
      <c r="DJ1588" s="2">
        <v>2.629</v>
      </c>
      <c r="DK1588" s="2">
        <v>2.5430000000000001</v>
      </c>
      <c r="DL1588" s="2">
        <v>2.4449999999999998</v>
      </c>
      <c r="DM1588" s="2">
        <v>2.34</v>
      </c>
      <c r="DN1588" s="2">
        <v>2.3130000000000002</v>
      </c>
      <c r="DO1588" s="2">
        <v>2.3199999999999998</v>
      </c>
      <c r="DP1588" s="2">
        <v>2.327</v>
      </c>
      <c r="DQ1588" s="2">
        <v>2.3340000000000001</v>
      </c>
      <c r="DR1588" s="2">
        <v>2.34</v>
      </c>
      <c r="DS1588" s="2">
        <v>2.3660000000000001</v>
      </c>
      <c r="DT1588" s="2">
        <v>2.492</v>
      </c>
      <c r="DU1588" s="2">
        <v>2.6230000000000002</v>
      </c>
      <c r="DV1588" s="2">
        <v>2.669</v>
      </c>
      <c r="DW1588" s="2">
        <v>2.5830000000000002</v>
      </c>
      <c r="DX1588" s="2">
        <v>2.4849999999999999</v>
      </c>
      <c r="DY1588" s="2">
        <v>2.387</v>
      </c>
      <c r="DZ1588" s="2">
        <v>2.3530000000000002</v>
      </c>
      <c r="EA1588" s="2">
        <v>2.36</v>
      </c>
      <c r="EB1588" s="2">
        <v>2.367</v>
      </c>
      <c r="EC1588" s="2">
        <v>2.3740000000000001</v>
      </c>
      <c r="ED1588" s="2">
        <v>2.38</v>
      </c>
      <c r="EE1588" s="2">
        <v>2.4060000000000001</v>
      </c>
      <c r="EF1588" s="2">
        <v>2.532</v>
      </c>
      <c r="EG1588" s="2">
        <v>2.6629999999999998</v>
      </c>
      <c r="EH1588" s="2">
        <v>2.7189999999999999</v>
      </c>
      <c r="EI1588" s="2">
        <v>2.633</v>
      </c>
      <c r="EJ1588" s="2">
        <v>2.5350000000000001</v>
      </c>
      <c r="EK1588" s="2">
        <v>2.4369999999999998</v>
      </c>
      <c r="EL1588" s="2">
        <v>2.403</v>
      </c>
      <c r="EM1588" s="2">
        <v>2.41</v>
      </c>
      <c r="EN1588" s="2">
        <v>2.4169999999999998</v>
      </c>
      <c r="EO1588" s="2">
        <v>2.4239999999999999</v>
      </c>
      <c r="EP1588" s="2">
        <v>2.4300000000000002</v>
      </c>
      <c r="EQ1588" s="2">
        <v>2.456</v>
      </c>
      <c r="ER1588" s="2">
        <v>2.5819999999999999</v>
      </c>
      <c r="ES1588" s="2">
        <v>2.7130000000000001</v>
      </c>
      <c r="ET1588" s="2">
        <v>2.7789999999999999</v>
      </c>
      <c r="EU1588" s="2">
        <v>2.6930000000000001</v>
      </c>
      <c r="EV1588" s="2">
        <v>2.5950000000000002</v>
      </c>
      <c r="EW1588" s="2">
        <v>2.4969999999999999</v>
      </c>
      <c r="EX1588" s="2">
        <v>2.4630000000000001</v>
      </c>
      <c r="EY1588" s="2">
        <v>2.4700000000000002</v>
      </c>
      <c r="EZ1588" s="2">
        <v>2.4769999999999999</v>
      </c>
      <c r="FA1588" s="2">
        <v>2.484</v>
      </c>
      <c r="FB1588" s="2">
        <v>2.4900000000000002</v>
      </c>
      <c r="FC1588" s="2">
        <v>2.516</v>
      </c>
      <c r="FD1588" s="2">
        <v>2.6419999999999999</v>
      </c>
      <c r="FE1588" s="2">
        <v>2.7730000000000001</v>
      </c>
      <c r="FF1588" s="2">
        <v>2.8439999999999999</v>
      </c>
      <c r="FG1588" s="2">
        <v>2.758</v>
      </c>
      <c r="FH1588" s="2">
        <v>2.66</v>
      </c>
      <c r="FI1588" s="2">
        <v>2.5619999999999998</v>
      </c>
      <c r="FJ1588" s="2"/>
      <c r="FK1588" s="2"/>
      <c r="FL1588" s="2"/>
      <c r="FM1588" s="2"/>
      <c r="FN1588" s="2"/>
      <c r="FO1588" s="2"/>
      <c r="FP1588" s="2"/>
      <c r="FQ1588" s="2"/>
      <c r="FR1588" s="2"/>
      <c r="FS1588" s="2"/>
      <c r="FT1588" s="2"/>
      <c r="FU1588" s="2"/>
      <c r="FV1588" s="2"/>
      <c r="FW1588" s="2"/>
      <c r="FX1588" s="2"/>
      <c r="FY1588" s="2"/>
      <c r="FZ1588" s="2"/>
      <c r="GA1588" s="2"/>
      <c r="GB1588" s="2"/>
      <c r="GC1588" s="2"/>
      <c r="GD1588" s="2"/>
      <c r="GE1588" s="2"/>
      <c r="GF1588" s="2"/>
      <c r="GG1588" s="2"/>
      <c r="GH1588" s="2"/>
      <c r="GI1588" s="2"/>
      <c r="GJ1588" s="2"/>
      <c r="GK1588" s="2"/>
      <c r="GL1588" s="2"/>
      <c r="GM1588" s="2"/>
      <c r="GN1588" s="2"/>
      <c r="GO1588" s="2"/>
      <c r="GP1588" s="2"/>
      <c r="GQ1588" s="2"/>
    </row>
    <row r="1589" spans="1:199" customFormat="1" hidden="1" x14ac:dyDescent="0.2">
      <c r="A1589">
        <f t="shared" si="379"/>
        <v>1</v>
      </c>
      <c r="B1589">
        <f t="shared" si="380"/>
        <v>4</v>
      </c>
      <c r="C1589" s="1">
        <v>36276</v>
      </c>
      <c r="D1589">
        <f t="shared" si="381"/>
        <v>4</v>
      </c>
      <c r="E1589">
        <f t="shared" si="382"/>
        <v>1999</v>
      </c>
      <c r="F1589" s="17">
        <f t="shared" si="385"/>
        <v>0.23650000000000038</v>
      </c>
      <c r="G1589" s="16">
        <f t="shared" si="371"/>
        <v>4.3999999999999595E-2</v>
      </c>
      <c r="H1589" s="16">
        <f t="shared" si="372"/>
        <v>4.1249999999999787E-2</v>
      </c>
      <c r="I1589" s="16">
        <f t="shared" si="373"/>
        <v>8.5249999999999382E-2</v>
      </c>
      <c r="J1589" s="7">
        <f>VLOOKUP(C1589,'Nymex hist.'!A:B,2,0)</f>
        <v>2.2989999999999999</v>
      </c>
      <c r="K1589" s="11">
        <f t="shared" si="384"/>
        <v>2.3365</v>
      </c>
      <c r="L1589" s="11">
        <f t="shared" si="386"/>
        <v>2.5730000000000004</v>
      </c>
      <c r="M1589" s="9">
        <f t="shared" si="374"/>
        <v>2.4033333333333338</v>
      </c>
      <c r="N1589" s="9">
        <f t="shared" si="375"/>
        <v>2.4473333333333334</v>
      </c>
      <c r="O1589" s="9">
        <f t="shared" si="376"/>
        <v>2.4885833333333331</v>
      </c>
      <c r="P1589" s="9">
        <f t="shared" si="377"/>
        <v>2.5385833333333334</v>
      </c>
      <c r="Q1589" s="9">
        <f t="shared" si="378"/>
        <v>2.5985833333333335</v>
      </c>
      <c r="R1589" s="8">
        <v>36276</v>
      </c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3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>
        <v>2.2989999999999999</v>
      </c>
      <c r="CQ1589" s="2">
        <v>2.3250000000000002</v>
      </c>
      <c r="CR1589" s="2">
        <v>2.3380000000000001</v>
      </c>
      <c r="CS1589" s="2">
        <v>2.3450000000000002</v>
      </c>
      <c r="CT1589" s="2">
        <v>2.3460000000000001</v>
      </c>
      <c r="CU1589" s="2">
        <v>2.3660000000000001</v>
      </c>
      <c r="CV1589" s="2">
        <v>2.4980000000000002</v>
      </c>
      <c r="CW1589" s="2">
        <v>2.645</v>
      </c>
      <c r="CX1589" s="2">
        <v>2.6949999999999998</v>
      </c>
      <c r="CY1589" s="2">
        <v>2.58</v>
      </c>
      <c r="CZ1589" s="2">
        <v>2.4470000000000001</v>
      </c>
      <c r="DA1589" s="2">
        <v>2.302</v>
      </c>
      <c r="DB1589" s="2">
        <v>2.2669999999999999</v>
      </c>
      <c r="DC1589" s="2">
        <v>2.2770000000000001</v>
      </c>
      <c r="DD1589" s="2">
        <v>2.282</v>
      </c>
      <c r="DE1589" s="2">
        <v>2.2949999999999999</v>
      </c>
      <c r="DF1589" s="2">
        <v>2.3029999999999999</v>
      </c>
      <c r="DG1589" s="2">
        <v>2.327</v>
      </c>
      <c r="DH1589" s="2">
        <v>2.4620000000000002</v>
      </c>
      <c r="DI1589" s="2">
        <v>2.6030000000000002</v>
      </c>
      <c r="DJ1589" s="2">
        <v>2.653</v>
      </c>
      <c r="DK1589" s="2">
        <v>2.5670000000000002</v>
      </c>
      <c r="DL1589" s="2">
        <v>2.4689999999999999</v>
      </c>
      <c r="DM1589" s="2">
        <v>2.3639999999999999</v>
      </c>
      <c r="DN1589" s="2">
        <v>2.3370000000000002</v>
      </c>
      <c r="DO1589" s="2">
        <v>2.3439999999999999</v>
      </c>
      <c r="DP1589" s="2">
        <v>2.351</v>
      </c>
      <c r="DQ1589" s="2">
        <v>2.3580000000000001</v>
      </c>
      <c r="DR1589" s="2">
        <v>2.3660000000000001</v>
      </c>
      <c r="DS1589" s="2">
        <v>2.3919999999999999</v>
      </c>
      <c r="DT1589" s="2">
        <v>2.5179999999999998</v>
      </c>
      <c r="DU1589" s="2">
        <v>2.649</v>
      </c>
      <c r="DV1589" s="2">
        <v>2.6949999999999998</v>
      </c>
      <c r="DW1589" s="2">
        <v>2.609</v>
      </c>
      <c r="DX1589" s="2">
        <v>2.5110000000000001</v>
      </c>
      <c r="DY1589" s="2">
        <v>2.4129999999999998</v>
      </c>
      <c r="DZ1589" s="2">
        <v>2.3769999999999998</v>
      </c>
      <c r="EA1589" s="2">
        <v>2.3839999999999999</v>
      </c>
      <c r="EB1589" s="2">
        <v>2.391</v>
      </c>
      <c r="EC1589" s="2">
        <v>2.3980000000000001</v>
      </c>
      <c r="ED1589" s="2">
        <v>2.4060000000000001</v>
      </c>
      <c r="EE1589" s="2">
        <v>2.4319999999999999</v>
      </c>
      <c r="EF1589" s="2">
        <v>2.5579999999999998</v>
      </c>
      <c r="EG1589" s="2">
        <v>2.6890000000000001</v>
      </c>
      <c r="EH1589" s="2">
        <v>2.7450000000000001</v>
      </c>
      <c r="EI1589" s="2">
        <v>2.6589999999999998</v>
      </c>
      <c r="EJ1589" s="2">
        <v>2.5609999999999999</v>
      </c>
      <c r="EK1589" s="2">
        <v>2.4630000000000001</v>
      </c>
      <c r="EL1589" s="2">
        <v>2.427</v>
      </c>
      <c r="EM1589" s="2">
        <v>2.4340000000000002</v>
      </c>
      <c r="EN1589" s="2">
        <v>2.4409999999999998</v>
      </c>
      <c r="EO1589" s="2">
        <v>2.448</v>
      </c>
      <c r="EP1589" s="2">
        <v>2.456</v>
      </c>
      <c r="EQ1589" s="2">
        <v>2.4820000000000002</v>
      </c>
      <c r="ER1589" s="2">
        <v>2.6080000000000001</v>
      </c>
      <c r="ES1589" s="2">
        <v>2.7389999999999999</v>
      </c>
      <c r="ET1589" s="2">
        <v>2.8050000000000002</v>
      </c>
      <c r="EU1589" s="2">
        <v>2.7189999999999999</v>
      </c>
      <c r="EV1589" s="2">
        <v>2.621</v>
      </c>
      <c r="EW1589" s="2">
        <v>2.5230000000000001</v>
      </c>
      <c r="EX1589" s="2">
        <v>2.4870000000000001</v>
      </c>
      <c r="EY1589" s="2">
        <v>2.4940000000000002</v>
      </c>
      <c r="EZ1589" s="2">
        <v>2.5009999999999999</v>
      </c>
      <c r="FA1589" s="2">
        <v>2.508</v>
      </c>
      <c r="FB1589" s="2">
        <v>2.516</v>
      </c>
      <c r="FC1589" s="2">
        <v>2.5419999999999998</v>
      </c>
      <c r="FD1589" s="2">
        <v>2.6680000000000001</v>
      </c>
      <c r="FE1589" s="2">
        <v>2.7989999999999999</v>
      </c>
      <c r="FF1589" s="2">
        <v>2.87</v>
      </c>
      <c r="FG1589" s="2">
        <v>2.7839999999999998</v>
      </c>
      <c r="FH1589" s="2">
        <v>2.6859999999999999</v>
      </c>
      <c r="FI1589" s="2">
        <v>2.5880000000000001</v>
      </c>
      <c r="FJ1589" s="2"/>
      <c r="FK1589" s="2"/>
      <c r="FL1589" s="2"/>
      <c r="FM1589" s="2"/>
      <c r="FN1589" s="2"/>
      <c r="FO1589" s="2"/>
      <c r="FP1589" s="2"/>
      <c r="FQ1589" s="2"/>
      <c r="FR1589" s="2"/>
      <c r="FS1589" s="2"/>
      <c r="FT1589" s="2"/>
      <c r="FU1589" s="2"/>
      <c r="FV1589" s="2"/>
      <c r="FW1589" s="2"/>
      <c r="FX1589" s="2"/>
      <c r="FY1589" s="2"/>
      <c r="FZ1589" s="2"/>
      <c r="GA1589" s="2"/>
      <c r="GB1589" s="2"/>
      <c r="GC1589" s="2"/>
      <c r="GD1589" s="2"/>
      <c r="GE1589" s="2"/>
      <c r="GF1589" s="2"/>
      <c r="GG1589" s="2"/>
      <c r="GH1589" s="2"/>
      <c r="GI1589" s="2"/>
      <c r="GJ1589" s="2"/>
      <c r="GK1589" s="2"/>
      <c r="GL1589" s="2"/>
      <c r="GM1589" s="2"/>
      <c r="GN1589" s="2"/>
      <c r="GO1589" s="2"/>
      <c r="GP1589" s="2"/>
      <c r="GQ1589" s="2"/>
    </row>
    <row r="1590" spans="1:199" customFormat="1" hidden="1" x14ac:dyDescent="0.2">
      <c r="A1590">
        <f t="shared" si="379"/>
        <v>2</v>
      </c>
      <c r="B1590">
        <f t="shared" si="380"/>
        <v>4</v>
      </c>
      <c r="C1590" s="1">
        <v>36277</v>
      </c>
      <c r="D1590">
        <f t="shared" si="381"/>
        <v>4</v>
      </c>
      <c r="E1590">
        <f t="shared" si="382"/>
        <v>1999</v>
      </c>
      <c r="F1590" s="17">
        <f t="shared" si="385"/>
        <v>0.23563333333333292</v>
      </c>
      <c r="G1590" s="16">
        <f t="shared" si="371"/>
        <v>2.9333333333333655E-2</v>
      </c>
      <c r="H1590" s="16">
        <f t="shared" si="372"/>
        <v>3.9250000000000007E-2</v>
      </c>
      <c r="I1590" s="16">
        <f t="shared" si="373"/>
        <v>6.8583333333333663E-2</v>
      </c>
      <c r="J1590" s="7">
        <f>VLOOKUP(C1590,'Nymex hist.'!A:B,2,0)</f>
        <v>2.331</v>
      </c>
      <c r="K1590" s="11">
        <f t="shared" si="384"/>
        <v>2.3571666666666666</v>
      </c>
      <c r="L1590" s="11">
        <f t="shared" si="386"/>
        <v>2.5927999999999995</v>
      </c>
      <c r="M1590" s="9">
        <f t="shared" si="374"/>
        <v>2.4202499999999998</v>
      </c>
      <c r="N1590" s="9">
        <f t="shared" si="375"/>
        <v>2.4495833333333334</v>
      </c>
      <c r="O1590" s="9">
        <f t="shared" si="376"/>
        <v>2.4888333333333335</v>
      </c>
      <c r="P1590" s="9">
        <f t="shared" si="377"/>
        <v>2.5388333333333333</v>
      </c>
      <c r="Q1590" s="9">
        <f t="shared" si="378"/>
        <v>2.5988333333333333</v>
      </c>
      <c r="R1590" s="8">
        <v>36277</v>
      </c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3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>
        <v>2.331</v>
      </c>
      <c r="CQ1590" s="2">
        <v>2.3370000000000002</v>
      </c>
      <c r="CR1590" s="2">
        <v>2.355</v>
      </c>
      <c r="CS1590" s="2">
        <v>2.3650000000000002</v>
      </c>
      <c r="CT1590" s="2">
        <v>2.367</v>
      </c>
      <c r="CU1590" s="2">
        <v>2.3879999999999999</v>
      </c>
      <c r="CV1590" s="2">
        <v>2.5179999999999998</v>
      </c>
      <c r="CW1590" s="2">
        <v>2.665</v>
      </c>
      <c r="CX1590" s="2">
        <v>2.7149999999999999</v>
      </c>
      <c r="CY1590" s="2">
        <v>2.5979999999999999</v>
      </c>
      <c r="CZ1590" s="2">
        <v>2.468</v>
      </c>
      <c r="DA1590" s="2">
        <v>2.3260000000000001</v>
      </c>
      <c r="DB1590" s="2">
        <v>2.2879999999999998</v>
      </c>
      <c r="DC1590" s="2">
        <v>2.298</v>
      </c>
      <c r="DD1590" s="2">
        <v>2.3029999999999999</v>
      </c>
      <c r="DE1590" s="2">
        <v>2.3079999999999998</v>
      </c>
      <c r="DF1590" s="2">
        <v>2.3140000000000001</v>
      </c>
      <c r="DG1590" s="2">
        <v>2.3380000000000001</v>
      </c>
      <c r="DH1590" s="2">
        <v>2.4729999999999999</v>
      </c>
      <c r="DI1590" s="2">
        <v>2.6139999999999999</v>
      </c>
      <c r="DJ1590" s="2">
        <v>2.6629999999999998</v>
      </c>
      <c r="DK1590" s="2">
        <v>2.573</v>
      </c>
      <c r="DL1590" s="2">
        <v>2.4740000000000002</v>
      </c>
      <c r="DM1590" s="2">
        <v>2.367</v>
      </c>
      <c r="DN1590" s="2">
        <v>2.34</v>
      </c>
      <c r="DO1590" s="2">
        <v>2.3439999999999999</v>
      </c>
      <c r="DP1590" s="2">
        <v>2.351</v>
      </c>
      <c r="DQ1590" s="2">
        <v>2.3580000000000001</v>
      </c>
      <c r="DR1590" s="2">
        <v>2.3660000000000001</v>
      </c>
      <c r="DS1590" s="2">
        <v>2.3919999999999999</v>
      </c>
      <c r="DT1590" s="2">
        <v>2.5179999999999998</v>
      </c>
      <c r="DU1590" s="2">
        <v>2.649</v>
      </c>
      <c r="DV1590" s="2">
        <v>2.6949999999999998</v>
      </c>
      <c r="DW1590" s="2">
        <v>2.609</v>
      </c>
      <c r="DX1590" s="2">
        <v>2.5110000000000001</v>
      </c>
      <c r="DY1590" s="2">
        <v>2.4129999999999998</v>
      </c>
      <c r="DZ1590" s="2">
        <v>2.38</v>
      </c>
      <c r="EA1590" s="2">
        <v>2.3839999999999999</v>
      </c>
      <c r="EB1590" s="2">
        <v>2.391</v>
      </c>
      <c r="EC1590" s="2">
        <v>2.3980000000000001</v>
      </c>
      <c r="ED1590" s="2">
        <v>2.4060000000000001</v>
      </c>
      <c r="EE1590" s="2">
        <v>2.4319999999999999</v>
      </c>
      <c r="EF1590" s="2">
        <v>2.5579999999999998</v>
      </c>
      <c r="EG1590" s="2">
        <v>2.6890000000000001</v>
      </c>
      <c r="EH1590" s="2">
        <v>2.7450000000000001</v>
      </c>
      <c r="EI1590" s="2">
        <v>2.6589999999999998</v>
      </c>
      <c r="EJ1590" s="2">
        <v>2.5609999999999999</v>
      </c>
      <c r="EK1590" s="2">
        <v>2.4630000000000001</v>
      </c>
      <c r="EL1590" s="2">
        <v>2.4300000000000002</v>
      </c>
      <c r="EM1590" s="2">
        <v>2.4340000000000002</v>
      </c>
      <c r="EN1590" s="2">
        <v>2.4409999999999998</v>
      </c>
      <c r="EO1590" s="2">
        <v>2.448</v>
      </c>
      <c r="EP1590" s="2">
        <v>2.456</v>
      </c>
      <c r="EQ1590" s="2">
        <v>2.4820000000000002</v>
      </c>
      <c r="ER1590" s="2">
        <v>2.6080000000000001</v>
      </c>
      <c r="ES1590" s="2">
        <v>2.7389999999999999</v>
      </c>
      <c r="ET1590" s="2">
        <v>2.8050000000000002</v>
      </c>
      <c r="EU1590" s="2">
        <v>2.7189999999999999</v>
      </c>
      <c r="EV1590" s="2">
        <v>2.621</v>
      </c>
      <c r="EW1590" s="2">
        <v>2.5230000000000001</v>
      </c>
      <c r="EX1590" s="2">
        <v>2.4900000000000002</v>
      </c>
      <c r="EY1590" s="2">
        <v>2.4940000000000002</v>
      </c>
      <c r="EZ1590" s="2">
        <v>2.5009999999999999</v>
      </c>
      <c r="FA1590" s="2">
        <v>2.508</v>
      </c>
      <c r="FB1590" s="2">
        <v>2.516</v>
      </c>
      <c r="FC1590" s="2">
        <v>2.5419999999999998</v>
      </c>
      <c r="FD1590" s="2">
        <v>2.6680000000000001</v>
      </c>
      <c r="FE1590" s="2">
        <v>2.7989999999999999</v>
      </c>
      <c r="FF1590" s="2">
        <v>2.87</v>
      </c>
      <c r="FG1590" s="2">
        <v>2.7839999999999998</v>
      </c>
      <c r="FH1590" s="2">
        <v>2.6859999999999999</v>
      </c>
      <c r="FI1590" s="2">
        <v>2.5880000000000001</v>
      </c>
      <c r="FJ1590" s="2"/>
      <c r="FK1590" s="2"/>
      <c r="FL1590" s="2"/>
      <c r="FM1590" s="2"/>
      <c r="FN1590" s="2"/>
      <c r="FO1590" s="2"/>
      <c r="FP1590" s="2"/>
      <c r="FQ1590" s="2"/>
      <c r="FR1590" s="2"/>
      <c r="FS1590" s="2"/>
      <c r="FT1590" s="2"/>
      <c r="FU1590" s="2"/>
      <c r="FV1590" s="2"/>
      <c r="FW1590" s="2"/>
      <c r="FX1590" s="2"/>
      <c r="FY1590" s="2"/>
      <c r="FZ1590" s="2"/>
      <c r="GA1590" s="2"/>
      <c r="GB1590" s="2"/>
      <c r="GC1590" s="2"/>
      <c r="GD1590" s="2"/>
      <c r="GE1590" s="2"/>
      <c r="GF1590" s="2"/>
      <c r="GG1590" s="2"/>
      <c r="GH1590" s="2"/>
      <c r="GI1590" s="2"/>
      <c r="GJ1590" s="2"/>
      <c r="GK1590" s="2"/>
      <c r="GL1590" s="2"/>
      <c r="GM1590" s="2"/>
      <c r="GN1590" s="2"/>
      <c r="GO1590" s="2"/>
      <c r="GP1590" s="2"/>
      <c r="GQ1590" s="2"/>
    </row>
    <row r="1591" spans="1:199" customFormat="1" hidden="1" x14ac:dyDescent="0.2">
      <c r="A1591">
        <f t="shared" si="379"/>
        <v>3</v>
      </c>
      <c r="B1591">
        <f t="shared" si="380"/>
        <v>4</v>
      </c>
      <c r="C1591" s="1">
        <v>36278</v>
      </c>
      <c r="D1591">
        <f t="shared" si="381"/>
        <v>4</v>
      </c>
      <c r="E1591">
        <f t="shared" si="382"/>
        <v>1999</v>
      </c>
      <c r="F1591" s="17">
        <f t="shared" si="385"/>
        <v>0.23526666666666651</v>
      </c>
      <c r="G1591" s="16">
        <f t="shared" si="371"/>
        <v>3.1333333333333435E-2</v>
      </c>
      <c r="H1591" s="16">
        <f t="shared" si="372"/>
        <v>3.9250000000000451E-2</v>
      </c>
      <c r="I1591" s="16">
        <f t="shared" si="373"/>
        <v>7.0583333333333886E-2</v>
      </c>
      <c r="J1591" s="7">
        <f>VLOOKUP(C1591,'Nymex hist.'!A:B,2,0)</f>
        <v>2.3479999999999999</v>
      </c>
      <c r="K1591" s="11">
        <f t="shared" si="384"/>
        <v>2.3653333333333335</v>
      </c>
      <c r="L1591" s="11">
        <f t="shared" si="386"/>
        <v>2.6006</v>
      </c>
      <c r="M1591" s="9">
        <f t="shared" si="374"/>
        <v>2.4292499999999997</v>
      </c>
      <c r="N1591" s="9">
        <f t="shared" si="375"/>
        <v>2.4605833333333331</v>
      </c>
      <c r="O1591" s="9">
        <f t="shared" si="376"/>
        <v>2.4998333333333336</v>
      </c>
      <c r="P1591" s="9">
        <f t="shared" si="377"/>
        <v>2.5498333333333334</v>
      </c>
      <c r="Q1591" s="9">
        <f t="shared" si="378"/>
        <v>2.6098333333333334</v>
      </c>
      <c r="R1591" s="8">
        <v>36278</v>
      </c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3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>
        <v>2.3479999999999999</v>
      </c>
      <c r="CQ1591" s="2">
        <v>2.3410000000000002</v>
      </c>
      <c r="CR1591" s="2">
        <v>2.3580000000000001</v>
      </c>
      <c r="CS1591" s="2">
        <v>2.3719999999999999</v>
      </c>
      <c r="CT1591" s="2">
        <v>2.375</v>
      </c>
      <c r="CU1591" s="2">
        <v>2.3980000000000001</v>
      </c>
      <c r="CV1591" s="2">
        <v>2.5249999999999999</v>
      </c>
      <c r="CW1591" s="2">
        <v>2.673</v>
      </c>
      <c r="CX1591" s="2">
        <v>2.7229999999999999</v>
      </c>
      <c r="CY1591" s="2">
        <v>2.6059999999999999</v>
      </c>
      <c r="CZ1591" s="2">
        <v>2.476</v>
      </c>
      <c r="DA1591" s="2">
        <v>2.3330000000000002</v>
      </c>
      <c r="DB1591" s="2">
        <v>2.2949999999999999</v>
      </c>
      <c r="DC1591" s="2">
        <v>2.3050000000000002</v>
      </c>
      <c r="DD1591" s="2">
        <v>2.31</v>
      </c>
      <c r="DE1591" s="2">
        <v>2.3199999999999998</v>
      </c>
      <c r="DF1591" s="2">
        <v>2.3250000000000002</v>
      </c>
      <c r="DG1591" s="2">
        <v>2.3490000000000002</v>
      </c>
      <c r="DH1591" s="2">
        <v>2.484</v>
      </c>
      <c r="DI1591" s="2">
        <v>2.625</v>
      </c>
      <c r="DJ1591" s="2">
        <v>2.6739999999999999</v>
      </c>
      <c r="DK1591" s="2">
        <v>2.5840000000000001</v>
      </c>
      <c r="DL1591" s="2">
        <v>2.4849999999999999</v>
      </c>
      <c r="DM1591" s="2">
        <v>2.3780000000000001</v>
      </c>
      <c r="DN1591" s="2">
        <v>2.351</v>
      </c>
      <c r="DO1591" s="2">
        <v>2.355</v>
      </c>
      <c r="DP1591" s="2">
        <v>2.3620000000000001</v>
      </c>
      <c r="DQ1591" s="2">
        <v>2.3690000000000002</v>
      </c>
      <c r="DR1591" s="2">
        <v>2.3769999999999998</v>
      </c>
      <c r="DS1591" s="2">
        <v>2.403</v>
      </c>
      <c r="DT1591" s="2">
        <v>2.5289999999999999</v>
      </c>
      <c r="DU1591" s="2">
        <v>2.66</v>
      </c>
      <c r="DV1591" s="2">
        <v>2.706</v>
      </c>
      <c r="DW1591" s="2">
        <v>2.62</v>
      </c>
      <c r="DX1591" s="2">
        <v>2.5219999999999998</v>
      </c>
      <c r="DY1591" s="2">
        <v>2.4239999999999999</v>
      </c>
      <c r="DZ1591" s="2">
        <v>2.391</v>
      </c>
      <c r="EA1591" s="2">
        <v>2.395</v>
      </c>
      <c r="EB1591" s="2">
        <v>2.4020000000000001</v>
      </c>
      <c r="EC1591" s="2">
        <v>2.4089999999999998</v>
      </c>
      <c r="ED1591" s="2">
        <v>2.4169999999999998</v>
      </c>
      <c r="EE1591" s="2">
        <v>2.4430000000000001</v>
      </c>
      <c r="EF1591" s="2">
        <v>2.569</v>
      </c>
      <c r="EG1591" s="2">
        <v>2.7</v>
      </c>
      <c r="EH1591" s="2">
        <v>2.7559999999999998</v>
      </c>
      <c r="EI1591" s="2">
        <v>2.67</v>
      </c>
      <c r="EJ1591" s="2">
        <v>2.5720000000000001</v>
      </c>
      <c r="EK1591" s="2">
        <v>2.4740000000000002</v>
      </c>
      <c r="EL1591" s="2">
        <v>2.4409999999999998</v>
      </c>
      <c r="EM1591" s="2">
        <v>2.4449999999999998</v>
      </c>
      <c r="EN1591" s="2">
        <v>2.452</v>
      </c>
      <c r="EO1591" s="2">
        <v>2.4590000000000001</v>
      </c>
      <c r="EP1591" s="2">
        <v>2.4670000000000001</v>
      </c>
      <c r="EQ1591" s="2">
        <v>2.4929999999999999</v>
      </c>
      <c r="ER1591" s="2">
        <v>2.6190000000000002</v>
      </c>
      <c r="ES1591" s="2">
        <v>2.75</v>
      </c>
      <c r="ET1591" s="2">
        <v>2.8159999999999998</v>
      </c>
      <c r="EU1591" s="2">
        <v>2.73</v>
      </c>
      <c r="EV1591" s="2">
        <v>2.6320000000000001</v>
      </c>
      <c r="EW1591" s="2">
        <v>2.5339999999999998</v>
      </c>
      <c r="EX1591" s="2">
        <v>2.5009999999999999</v>
      </c>
      <c r="EY1591" s="2">
        <v>2.5049999999999999</v>
      </c>
      <c r="EZ1591" s="2">
        <v>2.512</v>
      </c>
      <c r="FA1591" s="2">
        <v>2.5190000000000001</v>
      </c>
      <c r="FB1591" s="2">
        <v>2.5270000000000001</v>
      </c>
      <c r="FC1591" s="2">
        <v>2.5529999999999999</v>
      </c>
      <c r="FD1591" s="2">
        <v>2.6789999999999998</v>
      </c>
      <c r="FE1591" s="2">
        <v>2.81</v>
      </c>
      <c r="FF1591" s="2">
        <v>2.8809999999999998</v>
      </c>
      <c r="FG1591" s="2">
        <v>2.7949999999999999</v>
      </c>
      <c r="FH1591" s="2">
        <v>2.6970000000000001</v>
      </c>
      <c r="FI1591" s="2">
        <v>2.5990000000000002</v>
      </c>
      <c r="FJ1591" s="2"/>
      <c r="FK1591" s="2"/>
      <c r="FL1591" s="2"/>
      <c r="FM1591" s="2"/>
      <c r="FN1591" s="2"/>
      <c r="FO1591" s="2"/>
      <c r="FP1591" s="2"/>
      <c r="FQ1591" s="2"/>
      <c r="FR1591" s="2"/>
      <c r="FS1591" s="2"/>
      <c r="FT1591" s="2"/>
      <c r="FU1591" s="2"/>
      <c r="FV1591" s="2"/>
      <c r="FW1591" s="2"/>
      <c r="FX1591" s="2"/>
      <c r="FY1591" s="2"/>
      <c r="FZ1591" s="2"/>
      <c r="GA1591" s="2"/>
      <c r="GB1591" s="2"/>
      <c r="GC1591" s="2"/>
      <c r="GD1591" s="2"/>
      <c r="GE1591" s="2"/>
      <c r="GF1591" s="2"/>
      <c r="GG1591" s="2"/>
      <c r="GH1591" s="2"/>
      <c r="GI1591" s="2"/>
      <c r="GJ1591" s="2"/>
      <c r="GK1591" s="2"/>
      <c r="GL1591" s="2"/>
      <c r="GM1591" s="2"/>
      <c r="GN1591" s="2"/>
      <c r="GO1591" s="2"/>
      <c r="GP1591" s="2"/>
      <c r="GQ1591" s="2"/>
    </row>
    <row r="1592" spans="1:199" x14ac:dyDescent="0.2">
      <c r="A1592" s="36">
        <f t="shared" si="379"/>
        <v>4</v>
      </c>
      <c r="B1592" s="36">
        <f t="shared" si="380"/>
        <v>4</v>
      </c>
      <c r="C1592" s="1">
        <v>36279</v>
      </c>
      <c r="D1592">
        <f t="shared" si="381"/>
        <v>4</v>
      </c>
      <c r="E1592">
        <f t="shared" si="382"/>
        <v>1999</v>
      </c>
      <c r="F1592" s="21">
        <f t="shared" si="385"/>
        <v>0.22650000000000015</v>
      </c>
      <c r="G1592" s="21">
        <f t="shared" si="371"/>
        <v>2.2333333333333094E-2</v>
      </c>
      <c r="H1592" s="21">
        <f t="shared" si="372"/>
        <v>3.6333333333333329E-2</v>
      </c>
      <c r="I1592" s="21">
        <f t="shared" si="373"/>
        <v>5.8666666666666423E-2</v>
      </c>
      <c r="J1592" s="23">
        <f>VLOOKUP(C1592,'Nymex hist.'!A:B,2,0)</f>
        <v>2.339</v>
      </c>
      <c r="K1592" s="23">
        <f t="shared" si="384"/>
        <v>2.3614999999999999</v>
      </c>
      <c r="L1592" s="23">
        <f t="shared" si="386"/>
        <v>2.5880000000000001</v>
      </c>
      <c r="M1592" s="23">
        <f t="shared" si="374"/>
        <v>2.4109166666666666</v>
      </c>
      <c r="N1592" s="23">
        <f t="shared" si="375"/>
        <v>2.4332499999999997</v>
      </c>
      <c r="O1592" s="23">
        <f t="shared" si="376"/>
        <v>2.469583333333333</v>
      </c>
      <c r="P1592" s="23">
        <f t="shared" si="377"/>
        <v>2.5195833333333328</v>
      </c>
      <c r="Q1592" s="23">
        <f t="shared" si="378"/>
        <v>2.5795833333333333</v>
      </c>
      <c r="R1592" s="30">
        <v>36279</v>
      </c>
      <c r="S1592" s="32"/>
      <c r="T1592" s="32"/>
      <c r="U1592" s="32"/>
      <c r="V1592" s="32"/>
      <c r="W1592" s="32"/>
      <c r="X1592" s="32"/>
      <c r="Y1592" s="32"/>
      <c r="Z1592" s="32"/>
      <c r="AA1592" s="32"/>
      <c r="AB1592" s="32"/>
      <c r="AC1592" s="32"/>
      <c r="AD1592" s="32"/>
      <c r="AE1592" s="32"/>
      <c r="AF1592" s="32"/>
      <c r="AG1592" s="32"/>
      <c r="AH1592" s="32"/>
      <c r="AI1592" s="32"/>
      <c r="AJ1592" s="34"/>
      <c r="AK1592" s="32"/>
      <c r="AL1592" s="32"/>
      <c r="AM1592" s="32"/>
      <c r="AN1592" s="32"/>
      <c r="AO1592" s="32"/>
      <c r="AP1592" s="32"/>
      <c r="AQ1592" s="32"/>
      <c r="AR1592" s="32"/>
      <c r="AS1592" s="32"/>
      <c r="AT1592" s="32"/>
      <c r="AU1592" s="32"/>
      <c r="AV1592" s="32"/>
      <c r="AW1592" s="32"/>
      <c r="AX1592" s="32"/>
      <c r="AY1592" s="32"/>
      <c r="AZ1592" s="32"/>
      <c r="BA1592" s="32"/>
      <c r="BB1592" s="32"/>
      <c r="BC1592" s="32"/>
      <c r="BD1592" s="32"/>
      <c r="BE1592" s="32"/>
      <c r="BF1592" s="32"/>
      <c r="BG1592" s="32"/>
      <c r="BH1592" s="32"/>
      <c r="BI1592" s="32"/>
      <c r="BJ1592" s="32"/>
      <c r="BK1592" s="32"/>
      <c r="BL1592" s="32"/>
      <c r="BM1592" s="32"/>
      <c r="BN1592" s="32"/>
      <c r="BO1592" s="32"/>
      <c r="BP1592" s="32"/>
      <c r="BQ1592" s="32"/>
      <c r="BR1592" s="32"/>
      <c r="BS1592" s="32"/>
      <c r="BT1592" s="32"/>
      <c r="BU1592" s="32"/>
      <c r="BV1592" s="32"/>
      <c r="BW1592" s="32"/>
      <c r="BX1592" s="32"/>
      <c r="BY1592" s="32"/>
      <c r="BZ1592" s="32"/>
      <c r="CA1592" s="32"/>
      <c r="CB1592" s="32"/>
      <c r="CC1592" s="32"/>
      <c r="CD1592" s="32"/>
      <c r="CE1592" s="32"/>
      <c r="CF1592" s="32"/>
      <c r="CG1592" s="32"/>
      <c r="CH1592" s="32"/>
      <c r="CI1592" s="32"/>
      <c r="CJ1592" s="32"/>
      <c r="CK1592" s="32"/>
      <c r="CL1592" s="32"/>
      <c r="CM1592" s="32"/>
      <c r="CN1592" s="32"/>
      <c r="CO1592" s="32"/>
      <c r="CP1592" s="32">
        <v>2.3479999999999999</v>
      </c>
      <c r="CQ1592" s="32">
        <v>2.339</v>
      </c>
      <c r="CR1592" s="32">
        <v>2.3519999999999999</v>
      </c>
      <c r="CS1592" s="32">
        <v>2.3660000000000001</v>
      </c>
      <c r="CT1592" s="32">
        <v>2.37</v>
      </c>
      <c r="CU1592" s="32">
        <v>2.3940000000000001</v>
      </c>
      <c r="CV1592" s="32">
        <v>2.5169999999999999</v>
      </c>
      <c r="CW1592" s="32">
        <v>2.6619999999999999</v>
      </c>
      <c r="CX1592" s="32">
        <v>2.7090000000000001</v>
      </c>
      <c r="CY1592" s="32">
        <v>2.5920000000000001</v>
      </c>
      <c r="CZ1592" s="32">
        <v>2.46</v>
      </c>
      <c r="DA1592" s="32">
        <v>2.3149999999999999</v>
      </c>
      <c r="DB1592" s="32">
        <v>2.2770000000000001</v>
      </c>
      <c r="DC1592" s="32">
        <v>2.2850000000000001</v>
      </c>
      <c r="DD1592" s="32">
        <v>2.29</v>
      </c>
      <c r="DE1592" s="32">
        <v>2.2999999999999998</v>
      </c>
      <c r="DF1592" s="32">
        <v>2.3050000000000002</v>
      </c>
      <c r="DG1592" s="32">
        <v>2.3290000000000002</v>
      </c>
      <c r="DH1592" s="32">
        <v>2.464</v>
      </c>
      <c r="DI1592" s="32">
        <v>2.605</v>
      </c>
      <c r="DJ1592" s="32">
        <v>2.6539999999999999</v>
      </c>
      <c r="DK1592" s="32">
        <v>2.5630000000000002</v>
      </c>
      <c r="DL1592" s="32">
        <v>2.4590000000000001</v>
      </c>
      <c r="DM1592" s="32">
        <v>2.3490000000000002</v>
      </c>
      <c r="DN1592" s="32">
        <v>2.3220000000000001</v>
      </c>
      <c r="DO1592" s="32">
        <v>2.3260000000000001</v>
      </c>
      <c r="DP1592" s="32">
        <v>2.3330000000000002</v>
      </c>
      <c r="DQ1592" s="32">
        <v>2.34</v>
      </c>
      <c r="DR1592" s="32">
        <v>2.3479999999999999</v>
      </c>
      <c r="DS1592" s="32">
        <v>2.3740000000000001</v>
      </c>
      <c r="DT1592" s="32">
        <v>2.5</v>
      </c>
      <c r="DU1592" s="32">
        <v>2.6309999999999998</v>
      </c>
      <c r="DV1592" s="32">
        <v>2.677</v>
      </c>
      <c r="DW1592" s="32">
        <v>2.5910000000000002</v>
      </c>
      <c r="DX1592" s="32">
        <v>2.488</v>
      </c>
      <c r="DY1592" s="32">
        <v>2.3849999999999998</v>
      </c>
      <c r="DZ1592" s="32">
        <v>2.3620000000000001</v>
      </c>
      <c r="EA1592" s="32">
        <v>2.3660000000000001</v>
      </c>
      <c r="EB1592" s="32">
        <v>2.3730000000000002</v>
      </c>
      <c r="EC1592" s="32">
        <v>2.38</v>
      </c>
      <c r="ED1592" s="32">
        <v>2.3879999999999999</v>
      </c>
      <c r="EE1592" s="32">
        <v>2.4140000000000001</v>
      </c>
      <c r="EF1592" s="32">
        <v>2.54</v>
      </c>
      <c r="EG1592" s="32">
        <v>2.6709999999999998</v>
      </c>
      <c r="EH1592" s="32">
        <v>2.7269999999999999</v>
      </c>
      <c r="EI1592" s="32">
        <v>2.641</v>
      </c>
      <c r="EJ1592" s="32">
        <v>2.5379999999999998</v>
      </c>
      <c r="EK1592" s="32">
        <v>2.4350000000000001</v>
      </c>
      <c r="EL1592" s="32">
        <v>2.4119999999999999</v>
      </c>
      <c r="EM1592" s="32">
        <v>2.4159999999999999</v>
      </c>
      <c r="EN1592" s="32">
        <v>2.423</v>
      </c>
      <c r="EO1592" s="32">
        <v>2.4300000000000002</v>
      </c>
      <c r="EP1592" s="32">
        <v>2.4380000000000002</v>
      </c>
      <c r="EQ1592" s="32">
        <v>2.464</v>
      </c>
      <c r="ER1592" s="32">
        <v>2.59</v>
      </c>
      <c r="ES1592" s="32">
        <v>2.7210000000000001</v>
      </c>
      <c r="ET1592" s="32">
        <v>2.7869999999999999</v>
      </c>
      <c r="EU1592" s="32">
        <v>2.7010000000000001</v>
      </c>
      <c r="EV1592" s="32">
        <v>2.5979999999999999</v>
      </c>
      <c r="EW1592" s="32">
        <v>2.4950000000000001</v>
      </c>
      <c r="EX1592" s="32">
        <v>2.472</v>
      </c>
      <c r="EY1592" s="32">
        <v>2.476</v>
      </c>
      <c r="EZ1592" s="32">
        <v>2.4830000000000001</v>
      </c>
      <c r="FA1592" s="32">
        <v>2.4900000000000002</v>
      </c>
      <c r="FB1592" s="32">
        <v>2.4980000000000002</v>
      </c>
      <c r="FC1592" s="32">
        <v>2.524</v>
      </c>
      <c r="FD1592" s="32">
        <v>2.65</v>
      </c>
      <c r="FE1592" s="32">
        <v>2.7810000000000001</v>
      </c>
      <c r="FF1592" s="32">
        <v>2.8519999999999999</v>
      </c>
      <c r="FG1592" s="32">
        <v>2.766</v>
      </c>
      <c r="FH1592" s="32">
        <v>2.6629999999999998</v>
      </c>
      <c r="FI1592" s="32">
        <v>2.56</v>
      </c>
      <c r="FJ1592" s="32"/>
      <c r="FK1592" s="32"/>
      <c r="FL1592" s="32"/>
      <c r="FM1592" s="32"/>
      <c r="FN1592" s="32"/>
      <c r="FO1592" s="32"/>
      <c r="FP1592" s="32"/>
      <c r="FQ1592" s="32"/>
      <c r="FR1592" s="32"/>
      <c r="FS1592" s="32"/>
      <c r="FT1592" s="32"/>
      <c r="FU1592" s="32"/>
      <c r="FV1592" s="32"/>
      <c r="FW1592" s="32"/>
      <c r="FX1592" s="32"/>
      <c r="FY1592" s="32"/>
      <c r="FZ1592" s="32"/>
      <c r="GA1592" s="32"/>
      <c r="GB1592" s="32"/>
      <c r="GC1592" s="32"/>
      <c r="GD1592" s="32"/>
      <c r="GE1592" s="32"/>
      <c r="GF1592" s="32"/>
      <c r="GG1592" s="32"/>
      <c r="GH1592" s="32"/>
      <c r="GI1592" s="32"/>
      <c r="GJ1592" s="32"/>
      <c r="GK1592" s="32"/>
      <c r="GL1592" s="32"/>
      <c r="GM1592" s="32"/>
      <c r="GN1592" s="32"/>
      <c r="GO1592" s="32"/>
      <c r="GP1592" s="32"/>
      <c r="GQ1592" s="32"/>
    </row>
    <row r="1593" spans="1:199" customFormat="1" hidden="1" x14ac:dyDescent="0.2">
      <c r="A1593">
        <f t="shared" si="379"/>
        <v>5</v>
      </c>
      <c r="B1593">
        <f t="shared" si="380"/>
        <v>4</v>
      </c>
      <c r="C1593" s="1">
        <v>36280</v>
      </c>
      <c r="D1593">
        <f t="shared" si="381"/>
        <v>4</v>
      </c>
      <c r="E1593">
        <f t="shared" si="382"/>
        <v>1999</v>
      </c>
      <c r="F1593" s="17">
        <f t="shared" si="385"/>
        <v>0.24123333333333363</v>
      </c>
      <c r="G1593" s="16">
        <f t="shared" si="371"/>
        <v>3.6666666666666181E-2</v>
      </c>
      <c r="H1593" s="16">
        <f t="shared" si="372"/>
        <v>3.6333333333333329E-2</v>
      </c>
      <c r="I1593" s="16">
        <f t="shared" si="373"/>
        <v>7.299999999999951E-2</v>
      </c>
      <c r="J1593" s="7">
        <f>VLOOKUP(C1593,'Nymex hist.'!A:B,2,0)</f>
        <v>2.2530000000000001</v>
      </c>
      <c r="K1593" s="11">
        <f t="shared" si="384"/>
        <v>2.2981666666666665</v>
      </c>
      <c r="L1593" s="11">
        <f t="shared" si="386"/>
        <v>2.5394000000000001</v>
      </c>
      <c r="M1593" s="9">
        <f t="shared" si="374"/>
        <v>2.3785833333333337</v>
      </c>
      <c r="N1593" s="9">
        <f t="shared" si="375"/>
        <v>2.4152499999999999</v>
      </c>
      <c r="O1593" s="9">
        <f t="shared" si="376"/>
        <v>2.4515833333333332</v>
      </c>
      <c r="P1593" s="9">
        <f t="shared" si="377"/>
        <v>2.5015833333333335</v>
      </c>
      <c r="Q1593" s="9">
        <f t="shared" si="378"/>
        <v>2.5615833333333335</v>
      </c>
      <c r="R1593" s="8">
        <v>36280</v>
      </c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3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>
        <v>2.3479999999999999</v>
      </c>
      <c r="CQ1593" s="2">
        <v>2.2530000000000001</v>
      </c>
      <c r="CR1593" s="2">
        <v>2.2690000000000001</v>
      </c>
      <c r="CS1593" s="2">
        <v>2.2890000000000001</v>
      </c>
      <c r="CT1593" s="2">
        <v>2.2999999999999998</v>
      </c>
      <c r="CU1593" s="2">
        <v>2.33</v>
      </c>
      <c r="CV1593" s="2">
        <v>2.46</v>
      </c>
      <c r="CW1593" s="2">
        <v>2.61</v>
      </c>
      <c r="CX1593" s="2">
        <v>2.66</v>
      </c>
      <c r="CY1593" s="2">
        <v>2.5470000000000002</v>
      </c>
      <c r="CZ1593" s="2">
        <v>2.42</v>
      </c>
      <c r="DA1593" s="2">
        <v>2.2810000000000001</v>
      </c>
      <c r="DB1593" s="2">
        <v>2.2469999999999999</v>
      </c>
      <c r="DC1593" s="2">
        <v>2.2530000000000001</v>
      </c>
      <c r="DD1593" s="2">
        <v>2.258</v>
      </c>
      <c r="DE1593" s="2">
        <v>2.27</v>
      </c>
      <c r="DF1593" s="2">
        <v>2.2749999999999999</v>
      </c>
      <c r="DG1593" s="2">
        <v>2.3010000000000002</v>
      </c>
      <c r="DH1593" s="2">
        <v>2.4430000000000001</v>
      </c>
      <c r="DI1593" s="2">
        <v>2.5880000000000001</v>
      </c>
      <c r="DJ1593" s="2">
        <v>2.6360000000000001</v>
      </c>
      <c r="DK1593" s="2">
        <v>2.5449999999999999</v>
      </c>
      <c r="DL1593" s="2">
        <v>2.4409999999999998</v>
      </c>
      <c r="DM1593" s="2">
        <v>2.331</v>
      </c>
      <c r="DN1593" s="2">
        <v>2.3039999999999998</v>
      </c>
      <c r="DO1593" s="2">
        <v>2.3079999999999998</v>
      </c>
      <c r="DP1593" s="2">
        <v>2.3149999999999999</v>
      </c>
      <c r="DQ1593" s="2">
        <v>2.3220000000000001</v>
      </c>
      <c r="DR1593" s="2">
        <v>2.33</v>
      </c>
      <c r="DS1593" s="2">
        <v>2.3559999999999999</v>
      </c>
      <c r="DT1593" s="2">
        <v>2.4820000000000002</v>
      </c>
      <c r="DU1593" s="2">
        <v>2.613</v>
      </c>
      <c r="DV1593" s="2">
        <v>2.6589999999999998</v>
      </c>
      <c r="DW1593" s="2">
        <v>2.573</v>
      </c>
      <c r="DX1593" s="2">
        <v>2.4700000000000002</v>
      </c>
      <c r="DY1593" s="2">
        <v>2.367</v>
      </c>
      <c r="DZ1593" s="2">
        <v>2.3439999999999999</v>
      </c>
      <c r="EA1593" s="2">
        <v>2.3479999999999999</v>
      </c>
      <c r="EB1593" s="2">
        <v>2.355</v>
      </c>
      <c r="EC1593" s="2">
        <v>2.3620000000000001</v>
      </c>
      <c r="ED1593" s="2">
        <v>2.37</v>
      </c>
      <c r="EE1593" s="2">
        <v>2.3959999999999999</v>
      </c>
      <c r="EF1593" s="2">
        <v>2.5219999999999998</v>
      </c>
      <c r="EG1593" s="2">
        <v>2.653</v>
      </c>
      <c r="EH1593" s="2">
        <v>2.7090000000000001</v>
      </c>
      <c r="EI1593" s="2">
        <v>2.6230000000000002</v>
      </c>
      <c r="EJ1593" s="2">
        <v>2.52</v>
      </c>
      <c r="EK1593" s="2">
        <v>2.4169999999999998</v>
      </c>
      <c r="EL1593" s="2">
        <v>2.3940000000000001</v>
      </c>
      <c r="EM1593" s="2">
        <v>2.3980000000000001</v>
      </c>
      <c r="EN1593" s="2">
        <v>2.4049999999999998</v>
      </c>
      <c r="EO1593" s="2">
        <v>2.4119999999999999</v>
      </c>
      <c r="EP1593" s="2">
        <v>2.42</v>
      </c>
      <c r="EQ1593" s="2">
        <v>2.4460000000000002</v>
      </c>
      <c r="ER1593" s="2">
        <v>2.5720000000000001</v>
      </c>
      <c r="ES1593" s="2">
        <v>2.7029999999999998</v>
      </c>
      <c r="ET1593" s="2">
        <v>2.7690000000000001</v>
      </c>
      <c r="EU1593" s="2">
        <v>2.6829999999999998</v>
      </c>
      <c r="EV1593" s="2">
        <v>2.58</v>
      </c>
      <c r="EW1593" s="2">
        <v>2.4769999999999999</v>
      </c>
      <c r="EX1593" s="2">
        <v>2.4540000000000002</v>
      </c>
      <c r="EY1593" s="2">
        <v>2.4580000000000002</v>
      </c>
      <c r="EZ1593" s="2">
        <v>2.4649999999999999</v>
      </c>
      <c r="FA1593" s="2">
        <v>2.472</v>
      </c>
      <c r="FB1593" s="2">
        <v>2.48</v>
      </c>
      <c r="FC1593" s="2">
        <v>2.5059999999999998</v>
      </c>
      <c r="FD1593" s="2">
        <v>2.6320000000000001</v>
      </c>
      <c r="FE1593" s="2">
        <v>2.7629999999999999</v>
      </c>
      <c r="FF1593" s="2">
        <v>2.8340000000000001</v>
      </c>
      <c r="FG1593" s="2">
        <v>2.7480000000000002</v>
      </c>
      <c r="FH1593" s="2">
        <v>2.645</v>
      </c>
      <c r="FI1593" s="2">
        <v>2.5419999999999998</v>
      </c>
      <c r="FJ1593" s="2"/>
      <c r="FK1593" s="2"/>
      <c r="FL1593" s="2"/>
      <c r="FM1593" s="2"/>
      <c r="FN1593" s="2"/>
      <c r="FO1593" s="2"/>
      <c r="FP1593" s="2"/>
      <c r="FQ1593" s="2"/>
      <c r="FR1593" s="2"/>
      <c r="FS1593" s="2"/>
      <c r="FT1593" s="2"/>
      <c r="FU1593" s="2"/>
      <c r="FV1593" s="2"/>
      <c r="FW1593" s="2"/>
      <c r="FX1593" s="2"/>
      <c r="FY1593" s="2"/>
      <c r="FZ1593" s="2"/>
      <c r="GA1593" s="2"/>
      <c r="GB1593" s="2"/>
      <c r="GC1593" s="2"/>
      <c r="GD1593" s="2"/>
      <c r="GE1593" s="2"/>
      <c r="GF1593" s="2"/>
      <c r="GG1593" s="2"/>
      <c r="GH1593" s="2"/>
      <c r="GI1593" s="2"/>
      <c r="GJ1593" s="2"/>
      <c r="GK1593" s="2"/>
      <c r="GL1593" s="2"/>
      <c r="GM1593" s="2"/>
      <c r="GN1593" s="2"/>
      <c r="GO1593" s="2"/>
      <c r="GP1593" s="2"/>
      <c r="GQ1593" s="2"/>
    </row>
    <row r="1594" spans="1:199" customFormat="1" hidden="1" x14ac:dyDescent="0.2">
      <c r="A1594">
        <f t="shared" si="379"/>
        <v>1</v>
      </c>
      <c r="B1594">
        <f t="shared" si="380"/>
        <v>5</v>
      </c>
      <c r="C1594" s="1">
        <v>36283</v>
      </c>
      <c r="D1594">
        <f t="shared" si="381"/>
        <v>5</v>
      </c>
      <c r="E1594">
        <f t="shared" si="382"/>
        <v>1999</v>
      </c>
      <c r="F1594" s="17">
        <f t="shared" si="385"/>
        <v>0.23579999999999979</v>
      </c>
      <c r="G1594" s="16">
        <f t="shared" si="371"/>
        <v>4.2583333333333862E-2</v>
      </c>
      <c r="H1594" s="16">
        <f t="shared" si="372"/>
        <v>3.633333333333244E-2</v>
      </c>
      <c r="I1594" s="16">
        <f t="shared" si="373"/>
        <v>7.8916666666666302E-2</v>
      </c>
      <c r="J1594" s="7">
        <f>VLOOKUP(C1594,'Nymex hist.'!A:B,2,0)</f>
        <v>2.3109999999999999</v>
      </c>
      <c r="K1594" s="11">
        <f t="shared" si="384"/>
        <v>2.3397999999999999</v>
      </c>
      <c r="L1594" s="11">
        <f t="shared" si="386"/>
        <v>2.5755999999999997</v>
      </c>
      <c r="M1594" s="9">
        <f t="shared" si="374"/>
        <v>2.4146666666666667</v>
      </c>
      <c r="N1594" s="9">
        <f t="shared" si="375"/>
        <v>2.4572500000000006</v>
      </c>
      <c r="O1594" s="9">
        <f t="shared" si="376"/>
        <v>2.493583333333333</v>
      </c>
      <c r="P1594" s="9">
        <f t="shared" si="377"/>
        <v>2.5435833333333333</v>
      </c>
      <c r="Q1594" s="9">
        <f t="shared" si="378"/>
        <v>2.6035833333333329</v>
      </c>
      <c r="R1594" s="8">
        <v>36283</v>
      </c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3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>
        <v>2.3109999999999999</v>
      </c>
      <c r="CR1594" s="2">
        <v>2.3250000000000002</v>
      </c>
      <c r="CS1594" s="2">
        <v>2.34</v>
      </c>
      <c r="CT1594" s="2">
        <v>2.3479999999999999</v>
      </c>
      <c r="CU1594" s="2">
        <v>2.375</v>
      </c>
      <c r="CV1594" s="2">
        <v>2.5</v>
      </c>
      <c r="CW1594" s="2">
        <v>2.6459999999999999</v>
      </c>
      <c r="CX1594" s="2">
        <v>2.6949999999999998</v>
      </c>
      <c r="CY1594" s="2">
        <v>2.5819999999999999</v>
      </c>
      <c r="CZ1594" s="2">
        <v>2.4550000000000001</v>
      </c>
      <c r="DA1594" s="2">
        <v>2.3159999999999998</v>
      </c>
      <c r="DB1594" s="2">
        <v>2.2810000000000001</v>
      </c>
      <c r="DC1594" s="2">
        <v>2.2869999999999999</v>
      </c>
      <c r="DD1594" s="2">
        <v>2.2919999999999998</v>
      </c>
      <c r="DE1594" s="2">
        <v>2.3069999999999999</v>
      </c>
      <c r="DF1594" s="2">
        <v>2.3119999999999998</v>
      </c>
      <c r="DG1594" s="2">
        <v>2.3380000000000001</v>
      </c>
      <c r="DH1594" s="2">
        <v>2.4820000000000002</v>
      </c>
      <c r="DI1594" s="2">
        <v>2.629</v>
      </c>
      <c r="DJ1594" s="2">
        <v>2.6779999999999999</v>
      </c>
      <c r="DK1594" s="2">
        <v>2.5870000000000002</v>
      </c>
      <c r="DL1594" s="2">
        <v>2.4830000000000001</v>
      </c>
      <c r="DM1594" s="2">
        <v>2.3730000000000002</v>
      </c>
      <c r="DN1594" s="2">
        <v>2.3460000000000001</v>
      </c>
      <c r="DO1594" s="2">
        <v>2.35</v>
      </c>
      <c r="DP1594" s="2">
        <v>2.3570000000000002</v>
      </c>
      <c r="DQ1594" s="2">
        <v>2.3639999999999999</v>
      </c>
      <c r="DR1594" s="2">
        <v>2.3719999999999999</v>
      </c>
      <c r="DS1594" s="2">
        <v>2.3980000000000001</v>
      </c>
      <c r="DT1594" s="2">
        <v>2.524</v>
      </c>
      <c r="DU1594" s="2">
        <v>2.6549999999999998</v>
      </c>
      <c r="DV1594" s="2">
        <v>2.7010000000000001</v>
      </c>
      <c r="DW1594" s="2">
        <v>2.6150000000000002</v>
      </c>
      <c r="DX1594" s="2">
        <v>2.512</v>
      </c>
      <c r="DY1594" s="2">
        <v>2.4089999999999998</v>
      </c>
      <c r="DZ1594" s="2">
        <v>2.3860000000000001</v>
      </c>
      <c r="EA1594" s="2">
        <v>2.39</v>
      </c>
      <c r="EB1594" s="2">
        <v>2.3969999999999998</v>
      </c>
      <c r="EC1594" s="2">
        <v>2.4039999999999999</v>
      </c>
      <c r="ED1594" s="2">
        <v>2.4119999999999999</v>
      </c>
      <c r="EE1594" s="2">
        <v>2.4380000000000002</v>
      </c>
      <c r="EF1594" s="2">
        <v>2.5640000000000001</v>
      </c>
      <c r="EG1594" s="2">
        <v>2.6949999999999998</v>
      </c>
      <c r="EH1594" s="2">
        <v>2.7509999999999999</v>
      </c>
      <c r="EI1594" s="2">
        <v>2.665</v>
      </c>
      <c r="EJ1594" s="2">
        <v>2.5619999999999998</v>
      </c>
      <c r="EK1594" s="2">
        <v>2.4590000000000001</v>
      </c>
      <c r="EL1594" s="2">
        <v>2.4359999999999999</v>
      </c>
      <c r="EM1594" s="2">
        <v>2.44</v>
      </c>
      <c r="EN1594" s="2">
        <v>2.4470000000000001</v>
      </c>
      <c r="EO1594" s="2">
        <v>2.4540000000000002</v>
      </c>
      <c r="EP1594" s="2">
        <v>2.4620000000000002</v>
      </c>
      <c r="EQ1594" s="2">
        <v>2.488</v>
      </c>
      <c r="ER1594" s="2">
        <v>2.6139999999999999</v>
      </c>
      <c r="ES1594" s="2">
        <v>2.7450000000000001</v>
      </c>
      <c r="ET1594" s="2">
        <v>2.8109999999999999</v>
      </c>
      <c r="EU1594" s="2">
        <v>2.7250000000000001</v>
      </c>
      <c r="EV1594" s="2">
        <v>2.6219999999999999</v>
      </c>
      <c r="EW1594" s="2">
        <v>2.5190000000000001</v>
      </c>
      <c r="EX1594" s="2">
        <v>2.496</v>
      </c>
      <c r="EY1594" s="2">
        <v>2.5</v>
      </c>
      <c r="EZ1594" s="2">
        <v>2.5070000000000001</v>
      </c>
      <c r="FA1594" s="2">
        <v>2.5139999999999998</v>
      </c>
      <c r="FB1594" s="2">
        <v>2.5219999999999998</v>
      </c>
      <c r="FC1594" s="2">
        <v>2.548</v>
      </c>
      <c r="FD1594" s="2">
        <v>2.6739999999999999</v>
      </c>
      <c r="FE1594" s="2">
        <v>2.8050000000000002</v>
      </c>
      <c r="FF1594" s="2">
        <v>2.8759999999999999</v>
      </c>
      <c r="FG1594" s="2">
        <v>2.79</v>
      </c>
      <c r="FH1594" s="2">
        <v>2.6869999999999998</v>
      </c>
      <c r="FI1594" s="2">
        <v>2.5840000000000001</v>
      </c>
      <c r="FJ1594" s="2">
        <v>2.5609999999999999</v>
      </c>
      <c r="FK1594" s="2"/>
      <c r="FL1594" s="2"/>
      <c r="FM1594" s="2"/>
      <c r="FN1594" s="2"/>
      <c r="FO1594" s="2"/>
      <c r="FP1594" s="2"/>
      <c r="FQ1594" s="2"/>
      <c r="FR1594" s="2"/>
      <c r="FS1594" s="2"/>
      <c r="FT1594" s="2"/>
      <c r="FU1594" s="2"/>
      <c r="FV1594" s="2"/>
      <c r="FW1594" s="2"/>
      <c r="FX1594" s="2"/>
      <c r="FY1594" s="2"/>
      <c r="FZ1594" s="2"/>
      <c r="GA1594" s="2"/>
      <c r="GB1594" s="2"/>
      <c r="GC1594" s="2"/>
      <c r="GD1594" s="2"/>
      <c r="GE1594" s="2"/>
      <c r="GF1594" s="2"/>
      <c r="GG1594" s="2"/>
      <c r="GH1594" s="2"/>
      <c r="GI1594" s="2"/>
      <c r="GJ1594" s="2"/>
      <c r="GK1594" s="2"/>
      <c r="GL1594" s="2"/>
      <c r="GM1594" s="2"/>
      <c r="GN1594" s="2"/>
      <c r="GO1594" s="2"/>
      <c r="GP1594" s="2"/>
      <c r="GQ1594" s="2"/>
    </row>
    <row r="1595" spans="1:199" customFormat="1" hidden="1" x14ac:dyDescent="0.2">
      <c r="A1595">
        <f t="shared" si="379"/>
        <v>2</v>
      </c>
      <c r="B1595">
        <f t="shared" si="380"/>
        <v>5</v>
      </c>
      <c r="C1595" s="1">
        <v>36284</v>
      </c>
      <c r="D1595">
        <f t="shared" si="381"/>
        <v>5</v>
      </c>
      <c r="E1595">
        <f t="shared" si="382"/>
        <v>1999</v>
      </c>
      <c r="F1595" s="17">
        <f t="shared" si="385"/>
        <v>0.22259999999999991</v>
      </c>
      <c r="G1595" s="16">
        <f t="shared" si="371"/>
        <v>3.4833333333333272E-2</v>
      </c>
      <c r="H1595" s="16">
        <f t="shared" si="372"/>
        <v>3.5666666666666291E-2</v>
      </c>
      <c r="I1595" s="16">
        <f t="shared" si="373"/>
        <v>7.0499999999999563E-2</v>
      </c>
      <c r="J1595" s="7">
        <f>VLOOKUP(C1595,'Nymex hist.'!A:B,2,0)</f>
        <v>2.359</v>
      </c>
      <c r="K1595" s="11">
        <f t="shared" si="384"/>
        <v>2.3906000000000001</v>
      </c>
      <c r="L1595" s="11">
        <f t="shared" si="386"/>
        <v>2.6132</v>
      </c>
      <c r="M1595" s="9">
        <f t="shared" si="374"/>
        <v>2.4370833333333333</v>
      </c>
      <c r="N1595" s="9">
        <f t="shared" si="375"/>
        <v>2.4719166666666665</v>
      </c>
      <c r="O1595" s="9">
        <f t="shared" si="376"/>
        <v>2.5075833333333328</v>
      </c>
      <c r="P1595" s="9">
        <f t="shared" si="377"/>
        <v>2.5575833333333331</v>
      </c>
      <c r="Q1595" s="9">
        <f t="shared" si="378"/>
        <v>2.6175833333333332</v>
      </c>
      <c r="R1595" s="8">
        <v>36284</v>
      </c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3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>
        <v>2.359</v>
      </c>
      <c r="CR1595" s="2">
        <v>2.379</v>
      </c>
      <c r="CS1595" s="2">
        <v>2.3940000000000001</v>
      </c>
      <c r="CT1595" s="2">
        <v>2.399</v>
      </c>
      <c r="CU1595" s="2">
        <v>2.4220000000000002</v>
      </c>
      <c r="CV1595" s="2">
        <v>2.544</v>
      </c>
      <c r="CW1595" s="2">
        <v>2.6880000000000002</v>
      </c>
      <c r="CX1595" s="2">
        <v>2.7349999999999999</v>
      </c>
      <c r="CY1595" s="2">
        <v>2.617</v>
      </c>
      <c r="CZ1595" s="2">
        <v>2.4820000000000002</v>
      </c>
      <c r="DA1595" s="2">
        <v>2.34</v>
      </c>
      <c r="DB1595" s="2">
        <v>2.2999999999999998</v>
      </c>
      <c r="DC1595" s="2">
        <v>2.3050000000000002</v>
      </c>
      <c r="DD1595" s="2">
        <v>2.31</v>
      </c>
      <c r="DE1595" s="2">
        <v>2.3250000000000002</v>
      </c>
      <c r="DF1595" s="2">
        <v>2.33</v>
      </c>
      <c r="DG1595" s="2">
        <v>2.3559999999999999</v>
      </c>
      <c r="DH1595" s="2">
        <v>2.5</v>
      </c>
      <c r="DI1595" s="2">
        <v>2.645</v>
      </c>
      <c r="DJ1595" s="2">
        <v>2.694</v>
      </c>
      <c r="DK1595" s="2">
        <v>2.6030000000000002</v>
      </c>
      <c r="DL1595" s="2">
        <v>2.4990000000000001</v>
      </c>
      <c r="DM1595" s="2">
        <v>2.3879999999999999</v>
      </c>
      <c r="DN1595" s="2">
        <v>2.3610000000000002</v>
      </c>
      <c r="DO1595" s="2">
        <v>2.3639999999999999</v>
      </c>
      <c r="DP1595" s="2">
        <v>2.371</v>
      </c>
      <c r="DQ1595" s="2">
        <v>2.3780000000000001</v>
      </c>
      <c r="DR1595" s="2">
        <v>2.3860000000000001</v>
      </c>
      <c r="DS1595" s="2">
        <v>2.4119999999999999</v>
      </c>
      <c r="DT1595" s="2">
        <v>2.5379999999999998</v>
      </c>
      <c r="DU1595" s="2">
        <v>2.669</v>
      </c>
      <c r="DV1595" s="2">
        <v>2.7149999999999999</v>
      </c>
      <c r="DW1595" s="2">
        <v>2.629</v>
      </c>
      <c r="DX1595" s="2">
        <v>2.5259999999999998</v>
      </c>
      <c r="DY1595" s="2">
        <v>2.423</v>
      </c>
      <c r="DZ1595" s="2">
        <v>2.4</v>
      </c>
      <c r="EA1595" s="2">
        <v>2.4039999999999999</v>
      </c>
      <c r="EB1595" s="2">
        <v>2.411</v>
      </c>
      <c r="EC1595" s="2">
        <v>2.4180000000000001</v>
      </c>
      <c r="ED1595" s="2">
        <v>2.4260000000000002</v>
      </c>
      <c r="EE1595" s="2">
        <v>2.452</v>
      </c>
      <c r="EF1595" s="2">
        <v>2.5779999999999998</v>
      </c>
      <c r="EG1595" s="2">
        <v>2.7090000000000001</v>
      </c>
      <c r="EH1595" s="2">
        <v>2.7650000000000001</v>
      </c>
      <c r="EI1595" s="2">
        <v>2.6789999999999998</v>
      </c>
      <c r="EJ1595" s="2">
        <v>2.5760000000000001</v>
      </c>
      <c r="EK1595" s="2">
        <v>2.4729999999999999</v>
      </c>
      <c r="EL1595" s="2">
        <v>2.4500000000000002</v>
      </c>
      <c r="EM1595" s="2">
        <v>2.4540000000000002</v>
      </c>
      <c r="EN1595" s="2">
        <v>2.4609999999999999</v>
      </c>
      <c r="EO1595" s="2">
        <v>2.468</v>
      </c>
      <c r="EP1595" s="2">
        <v>2.476</v>
      </c>
      <c r="EQ1595" s="2">
        <v>2.5019999999999998</v>
      </c>
      <c r="ER1595" s="2">
        <v>2.6280000000000001</v>
      </c>
      <c r="ES1595" s="2">
        <v>2.7589999999999999</v>
      </c>
      <c r="ET1595" s="2">
        <v>2.8250000000000002</v>
      </c>
      <c r="EU1595" s="2">
        <v>2.7389999999999999</v>
      </c>
      <c r="EV1595" s="2">
        <v>2.6360000000000001</v>
      </c>
      <c r="EW1595" s="2">
        <v>2.5329999999999999</v>
      </c>
      <c r="EX1595" s="2">
        <v>2.5099999999999998</v>
      </c>
      <c r="EY1595" s="2">
        <v>2.5139999999999998</v>
      </c>
      <c r="EZ1595" s="2">
        <v>2.5209999999999999</v>
      </c>
      <c r="FA1595" s="2">
        <v>2.528</v>
      </c>
      <c r="FB1595" s="2">
        <v>2.536</v>
      </c>
      <c r="FC1595" s="2">
        <v>2.5619999999999998</v>
      </c>
      <c r="FD1595" s="2">
        <v>2.6880000000000002</v>
      </c>
      <c r="FE1595" s="2">
        <v>2.819</v>
      </c>
      <c r="FF1595" s="2">
        <v>2.89</v>
      </c>
      <c r="FG1595" s="2">
        <v>2.8039999999999998</v>
      </c>
      <c r="FH1595" s="2">
        <v>2.7010000000000001</v>
      </c>
      <c r="FI1595" s="2">
        <v>2.5979999999999999</v>
      </c>
      <c r="FJ1595" s="2">
        <v>2.5750000000000002</v>
      </c>
      <c r="FK1595" s="2"/>
      <c r="FL1595" s="2"/>
      <c r="FM1595" s="2"/>
      <c r="FN1595" s="2"/>
      <c r="FO1595" s="2"/>
      <c r="FP1595" s="2"/>
      <c r="FQ1595" s="2"/>
      <c r="FR1595" s="2"/>
      <c r="FS1595" s="2"/>
      <c r="FT1595" s="2"/>
      <c r="FU1595" s="2"/>
      <c r="FV1595" s="2"/>
      <c r="FW1595" s="2"/>
      <c r="FX1595" s="2"/>
      <c r="FY1595" s="2"/>
      <c r="FZ1595" s="2"/>
      <c r="GA1595" s="2"/>
      <c r="GB1595" s="2"/>
      <c r="GC1595" s="2"/>
      <c r="GD1595" s="2"/>
      <c r="GE1595" s="2"/>
      <c r="GF1595" s="2"/>
      <c r="GG1595" s="2"/>
      <c r="GH1595" s="2"/>
      <c r="GI1595" s="2"/>
      <c r="GJ1595" s="2"/>
      <c r="GK1595" s="2"/>
      <c r="GL1595" s="2"/>
      <c r="GM1595" s="2"/>
      <c r="GN1595" s="2"/>
      <c r="GO1595" s="2"/>
      <c r="GP1595" s="2"/>
      <c r="GQ1595" s="2"/>
    </row>
    <row r="1596" spans="1:199" customFormat="1" hidden="1" x14ac:dyDescent="0.2">
      <c r="A1596">
        <f t="shared" si="379"/>
        <v>3</v>
      </c>
      <c r="B1596">
        <f t="shared" si="380"/>
        <v>5</v>
      </c>
      <c r="C1596" s="1">
        <v>36285</v>
      </c>
      <c r="D1596">
        <f t="shared" si="381"/>
        <v>5</v>
      </c>
      <c r="E1596">
        <f t="shared" si="382"/>
        <v>1999</v>
      </c>
      <c r="F1596" s="17">
        <f t="shared" si="385"/>
        <v>0.22859999999999969</v>
      </c>
      <c r="G1596" s="16">
        <f t="shared" si="371"/>
        <v>3.3749999999999947E-2</v>
      </c>
      <c r="H1596" s="16">
        <f t="shared" si="372"/>
        <v>3.5666666666667179E-2</v>
      </c>
      <c r="I1596" s="16">
        <f t="shared" si="373"/>
        <v>6.9416666666667126E-2</v>
      </c>
      <c r="J1596" s="7">
        <f>VLOOKUP(C1596,'Nymex hist.'!A:B,2,0)</f>
        <v>2.359</v>
      </c>
      <c r="K1596" s="11">
        <f t="shared" si="384"/>
        <v>2.3932000000000002</v>
      </c>
      <c r="L1596" s="11">
        <f t="shared" si="386"/>
        <v>2.6217999999999999</v>
      </c>
      <c r="M1596" s="9">
        <f t="shared" si="374"/>
        <v>2.4431666666666665</v>
      </c>
      <c r="N1596" s="9">
        <f t="shared" si="375"/>
        <v>2.4769166666666664</v>
      </c>
      <c r="O1596" s="9">
        <f t="shared" si="376"/>
        <v>2.5125833333333336</v>
      </c>
      <c r="P1596" s="9">
        <f t="shared" si="377"/>
        <v>2.5625833333333334</v>
      </c>
      <c r="Q1596" s="9">
        <f t="shared" si="378"/>
        <v>2.6225833333333335</v>
      </c>
      <c r="R1596" s="8">
        <v>36285</v>
      </c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3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>
        <v>2.359</v>
      </c>
      <c r="CR1596" s="2">
        <v>2.3809999999999998</v>
      </c>
      <c r="CS1596" s="2">
        <v>2.3969999999999998</v>
      </c>
      <c r="CT1596" s="2">
        <v>2.403</v>
      </c>
      <c r="CU1596" s="2">
        <v>2.4260000000000002</v>
      </c>
      <c r="CV1596" s="2">
        <v>2.5510000000000002</v>
      </c>
      <c r="CW1596" s="2">
        <v>2.6960000000000002</v>
      </c>
      <c r="CX1596" s="2">
        <v>2.7450000000000001</v>
      </c>
      <c r="CY1596" s="2">
        <v>2.6269999999999998</v>
      </c>
      <c r="CZ1596" s="2">
        <v>2.4900000000000002</v>
      </c>
      <c r="DA1596" s="2">
        <v>2.3450000000000002</v>
      </c>
      <c r="DB1596" s="2">
        <v>2.3050000000000002</v>
      </c>
      <c r="DC1596" s="2">
        <v>2.31</v>
      </c>
      <c r="DD1596" s="2">
        <v>2.3149999999999999</v>
      </c>
      <c r="DE1596" s="2">
        <v>2.33</v>
      </c>
      <c r="DF1596" s="2">
        <v>2.335</v>
      </c>
      <c r="DG1596" s="2">
        <v>2.3610000000000002</v>
      </c>
      <c r="DH1596" s="2">
        <v>2.5049999999999999</v>
      </c>
      <c r="DI1596" s="2">
        <v>2.65</v>
      </c>
      <c r="DJ1596" s="2">
        <v>2.6989999999999998</v>
      </c>
      <c r="DK1596" s="2">
        <v>2.6080000000000001</v>
      </c>
      <c r="DL1596" s="2">
        <v>2.504</v>
      </c>
      <c r="DM1596" s="2">
        <v>2.3929999999999998</v>
      </c>
      <c r="DN1596" s="2">
        <v>2.3660000000000001</v>
      </c>
      <c r="DO1596" s="2">
        <v>2.3690000000000002</v>
      </c>
      <c r="DP1596" s="2">
        <v>2.3759999999999999</v>
      </c>
      <c r="DQ1596" s="2">
        <v>2.383</v>
      </c>
      <c r="DR1596" s="2">
        <v>2.391</v>
      </c>
      <c r="DS1596" s="2">
        <v>2.4169999999999998</v>
      </c>
      <c r="DT1596" s="2">
        <v>2.5430000000000001</v>
      </c>
      <c r="DU1596" s="2">
        <v>2.6739999999999999</v>
      </c>
      <c r="DV1596" s="2">
        <v>2.72</v>
      </c>
      <c r="DW1596" s="2">
        <v>2.6339999999999999</v>
      </c>
      <c r="DX1596" s="2">
        <v>2.5310000000000001</v>
      </c>
      <c r="DY1596" s="2">
        <v>2.4279999999999999</v>
      </c>
      <c r="DZ1596" s="2">
        <v>2.4049999999999998</v>
      </c>
      <c r="EA1596" s="2">
        <v>2.4089999999999998</v>
      </c>
      <c r="EB1596" s="2">
        <v>2.4159999999999999</v>
      </c>
      <c r="EC1596" s="2">
        <v>2.423</v>
      </c>
      <c r="ED1596" s="2">
        <v>2.431</v>
      </c>
      <c r="EE1596" s="2">
        <v>2.4569999999999999</v>
      </c>
      <c r="EF1596" s="2">
        <v>2.5830000000000002</v>
      </c>
      <c r="EG1596" s="2">
        <v>2.714</v>
      </c>
      <c r="EH1596" s="2">
        <v>2.77</v>
      </c>
      <c r="EI1596" s="2">
        <v>2.6840000000000002</v>
      </c>
      <c r="EJ1596" s="2">
        <v>2.581</v>
      </c>
      <c r="EK1596" s="2">
        <v>2.4780000000000002</v>
      </c>
      <c r="EL1596" s="2">
        <v>2.4550000000000001</v>
      </c>
      <c r="EM1596" s="2">
        <v>2.4590000000000001</v>
      </c>
      <c r="EN1596" s="2">
        <v>2.4660000000000002</v>
      </c>
      <c r="EO1596" s="2">
        <v>2.4729999999999999</v>
      </c>
      <c r="EP1596" s="2">
        <v>2.4809999999999999</v>
      </c>
      <c r="EQ1596" s="2">
        <v>2.5070000000000001</v>
      </c>
      <c r="ER1596" s="2">
        <v>2.633</v>
      </c>
      <c r="ES1596" s="2">
        <v>2.7639999999999998</v>
      </c>
      <c r="ET1596" s="2">
        <v>2.83</v>
      </c>
      <c r="EU1596" s="2">
        <v>2.7440000000000002</v>
      </c>
      <c r="EV1596" s="2">
        <v>2.641</v>
      </c>
      <c r="EW1596" s="2">
        <v>2.5379999999999998</v>
      </c>
      <c r="EX1596" s="2">
        <v>2.5150000000000001</v>
      </c>
      <c r="EY1596" s="2">
        <v>2.5190000000000001</v>
      </c>
      <c r="EZ1596" s="2">
        <v>2.5259999999999998</v>
      </c>
      <c r="FA1596" s="2">
        <v>2.5329999999999999</v>
      </c>
      <c r="FB1596" s="2">
        <v>2.5409999999999999</v>
      </c>
      <c r="FC1596" s="2">
        <v>2.5670000000000002</v>
      </c>
      <c r="FD1596" s="2">
        <v>2.6930000000000001</v>
      </c>
      <c r="FE1596" s="2">
        <v>2.8239999999999998</v>
      </c>
      <c r="FF1596" s="2">
        <v>2.895</v>
      </c>
      <c r="FG1596" s="2">
        <v>2.8090000000000002</v>
      </c>
      <c r="FH1596" s="2">
        <v>2.706</v>
      </c>
      <c r="FI1596" s="2">
        <v>2.6030000000000002</v>
      </c>
      <c r="FJ1596" s="2">
        <v>2.58</v>
      </c>
      <c r="FK1596" s="2"/>
      <c r="FL1596" s="2"/>
      <c r="FM1596" s="2"/>
      <c r="FN1596" s="2"/>
      <c r="FO1596" s="2"/>
      <c r="FP1596" s="2"/>
      <c r="FQ1596" s="2"/>
      <c r="FR1596" s="2"/>
      <c r="FS1596" s="2"/>
      <c r="FT1596" s="2"/>
      <c r="FU1596" s="2"/>
      <c r="FV1596" s="2"/>
      <c r="FW1596" s="2"/>
      <c r="FX1596" s="2"/>
      <c r="FY1596" s="2"/>
      <c r="FZ1596" s="2"/>
      <c r="GA1596" s="2"/>
      <c r="GB1596" s="2"/>
      <c r="GC1596" s="2"/>
      <c r="GD1596" s="2"/>
      <c r="GE1596" s="2"/>
      <c r="GF1596" s="2"/>
      <c r="GG1596" s="2"/>
      <c r="GH1596" s="2"/>
      <c r="GI1596" s="2"/>
      <c r="GJ1596" s="2"/>
      <c r="GK1596" s="2"/>
      <c r="GL1596" s="2"/>
      <c r="GM1596" s="2"/>
      <c r="GN1596" s="2"/>
      <c r="GO1596" s="2"/>
      <c r="GP1596" s="2"/>
      <c r="GQ1596" s="2"/>
    </row>
    <row r="1597" spans="1:199" x14ac:dyDescent="0.2">
      <c r="A1597" s="36">
        <f t="shared" si="379"/>
        <v>4</v>
      </c>
      <c r="B1597" s="36">
        <f t="shared" si="380"/>
        <v>5</v>
      </c>
      <c r="C1597" s="1">
        <v>36286</v>
      </c>
      <c r="D1597">
        <f t="shared" si="381"/>
        <v>5</v>
      </c>
      <c r="E1597">
        <f t="shared" si="382"/>
        <v>1999</v>
      </c>
      <c r="F1597" s="21">
        <f t="shared" si="385"/>
        <v>0.25680000000000058</v>
      </c>
      <c r="G1597" s="21">
        <f t="shared" si="371"/>
        <v>4.2333333333333112E-2</v>
      </c>
      <c r="H1597" s="21">
        <f t="shared" si="372"/>
        <v>3.5666666666667179E-2</v>
      </c>
      <c r="I1597" s="21">
        <f t="shared" si="373"/>
        <v>7.8000000000000291E-2</v>
      </c>
      <c r="J1597" s="23">
        <f>VLOOKUP(C1597,'Nymex hist.'!A:B,2,0)</f>
        <v>2.2949999999999999</v>
      </c>
      <c r="K1597" s="23">
        <f t="shared" si="384"/>
        <v>2.3386</v>
      </c>
      <c r="L1597" s="23">
        <f t="shared" si="386"/>
        <v>2.5954000000000006</v>
      </c>
      <c r="M1597" s="23">
        <f t="shared" si="374"/>
        <v>2.4235833333333332</v>
      </c>
      <c r="N1597" s="23">
        <f t="shared" si="375"/>
        <v>2.4659166666666663</v>
      </c>
      <c r="O1597" s="23">
        <f t="shared" si="376"/>
        <v>2.5015833333333335</v>
      </c>
      <c r="P1597" s="23">
        <f t="shared" si="377"/>
        <v>2.5515833333333333</v>
      </c>
      <c r="Q1597" s="23">
        <f t="shared" si="378"/>
        <v>2.6115833333333334</v>
      </c>
      <c r="R1597" s="30">
        <v>36286</v>
      </c>
      <c r="S1597" s="32"/>
      <c r="T1597" s="32"/>
      <c r="U1597" s="32"/>
      <c r="V1597" s="32"/>
      <c r="W1597" s="32"/>
      <c r="X1597" s="32"/>
      <c r="Y1597" s="32"/>
      <c r="Z1597" s="32"/>
      <c r="AA1597" s="32"/>
      <c r="AB1597" s="32"/>
      <c r="AC1597" s="32"/>
      <c r="AD1597" s="32"/>
      <c r="AE1597" s="32"/>
      <c r="AF1597" s="32"/>
      <c r="AG1597" s="32"/>
      <c r="AH1597" s="32"/>
      <c r="AI1597" s="32"/>
      <c r="AJ1597" s="34"/>
      <c r="AK1597" s="32"/>
      <c r="AL1597" s="32"/>
      <c r="AM1597" s="32"/>
      <c r="AN1597" s="32"/>
      <c r="AO1597" s="32"/>
      <c r="AP1597" s="32"/>
      <c r="AQ1597" s="32"/>
      <c r="AR1597" s="32"/>
      <c r="AS1597" s="32"/>
      <c r="AT1597" s="32"/>
      <c r="AU1597" s="32"/>
      <c r="AV1597" s="32"/>
      <c r="AW1597" s="32"/>
      <c r="AX1597" s="32"/>
      <c r="AY1597" s="32"/>
      <c r="AZ1597" s="32"/>
      <c r="BA1597" s="32"/>
      <c r="BB1597" s="32"/>
      <c r="BC1597" s="32"/>
      <c r="BD1597" s="32"/>
      <c r="BE1597" s="32"/>
      <c r="BF1597" s="32"/>
      <c r="BG1597" s="32"/>
      <c r="BH1597" s="32"/>
      <c r="BI1597" s="32"/>
      <c r="BJ1597" s="32"/>
      <c r="BK1597" s="32"/>
      <c r="BL1597" s="32"/>
      <c r="BM1597" s="32"/>
      <c r="BN1597" s="32"/>
      <c r="BO1597" s="32"/>
      <c r="BP1597" s="32"/>
      <c r="BQ1597" s="32"/>
      <c r="BR1597" s="32"/>
      <c r="BS1597" s="32"/>
      <c r="BT1597" s="32"/>
      <c r="BU1597" s="32"/>
      <c r="BV1597" s="32"/>
      <c r="BW1597" s="32"/>
      <c r="BX1597" s="32"/>
      <c r="BY1597" s="32"/>
      <c r="BZ1597" s="32"/>
      <c r="CA1597" s="32"/>
      <c r="CB1597" s="32"/>
      <c r="CC1597" s="32"/>
      <c r="CD1597" s="32"/>
      <c r="CE1597" s="32"/>
      <c r="CF1597" s="32"/>
      <c r="CG1597" s="32"/>
      <c r="CH1597" s="32"/>
      <c r="CI1597" s="32"/>
      <c r="CJ1597" s="32"/>
      <c r="CK1597" s="32"/>
      <c r="CL1597" s="32"/>
      <c r="CM1597" s="32"/>
      <c r="CN1597" s="32"/>
      <c r="CO1597" s="32"/>
      <c r="CP1597" s="32"/>
      <c r="CQ1597" s="32">
        <v>2.2949999999999999</v>
      </c>
      <c r="CR1597" s="32">
        <v>2.319</v>
      </c>
      <c r="CS1597" s="32">
        <v>2.3420000000000001</v>
      </c>
      <c r="CT1597" s="32">
        <v>2.355</v>
      </c>
      <c r="CU1597" s="32">
        <v>2.3820000000000001</v>
      </c>
      <c r="CV1597" s="32">
        <v>2.52</v>
      </c>
      <c r="CW1597" s="32">
        <v>2.665</v>
      </c>
      <c r="CX1597" s="32">
        <v>2.7149999999999999</v>
      </c>
      <c r="CY1597" s="32">
        <v>2.6070000000000002</v>
      </c>
      <c r="CZ1597" s="32">
        <v>2.4700000000000002</v>
      </c>
      <c r="DA1597" s="32">
        <v>2.3250000000000002</v>
      </c>
      <c r="DB1597" s="32">
        <v>2.2850000000000001</v>
      </c>
      <c r="DC1597" s="32">
        <v>2.29</v>
      </c>
      <c r="DD1597" s="32">
        <v>2.2949999999999999</v>
      </c>
      <c r="DE1597" s="32">
        <v>2.31</v>
      </c>
      <c r="DF1597" s="32">
        <v>2.3149999999999999</v>
      </c>
      <c r="DG1597" s="32">
        <v>2.343</v>
      </c>
      <c r="DH1597" s="32">
        <v>2.4900000000000002</v>
      </c>
      <c r="DI1597" s="32">
        <v>2.6379999999999999</v>
      </c>
      <c r="DJ1597" s="32">
        <v>2.6880000000000002</v>
      </c>
      <c r="DK1597" s="32">
        <v>2.597</v>
      </c>
      <c r="DL1597" s="32">
        <v>2.4929999999999999</v>
      </c>
      <c r="DM1597" s="32">
        <v>2.3820000000000001</v>
      </c>
      <c r="DN1597" s="32">
        <v>2.355</v>
      </c>
      <c r="DO1597" s="32">
        <v>2.3580000000000001</v>
      </c>
      <c r="DP1597" s="32">
        <v>2.3650000000000002</v>
      </c>
      <c r="DQ1597" s="32">
        <v>2.3719999999999999</v>
      </c>
      <c r="DR1597" s="32">
        <v>2.38</v>
      </c>
      <c r="DS1597" s="32">
        <v>2.4060000000000001</v>
      </c>
      <c r="DT1597" s="32">
        <v>2.532</v>
      </c>
      <c r="DU1597" s="32">
        <v>2.6629999999999998</v>
      </c>
      <c r="DV1597" s="32">
        <v>2.7090000000000001</v>
      </c>
      <c r="DW1597" s="32">
        <v>2.6230000000000002</v>
      </c>
      <c r="DX1597" s="32">
        <v>2.52</v>
      </c>
      <c r="DY1597" s="32">
        <v>2.4169999999999998</v>
      </c>
      <c r="DZ1597" s="32">
        <v>2.3940000000000001</v>
      </c>
      <c r="EA1597" s="32">
        <v>2.3980000000000001</v>
      </c>
      <c r="EB1597" s="32">
        <v>2.4049999999999998</v>
      </c>
      <c r="EC1597" s="32">
        <v>2.4119999999999999</v>
      </c>
      <c r="ED1597" s="32">
        <v>2.42</v>
      </c>
      <c r="EE1597" s="32">
        <v>2.4460000000000002</v>
      </c>
      <c r="EF1597" s="32">
        <v>2.5720000000000001</v>
      </c>
      <c r="EG1597" s="32">
        <v>2.7029999999999998</v>
      </c>
      <c r="EH1597" s="32">
        <v>2.7589999999999999</v>
      </c>
      <c r="EI1597" s="32">
        <v>2.673</v>
      </c>
      <c r="EJ1597" s="32">
        <v>2.57</v>
      </c>
      <c r="EK1597" s="32">
        <v>2.4670000000000001</v>
      </c>
      <c r="EL1597" s="32">
        <v>2.444</v>
      </c>
      <c r="EM1597" s="32">
        <v>2.448</v>
      </c>
      <c r="EN1597" s="32">
        <v>2.4550000000000001</v>
      </c>
      <c r="EO1597" s="32">
        <v>2.4620000000000002</v>
      </c>
      <c r="EP1597" s="32">
        <v>2.4700000000000002</v>
      </c>
      <c r="EQ1597" s="32">
        <v>2.496</v>
      </c>
      <c r="ER1597" s="32">
        <v>2.6219999999999999</v>
      </c>
      <c r="ES1597" s="32">
        <v>2.7530000000000001</v>
      </c>
      <c r="ET1597" s="32">
        <v>2.819</v>
      </c>
      <c r="EU1597" s="32">
        <v>2.7330000000000001</v>
      </c>
      <c r="EV1597" s="32">
        <v>2.63</v>
      </c>
      <c r="EW1597" s="32">
        <v>2.5270000000000001</v>
      </c>
      <c r="EX1597" s="32">
        <v>2.504</v>
      </c>
      <c r="EY1597" s="32">
        <v>2.508</v>
      </c>
      <c r="EZ1597" s="32">
        <v>2.5150000000000001</v>
      </c>
      <c r="FA1597" s="32">
        <v>2.5219999999999998</v>
      </c>
      <c r="FB1597" s="32">
        <v>2.5299999999999998</v>
      </c>
      <c r="FC1597" s="32">
        <v>2.556</v>
      </c>
      <c r="FD1597" s="32">
        <v>2.6819999999999999</v>
      </c>
      <c r="FE1597" s="32">
        <v>2.8130000000000002</v>
      </c>
      <c r="FF1597" s="32">
        <v>2.8839999999999999</v>
      </c>
      <c r="FG1597" s="32">
        <v>2.798</v>
      </c>
      <c r="FH1597" s="32">
        <v>2.6949999999999998</v>
      </c>
      <c r="FI1597" s="32">
        <v>2.5920000000000001</v>
      </c>
      <c r="FJ1597" s="32">
        <v>2.569</v>
      </c>
      <c r="FK1597" s="32"/>
      <c r="FL1597" s="32"/>
      <c r="FM1597" s="32"/>
      <c r="FN1597" s="32"/>
      <c r="FO1597" s="32"/>
      <c r="FP1597" s="32"/>
      <c r="FQ1597" s="32"/>
      <c r="FR1597" s="32"/>
      <c r="FS1597" s="32"/>
      <c r="FT1597" s="32"/>
      <c r="FU1597" s="32"/>
      <c r="FV1597" s="32"/>
      <c r="FW1597" s="32"/>
      <c r="FX1597" s="32"/>
      <c r="FY1597" s="32"/>
      <c r="FZ1597" s="32"/>
      <c r="GA1597" s="32"/>
      <c r="GB1597" s="32"/>
      <c r="GC1597" s="32"/>
      <c r="GD1597" s="32"/>
      <c r="GE1597" s="32"/>
      <c r="GF1597" s="32"/>
      <c r="GG1597" s="32"/>
      <c r="GH1597" s="32"/>
      <c r="GI1597" s="32"/>
      <c r="GJ1597" s="32"/>
      <c r="GK1597" s="32"/>
      <c r="GL1597" s="32"/>
      <c r="GM1597" s="32"/>
      <c r="GN1597" s="32"/>
      <c r="GO1597" s="32"/>
      <c r="GP1597" s="32"/>
      <c r="GQ1597" s="32"/>
    </row>
    <row r="1598" spans="1:199" customFormat="1" hidden="1" x14ac:dyDescent="0.2">
      <c r="A1598">
        <f t="shared" si="379"/>
        <v>5</v>
      </c>
      <c r="B1598">
        <f t="shared" si="380"/>
        <v>5</v>
      </c>
      <c r="C1598" s="1">
        <v>36287</v>
      </c>
      <c r="D1598">
        <f t="shared" si="381"/>
        <v>5</v>
      </c>
      <c r="E1598">
        <f t="shared" si="382"/>
        <v>1999</v>
      </c>
      <c r="F1598" s="17">
        <f t="shared" si="385"/>
        <v>0.26920000000000011</v>
      </c>
      <c r="G1598" s="16">
        <f t="shared" si="371"/>
        <v>4.1999999999999815E-2</v>
      </c>
      <c r="H1598" s="16">
        <f t="shared" si="372"/>
        <v>3.5666666666667179E-2</v>
      </c>
      <c r="I1598" s="16">
        <f t="shared" si="373"/>
        <v>7.7666666666666995E-2</v>
      </c>
      <c r="J1598" s="7">
        <f>VLOOKUP(C1598,'Nymex hist.'!A:B,2,0)</f>
        <v>2.2730000000000001</v>
      </c>
      <c r="K1598" s="11">
        <f t="shared" si="384"/>
        <v>2.3220000000000001</v>
      </c>
      <c r="L1598" s="11">
        <f t="shared" si="386"/>
        <v>2.5912000000000002</v>
      </c>
      <c r="M1598" s="9">
        <f t="shared" si="374"/>
        <v>2.4239166666666665</v>
      </c>
      <c r="N1598" s="9">
        <f t="shared" si="375"/>
        <v>2.4659166666666663</v>
      </c>
      <c r="O1598" s="9">
        <f t="shared" si="376"/>
        <v>2.5015833333333335</v>
      </c>
      <c r="P1598" s="9">
        <f t="shared" si="377"/>
        <v>2.5515833333333333</v>
      </c>
      <c r="Q1598" s="9">
        <f t="shared" si="378"/>
        <v>2.6115833333333334</v>
      </c>
      <c r="R1598" s="8">
        <v>36287</v>
      </c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3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>
        <v>2.2730000000000001</v>
      </c>
      <c r="CR1598" s="2">
        <v>2.302</v>
      </c>
      <c r="CS1598" s="2">
        <v>2.3260000000000001</v>
      </c>
      <c r="CT1598" s="2">
        <v>2.34</v>
      </c>
      <c r="CU1598" s="2">
        <v>2.3690000000000002</v>
      </c>
      <c r="CV1598" s="2">
        <v>2.5129999999999999</v>
      </c>
      <c r="CW1598" s="2">
        <v>2.66</v>
      </c>
      <c r="CX1598" s="2">
        <v>2.7080000000000002</v>
      </c>
      <c r="CY1598" s="2">
        <v>2.605</v>
      </c>
      <c r="CZ1598" s="2">
        <v>2.4700000000000002</v>
      </c>
      <c r="DA1598" s="2">
        <v>2.3279999999999998</v>
      </c>
      <c r="DB1598" s="2">
        <v>2.2879999999999998</v>
      </c>
      <c r="DC1598" s="2">
        <v>2.2949999999999999</v>
      </c>
      <c r="DD1598" s="2">
        <v>2.2970000000000002</v>
      </c>
      <c r="DE1598" s="2">
        <v>2.31</v>
      </c>
      <c r="DF1598" s="2">
        <v>2.3149999999999999</v>
      </c>
      <c r="DG1598" s="2">
        <v>2.343</v>
      </c>
      <c r="DH1598" s="2">
        <v>2.4900000000000002</v>
      </c>
      <c r="DI1598" s="2">
        <v>2.6379999999999999</v>
      </c>
      <c r="DJ1598" s="2">
        <v>2.6880000000000002</v>
      </c>
      <c r="DK1598" s="2">
        <v>2.597</v>
      </c>
      <c r="DL1598" s="2">
        <v>2.4929999999999999</v>
      </c>
      <c r="DM1598" s="2">
        <v>2.3820000000000001</v>
      </c>
      <c r="DN1598" s="2">
        <v>2.355</v>
      </c>
      <c r="DO1598" s="2">
        <v>2.3580000000000001</v>
      </c>
      <c r="DP1598" s="2">
        <v>2.3650000000000002</v>
      </c>
      <c r="DQ1598" s="2">
        <v>2.3719999999999999</v>
      </c>
      <c r="DR1598" s="2">
        <v>2.38</v>
      </c>
      <c r="DS1598" s="2">
        <v>2.4060000000000001</v>
      </c>
      <c r="DT1598" s="2">
        <v>2.532</v>
      </c>
      <c r="DU1598" s="2">
        <v>2.6629999999999998</v>
      </c>
      <c r="DV1598" s="2">
        <v>2.7090000000000001</v>
      </c>
      <c r="DW1598" s="2">
        <v>2.6230000000000002</v>
      </c>
      <c r="DX1598" s="2">
        <v>2.52</v>
      </c>
      <c r="DY1598" s="2">
        <v>2.4169999999999998</v>
      </c>
      <c r="DZ1598" s="2">
        <v>2.3940000000000001</v>
      </c>
      <c r="EA1598" s="2">
        <v>2.3980000000000001</v>
      </c>
      <c r="EB1598" s="2">
        <v>2.4049999999999998</v>
      </c>
      <c r="EC1598" s="2">
        <v>2.4119999999999999</v>
      </c>
      <c r="ED1598" s="2">
        <v>2.42</v>
      </c>
      <c r="EE1598" s="2">
        <v>2.4460000000000002</v>
      </c>
      <c r="EF1598" s="2">
        <v>2.5720000000000001</v>
      </c>
      <c r="EG1598" s="2">
        <v>2.7029999999999998</v>
      </c>
      <c r="EH1598" s="2">
        <v>2.7589999999999999</v>
      </c>
      <c r="EI1598" s="2">
        <v>2.673</v>
      </c>
      <c r="EJ1598" s="2">
        <v>2.57</v>
      </c>
      <c r="EK1598" s="2">
        <v>2.4670000000000001</v>
      </c>
      <c r="EL1598" s="2">
        <v>2.444</v>
      </c>
      <c r="EM1598" s="2">
        <v>2.448</v>
      </c>
      <c r="EN1598" s="2">
        <v>2.4550000000000001</v>
      </c>
      <c r="EO1598" s="2">
        <v>2.4620000000000002</v>
      </c>
      <c r="EP1598" s="2">
        <v>2.4700000000000002</v>
      </c>
      <c r="EQ1598" s="2">
        <v>2.496</v>
      </c>
      <c r="ER1598" s="2">
        <v>2.6219999999999999</v>
      </c>
      <c r="ES1598" s="2">
        <v>2.7530000000000001</v>
      </c>
      <c r="ET1598" s="2">
        <v>2.819</v>
      </c>
      <c r="EU1598" s="2">
        <v>2.7330000000000001</v>
      </c>
      <c r="EV1598" s="2">
        <v>2.63</v>
      </c>
      <c r="EW1598" s="2">
        <v>2.5270000000000001</v>
      </c>
      <c r="EX1598" s="2">
        <v>2.504</v>
      </c>
      <c r="EY1598" s="2">
        <v>2.508</v>
      </c>
      <c r="EZ1598" s="2">
        <v>2.5150000000000001</v>
      </c>
      <c r="FA1598" s="2">
        <v>2.5219999999999998</v>
      </c>
      <c r="FB1598" s="2">
        <v>2.5299999999999998</v>
      </c>
      <c r="FC1598" s="2">
        <v>2.556</v>
      </c>
      <c r="FD1598" s="2">
        <v>2.6819999999999999</v>
      </c>
      <c r="FE1598" s="2">
        <v>2.8130000000000002</v>
      </c>
      <c r="FF1598" s="2">
        <v>2.8839999999999999</v>
      </c>
      <c r="FG1598" s="2">
        <v>2.798</v>
      </c>
      <c r="FH1598" s="2">
        <v>2.6949999999999998</v>
      </c>
      <c r="FI1598" s="2">
        <v>2.5920000000000001</v>
      </c>
      <c r="FJ1598" s="2">
        <v>2.569</v>
      </c>
      <c r="FK1598" s="2"/>
      <c r="FL1598" s="2"/>
      <c r="FM1598" s="2"/>
      <c r="FN1598" s="2"/>
      <c r="FO1598" s="2"/>
      <c r="FP1598" s="2"/>
      <c r="FQ1598" s="2"/>
      <c r="FR1598" s="2"/>
      <c r="FS1598" s="2"/>
      <c r="FT1598" s="2"/>
      <c r="FU1598" s="2"/>
      <c r="FV1598" s="2"/>
      <c r="FW1598" s="2"/>
      <c r="FX1598" s="2"/>
      <c r="FY1598" s="2"/>
      <c r="FZ1598" s="2"/>
      <c r="GA1598" s="2"/>
      <c r="GB1598" s="2"/>
      <c r="GC1598" s="2"/>
      <c r="GD1598" s="2"/>
      <c r="GE1598" s="2"/>
      <c r="GF1598" s="2"/>
      <c r="GG1598" s="2"/>
      <c r="GH1598" s="2"/>
      <c r="GI1598" s="2"/>
      <c r="GJ1598" s="2"/>
      <c r="GK1598" s="2"/>
      <c r="GL1598" s="2"/>
      <c r="GM1598" s="2"/>
      <c r="GN1598" s="2"/>
      <c r="GO1598" s="2"/>
      <c r="GP1598" s="2"/>
      <c r="GQ1598" s="2"/>
    </row>
    <row r="1599" spans="1:199" customFormat="1" hidden="1" x14ac:dyDescent="0.2">
      <c r="A1599">
        <f t="shared" si="379"/>
        <v>1</v>
      </c>
      <c r="B1599">
        <f t="shared" si="380"/>
        <v>5</v>
      </c>
      <c r="C1599" s="1">
        <v>36290</v>
      </c>
      <c r="D1599">
        <f t="shared" si="381"/>
        <v>5</v>
      </c>
      <c r="E1599">
        <f t="shared" si="382"/>
        <v>1999</v>
      </c>
      <c r="F1599" s="17">
        <f t="shared" si="385"/>
        <v>0.26420000000000021</v>
      </c>
      <c r="G1599" s="16">
        <f t="shared" si="371"/>
        <v>3.900000000000059E-2</v>
      </c>
      <c r="H1599" s="16">
        <f t="shared" si="372"/>
        <v>3.5666666666666291E-2</v>
      </c>
      <c r="I1599" s="16">
        <f t="shared" si="373"/>
        <v>7.4666666666666881E-2</v>
      </c>
      <c r="J1599" s="7">
        <f>VLOOKUP(C1599,'Nymex hist.'!A:B,2,0)</f>
        <v>2.302</v>
      </c>
      <c r="K1599" s="11">
        <f t="shared" si="384"/>
        <v>2.3481999999999998</v>
      </c>
      <c r="L1599" s="11">
        <f t="shared" si="386"/>
        <v>2.6124000000000001</v>
      </c>
      <c r="M1599" s="9">
        <f t="shared" si="374"/>
        <v>2.4369166666666664</v>
      </c>
      <c r="N1599" s="9">
        <f t="shared" si="375"/>
        <v>2.475916666666667</v>
      </c>
      <c r="O1599" s="9">
        <f t="shared" si="376"/>
        <v>2.5115833333333333</v>
      </c>
      <c r="P1599" s="9">
        <f t="shared" si="377"/>
        <v>2.5615833333333335</v>
      </c>
      <c r="Q1599" s="9">
        <f t="shared" si="378"/>
        <v>2.6215833333333332</v>
      </c>
      <c r="R1599" s="8">
        <v>36290</v>
      </c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3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>
        <v>2.302</v>
      </c>
      <c r="CR1599" s="2">
        <v>2.33</v>
      </c>
      <c r="CS1599" s="2">
        <v>2.3519999999999999</v>
      </c>
      <c r="CT1599" s="2">
        <v>2.3639999999999999</v>
      </c>
      <c r="CU1599" s="2">
        <v>2.3929999999999998</v>
      </c>
      <c r="CV1599" s="2">
        <v>2.5350000000000001</v>
      </c>
      <c r="CW1599" s="2">
        <v>2.6819999999999999</v>
      </c>
      <c r="CX1599" s="2">
        <v>2.73</v>
      </c>
      <c r="CY1599" s="2">
        <v>2.625</v>
      </c>
      <c r="CZ1599" s="2">
        <v>2.4900000000000002</v>
      </c>
      <c r="DA1599" s="2">
        <v>2.34</v>
      </c>
      <c r="DB1599" s="2">
        <v>2.2999999999999998</v>
      </c>
      <c r="DC1599" s="2">
        <v>2.3050000000000002</v>
      </c>
      <c r="DD1599" s="2">
        <v>2.3069999999999999</v>
      </c>
      <c r="DE1599" s="2">
        <v>2.3199999999999998</v>
      </c>
      <c r="DF1599" s="2">
        <v>2.3250000000000002</v>
      </c>
      <c r="DG1599" s="2">
        <v>2.3530000000000002</v>
      </c>
      <c r="DH1599" s="2">
        <v>2.5</v>
      </c>
      <c r="DI1599" s="2">
        <v>2.6480000000000001</v>
      </c>
      <c r="DJ1599" s="2">
        <v>2.698</v>
      </c>
      <c r="DK1599" s="2">
        <v>2.6070000000000002</v>
      </c>
      <c r="DL1599" s="2">
        <v>2.5030000000000001</v>
      </c>
      <c r="DM1599" s="2">
        <v>2.3919999999999999</v>
      </c>
      <c r="DN1599" s="2">
        <v>2.3650000000000002</v>
      </c>
      <c r="DO1599" s="2">
        <v>2.3679999999999999</v>
      </c>
      <c r="DP1599" s="2">
        <v>2.375</v>
      </c>
      <c r="DQ1599" s="2">
        <v>2.3820000000000001</v>
      </c>
      <c r="DR1599" s="2">
        <v>2.39</v>
      </c>
      <c r="DS1599" s="2">
        <v>2.4159999999999999</v>
      </c>
      <c r="DT1599" s="2">
        <v>2.5419999999999998</v>
      </c>
      <c r="DU1599" s="2">
        <v>2.673</v>
      </c>
      <c r="DV1599" s="2">
        <v>2.7189999999999999</v>
      </c>
      <c r="DW1599" s="2">
        <v>2.633</v>
      </c>
      <c r="DX1599" s="2">
        <v>2.5299999999999998</v>
      </c>
      <c r="DY1599" s="2">
        <v>2.427</v>
      </c>
      <c r="DZ1599" s="2">
        <v>2.4039999999999999</v>
      </c>
      <c r="EA1599" s="2">
        <v>2.4079999999999999</v>
      </c>
      <c r="EB1599" s="2">
        <v>2.415</v>
      </c>
      <c r="EC1599" s="2">
        <v>2.4220000000000002</v>
      </c>
      <c r="ED1599" s="2">
        <v>2.4300000000000002</v>
      </c>
      <c r="EE1599" s="2">
        <v>2.456</v>
      </c>
      <c r="EF1599" s="2">
        <v>2.5819999999999999</v>
      </c>
      <c r="EG1599" s="2">
        <v>2.7130000000000001</v>
      </c>
      <c r="EH1599" s="2">
        <v>2.7690000000000001</v>
      </c>
      <c r="EI1599" s="2">
        <v>2.6829999999999998</v>
      </c>
      <c r="EJ1599" s="2">
        <v>2.58</v>
      </c>
      <c r="EK1599" s="2">
        <v>2.4769999999999999</v>
      </c>
      <c r="EL1599" s="2">
        <v>2.4540000000000002</v>
      </c>
      <c r="EM1599" s="2">
        <v>2.4580000000000002</v>
      </c>
      <c r="EN1599" s="2">
        <v>2.4649999999999999</v>
      </c>
      <c r="EO1599" s="2">
        <v>2.472</v>
      </c>
      <c r="EP1599" s="2">
        <v>2.48</v>
      </c>
      <c r="EQ1599" s="2">
        <v>2.5059999999999998</v>
      </c>
      <c r="ER1599" s="2">
        <v>2.6320000000000001</v>
      </c>
      <c r="ES1599" s="2">
        <v>2.7629999999999999</v>
      </c>
      <c r="ET1599" s="2">
        <v>2.8290000000000002</v>
      </c>
      <c r="EU1599" s="2">
        <v>2.7429999999999999</v>
      </c>
      <c r="EV1599" s="2">
        <v>2.64</v>
      </c>
      <c r="EW1599" s="2">
        <v>2.5369999999999999</v>
      </c>
      <c r="EX1599" s="2">
        <v>2.5139999999999998</v>
      </c>
      <c r="EY1599" s="2">
        <v>2.5179999999999998</v>
      </c>
      <c r="EZ1599" s="2">
        <v>2.5249999999999999</v>
      </c>
      <c r="FA1599" s="2">
        <v>2.532</v>
      </c>
      <c r="FB1599" s="2">
        <v>2.54</v>
      </c>
      <c r="FC1599" s="2">
        <v>2.5659999999999998</v>
      </c>
      <c r="FD1599" s="2">
        <v>2.6920000000000002</v>
      </c>
      <c r="FE1599" s="2">
        <v>2.823</v>
      </c>
      <c r="FF1599" s="2">
        <v>2.8940000000000001</v>
      </c>
      <c r="FG1599" s="2">
        <v>2.8079999999999998</v>
      </c>
      <c r="FH1599" s="2">
        <v>2.7050000000000001</v>
      </c>
      <c r="FI1599" s="2">
        <v>2.6019999999999999</v>
      </c>
      <c r="FJ1599" s="2">
        <v>2.5790000000000002</v>
      </c>
      <c r="FK1599" s="2"/>
      <c r="FL1599" s="2"/>
      <c r="FM1599" s="2"/>
      <c r="FN1599" s="2"/>
      <c r="FO1599" s="2"/>
      <c r="FP1599" s="2"/>
      <c r="FQ1599" s="2"/>
      <c r="FR1599" s="2"/>
      <c r="FS1599" s="2"/>
      <c r="FT1599" s="2"/>
      <c r="FU1599" s="2"/>
      <c r="FV1599" s="2"/>
      <c r="FW1599" s="2"/>
      <c r="FX1599" s="2"/>
      <c r="FY1599" s="2"/>
      <c r="FZ1599" s="2"/>
      <c r="GA1599" s="2"/>
      <c r="GB1599" s="2"/>
      <c r="GC1599" s="2"/>
      <c r="GD1599" s="2"/>
      <c r="GE1599" s="2"/>
      <c r="GF1599" s="2"/>
      <c r="GG1599" s="2"/>
      <c r="GH1599" s="2"/>
      <c r="GI1599" s="2"/>
      <c r="GJ1599" s="2"/>
      <c r="GK1599" s="2"/>
      <c r="GL1599" s="2"/>
      <c r="GM1599" s="2"/>
      <c r="GN1599" s="2"/>
      <c r="GO1599" s="2"/>
      <c r="GP1599" s="2"/>
      <c r="GQ1599" s="2"/>
    </row>
    <row r="1600" spans="1:199" customFormat="1" hidden="1" x14ac:dyDescent="0.2">
      <c r="A1600">
        <f t="shared" si="379"/>
        <v>2</v>
      </c>
      <c r="B1600">
        <f t="shared" si="380"/>
        <v>5</v>
      </c>
      <c r="C1600" s="1">
        <v>36291</v>
      </c>
      <c r="D1600">
        <f t="shared" si="381"/>
        <v>5</v>
      </c>
      <c r="E1600">
        <f t="shared" si="382"/>
        <v>1999</v>
      </c>
      <c r="F1600" s="17">
        <f t="shared" si="385"/>
        <v>0.29159999999999942</v>
      </c>
      <c r="G1600" s="16">
        <f t="shared" si="371"/>
        <v>4.5583333333333531E-2</v>
      </c>
      <c r="H1600" s="16">
        <f t="shared" si="372"/>
        <v>3.9416666666666433E-2</v>
      </c>
      <c r="I1600" s="16">
        <f t="shared" si="373"/>
        <v>8.4999999999999964E-2</v>
      </c>
      <c r="J1600" s="7">
        <f>VLOOKUP(C1600,'Nymex hist.'!A:B,2,0)</f>
        <v>2.2360000000000002</v>
      </c>
      <c r="K1600" s="11">
        <f t="shared" si="384"/>
        <v>2.2896000000000005</v>
      </c>
      <c r="L1600" s="11">
        <f t="shared" si="386"/>
        <v>2.5811999999999999</v>
      </c>
      <c r="M1600" s="9">
        <f t="shared" si="374"/>
        <v>2.4224166666666664</v>
      </c>
      <c r="N1600" s="9">
        <f t="shared" si="375"/>
        <v>2.468</v>
      </c>
      <c r="O1600" s="9">
        <f t="shared" si="376"/>
        <v>2.5074166666666664</v>
      </c>
      <c r="P1600" s="9">
        <f t="shared" si="377"/>
        <v>2.5574166666666662</v>
      </c>
      <c r="Q1600" s="9">
        <f t="shared" si="378"/>
        <v>2.6174166666666667</v>
      </c>
      <c r="R1600" s="8">
        <v>36291</v>
      </c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3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>
        <v>2.2360000000000002</v>
      </c>
      <c r="CR1600" s="2">
        <v>2.2639999999999998</v>
      </c>
      <c r="CS1600" s="2">
        <v>2.294</v>
      </c>
      <c r="CT1600" s="2">
        <v>2.3090000000000002</v>
      </c>
      <c r="CU1600" s="2">
        <v>2.3450000000000002</v>
      </c>
      <c r="CV1600" s="2">
        <v>2.4969999999999999</v>
      </c>
      <c r="CW1600" s="2">
        <v>2.6480000000000001</v>
      </c>
      <c r="CX1600" s="2">
        <v>2.698</v>
      </c>
      <c r="CY1600" s="2">
        <v>2.5950000000000002</v>
      </c>
      <c r="CZ1600" s="2">
        <v>2.468</v>
      </c>
      <c r="DA1600" s="2">
        <v>2.33</v>
      </c>
      <c r="DB1600" s="2">
        <v>2.29</v>
      </c>
      <c r="DC1600" s="2">
        <v>2.2949999999999999</v>
      </c>
      <c r="DD1600" s="2">
        <v>2.2970000000000002</v>
      </c>
      <c r="DE1600" s="2">
        <v>2.31</v>
      </c>
      <c r="DF1600" s="2">
        <v>2.3149999999999999</v>
      </c>
      <c r="DG1600" s="2">
        <v>2.343</v>
      </c>
      <c r="DH1600" s="2">
        <v>2.4900000000000002</v>
      </c>
      <c r="DI1600" s="2">
        <v>2.6379999999999999</v>
      </c>
      <c r="DJ1600" s="2">
        <v>2.6880000000000002</v>
      </c>
      <c r="DK1600" s="2">
        <v>2.597</v>
      </c>
      <c r="DL1600" s="2">
        <v>2.4929999999999999</v>
      </c>
      <c r="DM1600" s="2">
        <v>2.3820000000000001</v>
      </c>
      <c r="DN1600" s="2">
        <v>2.355</v>
      </c>
      <c r="DO1600" s="2">
        <v>2.3580000000000001</v>
      </c>
      <c r="DP1600" s="2">
        <v>2.3650000000000002</v>
      </c>
      <c r="DQ1600" s="2">
        <v>2.3719999999999999</v>
      </c>
      <c r="DR1600" s="2">
        <v>2.3820000000000001</v>
      </c>
      <c r="DS1600" s="2">
        <v>2.4119999999999999</v>
      </c>
      <c r="DT1600" s="2">
        <v>2.54</v>
      </c>
      <c r="DU1600" s="2">
        <v>2.6720000000000002</v>
      </c>
      <c r="DV1600" s="2">
        <v>2.718</v>
      </c>
      <c r="DW1600" s="2">
        <v>2.6320000000000001</v>
      </c>
      <c r="DX1600" s="2">
        <v>2.5289999999999999</v>
      </c>
      <c r="DY1600" s="2">
        <v>2.4260000000000002</v>
      </c>
      <c r="DZ1600" s="2">
        <v>2.403</v>
      </c>
      <c r="EA1600" s="2">
        <v>2.3980000000000001</v>
      </c>
      <c r="EB1600" s="2">
        <v>2.4049999999999998</v>
      </c>
      <c r="EC1600" s="2">
        <v>2.4119999999999999</v>
      </c>
      <c r="ED1600" s="2">
        <v>2.4220000000000002</v>
      </c>
      <c r="EE1600" s="2">
        <v>2.452</v>
      </c>
      <c r="EF1600" s="2">
        <v>2.58</v>
      </c>
      <c r="EG1600" s="2">
        <v>2.7120000000000002</v>
      </c>
      <c r="EH1600" s="2">
        <v>2.7679999999999998</v>
      </c>
      <c r="EI1600" s="2">
        <v>2.6819999999999999</v>
      </c>
      <c r="EJ1600" s="2">
        <v>2.5790000000000002</v>
      </c>
      <c r="EK1600" s="2">
        <v>2.476</v>
      </c>
      <c r="EL1600" s="2">
        <v>2.4529999999999998</v>
      </c>
      <c r="EM1600" s="2">
        <v>2.448</v>
      </c>
      <c r="EN1600" s="2">
        <v>2.4550000000000001</v>
      </c>
      <c r="EO1600" s="2">
        <v>2.4620000000000002</v>
      </c>
      <c r="EP1600" s="2">
        <v>2.472</v>
      </c>
      <c r="EQ1600" s="2">
        <v>2.5019999999999998</v>
      </c>
      <c r="ER1600" s="2">
        <v>2.63</v>
      </c>
      <c r="ES1600" s="2">
        <v>2.762</v>
      </c>
      <c r="ET1600" s="2">
        <v>2.8279999999999998</v>
      </c>
      <c r="EU1600" s="2">
        <v>2.742</v>
      </c>
      <c r="EV1600" s="2">
        <v>2.6389999999999998</v>
      </c>
      <c r="EW1600" s="2">
        <v>2.536</v>
      </c>
      <c r="EX1600" s="2">
        <v>2.5129999999999999</v>
      </c>
      <c r="EY1600" s="2">
        <v>2.508</v>
      </c>
      <c r="EZ1600" s="2">
        <v>2.5150000000000001</v>
      </c>
      <c r="FA1600" s="2">
        <v>2.5219999999999998</v>
      </c>
      <c r="FB1600" s="2">
        <v>2.532</v>
      </c>
      <c r="FC1600" s="2">
        <v>2.5619999999999998</v>
      </c>
      <c r="FD1600" s="2">
        <v>2.69</v>
      </c>
      <c r="FE1600" s="2">
        <v>2.8220000000000001</v>
      </c>
      <c r="FF1600" s="2">
        <v>2.8929999999999998</v>
      </c>
      <c r="FG1600" s="2">
        <v>2.8069999999999999</v>
      </c>
      <c r="FH1600" s="2">
        <v>2.7040000000000002</v>
      </c>
      <c r="FI1600" s="2">
        <v>2.601</v>
      </c>
      <c r="FJ1600" s="2">
        <v>2.5779999999999998</v>
      </c>
      <c r="FK1600" s="2"/>
      <c r="FL1600" s="2"/>
      <c r="FM1600" s="2"/>
      <c r="FN1600" s="2"/>
      <c r="FO1600" s="2"/>
      <c r="FP1600" s="2"/>
      <c r="FQ1600" s="2"/>
      <c r="FR1600" s="2"/>
      <c r="FS1600" s="2"/>
      <c r="FT1600" s="2"/>
      <c r="FU1600" s="2"/>
      <c r="FV1600" s="2"/>
      <c r="FW1600" s="2"/>
      <c r="FX1600" s="2"/>
      <c r="FY1600" s="2"/>
      <c r="FZ1600" s="2"/>
      <c r="GA1600" s="2"/>
      <c r="GB1600" s="2"/>
      <c r="GC1600" s="2"/>
      <c r="GD1600" s="2"/>
      <c r="GE1600" s="2"/>
      <c r="GF1600" s="2"/>
      <c r="GG1600" s="2"/>
      <c r="GH1600" s="2"/>
      <c r="GI1600" s="2"/>
      <c r="GJ1600" s="2"/>
      <c r="GK1600" s="2"/>
      <c r="GL1600" s="2"/>
      <c r="GM1600" s="2"/>
      <c r="GN1600" s="2"/>
      <c r="GO1600" s="2"/>
      <c r="GP1600" s="2"/>
      <c r="GQ1600" s="2"/>
    </row>
    <row r="1601" spans="1:199" customFormat="1" hidden="1" x14ac:dyDescent="0.2">
      <c r="A1601">
        <f t="shared" si="379"/>
        <v>3</v>
      </c>
      <c r="B1601">
        <f t="shared" si="380"/>
        <v>5</v>
      </c>
      <c r="C1601" s="1">
        <v>36292</v>
      </c>
      <c r="D1601">
        <f t="shared" si="381"/>
        <v>5</v>
      </c>
      <c r="E1601">
        <f t="shared" si="382"/>
        <v>1999</v>
      </c>
      <c r="F1601" s="17">
        <f t="shared" si="385"/>
        <v>0.3113999999999999</v>
      </c>
      <c r="G1601" s="16">
        <f t="shared" si="371"/>
        <v>5.0916666666666721E-2</v>
      </c>
      <c r="H1601" s="16">
        <f t="shared" si="372"/>
        <v>3.9416666666666877E-2</v>
      </c>
      <c r="I1601" s="16">
        <f t="shared" si="373"/>
        <v>9.0333333333333599E-2</v>
      </c>
      <c r="J1601" s="7">
        <f>VLOOKUP(C1601,'Nymex hist.'!A:B,2,0)</f>
        <v>2.1909999999999998</v>
      </c>
      <c r="K1601" s="11">
        <f t="shared" si="384"/>
        <v>2.246</v>
      </c>
      <c r="L1601" s="11">
        <f t="shared" si="386"/>
        <v>2.5573999999999999</v>
      </c>
      <c r="M1601" s="9">
        <f t="shared" si="374"/>
        <v>2.4120833333333329</v>
      </c>
      <c r="N1601" s="9">
        <f t="shared" si="375"/>
        <v>2.4629999999999996</v>
      </c>
      <c r="O1601" s="9">
        <f t="shared" si="376"/>
        <v>2.5024166666666665</v>
      </c>
      <c r="P1601" s="9">
        <f t="shared" si="377"/>
        <v>2.5524166666666668</v>
      </c>
      <c r="Q1601" s="9">
        <f t="shared" si="378"/>
        <v>2.6124166666666668</v>
      </c>
      <c r="R1601" s="8">
        <v>36292</v>
      </c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3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>
        <v>2.1909999999999998</v>
      </c>
      <c r="CR1601" s="2">
        <v>2.2210000000000001</v>
      </c>
      <c r="CS1601" s="2">
        <v>2.2480000000000002</v>
      </c>
      <c r="CT1601" s="2">
        <v>2.2650000000000001</v>
      </c>
      <c r="CU1601" s="2">
        <v>2.3050000000000002</v>
      </c>
      <c r="CV1601" s="2">
        <v>2.4660000000000002</v>
      </c>
      <c r="CW1601" s="2">
        <v>2.62</v>
      </c>
      <c r="CX1601" s="2">
        <v>2.67</v>
      </c>
      <c r="CY1601" s="2">
        <v>2.5779999999999998</v>
      </c>
      <c r="CZ1601" s="2">
        <v>2.4529999999999998</v>
      </c>
      <c r="DA1601" s="2">
        <v>2.3199999999999998</v>
      </c>
      <c r="DB1601" s="2">
        <v>2.2799999999999998</v>
      </c>
      <c r="DC1601" s="2">
        <v>2.2879999999999998</v>
      </c>
      <c r="DD1601" s="2">
        <v>2.29</v>
      </c>
      <c r="DE1601" s="2">
        <v>2.3029999999999999</v>
      </c>
      <c r="DF1601" s="2">
        <v>2.3079999999999998</v>
      </c>
      <c r="DG1601" s="2">
        <v>2.3359999999999999</v>
      </c>
      <c r="DH1601" s="2">
        <v>2.4849999999999999</v>
      </c>
      <c r="DI1601" s="2">
        <v>2.6339999999999999</v>
      </c>
      <c r="DJ1601" s="2">
        <v>2.6829999999999998</v>
      </c>
      <c r="DK1601" s="2">
        <v>2.5920000000000001</v>
      </c>
      <c r="DL1601" s="2">
        <v>2.488</v>
      </c>
      <c r="DM1601" s="2">
        <v>2.3769999999999998</v>
      </c>
      <c r="DN1601" s="2">
        <v>2.35</v>
      </c>
      <c r="DO1601" s="2">
        <v>2.3530000000000002</v>
      </c>
      <c r="DP1601" s="2">
        <v>2.36</v>
      </c>
      <c r="DQ1601" s="2">
        <v>2.367</v>
      </c>
      <c r="DR1601" s="2">
        <v>2.3769999999999998</v>
      </c>
      <c r="DS1601" s="2">
        <v>2.407</v>
      </c>
      <c r="DT1601" s="2">
        <v>2.5350000000000001</v>
      </c>
      <c r="DU1601" s="2">
        <v>2.6669999999999998</v>
      </c>
      <c r="DV1601" s="2">
        <v>2.7130000000000001</v>
      </c>
      <c r="DW1601" s="2">
        <v>2.6269999999999998</v>
      </c>
      <c r="DX1601" s="2">
        <v>2.524</v>
      </c>
      <c r="DY1601" s="2">
        <v>2.4209999999999998</v>
      </c>
      <c r="DZ1601" s="2">
        <v>2.3980000000000001</v>
      </c>
      <c r="EA1601" s="2">
        <v>2.3929999999999998</v>
      </c>
      <c r="EB1601" s="2">
        <v>2.4</v>
      </c>
      <c r="EC1601" s="2">
        <v>2.407</v>
      </c>
      <c r="ED1601" s="2">
        <v>2.4169999999999998</v>
      </c>
      <c r="EE1601" s="2">
        <v>2.4470000000000001</v>
      </c>
      <c r="EF1601" s="2">
        <v>2.5750000000000002</v>
      </c>
      <c r="EG1601" s="2">
        <v>2.7069999999999999</v>
      </c>
      <c r="EH1601" s="2">
        <v>2.7629999999999999</v>
      </c>
      <c r="EI1601" s="2">
        <v>2.677</v>
      </c>
      <c r="EJ1601" s="2">
        <v>2.5739999999999998</v>
      </c>
      <c r="EK1601" s="2">
        <v>2.4710000000000001</v>
      </c>
      <c r="EL1601" s="2">
        <v>2.448</v>
      </c>
      <c r="EM1601" s="2">
        <v>2.4430000000000001</v>
      </c>
      <c r="EN1601" s="2">
        <v>2.4500000000000002</v>
      </c>
      <c r="EO1601" s="2">
        <v>2.4569999999999999</v>
      </c>
      <c r="EP1601" s="2">
        <v>2.4670000000000001</v>
      </c>
      <c r="EQ1601" s="2">
        <v>2.4969999999999999</v>
      </c>
      <c r="ER1601" s="2">
        <v>2.625</v>
      </c>
      <c r="ES1601" s="2">
        <v>2.7570000000000001</v>
      </c>
      <c r="ET1601" s="2">
        <v>2.823</v>
      </c>
      <c r="EU1601" s="2">
        <v>2.7370000000000001</v>
      </c>
      <c r="EV1601" s="2">
        <v>2.6339999999999999</v>
      </c>
      <c r="EW1601" s="2">
        <v>2.5310000000000001</v>
      </c>
      <c r="EX1601" s="2">
        <v>2.508</v>
      </c>
      <c r="EY1601" s="2">
        <v>2.5030000000000001</v>
      </c>
      <c r="EZ1601" s="2">
        <v>2.5099999999999998</v>
      </c>
      <c r="FA1601" s="2">
        <v>2.5169999999999999</v>
      </c>
      <c r="FB1601" s="2">
        <v>2.5270000000000001</v>
      </c>
      <c r="FC1601" s="2">
        <v>2.5569999999999999</v>
      </c>
      <c r="FD1601" s="2">
        <v>2.6850000000000001</v>
      </c>
      <c r="FE1601" s="2">
        <v>2.8170000000000002</v>
      </c>
      <c r="FF1601" s="2">
        <v>2.8879999999999999</v>
      </c>
      <c r="FG1601" s="2">
        <v>2.802</v>
      </c>
      <c r="FH1601" s="2">
        <v>2.6989999999999998</v>
      </c>
      <c r="FI1601" s="2">
        <v>2.5960000000000001</v>
      </c>
      <c r="FJ1601" s="2">
        <v>2.573</v>
      </c>
      <c r="FK1601" s="2"/>
      <c r="FL1601" s="2"/>
      <c r="FM1601" s="2"/>
      <c r="FN1601" s="2"/>
      <c r="FO1601" s="2"/>
      <c r="FP1601" s="2"/>
      <c r="FQ1601" s="2"/>
      <c r="FR1601" s="2"/>
      <c r="FS1601" s="2"/>
      <c r="FT1601" s="2"/>
      <c r="FU1601" s="2"/>
      <c r="FV1601" s="2"/>
      <c r="FW1601" s="2"/>
      <c r="FX1601" s="2"/>
      <c r="FY1601" s="2"/>
      <c r="FZ1601" s="2"/>
      <c r="GA1601" s="2"/>
      <c r="GB1601" s="2"/>
      <c r="GC1601" s="2"/>
      <c r="GD1601" s="2"/>
      <c r="GE1601" s="2"/>
      <c r="GF1601" s="2"/>
      <c r="GG1601" s="2"/>
      <c r="GH1601" s="2"/>
      <c r="GI1601" s="2"/>
      <c r="GJ1601" s="2"/>
      <c r="GK1601" s="2"/>
      <c r="GL1601" s="2"/>
      <c r="GM1601" s="2"/>
      <c r="GN1601" s="2"/>
      <c r="GO1601" s="2"/>
      <c r="GP1601" s="2"/>
      <c r="GQ1601" s="2"/>
    </row>
    <row r="1602" spans="1:199" x14ac:dyDescent="0.2">
      <c r="A1602" s="36">
        <f t="shared" si="379"/>
        <v>4</v>
      </c>
      <c r="B1602" s="36">
        <f t="shared" si="380"/>
        <v>5</v>
      </c>
      <c r="C1602" s="1">
        <v>36293</v>
      </c>
      <c r="D1602">
        <f t="shared" si="381"/>
        <v>5</v>
      </c>
      <c r="E1602">
        <f t="shared" si="382"/>
        <v>1999</v>
      </c>
      <c r="F1602" s="21">
        <f t="shared" si="385"/>
        <v>0.28560000000000008</v>
      </c>
      <c r="G1602" s="21">
        <f t="shared" si="371"/>
        <v>3.7833333333333385E-2</v>
      </c>
      <c r="H1602" s="21">
        <f t="shared" si="372"/>
        <v>3.6249999999999449E-2</v>
      </c>
      <c r="I1602" s="21">
        <f t="shared" si="373"/>
        <v>7.4083333333332835E-2</v>
      </c>
      <c r="J1602" s="23">
        <f>VLOOKUP(C1602,'Nymex hist.'!A:B,2,0)</f>
        <v>2.282</v>
      </c>
      <c r="K1602" s="23">
        <f t="shared" si="384"/>
        <v>2.3250000000000002</v>
      </c>
      <c r="L1602" s="23">
        <f t="shared" si="386"/>
        <v>2.6106000000000003</v>
      </c>
      <c r="M1602" s="23">
        <f t="shared" si="374"/>
        <v>2.4410000000000003</v>
      </c>
      <c r="N1602" s="23">
        <f t="shared" si="375"/>
        <v>2.4788333333333337</v>
      </c>
      <c r="O1602" s="23">
        <f t="shared" si="376"/>
        <v>2.5150833333333331</v>
      </c>
      <c r="P1602" s="23">
        <f t="shared" si="377"/>
        <v>2.5650833333333329</v>
      </c>
      <c r="Q1602" s="23">
        <f t="shared" si="378"/>
        <v>2.6250833333333339</v>
      </c>
      <c r="R1602" s="30">
        <v>36293</v>
      </c>
      <c r="S1602" s="32"/>
      <c r="T1602" s="32"/>
      <c r="U1602" s="32"/>
      <c r="V1602" s="32"/>
      <c r="W1602" s="32"/>
      <c r="X1602" s="32"/>
      <c r="Y1602" s="32"/>
      <c r="Z1602" s="32"/>
      <c r="AA1602" s="32"/>
      <c r="AB1602" s="32"/>
      <c r="AC1602" s="32"/>
      <c r="AD1602" s="32"/>
      <c r="AE1602" s="32"/>
      <c r="AF1602" s="32"/>
      <c r="AG1602" s="32"/>
      <c r="AH1602" s="32"/>
      <c r="AI1602" s="32"/>
      <c r="AJ1602" s="34"/>
      <c r="AK1602" s="32"/>
      <c r="AL1602" s="32"/>
      <c r="AM1602" s="32"/>
      <c r="AN1602" s="32"/>
      <c r="AO1602" s="32"/>
      <c r="AP1602" s="32"/>
      <c r="AQ1602" s="32"/>
      <c r="AR1602" s="32"/>
      <c r="AS1602" s="32"/>
      <c r="AT1602" s="32"/>
      <c r="AU1602" s="32"/>
      <c r="AV1602" s="32"/>
      <c r="AW1602" s="32"/>
      <c r="AX1602" s="32"/>
      <c r="AY1602" s="32"/>
      <c r="AZ1602" s="32"/>
      <c r="BA1602" s="32"/>
      <c r="BB1602" s="32"/>
      <c r="BC1602" s="32"/>
      <c r="BD1602" s="32"/>
      <c r="BE1602" s="32"/>
      <c r="BF1602" s="32"/>
      <c r="BG1602" s="32"/>
      <c r="BH1602" s="32"/>
      <c r="BI1602" s="32"/>
      <c r="BJ1602" s="32"/>
      <c r="BK1602" s="32"/>
      <c r="BL1602" s="32"/>
      <c r="BM1602" s="32"/>
      <c r="BN1602" s="32"/>
      <c r="BO1602" s="32"/>
      <c r="BP1602" s="32"/>
      <c r="BQ1602" s="32"/>
      <c r="BR1602" s="32"/>
      <c r="BS1602" s="32"/>
      <c r="BT1602" s="32"/>
      <c r="BU1602" s="32"/>
      <c r="BV1602" s="32"/>
      <c r="BW1602" s="32"/>
      <c r="BX1602" s="32"/>
      <c r="BY1602" s="32"/>
      <c r="BZ1602" s="32"/>
      <c r="CA1602" s="32"/>
      <c r="CB1602" s="32"/>
      <c r="CC1602" s="32"/>
      <c r="CD1602" s="32"/>
      <c r="CE1602" s="32"/>
      <c r="CF1602" s="32"/>
      <c r="CG1602" s="32"/>
      <c r="CH1602" s="32"/>
      <c r="CI1602" s="32"/>
      <c r="CJ1602" s="32"/>
      <c r="CK1602" s="32"/>
      <c r="CL1602" s="32"/>
      <c r="CM1602" s="32"/>
      <c r="CN1602" s="32"/>
      <c r="CO1602" s="32"/>
      <c r="CP1602" s="32"/>
      <c r="CQ1602" s="32">
        <v>2.282</v>
      </c>
      <c r="CR1602" s="32">
        <v>2.3050000000000002</v>
      </c>
      <c r="CS1602" s="32">
        <v>2.3250000000000002</v>
      </c>
      <c r="CT1602" s="32">
        <v>2.34</v>
      </c>
      <c r="CU1602" s="32">
        <v>2.3730000000000002</v>
      </c>
      <c r="CV1602" s="32">
        <v>2.528</v>
      </c>
      <c r="CW1602" s="32">
        <v>2.68</v>
      </c>
      <c r="CX1602" s="32">
        <v>2.73</v>
      </c>
      <c r="CY1602" s="32">
        <v>2.625</v>
      </c>
      <c r="CZ1602" s="32">
        <v>2.4900000000000002</v>
      </c>
      <c r="DA1602" s="32">
        <v>2.35</v>
      </c>
      <c r="DB1602" s="32">
        <v>2.3069999999999999</v>
      </c>
      <c r="DC1602" s="32">
        <v>2.3109999999999999</v>
      </c>
      <c r="DD1602" s="32">
        <v>2.3130000000000002</v>
      </c>
      <c r="DE1602" s="32">
        <v>2.323</v>
      </c>
      <c r="DF1602" s="32">
        <v>2.3279999999999998</v>
      </c>
      <c r="DG1602" s="32">
        <v>2.3559999999999999</v>
      </c>
      <c r="DH1602" s="32">
        <v>2.5049999999999999</v>
      </c>
      <c r="DI1602" s="32">
        <v>2.6539999999999999</v>
      </c>
      <c r="DJ1602" s="32">
        <v>2.7029999999999998</v>
      </c>
      <c r="DK1602" s="32">
        <v>2.6120000000000001</v>
      </c>
      <c r="DL1602" s="32">
        <v>2.508</v>
      </c>
      <c r="DM1602" s="32">
        <v>2.395</v>
      </c>
      <c r="DN1602" s="32">
        <v>2.3679999999999999</v>
      </c>
      <c r="DO1602" s="32">
        <v>2.3690000000000002</v>
      </c>
      <c r="DP1602" s="32">
        <v>2.3730000000000002</v>
      </c>
      <c r="DQ1602" s="32">
        <v>2.38</v>
      </c>
      <c r="DR1602" s="32">
        <v>2.39</v>
      </c>
      <c r="DS1602" s="32">
        <v>2.42</v>
      </c>
      <c r="DT1602" s="32">
        <v>2.548</v>
      </c>
      <c r="DU1602" s="32">
        <v>2.68</v>
      </c>
      <c r="DV1602" s="32">
        <v>2.726</v>
      </c>
      <c r="DW1602" s="32">
        <v>2.64</v>
      </c>
      <c r="DX1602" s="32">
        <v>2.536</v>
      </c>
      <c r="DY1602" s="32">
        <v>2.431</v>
      </c>
      <c r="DZ1602" s="32">
        <v>2.4079999999999999</v>
      </c>
      <c r="EA1602" s="32">
        <v>2.4089999999999998</v>
      </c>
      <c r="EB1602" s="32">
        <v>2.4129999999999998</v>
      </c>
      <c r="EC1602" s="32">
        <v>2.42</v>
      </c>
      <c r="ED1602" s="32">
        <v>2.4300000000000002</v>
      </c>
      <c r="EE1602" s="32">
        <v>2.46</v>
      </c>
      <c r="EF1602" s="32">
        <v>2.5880000000000001</v>
      </c>
      <c r="EG1602" s="32">
        <v>2.72</v>
      </c>
      <c r="EH1602" s="32">
        <v>2.7759999999999998</v>
      </c>
      <c r="EI1602" s="32">
        <v>2.69</v>
      </c>
      <c r="EJ1602" s="32">
        <v>2.5859999999999999</v>
      </c>
      <c r="EK1602" s="32">
        <v>2.4809999999999999</v>
      </c>
      <c r="EL1602" s="32">
        <v>2.4580000000000002</v>
      </c>
      <c r="EM1602" s="32">
        <v>2.4590000000000001</v>
      </c>
      <c r="EN1602" s="32">
        <v>2.4630000000000001</v>
      </c>
      <c r="EO1602" s="32">
        <v>2.4700000000000002</v>
      </c>
      <c r="EP1602" s="32">
        <v>2.48</v>
      </c>
      <c r="EQ1602" s="32">
        <v>2.5099999999999998</v>
      </c>
      <c r="ER1602" s="32">
        <v>2.6379999999999999</v>
      </c>
      <c r="ES1602" s="32">
        <v>2.77</v>
      </c>
      <c r="ET1602" s="32">
        <v>2.8359999999999999</v>
      </c>
      <c r="EU1602" s="32">
        <v>2.75</v>
      </c>
      <c r="EV1602" s="32">
        <v>2.6459999999999999</v>
      </c>
      <c r="EW1602" s="32">
        <v>2.5409999999999999</v>
      </c>
      <c r="EX1602" s="32">
        <v>2.5179999999999998</v>
      </c>
      <c r="EY1602" s="32">
        <v>2.5190000000000001</v>
      </c>
      <c r="EZ1602" s="32">
        <v>2.5230000000000001</v>
      </c>
      <c r="FA1602" s="32">
        <v>2.5299999999999998</v>
      </c>
      <c r="FB1602" s="32">
        <v>2.54</v>
      </c>
      <c r="FC1602" s="32">
        <v>2.57</v>
      </c>
      <c r="FD1602" s="32">
        <v>2.698</v>
      </c>
      <c r="FE1602" s="32">
        <v>2.83</v>
      </c>
      <c r="FF1602" s="32">
        <v>2.9009999999999998</v>
      </c>
      <c r="FG1602" s="32">
        <v>2.8149999999999999</v>
      </c>
      <c r="FH1602" s="32">
        <v>2.7109999999999999</v>
      </c>
      <c r="FI1602" s="32">
        <v>2.6059999999999999</v>
      </c>
      <c r="FJ1602" s="32">
        <v>2.5830000000000002</v>
      </c>
      <c r="FK1602" s="32"/>
      <c r="FL1602" s="32"/>
      <c r="FM1602" s="32"/>
      <c r="FN1602" s="32"/>
      <c r="FO1602" s="32"/>
      <c r="FP1602" s="32"/>
      <c r="FQ1602" s="32"/>
      <c r="FR1602" s="32"/>
      <c r="FS1602" s="32"/>
      <c r="FT1602" s="32"/>
      <c r="FU1602" s="32"/>
      <c r="FV1602" s="32"/>
      <c r="FW1602" s="32"/>
      <c r="FX1602" s="32"/>
      <c r="FY1602" s="32"/>
      <c r="FZ1602" s="32"/>
      <c r="GA1602" s="32"/>
      <c r="GB1602" s="32"/>
      <c r="GC1602" s="32"/>
      <c r="GD1602" s="32"/>
      <c r="GE1602" s="32"/>
      <c r="GF1602" s="32"/>
      <c r="GG1602" s="32"/>
      <c r="GH1602" s="32"/>
      <c r="GI1602" s="32"/>
      <c r="GJ1602" s="32"/>
      <c r="GK1602" s="32"/>
      <c r="GL1602" s="32"/>
      <c r="GM1602" s="32"/>
      <c r="GN1602" s="32"/>
      <c r="GO1602" s="32"/>
      <c r="GP1602" s="32"/>
      <c r="GQ1602" s="32"/>
    </row>
    <row r="1603" spans="1:199" customFormat="1" hidden="1" x14ac:dyDescent="0.2">
      <c r="A1603">
        <f t="shared" si="379"/>
        <v>5</v>
      </c>
      <c r="B1603">
        <f t="shared" si="380"/>
        <v>5</v>
      </c>
      <c r="C1603" s="1">
        <v>36294</v>
      </c>
      <c r="D1603">
        <f t="shared" si="381"/>
        <v>5</v>
      </c>
      <c r="E1603">
        <f t="shared" si="382"/>
        <v>1999</v>
      </c>
      <c r="F1603" s="17">
        <f t="shared" si="385"/>
        <v>0.2782</v>
      </c>
      <c r="G1603" s="16">
        <f t="shared" si="371"/>
        <v>3.9666666666666739E-2</v>
      </c>
      <c r="H1603" s="16">
        <f t="shared" si="372"/>
        <v>3.6250000000000338E-2</v>
      </c>
      <c r="I1603" s="16">
        <f t="shared" si="373"/>
        <v>7.5916666666667076E-2</v>
      </c>
      <c r="J1603" s="7">
        <f>VLOOKUP(C1603,'Nymex hist.'!A:B,2,0)</f>
        <v>2.2879999999999998</v>
      </c>
      <c r="K1603" s="11">
        <f t="shared" si="384"/>
        <v>2.3351999999999999</v>
      </c>
      <c r="L1603" s="11">
        <f t="shared" si="386"/>
        <v>2.6133999999999999</v>
      </c>
      <c r="M1603" s="9">
        <f t="shared" si="374"/>
        <v>2.4441666666666664</v>
      </c>
      <c r="N1603" s="9">
        <f t="shared" si="375"/>
        <v>2.4838333333333331</v>
      </c>
      <c r="O1603" s="9">
        <f t="shared" si="376"/>
        <v>2.5200833333333335</v>
      </c>
      <c r="P1603" s="9">
        <f t="shared" si="377"/>
        <v>2.5700833333333333</v>
      </c>
      <c r="Q1603" s="9">
        <f t="shared" si="378"/>
        <v>2.6300833333333333</v>
      </c>
      <c r="R1603" s="8">
        <v>36294</v>
      </c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3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>
        <v>2.2879999999999998</v>
      </c>
      <c r="CR1603" s="2">
        <v>2.3170000000000002</v>
      </c>
      <c r="CS1603" s="2">
        <v>2.3370000000000002</v>
      </c>
      <c r="CT1603" s="2">
        <v>2.3519999999999999</v>
      </c>
      <c r="CU1603" s="2">
        <v>2.3820000000000001</v>
      </c>
      <c r="CV1603" s="2">
        <v>2.5339999999999998</v>
      </c>
      <c r="CW1603" s="2">
        <v>2.6819999999999999</v>
      </c>
      <c r="CX1603" s="2">
        <v>2.7320000000000002</v>
      </c>
      <c r="CY1603" s="2">
        <v>2.6269999999999998</v>
      </c>
      <c r="CZ1603" s="2">
        <v>2.492</v>
      </c>
      <c r="DA1603" s="2">
        <v>2.3519999999999999</v>
      </c>
      <c r="DB1603" s="2">
        <v>2.3069999999999999</v>
      </c>
      <c r="DC1603" s="2">
        <v>2.3109999999999999</v>
      </c>
      <c r="DD1603" s="2">
        <v>2.3180000000000001</v>
      </c>
      <c r="DE1603" s="2">
        <v>2.3279999999999998</v>
      </c>
      <c r="DF1603" s="2">
        <v>2.3330000000000002</v>
      </c>
      <c r="DG1603" s="2">
        <v>2.3610000000000002</v>
      </c>
      <c r="DH1603" s="2">
        <v>2.5099999999999998</v>
      </c>
      <c r="DI1603" s="2">
        <v>2.6589999999999998</v>
      </c>
      <c r="DJ1603" s="2">
        <v>2.7080000000000002</v>
      </c>
      <c r="DK1603" s="2">
        <v>2.617</v>
      </c>
      <c r="DL1603" s="2">
        <v>2.5129999999999999</v>
      </c>
      <c r="DM1603" s="2">
        <v>2.4</v>
      </c>
      <c r="DN1603" s="2">
        <v>2.3730000000000002</v>
      </c>
      <c r="DO1603" s="2">
        <v>2.3740000000000001</v>
      </c>
      <c r="DP1603" s="2">
        <v>2.3780000000000001</v>
      </c>
      <c r="DQ1603" s="2">
        <v>2.3849999999999998</v>
      </c>
      <c r="DR1603" s="2">
        <v>2.395</v>
      </c>
      <c r="DS1603" s="2">
        <v>2.4249999999999998</v>
      </c>
      <c r="DT1603" s="2">
        <v>2.5529999999999999</v>
      </c>
      <c r="DU1603" s="2">
        <v>2.6850000000000001</v>
      </c>
      <c r="DV1603" s="2">
        <v>2.7309999999999999</v>
      </c>
      <c r="DW1603" s="2">
        <v>2.645</v>
      </c>
      <c r="DX1603" s="2">
        <v>2.5409999999999999</v>
      </c>
      <c r="DY1603" s="2">
        <v>2.4359999999999999</v>
      </c>
      <c r="DZ1603" s="2">
        <v>2.4129999999999998</v>
      </c>
      <c r="EA1603" s="2">
        <v>2.4140000000000001</v>
      </c>
      <c r="EB1603" s="2">
        <v>2.4180000000000001</v>
      </c>
      <c r="EC1603" s="2">
        <v>2.4249999999999998</v>
      </c>
      <c r="ED1603" s="2">
        <v>2.4350000000000001</v>
      </c>
      <c r="EE1603" s="2">
        <v>2.4649999999999999</v>
      </c>
      <c r="EF1603" s="2">
        <v>2.593</v>
      </c>
      <c r="EG1603" s="2">
        <v>2.7250000000000001</v>
      </c>
      <c r="EH1603" s="2">
        <v>2.7810000000000001</v>
      </c>
      <c r="EI1603" s="2">
        <v>2.6949999999999998</v>
      </c>
      <c r="EJ1603" s="2">
        <v>2.5910000000000002</v>
      </c>
      <c r="EK1603" s="2">
        <v>2.4860000000000002</v>
      </c>
      <c r="EL1603" s="2">
        <v>2.4630000000000001</v>
      </c>
      <c r="EM1603" s="2">
        <v>2.464</v>
      </c>
      <c r="EN1603" s="2">
        <v>2.468</v>
      </c>
      <c r="EO1603" s="2">
        <v>2.4750000000000001</v>
      </c>
      <c r="EP1603" s="2">
        <v>2.4849999999999999</v>
      </c>
      <c r="EQ1603" s="2">
        <v>2.5150000000000001</v>
      </c>
      <c r="ER1603" s="2">
        <v>2.6429999999999998</v>
      </c>
      <c r="ES1603" s="2">
        <v>2.7749999999999999</v>
      </c>
      <c r="ET1603" s="2">
        <v>2.8410000000000002</v>
      </c>
      <c r="EU1603" s="2">
        <v>2.7549999999999999</v>
      </c>
      <c r="EV1603" s="2">
        <v>2.6509999999999998</v>
      </c>
      <c r="EW1603" s="2">
        <v>2.5459999999999998</v>
      </c>
      <c r="EX1603" s="2">
        <v>2.5230000000000001</v>
      </c>
      <c r="EY1603" s="2">
        <v>2.524</v>
      </c>
      <c r="EZ1603" s="2">
        <v>2.528</v>
      </c>
      <c r="FA1603" s="2">
        <v>2.5350000000000001</v>
      </c>
      <c r="FB1603" s="2">
        <v>2.5449999999999999</v>
      </c>
      <c r="FC1603" s="2">
        <v>2.5750000000000002</v>
      </c>
      <c r="FD1603" s="2">
        <v>2.7029999999999998</v>
      </c>
      <c r="FE1603" s="2">
        <v>2.835</v>
      </c>
      <c r="FF1603" s="2">
        <v>2.9060000000000001</v>
      </c>
      <c r="FG1603" s="2">
        <v>2.82</v>
      </c>
      <c r="FH1603" s="2">
        <v>2.7160000000000002</v>
      </c>
      <c r="FI1603" s="2">
        <v>2.6110000000000002</v>
      </c>
      <c r="FJ1603" s="2">
        <v>2.5880000000000001</v>
      </c>
      <c r="FK1603" s="2"/>
      <c r="FL1603" s="2"/>
      <c r="FM1603" s="2"/>
      <c r="FN1603" s="2"/>
      <c r="FO1603" s="2"/>
      <c r="FP1603" s="2"/>
      <c r="FQ1603" s="2"/>
      <c r="FR1603" s="2"/>
      <c r="FS1603" s="2"/>
      <c r="FT1603" s="2"/>
      <c r="FU1603" s="2"/>
      <c r="FV1603" s="2"/>
      <c r="FW1603" s="2"/>
      <c r="FX1603" s="2"/>
      <c r="FY1603" s="2"/>
      <c r="FZ1603" s="2"/>
      <c r="GA1603" s="2"/>
      <c r="GB1603" s="2"/>
      <c r="GC1603" s="2"/>
      <c r="GD1603" s="2"/>
      <c r="GE1603" s="2"/>
      <c r="GF1603" s="2"/>
      <c r="GG1603" s="2"/>
      <c r="GH1603" s="2"/>
      <c r="GI1603" s="2"/>
      <c r="GJ1603" s="2"/>
      <c r="GK1603" s="2"/>
      <c r="GL1603" s="2"/>
      <c r="GM1603" s="2"/>
      <c r="GN1603" s="2"/>
      <c r="GO1603" s="2"/>
      <c r="GP1603" s="2"/>
      <c r="GQ1603" s="2"/>
    </row>
    <row r="1604" spans="1:199" customFormat="1" hidden="1" x14ac:dyDescent="0.2">
      <c r="A1604">
        <f t="shared" si="379"/>
        <v>1</v>
      </c>
      <c r="B1604">
        <f t="shared" si="380"/>
        <v>5</v>
      </c>
      <c r="C1604" s="1">
        <v>36297</v>
      </c>
      <c r="D1604">
        <f t="shared" si="381"/>
        <v>5</v>
      </c>
      <c r="E1604">
        <f t="shared" si="382"/>
        <v>1999</v>
      </c>
      <c r="F1604" s="17">
        <f t="shared" si="385"/>
        <v>0.26319999999999988</v>
      </c>
      <c r="G1604" s="16">
        <f t="shared" si="371"/>
        <v>3.3916666666666373E-2</v>
      </c>
      <c r="H1604" s="16">
        <f t="shared" si="372"/>
        <v>3.6250000000000782E-2</v>
      </c>
      <c r="I1604" s="16">
        <f t="shared" si="373"/>
        <v>7.0166666666667155E-2</v>
      </c>
      <c r="J1604" s="7">
        <f>VLOOKUP(C1604,'Nymex hist.'!A:B,2,0)</f>
        <v>2.343</v>
      </c>
      <c r="K1604" s="11">
        <f t="shared" si="384"/>
        <v>2.3856000000000002</v>
      </c>
      <c r="L1604" s="11">
        <f t="shared" si="386"/>
        <v>2.6488</v>
      </c>
      <c r="M1604" s="9">
        <f t="shared" si="374"/>
        <v>2.4649166666666669</v>
      </c>
      <c r="N1604" s="9">
        <f t="shared" si="375"/>
        <v>2.4988333333333332</v>
      </c>
      <c r="O1604" s="9">
        <f t="shared" si="376"/>
        <v>2.535083333333334</v>
      </c>
      <c r="P1604" s="9">
        <f t="shared" si="377"/>
        <v>2.5850833333333334</v>
      </c>
      <c r="Q1604" s="9">
        <f t="shared" si="378"/>
        <v>2.6450833333333335</v>
      </c>
      <c r="R1604" s="8">
        <v>36297</v>
      </c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3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>
        <v>2.343</v>
      </c>
      <c r="CR1604" s="2">
        <v>2.3719999999999999</v>
      </c>
      <c r="CS1604" s="2">
        <v>2.39</v>
      </c>
      <c r="CT1604" s="2">
        <v>2.4009999999999998</v>
      </c>
      <c r="CU1604" s="2">
        <v>2.4220000000000002</v>
      </c>
      <c r="CV1604" s="2">
        <v>2.5739999999999998</v>
      </c>
      <c r="CW1604" s="2">
        <v>2.72</v>
      </c>
      <c r="CX1604" s="2">
        <v>2.77</v>
      </c>
      <c r="CY1604" s="2">
        <v>2.66</v>
      </c>
      <c r="CZ1604" s="2">
        <v>2.52</v>
      </c>
      <c r="DA1604" s="2">
        <v>2.3730000000000002</v>
      </c>
      <c r="DB1604" s="2">
        <v>2.327</v>
      </c>
      <c r="DC1604" s="2">
        <v>2.33</v>
      </c>
      <c r="DD1604" s="2">
        <v>2.3330000000000002</v>
      </c>
      <c r="DE1604" s="2">
        <v>2.343</v>
      </c>
      <c r="DF1604" s="2">
        <v>2.3479999999999999</v>
      </c>
      <c r="DG1604" s="2">
        <v>2.3759999999999999</v>
      </c>
      <c r="DH1604" s="2">
        <v>2.5249999999999999</v>
      </c>
      <c r="DI1604" s="2">
        <v>2.6739999999999999</v>
      </c>
      <c r="DJ1604" s="2">
        <v>2.7229999999999999</v>
      </c>
      <c r="DK1604" s="2">
        <v>2.6320000000000001</v>
      </c>
      <c r="DL1604" s="2">
        <v>2.528</v>
      </c>
      <c r="DM1604" s="2">
        <v>2.415</v>
      </c>
      <c r="DN1604" s="2">
        <v>2.3879999999999999</v>
      </c>
      <c r="DO1604" s="2">
        <v>2.3889999999999998</v>
      </c>
      <c r="DP1604" s="2">
        <v>2.3929999999999998</v>
      </c>
      <c r="DQ1604" s="2">
        <v>2.4</v>
      </c>
      <c r="DR1604" s="2">
        <v>2.41</v>
      </c>
      <c r="DS1604" s="2">
        <v>2.44</v>
      </c>
      <c r="DT1604" s="2">
        <v>2.5680000000000001</v>
      </c>
      <c r="DU1604" s="2">
        <v>2.7</v>
      </c>
      <c r="DV1604" s="2">
        <v>2.746</v>
      </c>
      <c r="DW1604" s="2">
        <v>2.66</v>
      </c>
      <c r="DX1604" s="2">
        <v>2.556</v>
      </c>
      <c r="DY1604" s="2">
        <v>2.4510000000000001</v>
      </c>
      <c r="DZ1604" s="2">
        <v>2.4279999999999999</v>
      </c>
      <c r="EA1604" s="2">
        <v>2.4289999999999998</v>
      </c>
      <c r="EB1604" s="2">
        <v>2.4329999999999998</v>
      </c>
      <c r="EC1604" s="2">
        <v>2.44</v>
      </c>
      <c r="ED1604" s="2">
        <v>2.4500000000000002</v>
      </c>
      <c r="EE1604" s="2">
        <v>2.48</v>
      </c>
      <c r="EF1604" s="2">
        <v>2.6080000000000001</v>
      </c>
      <c r="EG1604" s="2">
        <v>2.74</v>
      </c>
      <c r="EH1604" s="2">
        <v>2.7959999999999998</v>
      </c>
      <c r="EI1604" s="2">
        <v>2.71</v>
      </c>
      <c r="EJ1604" s="2">
        <v>2.6059999999999999</v>
      </c>
      <c r="EK1604" s="2">
        <v>2.5009999999999999</v>
      </c>
      <c r="EL1604" s="2">
        <v>2.4780000000000002</v>
      </c>
      <c r="EM1604" s="2">
        <v>2.4790000000000001</v>
      </c>
      <c r="EN1604" s="2">
        <v>2.4830000000000001</v>
      </c>
      <c r="EO1604" s="2">
        <v>2.4900000000000002</v>
      </c>
      <c r="EP1604" s="2">
        <v>2.5</v>
      </c>
      <c r="EQ1604" s="2">
        <v>2.5299999999999998</v>
      </c>
      <c r="ER1604" s="2">
        <v>2.6579999999999999</v>
      </c>
      <c r="ES1604" s="2">
        <v>2.79</v>
      </c>
      <c r="ET1604" s="2">
        <v>2.8559999999999999</v>
      </c>
      <c r="EU1604" s="2">
        <v>2.77</v>
      </c>
      <c r="EV1604" s="2">
        <v>2.6659999999999999</v>
      </c>
      <c r="EW1604" s="2">
        <v>2.5609999999999999</v>
      </c>
      <c r="EX1604" s="2">
        <v>2.5379999999999998</v>
      </c>
      <c r="EY1604" s="2">
        <v>2.5390000000000001</v>
      </c>
      <c r="EZ1604" s="2">
        <v>2.5430000000000001</v>
      </c>
      <c r="FA1604" s="2">
        <v>2.5499999999999998</v>
      </c>
      <c r="FB1604" s="2">
        <v>2.56</v>
      </c>
      <c r="FC1604" s="2">
        <v>2.59</v>
      </c>
      <c r="FD1604" s="2">
        <v>2.718</v>
      </c>
      <c r="FE1604" s="2">
        <v>2.85</v>
      </c>
      <c r="FF1604" s="2">
        <v>2.9209999999999998</v>
      </c>
      <c r="FG1604" s="2">
        <v>2.835</v>
      </c>
      <c r="FH1604" s="2">
        <v>2.7309999999999999</v>
      </c>
      <c r="FI1604" s="2">
        <v>2.6259999999999999</v>
      </c>
      <c r="FJ1604" s="2">
        <v>2.6030000000000002</v>
      </c>
      <c r="FK1604" s="2"/>
      <c r="FL1604" s="2"/>
      <c r="FM1604" s="2"/>
      <c r="FN1604" s="2"/>
      <c r="FO1604" s="2"/>
      <c r="FP1604" s="2"/>
      <c r="FQ1604" s="2"/>
      <c r="FR1604" s="2"/>
      <c r="FS1604" s="2"/>
      <c r="FT1604" s="2"/>
      <c r="FU1604" s="2"/>
      <c r="FV1604" s="2"/>
      <c r="FW1604" s="2"/>
      <c r="FX1604" s="2"/>
      <c r="FY1604" s="2"/>
      <c r="FZ1604" s="2"/>
      <c r="GA1604" s="2"/>
      <c r="GB1604" s="2"/>
      <c r="GC1604" s="2"/>
      <c r="GD1604" s="2"/>
      <c r="GE1604" s="2"/>
      <c r="GF1604" s="2"/>
      <c r="GG1604" s="2"/>
      <c r="GH1604" s="2"/>
      <c r="GI1604" s="2"/>
      <c r="GJ1604" s="2"/>
      <c r="GK1604" s="2"/>
      <c r="GL1604" s="2"/>
      <c r="GM1604" s="2"/>
      <c r="GN1604" s="2"/>
      <c r="GO1604" s="2"/>
      <c r="GP1604" s="2"/>
      <c r="GQ1604" s="2"/>
    </row>
    <row r="1605" spans="1:199" customFormat="1" hidden="1" x14ac:dyDescent="0.2">
      <c r="A1605">
        <f t="shared" si="379"/>
        <v>2</v>
      </c>
      <c r="B1605">
        <f t="shared" si="380"/>
        <v>5</v>
      </c>
      <c r="C1605" s="1">
        <v>36298</v>
      </c>
      <c r="D1605">
        <f t="shared" si="381"/>
        <v>5</v>
      </c>
      <c r="E1605">
        <f t="shared" si="382"/>
        <v>1999</v>
      </c>
      <c r="F1605" s="17">
        <f t="shared" si="385"/>
        <v>0.29559999999999986</v>
      </c>
      <c r="G1605" s="16">
        <f t="shared" ref="G1605:G1668" si="387">N1605-M1605</f>
        <v>3.9750000000000174E-2</v>
      </c>
      <c r="H1605" s="16">
        <f t="shared" ref="H1605:H1668" si="388">O1605-N1605</f>
        <v>3.8333333333333552E-2</v>
      </c>
      <c r="I1605" s="16">
        <f t="shared" ref="I1605:I1668" si="389">O1605-M1605</f>
        <v>7.8083333333333727E-2</v>
      </c>
      <c r="J1605" s="7">
        <f>VLOOKUP(C1605,'Nymex hist.'!A:B,2,0)</f>
        <v>2.262</v>
      </c>
      <c r="K1605" s="11">
        <f t="shared" si="384"/>
        <v>2.3108</v>
      </c>
      <c r="L1605" s="11">
        <f t="shared" si="386"/>
        <v>2.6063999999999998</v>
      </c>
      <c r="M1605" s="9">
        <f t="shared" ref="M1605:M1668" si="390">SUMIF($S$3:$FQ$3,$E1605+1,$S1605:$FQ1605)/COUNTIF($S$3:$FQ$3,$E1605+1)</f>
        <v>2.4449999999999998</v>
      </c>
      <c r="N1605" s="9">
        <f t="shared" ref="N1605:N1668" si="391">SUMIF($S$3:$FQ$3,$E1605+2,$S1605:$FQ1605)/COUNTIF($S$3:$FQ$3,$E1605+2)</f>
        <v>2.48475</v>
      </c>
      <c r="O1605" s="9">
        <f t="shared" ref="O1605:O1668" si="392">SUMIF($S$3:$FQ$3,$E1605+3,$S1605:$FQ1605)/COUNTIF($S$3:$FQ$3,$E1605+3)</f>
        <v>2.5230833333333336</v>
      </c>
      <c r="P1605" s="9">
        <f t="shared" ref="P1605:P1668" si="393">SUMIF($S$3:$FQ$3,$E1605+4,$S1605:$FQ1605)/COUNTIF($S$3:$FQ$3,$E1605+4)</f>
        <v>2.5730833333333334</v>
      </c>
      <c r="Q1605" s="9">
        <f t="shared" ref="Q1605:Q1668" si="394">SUMIF($S$3:$FQ$3,$E1605+5,$S1605:$FQ1605)/COUNTIF($S$3:$FQ$3,$E1605+5)</f>
        <v>2.633083333333333</v>
      </c>
      <c r="R1605" s="8">
        <v>36298</v>
      </c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3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>
        <v>2.262</v>
      </c>
      <c r="CR1605" s="2">
        <v>2.2930000000000001</v>
      </c>
      <c r="CS1605" s="2">
        <v>2.3130000000000002</v>
      </c>
      <c r="CT1605" s="2">
        <v>2.3279999999999998</v>
      </c>
      <c r="CU1605" s="2">
        <v>2.3580000000000001</v>
      </c>
      <c r="CV1605" s="2">
        <v>2.52</v>
      </c>
      <c r="CW1605" s="2">
        <v>2.673</v>
      </c>
      <c r="CX1605" s="2">
        <v>2.7229999999999999</v>
      </c>
      <c r="CY1605" s="2">
        <v>2.6230000000000002</v>
      </c>
      <c r="CZ1605" s="2">
        <v>2.4929999999999999</v>
      </c>
      <c r="DA1605" s="2">
        <v>2.3580000000000001</v>
      </c>
      <c r="DB1605" s="2">
        <v>2.3130000000000002</v>
      </c>
      <c r="DC1605" s="2">
        <v>2.3159999999999998</v>
      </c>
      <c r="DD1605" s="2">
        <v>2.319</v>
      </c>
      <c r="DE1605" s="2">
        <v>2.3290000000000002</v>
      </c>
      <c r="DF1605" s="2">
        <v>2.3340000000000001</v>
      </c>
      <c r="DG1605" s="2">
        <v>2.3620000000000001</v>
      </c>
      <c r="DH1605" s="2">
        <v>2.5110000000000001</v>
      </c>
      <c r="DI1605" s="2">
        <v>2.6589999999999998</v>
      </c>
      <c r="DJ1605" s="2">
        <v>2.7080000000000002</v>
      </c>
      <c r="DK1605" s="2">
        <v>2.617</v>
      </c>
      <c r="DL1605" s="2">
        <v>2.5129999999999999</v>
      </c>
      <c r="DM1605" s="2">
        <v>2.4</v>
      </c>
      <c r="DN1605" s="2">
        <v>2.3730000000000002</v>
      </c>
      <c r="DO1605" s="2">
        <v>2.3740000000000001</v>
      </c>
      <c r="DP1605" s="2">
        <v>2.3780000000000001</v>
      </c>
      <c r="DQ1605" s="2">
        <v>2.3849999999999998</v>
      </c>
      <c r="DR1605" s="2">
        <v>2.395</v>
      </c>
      <c r="DS1605" s="2">
        <v>2.4279999999999999</v>
      </c>
      <c r="DT1605" s="2">
        <v>2.556</v>
      </c>
      <c r="DU1605" s="2">
        <v>2.69</v>
      </c>
      <c r="DV1605" s="2">
        <v>2.7360000000000002</v>
      </c>
      <c r="DW1605" s="2">
        <v>2.65</v>
      </c>
      <c r="DX1605" s="2">
        <v>2.5459999999999998</v>
      </c>
      <c r="DY1605" s="2">
        <v>2.4409999999999998</v>
      </c>
      <c r="DZ1605" s="2">
        <v>2.4180000000000001</v>
      </c>
      <c r="EA1605" s="2">
        <v>2.4140000000000001</v>
      </c>
      <c r="EB1605" s="2">
        <v>2.4180000000000001</v>
      </c>
      <c r="EC1605" s="2">
        <v>2.4249999999999998</v>
      </c>
      <c r="ED1605" s="2">
        <v>2.4350000000000001</v>
      </c>
      <c r="EE1605" s="2">
        <v>2.468</v>
      </c>
      <c r="EF1605" s="2">
        <v>2.5960000000000001</v>
      </c>
      <c r="EG1605" s="2">
        <v>2.73</v>
      </c>
      <c r="EH1605" s="2">
        <v>2.786</v>
      </c>
      <c r="EI1605" s="2">
        <v>2.7</v>
      </c>
      <c r="EJ1605" s="2">
        <v>2.5960000000000001</v>
      </c>
      <c r="EK1605" s="2">
        <v>2.4910000000000001</v>
      </c>
      <c r="EL1605" s="2">
        <v>2.468</v>
      </c>
      <c r="EM1605" s="2">
        <v>2.464</v>
      </c>
      <c r="EN1605" s="2">
        <v>2.468</v>
      </c>
      <c r="EO1605" s="2">
        <v>2.4750000000000001</v>
      </c>
      <c r="EP1605" s="2">
        <v>2.4849999999999999</v>
      </c>
      <c r="EQ1605" s="2">
        <v>2.5179999999999998</v>
      </c>
      <c r="ER1605" s="2">
        <v>2.6459999999999999</v>
      </c>
      <c r="ES1605" s="2">
        <v>2.78</v>
      </c>
      <c r="ET1605" s="2">
        <v>2.8460000000000001</v>
      </c>
      <c r="EU1605" s="2">
        <v>2.76</v>
      </c>
      <c r="EV1605" s="2">
        <v>2.6560000000000001</v>
      </c>
      <c r="EW1605" s="2">
        <v>2.5510000000000002</v>
      </c>
      <c r="EX1605" s="2">
        <v>2.528</v>
      </c>
      <c r="EY1605" s="2">
        <v>2.524</v>
      </c>
      <c r="EZ1605" s="2">
        <v>2.528</v>
      </c>
      <c r="FA1605" s="2">
        <v>2.5350000000000001</v>
      </c>
      <c r="FB1605" s="2">
        <v>2.5449999999999999</v>
      </c>
      <c r="FC1605" s="2">
        <v>2.5779999999999998</v>
      </c>
      <c r="FD1605" s="2">
        <v>2.706</v>
      </c>
      <c r="FE1605" s="2">
        <v>2.84</v>
      </c>
      <c r="FF1605" s="2">
        <v>2.911</v>
      </c>
      <c r="FG1605" s="2">
        <v>2.8250000000000002</v>
      </c>
      <c r="FH1605" s="2">
        <v>2.7210000000000001</v>
      </c>
      <c r="FI1605" s="2">
        <v>2.6160000000000001</v>
      </c>
      <c r="FJ1605" s="2">
        <v>2.593</v>
      </c>
      <c r="FK1605" s="2"/>
      <c r="FL1605" s="2"/>
      <c r="FM1605" s="2"/>
      <c r="FN1605" s="2"/>
      <c r="FO1605" s="2"/>
      <c r="FP1605" s="2"/>
      <c r="FQ1605" s="2"/>
      <c r="FR1605" s="2"/>
      <c r="FS1605" s="2"/>
      <c r="FT1605" s="2"/>
      <c r="FU1605" s="2"/>
      <c r="FV1605" s="2"/>
      <c r="FW1605" s="2"/>
      <c r="FX1605" s="2"/>
      <c r="FY1605" s="2"/>
      <c r="FZ1605" s="2"/>
      <c r="GA1605" s="2"/>
      <c r="GB1605" s="2"/>
      <c r="GC1605" s="2"/>
      <c r="GD1605" s="2"/>
      <c r="GE1605" s="2"/>
      <c r="GF1605" s="2"/>
      <c r="GG1605" s="2"/>
      <c r="GH1605" s="2"/>
      <c r="GI1605" s="2"/>
      <c r="GJ1605" s="2"/>
      <c r="GK1605" s="2"/>
      <c r="GL1605" s="2"/>
      <c r="GM1605" s="2"/>
      <c r="GN1605" s="2"/>
      <c r="GO1605" s="2"/>
      <c r="GP1605" s="2"/>
      <c r="GQ1605" s="2"/>
    </row>
    <row r="1606" spans="1:199" customFormat="1" hidden="1" x14ac:dyDescent="0.2">
      <c r="A1606">
        <f t="shared" ref="A1606:A1669" si="395">WEEKDAY(C1606,2)</f>
        <v>3</v>
      </c>
      <c r="B1606">
        <f t="shared" ref="B1606:B1669" si="396">MONTH(C1606)</f>
        <v>5</v>
      </c>
      <c r="C1606" s="1">
        <v>36299</v>
      </c>
      <c r="D1606">
        <f t="shared" ref="D1606:D1669" si="397">MONTH(R1606)</f>
        <v>5</v>
      </c>
      <c r="E1606">
        <f t="shared" ref="E1606:E1669" si="398">YEAR(R1606)</f>
        <v>1999</v>
      </c>
      <c r="F1606" s="17">
        <f t="shared" si="385"/>
        <v>0.29580000000000028</v>
      </c>
      <c r="G1606" s="16">
        <f t="shared" si="387"/>
        <v>4.2916666666666714E-2</v>
      </c>
      <c r="H1606" s="16">
        <f t="shared" si="388"/>
        <v>3.9166666666667016E-2</v>
      </c>
      <c r="I1606" s="16">
        <f t="shared" si="389"/>
        <v>8.208333333333373E-2</v>
      </c>
      <c r="J1606" s="7">
        <f>VLOOKUP(C1606,'Nymex hist.'!A:B,2,0)</f>
        <v>2.254</v>
      </c>
      <c r="K1606" s="11">
        <f t="shared" si="384"/>
        <v>2.3010000000000002</v>
      </c>
      <c r="L1606" s="11">
        <f t="shared" si="386"/>
        <v>2.5968000000000004</v>
      </c>
      <c r="M1606" s="9">
        <f t="shared" si="390"/>
        <v>2.44</v>
      </c>
      <c r="N1606" s="9">
        <f t="shared" si="391"/>
        <v>2.4829166666666667</v>
      </c>
      <c r="O1606" s="9">
        <f t="shared" si="392"/>
        <v>2.5220833333333337</v>
      </c>
      <c r="P1606" s="9">
        <f t="shared" si="393"/>
        <v>2.5720833333333335</v>
      </c>
      <c r="Q1606" s="9">
        <f t="shared" si="394"/>
        <v>2.6320833333333336</v>
      </c>
      <c r="R1606" s="8">
        <v>36299</v>
      </c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3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>
        <v>2.254</v>
      </c>
      <c r="CR1606" s="2">
        <v>2.2810000000000001</v>
      </c>
      <c r="CS1606" s="2">
        <v>2.3039999999999998</v>
      </c>
      <c r="CT1606" s="2">
        <v>2.319</v>
      </c>
      <c r="CU1606" s="2">
        <v>2.347</v>
      </c>
      <c r="CV1606" s="2">
        <v>2.5110000000000001</v>
      </c>
      <c r="CW1606" s="2">
        <v>2.661</v>
      </c>
      <c r="CX1606" s="2">
        <v>2.7109999999999999</v>
      </c>
      <c r="CY1606" s="2">
        <v>2.6150000000000002</v>
      </c>
      <c r="CZ1606" s="2">
        <v>2.4860000000000002</v>
      </c>
      <c r="DA1606" s="2">
        <v>2.3530000000000002</v>
      </c>
      <c r="DB1606" s="2">
        <v>2.3079999999999998</v>
      </c>
      <c r="DC1606" s="2">
        <v>2.3109999999999999</v>
      </c>
      <c r="DD1606" s="2">
        <v>2.3149999999999999</v>
      </c>
      <c r="DE1606" s="2">
        <v>2.3250000000000002</v>
      </c>
      <c r="DF1606" s="2">
        <v>2.33</v>
      </c>
      <c r="DG1606" s="2">
        <v>2.36</v>
      </c>
      <c r="DH1606" s="2">
        <v>2.5089999999999999</v>
      </c>
      <c r="DI1606" s="2">
        <v>2.657</v>
      </c>
      <c r="DJ1606" s="2">
        <v>2.706</v>
      </c>
      <c r="DK1606" s="2">
        <v>2.6150000000000002</v>
      </c>
      <c r="DL1606" s="2">
        <v>2.5110000000000001</v>
      </c>
      <c r="DM1606" s="2">
        <v>2.3980000000000001</v>
      </c>
      <c r="DN1606" s="2">
        <v>2.371</v>
      </c>
      <c r="DO1606" s="2">
        <v>2.3719999999999999</v>
      </c>
      <c r="DP1606" s="2">
        <v>2.3759999999999999</v>
      </c>
      <c r="DQ1606" s="2">
        <v>2.383</v>
      </c>
      <c r="DR1606" s="2">
        <v>2.3929999999999998</v>
      </c>
      <c r="DS1606" s="2">
        <v>2.4260000000000002</v>
      </c>
      <c r="DT1606" s="2">
        <v>2.5539999999999998</v>
      </c>
      <c r="DU1606" s="2">
        <v>2.69</v>
      </c>
      <c r="DV1606" s="2">
        <v>2.7360000000000002</v>
      </c>
      <c r="DW1606" s="2">
        <v>2.65</v>
      </c>
      <c r="DX1606" s="2">
        <v>2.5459999999999998</v>
      </c>
      <c r="DY1606" s="2">
        <v>2.4409999999999998</v>
      </c>
      <c r="DZ1606" s="2">
        <v>2.4180000000000001</v>
      </c>
      <c r="EA1606" s="2">
        <v>2.4119999999999999</v>
      </c>
      <c r="EB1606" s="2">
        <v>2.4159999999999999</v>
      </c>
      <c r="EC1606" s="2">
        <v>2.423</v>
      </c>
      <c r="ED1606" s="2">
        <v>2.4329999999999998</v>
      </c>
      <c r="EE1606" s="2">
        <v>2.4660000000000002</v>
      </c>
      <c r="EF1606" s="2">
        <v>2.5939999999999999</v>
      </c>
      <c r="EG1606" s="2">
        <v>2.73</v>
      </c>
      <c r="EH1606" s="2">
        <v>2.786</v>
      </c>
      <c r="EI1606" s="2">
        <v>2.7</v>
      </c>
      <c r="EJ1606" s="2">
        <v>2.5960000000000001</v>
      </c>
      <c r="EK1606" s="2">
        <v>2.4910000000000001</v>
      </c>
      <c r="EL1606" s="2">
        <v>2.468</v>
      </c>
      <c r="EM1606" s="2">
        <v>2.4620000000000002</v>
      </c>
      <c r="EN1606" s="2">
        <v>2.4660000000000002</v>
      </c>
      <c r="EO1606" s="2">
        <v>2.4729999999999999</v>
      </c>
      <c r="EP1606" s="2">
        <v>2.4830000000000001</v>
      </c>
      <c r="EQ1606" s="2">
        <v>2.516</v>
      </c>
      <c r="ER1606" s="2">
        <v>2.6440000000000001</v>
      </c>
      <c r="ES1606" s="2">
        <v>2.78</v>
      </c>
      <c r="ET1606" s="2">
        <v>2.8460000000000001</v>
      </c>
      <c r="EU1606" s="2">
        <v>2.76</v>
      </c>
      <c r="EV1606" s="2">
        <v>2.6560000000000001</v>
      </c>
      <c r="EW1606" s="2">
        <v>2.5510000000000002</v>
      </c>
      <c r="EX1606" s="2">
        <v>2.528</v>
      </c>
      <c r="EY1606" s="2">
        <v>2.5219999999999998</v>
      </c>
      <c r="EZ1606" s="2">
        <v>2.5259999999999998</v>
      </c>
      <c r="FA1606" s="2">
        <v>2.5329999999999999</v>
      </c>
      <c r="FB1606" s="2">
        <v>2.5430000000000001</v>
      </c>
      <c r="FC1606" s="2">
        <v>2.5760000000000001</v>
      </c>
      <c r="FD1606" s="2">
        <v>2.7040000000000002</v>
      </c>
      <c r="FE1606" s="2">
        <v>2.84</v>
      </c>
      <c r="FF1606" s="2">
        <v>2.911</v>
      </c>
      <c r="FG1606" s="2">
        <v>2.8250000000000002</v>
      </c>
      <c r="FH1606" s="2">
        <v>2.7210000000000001</v>
      </c>
      <c r="FI1606" s="2">
        <v>2.6160000000000001</v>
      </c>
      <c r="FJ1606" s="2">
        <v>2.593</v>
      </c>
      <c r="FK1606" s="2"/>
      <c r="FL1606" s="2"/>
      <c r="FM1606" s="2"/>
      <c r="FN1606" s="2"/>
      <c r="FO1606" s="2"/>
      <c r="FP1606" s="2"/>
      <c r="FQ1606" s="2"/>
      <c r="FR1606" s="2"/>
      <c r="FS1606" s="2"/>
      <c r="FT1606" s="2"/>
      <c r="FU1606" s="2"/>
      <c r="FV1606" s="2"/>
      <c r="FW1606" s="2"/>
      <c r="FX1606" s="2"/>
      <c r="FY1606" s="2"/>
      <c r="FZ1606" s="2"/>
      <c r="GA1606" s="2"/>
      <c r="GB1606" s="2"/>
      <c r="GC1606" s="2"/>
      <c r="GD1606" s="2"/>
      <c r="GE1606" s="2"/>
      <c r="GF1606" s="2"/>
      <c r="GG1606" s="2"/>
      <c r="GH1606" s="2"/>
      <c r="GI1606" s="2"/>
      <c r="GJ1606" s="2"/>
      <c r="GK1606" s="2"/>
      <c r="GL1606" s="2"/>
      <c r="GM1606" s="2"/>
      <c r="GN1606" s="2"/>
      <c r="GO1606" s="2"/>
      <c r="GP1606" s="2"/>
      <c r="GQ1606" s="2"/>
    </row>
    <row r="1607" spans="1:199" x14ac:dyDescent="0.2">
      <c r="A1607" s="36">
        <f t="shared" si="395"/>
        <v>4</v>
      </c>
      <c r="B1607" s="36">
        <f t="shared" si="396"/>
        <v>5</v>
      </c>
      <c r="C1607" s="1">
        <v>36300</v>
      </c>
      <c r="D1607">
        <f t="shared" si="397"/>
        <v>5</v>
      </c>
      <c r="E1607">
        <f t="shared" si="398"/>
        <v>1999</v>
      </c>
      <c r="F1607" s="21">
        <f t="shared" si="385"/>
        <v>0.3096000000000001</v>
      </c>
      <c r="G1607" s="21">
        <f t="shared" si="387"/>
        <v>4.6416666666667439E-2</v>
      </c>
      <c r="H1607" s="21">
        <f t="shared" si="388"/>
        <v>3.8999999999999702E-2</v>
      </c>
      <c r="I1607" s="21">
        <f t="shared" si="389"/>
        <v>8.541666666666714E-2</v>
      </c>
      <c r="J1607" s="23">
        <f>VLOOKUP(C1607,'Nymex hist.'!A:B,2,0)</f>
        <v>2.218</v>
      </c>
      <c r="K1607" s="23">
        <f t="shared" ref="K1607:K1638" si="399">AVERAGE(CO1607:CU1607)</f>
        <v>2.2683999999999997</v>
      </c>
      <c r="L1607" s="23">
        <f t="shared" si="386"/>
        <v>2.5779999999999998</v>
      </c>
      <c r="M1607" s="23">
        <f t="shared" si="390"/>
        <v>2.4336666666666664</v>
      </c>
      <c r="N1607" s="23">
        <f t="shared" si="391"/>
        <v>2.4800833333333339</v>
      </c>
      <c r="O1607" s="23">
        <f t="shared" si="392"/>
        <v>2.5190833333333336</v>
      </c>
      <c r="P1607" s="23">
        <f t="shared" si="393"/>
        <v>2.5690833333333334</v>
      </c>
      <c r="Q1607" s="23">
        <f t="shared" si="394"/>
        <v>2.6290833333333334</v>
      </c>
      <c r="R1607" s="30">
        <v>36300</v>
      </c>
      <c r="S1607" s="32"/>
      <c r="T1607" s="32"/>
      <c r="U1607" s="32"/>
      <c r="V1607" s="32"/>
      <c r="W1607" s="32"/>
      <c r="X1607" s="32"/>
      <c r="Y1607" s="32"/>
      <c r="Z1607" s="32"/>
      <c r="AA1607" s="32"/>
      <c r="AB1607" s="32"/>
      <c r="AC1607" s="32"/>
      <c r="AD1607" s="32"/>
      <c r="AE1607" s="32"/>
      <c r="AF1607" s="32"/>
      <c r="AG1607" s="32"/>
      <c r="AH1607" s="32"/>
      <c r="AI1607" s="32"/>
      <c r="AJ1607" s="34"/>
      <c r="AK1607" s="32"/>
      <c r="AL1607" s="32"/>
      <c r="AM1607" s="32"/>
      <c r="AN1607" s="32"/>
      <c r="AO1607" s="32"/>
      <c r="AP1607" s="32"/>
      <c r="AQ1607" s="32"/>
      <c r="AR1607" s="32"/>
      <c r="AS1607" s="32"/>
      <c r="AT1607" s="32"/>
      <c r="AU1607" s="32"/>
      <c r="AV1607" s="32"/>
      <c r="AW1607" s="32"/>
      <c r="AX1607" s="32"/>
      <c r="AY1607" s="32"/>
      <c r="AZ1607" s="32"/>
      <c r="BA1607" s="32"/>
      <c r="BB1607" s="32"/>
      <c r="BC1607" s="32"/>
      <c r="BD1607" s="32"/>
      <c r="BE1607" s="32"/>
      <c r="BF1607" s="32"/>
      <c r="BG1607" s="32"/>
      <c r="BH1607" s="32"/>
      <c r="BI1607" s="32"/>
      <c r="BJ1607" s="32"/>
      <c r="BK1607" s="32"/>
      <c r="BL1607" s="32"/>
      <c r="BM1607" s="32"/>
      <c r="BN1607" s="32"/>
      <c r="BO1607" s="32"/>
      <c r="BP1607" s="32"/>
      <c r="BQ1607" s="32"/>
      <c r="BR1607" s="32"/>
      <c r="BS1607" s="32"/>
      <c r="BT1607" s="32"/>
      <c r="BU1607" s="32"/>
      <c r="BV1607" s="32"/>
      <c r="BW1607" s="32"/>
      <c r="BX1607" s="32"/>
      <c r="BY1607" s="32"/>
      <c r="BZ1607" s="32"/>
      <c r="CA1607" s="32"/>
      <c r="CB1607" s="32"/>
      <c r="CC1607" s="32"/>
      <c r="CD1607" s="32"/>
      <c r="CE1607" s="32"/>
      <c r="CF1607" s="32"/>
      <c r="CG1607" s="32"/>
      <c r="CH1607" s="32"/>
      <c r="CI1607" s="32"/>
      <c r="CJ1607" s="32"/>
      <c r="CK1607" s="32"/>
      <c r="CL1607" s="32"/>
      <c r="CM1607" s="32"/>
      <c r="CN1607" s="32"/>
      <c r="CO1607" s="32"/>
      <c r="CP1607" s="32"/>
      <c r="CQ1607" s="32">
        <v>2.218</v>
      </c>
      <c r="CR1607" s="32">
        <v>2.2440000000000002</v>
      </c>
      <c r="CS1607" s="32">
        <v>2.2719999999999998</v>
      </c>
      <c r="CT1607" s="32">
        <v>2.2890000000000001</v>
      </c>
      <c r="CU1607" s="32">
        <v>2.319</v>
      </c>
      <c r="CV1607" s="32">
        <v>2.4889999999999999</v>
      </c>
      <c r="CW1607" s="32">
        <v>2.6429999999999998</v>
      </c>
      <c r="CX1607" s="32">
        <v>2.6890000000000001</v>
      </c>
      <c r="CY1607" s="32">
        <v>2.597</v>
      </c>
      <c r="CZ1607" s="32">
        <v>2.472</v>
      </c>
      <c r="DA1607" s="32">
        <v>2.3460000000000001</v>
      </c>
      <c r="DB1607" s="32">
        <v>2.3039999999999998</v>
      </c>
      <c r="DC1607" s="32">
        <v>2.3079999999999998</v>
      </c>
      <c r="DD1607" s="32">
        <v>2.3119999999999998</v>
      </c>
      <c r="DE1607" s="32">
        <v>2.3220000000000001</v>
      </c>
      <c r="DF1607" s="32">
        <v>2.33</v>
      </c>
      <c r="DG1607" s="32">
        <v>2.36</v>
      </c>
      <c r="DH1607" s="32">
        <v>2.508</v>
      </c>
      <c r="DI1607" s="32">
        <v>2.6560000000000001</v>
      </c>
      <c r="DJ1607" s="32">
        <v>2.7050000000000001</v>
      </c>
      <c r="DK1607" s="32">
        <v>2.6120000000000001</v>
      </c>
      <c r="DL1607" s="32">
        <v>2.508</v>
      </c>
      <c r="DM1607" s="32">
        <v>2.395</v>
      </c>
      <c r="DN1607" s="32">
        <v>2.3679999999999999</v>
      </c>
      <c r="DO1607" s="32">
        <v>2.3690000000000002</v>
      </c>
      <c r="DP1607" s="32">
        <v>2.3730000000000002</v>
      </c>
      <c r="DQ1607" s="32">
        <v>2.38</v>
      </c>
      <c r="DR1607" s="32">
        <v>2.39</v>
      </c>
      <c r="DS1607" s="32">
        <v>2.423</v>
      </c>
      <c r="DT1607" s="32">
        <v>2.5510000000000002</v>
      </c>
      <c r="DU1607" s="32">
        <v>2.6869999999999998</v>
      </c>
      <c r="DV1607" s="32">
        <v>2.7330000000000001</v>
      </c>
      <c r="DW1607" s="32">
        <v>2.6469999999999998</v>
      </c>
      <c r="DX1607" s="32">
        <v>2.5430000000000001</v>
      </c>
      <c r="DY1607" s="32">
        <v>2.4380000000000002</v>
      </c>
      <c r="DZ1607" s="32">
        <v>2.415</v>
      </c>
      <c r="EA1607" s="32">
        <v>2.4089999999999998</v>
      </c>
      <c r="EB1607" s="32">
        <v>2.4129999999999998</v>
      </c>
      <c r="EC1607" s="32">
        <v>2.42</v>
      </c>
      <c r="ED1607" s="32">
        <v>2.4300000000000002</v>
      </c>
      <c r="EE1607" s="32">
        <v>2.4630000000000001</v>
      </c>
      <c r="EF1607" s="32">
        <v>2.5910000000000002</v>
      </c>
      <c r="EG1607" s="32">
        <v>2.7269999999999999</v>
      </c>
      <c r="EH1607" s="32">
        <v>2.7829999999999999</v>
      </c>
      <c r="EI1607" s="32">
        <v>2.6970000000000001</v>
      </c>
      <c r="EJ1607" s="32">
        <v>2.593</v>
      </c>
      <c r="EK1607" s="32">
        <v>2.488</v>
      </c>
      <c r="EL1607" s="32">
        <v>2.4649999999999999</v>
      </c>
      <c r="EM1607" s="32">
        <v>2.4590000000000001</v>
      </c>
      <c r="EN1607" s="32">
        <v>2.4630000000000001</v>
      </c>
      <c r="EO1607" s="32">
        <v>2.4700000000000002</v>
      </c>
      <c r="EP1607" s="32">
        <v>2.48</v>
      </c>
      <c r="EQ1607" s="32">
        <v>2.5129999999999999</v>
      </c>
      <c r="ER1607" s="32">
        <v>2.641</v>
      </c>
      <c r="ES1607" s="32">
        <v>2.7770000000000001</v>
      </c>
      <c r="ET1607" s="32">
        <v>2.843</v>
      </c>
      <c r="EU1607" s="32">
        <v>2.7570000000000001</v>
      </c>
      <c r="EV1607" s="32">
        <v>2.653</v>
      </c>
      <c r="EW1607" s="32">
        <v>2.548</v>
      </c>
      <c r="EX1607" s="32">
        <v>2.5249999999999999</v>
      </c>
      <c r="EY1607" s="32">
        <v>2.5190000000000001</v>
      </c>
      <c r="EZ1607" s="32">
        <v>2.5230000000000001</v>
      </c>
      <c r="FA1607" s="32">
        <v>2.5299999999999998</v>
      </c>
      <c r="FB1607" s="32">
        <v>2.54</v>
      </c>
      <c r="FC1607" s="32">
        <v>2.573</v>
      </c>
      <c r="FD1607" s="32">
        <v>2.7010000000000001</v>
      </c>
      <c r="FE1607" s="32">
        <v>2.8370000000000002</v>
      </c>
      <c r="FF1607" s="32">
        <v>2.9079999999999999</v>
      </c>
      <c r="FG1607" s="32">
        <v>2.8220000000000001</v>
      </c>
      <c r="FH1607" s="32">
        <v>2.718</v>
      </c>
      <c r="FI1607" s="32">
        <v>2.613</v>
      </c>
      <c r="FJ1607" s="32">
        <v>2.59</v>
      </c>
      <c r="FK1607" s="32"/>
      <c r="FL1607" s="32"/>
      <c r="FM1607" s="32"/>
      <c r="FN1607" s="32"/>
      <c r="FO1607" s="32"/>
      <c r="FP1607" s="32"/>
      <c r="FQ1607" s="32"/>
      <c r="FR1607" s="32"/>
      <c r="FS1607" s="32"/>
      <c r="FT1607" s="32"/>
      <c r="FU1607" s="32"/>
      <c r="FV1607" s="32"/>
      <c r="FW1607" s="32"/>
      <c r="FX1607" s="32"/>
      <c r="FY1607" s="32"/>
      <c r="FZ1607" s="32"/>
      <c r="GA1607" s="32"/>
      <c r="GB1607" s="32"/>
      <c r="GC1607" s="32"/>
      <c r="GD1607" s="32"/>
      <c r="GE1607" s="32"/>
      <c r="GF1607" s="32"/>
      <c r="GG1607" s="32"/>
      <c r="GH1607" s="32"/>
      <c r="GI1607" s="32"/>
      <c r="GJ1607" s="32"/>
      <c r="GK1607" s="32"/>
      <c r="GL1607" s="32"/>
      <c r="GM1607" s="32"/>
      <c r="GN1607" s="32"/>
      <c r="GO1607" s="32"/>
      <c r="GP1607" s="32"/>
      <c r="GQ1607" s="32"/>
    </row>
    <row r="1608" spans="1:199" customFormat="1" hidden="1" x14ac:dyDescent="0.2">
      <c r="A1608">
        <f t="shared" si="395"/>
        <v>5</v>
      </c>
      <c r="B1608">
        <f t="shared" si="396"/>
        <v>5</v>
      </c>
      <c r="C1608" s="1">
        <v>36301</v>
      </c>
      <c r="D1608">
        <f t="shared" si="397"/>
        <v>5</v>
      </c>
      <c r="E1608">
        <f t="shared" si="398"/>
        <v>1999</v>
      </c>
      <c r="F1608" s="17">
        <f t="shared" si="385"/>
        <v>0.30999999999999961</v>
      </c>
      <c r="G1608" s="16">
        <f t="shared" si="387"/>
        <v>4.8166666666666025E-2</v>
      </c>
      <c r="H1608" s="16">
        <f t="shared" si="388"/>
        <v>3.8999999999999702E-2</v>
      </c>
      <c r="I1608" s="16">
        <f t="shared" si="389"/>
        <v>8.7166666666665726E-2</v>
      </c>
      <c r="J1608" s="7">
        <f>VLOOKUP(C1608,'Nymex hist.'!A:B,2,0)</f>
        <v>2.2250000000000001</v>
      </c>
      <c r="K1608" s="11">
        <f t="shared" si="399"/>
        <v>2.2724000000000002</v>
      </c>
      <c r="L1608" s="11">
        <f t="shared" si="386"/>
        <v>2.5823999999999998</v>
      </c>
      <c r="M1608" s="9">
        <f t="shared" si="390"/>
        <v>2.4419166666666672</v>
      </c>
      <c r="N1608" s="9">
        <f t="shared" si="391"/>
        <v>2.4900833333333332</v>
      </c>
      <c r="O1608" s="9">
        <f t="shared" si="392"/>
        <v>2.5290833333333329</v>
      </c>
      <c r="P1608" s="9">
        <f t="shared" si="393"/>
        <v>2.5790833333333332</v>
      </c>
      <c r="Q1608" s="9">
        <f t="shared" si="394"/>
        <v>2.6390833333333332</v>
      </c>
      <c r="R1608" s="8">
        <v>36301</v>
      </c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3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>
        <v>2.2250000000000001</v>
      </c>
      <c r="CR1608" s="2">
        <v>2.246</v>
      </c>
      <c r="CS1608" s="2">
        <v>2.2749999999999999</v>
      </c>
      <c r="CT1608" s="2">
        <v>2.2930000000000001</v>
      </c>
      <c r="CU1608" s="2">
        <v>2.323</v>
      </c>
      <c r="CV1608" s="2">
        <v>2.4929999999999999</v>
      </c>
      <c r="CW1608" s="2">
        <v>2.6480000000000001</v>
      </c>
      <c r="CX1608" s="2">
        <v>2.6930000000000001</v>
      </c>
      <c r="CY1608" s="2">
        <v>2.601</v>
      </c>
      <c r="CZ1608" s="2">
        <v>2.4769999999999999</v>
      </c>
      <c r="DA1608" s="2">
        <v>2.3530000000000002</v>
      </c>
      <c r="DB1608" s="2">
        <v>2.3130000000000002</v>
      </c>
      <c r="DC1608" s="2">
        <v>2.3180000000000001</v>
      </c>
      <c r="DD1608" s="2">
        <v>2.3220000000000001</v>
      </c>
      <c r="DE1608" s="2">
        <v>2.3319999999999999</v>
      </c>
      <c r="DF1608" s="2">
        <v>2.34</v>
      </c>
      <c r="DG1608" s="2">
        <v>2.37</v>
      </c>
      <c r="DH1608" s="2">
        <v>2.5179999999999998</v>
      </c>
      <c r="DI1608" s="2">
        <v>2.6659999999999999</v>
      </c>
      <c r="DJ1608" s="2">
        <v>2.7149999999999999</v>
      </c>
      <c r="DK1608" s="2">
        <v>2.6219999999999999</v>
      </c>
      <c r="DL1608" s="2">
        <v>2.5179999999999998</v>
      </c>
      <c r="DM1608" s="2">
        <v>2.4049999999999998</v>
      </c>
      <c r="DN1608" s="2">
        <v>2.3780000000000001</v>
      </c>
      <c r="DO1608" s="2">
        <v>2.379</v>
      </c>
      <c r="DP1608" s="2">
        <v>2.383</v>
      </c>
      <c r="DQ1608" s="2">
        <v>2.39</v>
      </c>
      <c r="DR1608" s="2">
        <v>2.4</v>
      </c>
      <c r="DS1608" s="2">
        <v>2.4329999999999998</v>
      </c>
      <c r="DT1608" s="2">
        <v>2.5609999999999999</v>
      </c>
      <c r="DU1608" s="2">
        <v>2.6970000000000001</v>
      </c>
      <c r="DV1608" s="2">
        <v>2.7429999999999999</v>
      </c>
      <c r="DW1608" s="2">
        <v>2.657</v>
      </c>
      <c r="DX1608" s="2">
        <v>2.5529999999999999</v>
      </c>
      <c r="DY1608" s="2">
        <v>2.448</v>
      </c>
      <c r="DZ1608" s="2">
        <v>2.4249999999999998</v>
      </c>
      <c r="EA1608" s="2">
        <v>2.419</v>
      </c>
      <c r="EB1608" s="2">
        <v>2.423</v>
      </c>
      <c r="EC1608" s="2">
        <v>2.4300000000000002</v>
      </c>
      <c r="ED1608" s="2">
        <v>2.44</v>
      </c>
      <c r="EE1608" s="2">
        <v>2.4729999999999999</v>
      </c>
      <c r="EF1608" s="2">
        <v>2.601</v>
      </c>
      <c r="EG1608" s="2">
        <v>2.7370000000000001</v>
      </c>
      <c r="EH1608" s="2">
        <v>2.7930000000000001</v>
      </c>
      <c r="EI1608" s="2">
        <v>2.7069999999999999</v>
      </c>
      <c r="EJ1608" s="2">
        <v>2.6030000000000002</v>
      </c>
      <c r="EK1608" s="2">
        <v>2.4980000000000002</v>
      </c>
      <c r="EL1608" s="2">
        <v>2.4750000000000001</v>
      </c>
      <c r="EM1608" s="2">
        <v>2.4689999999999999</v>
      </c>
      <c r="EN1608" s="2">
        <v>2.4729999999999999</v>
      </c>
      <c r="EO1608" s="2">
        <v>2.48</v>
      </c>
      <c r="EP1608" s="2">
        <v>2.4900000000000002</v>
      </c>
      <c r="EQ1608" s="2">
        <v>2.5230000000000001</v>
      </c>
      <c r="ER1608" s="2">
        <v>2.6509999999999998</v>
      </c>
      <c r="ES1608" s="2">
        <v>2.7869999999999999</v>
      </c>
      <c r="ET1608" s="2">
        <v>2.8530000000000002</v>
      </c>
      <c r="EU1608" s="2">
        <v>2.7669999999999999</v>
      </c>
      <c r="EV1608" s="2">
        <v>2.6629999999999998</v>
      </c>
      <c r="EW1608" s="2">
        <v>2.5579999999999998</v>
      </c>
      <c r="EX1608" s="2">
        <v>2.5350000000000001</v>
      </c>
      <c r="EY1608" s="2">
        <v>2.5289999999999999</v>
      </c>
      <c r="EZ1608" s="2">
        <v>2.5329999999999999</v>
      </c>
      <c r="FA1608" s="2">
        <v>2.54</v>
      </c>
      <c r="FB1608" s="2">
        <v>2.5499999999999998</v>
      </c>
      <c r="FC1608" s="2">
        <v>2.5830000000000002</v>
      </c>
      <c r="FD1608" s="2">
        <v>2.7109999999999999</v>
      </c>
      <c r="FE1608" s="2">
        <v>2.847</v>
      </c>
      <c r="FF1608" s="2">
        <v>2.9180000000000001</v>
      </c>
      <c r="FG1608" s="2">
        <v>2.8319999999999999</v>
      </c>
      <c r="FH1608" s="2">
        <v>2.7280000000000002</v>
      </c>
      <c r="FI1608" s="2">
        <v>2.6230000000000002</v>
      </c>
      <c r="FJ1608" s="2">
        <v>2.6</v>
      </c>
      <c r="FK1608" s="2"/>
      <c r="FL1608" s="2"/>
      <c r="FM1608" s="2"/>
      <c r="FN1608" s="2"/>
      <c r="FO1608" s="2"/>
      <c r="FP1608" s="2"/>
      <c r="FQ1608" s="2"/>
      <c r="FR1608" s="2"/>
      <c r="FS1608" s="2"/>
      <c r="FT1608" s="2"/>
      <c r="FU1608" s="2"/>
      <c r="FV1608" s="2"/>
      <c r="FW1608" s="2"/>
      <c r="FX1608" s="2"/>
      <c r="FY1608" s="2"/>
      <c r="FZ1608" s="2"/>
      <c r="GA1608" s="2"/>
      <c r="GB1608" s="2"/>
      <c r="GC1608" s="2"/>
      <c r="GD1608" s="2"/>
      <c r="GE1608" s="2"/>
      <c r="GF1608" s="2"/>
      <c r="GG1608" s="2"/>
      <c r="GH1608" s="2"/>
      <c r="GI1608" s="2"/>
      <c r="GJ1608" s="2"/>
      <c r="GK1608" s="2"/>
      <c r="GL1608" s="2"/>
      <c r="GM1608" s="2"/>
      <c r="GN1608" s="2"/>
      <c r="GO1608" s="2"/>
      <c r="GP1608" s="2"/>
      <c r="GQ1608" s="2"/>
    </row>
    <row r="1609" spans="1:199" customFormat="1" hidden="1" x14ac:dyDescent="0.2">
      <c r="A1609">
        <f t="shared" si="395"/>
        <v>1</v>
      </c>
      <c r="B1609">
        <f t="shared" si="396"/>
        <v>5</v>
      </c>
      <c r="C1609" s="1">
        <v>36304</v>
      </c>
      <c r="D1609">
        <f t="shared" si="397"/>
        <v>5</v>
      </c>
      <c r="E1609">
        <f t="shared" si="398"/>
        <v>1999</v>
      </c>
      <c r="F1609" s="17">
        <f t="shared" si="385"/>
        <v>0.33419999999999961</v>
      </c>
      <c r="G1609" s="16">
        <f t="shared" si="387"/>
        <v>5.2916666666666501E-2</v>
      </c>
      <c r="H1609" s="16">
        <f t="shared" si="388"/>
        <v>3.8999999999999702E-2</v>
      </c>
      <c r="I1609" s="16">
        <f t="shared" si="389"/>
        <v>9.1916666666666202E-2</v>
      </c>
      <c r="J1609" s="7">
        <f>VLOOKUP(C1609,'Nymex hist.'!A:B,2,0)</f>
        <v>2.1760000000000002</v>
      </c>
      <c r="K1609" s="11">
        <f t="shared" si="399"/>
        <v>2.2218000000000004</v>
      </c>
      <c r="L1609" s="11">
        <f t="shared" si="386"/>
        <v>2.556</v>
      </c>
      <c r="M1609" s="9">
        <f t="shared" si="390"/>
        <v>2.4321666666666668</v>
      </c>
      <c r="N1609" s="9">
        <f t="shared" si="391"/>
        <v>2.4850833333333333</v>
      </c>
      <c r="O1609" s="9">
        <f t="shared" si="392"/>
        <v>2.524083333333333</v>
      </c>
      <c r="P1609" s="9">
        <f t="shared" si="393"/>
        <v>2.5740833333333337</v>
      </c>
      <c r="Q1609" s="9">
        <f t="shared" si="394"/>
        <v>2.6340833333333329</v>
      </c>
      <c r="R1609" s="8">
        <v>36304</v>
      </c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3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>
        <v>2.1760000000000002</v>
      </c>
      <c r="CR1609" s="2">
        <v>2.1920000000000002</v>
      </c>
      <c r="CS1609" s="2">
        <v>2.222</v>
      </c>
      <c r="CT1609" s="2">
        <v>2.242</v>
      </c>
      <c r="CU1609" s="2">
        <v>2.2770000000000001</v>
      </c>
      <c r="CV1609" s="2">
        <v>2.4590000000000001</v>
      </c>
      <c r="CW1609" s="2">
        <v>2.6190000000000002</v>
      </c>
      <c r="CX1609" s="2">
        <v>2.6659999999999999</v>
      </c>
      <c r="CY1609" s="2">
        <v>2.5779999999999998</v>
      </c>
      <c r="CZ1609" s="2">
        <v>2.4580000000000002</v>
      </c>
      <c r="DA1609" s="2">
        <v>2.3450000000000002</v>
      </c>
      <c r="DB1609" s="2">
        <v>2.3079999999999998</v>
      </c>
      <c r="DC1609" s="2">
        <v>2.3130000000000002</v>
      </c>
      <c r="DD1609" s="2">
        <v>2.3170000000000002</v>
      </c>
      <c r="DE1609" s="2">
        <v>2.327</v>
      </c>
      <c r="DF1609" s="2">
        <v>2.335</v>
      </c>
      <c r="DG1609" s="2">
        <v>2.3650000000000002</v>
      </c>
      <c r="DH1609" s="2">
        <v>2.5129999999999999</v>
      </c>
      <c r="DI1609" s="2">
        <v>2.661</v>
      </c>
      <c r="DJ1609" s="2">
        <v>2.71</v>
      </c>
      <c r="DK1609" s="2">
        <v>2.617</v>
      </c>
      <c r="DL1609" s="2">
        <v>2.5129999999999999</v>
      </c>
      <c r="DM1609" s="2">
        <v>2.4</v>
      </c>
      <c r="DN1609" s="2">
        <v>2.3730000000000002</v>
      </c>
      <c r="DO1609" s="2">
        <v>2.3740000000000001</v>
      </c>
      <c r="DP1609" s="2">
        <v>2.3780000000000001</v>
      </c>
      <c r="DQ1609" s="2">
        <v>2.3849999999999998</v>
      </c>
      <c r="DR1609" s="2">
        <v>2.395</v>
      </c>
      <c r="DS1609" s="2">
        <v>2.4279999999999999</v>
      </c>
      <c r="DT1609" s="2">
        <v>2.556</v>
      </c>
      <c r="DU1609" s="2">
        <v>2.6920000000000002</v>
      </c>
      <c r="DV1609" s="2">
        <v>2.738</v>
      </c>
      <c r="DW1609" s="2">
        <v>2.6520000000000001</v>
      </c>
      <c r="DX1609" s="2">
        <v>2.548</v>
      </c>
      <c r="DY1609" s="2">
        <v>2.4430000000000001</v>
      </c>
      <c r="DZ1609" s="2">
        <v>2.42</v>
      </c>
      <c r="EA1609" s="2">
        <v>2.4140000000000001</v>
      </c>
      <c r="EB1609" s="2">
        <v>2.4180000000000001</v>
      </c>
      <c r="EC1609" s="2">
        <v>2.4249999999999998</v>
      </c>
      <c r="ED1609" s="2">
        <v>2.4350000000000001</v>
      </c>
      <c r="EE1609" s="2">
        <v>2.468</v>
      </c>
      <c r="EF1609" s="2">
        <v>2.5960000000000001</v>
      </c>
      <c r="EG1609" s="2">
        <v>2.7320000000000002</v>
      </c>
      <c r="EH1609" s="2">
        <v>2.7879999999999998</v>
      </c>
      <c r="EI1609" s="2">
        <v>2.702</v>
      </c>
      <c r="EJ1609" s="2">
        <v>2.5979999999999999</v>
      </c>
      <c r="EK1609" s="2">
        <v>2.4929999999999999</v>
      </c>
      <c r="EL1609" s="2">
        <v>2.4700000000000002</v>
      </c>
      <c r="EM1609" s="2">
        <v>2.464</v>
      </c>
      <c r="EN1609" s="2">
        <v>2.468</v>
      </c>
      <c r="EO1609" s="2">
        <v>2.4750000000000001</v>
      </c>
      <c r="EP1609" s="2">
        <v>2.4849999999999999</v>
      </c>
      <c r="EQ1609" s="2">
        <v>2.5179999999999998</v>
      </c>
      <c r="ER1609" s="2">
        <v>2.6459999999999999</v>
      </c>
      <c r="ES1609" s="2">
        <v>2.782</v>
      </c>
      <c r="ET1609" s="2">
        <v>2.8479999999999999</v>
      </c>
      <c r="EU1609" s="2">
        <v>2.762</v>
      </c>
      <c r="EV1609" s="2">
        <v>2.6579999999999999</v>
      </c>
      <c r="EW1609" s="2">
        <v>2.5529999999999999</v>
      </c>
      <c r="EX1609" s="2">
        <v>2.5299999999999998</v>
      </c>
      <c r="EY1609" s="2">
        <v>2.524</v>
      </c>
      <c r="EZ1609" s="2">
        <v>2.528</v>
      </c>
      <c r="FA1609" s="2">
        <v>2.5350000000000001</v>
      </c>
      <c r="FB1609" s="2">
        <v>2.5449999999999999</v>
      </c>
      <c r="FC1609" s="2">
        <v>2.5779999999999998</v>
      </c>
      <c r="FD1609" s="2">
        <v>2.706</v>
      </c>
      <c r="FE1609" s="2">
        <v>2.8420000000000001</v>
      </c>
      <c r="FF1609" s="2">
        <v>2.9129999999999998</v>
      </c>
      <c r="FG1609" s="2">
        <v>2.827</v>
      </c>
      <c r="FH1609" s="2">
        <v>2.7229999999999999</v>
      </c>
      <c r="FI1609" s="2">
        <v>2.6179999999999999</v>
      </c>
      <c r="FJ1609" s="2">
        <v>2.5950000000000002</v>
      </c>
      <c r="FK1609" s="2"/>
      <c r="FL1609" s="2"/>
      <c r="FM1609" s="2"/>
      <c r="FN1609" s="2"/>
      <c r="FO1609" s="2"/>
      <c r="FP1609" s="2"/>
      <c r="FQ1609" s="2"/>
      <c r="FR1609" s="2"/>
      <c r="FS1609" s="2"/>
      <c r="FT1609" s="2"/>
      <c r="FU1609" s="2"/>
      <c r="FV1609" s="2"/>
      <c r="FW1609" s="2"/>
      <c r="FX1609" s="2"/>
      <c r="FY1609" s="2"/>
      <c r="FZ1609" s="2"/>
      <c r="GA1609" s="2"/>
      <c r="GB1609" s="2"/>
      <c r="GC1609" s="2"/>
      <c r="GD1609" s="2"/>
      <c r="GE1609" s="2"/>
      <c r="GF1609" s="2"/>
      <c r="GG1609" s="2"/>
      <c r="GH1609" s="2"/>
      <c r="GI1609" s="2"/>
      <c r="GJ1609" s="2"/>
      <c r="GK1609" s="2"/>
      <c r="GL1609" s="2"/>
      <c r="GM1609" s="2"/>
      <c r="GN1609" s="2"/>
      <c r="GO1609" s="2"/>
      <c r="GP1609" s="2"/>
      <c r="GQ1609" s="2"/>
    </row>
    <row r="1610" spans="1:199" customFormat="1" hidden="1" x14ac:dyDescent="0.2">
      <c r="A1610">
        <f t="shared" si="395"/>
        <v>2</v>
      </c>
      <c r="B1610">
        <f t="shared" si="396"/>
        <v>5</v>
      </c>
      <c r="C1610" s="1">
        <v>36305</v>
      </c>
      <c r="D1610">
        <f t="shared" si="397"/>
        <v>5</v>
      </c>
      <c r="E1610">
        <f t="shared" si="398"/>
        <v>1999</v>
      </c>
      <c r="F1610" s="17">
        <f t="shared" si="385"/>
        <v>0.32319999999999904</v>
      </c>
      <c r="G1610" s="16">
        <f t="shared" si="387"/>
        <v>4.8333333333333339E-2</v>
      </c>
      <c r="H1610" s="16">
        <f t="shared" si="388"/>
        <v>3.8666666666666849E-2</v>
      </c>
      <c r="I1610" s="16">
        <f t="shared" si="389"/>
        <v>8.7000000000000188E-2</v>
      </c>
      <c r="J1610" s="7">
        <f>VLOOKUP(C1610,'Nymex hist.'!A:B,2,0)</f>
        <v>2.2000000000000002</v>
      </c>
      <c r="K1610" s="11">
        <f t="shared" si="399"/>
        <v>2.2422000000000004</v>
      </c>
      <c r="L1610" s="11">
        <f t="shared" si="386"/>
        <v>2.5653999999999995</v>
      </c>
      <c r="M1610" s="9">
        <f t="shared" si="390"/>
        <v>2.4350833333333335</v>
      </c>
      <c r="N1610" s="9">
        <f t="shared" si="391"/>
        <v>2.4834166666666668</v>
      </c>
      <c r="O1610" s="9">
        <f t="shared" si="392"/>
        <v>2.5220833333333337</v>
      </c>
      <c r="P1610" s="9">
        <f t="shared" si="393"/>
        <v>2.5720833333333335</v>
      </c>
      <c r="Q1610" s="9">
        <f t="shared" si="394"/>
        <v>2.6320833333333336</v>
      </c>
      <c r="R1610" s="8">
        <v>36305</v>
      </c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3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>
        <v>2.2000000000000002</v>
      </c>
      <c r="CR1610" s="2">
        <v>2.2189999999999999</v>
      </c>
      <c r="CS1610" s="2">
        <v>2.2400000000000002</v>
      </c>
      <c r="CT1610" s="2">
        <v>2.2589999999999999</v>
      </c>
      <c r="CU1610" s="2">
        <v>2.2930000000000001</v>
      </c>
      <c r="CV1610" s="2">
        <v>2.4700000000000002</v>
      </c>
      <c r="CW1610" s="2">
        <v>2.63</v>
      </c>
      <c r="CX1610" s="2">
        <v>2.677</v>
      </c>
      <c r="CY1610" s="2">
        <v>2.585</v>
      </c>
      <c r="CZ1610" s="2">
        <v>2.4649999999999999</v>
      </c>
      <c r="DA1610" s="2">
        <v>2.35</v>
      </c>
      <c r="DB1610" s="2">
        <v>2.31</v>
      </c>
      <c r="DC1610" s="2">
        <v>2.3149999999999999</v>
      </c>
      <c r="DD1610" s="2">
        <v>2.3180000000000001</v>
      </c>
      <c r="DE1610" s="2">
        <v>2.327</v>
      </c>
      <c r="DF1610" s="2">
        <v>2.335</v>
      </c>
      <c r="DG1610" s="2">
        <v>2.3650000000000002</v>
      </c>
      <c r="DH1610" s="2">
        <v>2.5129999999999999</v>
      </c>
      <c r="DI1610" s="2">
        <v>2.661</v>
      </c>
      <c r="DJ1610" s="2">
        <v>2.71</v>
      </c>
      <c r="DK1610" s="2">
        <v>2.6160000000000001</v>
      </c>
      <c r="DL1610" s="2">
        <v>2.512</v>
      </c>
      <c r="DM1610" s="2">
        <v>2.3980000000000001</v>
      </c>
      <c r="DN1610" s="2">
        <v>2.371</v>
      </c>
      <c r="DO1610" s="2">
        <v>2.3719999999999999</v>
      </c>
      <c r="DP1610" s="2">
        <v>2.3759999999999999</v>
      </c>
      <c r="DQ1610" s="2">
        <v>2.383</v>
      </c>
      <c r="DR1610" s="2">
        <v>2.3929999999999998</v>
      </c>
      <c r="DS1610" s="2">
        <v>2.4260000000000002</v>
      </c>
      <c r="DT1610" s="2">
        <v>2.5539999999999998</v>
      </c>
      <c r="DU1610" s="2">
        <v>2.69</v>
      </c>
      <c r="DV1610" s="2">
        <v>2.7360000000000002</v>
      </c>
      <c r="DW1610" s="2">
        <v>2.65</v>
      </c>
      <c r="DX1610" s="2">
        <v>2.5459999999999998</v>
      </c>
      <c r="DY1610" s="2">
        <v>2.4409999999999998</v>
      </c>
      <c r="DZ1610" s="2">
        <v>2.4180000000000001</v>
      </c>
      <c r="EA1610" s="2">
        <v>2.4119999999999999</v>
      </c>
      <c r="EB1610" s="2">
        <v>2.4159999999999999</v>
      </c>
      <c r="EC1610" s="2">
        <v>2.423</v>
      </c>
      <c r="ED1610" s="2">
        <v>2.4329999999999998</v>
      </c>
      <c r="EE1610" s="2">
        <v>2.4660000000000002</v>
      </c>
      <c r="EF1610" s="2">
        <v>2.5939999999999999</v>
      </c>
      <c r="EG1610" s="2">
        <v>2.73</v>
      </c>
      <c r="EH1610" s="2">
        <v>2.786</v>
      </c>
      <c r="EI1610" s="2">
        <v>2.7</v>
      </c>
      <c r="EJ1610" s="2">
        <v>2.5960000000000001</v>
      </c>
      <c r="EK1610" s="2">
        <v>2.4910000000000001</v>
      </c>
      <c r="EL1610" s="2">
        <v>2.468</v>
      </c>
      <c r="EM1610" s="2">
        <v>2.4620000000000002</v>
      </c>
      <c r="EN1610" s="2">
        <v>2.4660000000000002</v>
      </c>
      <c r="EO1610" s="2">
        <v>2.4729999999999999</v>
      </c>
      <c r="EP1610" s="2">
        <v>2.4830000000000001</v>
      </c>
      <c r="EQ1610" s="2">
        <v>2.516</v>
      </c>
      <c r="ER1610" s="2">
        <v>2.6440000000000001</v>
      </c>
      <c r="ES1610" s="2">
        <v>2.78</v>
      </c>
      <c r="ET1610" s="2">
        <v>2.8460000000000001</v>
      </c>
      <c r="EU1610" s="2">
        <v>2.76</v>
      </c>
      <c r="EV1610" s="2">
        <v>2.6560000000000001</v>
      </c>
      <c r="EW1610" s="2">
        <v>2.5510000000000002</v>
      </c>
      <c r="EX1610" s="2">
        <v>2.528</v>
      </c>
      <c r="EY1610" s="2">
        <v>2.5219999999999998</v>
      </c>
      <c r="EZ1610" s="2">
        <v>2.5259999999999998</v>
      </c>
      <c r="FA1610" s="2">
        <v>2.5329999999999999</v>
      </c>
      <c r="FB1610" s="2">
        <v>2.5430000000000001</v>
      </c>
      <c r="FC1610" s="2">
        <v>2.5760000000000001</v>
      </c>
      <c r="FD1610" s="2">
        <v>2.7040000000000002</v>
      </c>
      <c r="FE1610" s="2">
        <v>2.84</v>
      </c>
      <c r="FF1610" s="2">
        <v>2.911</v>
      </c>
      <c r="FG1610" s="2">
        <v>2.8250000000000002</v>
      </c>
      <c r="FH1610" s="2">
        <v>2.7210000000000001</v>
      </c>
      <c r="FI1610" s="2">
        <v>2.6160000000000001</v>
      </c>
      <c r="FJ1610" s="2">
        <v>2.593</v>
      </c>
      <c r="FK1610" s="2"/>
      <c r="FL1610" s="2"/>
      <c r="FM1610" s="2"/>
      <c r="FN1610" s="2"/>
      <c r="FO1610" s="2"/>
      <c r="FP1610" s="2"/>
      <c r="FQ1610" s="2"/>
      <c r="FR1610" s="2"/>
      <c r="FS1610" s="2"/>
      <c r="FT1610" s="2"/>
      <c r="FU1610" s="2"/>
      <c r="FV1610" s="2"/>
      <c r="FW1610" s="2"/>
      <c r="FX1610" s="2"/>
      <c r="FY1610" s="2"/>
      <c r="FZ1610" s="2"/>
      <c r="GA1610" s="2"/>
      <c r="GB1610" s="2"/>
      <c r="GC1610" s="2"/>
      <c r="GD1610" s="2"/>
      <c r="GE1610" s="2"/>
      <c r="GF1610" s="2"/>
      <c r="GG1610" s="2"/>
      <c r="GH1610" s="2"/>
      <c r="GI1610" s="2"/>
      <c r="GJ1610" s="2"/>
      <c r="GK1610" s="2"/>
      <c r="GL1610" s="2"/>
      <c r="GM1610" s="2"/>
      <c r="GN1610" s="2"/>
      <c r="GO1610" s="2"/>
      <c r="GP1610" s="2"/>
      <c r="GQ1610" s="2"/>
    </row>
    <row r="1611" spans="1:199" customFormat="1" hidden="1" x14ac:dyDescent="0.2">
      <c r="A1611">
        <f t="shared" si="395"/>
        <v>3</v>
      </c>
      <c r="B1611">
        <f t="shared" si="396"/>
        <v>5</v>
      </c>
      <c r="C1611" s="1">
        <v>36306</v>
      </c>
      <c r="D1611">
        <f t="shared" si="397"/>
        <v>5</v>
      </c>
      <c r="E1611">
        <f t="shared" si="398"/>
        <v>1999</v>
      </c>
      <c r="F1611" s="17">
        <f t="shared" si="385"/>
        <v>0.32380000000000031</v>
      </c>
      <c r="G1611" s="16">
        <f t="shared" si="387"/>
        <v>4.8083333333333034E-2</v>
      </c>
      <c r="H1611" s="16">
        <f t="shared" si="388"/>
        <v>3.8666666666666849E-2</v>
      </c>
      <c r="I1611" s="16">
        <f t="shared" si="389"/>
        <v>8.6749999999999883E-2</v>
      </c>
      <c r="J1611" s="7">
        <f>VLOOKUP(C1611,'Nymex hist.'!A:B,2,0)</f>
        <v>2.226</v>
      </c>
      <c r="K1611" s="11">
        <f t="shared" si="399"/>
        <v>2.2441999999999998</v>
      </c>
      <c r="L1611" s="11">
        <f t="shared" si="386"/>
        <v>2.5680000000000001</v>
      </c>
      <c r="M1611" s="9">
        <f t="shared" si="390"/>
        <v>2.4353333333333338</v>
      </c>
      <c r="N1611" s="9">
        <f t="shared" si="391"/>
        <v>2.4834166666666668</v>
      </c>
      <c r="O1611" s="9">
        <f t="shared" si="392"/>
        <v>2.5220833333333337</v>
      </c>
      <c r="P1611" s="9">
        <f t="shared" si="393"/>
        <v>2.5720833333333335</v>
      </c>
      <c r="Q1611" s="9">
        <f t="shared" si="394"/>
        <v>2.6320833333333336</v>
      </c>
      <c r="R1611" s="8">
        <v>36306</v>
      </c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3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>
        <v>2.226</v>
      </c>
      <c r="CR1611" s="2">
        <v>2.21</v>
      </c>
      <c r="CS1611" s="2">
        <v>2.2349999999999999</v>
      </c>
      <c r="CT1611" s="2">
        <v>2.2549999999999999</v>
      </c>
      <c r="CU1611" s="2">
        <v>2.2949999999999999</v>
      </c>
      <c r="CV1611" s="2">
        <v>2.4750000000000001</v>
      </c>
      <c r="CW1611" s="2">
        <v>2.6349999999999998</v>
      </c>
      <c r="CX1611" s="2">
        <v>2.68</v>
      </c>
      <c r="CY1611" s="2">
        <v>2.585</v>
      </c>
      <c r="CZ1611" s="2">
        <v>2.4649999999999999</v>
      </c>
      <c r="DA1611" s="2">
        <v>2.35</v>
      </c>
      <c r="DB1611" s="2">
        <v>2.31</v>
      </c>
      <c r="DC1611" s="2">
        <v>2.3149999999999999</v>
      </c>
      <c r="DD1611" s="2">
        <v>2.3180000000000001</v>
      </c>
      <c r="DE1611" s="2">
        <v>2.327</v>
      </c>
      <c r="DF1611" s="2">
        <v>2.335</v>
      </c>
      <c r="DG1611" s="2">
        <v>2.3650000000000002</v>
      </c>
      <c r="DH1611" s="2">
        <v>2.5129999999999999</v>
      </c>
      <c r="DI1611" s="2">
        <v>2.661</v>
      </c>
      <c r="DJ1611" s="2">
        <v>2.71</v>
      </c>
      <c r="DK1611" s="2">
        <v>2.6160000000000001</v>
      </c>
      <c r="DL1611" s="2">
        <v>2.512</v>
      </c>
      <c r="DM1611" s="2">
        <v>2.3980000000000001</v>
      </c>
      <c r="DN1611" s="2">
        <v>2.371</v>
      </c>
      <c r="DO1611" s="2">
        <v>2.3719999999999999</v>
      </c>
      <c r="DP1611" s="2">
        <v>2.3759999999999999</v>
      </c>
      <c r="DQ1611" s="2">
        <v>2.383</v>
      </c>
      <c r="DR1611" s="2">
        <v>2.3929999999999998</v>
      </c>
      <c r="DS1611" s="2">
        <v>2.4260000000000002</v>
      </c>
      <c r="DT1611" s="2">
        <v>2.5539999999999998</v>
      </c>
      <c r="DU1611" s="2">
        <v>2.69</v>
      </c>
      <c r="DV1611" s="2">
        <v>2.7360000000000002</v>
      </c>
      <c r="DW1611" s="2">
        <v>2.65</v>
      </c>
      <c r="DX1611" s="2">
        <v>2.5459999999999998</v>
      </c>
      <c r="DY1611" s="2">
        <v>2.4409999999999998</v>
      </c>
      <c r="DZ1611" s="2">
        <v>2.4180000000000001</v>
      </c>
      <c r="EA1611" s="2">
        <v>2.4119999999999999</v>
      </c>
      <c r="EB1611" s="2">
        <v>2.4159999999999999</v>
      </c>
      <c r="EC1611" s="2">
        <v>2.423</v>
      </c>
      <c r="ED1611" s="2">
        <v>2.4329999999999998</v>
      </c>
      <c r="EE1611" s="2">
        <v>2.4660000000000002</v>
      </c>
      <c r="EF1611" s="2">
        <v>2.5939999999999999</v>
      </c>
      <c r="EG1611" s="2">
        <v>2.73</v>
      </c>
      <c r="EH1611" s="2">
        <v>2.786</v>
      </c>
      <c r="EI1611" s="2">
        <v>2.7</v>
      </c>
      <c r="EJ1611" s="2">
        <v>2.5960000000000001</v>
      </c>
      <c r="EK1611" s="2">
        <v>2.4910000000000001</v>
      </c>
      <c r="EL1611" s="2">
        <v>2.468</v>
      </c>
      <c r="EM1611" s="2">
        <v>2.4620000000000002</v>
      </c>
      <c r="EN1611" s="2">
        <v>2.4660000000000002</v>
      </c>
      <c r="EO1611" s="2">
        <v>2.4729999999999999</v>
      </c>
      <c r="EP1611" s="2">
        <v>2.4830000000000001</v>
      </c>
      <c r="EQ1611" s="2">
        <v>2.516</v>
      </c>
      <c r="ER1611" s="2">
        <v>2.6440000000000001</v>
      </c>
      <c r="ES1611" s="2">
        <v>2.78</v>
      </c>
      <c r="ET1611" s="2">
        <v>2.8460000000000001</v>
      </c>
      <c r="EU1611" s="2">
        <v>2.76</v>
      </c>
      <c r="EV1611" s="2">
        <v>2.6560000000000001</v>
      </c>
      <c r="EW1611" s="2">
        <v>2.5510000000000002</v>
      </c>
      <c r="EX1611" s="2">
        <v>2.528</v>
      </c>
      <c r="EY1611" s="2">
        <v>2.5219999999999998</v>
      </c>
      <c r="EZ1611" s="2">
        <v>2.5259999999999998</v>
      </c>
      <c r="FA1611" s="2">
        <v>2.5329999999999999</v>
      </c>
      <c r="FB1611" s="2">
        <v>2.5430000000000001</v>
      </c>
      <c r="FC1611" s="2">
        <v>2.5760000000000001</v>
      </c>
      <c r="FD1611" s="2">
        <v>2.7040000000000002</v>
      </c>
      <c r="FE1611" s="2">
        <v>2.84</v>
      </c>
      <c r="FF1611" s="2">
        <v>2.911</v>
      </c>
      <c r="FG1611" s="2">
        <v>2.8250000000000002</v>
      </c>
      <c r="FH1611" s="2">
        <v>2.7210000000000001</v>
      </c>
      <c r="FI1611" s="2">
        <v>2.6160000000000001</v>
      </c>
      <c r="FJ1611" s="2">
        <v>2.593</v>
      </c>
      <c r="FK1611" s="2"/>
      <c r="FL1611" s="2"/>
      <c r="FM1611" s="2"/>
      <c r="FN1611" s="2"/>
      <c r="FO1611" s="2"/>
      <c r="FP1611" s="2"/>
      <c r="FQ1611" s="2"/>
      <c r="FR1611" s="2"/>
      <c r="FS1611" s="2"/>
      <c r="FT1611" s="2"/>
      <c r="FU1611" s="2"/>
      <c r="FV1611" s="2"/>
      <c r="FW1611" s="2"/>
      <c r="FX1611" s="2"/>
      <c r="FY1611" s="2"/>
      <c r="FZ1611" s="2"/>
      <c r="GA1611" s="2"/>
      <c r="GB1611" s="2"/>
      <c r="GC1611" s="2"/>
      <c r="GD1611" s="2"/>
      <c r="GE1611" s="2"/>
      <c r="GF1611" s="2"/>
      <c r="GG1611" s="2"/>
      <c r="GH1611" s="2"/>
      <c r="GI1611" s="2"/>
      <c r="GJ1611" s="2"/>
      <c r="GK1611" s="2"/>
      <c r="GL1611" s="2"/>
      <c r="GM1611" s="2"/>
      <c r="GN1611" s="2"/>
      <c r="GO1611" s="2"/>
      <c r="GP1611" s="2"/>
      <c r="GQ1611" s="2"/>
    </row>
    <row r="1612" spans="1:199" x14ac:dyDescent="0.2">
      <c r="A1612" s="36">
        <f t="shared" si="395"/>
        <v>4</v>
      </c>
      <c r="B1612" s="36">
        <f t="shared" si="396"/>
        <v>5</v>
      </c>
      <c r="C1612" s="1">
        <v>36307</v>
      </c>
      <c r="D1612">
        <f t="shared" si="397"/>
        <v>5</v>
      </c>
      <c r="E1612">
        <f t="shared" si="398"/>
        <v>1999</v>
      </c>
      <c r="F1612" s="21">
        <f t="shared" si="385"/>
        <v>0.30379999999999985</v>
      </c>
      <c r="G1612" s="21">
        <f t="shared" si="387"/>
        <v>4.4583333333332753E-2</v>
      </c>
      <c r="H1612" s="21">
        <f t="shared" si="388"/>
        <v>3.8166666666667126E-2</v>
      </c>
      <c r="I1612" s="21">
        <f t="shared" si="389"/>
        <v>8.2749999999999879E-2</v>
      </c>
      <c r="J1612" s="23">
        <f>VLOOKUP(C1612,'Nymex hist.'!A:B,2,0)</f>
        <v>2.282</v>
      </c>
      <c r="K1612" s="23">
        <f t="shared" si="399"/>
        <v>2.2938000000000001</v>
      </c>
      <c r="L1612" s="23">
        <f t="shared" si="386"/>
        <v>2.5975999999999999</v>
      </c>
      <c r="M1612" s="23">
        <f t="shared" si="390"/>
        <v>2.4528333333333339</v>
      </c>
      <c r="N1612" s="23">
        <f t="shared" si="391"/>
        <v>2.4974166666666666</v>
      </c>
      <c r="O1612" s="23">
        <f t="shared" si="392"/>
        <v>2.5355833333333337</v>
      </c>
      <c r="P1612" s="23">
        <f t="shared" si="393"/>
        <v>2.5855833333333331</v>
      </c>
      <c r="Q1612" s="23">
        <f t="shared" si="394"/>
        <v>2.6455833333333332</v>
      </c>
      <c r="R1612" s="30">
        <v>36307</v>
      </c>
      <c r="S1612" s="32"/>
      <c r="T1612" s="32"/>
      <c r="U1612" s="32"/>
      <c r="V1612" s="32"/>
      <c r="W1612" s="32"/>
      <c r="X1612" s="32"/>
      <c r="Y1612" s="32"/>
      <c r="Z1612" s="32"/>
      <c r="AA1612" s="32"/>
      <c r="AB1612" s="32"/>
      <c r="AC1612" s="32"/>
      <c r="AD1612" s="32"/>
      <c r="AE1612" s="32"/>
      <c r="AF1612" s="32"/>
      <c r="AG1612" s="32"/>
      <c r="AH1612" s="32"/>
      <c r="AI1612" s="32"/>
      <c r="AJ1612" s="34"/>
      <c r="AK1612" s="32"/>
      <c r="AL1612" s="32"/>
      <c r="AM1612" s="32"/>
      <c r="AN1612" s="32"/>
      <c r="AO1612" s="32"/>
      <c r="AP1612" s="32"/>
      <c r="AQ1612" s="32"/>
      <c r="AR1612" s="32"/>
      <c r="AS1612" s="32"/>
      <c r="AT1612" s="32"/>
      <c r="AU1612" s="32"/>
      <c r="AV1612" s="32"/>
      <c r="AW1612" s="32"/>
      <c r="AX1612" s="32"/>
      <c r="AY1612" s="32"/>
      <c r="AZ1612" s="32"/>
      <c r="BA1612" s="32"/>
      <c r="BB1612" s="32"/>
      <c r="BC1612" s="32"/>
      <c r="BD1612" s="32"/>
      <c r="BE1612" s="32"/>
      <c r="BF1612" s="32"/>
      <c r="BG1612" s="32"/>
      <c r="BH1612" s="32"/>
      <c r="BI1612" s="32"/>
      <c r="BJ1612" s="32"/>
      <c r="BK1612" s="32"/>
      <c r="BL1612" s="32"/>
      <c r="BM1612" s="32"/>
      <c r="BN1612" s="32"/>
      <c r="BO1612" s="32"/>
      <c r="BP1612" s="32"/>
      <c r="BQ1612" s="32"/>
      <c r="BR1612" s="32"/>
      <c r="BS1612" s="32"/>
      <c r="BT1612" s="32"/>
      <c r="BU1612" s="32"/>
      <c r="BV1612" s="32"/>
      <c r="BW1612" s="32"/>
      <c r="BX1612" s="32"/>
      <c r="BY1612" s="32"/>
      <c r="BZ1612" s="32"/>
      <c r="CA1612" s="32"/>
      <c r="CB1612" s="32"/>
      <c r="CC1612" s="32"/>
      <c r="CD1612" s="32"/>
      <c r="CE1612" s="32"/>
      <c r="CF1612" s="32"/>
      <c r="CG1612" s="32"/>
      <c r="CH1612" s="32"/>
      <c r="CI1612" s="32"/>
      <c r="CJ1612" s="32"/>
      <c r="CK1612" s="32"/>
      <c r="CL1612" s="32"/>
      <c r="CM1612" s="32"/>
      <c r="CN1612" s="32"/>
      <c r="CO1612" s="32"/>
      <c r="CP1612" s="32"/>
      <c r="CQ1612" s="32">
        <v>2.226</v>
      </c>
      <c r="CR1612" s="32">
        <v>2.282</v>
      </c>
      <c r="CS1612" s="32">
        <v>2.2999999999999998</v>
      </c>
      <c r="CT1612" s="32">
        <v>2.3130000000000002</v>
      </c>
      <c r="CU1612" s="32">
        <v>2.3479999999999999</v>
      </c>
      <c r="CV1612" s="32">
        <v>2.5150000000000001</v>
      </c>
      <c r="CW1612" s="32">
        <v>2.6720000000000002</v>
      </c>
      <c r="CX1612" s="32">
        <v>2.7120000000000002</v>
      </c>
      <c r="CY1612" s="32">
        <v>2.6070000000000002</v>
      </c>
      <c r="CZ1612" s="32">
        <v>2.4820000000000002</v>
      </c>
      <c r="DA1612" s="32">
        <v>2.367</v>
      </c>
      <c r="DB1612" s="32">
        <v>2.327</v>
      </c>
      <c r="DC1612" s="32">
        <v>2.3319999999999999</v>
      </c>
      <c r="DD1612" s="32">
        <v>2.335</v>
      </c>
      <c r="DE1612" s="32">
        <v>2.3420000000000001</v>
      </c>
      <c r="DF1612" s="32">
        <v>2.3490000000000002</v>
      </c>
      <c r="DG1612" s="32">
        <v>2.379</v>
      </c>
      <c r="DH1612" s="32">
        <v>2.5270000000000001</v>
      </c>
      <c r="DI1612" s="32">
        <v>2.6749999999999998</v>
      </c>
      <c r="DJ1612" s="32">
        <v>2.7240000000000002</v>
      </c>
      <c r="DK1612" s="32">
        <v>2.63</v>
      </c>
      <c r="DL1612" s="32">
        <v>2.5259999999999998</v>
      </c>
      <c r="DM1612" s="32">
        <v>2.4119999999999999</v>
      </c>
      <c r="DN1612" s="32">
        <v>2.3849999999999998</v>
      </c>
      <c r="DO1612" s="32">
        <v>2.3860000000000001</v>
      </c>
      <c r="DP1612" s="32">
        <v>2.39</v>
      </c>
      <c r="DQ1612" s="32">
        <v>2.3969999999999998</v>
      </c>
      <c r="DR1612" s="32">
        <v>2.407</v>
      </c>
      <c r="DS1612" s="32">
        <v>2.44</v>
      </c>
      <c r="DT1612" s="32">
        <v>2.5680000000000001</v>
      </c>
      <c r="DU1612" s="32">
        <v>2.7040000000000002</v>
      </c>
      <c r="DV1612" s="32">
        <v>2.75</v>
      </c>
      <c r="DW1612" s="32">
        <v>2.6640000000000001</v>
      </c>
      <c r="DX1612" s="32">
        <v>2.56</v>
      </c>
      <c r="DY1612" s="32">
        <v>2.4550000000000001</v>
      </c>
      <c r="DZ1612" s="32">
        <v>2.4319999999999999</v>
      </c>
      <c r="EA1612" s="32">
        <v>2.42</v>
      </c>
      <c r="EB1612" s="32">
        <v>2.4300000000000002</v>
      </c>
      <c r="EC1612" s="32">
        <v>2.4369999999999998</v>
      </c>
      <c r="ED1612" s="32">
        <v>2.4470000000000001</v>
      </c>
      <c r="EE1612" s="32">
        <v>2.48</v>
      </c>
      <c r="EF1612" s="32">
        <v>2.6080000000000001</v>
      </c>
      <c r="EG1612" s="32">
        <v>2.7440000000000002</v>
      </c>
      <c r="EH1612" s="32">
        <v>2.8</v>
      </c>
      <c r="EI1612" s="32">
        <v>2.714</v>
      </c>
      <c r="EJ1612" s="32">
        <v>2.61</v>
      </c>
      <c r="EK1612" s="32">
        <v>2.5049999999999999</v>
      </c>
      <c r="EL1612" s="32">
        <v>2.4820000000000002</v>
      </c>
      <c r="EM1612" s="32">
        <v>2.4700000000000002</v>
      </c>
      <c r="EN1612" s="32">
        <v>2.48</v>
      </c>
      <c r="EO1612" s="32">
        <v>2.4870000000000001</v>
      </c>
      <c r="EP1612" s="32">
        <v>2.4969999999999999</v>
      </c>
      <c r="EQ1612" s="32">
        <v>2.5299999999999998</v>
      </c>
      <c r="ER1612" s="32">
        <v>2.6579999999999999</v>
      </c>
      <c r="ES1612" s="32">
        <v>2.794</v>
      </c>
      <c r="ET1612" s="32">
        <v>2.86</v>
      </c>
      <c r="EU1612" s="32">
        <v>2.774</v>
      </c>
      <c r="EV1612" s="32">
        <v>2.67</v>
      </c>
      <c r="EW1612" s="32">
        <v>2.5649999999999999</v>
      </c>
      <c r="EX1612" s="32">
        <v>2.5419999999999998</v>
      </c>
      <c r="EY1612" s="32">
        <v>2.5299999999999998</v>
      </c>
      <c r="EZ1612" s="32">
        <v>2.54</v>
      </c>
      <c r="FA1612" s="32">
        <v>2.5470000000000002</v>
      </c>
      <c r="FB1612" s="32">
        <v>2.5569999999999999</v>
      </c>
      <c r="FC1612" s="32">
        <v>2.59</v>
      </c>
      <c r="FD1612" s="32">
        <v>2.718</v>
      </c>
      <c r="FE1612" s="32">
        <v>2.8540000000000001</v>
      </c>
      <c r="FF1612" s="32">
        <v>2.9249999999999998</v>
      </c>
      <c r="FG1612" s="32">
        <v>2.839</v>
      </c>
      <c r="FH1612" s="32">
        <v>2.7349999999999999</v>
      </c>
      <c r="FI1612" s="32">
        <v>2.63</v>
      </c>
      <c r="FJ1612" s="32">
        <v>2.6070000000000002</v>
      </c>
      <c r="FK1612" s="32"/>
      <c r="FL1612" s="32"/>
      <c r="FM1612" s="32"/>
      <c r="FN1612" s="32"/>
      <c r="FO1612" s="32"/>
      <c r="FP1612" s="32"/>
      <c r="FQ1612" s="32"/>
      <c r="FR1612" s="32"/>
      <c r="FS1612" s="32"/>
      <c r="FT1612" s="32"/>
      <c r="FU1612" s="32"/>
      <c r="FV1612" s="32"/>
      <c r="FW1612" s="32"/>
      <c r="FX1612" s="32"/>
      <c r="FY1612" s="32"/>
      <c r="FZ1612" s="32"/>
      <c r="GA1612" s="32"/>
      <c r="GB1612" s="32"/>
      <c r="GC1612" s="32"/>
      <c r="GD1612" s="32"/>
      <c r="GE1612" s="32"/>
      <c r="GF1612" s="32"/>
      <c r="GG1612" s="32"/>
      <c r="GH1612" s="32"/>
      <c r="GI1612" s="32"/>
      <c r="GJ1612" s="32"/>
      <c r="GK1612" s="32"/>
      <c r="GL1612" s="32"/>
      <c r="GM1612" s="32"/>
      <c r="GN1612" s="32"/>
      <c r="GO1612" s="32"/>
      <c r="GP1612" s="32"/>
      <c r="GQ1612" s="32"/>
    </row>
    <row r="1613" spans="1:199" customFormat="1" hidden="1" x14ac:dyDescent="0.2">
      <c r="A1613">
        <f t="shared" si="395"/>
        <v>5</v>
      </c>
      <c r="B1613">
        <f t="shared" si="396"/>
        <v>5</v>
      </c>
      <c r="C1613" s="1">
        <v>36308</v>
      </c>
      <c r="D1613">
        <f t="shared" si="397"/>
        <v>5</v>
      </c>
      <c r="E1613">
        <f t="shared" si="398"/>
        <v>1999</v>
      </c>
      <c r="F1613" s="17">
        <f t="shared" si="385"/>
        <v>0.29259999999999975</v>
      </c>
      <c r="G1613" s="16">
        <f t="shared" si="387"/>
        <v>2.8583333333334071E-2</v>
      </c>
      <c r="H1613" s="16">
        <f t="shared" si="388"/>
        <v>3.9083333333333137E-2</v>
      </c>
      <c r="I1613" s="16">
        <f t="shared" si="389"/>
        <v>6.7666666666667208E-2</v>
      </c>
      <c r="J1613" s="7">
        <f>VLOOKUP(C1613,'Nymex hist.'!A:B,2,0)</f>
        <v>2.3580000000000001</v>
      </c>
      <c r="K1613" s="11">
        <f t="shared" si="399"/>
        <v>2.3506</v>
      </c>
      <c r="L1613" s="11">
        <f t="shared" si="386"/>
        <v>2.6431999999999998</v>
      </c>
      <c r="M1613" s="9">
        <f t="shared" si="390"/>
        <v>2.4721666666666664</v>
      </c>
      <c r="N1613" s="9">
        <f t="shared" si="391"/>
        <v>2.5007500000000005</v>
      </c>
      <c r="O1613" s="9">
        <f t="shared" si="392"/>
        <v>2.5398333333333336</v>
      </c>
      <c r="P1613" s="9">
        <f t="shared" si="393"/>
        <v>2.5898333333333334</v>
      </c>
      <c r="Q1613" s="9">
        <f t="shared" si="394"/>
        <v>2.649833333333333</v>
      </c>
      <c r="R1613" s="8">
        <v>36308</v>
      </c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3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>
        <v>2.226</v>
      </c>
      <c r="CR1613" s="2">
        <v>2.3580000000000001</v>
      </c>
      <c r="CS1613" s="2">
        <v>2.3740000000000001</v>
      </c>
      <c r="CT1613" s="2">
        <v>2.383</v>
      </c>
      <c r="CU1613" s="2">
        <v>2.4119999999999999</v>
      </c>
      <c r="CV1613" s="2">
        <v>2.5670000000000002</v>
      </c>
      <c r="CW1613" s="2">
        <v>2.722</v>
      </c>
      <c r="CX1613" s="2">
        <v>2.76</v>
      </c>
      <c r="CY1613" s="2">
        <v>2.65</v>
      </c>
      <c r="CZ1613" s="2">
        <v>2.5169999999999999</v>
      </c>
      <c r="DA1613" s="2">
        <v>2.387</v>
      </c>
      <c r="DB1613" s="2">
        <v>2.3420000000000001</v>
      </c>
      <c r="DC1613" s="2">
        <v>2.343</v>
      </c>
      <c r="DD1613" s="2">
        <v>2.3450000000000002</v>
      </c>
      <c r="DE1613" s="2">
        <v>2.3519999999999999</v>
      </c>
      <c r="DF1613" s="2">
        <v>2.359</v>
      </c>
      <c r="DG1613" s="2">
        <v>2.3889999999999998</v>
      </c>
      <c r="DH1613" s="2">
        <v>2.5369999999999999</v>
      </c>
      <c r="DI1613" s="2">
        <v>2.6850000000000001</v>
      </c>
      <c r="DJ1613" s="2">
        <v>2.734</v>
      </c>
      <c r="DK1613" s="2">
        <v>2.6339999999999999</v>
      </c>
      <c r="DL1613" s="2">
        <v>2.5259999999999998</v>
      </c>
      <c r="DM1613" s="2">
        <v>2.4119999999999999</v>
      </c>
      <c r="DN1613" s="2">
        <v>2.3849999999999998</v>
      </c>
      <c r="DO1613" s="2">
        <v>2.3860000000000001</v>
      </c>
      <c r="DP1613" s="2">
        <v>2.39</v>
      </c>
      <c r="DQ1613" s="2">
        <v>2.3969999999999998</v>
      </c>
      <c r="DR1613" s="2">
        <v>2.41</v>
      </c>
      <c r="DS1613" s="2">
        <v>2.4460000000000002</v>
      </c>
      <c r="DT1613" s="2">
        <v>2.5760000000000001</v>
      </c>
      <c r="DU1613" s="2">
        <v>2.7130000000000001</v>
      </c>
      <c r="DV1613" s="2">
        <v>2.76</v>
      </c>
      <c r="DW1613" s="2">
        <v>2.669</v>
      </c>
      <c r="DX1613" s="2">
        <v>2.5649999999999999</v>
      </c>
      <c r="DY1613" s="2">
        <v>2.46</v>
      </c>
      <c r="DZ1613" s="2">
        <v>2.4319999999999999</v>
      </c>
      <c r="EA1613" s="2">
        <v>2.42</v>
      </c>
      <c r="EB1613" s="2">
        <v>2.4300000000000002</v>
      </c>
      <c r="EC1613" s="2">
        <v>2.4369999999999998</v>
      </c>
      <c r="ED1613" s="2">
        <v>2.4500000000000002</v>
      </c>
      <c r="EE1613" s="2">
        <v>2.4860000000000002</v>
      </c>
      <c r="EF1613" s="2">
        <v>2.6160000000000001</v>
      </c>
      <c r="EG1613" s="2">
        <v>2.7530000000000001</v>
      </c>
      <c r="EH1613" s="2">
        <v>2.81</v>
      </c>
      <c r="EI1613" s="2">
        <v>2.7189999999999999</v>
      </c>
      <c r="EJ1613" s="2">
        <v>2.6150000000000002</v>
      </c>
      <c r="EK1613" s="2">
        <v>2.5099999999999998</v>
      </c>
      <c r="EL1613" s="2">
        <v>2.4820000000000002</v>
      </c>
      <c r="EM1613" s="2">
        <v>2.4700000000000002</v>
      </c>
      <c r="EN1613" s="2">
        <v>2.48</v>
      </c>
      <c r="EO1613" s="2">
        <v>2.4870000000000001</v>
      </c>
      <c r="EP1613" s="2">
        <v>2.5</v>
      </c>
      <c r="EQ1613" s="2">
        <v>2.536</v>
      </c>
      <c r="ER1613" s="2">
        <v>2.6659999999999999</v>
      </c>
      <c r="ES1613" s="2">
        <v>2.8029999999999999</v>
      </c>
      <c r="ET1613" s="2">
        <v>2.87</v>
      </c>
      <c r="EU1613" s="2">
        <v>2.7789999999999999</v>
      </c>
      <c r="EV1613" s="2">
        <v>2.6749999999999998</v>
      </c>
      <c r="EW1613" s="2">
        <v>2.57</v>
      </c>
      <c r="EX1613" s="2">
        <v>2.5419999999999998</v>
      </c>
      <c r="EY1613" s="2">
        <v>2.5299999999999998</v>
      </c>
      <c r="EZ1613" s="2">
        <v>2.54</v>
      </c>
      <c r="FA1613" s="2">
        <v>2.5470000000000002</v>
      </c>
      <c r="FB1613" s="2">
        <v>2.56</v>
      </c>
      <c r="FC1613" s="2">
        <v>2.5960000000000001</v>
      </c>
      <c r="FD1613" s="2">
        <v>2.726</v>
      </c>
      <c r="FE1613" s="2">
        <v>2.863</v>
      </c>
      <c r="FF1613" s="2">
        <v>2.9350000000000001</v>
      </c>
      <c r="FG1613" s="2">
        <v>2.8439999999999999</v>
      </c>
      <c r="FH1613" s="2">
        <v>2.74</v>
      </c>
      <c r="FI1613" s="2">
        <v>2.6349999999999998</v>
      </c>
      <c r="FJ1613" s="2">
        <v>2.6070000000000002</v>
      </c>
      <c r="FK1613" s="2"/>
      <c r="FL1613" s="2"/>
      <c r="FM1613" s="2"/>
      <c r="FN1613" s="2"/>
      <c r="FO1613" s="2"/>
      <c r="FP1613" s="2"/>
      <c r="FQ1613" s="2"/>
      <c r="FR1613" s="2"/>
      <c r="FS1613" s="2"/>
      <c r="FT1613" s="2"/>
      <c r="FU1613" s="2"/>
      <c r="FV1613" s="2"/>
      <c r="FW1613" s="2"/>
      <c r="FX1613" s="2"/>
      <c r="FY1613" s="2"/>
      <c r="FZ1613" s="2"/>
      <c r="GA1613" s="2"/>
      <c r="GB1613" s="2"/>
      <c r="GC1613" s="2"/>
      <c r="GD1613" s="2"/>
      <c r="GE1613" s="2"/>
      <c r="GF1613" s="2"/>
      <c r="GG1613" s="2"/>
      <c r="GH1613" s="2"/>
      <c r="GI1613" s="2"/>
      <c r="GJ1613" s="2"/>
      <c r="GK1613" s="2"/>
      <c r="GL1613" s="2"/>
      <c r="GM1613" s="2"/>
      <c r="GN1613" s="2"/>
      <c r="GO1613" s="2"/>
      <c r="GP1613" s="2"/>
      <c r="GQ1613" s="2"/>
    </row>
    <row r="1614" spans="1:199" customFormat="1" hidden="1" x14ac:dyDescent="0.2">
      <c r="A1614">
        <f t="shared" si="395"/>
        <v>2</v>
      </c>
      <c r="B1614">
        <f t="shared" si="396"/>
        <v>6</v>
      </c>
      <c r="C1614" s="1">
        <v>36312</v>
      </c>
      <c r="D1614">
        <f t="shared" si="397"/>
        <v>6</v>
      </c>
      <c r="E1614">
        <f t="shared" si="398"/>
        <v>1999</v>
      </c>
      <c r="F1614" s="17">
        <f t="shared" si="385"/>
        <v>0.26370000000000049</v>
      </c>
      <c r="G1614" s="16">
        <f t="shared" si="387"/>
        <v>2.1250000000000213E-2</v>
      </c>
      <c r="H1614" s="16">
        <f t="shared" si="388"/>
        <v>3.5083333333333133E-2</v>
      </c>
      <c r="I1614" s="16">
        <f t="shared" si="389"/>
        <v>5.6333333333333346E-2</v>
      </c>
      <c r="J1614" s="7">
        <f>VLOOKUP(C1614,'Nymex hist.'!A:B,2,0)</f>
        <v>2.343</v>
      </c>
      <c r="K1614" s="11">
        <f t="shared" si="399"/>
        <v>2.3675000000000002</v>
      </c>
      <c r="L1614" s="11">
        <f t="shared" si="386"/>
        <v>2.6312000000000006</v>
      </c>
      <c r="M1614" s="9">
        <f t="shared" si="390"/>
        <v>2.4628333333333332</v>
      </c>
      <c r="N1614" s="9">
        <f t="shared" si="391"/>
        <v>2.4840833333333334</v>
      </c>
      <c r="O1614" s="9">
        <f t="shared" si="392"/>
        <v>2.5191666666666666</v>
      </c>
      <c r="P1614" s="9">
        <f t="shared" si="393"/>
        <v>2.5691666666666664</v>
      </c>
      <c r="Q1614" s="9">
        <f t="shared" si="394"/>
        <v>2.6291666666666664</v>
      </c>
      <c r="R1614" s="8">
        <v>36312</v>
      </c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3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>
        <v>2.343</v>
      </c>
      <c r="CS1614" s="2">
        <v>2.3570000000000002</v>
      </c>
      <c r="CT1614" s="2">
        <v>2.37</v>
      </c>
      <c r="CU1614" s="2">
        <v>2.4</v>
      </c>
      <c r="CV1614" s="2">
        <v>2.5550000000000002</v>
      </c>
      <c r="CW1614" s="2">
        <v>2.71</v>
      </c>
      <c r="CX1614" s="2">
        <v>2.7480000000000002</v>
      </c>
      <c r="CY1614" s="2">
        <v>2.6379999999999999</v>
      </c>
      <c r="CZ1614" s="2">
        <v>2.5049999999999999</v>
      </c>
      <c r="DA1614" s="2">
        <v>2.3769999999999998</v>
      </c>
      <c r="DB1614" s="2">
        <v>2.335</v>
      </c>
      <c r="DC1614" s="2">
        <v>2.3330000000000002</v>
      </c>
      <c r="DD1614" s="2">
        <v>2.335</v>
      </c>
      <c r="DE1614" s="2">
        <v>2.3420000000000001</v>
      </c>
      <c r="DF1614" s="2">
        <v>2.3490000000000002</v>
      </c>
      <c r="DG1614" s="2">
        <v>2.3809999999999998</v>
      </c>
      <c r="DH1614" s="2">
        <v>2.5310000000000001</v>
      </c>
      <c r="DI1614" s="2">
        <v>2.68</v>
      </c>
      <c r="DJ1614" s="2">
        <v>2.7280000000000002</v>
      </c>
      <c r="DK1614" s="2">
        <v>2.6219999999999999</v>
      </c>
      <c r="DL1614" s="2">
        <v>2.5110000000000001</v>
      </c>
      <c r="DM1614" s="2">
        <v>2.395</v>
      </c>
      <c r="DN1614" s="2">
        <v>2.3679999999999999</v>
      </c>
      <c r="DO1614" s="2">
        <v>2.3690000000000002</v>
      </c>
      <c r="DP1614" s="2">
        <v>2.3730000000000002</v>
      </c>
      <c r="DQ1614" s="2">
        <v>2.38</v>
      </c>
      <c r="DR1614" s="2">
        <v>2.391</v>
      </c>
      <c r="DS1614" s="2">
        <v>2.4249999999999998</v>
      </c>
      <c r="DT1614" s="2">
        <v>2.5550000000000002</v>
      </c>
      <c r="DU1614" s="2">
        <v>2.6920000000000002</v>
      </c>
      <c r="DV1614" s="2">
        <v>2.7389999999999999</v>
      </c>
      <c r="DW1614" s="2">
        <v>2.6480000000000001</v>
      </c>
      <c r="DX1614" s="2">
        <v>2.5430000000000001</v>
      </c>
      <c r="DY1614" s="2">
        <v>2.4369999999999998</v>
      </c>
      <c r="DZ1614" s="2">
        <v>2.4079999999999999</v>
      </c>
      <c r="EA1614" s="2">
        <v>2.399</v>
      </c>
      <c r="EB1614" s="2">
        <v>2.4129999999999998</v>
      </c>
      <c r="EC1614" s="2">
        <v>2.42</v>
      </c>
      <c r="ED1614" s="2">
        <v>2.431</v>
      </c>
      <c r="EE1614" s="2">
        <v>2.4649999999999999</v>
      </c>
      <c r="EF1614" s="2">
        <v>2.5950000000000002</v>
      </c>
      <c r="EG1614" s="2">
        <v>2.7320000000000002</v>
      </c>
      <c r="EH1614" s="2">
        <v>2.7890000000000001</v>
      </c>
      <c r="EI1614" s="2">
        <v>2.698</v>
      </c>
      <c r="EJ1614" s="2">
        <v>2.593</v>
      </c>
      <c r="EK1614" s="2">
        <v>2.4870000000000001</v>
      </c>
      <c r="EL1614" s="2">
        <v>2.4580000000000002</v>
      </c>
      <c r="EM1614" s="2">
        <v>2.4489999999999998</v>
      </c>
      <c r="EN1614" s="2">
        <v>2.4630000000000001</v>
      </c>
      <c r="EO1614" s="2">
        <v>2.4700000000000002</v>
      </c>
      <c r="EP1614" s="2">
        <v>2.4809999999999999</v>
      </c>
      <c r="EQ1614" s="2">
        <v>2.5150000000000001</v>
      </c>
      <c r="ER1614" s="2">
        <v>2.645</v>
      </c>
      <c r="ES1614" s="2">
        <v>2.782</v>
      </c>
      <c r="ET1614" s="2">
        <v>2.8490000000000002</v>
      </c>
      <c r="EU1614" s="2">
        <v>2.758</v>
      </c>
      <c r="EV1614" s="2">
        <v>2.653</v>
      </c>
      <c r="EW1614" s="2">
        <v>2.5470000000000002</v>
      </c>
      <c r="EX1614" s="2">
        <v>2.5179999999999998</v>
      </c>
      <c r="EY1614" s="2">
        <v>2.5089999999999999</v>
      </c>
      <c r="EZ1614" s="2">
        <v>2.5230000000000001</v>
      </c>
      <c r="FA1614" s="2">
        <v>2.5299999999999998</v>
      </c>
      <c r="FB1614" s="2">
        <v>2.5409999999999999</v>
      </c>
      <c r="FC1614" s="2">
        <v>2.5750000000000002</v>
      </c>
      <c r="FD1614" s="2">
        <v>2.7050000000000001</v>
      </c>
      <c r="FE1614" s="2">
        <v>2.8420000000000001</v>
      </c>
      <c r="FF1614" s="2">
        <v>2.9140000000000001</v>
      </c>
      <c r="FG1614" s="2">
        <v>2.823</v>
      </c>
      <c r="FH1614" s="2">
        <v>2.718</v>
      </c>
      <c r="FI1614" s="2">
        <v>2.6120000000000001</v>
      </c>
      <c r="FJ1614" s="2">
        <v>2.5830000000000002</v>
      </c>
      <c r="FK1614" s="2">
        <v>2.5739999999999998</v>
      </c>
      <c r="FL1614" s="2"/>
      <c r="FM1614" s="2"/>
      <c r="FN1614" s="2"/>
      <c r="FO1614" s="2"/>
      <c r="FP1614" s="2"/>
      <c r="FQ1614" s="2"/>
      <c r="FR1614" s="2"/>
      <c r="FS1614" s="2"/>
      <c r="FT1614" s="2"/>
      <c r="FU1614" s="2"/>
      <c r="FV1614" s="2"/>
      <c r="FW1614" s="2"/>
      <c r="FX1614" s="2"/>
      <c r="FY1614" s="2"/>
      <c r="FZ1614" s="2"/>
      <c r="GA1614" s="2"/>
      <c r="GB1614" s="2"/>
      <c r="GC1614" s="2"/>
      <c r="GD1614" s="2"/>
      <c r="GE1614" s="2"/>
      <c r="GF1614" s="2"/>
      <c r="GG1614" s="2"/>
      <c r="GH1614" s="2"/>
      <c r="GI1614" s="2"/>
      <c r="GJ1614" s="2"/>
      <c r="GK1614" s="2"/>
      <c r="GL1614" s="2"/>
      <c r="GM1614" s="2"/>
      <c r="GN1614" s="2"/>
      <c r="GO1614" s="2"/>
      <c r="GP1614" s="2"/>
      <c r="GQ1614" s="2"/>
    </row>
    <row r="1615" spans="1:199" customFormat="1" hidden="1" x14ac:dyDescent="0.2">
      <c r="A1615">
        <f t="shared" si="395"/>
        <v>3</v>
      </c>
      <c r="B1615">
        <f t="shared" si="396"/>
        <v>6</v>
      </c>
      <c r="C1615" s="1">
        <v>36313</v>
      </c>
      <c r="D1615">
        <f t="shared" si="397"/>
        <v>6</v>
      </c>
      <c r="E1615">
        <f t="shared" si="398"/>
        <v>1999</v>
      </c>
      <c r="F1615" s="17">
        <f t="shared" si="385"/>
        <v>0.2365999999999997</v>
      </c>
      <c r="G1615" s="16">
        <f t="shared" si="387"/>
        <v>4.0000000000004476E-3</v>
      </c>
      <c r="H1615" s="16">
        <f t="shared" si="388"/>
        <v>3.0833333333332824E-2</v>
      </c>
      <c r="I1615" s="16">
        <f t="shared" si="389"/>
        <v>3.4833333333333272E-2</v>
      </c>
      <c r="J1615" s="7">
        <f>VLOOKUP(C1615,'Nymex hist.'!A:B,2,0)</f>
        <v>2.407</v>
      </c>
      <c r="K1615" s="11">
        <f t="shared" si="399"/>
        <v>2.4279999999999999</v>
      </c>
      <c r="L1615" s="11">
        <f t="shared" si="386"/>
        <v>2.6645999999999996</v>
      </c>
      <c r="M1615" s="9">
        <f t="shared" si="390"/>
        <v>2.4806666666666666</v>
      </c>
      <c r="N1615" s="9">
        <f t="shared" si="391"/>
        <v>2.484666666666667</v>
      </c>
      <c r="O1615" s="9">
        <f t="shared" si="392"/>
        <v>2.5154999999999998</v>
      </c>
      <c r="P1615" s="9">
        <f t="shared" si="393"/>
        <v>2.5655000000000001</v>
      </c>
      <c r="Q1615" s="9">
        <f t="shared" si="394"/>
        <v>2.6255000000000002</v>
      </c>
      <c r="R1615" s="8">
        <v>36313</v>
      </c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3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>
        <v>2.407</v>
      </c>
      <c r="CS1615" s="2">
        <v>2.42</v>
      </c>
      <c r="CT1615" s="2">
        <v>2.4300000000000002</v>
      </c>
      <c r="CU1615" s="2">
        <v>2.4550000000000001</v>
      </c>
      <c r="CV1615" s="2">
        <v>2.6</v>
      </c>
      <c r="CW1615" s="2">
        <v>2.7450000000000001</v>
      </c>
      <c r="CX1615" s="2">
        <v>2.78</v>
      </c>
      <c r="CY1615" s="2">
        <v>2.6680000000000001</v>
      </c>
      <c r="CZ1615" s="2">
        <v>2.5299999999999998</v>
      </c>
      <c r="DA1615" s="2">
        <v>2.3959999999999999</v>
      </c>
      <c r="DB1615" s="2">
        <v>2.351</v>
      </c>
      <c r="DC1615" s="2">
        <v>2.347</v>
      </c>
      <c r="DD1615" s="2">
        <v>2.3490000000000002</v>
      </c>
      <c r="DE1615" s="2">
        <v>2.3559999999999999</v>
      </c>
      <c r="DF1615" s="2">
        <v>2.363</v>
      </c>
      <c r="DG1615" s="2">
        <v>2.395</v>
      </c>
      <c r="DH1615" s="2">
        <v>2.5430000000000001</v>
      </c>
      <c r="DI1615" s="2">
        <v>2.69</v>
      </c>
      <c r="DJ1615" s="2">
        <v>2.7330000000000001</v>
      </c>
      <c r="DK1615" s="2">
        <v>2.6280000000000001</v>
      </c>
      <c r="DL1615" s="2">
        <v>2.5150000000000001</v>
      </c>
      <c r="DM1615" s="2">
        <v>2.3980000000000001</v>
      </c>
      <c r="DN1615" s="2">
        <v>2.37</v>
      </c>
      <c r="DO1615" s="2">
        <v>2.37</v>
      </c>
      <c r="DP1615" s="2">
        <v>2.3740000000000001</v>
      </c>
      <c r="DQ1615" s="2">
        <v>2.379</v>
      </c>
      <c r="DR1615" s="2">
        <v>2.3889999999999998</v>
      </c>
      <c r="DS1615" s="2">
        <v>2.4220000000000002</v>
      </c>
      <c r="DT1615" s="2">
        <v>2.5510000000000002</v>
      </c>
      <c r="DU1615" s="2">
        <v>2.6869999999999998</v>
      </c>
      <c r="DV1615" s="2">
        <v>2.7290000000000001</v>
      </c>
      <c r="DW1615" s="2">
        <v>2.6389999999999998</v>
      </c>
      <c r="DX1615" s="2">
        <v>2.5350000000000001</v>
      </c>
      <c r="DY1615" s="2">
        <v>2.431</v>
      </c>
      <c r="DZ1615" s="2">
        <v>2.4049999999999998</v>
      </c>
      <c r="EA1615" s="2">
        <v>2.4049999999999998</v>
      </c>
      <c r="EB1615" s="2">
        <v>2.4140000000000001</v>
      </c>
      <c r="EC1615" s="2">
        <v>2.419</v>
      </c>
      <c r="ED1615" s="2">
        <v>2.4289999999999998</v>
      </c>
      <c r="EE1615" s="2">
        <v>2.4620000000000002</v>
      </c>
      <c r="EF1615" s="2">
        <v>2.5910000000000002</v>
      </c>
      <c r="EG1615" s="2">
        <v>2.7269999999999999</v>
      </c>
      <c r="EH1615" s="2">
        <v>2.7789999999999999</v>
      </c>
      <c r="EI1615" s="2">
        <v>2.6890000000000001</v>
      </c>
      <c r="EJ1615" s="2">
        <v>2.585</v>
      </c>
      <c r="EK1615" s="2">
        <v>2.4809999999999999</v>
      </c>
      <c r="EL1615" s="2">
        <v>2.4550000000000001</v>
      </c>
      <c r="EM1615" s="2">
        <v>2.4550000000000001</v>
      </c>
      <c r="EN1615" s="2">
        <v>2.464</v>
      </c>
      <c r="EO1615" s="2">
        <v>2.4689999999999999</v>
      </c>
      <c r="EP1615" s="2">
        <v>2.4790000000000001</v>
      </c>
      <c r="EQ1615" s="2">
        <v>2.512</v>
      </c>
      <c r="ER1615" s="2">
        <v>2.641</v>
      </c>
      <c r="ES1615" s="2">
        <v>2.7770000000000001</v>
      </c>
      <c r="ET1615" s="2">
        <v>2.839</v>
      </c>
      <c r="EU1615" s="2">
        <v>2.7490000000000001</v>
      </c>
      <c r="EV1615" s="2">
        <v>2.645</v>
      </c>
      <c r="EW1615" s="2">
        <v>2.5409999999999999</v>
      </c>
      <c r="EX1615" s="2">
        <v>2.5150000000000001</v>
      </c>
      <c r="EY1615" s="2">
        <v>2.5150000000000001</v>
      </c>
      <c r="EZ1615" s="2">
        <v>2.524</v>
      </c>
      <c r="FA1615" s="2">
        <v>2.5289999999999999</v>
      </c>
      <c r="FB1615" s="2">
        <v>2.5390000000000001</v>
      </c>
      <c r="FC1615" s="2">
        <v>2.5720000000000001</v>
      </c>
      <c r="FD1615" s="2">
        <v>2.7010000000000001</v>
      </c>
      <c r="FE1615" s="2">
        <v>2.8370000000000002</v>
      </c>
      <c r="FF1615" s="2">
        <v>2.9039999999999999</v>
      </c>
      <c r="FG1615" s="2">
        <v>2.8140000000000001</v>
      </c>
      <c r="FH1615" s="2">
        <v>2.71</v>
      </c>
      <c r="FI1615" s="2">
        <v>2.6059999999999999</v>
      </c>
      <c r="FJ1615" s="2">
        <v>2.58</v>
      </c>
      <c r="FK1615" s="2">
        <v>2.58</v>
      </c>
      <c r="FL1615" s="2"/>
      <c r="FM1615" s="2"/>
      <c r="FN1615" s="2"/>
      <c r="FO1615" s="2"/>
      <c r="FP1615" s="2"/>
      <c r="FQ1615" s="2"/>
      <c r="FR1615" s="2"/>
      <c r="FS1615" s="2"/>
      <c r="FT1615" s="2"/>
      <c r="FU1615" s="2"/>
      <c r="FV1615" s="2"/>
      <c r="FW1615" s="2"/>
      <c r="FX1615" s="2"/>
      <c r="FY1615" s="2"/>
      <c r="FZ1615" s="2"/>
      <c r="GA1615" s="2"/>
      <c r="GB1615" s="2"/>
      <c r="GC1615" s="2"/>
      <c r="GD1615" s="2"/>
      <c r="GE1615" s="2"/>
      <c r="GF1615" s="2"/>
      <c r="GG1615" s="2"/>
      <c r="GH1615" s="2"/>
      <c r="GI1615" s="2"/>
      <c r="GJ1615" s="2"/>
      <c r="GK1615" s="2"/>
      <c r="GL1615" s="2"/>
      <c r="GM1615" s="2"/>
      <c r="GN1615" s="2"/>
      <c r="GO1615" s="2"/>
      <c r="GP1615" s="2"/>
      <c r="GQ1615" s="2"/>
    </row>
    <row r="1616" spans="1:199" x14ac:dyDescent="0.2">
      <c r="A1616" s="36">
        <f t="shared" si="395"/>
        <v>4</v>
      </c>
      <c r="B1616" s="36">
        <f t="shared" si="396"/>
        <v>6</v>
      </c>
      <c r="C1616" s="1">
        <v>36314</v>
      </c>
      <c r="D1616">
        <f t="shared" si="397"/>
        <v>6</v>
      </c>
      <c r="E1616">
        <f t="shared" si="398"/>
        <v>1999</v>
      </c>
      <c r="F1616" s="21">
        <f t="shared" si="385"/>
        <v>0.24504999999999955</v>
      </c>
      <c r="G1616" s="21">
        <f t="shared" si="387"/>
        <v>3.5833333333337158E-3</v>
      </c>
      <c r="H1616" s="21">
        <f t="shared" si="388"/>
        <v>3.0833333333332824E-2</v>
      </c>
      <c r="I1616" s="21">
        <f t="shared" si="389"/>
        <v>3.441666666666654E-2</v>
      </c>
      <c r="J1616" s="23">
        <f>VLOOKUP(C1616,'Nymex hist.'!A:B,2,0)</f>
        <v>2.3969999999999998</v>
      </c>
      <c r="K1616" s="23">
        <f t="shared" si="399"/>
        <v>2.4237500000000001</v>
      </c>
      <c r="L1616" s="23">
        <f t="shared" si="386"/>
        <v>2.6687999999999996</v>
      </c>
      <c r="M1616" s="23">
        <f t="shared" si="390"/>
        <v>2.4860833333333332</v>
      </c>
      <c r="N1616" s="23">
        <f t="shared" si="391"/>
        <v>2.4896666666666669</v>
      </c>
      <c r="O1616" s="23">
        <f t="shared" si="392"/>
        <v>2.5204999999999997</v>
      </c>
      <c r="P1616" s="23">
        <f t="shared" si="393"/>
        <v>2.5705000000000005</v>
      </c>
      <c r="Q1616" s="23">
        <f t="shared" si="394"/>
        <v>2.6305000000000001</v>
      </c>
      <c r="R1616" s="30">
        <v>36314</v>
      </c>
      <c r="S1616" s="32"/>
      <c r="T1616" s="32"/>
      <c r="U1616" s="32"/>
      <c r="V1616" s="32"/>
      <c r="W1616" s="32"/>
      <c r="X1616" s="32"/>
      <c r="Y1616" s="32"/>
      <c r="Z1616" s="32"/>
      <c r="AA1616" s="32"/>
      <c r="AB1616" s="32"/>
      <c r="AC1616" s="32"/>
      <c r="AD1616" s="32"/>
      <c r="AE1616" s="32"/>
      <c r="AF1616" s="32"/>
      <c r="AG1616" s="32"/>
      <c r="AH1616" s="32"/>
      <c r="AI1616" s="32"/>
      <c r="AJ1616" s="34"/>
      <c r="AK1616" s="32"/>
      <c r="AL1616" s="32"/>
      <c r="AM1616" s="32"/>
      <c r="AN1616" s="32"/>
      <c r="AO1616" s="32"/>
      <c r="AP1616" s="32"/>
      <c r="AQ1616" s="32"/>
      <c r="AR1616" s="32"/>
      <c r="AS1616" s="32"/>
      <c r="AT1616" s="32"/>
      <c r="AU1616" s="32"/>
      <c r="AV1616" s="32"/>
      <c r="AW1616" s="32"/>
      <c r="AX1616" s="32"/>
      <c r="AY1616" s="32"/>
      <c r="AZ1616" s="32"/>
      <c r="BA1616" s="32"/>
      <c r="BB1616" s="32"/>
      <c r="BC1616" s="32"/>
      <c r="BD1616" s="32"/>
      <c r="BE1616" s="32"/>
      <c r="BF1616" s="32"/>
      <c r="BG1616" s="32"/>
      <c r="BH1616" s="32"/>
      <c r="BI1616" s="32"/>
      <c r="BJ1616" s="32"/>
      <c r="BK1616" s="32"/>
      <c r="BL1616" s="32"/>
      <c r="BM1616" s="32"/>
      <c r="BN1616" s="32"/>
      <c r="BO1616" s="32"/>
      <c r="BP1616" s="32"/>
      <c r="BQ1616" s="32"/>
      <c r="BR1616" s="32"/>
      <c r="BS1616" s="32"/>
      <c r="BT1616" s="32"/>
      <c r="BU1616" s="32"/>
      <c r="BV1616" s="32"/>
      <c r="BW1616" s="32"/>
      <c r="BX1616" s="32"/>
      <c r="BY1616" s="32"/>
      <c r="BZ1616" s="32"/>
      <c r="CA1616" s="32"/>
      <c r="CB1616" s="32"/>
      <c r="CC1616" s="32"/>
      <c r="CD1616" s="32"/>
      <c r="CE1616" s="32"/>
      <c r="CF1616" s="32"/>
      <c r="CG1616" s="32"/>
      <c r="CH1616" s="32"/>
      <c r="CI1616" s="32"/>
      <c r="CJ1616" s="32"/>
      <c r="CK1616" s="32"/>
      <c r="CL1616" s="32"/>
      <c r="CM1616" s="32"/>
      <c r="CN1616" s="32"/>
      <c r="CO1616" s="32"/>
      <c r="CP1616" s="32"/>
      <c r="CQ1616" s="32"/>
      <c r="CR1616" s="32">
        <v>2.3969999999999998</v>
      </c>
      <c r="CS1616" s="32">
        <v>2.4140000000000001</v>
      </c>
      <c r="CT1616" s="32">
        <v>2.4289999999999998</v>
      </c>
      <c r="CU1616" s="32">
        <v>2.4550000000000001</v>
      </c>
      <c r="CV1616" s="32">
        <v>2.6</v>
      </c>
      <c r="CW1616" s="32">
        <v>2.7469999999999999</v>
      </c>
      <c r="CX1616" s="32">
        <v>2.7850000000000001</v>
      </c>
      <c r="CY1616" s="32">
        <v>2.6749999999999998</v>
      </c>
      <c r="CZ1616" s="32">
        <v>2.5369999999999999</v>
      </c>
      <c r="DA1616" s="32">
        <v>2.4020000000000001</v>
      </c>
      <c r="DB1616" s="32">
        <v>2.3559999999999999</v>
      </c>
      <c r="DC1616" s="32">
        <v>2.3519999999999999</v>
      </c>
      <c r="DD1616" s="32">
        <v>2.3540000000000001</v>
      </c>
      <c r="DE1616" s="32">
        <v>2.3610000000000002</v>
      </c>
      <c r="DF1616" s="32">
        <v>2.3679999999999999</v>
      </c>
      <c r="DG1616" s="32">
        <v>2.4</v>
      </c>
      <c r="DH1616" s="32">
        <v>2.548</v>
      </c>
      <c r="DI1616" s="32">
        <v>2.6949999999999998</v>
      </c>
      <c r="DJ1616" s="32">
        <v>2.738</v>
      </c>
      <c r="DK1616" s="32">
        <v>2.633</v>
      </c>
      <c r="DL1616" s="32">
        <v>2.52</v>
      </c>
      <c r="DM1616" s="32">
        <v>2.403</v>
      </c>
      <c r="DN1616" s="32">
        <v>2.375</v>
      </c>
      <c r="DO1616" s="32">
        <v>2.375</v>
      </c>
      <c r="DP1616" s="32">
        <v>2.379</v>
      </c>
      <c r="DQ1616" s="32">
        <v>2.3839999999999999</v>
      </c>
      <c r="DR1616" s="32">
        <v>2.3940000000000001</v>
      </c>
      <c r="DS1616" s="32">
        <v>2.427</v>
      </c>
      <c r="DT1616" s="32">
        <v>2.556</v>
      </c>
      <c r="DU1616" s="32">
        <v>2.6920000000000002</v>
      </c>
      <c r="DV1616" s="32">
        <v>2.734</v>
      </c>
      <c r="DW1616" s="32">
        <v>2.6440000000000001</v>
      </c>
      <c r="DX1616" s="32">
        <v>2.54</v>
      </c>
      <c r="DY1616" s="32">
        <v>2.4359999999999999</v>
      </c>
      <c r="DZ1616" s="32">
        <v>2.41</v>
      </c>
      <c r="EA1616" s="32">
        <v>2.41</v>
      </c>
      <c r="EB1616" s="32">
        <v>2.419</v>
      </c>
      <c r="EC1616" s="32">
        <v>2.4239999999999999</v>
      </c>
      <c r="ED1616" s="32">
        <v>2.4340000000000002</v>
      </c>
      <c r="EE1616" s="32">
        <v>2.4670000000000001</v>
      </c>
      <c r="EF1616" s="32">
        <v>2.5960000000000001</v>
      </c>
      <c r="EG1616" s="32">
        <v>2.7320000000000002</v>
      </c>
      <c r="EH1616" s="32">
        <v>2.7839999999999998</v>
      </c>
      <c r="EI1616" s="32">
        <v>2.694</v>
      </c>
      <c r="EJ1616" s="32">
        <v>2.59</v>
      </c>
      <c r="EK1616" s="32">
        <v>2.4860000000000002</v>
      </c>
      <c r="EL1616" s="32">
        <v>2.46</v>
      </c>
      <c r="EM1616" s="32">
        <v>2.46</v>
      </c>
      <c r="EN1616" s="32">
        <v>2.4689999999999999</v>
      </c>
      <c r="EO1616" s="32">
        <v>2.4740000000000002</v>
      </c>
      <c r="EP1616" s="32">
        <v>2.484</v>
      </c>
      <c r="EQ1616" s="32">
        <v>2.5169999999999999</v>
      </c>
      <c r="ER1616" s="32">
        <v>2.6459999999999999</v>
      </c>
      <c r="ES1616" s="32">
        <v>2.782</v>
      </c>
      <c r="ET1616" s="32">
        <v>2.8439999999999999</v>
      </c>
      <c r="EU1616" s="32">
        <v>2.754</v>
      </c>
      <c r="EV1616" s="32">
        <v>2.65</v>
      </c>
      <c r="EW1616" s="32">
        <v>2.5459999999999998</v>
      </c>
      <c r="EX1616" s="32">
        <v>2.52</v>
      </c>
      <c r="EY1616" s="32">
        <v>2.52</v>
      </c>
      <c r="EZ1616" s="32">
        <v>2.5289999999999999</v>
      </c>
      <c r="FA1616" s="32">
        <v>2.5339999999999998</v>
      </c>
      <c r="FB1616" s="32">
        <v>2.544</v>
      </c>
      <c r="FC1616" s="32">
        <v>2.577</v>
      </c>
      <c r="FD1616" s="32">
        <v>2.706</v>
      </c>
      <c r="FE1616" s="32">
        <v>2.8420000000000001</v>
      </c>
      <c r="FF1616" s="32">
        <v>2.9089999999999998</v>
      </c>
      <c r="FG1616" s="32">
        <v>2.819</v>
      </c>
      <c r="FH1616" s="32">
        <v>2.7149999999999999</v>
      </c>
      <c r="FI1616" s="32">
        <v>2.6110000000000002</v>
      </c>
      <c r="FJ1616" s="32">
        <v>2.585</v>
      </c>
      <c r="FK1616" s="32">
        <v>2.585</v>
      </c>
      <c r="FL1616" s="32"/>
      <c r="FM1616" s="32"/>
      <c r="FN1616" s="32"/>
      <c r="FO1616" s="32"/>
      <c r="FP1616" s="32"/>
      <c r="FQ1616" s="32"/>
      <c r="FR1616" s="32"/>
      <c r="FS1616" s="32"/>
      <c r="FT1616" s="32"/>
      <c r="FU1616" s="32"/>
      <c r="FV1616" s="32"/>
      <c r="FW1616" s="32"/>
      <c r="FX1616" s="32"/>
      <c r="FY1616" s="32"/>
      <c r="FZ1616" s="32"/>
      <c r="GA1616" s="32"/>
      <c r="GB1616" s="32"/>
      <c r="GC1616" s="32"/>
      <c r="GD1616" s="32"/>
      <c r="GE1616" s="32"/>
      <c r="GF1616" s="32"/>
      <c r="GG1616" s="32"/>
      <c r="GH1616" s="32"/>
      <c r="GI1616" s="32"/>
      <c r="GJ1616" s="32"/>
      <c r="GK1616" s="32"/>
      <c r="GL1616" s="32"/>
      <c r="GM1616" s="32"/>
      <c r="GN1616" s="32"/>
      <c r="GO1616" s="32"/>
      <c r="GP1616" s="32"/>
      <c r="GQ1616" s="32"/>
    </row>
    <row r="1617" spans="1:199" customFormat="1" hidden="1" x14ac:dyDescent="0.2">
      <c r="A1617">
        <f t="shared" si="395"/>
        <v>5</v>
      </c>
      <c r="B1617">
        <f t="shared" si="396"/>
        <v>6</v>
      </c>
      <c r="C1617" s="1">
        <v>36315</v>
      </c>
      <c r="D1617">
        <f t="shared" si="397"/>
        <v>6</v>
      </c>
      <c r="E1617">
        <f t="shared" si="398"/>
        <v>1999</v>
      </c>
      <c r="F1617" s="17">
        <f t="shared" si="385"/>
        <v>0.23450000000000015</v>
      </c>
      <c r="G1617" s="16">
        <f t="shared" si="387"/>
        <v>-4.9166666666673464E-3</v>
      </c>
      <c r="H1617" s="16">
        <f t="shared" si="388"/>
        <v>3.0833333333333712E-2</v>
      </c>
      <c r="I1617" s="16">
        <f t="shared" si="389"/>
        <v>2.5916666666666366E-2</v>
      </c>
      <c r="J1617" s="7">
        <f>VLOOKUP(C1617,'Nymex hist.'!A:B,2,0)</f>
        <v>2.4369999999999998</v>
      </c>
      <c r="K1617" s="11">
        <f t="shared" si="399"/>
        <v>2.4615</v>
      </c>
      <c r="L1617" s="11">
        <f t="shared" si="386"/>
        <v>2.6960000000000002</v>
      </c>
      <c r="M1617" s="9">
        <f t="shared" si="390"/>
        <v>2.5035833333333337</v>
      </c>
      <c r="N1617" s="9">
        <f t="shared" si="391"/>
        <v>2.4986666666666664</v>
      </c>
      <c r="O1617" s="9">
        <f t="shared" si="392"/>
        <v>2.5295000000000001</v>
      </c>
      <c r="P1617" s="9">
        <f t="shared" si="393"/>
        <v>2.5794999999999999</v>
      </c>
      <c r="Q1617" s="9">
        <f t="shared" si="394"/>
        <v>2.6394999999999995</v>
      </c>
      <c r="R1617" s="8">
        <v>36315</v>
      </c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3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>
        <v>2.4369999999999998</v>
      </c>
      <c r="CS1617" s="2">
        <v>2.4540000000000002</v>
      </c>
      <c r="CT1617" s="2">
        <v>2.4660000000000002</v>
      </c>
      <c r="CU1617" s="2">
        <v>2.4889999999999999</v>
      </c>
      <c r="CV1617" s="2">
        <v>2.6320000000000001</v>
      </c>
      <c r="CW1617" s="2">
        <v>2.7749999999999999</v>
      </c>
      <c r="CX1617" s="2">
        <v>2.8130000000000002</v>
      </c>
      <c r="CY1617" s="2">
        <v>2.7029999999999998</v>
      </c>
      <c r="CZ1617" s="2">
        <v>2.5569999999999999</v>
      </c>
      <c r="DA1617" s="2">
        <v>2.419</v>
      </c>
      <c r="DB1617" s="2">
        <v>2.3690000000000002</v>
      </c>
      <c r="DC1617" s="2">
        <v>2.3650000000000002</v>
      </c>
      <c r="DD1617" s="2">
        <v>2.367</v>
      </c>
      <c r="DE1617" s="2">
        <v>2.3769999999999998</v>
      </c>
      <c r="DF1617" s="2">
        <v>2.387</v>
      </c>
      <c r="DG1617" s="2">
        <v>2.4169999999999998</v>
      </c>
      <c r="DH1617" s="2">
        <v>2.5619999999999998</v>
      </c>
      <c r="DI1617" s="2">
        <v>2.7069999999999999</v>
      </c>
      <c r="DJ1617" s="2">
        <v>2.7469999999999999</v>
      </c>
      <c r="DK1617" s="2">
        <v>2.6419999999999999</v>
      </c>
      <c r="DL1617" s="2">
        <v>2.5289999999999999</v>
      </c>
      <c r="DM1617" s="2">
        <v>2.4119999999999999</v>
      </c>
      <c r="DN1617" s="2">
        <v>2.3839999999999999</v>
      </c>
      <c r="DO1617" s="2">
        <v>2.3839999999999999</v>
      </c>
      <c r="DP1617" s="2">
        <v>2.3879999999999999</v>
      </c>
      <c r="DQ1617" s="2">
        <v>2.3929999999999998</v>
      </c>
      <c r="DR1617" s="2">
        <v>2.403</v>
      </c>
      <c r="DS1617" s="2">
        <v>2.4359999999999999</v>
      </c>
      <c r="DT1617" s="2">
        <v>2.5649999999999999</v>
      </c>
      <c r="DU1617" s="2">
        <v>2.7010000000000001</v>
      </c>
      <c r="DV1617" s="2">
        <v>2.7429999999999999</v>
      </c>
      <c r="DW1617" s="2">
        <v>2.653</v>
      </c>
      <c r="DX1617" s="2">
        <v>2.5489999999999999</v>
      </c>
      <c r="DY1617" s="2">
        <v>2.4449999999999998</v>
      </c>
      <c r="DZ1617" s="2">
        <v>2.419</v>
      </c>
      <c r="EA1617" s="2">
        <v>2.419</v>
      </c>
      <c r="EB1617" s="2">
        <v>2.4279999999999999</v>
      </c>
      <c r="EC1617" s="2">
        <v>2.4329999999999998</v>
      </c>
      <c r="ED1617" s="2">
        <v>2.4430000000000001</v>
      </c>
      <c r="EE1617" s="2">
        <v>2.476</v>
      </c>
      <c r="EF1617" s="2">
        <v>2.605</v>
      </c>
      <c r="EG1617" s="2">
        <v>2.7410000000000001</v>
      </c>
      <c r="EH1617" s="2">
        <v>2.7930000000000001</v>
      </c>
      <c r="EI1617" s="2">
        <v>2.7029999999999998</v>
      </c>
      <c r="EJ1617" s="2">
        <v>2.5990000000000002</v>
      </c>
      <c r="EK1617" s="2">
        <v>2.4950000000000001</v>
      </c>
      <c r="EL1617" s="2">
        <v>2.4689999999999999</v>
      </c>
      <c r="EM1617" s="2">
        <v>2.4689999999999999</v>
      </c>
      <c r="EN1617" s="2">
        <v>2.4780000000000002</v>
      </c>
      <c r="EO1617" s="2">
        <v>2.4830000000000001</v>
      </c>
      <c r="EP1617" s="2">
        <v>2.4929999999999999</v>
      </c>
      <c r="EQ1617" s="2">
        <v>2.5259999999999998</v>
      </c>
      <c r="ER1617" s="2">
        <v>2.6549999999999998</v>
      </c>
      <c r="ES1617" s="2">
        <v>2.7909999999999999</v>
      </c>
      <c r="ET1617" s="2">
        <v>2.8530000000000002</v>
      </c>
      <c r="EU1617" s="2">
        <v>2.7629999999999999</v>
      </c>
      <c r="EV1617" s="2">
        <v>2.6589999999999998</v>
      </c>
      <c r="EW1617" s="2">
        <v>2.5550000000000002</v>
      </c>
      <c r="EX1617" s="2">
        <v>2.5289999999999999</v>
      </c>
      <c r="EY1617" s="2">
        <v>2.5289999999999999</v>
      </c>
      <c r="EZ1617" s="2">
        <v>2.5379999999999998</v>
      </c>
      <c r="FA1617" s="2">
        <v>2.5430000000000001</v>
      </c>
      <c r="FB1617" s="2">
        <v>2.5529999999999999</v>
      </c>
      <c r="FC1617" s="2">
        <v>2.5859999999999999</v>
      </c>
      <c r="FD1617" s="2">
        <v>2.7149999999999999</v>
      </c>
      <c r="FE1617" s="2">
        <v>2.851</v>
      </c>
      <c r="FF1617" s="2">
        <v>2.9180000000000001</v>
      </c>
      <c r="FG1617" s="2">
        <v>2.8279999999999998</v>
      </c>
      <c r="FH1617" s="2">
        <v>2.7240000000000002</v>
      </c>
      <c r="FI1617" s="2">
        <v>2.62</v>
      </c>
      <c r="FJ1617" s="2">
        <v>2.5939999999999999</v>
      </c>
      <c r="FK1617" s="2">
        <v>2.5939999999999999</v>
      </c>
      <c r="FL1617" s="2"/>
      <c r="FM1617" s="2"/>
      <c r="FN1617" s="2"/>
      <c r="FO1617" s="2"/>
      <c r="FP1617" s="2"/>
      <c r="FQ1617" s="2"/>
      <c r="FR1617" s="2"/>
      <c r="FS1617" s="2"/>
      <c r="FT1617" s="2"/>
      <c r="FU1617" s="2"/>
      <c r="FV1617" s="2"/>
      <c r="FW1617" s="2"/>
      <c r="FX1617" s="2"/>
      <c r="FY1617" s="2"/>
      <c r="FZ1617" s="2"/>
      <c r="GA1617" s="2"/>
      <c r="GB1617" s="2"/>
      <c r="GC1617" s="2"/>
      <c r="GD1617" s="2"/>
      <c r="GE1617" s="2"/>
      <c r="GF1617" s="2"/>
      <c r="GG1617" s="2"/>
      <c r="GH1617" s="2"/>
      <c r="GI1617" s="2"/>
      <c r="GJ1617" s="2"/>
      <c r="GK1617" s="2"/>
      <c r="GL1617" s="2"/>
      <c r="GM1617" s="2"/>
      <c r="GN1617" s="2"/>
      <c r="GO1617" s="2"/>
      <c r="GP1617" s="2"/>
      <c r="GQ1617" s="2"/>
    </row>
    <row r="1618" spans="1:199" customFormat="1" hidden="1" x14ac:dyDescent="0.2">
      <c r="A1618">
        <f t="shared" si="395"/>
        <v>1</v>
      </c>
      <c r="B1618">
        <f t="shared" si="396"/>
        <v>6</v>
      </c>
      <c r="C1618" s="1">
        <v>36318</v>
      </c>
      <c r="D1618">
        <f t="shared" si="397"/>
        <v>6</v>
      </c>
      <c r="E1618">
        <f t="shared" si="398"/>
        <v>1999</v>
      </c>
      <c r="F1618" s="17">
        <f t="shared" si="385"/>
        <v>0.23384999999999945</v>
      </c>
      <c r="G1618" s="16">
        <f t="shared" si="387"/>
        <v>-6.4166666666674033E-3</v>
      </c>
      <c r="H1618" s="16">
        <f t="shared" si="388"/>
        <v>2.8333333333333766E-2</v>
      </c>
      <c r="I1618" s="16">
        <f t="shared" si="389"/>
        <v>2.1916666666666362E-2</v>
      </c>
      <c r="J1618" s="7">
        <f>VLOOKUP(C1618,'Nymex hist.'!A:B,2,0)</f>
        <v>2.4420000000000002</v>
      </c>
      <c r="K1618" s="11">
        <f t="shared" si="399"/>
        <v>2.4737500000000003</v>
      </c>
      <c r="L1618" s="11">
        <f t="shared" si="386"/>
        <v>2.7075999999999998</v>
      </c>
      <c r="M1618" s="9">
        <f t="shared" si="390"/>
        <v>2.5100833333333337</v>
      </c>
      <c r="N1618" s="9">
        <f t="shared" si="391"/>
        <v>2.5036666666666663</v>
      </c>
      <c r="O1618" s="9">
        <f t="shared" si="392"/>
        <v>2.532</v>
      </c>
      <c r="P1618" s="9">
        <f t="shared" si="393"/>
        <v>2.577</v>
      </c>
      <c r="Q1618" s="9">
        <f t="shared" si="394"/>
        <v>2.6320000000000001</v>
      </c>
      <c r="R1618" s="8">
        <v>36318</v>
      </c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3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>
        <v>2.4420000000000002</v>
      </c>
      <c r="CS1618" s="2">
        <v>2.4670000000000001</v>
      </c>
      <c r="CT1618" s="2">
        <v>2.4820000000000002</v>
      </c>
      <c r="CU1618" s="2">
        <v>2.504</v>
      </c>
      <c r="CV1618" s="2">
        <v>2.6459999999999999</v>
      </c>
      <c r="CW1618" s="2">
        <v>2.7879999999999998</v>
      </c>
      <c r="CX1618" s="2">
        <v>2.8260000000000001</v>
      </c>
      <c r="CY1618" s="2">
        <v>2.7130000000000001</v>
      </c>
      <c r="CZ1618" s="2">
        <v>2.5649999999999999</v>
      </c>
      <c r="DA1618" s="2">
        <v>2.4260000000000002</v>
      </c>
      <c r="DB1618" s="2">
        <v>2.3740000000000001</v>
      </c>
      <c r="DC1618" s="2">
        <v>2.37</v>
      </c>
      <c r="DD1618" s="2">
        <v>2.3719999999999999</v>
      </c>
      <c r="DE1618" s="2">
        <v>2.3820000000000001</v>
      </c>
      <c r="DF1618" s="2">
        <v>2.3919999999999999</v>
      </c>
      <c r="DG1618" s="2">
        <v>2.4220000000000002</v>
      </c>
      <c r="DH1618" s="2">
        <v>2.5670000000000002</v>
      </c>
      <c r="DI1618" s="2">
        <v>2.7120000000000002</v>
      </c>
      <c r="DJ1618" s="2">
        <v>2.7519999999999998</v>
      </c>
      <c r="DK1618" s="2">
        <v>2.6469999999999998</v>
      </c>
      <c r="DL1618" s="2">
        <v>2.5339999999999998</v>
      </c>
      <c r="DM1618" s="2">
        <v>2.4169999999999998</v>
      </c>
      <c r="DN1618" s="2">
        <v>2.3889999999999998</v>
      </c>
      <c r="DO1618" s="2">
        <v>2.3889999999999998</v>
      </c>
      <c r="DP1618" s="2">
        <v>2.3929999999999998</v>
      </c>
      <c r="DQ1618" s="2">
        <v>2.3980000000000001</v>
      </c>
      <c r="DR1618" s="2">
        <v>2.4079999999999999</v>
      </c>
      <c r="DS1618" s="2">
        <v>2.4409999999999998</v>
      </c>
      <c r="DT1618" s="2">
        <v>2.57</v>
      </c>
      <c r="DU1618" s="2">
        <v>2.706</v>
      </c>
      <c r="DV1618" s="2">
        <v>2.7480000000000002</v>
      </c>
      <c r="DW1618" s="2">
        <v>2.6579999999999999</v>
      </c>
      <c r="DX1618" s="2">
        <v>2.5539999999999998</v>
      </c>
      <c r="DY1618" s="2">
        <v>2.4500000000000002</v>
      </c>
      <c r="DZ1618" s="2">
        <v>2.4239999999999999</v>
      </c>
      <c r="EA1618" s="2">
        <v>2.4239999999999999</v>
      </c>
      <c r="EB1618" s="2">
        <v>2.4279999999999999</v>
      </c>
      <c r="EC1618" s="2">
        <v>2.4329999999999998</v>
      </c>
      <c r="ED1618" s="2">
        <v>2.4430000000000001</v>
      </c>
      <c r="EE1618" s="2">
        <v>2.476</v>
      </c>
      <c r="EF1618" s="2">
        <v>2.605</v>
      </c>
      <c r="EG1618" s="2">
        <v>2.7410000000000001</v>
      </c>
      <c r="EH1618" s="2">
        <v>2.7930000000000001</v>
      </c>
      <c r="EI1618" s="2">
        <v>2.7029999999999998</v>
      </c>
      <c r="EJ1618" s="2">
        <v>2.5990000000000002</v>
      </c>
      <c r="EK1618" s="2">
        <v>2.4950000000000001</v>
      </c>
      <c r="EL1618" s="2">
        <v>2.4689999999999999</v>
      </c>
      <c r="EM1618" s="2">
        <v>2.4689999999999999</v>
      </c>
      <c r="EN1618" s="2">
        <v>2.4729999999999999</v>
      </c>
      <c r="EO1618" s="2">
        <v>2.4780000000000002</v>
      </c>
      <c r="EP1618" s="2">
        <v>2.488</v>
      </c>
      <c r="EQ1618" s="2">
        <v>2.5209999999999999</v>
      </c>
      <c r="ER1618" s="2">
        <v>2.65</v>
      </c>
      <c r="ES1618" s="2">
        <v>2.786</v>
      </c>
      <c r="ET1618" s="2">
        <v>2.8479999999999999</v>
      </c>
      <c r="EU1618" s="2">
        <v>2.758</v>
      </c>
      <c r="EV1618" s="2">
        <v>2.6539999999999999</v>
      </c>
      <c r="EW1618" s="2">
        <v>2.5499999999999998</v>
      </c>
      <c r="EX1618" s="2">
        <v>2.524</v>
      </c>
      <c r="EY1618" s="2">
        <v>2.524</v>
      </c>
      <c r="EZ1618" s="2">
        <v>2.528</v>
      </c>
      <c r="FA1618" s="2">
        <v>2.5329999999999999</v>
      </c>
      <c r="FB1618" s="2">
        <v>2.5430000000000001</v>
      </c>
      <c r="FC1618" s="2">
        <v>2.5760000000000001</v>
      </c>
      <c r="FD1618" s="2">
        <v>2.7050000000000001</v>
      </c>
      <c r="FE1618" s="2">
        <v>2.8410000000000002</v>
      </c>
      <c r="FF1618" s="2">
        <v>2.9129999999999998</v>
      </c>
      <c r="FG1618" s="2">
        <v>2.823</v>
      </c>
      <c r="FH1618" s="2">
        <v>2.7189999999999999</v>
      </c>
      <c r="FI1618" s="2">
        <v>2.6150000000000002</v>
      </c>
      <c r="FJ1618" s="2">
        <v>2.589</v>
      </c>
      <c r="FK1618" s="2">
        <v>2.589</v>
      </c>
      <c r="FL1618" s="2"/>
      <c r="FM1618" s="2"/>
      <c r="FN1618" s="2"/>
      <c r="FO1618" s="2"/>
      <c r="FP1618" s="2"/>
      <c r="FQ1618" s="2"/>
      <c r="FR1618" s="2"/>
      <c r="FS1618" s="2"/>
      <c r="FT1618" s="2"/>
      <c r="FU1618" s="2"/>
      <c r="FV1618" s="2"/>
      <c r="FW1618" s="2"/>
      <c r="FX1618" s="2"/>
      <c r="FY1618" s="2"/>
      <c r="FZ1618" s="2"/>
      <c r="GA1618" s="2"/>
      <c r="GB1618" s="2"/>
      <c r="GC1618" s="2"/>
      <c r="GD1618" s="2"/>
      <c r="GE1618" s="2"/>
      <c r="GF1618" s="2"/>
      <c r="GG1618" s="2"/>
      <c r="GH1618" s="2"/>
      <c r="GI1618" s="2"/>
      <c r="GJ1618" s="2"/>
      <c r="GK1618" s="2"/>
      <c r="GL1618" s="2"/>
      <c r="GM1618" s="2"/>
      <c r="GN1618" s="2"/>
      <c r="GO1618" s="2"/>
      <c r="GP1618" s="2"/>
      <c r="GQ1618" s="2"/>
    </row>
    <row r="1619" spans="1:199" customFormat="1" hidden="1" x14ac:dyDescent="0.2">
      <c r="A1619">
        <f t="shared" si="395"/>
        <v>2</v>
      </c>
      <c r="B1619">
        <f t="shared" si="396"/>
        <v>6</v>
      </c>
      <c r="C1619" s="1">
        <v>36319</v>
      </c>
      <c r="D1619">
        <f t="shared" si="397"/>
        <v>6</v>
      </c>
      <c r="E1619">
        <f t="shared" si="398"/>
        <v>1999</v>
      </c>
      <c r="F1619" s="17">
        <f t="shared" si="385"/>
        <v>0.25170000000000048</v>
      </c>
      <c r="G1619" s="16">
        <f t="shared" si="387"/>
        <v>-3.4999999999998366E-3</v>
      </c>
      <c r="H1619" s="16">
        <f t="shared" si="388"/>
        <v>2.8333333333333321E-2</v>
      </c>
      <c r="I1619" s="16">
        <f t="shared" si="389"/>
        <v>2.4833333333333485E-2</v>
      </c>
      <c r="J1619" s="7">
        <f>VLOOKUP(C1619,'Nymex hist.'!A:B,2,0)</f>
        <v>2.3929999999999998</v>
      </c>
      <c r="K1619" s="11">
        <f t="shared" si="399"/>
        <v>2.4284999999999997</v>
      </c>
      <c r="L1619" s="11">
        <f t="shared" si="386"/>
        <v>2.6802000000000001</v>
      </c>
      <c r="M1619" s="9">
        <f t="shared" si="390"/>
        <v>2.4931666666666668</v>
      </c>
      <c r="N1619" s="9">
        <f t="shared" si="391"/>
        <v>2.4896666666666669</v>
      </c>
      <c r="O1619" s="9">
        <f t="shared" si="392"/>
        <v>2.5180000000000002</v>
      </c>
      <c r="P1619" s="9">
        <f t="shared" si="393"/>
        <v>2.5630000000000002</v>
      </c>
      <c r="Q1619" s="9">
        <f t="shared" si="394"/>
        <v>2.6180000000000003</v>
      </c>
      <c r="R1619" s="8">
        <v>36319</v>
      </c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3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>
        <v>2.3929999999999998</v>
      </c>
      <c r="CS1619" s="2">
        <v>2.419</v>
      </c>
      <c r="CT1619" s="2">
        <v>2.4369999999999998</v>
      </c>
      <c r="CU1619" s="2">
        <v>2.4649999999999999</v>
      </c>
      <c r="CV1619" s="2">
        <v>2.6120000000000001</v>
      </c>
      <c r="CW1619" s="2">
        <v>2.7570000000000001</v>
      </c>
      <c r="CX1619" s="2">
        <v>2.7970000000000002</v>
      </c>
      <c r="CY1619" s="2">
        <v>2.69</v>
      </c>
      <c r="CZ1619" s="2">
        <v>2.5449999999999999</v>
      </c>
      <c r="DA1619" s="2">
        <v>2.407</v>
      </c>
      <c r="DB1619" s="2">
        <v>2.36</v>
      </c>
      <c r="DC1619" s="2">
        <v>2.3559999999999999</v>
      </c>
      <c r="DD1619" s="2">
        <v>2.3580000000000001</v>
      </c>
      <c r="DE1619" s="2">
        <v>2.3679999999999999</v>
      </c>
      <c r="DF1619" s="2">
        <v>2.3780000000000001</v>
      </c>
      <c r="DG1619" s="2">
        <v>2.4079999999999999</v>
      </c>
      <c r="DH1619" s="2">
        <v>2.5529999999999999</v>
      </c>
      <c r="DI1619" s="2">
        <v>2.698</v>
      </c>
      <c r="DJ1619" s="2">
        <v>2.738</v>
      </c>
      <c r="DK1619" s="2">
        <v>2.633</v>
      </c>
      <c r="DL1619" s="2">
        <v>2.52</v>
      </c>
      <c r="DM1619" s="2">
        <v>2.403</v>
      </c>
      <c r="DN1619" s="2">
        <v>2.375</v>
      </c>
      <c r="DO1619" s="2">
        <v>2.375</v>
      </c>
      <c r="DP1619" s="2">
        <v>2.379</v>
      </c>
      <c r="DQ1619" s="2">
        <v>2.3839999999999999</v>
      </c>
      <c r="DR1619" s="2">
        <v>2.3940000000000001</v>
      </c>
      <c r="DS1619" s="2">
        <v>2.427</v>
      </c>
      <c r="DT1619" s="2">
        <v>2.556</v>
      </c>
      <c r="DU1619" s="2">
        <v>2.6920000000000002</v>
      </c>
      <c r="DV1619" s="2">
        <v>2.734</v>
      </c>
      <c r="DW1619" s="2">
        <v>2.6440000000000001</v>
      </c>
      <c r="DX1619" s="2">
        <v>2.54</v>
      </c>
      <c r="DY1619" s="2">
        <v>2.4359999999999999</v>
      </c>
      <c r="DZ1619" s="2">
        <v>2.41</v>
      </c>
      <c r="EA1619" s="2">
        <v>2.41</v>
      </c>
      <c r="EB1619" s="2">
        <v>2.4140000000000001</v>
      </c>
      <c r="EC1619" s="2">
        <v>2.419</v>
      </c>
      <c r="ED1619" s="2">
        <v>2.4289999999999998</v>
      </c>
      <c r="EE1619" s="2">
        <v>2.4620000000000002</v>
      </c>
      <c r="EF1619" s="2">
        <v>2.5910000000000002</v>
      </c>
      <c r="EG1619" s="2">
        <v>2.7269999999999999</v>
      </c>
      <c r="EH1619" s="2">
        <v>2.7789999999999999</v>
      </c>
      <c r="EI1619" s="2">
        <v>2.6890000000000001</v>
      </c>
      <c r="EJ1619" s="2">
        <v>2.585</v>
      </c>
      <c r="EK1619" s="2">
        <v>2.4809999999999999</v>
      </c>
      <c r="EL1619" s="2">
        <v>2.4550000000000001</v>
      </c>
      <c r="EM1619" s="2">
        <v>2.4550000000000001</v>
      </c>
      <c r="EN1619" s="2">
        <v>2.4590000000000001</v>
      </c>
      <c r="EO1619" s="2">
        <v>2.464</v>
      </c>
      <c r="EP1619" s="2">
        <v>2.4740000000000002</v>
      </c>
      <c r="EQ1619" s="2">
        <v>2.5070000000000001</v>
      </c>
      <c r="ER1619" s="2">
        <v>2.6360000000000001</v>
      </c>
      <c r="ES1619" s="2">
        <v>2.7719999999999998</v>
      </c>
      <c r="ET1619" s="2">
        <v>2.8340000000000001</v>
      </c>
      <c r="EU1619" s="2">
        <v>2.7440000000000002</v>
      </c>
      <c r="EV1619" s="2">
        <v>2.64</v>
      </c>
      <c r="EW1619" s="2">
        <v>2.536</v>
      </c>
      <c r="EX1619" s="2">
        <v>2.5099999999999998</v>
      </c>
      <c r="EY1619" s="2">
        <v>2.5099999999999998</v>
      </c>
      <c r="EZ1619" s="2">
        <v>2.5139999999999998</v>
      </c>
      <c r="FA1619" s="2">
        <v>2.5190000000000001</v>
      </c>
      <c r="FB1619" s="2">
        <v>2.5289999999999999</v>
      </c>
      <c r="FC1619" s="2">
        <v>2.5619999999999998</v>
      </c>
      <c r="FD1619" s="2">
        <v>2.6909999999999998</v>
      </c>
      <c r="FE1619" s="2">
        <v>2.827</v>
      </c>
      <c r="FF1619" s="2">
        <v>2.899</v>
      </c>
      <c r="FG1619" s="2">
        <v>2.8090000000000002</v>
      </c>
      <c r="FH1619" s="2">
        <v>2.7050000000000001</v>
      </c>
      <c r="FI1619" s="2">
        <v>2.601</v>
      </c>
      <c r="FJ1619" s="2">
        <v>2.5750000000000002</v>
      </c>
      <c r="FK1619" s="2">
        <v>2.5750000000000002</v>
      </c>
      <c r="FL1619" s="2"/>
      <c r="FM1619" s="2"/>
      <c r="FN1619" s="2"/>
      <c r="FO1619" s="2"/>
      <c r="FP1619" s="2"/>
      <c r="FQ1619" s="2"/>
      <c r="FR1619" s="2"/>
      <c r="FS1619" s="2"/>
      <c r="FT1619" s="2"/>
      <c r="FU1619" s="2"/>
      <c r="FV1619" s="2"/>
      <c r="FW1619" s="2"/>
      <c r="FX1619" s="2"/>
      <c r="FY1619" s="2"/>
      <c r="FZ1619" s="2"/>
      <c r="GA1619" s="2"/>
      <c r="GB1619" s="2"/>
      <c r="GC1619" s="2"/>
      <c r="GD1619" s="2"/>
      <c r="GE1619" s="2"/>
      <c r="GF1619" s="2"/>
      <c r="GG1619" s="2"/>
      <c r="GH1619" s="2"/>
      <c r="GI1619" s="2"/>
      <c r="GJ1619" s="2"/>
      <c r="GK1619" s="2"/>
      <c r="GL1619" s="2"/>
      <c r="GM1619" s="2"/>
      <c r="GN1619" s="2"/>
      <c r="GO1619" s="2"/>
      <c r="GP1619" s="2"/>
      <c r="GQ1619" s="2"/>
    </row>
    <row r="1620" spans="1:199" customFormat="1" hidden="1" x14ac:dyDescent="0.2">
      <c r="A1620">
        <f t="shared" si="395"/>
        <v>3</v>
      </c>
      <c r="B1620">
        <f t="shared" si="396"/>
        <v>6</v>
      </c>
      <c r="C1620" s="1">
        <v>36320</v>
      </c>
      <c r="D1620">
        <f t="shared" si="397"/>
        <v>6</v>
      </c>
      <c r="E1620">
        <f t="shared" si="398"/>
        <v>1999</v>
      </c>
      <c r="F1620" s="17">
        <f t="shared" si="385"/>
        <v>0.22299999999999986</v>
      </c>
      <c r="G1620" s="16">
        <f t="shared" si="387"/>
        <v>-8.3333333333337478E-3</v>
      </c>
      <c r="H1620" s="16">
        <f t="shared" si="388"/>
        <v>2.8333333333333321E-2</v>
      </c>
      <c r="I1620" s="16">
        <f t="shared" si="389"/>
        <v>1.9999999999999574E-2</v>
      </c>
      <c r="J1620" s="7">
        <f>VLOOKUP(C1620,'Nymex hist.'!A:B,2,0)</f>
        <v>2.46</v>
      </c>
      <c r="K1620" s="11">
        <f t="shared" si="399"/>
        <v>2.4859999999999998</v>
      </c>
      <c r="L1620" s="11">
        <f t="shared" si="386"/>
        <v>2.7089999999999996</v>
      </c>
      <c r="M1620" s="9">
        <f t="shared" si="390"/>
        <v>2.5030000000000001</v>
      </c>
      <c r="N1620" s="9">
        <f t="shared" si="391"/>
        <v>2.4946666666666664</v>
      </c>
      <c r="O1620" s="9">
        <f t="shared" si="392"/>
        <v>2.5229999999999997</v>
      </c>
      <c r="P1620" s="9">
        <f t="shared" si="393"/>
        <v>2.5680000000000001</v>
      </c>
      <c r="Q1620" s="9">
        <f t="shared" si="394"/>
        <v>2.6230000000000002</v>
      </c>
      <c r="R1620" s="8">
        <v>36320</v>
      </c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3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>
        <v>2.46</v>
      </c>
      <c r="CS1620" s="2">
        <v>2.48</v>
      </c>
      <c r="CT1620" s="2">
        <v>2.492</v>
      </c>
      <c r="CU1620" s="2">
        <v>2.512</v>
      </c>
      <c r="CV1620" s="2">
        <v>2.65</v>
      </c>
      <c r="CW1620" s="2">
        <v>2.7930000000000001</v>
      </c>
      <c r="CX1620" s="2">
        <v>2.8279999999999998</v>
      </c>
      <c r="CY1620" s="2">
        <v>2.7130000000000001</v>
      </c>
      <c r="CZ1620" s="2">
        <v>2.5609999999999999</v>
      </c>
      <c r="DA1620" s="2">
        <v>2.415</v>
      </c>
      <c r="DB1620" s="2">
        <v>2.3650000000000002</v>
      </c>
      <c r="DC1620" s="2">
        <v>2.3610000000000002</v>
      </c>
      <c r="DD1620" s="2">
        <v>2.363</v>
      </c>
      <c r="DE1620" s="2">
        <v>2.3730000000000002</v>
      </c>
      <c r="DF1620" s="2">
        <v>2.383</v>
      </c>
      <c r="DG1620" s="2">
        <v>2.4129999999999998</v>
      </c>
      <c r="DH1620" s="2">
        <v>2.5579999999999998</v>
      </c>
      <c r="DI1620" s="2">
        <v>2.7029999999999998</v>
      </c>
      <c r="DJ1620" s="2">
        <v>2.7429999999999999</v>
      </c>
      <c r="DK1620" s="2">
        <v>2.6379999999999999</v>
      </c>
      <c r="DL1620" s="2">
        <v>2.5249999999999999</v>
      </c>
      <c r="DM1620" s="2">
        <v>2.4079999999999999</v>
      </c>
      <c r="DN1620" s="2">
        <v>2.38</v>
      </c>
      <c r="DO1620" s="2">
        <v>2.38</v>
      </c>
      <c r="DP1620" s="2">
        <v>2.3839999999999999</v>
      </c>
      <c r="DQ1620" s="2">
        <v>2.3889999999999998</v>
      </c>
      <c r="DR1620" s="2">
        <v>2.399</v>
      </c>
      <c r="DS1620" s="2">
        <v>2.4319999999999999</v>
      </c>
      <c r="DT1620" s="2">
        <v>2.5609999999999999</v>
      </c>
      <c r="DU1620" s="2">
        <v>2.6970000000000001</v>
      </c>
      <c r="DV1620" s="2">
        <v>2.7389999999999999</v>
      </c>
      <c r="DW1620" s="2">
        <v>2.649</v>
      </c>
      <c r="DX1620" s="2">
        <v>2.5449999999999999</v>
      </c>
      <c r="DY1620" s="2">
        <v>2.4409999999999998</v>
      </c>
      <c r="DZ1620" s="2">
        <v>2.415</v>
      </c>
      <c r="EA1620" s="2">
        <v>2.415</v>
      </c>
      <c r="EB1620" s="2">
        <v>2.419</v>
      </c>
      <c r="EC1620" s="2">
        <v>2.4239999999999999</v>
      </c>
      <c r="ED1620" s="2">
        <v>2.4340000000000002</v>
      </c>
      <c r="EE1620" s="2">
        <v>2.4670000000000001</v>
      </c>
      <c r="EF1620" s="2">
        <v>2.5960000000000001</v>
      </c>
      <c r="EG1620" s="2">
        <v>2.7320000000000002</v>
      </c>
      <c r="EH1620" s="2">
        <v>2.7839999999999998</v>
      </c>
      <c r="EI1620" s="2">
        <v>2.694</v>
      </c>
      <c r="EJ1620" s="2">
        <v>2.59</v>
      </c>
      <c r="EK1620" s="2">
        <v>2.4860000000000002</v>
      </c>
      <c r="EL1620" s="2">
        <v>2.46</v>
      </c>
      <c r="EM1620" s="2">
        <v>2.46</v>
      </c>
      <c r="EN1620" s="2">
        <v>2.464</v>
      </c>
      <c r="EO1620" s="2">
        <v>2.4689999999999999</v>
      </c>
      <c r="EP1620" s="2">
        <v>2.4790000000000001</v>
      </c>
      <c r="EQ1620" s="2">
        <v>2.512</v>
      </c>
      <c r="ER1620" s="2">
        <v>2.641</v>
      </c>
      <c r="ES1620" s="2">
        <v>2.7770000000000001</v>
      </c>
      <c r="ET1620" s="2">
        <v>2.839</v>
      </c>
      <c r="EU1620" s="2">
        <v>2.7490000000000001</v>
      </c>
      <c r="EV1620" s="2">
        <v>2.645</v>
      </c>
      <c r="EW1620" s="2">
        <v>2.5409999999999999</v>
      </c>
      <c r="EX1620" s="2">
        <v>2.5150000000000001</v>
      </c>
      <c r="EY1620" s="2">
        <v>2.5150000000000001</v>
      </c>
      <c r="EZ1620" s="2">
        <v>2.5190000000000001</v>
      </c>
      <c r="FA1620" s="2">
        <v>2.524</v>
      </c>
      <c r="FB1620" s="2">
        <v>2.5339999999999998</v>
      </c>
      <c r="FC1620" s="2">
        <v>2.5670000000000002</v>
      </c>
      <c r="FD1620" s="2">
        <v>2.6960000000000002</v>
      </c>
      <c r="FE1620" s="2">
        <v>2.8319999999999999</v>
      </c>
      <c r="FF1620" s="2">
        <v>2.9039999999999999</v>
      </c>
      <c r="FG1620" s="2">
        <v>2.8140000000000001</v>
      </c>
      <c r="FH1620" s="2">
        <v>2.71</v>
      </c>
      <c r="FI1620" s="2">
        <v>2.6059999999999999</v>
      </c>
      <c r="FJ1620" s="2">
        <v>2.58</v>
      </c>
      <c r="FK1620" s="2">
        <v>2.58</v>
      </c>
      <c r="FL1620" s="2"/>
      <c r="FM1620" s="2"/>
      <c r="FN1620" s="2"/>
      <c r="FO1620" s="2"/>
      <c r="FP1620" s="2"/>
      <c r="FQ1620" s="2"/>
      <c r="FR1620" s="2"/>
      <c r="FS1620" s="2"/>
      <c r="FT1620" s="2"/>
      <c r="FU1620" s="2"/>
      <c r="FV1620" s="2"/>
      <c r="FW1620" s="2"/>
      <c r="FX1620" s="2"/>
      <c r="FY1620" s="2"/>
      <c r="FZ1620" s="2"/>
      <c r="GA1620" s="2"/>
      <c r="GB1620" s="2"/>
      <c r="GC1620" s="2"/>
      <c r="GD1620" s="2"/>
      <c r="GE1620" s="2"/>
      <c r="GF1620" s="2"/>
      <c r="GG1620" s="2"/>
      <c r="GH1620" s="2"/>
      <c r="GI1620" s="2"/>
      <c r="GJ1620" s="2"/>
      <c r="GK1620" s="2"/>
      <c r="GL1620" s="2"/>
      <c r="GM1620" s="2"/>
      <c r="GN1620" s="2"/>
      <c r="GO1620" s="2"/>
      <c r="GP1620" s="2"/>
      <c r="GQ1620" s="2"/>
    </row>
    <row r="1621" spans="1:199" x14ac:dyDescent="0.2">
      <c r="A1621" s="36">
        <f t="shared" si="395"/>
        <v>4</v>
      </c>
      <c r="B1621" s="36">
        <f t="shared" si="396"/>
        <v>6</v>
      </c>
      <c r="C1621" s="1">
        <v>36321</v>
      </c>
      <c r="D1621">
        <f t="shared" si="397"/>
        <v>6</v>
      </c>
      <c r="E1621">
        <f t="shared" si="398"/>
        <v>1999</v>
      </c>
      <c r="F1621" s="21">
        <f t="shared" si="385"/>
        <v>0.26140000000000008</v>
      </c>
      <c r="G1621" s="21">
        <f t="shared" si="387"/>
        <v>6.4166666666674033E-3</v>
      </c>
      <c r="H1621" s="21">
        <f t="shared" si="388"/>
        <v>2.9333333333333211E-2</v>
      </c>
      <c r="I1621" s="21">
        <f t="shared" si="389"/>
        <v>3.5750000000000615E-2</v>
      </c>
      <c r="J1621" s="23">
        <f>VLOOKUP(C1621,'Nymex hist.'!A:B,2,0)</f>
        <v>2.355</v>
      </c>
      <c r="K1621" s="23">
        <f t="shared" si="399"/>
        <v>2.3929999999999998</v>
      </c>
      <c r="L1621" s="23">
        <f t="shared" si="386"/>
        <v>2.6543999999999999</v>
      </c>
      <c r="M1621" s="23">
        <f t="shared" si="390"/>
        <v>2.4754166666666664</v>
      </c>
      <c r="N1621" s="23">
        <f t="shared" si="391"/>
        <v>2.4818333333333338</v>
      </c>
      <c r="O1621" s="23">
        <f t="shared" si="392"/>
        <v>2.511166666666667</v>
      </c>
      <c r="P1621" s="23">
        <f t="shared" si="393"/>
        <v>2.5561666666666665</v>
      </c>
      <c r="Q1621" s="23">
        <f t="shared" si="394"/>
        <v>2.6111666666666662</v>
      </c>
      <c r="R1621" s="30">
        <v>36321</v>
      </c>
      <c r="S1621" s="32"/>
      <c r="T1621" s="32"/>
      <c r="U1621" s="32"/>
      <c r="V1621" s="32"/>
      <c r="W1621" s="32"/>
      <c r="X1621" s="32"/>
      <c r="Y1621" s="32"/>
      <c r="Z1621" s="32"/>
      <c r="AA1621" s="32"/>
      <c r="AB1621" s="32"/>
      <c r="AC1621" s="32"/>
      <c r="AD1621" s="32"/>
      <c r="AE1621" s="32"/>
      <c r="AF1621" s="32"/>
      <c r="AG1621" s="32"/>
      <c r="AH1621" s="32"/>
      <c r="AI1621" s="32"/>
      <c r="AJ1621" s="34"/>
      <c r="AK1621" s="32"/>
      <c r="AL1621" s="32"/>
      <c r="AM1621" s="32"/>
      <c r="AN1621" s="32"/>
      <c r="AO1621" s="32"/>
      <c r="AP1621" s="32"/>
      <c r="AQ1621" s="32"/>
      <c r="AR1621" s="32"/>
      <c r="AS1621" s="32"/>
      <c r="AT1621" s="32"/>
      <c r="AU1621" s="32"/>
      <c r="AV1621" s="32"/>
      <c r="AW1621" s="32"/>
      <c r="AX1621" s="32"/>
      <c r="AY1621" s="32"/>
      <c r="AZ1621" s="32"/>
      <c r="BA1621" s="32"/>
      <c r="BB1621" s="32"/>
      <c r="BC1621" s="32"/>
      <c r="BD1621" s="32"/>
      <c r="BE1621" s="32"/>
      <c r="BF1621" s="32"/>
      <c r="BG1621" s="32"/>
      <c r="BH1621" s="32"/>
      <c r="BI1621" s="32"/>
      <c r="BJ1621" s="32"/>
      <c r="BK1621" s="32"/>
      <c r="BL1621" s="32"/>
      <c r="BM1621" s="32"/>
      <c r="BN1621" s="32"/>
      <c r="BO1621" s="32"/>
      <c r="BP1621" s="32"/>
      <c r="BQ1621" s="32"/>
      <c r="BR1621" s="32"/>
      <c r="BS1621" s="32"/>
      <c r="BT1621" s="32"/>
      <c r="BU1621" s="32"/>
      <c r="BV1621" s="32"/>
      <c r="BW1621" s="32"/>
      <c r="BX1621" s="32"/>
      <c r="BY1621" s="32"/>
      <c r="BZ1621" s="32"/>
      <c r="CA1621" s="32"/>
      <c r="CB1621" s="32"/>
      <c r="CC1621" s="32"/>
      <c r="CD1621" s="32"/>
      <c r="CE1621" s="32"/>
      <c r="CF1621" s="32"/>
      <c r="CG1621" s="32"/>
      <c r="CH1621" s="32"/>
      <c r="CI1621" s="32"/>
      <c r="CJ1621" s="32"/>
      <c r="CK1621" s="32"/>
      <c r="CL1621" s="32"/>
      <c r="CM1621" s="32"/>
      <c r="CN1621" s="32"/>
      <c r="CO1621" s="32"/>
      <c r="CP1621" s="32"/>
      <c r="CQ1621" s="32"/>
      <c r="CR1621" s="32">
        <v>2.355</v>
      </c>
      <c r="CS1621" s="32">
        <v>2.3809999999999998</v>
      </c>
      <c r="CT1621" s="32">
        <v>2.4039999999999999</v>
      </c>
      <c r="CU1621" s="32">
        <v>2.4319999999999999</v>
      </c>
      <c r="CV1621" s="32">
        <v>2.5819999999999999</v>
      </c>
      <c r="CW1621" s="32">
        <v>2.73</v>
      </c>
      <c r="CX1621" s="32">
        <v>2.77</v>
      </c>
      <c r="CY1621" s="32">
        <v>2.665</v>
      </c>
      <c r="CZ1621" s="32">
        <v>2.5249999999999999</v>
      </c>
      <c r="DA1621" s="32">
        <v>2.3860000000000001</v>
      </c>
      <c r="DB1621" s="32">
        <v>2.3410000000000002</v>
      </c>
      <c r="DC1621" s="32">
        <v>2.3370000000000002</v>
      </c>
      <c r="DD1621" s="32">
        <v>2.3420000000000001</v>
      </c>
      <c r="DE1621" s="32">
        <v>2.3519999999999999</v>
      </c>
      <c r="DF1621" s="32">
        <v>2.3610000000000002</v>
      </c>
      <c r="DG1621" s="32">
        <v>2.395</v>
      </c>
      <c r="DH1621" s="32">
        <v>2.5430000000000001</v>
      </c>
      <c r="DI1621" s="32">
        <v>2.6880000000000002</v>
      </c>
      <c r="DJ1621" s="32">
        <v>2.73</v>
      </c>
      <c r="DK1621" s="32">
        <v>2.625</v>
      </c>
      <c r="DL1621" s="32">
        <v>2.512</v>
      </c>
      <c r="DM1621" s="32">
        <v>2.395</v>
      </c>
      <c r="DN1621" s="32">
        <v>2.367</v>
      </c>
      <c r="DO1621" s="32">
        <v>2.367</v>
      </c>
      <c r="DP1621" s="32">
        <v>2.371</v>
      </c>
      <c r="DQ1621" s="32">
        <v>2.3759999999999999</v>
      </c>
      <c r="DR1621" s="32">
        <v>2.3860000000000001</v>
      </c>
      <c r="DS1621" s="32">
        <v>2.419</v>
      </c>
      <c r="DT1621" s="32">
        <v>2.548</v>
      </c>
      <c r="DU1621" s="32">
        <v>2.6859999999999999</v>
      </c>
      <c r="DV1621" s="32">
        <v>2.7280000000000002</v>
      </c>
      <c r="DW1621" s="32">
        <v>2.6379999999999999</v>
      </c>
      <c r="DX1621" s="32">
        <v>2.5339999999999998</v>
      </c>
      <c r="DY1621" s="32">
        <v>2.4300000000000002</v>
      </c>
      <c r="DZ1621" s="32">
        <v>2.4039999999999999</v>
      </c>
      <c r="EA1621" s="32">
        <v>2.4039999999999999</v>
      </c>
      <c r="EB1621" s="32">
        <v>2.4060000000000001</v>
      </c>
      <c r="EC1621" s="32">
        <v>2.411</v>
      </c>
      <c r="ED1621" s="32">
        <v>2.4209999999999998</v>
      </c>
      <c r="EE1621" s="32">
        <v>2.4540000000000002</v>
      </c>
      <c r="EF1621" s="32">
        <v>2.5830000000000002</v>
      </c>
      <c r="EG1621" s="32">
        <v>2.7210000000000001</v>
      </c>
      <c r="EH1621" s="32">
        <v>2.7730000000000001</v>
      </c>
      <c r="EI1621" s="32">
        <v>2.6829999999999998</v>
      </c>
      <c r="EJ1621" s="32">
        <v>2.5790000000000002</v>
      </c>
      <c r="EK1621" s="32">
        <v>2.4750000000000001</v>
      </c>
      <c r="EL1621" s="32">
        <v>2.4489999999999998</v>
      </c>
      <c r="EM1621" s="32">
        <v>2.4489999999999998</v>
      </c>
      <c r="EN1621" s="32">
        <v>2.4510000000000001</v>
      </c>
      <c r="EO1621" s="32">
        <v>2.456</v>
      </c>
      <c r="EP1621" s="32">
        <v>2.4660000000000002</v>
      </c>
      <c r="EQ1621" s="32">
        <v>2.4990000000000001</v>
      </c>
      <c r="ER1621" s="32">
        <v>2.6280000000000001</v>
      </c>
      <c r="ES1621" s="32">
        <v>2.766</v>
      </c>
      <c r="ET1621" s="32">
        <v>2.8279999999999998</v>
      </c>
      <c r="EU1621" s="32">
        <v>2.738</v>
      </c>
      <c r="EV1621" s="32">
        <v>2.6339999999999999</v>
      </c>
      <c r="EW1621" s="32">
        <v>2.5299999999999998</v>
      </c>
      <c r="EX1621" s="32">
        <v>2.504</v>
      </c>
      <c r="EY1621" s="32">
        <v>2.504</v>
      </c>
      <c r="EZ1621" s="32">
        <v>2.5059999999999998</v>
      </c>
      <c r="FA1621" s="32">
        <v>2.5110000000000001</v>
      </c>
      <c r="FB1621" s="32">
        <v>2.5209999999999999</v>
      </c>
      <c r="FC1621" s="32">
        <v>2.5539999999999998</v>
      </c>
      <c r="FD1621" s="32">
        <v>2.6829999999999998</v>
      </c>
      <c r="FE1621" s="32">
        <v>2.8210000000000002</v>
      </c>
      <c r="FF1621" s="32">
        <v>2.8929999999999998</v>
      </c>
      <c r="FG1621" s="32">
        <v>2.8029999999999999</v>
      </c>
      <c r="FH1621" s="32">
        <v>2.6989999999999998</v>
      </c>
      <c r="FI1621" s="32">
        <v>2.5950000000000002</v>
      </c>
      <c r="FJ1621" s="32">
        <v>2.569</v>
      </c>
      <c r="FK1621" s="32">
        <v>2.569</v>
      </c>
      <c r="FL1621" s="32"/>
      <c r="FM1621" s="32"/>
      <c r="FN1621" s="32"/>
      <c r="FO1621" s="32"/>
      <c r="FP1621" s="32"/>
      <c r="FQ1621" s="32"/>
      <c r="FR1621" s="32"/>
      <c r="FS1621" s="32"/>
      <c r="FT1621" s="32"/>
      <c r="FU1621" s="32"/>
      <c r="FV1621" s="32"/>
      <c r="FW1621" s="32"/>
      <c r="FX1621" s="32"/>
      <c r="FY1621" s="32"/>
      <c r="FZ1621" s="32"/>
      <c r="GA1621" s="32"/>
      <c r="GB1621" s="32"/>
      <c r="GC1621" s="32"/>
      <c r="GD1621" s="32"/>
      <c r="GE1621" s="32"/>
      <c r="GF1621" s="32"/>
      <c r="GG1621" s="32"/>
      <c r="GH1621" s="32"/>
      <c r="GI1621" s="32"/>
      <c r="GJ1621" s="32"/>
      <c r="GK1621" s="32"/>
      <c r="GL1621" s="32"/>
      <c r="GM1621" s="32"/>
      <c r="GN1621" s="32"/>
      <c r="GO1621" s="32"/>
      <c r="GP1621" s="32"/>
      <c r="GQ1621" s="32"/>
    </row>
    <row r="1622" spans="1:199" customFormat="1" hidden="1" x14ac:dyDescent="0.2">
      <c r="A1622">
        <f t="shared" si="395"/>
        <v>5</v>
      </c>
      <c r="B1622">
        <f t="shared" si="396"/>
        <v>6</v>
      </c>
      <c r="C1622" s="1">
        <v>36322</v>
      </c>
      <c r="D1622">
        <f t="shared" si="397"/>
        <v>6</v>
      </c>
      <c r="E1622">
        <f t="shared" si="398"/>
        <v>1999</v>
      </c>
      <c r="F1622" s="17">
        <f t="shared" si="385"/>
        <v>0.25089999999999968</v>
      </c>
      <c r="G1622" s="16">
        <f t="shared" si="387"/>
        <v>3.7500000000005862E-3</v>
      </c>
      <c r="H1622" s="16">
        <f t="shared" si="388"/>
        <v>2.9333333333333211E-2</v>
      </c>
      <c r="I1622" s="16">
        <f t="shared" si="389"/>
        <v>3.3083333333333798E-2</v>
      </c>
      <c r="J1622" s="7">
        <f>VLOOKUP(C1622,'Nymex hist.'!A:B,2,0)</f>
        <v>2.3780000000000001</v>
      </c>
      <c r="K1622" s="11">
        <f t="shared" si="399"/>
        <v>2.4135</v>
      </c>
      <c r="L1622" s="11">
        <f t="shared" si="386"/>
        <v>2.6643999999999997</v>
      </c>
      <c r="M1622" s="9">
        <f t="shared" si="390"/>
        <v>2.4780833333333332</v>
      </c>
      <c r="N1622" s="9">
        <f t="shared" si="391"/>
        <v>2.4818333333333338</v>
      </c>
      <c r="O1622" s="9">
        <f t="shared" si="392"/>
        <v>2.511166666666667</v>
      </c>
      <c r="P1622" s="9">
        <f t="shared" si="393"/>
        <v>2.5561666666666665</v>
      </c>
      <c r="Q1622" s="9">
        <f t="shared" si="394"/>
        <v>2.6111666666666662</v>
      </c>
      <c r="R1622" s="8">
        <v>36322</v>
      </c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3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>
        <v>2.3780000000000001</v>
      </c>
      <c r="CS1622" s="2">
        <v>2.4049999999999998</v>
      </c>
      <c r="CT1622" s="2">
        <v>2.423</v>
      </c>
      <c r="CU1622" s="2">
        <v>2.448</v>
      </c>
      <c r="CV1622" s="2">
        <v>2.5950000000000002</v>
      </c>
      <c r="CW1622" s="2">
        <v>2.74</v>
      </c>
      <c r="CX1622" s="2">
        <v>2.78</v>
      </c>
      <c r="CY1622" s="2">
        <v>2.6739999999999999</v>
      </c>
      <c r="CZ1622" s="2">
        <v>2.5329999999999999</v>
      </c>
      <c r="DA1622" s="2">
        <v>2.391</v>
      </c>
      <c r="DB1622" s="2">
        <v>2.3410000000000002</v>
      </c>
      <c r="DC1622" s="2">
        <v>2.3370000000000002</v>
      </c>
      <c r="DD1622" s="2">
        <v>2.3420000000000001</v>
      </c>
      <c r="DE1622" s="2">
        <v>2.3519999999999999</v>
      </c>
      <c r="DF1622" s="2">
        <v>2.3610000000000002</v>
      </c>
      <c r="DG1622" s="2">
        <v>2.395</v>
      </c>
      <c r="DH1622" s="2">
        <v>2.5430000000000001</v>
      </c>
      <c r="DI1622" s="2">
        <v>2.6880000000000002</v>
      </c>
      <c r="DJ1622" s="2">
        <v>2.73</v>
      </c>
      <c r="DK1622" s="2">
        <v>2.625</v>
      </c>
      <c r="DL1622" s="2">
        <v>2.512</v>
      </c>
      <c r="DM1622" s="2">
        <v>2.395</v>
      </c>
      <c r="DN1622" s="2">
        <v>2.367</v>
      </c>
      <c r="DO1622" s="2">
        <v>2.367</v>
      </c>
      <c r="DP1622" s="2">
        <v>2.371</v>
      </c>
      <c r="DQ1622" s="2">
        <v>2.3759999999999999</v>
      </c>
      <c r="DR1622" s="2">
        <v>2.3860000000000001</v>
      </c>
      <c r="DS1622" s="2">
        <v>2.419</v>
      </c>
      <c r="DT1622" s="2">
        <v>2.548</v>
      </c>
      <c r="DU1622" s="2">
        <v>2.6859999999999999</v>
      </c>
      <c r="DV1622" s="2">
        <v>2.7280000000000002</v>
      </c>
      <c r="DW1622" s="2">
        <v>2.6379999999999999</v>
      </c>
      <c r="DX1622" s="2">
        <v>2.5339999999999998</v>
      </c>
      <c r="DY1622" s="2">
        <v>2.4300000000000002</v>
      </c>
      <c r="DZ1622" s="2">
        <v>2.4039999999999999</v>
      </c>
      <c r="EA1622" s="2">
        <v>2.4039999999999999</v>
      </c>
      <c r="EB1622" s="2">
        <v>2.4060000000000001</v>
      </c>
      <c r="EC1622" s="2">
        <v>2.411</v>
      </c>
      <c r="ED1622" s="2">
        <v>2.4209999999999998</v>
      </c>
      <c r="EE1622" s="2">
        <v>2.4540000000000002</v>
      </c>
      <c r="EF1622" s="2">
        <v>2.5830000000000002</v>
      </c>
      <c r="EG1622" s="2">
        <v>2.7210000000000001</v>
      </c>
      <c r="EH1622" s="2">
        <v>2.7730000000000001</v>
      </c>
      <c r="EI1622" s="2">
        <v>2.6829999999999998</v>
      </c>
      <c r="EJ1622" s="2">
        <v>2.5790000000000002</v>
      </c>
      <c r="EK1622" s="2">
        <v>2.4750000000000001</v>
      </c>
      <c r="EL1622" s="2">
        <v>2.4489999999999998</v>
      </c>
      <c r="EM1622" s="2">
        <v>2.4489999999999998</v>
      </c>
      <c r="EN1622" s="2">
        <v>2.4510000000000001</v>
      </c>
      <c r="EO1622" s="2">
        <v>2.456</v>
      </c>
      <c r="EP1622" s="2">
        <v>2.4660000000000002</v>
      </c>
      <c r="EQ1622" s="2">
        <v>2.4990000000000001</v>
      </c>
      <c r="ER1622" s="2">
        <v>2.6280000000000001</v>
      </c>
      <c r="ES1622" s="2">
        <v>2.766</v>
      </c>
      <c r="ET1622" s="2">
        <v>2.8279999999999998</v>
      </c>
      <c r="EU1622" s="2">
        <v>2.738</v>
      </c>
      <c r="EV1622" s="2">
        <v>2.6339999999999999</v>
      </c>
      <c r="EW1622" s="2">
        <v>2.5299999999999998</v>
      </c>
      <c r="EX1622" s="2">
        <v>2.504</v>
      </c>
      <c r="EY1622" s="2">
        <v>2.504</v>
      </c>
      <c r="EZ1622" s="2">
        <v>2.5059999999999998</v>
      </c>
      <c r="FA1622" s="2">
        <v>2.5110000000000001</v>
      </c>
      <c r="FB1622" s="2">
        <v>2.5209999999999999</v>
      </c>
      <c r="FC1622" s="2">
        <v>2.5539999999999998</v>
      </c>
      <c r="FD1622" s="2">
        <v>2.6829999999999998</v>
      </c>
      <c r="FE1622" s="2">
        <v>2.8210000000000002</v>
      </c>
      <c r="FF1622" s="2">
        <v>2.8929999999999998</v>
      </c>
      <c r="FG1622" s="2">
        <v>2.8029999999999999</v>
      </c>
      <c r="FH1622" s="2">
        <v>2.6989999999999998</v>
      </c>
      <c r="FI1622" s="2">
        <v>2.5950000000000002</v>
      </c>
      <c r="FJ1622" s="2">
        <v>2.569</v>
      </c>
      <c r="FK1622" s="2">
        <v>2.569</v>
      </c>
      <c r="FL1622" s="2"/>
      <c r="FM1622" s="2"/>
      <c r="FN1622" s="2"/>
      <c r="FO1622" s="2"/>
      <c r="FP1622" s="2"/>
      <c r="FQ1622" s="2"/>
      <c r="FR1622" s="2"/>
      <c r="FS1622" s="2"/>
      <c r="FT1622" s="2"/>
      <c r="FU1622" s="2"/>
      <c r="FV1622" s="2"/>
      <c r="FW1622" s="2"/>
      <c r="FX1622" s="2"/>
      <c r="FY1622" s="2"/>
      <c r="FZ1622" s="2"/>
      <c r="GA1622" s="2"/>
      <c r="GB1622" s="2"/>
      <c r="GC1622" s="2"/>
      <c r="GD1622" s="2"/>
      <c r="GE1622" s="2"/>
      <c r="GF1622" s="2"/>
      <c r="GG1622" s="2"/>
      <c r="GH1622" s="2"/>
      <c r="GI1622" s="2"/>
      <c r="GJ1622" s="2"/>
      <c r="GK1622" s="2"/>
      <c r="GL1622" s="2"/>
      <c r="GM1622" s="2"/>
      <c r="GN1622" s="2"/>
      <c r="GO1622" s="2"/>
      <c r="GP1622" s="2"/>
      <c r="GQ1622" s="2"/>
    </row>
    <row r="1623" spans="1:199" customFormat="1" hidden="1" x14ac:dyDescent="0.2">
      <c r="A1623">
        <f t="shared" si="395"/>
        <v>1</v>
      </c>
      <c r="B1623">
        <f t="shared" si="396"/>
        <v>6</v>
      </c>
      <c r="C1623" s="1">
        <v>36325</v>
      </c>
      <c r="D1623">
        <f t="shared" si="397"/>
        <v>6</v>
      </c>
      <c r="E1623">
        <f t="shared" si="398"/>
        <v>1999</v>
      </c>
      <c r="F1623" s="17">
        <f t="shared" si="385"/>
        <v>0.25424999999999986</v>
      </c>
      <c r="G1623" s="16">
        <f t="shared" si="387"/>
        <v>4.0833333333334387E-3</v>
      </c>
      <c r="H1623" s="16">
        <f t="shared" si="388"/>
        <v>2.9333333333333655E-2</v>
      </c>
      <c r="I1623" s="16">
        <f t="shared" si="389"/>
        <v>3.3416666666667094E-2</v>
      </c>
      <c r="J1623" s="7">
        <f>VLOOKUP(C1623,'Nymex hist.'!A:B,2,0)</f>
        <v>2.3719999999999999</v>
      </c>
      <c r="K1623" s="11">
        <f t="shared" si="399"/>
        <v>2.4077500000000001</v>
      </c>
      <c r="L1623" s="11">
        <f t="shared" si="386"/>
        <v>2.6619999999999999</v>
      </c>
      <c r="M1623" s="9">
        <f t="shared" si="390"/>
        <v>2.4757499999999997</v>
      </c>
      <c r="N1623" s="9">
        <f t="shared" si="391"/>
        <v>2.4798333333333331</v>
      </c>
      <c r="O1623" s="9">
        <f t="shared" si="392"/>
        <v>2.5091666666666668</v>
      </c>
      <c r="P1623" s="9">
        <f t="shared" si="393"/>
        <v>2.5541666666666667</v>
      </c>
      <c r="Q1623" s="9">
        <f t="shared" si="394"/>
        <v>2.6091666666666669</v>
      </c>
      <c r="R1623" s="8">
        <v>36325</v>
      </c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3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>
        <v>2.3719999999999999</v>
      </c>
      <c r="CS1623" s="2">
        <v>2.3980000000000001</v>
      </c>
      <c r="CT1623" s="2">
        <v>2.4180000000000001</v>
      </c>
      <c r="CU1623" s="2">
        <v>2.4430000000000001</v>
      </c>
      <c r="CV1623" s="2">
        <v>2.59</v>
      </c>
      <c r="CW1623" s="2">
        <v>2.7370000000000001</v>
      </c>
      <c r="CX1623" s="2">
        <v>2.78</v>
      </c>
      <c r="CY1623" s="2">
        <v>2.6739999999999999</v>
      </c>
      <c r="CZ1623" s="2">
        <v>2.5289999999999999</v>
      </c>
      <c r="DA1623" s="2">
        <v>2.387</v>
      </c>
      <c r="DB1623" s="2">
        <v>2.34</v>
      </c>
      <c r="DC1623" s="2">
        <v>2.335</v>
      </c>
      <c r="DD1623" s="2">
        <v>2.339</v>
      </c>
      <c r="DE1623" s="2">
        <v>2.3490000000000002</v>
      </c>
      <c r="DF1623" s="2">
        <v>2.3580000000000001</v>
      </c>
      <c r="DG1623" s="2">
        <v>2.3919999999999999</v>
      </c>
      <c r="DH1623" s="2">
        <v>2.54</v>
      </c>
      <c r="DI1623" s="2">
        <v>2.6859999999999999</v>
      </c>
      <c r="DJ1623" s="2">
        <v>2.7280000000000002</v>
      </c>
      <c r="DK1623" s="2">
        <v>2.6230000000000002</v>
      </c>
      <c r="DL1623" s="2">
        <v>2.5099999999999998</v>
      </c>
      <c r="DM1623" s="2">
        <v>2.3929999999999998</v>
      </c>
      <c r="DN1623" s="2">
        <v>2.3650000000000002</v>
      </c>
      <c r="DO1623" s="2">
        <v>2.3650000000000002</v>
      </c>
      <c r="DP1623" s="2">
        <v>2.3690000000000002</v>
      </c>
      <c r="DQ1623" s="2">
        <v>2.3740000000000001</v>
      </c>
      <c r="DR1623" s="2">
        <v>2.3839999999999999</v>
      </c>
      <c r="DS1623" s="2">
        <v>2.4169999999999998</v>
      </c>
      <c r="DT1623" s="2">
        <v>2.5459999999999998</v>
      </c>
      <c r="DU1623" s="2">
        <v>2.6840000000000002</v>
      </c>
      <c r="DV1623" s="2">
        <v>2.726</v>
      </c>
      <c r="DW1623" s="2">
        <v>2.6360000000000001</v>
      </c>
      <c r="DX1623" s="2">
        <v>2.532</v>
      </c>
      <c r="DY1623" s="2">
        <v>2.4279999999999999</v>
      </c>
      <c r="DZ1623" s="2">
        <v>2.4020000000000001</v>
      </c>
      <c r="EA1623" s="2">
        <v>2.4020000000000001</v>
      </c>
      <c r="EB1623" s="2">
        <v>2.4039999999999999</v>
      </c>
      <c r="EC1623" s="2">
        <v>2.4089999999999998</v>
      </c>
      <c r="ED1623" s="2">
        <v>2.419</v>
      </c>
      <c r="EE1623" s="2">
        <v>2.452</v>
      </c>
      <c r="EF1623" s="2">
        <v>2.581</v>
      </c>
      <c r="EG1623" s="2">
        <v>2.7189999999999999</v>
      </c>
      <c r="EH1623" s="2">
        <v>2.7709999999999999</v>
      </c>
      <c r="EI1623" s="2">
        <v>2.681</v>
      </c>
      <c r="EJ1623" s="2">
        <v>2.577</v>
      </c>
      <c r="EK1623" s="2">
        <v>2.4729999999999999</v>
      </c>
      <c r="EL1623" s="2">
        <v>2.4470000000000001</v>
      </c>
      <c r="EM1623" s="2">
        <v>2.4470000000000001</v>
      </c>
      <c r="EN1623" s="2">
        <v>2.4489999999999998</v>
      </c>
      <c r="EO1623" s="2">
        <v>2.4540000000000002</v>
      </c>
      <c r="EP1623" s="2">
        <v>2.464</v>
      </c>
      <c r="EQ1623" s="2">
        <v>2.4969999999999999</v>
      </c>
      <c r="ER1623" s="2">
        <v>2.6259999999999999</v>
      </c>
      <c r="ES1623" s="2">
        <v>2.7639999999999998</v>
      </c>
      <c r="ET1623" s="2">
        <v>2.8260000000000001</v>
      </c>
      <c r="EU1623" s="2">
        <v>2.7360000000000002</v>
      </c>
      <c r="EV1623" s="2">
        <v>2.6320000000000001</v>
      </c>
      <c r="EW1623" s="2">
        <v>2.528</v>
      </c>
      <c r="EX1623" s="2">
        <v>2.5019999999999998</v>
      </c>
      <c r="EY1623" s="2">
        <v>2.5019999999999998</v>
      </c>
      <c r="EZ1623" s="2">
        <v>2.504</v>
      </c>
      <c r="FA1623" s="2">
        <v>2.5089999999999999</v>
      </c>
      <c r="FB1623" s="2">
        <v>2.5190000000000001</v>
      </c>
      <c r="FC1623" s="2">
        <v>2.552</v>
      </c>
      <c r="FD1623" s="2">
        <v>2.681</v>
      </c>
      <c r="FE1623" s="2">
        <v>2.819</v>
      </c>
      <c r="FF1623" s="2">
        <v>2.891</v>
      </c>
      <c r="FG1623" s="2">
        <v>2.8010000000000002</v>
      </c>
      <c r="FH1623" s="2">
        <v>2.6970000000000001</v>
      </c>
      <c r="FI1623" s="2">
        <v>2.593</v>
      </c>
      <c r="FJ1623" s="2">
        <v>2.5670000000000002</v>
      </c>
      <c r="FK1623" s="2">
        <v>2.5670000000000002</v>
      </c>
      <c r="FL1623" s="2"/>
      <c r="FM1623" s="2"/>
      <c r="FN1623" s="2"/>
      <c r="FO1623" s="2"/>
      <c r="FP1623" s="2"/>
      <c r="FQ1623" s="2"/>
      <c r="FR1623" s="2"/>
      <c r="FS1623" s="2"/>
      <c r="FT1623" s="2"/>
      <c r="FU1623" s="2"/>
      <c r="FV1623" s="2"/>
      <c r="FW1623" s="2"/>
      <c r="FX1623" s="2"/>
      <c r="FY1623" s="2"/>
      <c r="FZ1623" s="2"/>
      <c r="GA1623" s="2"/>
      <c r="GB1623" s="2"/>
      <c r="GC1623" s="2"/>
      <c r="GD1623" s="2"/>
      <c r="GE1623" s="2"/>
      <c r="GF1623" s="2"/>
      <c r="GG1623" s="2"/>
      <c r="GH1623" s="2"/>
      <c r="GI1623" s="2"/>
      <c r="GJ1623" s="2"/>
      <c r="GK1623" s="2"/>
      <c r="GL1623" s="2"/>
      <c r="GM1623" s="2"/>
      <c r="GN1623" s="2"/>
      <c r="GO1623" s="2"/>
      <c r="GP1623" s="2"/>
      <c r="GQ1623" s="2"/>
    </row>
    <row r="1624" spans="1:199" customFormat="1" hidden="1" x14ac:dyDescent="0.2">
      <c r="A1624">
        <f t="shared" si="395"/>
        <v>2</v>
      </c>
      <c r="B1624">
        <f t="shared" si="396"/>
        <v>6</v>
      </c>
      <c r="C1624" s="1">
        <v>36326</v>
      </c>
      <c r="D1624">
        <f t="shared" si="397"/>
        <v>6</v>
      </c>
      <c r="E1624">
        <f t="shared" si="398"/>
        <v>1999</v>
      </c>
      <c r="F1624" s="17">
        <f t="shared" si="385"/>
        <v>0.25540000000000029</v>
      </c>
      <c r="G1624" s="16">
        <f t="shared" si="387"/>
        <v>6.5833333333338295E-3</v>
      </c>
      <c r="H1624" s="16">
        <f t="shared" si="388"/>
        <v>2.9333333333333211E-2</v>
      </c>
      <c r="I1624" s="16">
        <f t="shared" si="389"/>
        <v>3.5916666666667041E-2</v>
      </c>
      <c r="J1624" s="7">
        <f>VLOOKUP(C1624,'Nymex hist.'!A:B,2,0)</f>
        <v>2.367</v>
      </c>
      <c r="K1624" s="11">
        <f t="shared" si="399"/>
        <v>2.4039999999999999</v>
      </c>
      <c r="L1624" s="11">
        <f t="shared" si="386"/>
        <v>2.6594000000000002</v>
      </c>
      <c r="M1624" s="9">
        <f t="shared" si="390"/>
        <v>2.47525</v>
      </c>
      <c r="N1624" s="9">
        <f t="shared" si="391"/>
        <v>2.4818333333333338</v>
      </c>
      <c r="O1624" s="9">
        <f t="shared" si="392"/>
        <v>2.511166666666667</v>
      </c>
      <c r="P1624" s="9">
        <f t="shared" si="393"/>
        <v>2.5561666666666665</v>
      </c>
      <c r="Q1624" s="9">
        <f t="shared" si="394"/>
        <v>2.6111666666666662</v>
      </c>
      <c r="R1624" s="8">
        <v>36326</v>
      </c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3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>
        <v>2.367</v>
      </c>
      <c r="CS1624" s="2">
        <v>2.3959999999999999</v>
      </c>
      <c r="CT1624" s="2">
        <v>2.4140000000000001</v>
      </c>
      <c r="CU1624" s="2">
        <v>2.4390000000000001</v>
      </c>
      <c r="CV1624" s="2">
        <v>2.5870000000000002</v>
      </c>
      <c r="CW1624" s="2">
        <v>2.7349999999999999</v>
      </c>
      <c r="CX1624" s="2">
        <v>2.778</v>
      </c>
      <c r="CY1624" s="2">
        <v>2.6720000000000002</v>
      </c>
      <c r="CZ1624" s="2">
        <v>2.5249999999999999</v>
      </c>
      <c r="DA1624" s="2">
        <v>2.3849999999999998</v>
      </c>
      <c r="DB1624" s="2">
        <v>2.34</v>
      </c>
      <c r="DC1624" s="2">
        <v>2.335</v>
      </c>
      <c r="DD1624" s="2">
        <v>2.339</v>
      </c>
      <c r="DE1624" s="2">
        <v>2.3490000000000002</v>
      </c>
      <c r="DF1624" s="2">
        <v>2.3580000000000001</v>
      </c>
      <c r="DG1624" s="2">
        <v>2.3919999999999999</v>
      </c>
      <c r="DH1624" s="2">
        <v>2.5419999999999998</v>
      </c>
      <c r="DI1624" s="2">
        <v>2.6880000000000002</v>
      </c>
      <c r="DJ1624" s="2">
        <v>2.73</v>
      </c>
      <c r="DK1624" s="2">
        <v>2.625</v>
      </c>
      <c r="DL1624" s="2">
        <v>2.512</v>
      </c>
      <c r="DM1624" s="2">
        <v>2.395</v>
      </c>
      <c r="DN1624" s="2">
        <v>2.367</v>
      </c>
      <c r="DO1624" s="2">
        <v>2.367</v>
      </c>
      <c r="DP1624" s="2">
        <v>2.371</v>
      </c>
      <c r="DQ1624" s="2">
        <v>2.3759999999999999</v>
      </c>
      <c r="DR1624" s="2">
        <v>2.3860000000000001</v>
      </c>
      <c r="DS1624" s="2">
        <v>2.419</v>
      </c>
      <c r="DT1624" s="2">
        <v>2.548</v>
      </c>
      <c r="DU1624" s="2">
        <v>2.6859999999999999</v>
      </c>
      <c r="DV1624" s="2">
        <v>2.7280000000000002</v>
      </c>
      <c r="DW1624" s="2">
        <v>2.6379999999999999</v>
      </c>
      <c r="DX1624" s="2">
        <v>2.5339999999999998</v>
      </c>
      <c r="DY1624" s="2">
        <v>2.4300000000000002</v>
      </c>
      <c r="DZ1624" s="2">
        <v>2.4039999999999999</v>
      </c>
      <c r="EA1624" s="2">
        <v>2.4039999999999999</v>
      </c>
      <c r="EB1624" s="2">
        <v>2.4060000000000001</v>
      </c>
      <c r="EC1624" s="2">
        <v>2.411</v>
      </c>
      <c r="ED1624" s="2">
        <v>2.4209999999999998</v>
      </c>
      <c r="EE1624" s="2">
        <v>2.4540000000000002</v>
      </c>
      <c r="EF1624" s="2">
        <v>2.5830000000000002</v>
      </c>
      <c r="EG1624" s="2">
        <v>2.7210000000000001</v>
      </c>
      <c r="EH1624" s="2">
        <v>2.7730000000000001</v>
      </c>
      <c r="EI1624" s="2">
        <v>2.6829999999999998</v>
      </c>
      <c r="EJ1624" s="2">
        <v>2.5790000000000002</v>
      </c>
      <c r="EK1624" s="2">
        <v>2.4750000000000001</v>
      </c>
      <c r="EL1624" s="2">
        <v>2.4489999999999998</v>
      </c>
      <c r="EM1624" s="2">
        <v>2.4489999999999998</v>
      </c>
      <c r="EN1624" s="2">
        <v>2.4510000000000001</v>
      </c>
      <c r="EO1624" s="2">
        <v>2.456</v>
      </c>
      <c r="EP1624" s="2">
        <v>2.4660000000000002</v>
      </c>
      <c r="EQ1624" s="2">
        <v>2.4990000000000001</v>
      </c>
      <c r="ER1624" s="2">
        <v>2.6280000000000001</v>
      </c>
      <c r="ES1624" s="2">
        <v>2.766</v>
      </c>
      <c r="ET1624" s="2">
        <v>2.8279999999999998</v>
      </c>
      <c r="EU1624" s="2">
        <v>2.738</v>
      </c>
      <c r="EV1624" s="2">
        <v>2.6339999999999999</v>
      </c>
      <c r="EW1624" s="2">
        <v>2.5299999999999998</v>
      </c>
      <c r="EX1624" s="2">
        <v>2.504</v>
      </c>
      <c r="EY1624" s="2">
        <v>2.504</v>
      </c>
      <c r="EZ1624" s="2">
        <v>2.5059999999999998</v>
      </c>
      <c r="FA1624" s="2">
        <v>2.5110000000000001</v>
      </c>
      <c r="FB1624" s="2">
        <v>2.5209999999999999</v>
      </c>
      <c r="FC1624" s="2">
        <v>2.5539999999999998</v>
      </c>
      <c r="FD1624" s="2">
        <v>2.6829999999999998</v>
      </c>
      <c r="FE1624" s="2">
        <v>2.8210000000000002</v>
      </c>
      <c r="FF1624" s="2">
        <v>2.8929999999999998</v>
      </c>
      <c r="FG1624" s="2">
        <v>2.8029999999999999</v>
      </c>
      <c r="FH1624" s="2">
        <v>2.6989999999999998</v>
      </c>
      <c r="FI1624" s="2">
        <v>2.5950000000000002</v>
      </c>
      <c r="FJ1624" s="2">
        <v>2.569</v>
      </c>
      <c r="FK1624" s="2">
        <v>2.569</v>
      </c>
      <c r="FL1624" s="2"/>
      <c r="FM1624" s="2"/>
      <c r="FN1624" s="2"/>
      <c r="FO1624" s="2"/>
      <c r="FP1624" s="2"/>
      <c r="FQ1624" s="2"/>
      <c r="FR1624" s="2"/>
      <c r="FS1624" s="2"/>
      <c r="FT1624" s="2"/>
      <c r="FU1624" s="2"/>
      <c r="FV1624" s="2"/>
      <c r="FW1624" s="2"/>
      <c r="FX1624" s="2"/>
      <c r="FY1624" s="2"/>
      <c r="FZ1624" s="2"/>
      <c r="GA1624" s="2"/>
      <c r="GB1624" s="2"/>
      <c r="GC1624" s="2"/>
      <c r="GD1624" s="2"/>
      <c r="GE1624" s="2"/>
      <c r="GF1624" s="2"/>
      <c r="GG1624" s="2"/>
      <c r="GH1624" s="2"/>
      <c r="GI1624" s="2"/>
      <c r="GJ1624" s="2"/>
      <c r="GK1624" s="2"/>
      <c r="GL1624" s="2"/>
      <c r="GM1624" s="2"/>
      <c r="GN1624" s="2"/>
      <c r="GO1624" s="2"/>
      <c r="GP1624" s="2"/>
      <c r="GQ1624" s="2"/>
    </row>
    <row r="1625" spans="1:199" customFormat="1" hidden="1" x14ac:dyDescent="0.2">
      <c r="A1625">
        <f t="shared" si="395"/>
        <v>3</v>
      </c>
      <c r="B1625">
        <f t="shared" si="396"/>
        <v>6</v>
      </c>
      <c r="C1625" s="1">
        <v>36327</v>
      </c>
      <c r="D1625">
        <f t="shared" si="397"/>
        <v>6</v>
      </c>
      <c r="E1625">
        <f t="shared" si="398"/>
        <v>1999</v>
      </c>
      <c r="F1625" s="17">
        <f t="shared" si="385"/>
        <v>0.2675500000000004</v>
      </c>
      <c r="G1625" s="16">
        <f t="shared" si="387"/>
        <v>9.6666666666669343E-3</v>
      </c>
      <c r="H1625" s="16">
        <f t="shared" si="388"/>
        <v>3.0333333333333101E-2</v>
      </c>
      <c r="I1625" s="16">
        <f t="shared" si="389"/>
        <v>4.0000000000000036E-2</v>
      </c>
      <c r="J1625" s="7">
        <f>VLOOKUP(C1625,'Nymex hist.'!A:B,2,0)</f>
        <v>2.327</v>
      </c>
      <c r="K1625" s="11">
        <f t="shared" si="399"/>
        <v>2.3672499999999999</v>
      </c>
      <c r="L1625" s="11">
        <f t="shared" si="386"/>
        <v>2.6348000000000003</v>
      </c>
      <c r="M1625" s="9">
        <f t="shared" si="390"/>
        <v>2.4595833333333332</v>
      </c>
      <c r="N1625" s="9">
        <f t="shared" si="391"/>
        <v>2.4692500000000002</v>
      </c>
      <c r="O1625" s="9">
        <f t="shared" si="392"/>
        <v>2.4995833333333333</v>
      </c>
      <c r="P1625" s="9">
        <f t="shared" si="393"/>
        <v>2.5445833333333336</v>
      </c>
      <c r="Q1625" s="9">
        <f t="shared" si="394"/>
        <v>2.5995833333333334</v>
      </c>
      <c r="R1625" s="8">
        <v>36327</v>
      </c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3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>
        <v>2.327</v>
      </c>
      <c r="CS1625" s="2">
        <v>2.3559999999999999</v>
      </c>
      <c r="CT1625" s="2">
        <v>2.379</v>
      </c>
      <c r="CU1625" s="2">
        <v>2.407</v>
      </c>
      <c r="CV1625" s="2">
        <v>2.5569999999999999</v>
      </c>
      <c r="CW1625" s="2">
        <v>2.706</v>
      </c>
      <c r="CX1625" s="2">
        <v>2.7519999999999998</v>
      </c>
      <c r="CY1625" s="2">
        <v>2.6520000000000001</v>
      </c>
      <c r="CZ1625" s="2">
        <v>2.5070000000000001</v>
      </c>
      <c r="DA1625" s="2">
        <v>2.3690000000000002</v>
      </c>
      <c r="DB1625" s="2">
        <v>2.3260000000000001</v>
      </c>
      <c r="DC1625" s="2">
        <v>2.3210000000000002</v>
      </c>
      <c r="DD1625" s="2">
        <v>2.3250000000000002</v>
      </c>
      <c r="DE1625" s="2">
        <v>2.335</v>
      </c>
      <c r="DF1625" s="2">
        <v>2.3450000000000002</v>
      </c>
      <c r="DG1625" s="2">
        <v>2.379</v>
      </c>
      <c r="DH1625" s="2">
        <v>2.5289999999999999</v>
      </c>
      <c r="DI1625" s="2">
        <v>2.6749999999999998</v>
      </c>
      <c r="DJ1625" s="2">
        <v>2.7170000000000001</v>
      </c>
      <c r="DK1625" s="2">
        <v>2.6120000000000001</v>
      </c>
      <c r="DL1625" s="2">
        <v>2.4990000000000001</v>
      </c>
      <c r="DM1625" s="2">
        <v>2.3820000000000001</v>
      </c>
      <c r="DN1625" s="2">
        <v>2.3540000000000001</v>
      </c>
      <c r="DO1625" s="2">
        <v>2.3540000000000001</v>
      </c>
      <c r="DP1625" s="2">
        <v>2.3580000000000001</v>
      </c>
      <c r="DQ1625" s="2">
        <v>2.363</v>
      </c>
      <c r="DR1625" s="2">
        <v>2.3730000000000002</v>
      </c>
      <c r="DS1625" s="2">
        <v>2.407</v>
      </c>
      <c r="DT1625" s="2">
        <v>2.5369999999999999</v>
      </c>
      <c r="DU1625" s="2">
        <v>2.6749999999999998</v>
      </c>
      <c r="DV1625" s="2">
        <v>2.7170000000000001</v>
      </c>
      <c r="DW1625" s="2">
        <v>2.6269999999999998</v>
      </c>
      <c r="DX1625" s="2">
        <v>2.5230000000000001</v>
      </c>
      <c r="DY1625" s="2">
        <v>2.419</v>
      </c>
      <c r="DZ1625" s="2">
        <v>2.3929999999999998</v>
      </c>
      <c r="EA1625" s="2">
        <v>2.3929999999999998</v>
      </c>
      <c r="EB1625" s="2">
        <v>2.3929999999999998</v>
      </c>
      <c r="EC1625" s="2">
        <v>2.3980000000000001</v>
      </c>
      <c r="ED1625" s="2">
        <v>2.4079999999999999</v>
      </c>
      <c r="EE1625" s="2">
        <v>2.4420000000000002</v>
      </c>
      <c r="EF1625" s="2">
        <v>2.5720000000000001</v>
      </c>
      <c r="EG1625" s="2">
        <v>2.71</v>
      </c>
      <c r="EH1625" s="2">
        <v>2.762</v>
      </c>
      <c r="EI1625" s="2">
        <v>2.6720000000000002</v>
      </c>
      <c r="EJ1625" s="2">
        <v>2.5680000000000001</v>
      </c>
      <c r="EK1625" s="2">
        <v>2.464</v>
      </c>
      <c r="EL1625" s="2">
        <v>2.4380000000000002</v>
      </c>
      <c r="EM1625" s="2">
        <v>2.4380000000000002</v>
      </c>
      <c r="EN1625" s="2">
        <v>2.4380000000000002</v>
      </c>
      <c r="EO1625" s="2">
        <v>2.4430000000000001</v>
      </c>
      <c r="EP1625" s="2">
        <v>2.4529999999999998</v>
      </c>
      <c r="EQ1625" s="2">
        <v>2.4870000000000001</v>
      </c>
      <c r="ER1625" s="2">
        <v>2.617</v>
      </c>
      <c r="ES1625" s="2">
        <v>2.7549999999999999</v>
      </c>
      <c r="ET1625" s="2">
        <v>2.8170000000000002</v>
      </c>
      <c r="EU1625" s="2">
        <v>2.7269999999999999</v>
      </c>
      <c r="EV1625" s="2">
        <v>2.6230000000000002</v>
      </c>
      <c r="EW1625" s="2">
        <v>2.5190000000000001</v>
      </c>
      <c r="EX1625" s="2">
        <v>2.4929999999999999</v>
      </c>
      <c r="EY1625" s="2">
        <v>2.4929999999999999</v>
      </c>
      <c r="EZ1625" s="2">
        <v>2.4929999999999999</v>
      </c>
      <c r="FA1625" s="2">
        <v>2.4980000000000002</v>
      </c>
      <c r="FB1625" s="2">
        <v>2.508</v>
      </c>
      <c r="FC1625" s="2">
        <v>2.5419999999999998</v>
      </c>
      <c r="FD1625" s="2">
        <v>2.6720000000000002</v>
      </c>
      <c r="FE1625" s="2">
        <v>2.81</v>
      </c>
      <c r="FF1625" s="2">
        <v>2.8820000000000001</v>
      </c>
      <c r="FG1625" s="2">
        <v>2.7919999999999998</v>
      </c>
      <c r="FH1625" s="2">
        <v>2.6880000000000002</v>
      </c>
      <c r="FI1625" s="2">
        <v>2.5840000000000001</v>
      </c>
      <c r="FJ1625" s="2">
        <v>2.5579999999999998</v>
      </c>
      <c r="FK1625" s="2">
        <v>2.5579999999999998</v>
      </c>
      <c r="FL1625" s="2"/>
      <c r="FM1625" s="2"/>
      <c r="FN1625" s="2"/>
      <c r="FO1625" s="2"/>
      <c r="FP1625" s="2"/>
      <c r="FQ1625" s="2"/>
      <c r="FR1625" s="2"/>
      <c r="FS1625" s="2"/>
      <c r="FT1625" s="2"/>
      <c r="FU1625" s="2"/>
      <c r="FV1625" s="2"/>
      <c r="FW1625" s="2"/>
      <c r="FX1625" s="2"/>
      <c r="FY1625" s="2"/>
      <c r="FZ1625" s="2"/>
      <c r="GA1625" s="2"/>
      <c r="GB1625" s="2"/>
      <c r="GC1625" s="2"/>
      <c r="GD1625" s="2"/>
      <c r="GE1625" s="2"/>
      <c r="GF1625" s="2"/>
      <c r="GG1625" s="2"/>
      <c r="GH1625" s="2"/>
      <c r="GI1625" s="2"/>
      <c r="GJ1625" s="2"/>
      <c r="GK1625" s="2"/>
      <c r="GL1625" s="2"/>
      <c r="GM1625" s="2"/>
      <c r="GN1625" s="2"/>
      <c r="GO1625" s="2"/>
      <c r="GP1625" s="2"/>
      <c r="GQ1625" s="2"/>
    </row>
    <row r="1626" spans="1:199" x14ac:dyDescent="0.2">
      <c r="A1626" s="36">
        <f t="shared" si="395"/>
        <v>4</v>
      </c>
      <c r="B1626" s="36">
        <f t="shared" si="396"/>
        <v>6</v>
      </c>
      <c r="C1626" s="1">
        <v>36328</v>
      </c>
      <c r="D1626">
        <f t="shared" si="397"/>
        <v>6</v>
      </c>
      <c r="E1626">
        <f t="shared" si="398"/>
        <v>1999</v>
      </c>
      <c r="F1626" s="21">
        <f t="shared" si="385"/>
        <v>0.28029999999999999</v>
      </c>
      <c r="G1626" s="21">
        <f t="shared" si="387"/>
        <v>1.483333333333281E-2</v>
      </c>
      <c r="H1626" s="21">
        <f t="shared" si="388"/>
        <v>3.0333333333333545E-2</v>
      </c>
      <c r="I1626" s="21">
        <f t="shared" si="389"/>
        <v>4.5166666666666355E-2</v>
      </c>
      <c r="J1626" s="23">
        <f>VLOOKUP(C1626,'Nymex hist.'!A:B,2,0)</f>
        <v>2.2850000000000001</v>
      </c>
      <c r="K1626" s="23">
        <f t="shared" si="399"/>
        <v>2.3245</v>
      </c>
      <c r="L1626" s="23">
        <f t="shared" si="386"/>
        <v>2.6048</v>
      </c>
      <c r="M1626" s="23">
        <f t="shared" si="390"/>
        <v>2.4394166666666668</v>
      </c>
      <c r="N1626" s="23">
        <f t="shared" si="391"/>
        <v>2.4542499999999996</v>
      </c>
      <c r="O1626" s="23">
        <f t="shared" si="392"/>
        <v>2.4845833333333331</v>
      </c>
      <c r="P1626" s="23">
        <f t="shared" si="393"/>
        <v>2.5295833333333331</v>
      </c>
      <c r="Q1626" s="23">
        <f t="shared" si="394"/>
        <v>2.5845833333333332</v>
      </c>
      <c r="R1626" s="30">
        <v>36328</v>
      </c>
      <c r="S1626" s="32"/>
      <c r="T1626" s="32"/>
      <c r="U1626" s="32"/>
      <c r="V1626" s="32"/>
      <c r="W1626" s="32"/>
      <c r="X1626" s="32"/>
      <c r="Y1626" s="32"/>
      <c r="Z1626" s="32"/>
      <c r="AA1626" s="32"/>
      <c r="AB1626" s="32"/>
      <c r="AC1626" s="32"/>
      <c r="AD1626" s="32"/>
      <c r="AE1626" s="32"/>
      <c r="AF1626" s="32"/>
      <c r="AG1626" s="32"/>
      <c r="AH1626" s="32"/>
      <c r="AI1626" s="32"/>
      <c r="AJ1626" s="34"/>
      <c r="AK1626" s="32"/>
      <c r="AL1626" s="32"/>
      <c r="AM1626" s="32"/>
      <c r="AN1626" s="32"/>
      <c r="AO1626" s="32"/>
      <c r="AP1626" s="32"/>
      <c r="AQ1626" s="32"/>
      <c r="AR1626" s="32"/>
      <c r="AS1626" s="32"/>
      <c r="AT1626" s="32"/>
      <c r="AU1626" s="32"/>
      <c r="AV1626" s="32"/>
      <c r="AW1626" s="32"/>
      <c r="AX1626" s="32"/>
      <c r="AY1626" s="32"/>
      <c r="AZ1626" s="32"/>
      <c r="BA1626" s="32"/>
      <c r="BB1626" s="32"/>
      <c r="BC1626" s="32"/>
      <c r="BD1626" s="32"/>
      <c r="BE1626" s="32"/>
      <c r="BF1626" s="32"/>
      <c r="BG1626" s="32"/>
      <c r="BH1626" s="32"/>
      <c r="BI1626" s="32"/>
      <c r="BJ1626" s="32"/>
      <c r="BK1626" s="32"/>
      <c r="BL1626" s="32"/>
      <c r="BM1626" s="32"/>
      <c r="BN1626" s="32"/>
      <c r="BO1626" s="32"/>
      <c r="BP1626" s="32"/>
      <c r="BQ1626" s="32"/>
      <c r="BR1626" s="32"/>
      <c r="BS1626" s="32"/>
      <c r="BT1626" s="32"/>
      <c r="BU1626" s="32"/>
      <c r="BV1626" s="32"/>
      <c r="BW1626" s="32"/>
      <c r="BX1626" s="32"/>
      <c r="BY1626" s="32"/>
      <c r="BZ1626" s="32"/>
      <c r="CA1626" s="32"/>
      <c r="CB1626" s="32"/>
      <c r="CC1626" s="32"/>
      <c r="CD1626" s="32"/>
      <c r="CE1626" s="32"/>
      <c r="CF1626" s="32"/>
      <c r="CG1626" s="32"/>
      <c r="CH1626" s="32"/>
      <c r="CI1626" s="32"/>
      <c r="CJ1626" s="32"/>
      <c r="CK1626" s="32"/>
      <c r="CL1626" s="32"/>
      <c r="CM1626" s="32"/>
      <c r="CN1626" s="32"/>
      <c r="CO1626" s="32"/>
      <c r="CP1626" s="32"/>
      <c r="CQ1626" s="32"/>
      <c r="CR1626" s="32">
        <v>2.2850000000000001</v>
      </c>
      <c r="CS1626" s="32">
        <v>2.3119999999999998</v>
      </c>
      <c r="CT1626" s="32">
        <v>2.3359999999999999</v>
      </c>
      <c r="CU1626" s="32">
        <v>2.3650000000000002</v>
      </c>
      <c r="CV1626" s="32">
        <v>2.52</v>
      </c>
      <c r="CW1626" s="32">
        <v>2.6720000000000002</v>
      </c>
      <c r="CX1626" s="32">
        <v>2.7250000000000001</v>
      </c>
      <c r="CY1626" s="32">
        <v>2.625</v>
      </c>
      <c r="CZ1626" s="32">
        <v>2.4820000000000002</v>
      </c>
      <c r="DA1626" s="32">
        <v>2.347</v>
      </c>
      <c r="DB1626" s="32">
        <v>2.3050000000000002</v>
      </c>
      <c r="DC1626" s="32">
        <v>2.3010000000000002</v>
      </c>
      <c r="DD1626" s="32">
        <v>2.3050000000000002</v>
      </c>
      <c r="DE1626" s="32">
        <v>2.3159999999999998</v>
      </c>
      <c r="DF1626" s="32">
        <v>2.3290000000000002</v>
      </c>
      <c r="DG1626" s="32">
        <v>2.3639999999999999</v>
      </c>
      <c r="DH1626" s="32">
        <v>2.5139999999999998</v>
      </c>
      <c r="DI1626" s="32">
        <v>2.66</v>
      </c>
      <c r="DJ1626" s="32">
        <v>2.702</v>
      </c>
      <c r="DK1626" s="32">
        <v>2.597</v>
      </c>
      <c r="DL1626" s="32">
        <v>2.484</v>
      </c>
      <c r="DM1626" s="32">
        <v>2.367</v>
      </c>
      <c r="DN1626" s="32">
        <v>2.339</v>
      </c>
      <c r="DO1626" s="32">
        <v>2.339</v>
      </c>
      <c r="DP1626" s="32">
        <v>2.343</v>
      </c>
      <c r="DQ1626" s="32">
        <v>2.3479999999999999</v>
      </c>
      <c r="DR1626" s="32">
        <v>2.3580000000000001</v>
      </c>
      <c r="DS1626" s="32">
        <v>2.3919999999999999</v>
      </c>
      <c r="DT1626" s="32">
        <v>2.5219999999999998</v>
      </c>
      <c r="DU1626" s="32">
        <v>2.66</v>
      </c>
      <c r="DV1626" s="32">
        <v>2.702</v>
      </c>
      <c r="DW1626" s="32">
        <v>2.6120000000000001</v>
      </c>
      <c r="DX1626" s="32">
        <v>2.508</v>
      </c>
      <c r="DY1626" s="32">
        <v>2.4039999999999999</v>
      </c>
      <c r="DZ1626" s="32">
        <v>2.3780000000000001</v>
      </c>
      <c r="EA1626" s="32">
        <v>2.3780000000000001</v>
      </c>
      <c r="EB1626" s="32">
        <v>2.3780000000000001</v>
      </c>
      <c r="EC1626" s="32">
        <v>2.383</v>
      </c>
      <c r="ED1626" s="32">
        <v>2.3929999999999998</v>
      </c>
      <c r="EE1626" s="32">
        <v>2.427</v>
      </c>
      <c r="EF1626" s="32">
        <v>2.5569999999999999</v>
      </c>
      <c r="EG1626" s="32">
        <v>2.6949999999999998</v>
      </c>
      <c r="EH1626" s="32">
        <v>2.7469999999999999</v>
      </c>
      <c r="EI1626" s="32">
        <v>2.657</v>
      </c>
      <c r="EJ1626" s="32">
        <v>2.5529999999999999</v>
      </c>
      <c r="EK1626" s="32">
        <v>2.4489999999999998</v>
      </c>
      <c r="EL1626" s="32">
        <v>2.423</v>
      </c>
      <c r="EM1626" s="32">
        <v>2.423</v>
      </c>
      <c r="EN1626" s="32">
        <v>2.423</v>
      </c>
      <c r="EO1626" s="32">
        <v>2.4279999999999999</v>
      </c>
      <c r="EP1626" s="32">
        <v>2.4380000000000002</v>
      </c>
      <c r="EQ1626" s="32">
        <v>2.472</v>
      </c>
      <c r="ER1626" s="32">
        <v>2.6019999999999999</v>
      </c>
      <c r="ES1626" s="32">
        <v>2.74</v>
      </c>
      <c r="ET1626" s="32">
        <v>2.802</v>
      </c>
      <c r="EU1626" s="32">
        <v>2.7120000000000002</v>
      </c>
      <c r="EV1626" s="32">
        <v>2.6080000000000001</v>
      </c>
      <c r="EW1626" s="32">
        <v>2.504</v>
      </c>
      <c r="EX1626" s="32">
        <v>2.4780000000000002</v>
      </c>
      <c r="EY1626" s="32">
        <v>2.4780000000000002</v>
      </c>
      <c r="EZ1626" s="32">
        <v>2.4780000000000002</v>
      </c>
      <c r="FA1626" s="32">
        <v>2.4830000000000001</v>
      </c>
      <c r="FB1626" s="32">
        <v>2.4929999999999999</v>
      </c>
      <c r="FC1626" s="32">
        <v>2.5270000000000001</v>
      </c>
      <c r="FD1626" s="32">
        <v>2.657</v>
      </c>
      <c r="FE1626" s="32">
        <v>2.7949999999999999</v>
      </c>
      <c r="FF1626" s="32">
        <v>2.867</v>
      </c>
      <c r="FG1626" s="32">
        <v>2.7770000000000001</v>
      </c>
      <c r="FH1626" s="32">
        <v>2.673</v>
      </c>
      <c r="FI1626" s="32">
        <v>2.569</v>
      </c>
      <c r="FJ1626" s="32">
        <v>2.5430000000000001</v>
      </c>
      <c r="FK1626" s="32">
        <v>2.5430000000000001</v>
      </c>
      <c r="FL1626" s="32"/>
      <c r="FM1626" s="32"/>
      <c r="FN1626" s="32"/>
      <c r="FO1626" s="32"/>
      <c r="FP1626" s="32"/>
      <c r="FQ1626" s="32"/>
      <c r="FR1626" s="32"/>
      <c r="FS1626" s="32"/>
      <c r="FT1626" s="32"/>
      <c r="FU1626" s="32"/>
      <c r="FV1626" s="32"/>
      <c r="FW1626" s="32"/>
      <c r="FX1626" s="32"/>
      <c r="FY1626" s="32"/>
      <c r="FZ1626" s="32"/>
      <c r="GA1626" s="32"/>
      <c r="GB1626" s="32"/>
      <c r="GC1626" s="32"/>
      <c r="GD1626" s="32"/>
      <c r="GE1626" s="32"/>
      <c r="GF1626" s="32"/>
      <c r="GG1626" s="32"/>
      <c r="GH1626" s="32"/>
      <c r="GI1626" s="32"/>
      <c r="GJ1626" s="32"/>
      <c r="GK1626" s="32"/>
      <c r="GL1626" s="32"/>
      <c r="GM1626" s="32"/>
      <c r="GN1626" s="32"/>
      <c r="GO1626" s="32"/>
      <c r="GP1626" s="32"/>
      <c r="GQ1626" s="32"/>
    </row>
    <row r="1627" spans="1:199" customFormat="1" hidden="1" x14ac:dyDescent="0.2">
      <c r="A1627">
        <f t="shared" si="395"/>
        <v>5</v>
      </c>
      <c r="B1627">
        <f t="shared" si="396"/>
        <v>6</v>
      </c>
      <c r="C1627" s="1">
        <v>36329</v>
      </c>
      <c r="D1627">
        <f t="shared" si="397"/>
        <v>6</v>
      </c>
      <c r="E1627">
        <f t="shared" si="398"/>
        <v>1999</v>
      </c>
      <c r="F1627" s="17">
        <f t="shared" si="385"/>
        <v>0.26599999999999957</v>
      </c>
      <c r="G1627" s="16">
        <f t="shared" si="387"/>
        <v>1.4666666666666828E-2</v>
      </c>
      <c r="H1627" s="16">
        <f t="shared" si="388"/>
        <v>3.1333333333332991E-2</v>
      </c>
      <c r="I1627" s="16">
        <f t="shared" si="389"/>
        <v>4.5999999999999819E-2</v>
      </c>
      <c r="J1627" s="7">
        <f>VLOOKUP(C1627,'Nymex hist.'!A:B,2,0)</f>
        <v>2.3079999999999998</v>
      </c>
      <c r="K1627" s="11">
        <f t="shared" si="399"/>
        <v>2.3460000000000001</v>
      </c>
      <c r="L1627" s="11">
        <f t="shared" si="386"/>
        <v>2.6119999999999997</v>
      </c>
      <c r="M1627" s="9">
        <f t="shared" si="390"/>
        <v>2.4430000000000001</v>
      </c>
      <c r="N1627" s="9">
        <f t="shared" si="391"/>
        <v>2.4576666666666669</v>
      </c>
      <c r="O1627" s="9">
        <f t="shared" si="392"/>
        <v>2.4889999999999999</v>
      </c>
      <c r="P1627" s="9">
        <f t="shared" si="393"/>
        <v>2.5339999999999998</v>
      </c>
      <c r="Q1627" s="9">
        <f t="shared" si="394"/>
        <v>2.589</v>
      </c>
      <c r="R1627" s="8">
        <v>36329</v>
      </c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3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>
        <v>2.3079999999999998</v>
      </c>
      <c r="CS1627" s="2">
        <v>2.3370000000000002</v>
      </c>
      <c r="CT1627" s="2">
        <v>2.3570000000000002</v>
      </c>
      <c r="CU1627" s="2">
        <v>2.3820000000000001</v>
      </c>
      <c r="CV1627" s="2">
        <v>2.532</v>
      </c>
      <c r="CW1627" s="2">
        <v>2.68</v>
      </c>
      <c r="CX1627" s="2">
        <v>2.7330000000000001</v>
      </c>
      <c r="CY1627" s="2">
        <v>2.63</v>
      </c>
      <c r="CZ1627" s="2">
        <v>2.4849999999999999</v>
      </c>
      <c r="DA1627" s="2">
        <v>2.35</v>
      </c>
      <c r="DB1627" s="2">
        <v>2.3079999999999998</v>
      </c>
      <c r="DC1627" s="2">
        <v>2.3039999999999998</v>
      </c>
      <c r="DD1627" s="2">
        <v>2.3079999999999998</v>
      </c>
      <c r="DE1627" s="2">
        <v>2.319</v>
      </c>
      <c r="DF1627" s="2">
        <v>2.3319999999999999</v>
      </c>
      <c r="DG1627" s="2">
        <v>2.367</v>
      </c>
      <c r="DH1627" s="2">
        <v>2.5169999999999999</v>
      </c>
      <c r="DI1627" s="2">
        <v>2.6629999999999998</v>
      </c>
      <c r="DJ1627" s="2">
        <v>2.7050000000000001</v>
      </c>
      <c r="DK1627" s="2">
        <v>2.6</v>
      </c>
      <c r="DL1627" s="2">
        <v>2.4870000000000001</v>
      </c>
      <c r="DM1627" s="2">
        <v>2.37</v>
      </c>
      <c r="DN1627" s="2">
        <v>2.3420000000000001</v>
      </c>
      <c r="DO1627" s="2">
        <v>2.3420000000000001</v>
      </c>
      <c r="DP1627" s="2">
        <v>2.3460000000000001</v>
      </c>
      <c r="DQ1627" s="2">
        <v>2.351</v>
      </c>
      <c r="DR1627" s="2">
        <v>2.3610000000000002</v>
      </c>
      <c r="DS1627" s="2">
        <v>2.3959999999999999</v>
      </c>
      <c r="DT1627" s="2">
        <v>2.5270000000000001</v>
      </c>
      <c r="DU1627" s="2">
        <v>2.665</v>
      </c>
      <c r="DV1627" s="2">
        <v>2.7069999999999999</v>
      </c>
      <c r="DW1627" s="2">
        <v>2.617</v>
      </c>
      <c r="DX1627" s="2">
        <v>2.5129999999999999</v>
      </c>
      <c r="DY1627" s="2">
        <v>2.4089999999999998</v>
      </c>
      <c r="DZ1627" s="2">
        <v>2.383</v>
      </c>
      <c r="EA1627" s="2">
        <v>2.383</v>
      </c>
      <c r="EB1627" s="2">
        <v>2.3809999999999998</v>
      </c>
      <c r="EC1627" s="2">
        <v>2.3860000000000001</v>
      </c>
      <c r="ED1627" s="2">
        <v>2.3959999999999999</v>
      </c>
      <c r="EE1627" s="2">
        <v>2.431</v>
      </c>
      <c r="EF1627" s="2">
        <v>2.5619999999999998</v>
      </c>
      <c r="EG1627" s="2">
        <v>2.7</v>
      </c>
      <c r="EH1627" s="2">
        <v>2.7519999999999998</v>
      </c>
      <c r="EI1627" s="2">
        <v>2.6619999999999999</v>
      </c>
      <c r="EJ1627" s="2">
        <v>2.5579999999999998</v>
      </c>
      <c r="EK1627" s="2">
        <v>2.4540000000000002</v>
      </c>
      <c r="EL1627" s="2">
        <v>2.4279999999999999</v>
      </c>
      <c r="EM1627" s="2">
        <v>2.4279999999999999</v>
      </c>
      <c r="EN1627" s="2">
        <v>2.4260000000000002</v>
      </c>
      <c r="EO1627" s="2">
        <v>2.431</v>
      </c>
      <c r="EP1627" s="2">
        <v>2.4409999999999998</v>
      </c>
      <c r="EQ1627" s="2">
        <v>2.476</v>
      </c>
      <c r="ER1627" s="2">
        <v>2.6070000000000002</v>
      </c>
      <c r="ES1627" s="2">
        <v>2.7450000000000001</v>
      </c>
      <c r="ET1627" s="2">
        <v>2.8069999999999999</v>
      </c>
      <c r="EU1627" s="2">
        <v>2.7170000000000001</v>
      </c>
      <c r="EV1627" s="2">
        <v>2.613</v>
      </c>
      <c r="EW1627" s="2">
        <v>2.5089999999999999</v>
      </c>
      <c r="EX1627" s="2">
        <v>2.4830000000000001</v>
      </c>
      <c r="EY1627" s="2">
        <v>2.4830000000000001</v>
      </c>
      <c r="EZ1627" s="2">
        <v>2.4809999999999999</v>
      </c>
      <c r="FA1627" s="2">
        <v>2.4860000000000002</v>
      </c>
      <c r="FB1627" s="2">
        <v>2.496</v>
      </c>
      <c r="FC1627" s="2">
        <v>2.5310000000000001</v>
      </c>
      <c r="FD1627" s="2">
        <v>2.6619999999999999</v>
      </c>
      <c r="FE1627" s="2">
        <v>2.8</v>
      </c>
      <c r="FF1627" s="2">
        <v>2.8719999999999999</v>
      </c>
      <c r="FG1627" s="2">
        <v>2.782</v>
      </c>
      <c r="FH1627" s="2">
        <v>2.6779999999999999</v>
      </c>
      <c r="FI1627" s="2">
        <v>2.5739999999999998</v>
      </c>
      <c r="FJ1627" s="2">
        <v>2.548</v>
      </c>
      <c r="FK1627" s="2">
        <v>2.548</v>
      </c>
      <c r="FL1627" s="2"/>
      <c r="FM1627" s="2"/>
      <c r="FN1627" s="2"/>
      <c r="FO1627" s="2"/>
      <c r="FP1627" s="2"/>
      <c r="FQ1627" s="2"/>
      <c r="FR1627" s="2"/>
      <c r="FS1627" s="2"/>
      <c r="FT1627" s="2"/>
      <c r="FU1627" s="2"/>
      <c r="FV1627" s="2"/>
      <c r="FW1627" s="2"/>
      <c r="FX1627" s="2"/>
      <c r="FY1627" s="2"/>
      <c r="FZ1627" s="2"/>
      <c r="GA1627" s="2"/>
      <c r="GB1627" s="2"/>
      <c r="GC1627" s="2"/>
      <c r="GD1627" s="2"/>
      <c r="GE1627" s="2"/>
      <c r="GF1627" s="2"/>
      <c r="GG1627" s="2"/>
      <c r="GH1627" s="2"/>
      <c r="GI1627" s="2"/>
      <c r="GJ1627" s="2"/>
      <c r="GK1627" s="2"/>
      <c r="GL1627" s="2"/>
      <c r="GM1627" s="2"/>
      <c r="GN1627" s="2"/>
      <c r="GO1627" s="2"/>
      <c r="GP1627" s="2"/>
      <c r="GQ1627" s="2"/>
    </row>
    <row r="1628" spans="1:199" customFormat="1" hidden="1" x14ac:dyDescent="0.2">
      <c r="A1628">
        <f t="shared" si="395"/>
        <v>1</v>
      </c>
      <c r="B1628">
        <f t="shared" si="396"/>
        <v>6</v>
      </c>
      <c r="C1628" s="1">
        <v>36332</v>
      </c>
      <c r="D1628">
        <f t="shared" si="397"/>
        <v>6</v>
      </c>
      <c r="E1628">
        <f t="shared" si="398"/>
        <v>1999</v>
      </c>
      <c r="F1628" s="17">
        <f t="shared" si="385"/>
        <v>0.28430000000000044</v>
      </c>
      <c r="G1628" s="16">
        <f t="shared" si="387"/>
        <v>2.4166666666666892E-2</v>
      </c>
      <c r="H1628" s="16">
        <f t="shared" si="388"/>
        <v>3.3499999999999641E-2</v>
      </c>
      <c r="I1628" s="16">
        <f t="shared" si="389"/>
        <v>5.7666666666666533E-2</v>
      </c>
      <c r="J1628" s="7">
        <f>VLOOKUP(C1628,'Nymex hist.'!A:B,2,0)</f>
        <v>2.2370000000000001</v>
      </c>
      <c r="K1628" s="11">
        <f t="shared" si="399"/>
        <v>2.2805</v>
      </c>
      <c r="L1628" s="11">
        <f t="shared" si="386"/>
        <v>2.5648000000000004</v>
      </c>
      <c r="M1628" s="9">
        <f t="shared" si="390"/>
        <v>2.4110833333333335</v>
      </c>
      <c r="N1628" s="9">
        <f t="shared" si="391"/>
        <v>2.4352500000000004</v>
      </c>
      <c r="O1628" s="9">
        <f t="shared" si="392"/>
        <v>2.46875</v>
      </c>
      <c r="P1628" s="9">
        <f t="shared" si="393"/>
        <v>2.5137499999999999</v>
      </c>
      <c r="Q1628" s="9">
        <f t="shared" si="394"/>
        <v>2.5687500000000001</v>
      </c>
      <c r="R1628" s="8">
        <v>36332</v>
      </c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3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>
        <v>2.2370000000000001</v>
      </c>
      <c r="CS1628" s="2">
        <v>2.2679999999999998</v>
      </c>
      <c r="CT1628" s="2">
        <v>2.2949999999999999</v>
      </c>
      <c r="CU1628" s="2">
        <v>2.3220000000000001</v>
      </c>
      <c r="CV1628" s="2">
        <v>2.4790000000000001</v>
      </c>
      <c r="CW1628" s="2">
        <v>2.63</v>
      </c>
      <c r="CX1628" s="2">
        <v>2.6850000000000001</v>
      </c>
      <c r="CY1628" s="2">
        <v>2.585</v>
      </c>
      <c r="CZ1628" s="2">
        <v>2.4449999999999998</v>
      </c>
      <c r="DA1628" s="2">
        <v>2.3199999999999998</v>
      </c>
      <c r="DB1628" s="2">
        <v>2.2799999999999998</v>
      </c>
      <c r="DC1628" s="2">
        <v>2.2759999999999998</v>
      </c>
      <c r="DD1628" s="2">
        <v>2.2799999999999998</v>
      </c>
      <c r="DE1628" s="2">
        <v>2.2909999999999999</v>
      </c>
      <c r="DF1628" s="2">
        <v>2.3039999999999998</v>
      </c>
      <c r="DG1628" s="2">
        <v>2.34</v>
      </c>
      <c r="DH1628" s="2">
        <v>2.4900000000000002</v>
      </c>
      <c r="DI1628" s="2">
        <v>2.637</v>
      </c>
      <c r="DJ1628" s="2">
        <v>2.68</v>
      </c>
      <c r="DK1628" s="2">
        <v>2.5750000000000002</v>
      </c>
      <c r="DL1628" s="2">
        <v>2.4620000000000002</v>
      </c>
      <c r="DM1628" s="2">
        <v>2.3450000000000002</v>
      </c>
      <c r="DN1628" s="2">
        <v>2.319</v>
      </c>
      <c r="DO1628" s="2">
        <v>2.319</v>
      </c>
      <c r="DP1628" s="2">
        <v>2.3239999999999998</v>
      </c>
      <c r="DQ1628" s="2">
        <v>2.33</v>
      </c>
      <c r="DR1628" s="2">
        <v>2.3410000000000002</v>
      </c>
      <c r="DS1628" s="2">
        <v>2.3759999999999999</v>
      </c>
      <c r="DT1628" s="2">
        <v>2.5070000000000001</v>
      </c>
      <c r="DU1628" s="2">
        <v>2.645</v>
      </c>
      <c r="DV1628" s="2">
        <v>2.6869999999999998</v>
      </c>
      <c r="DW1628" s="2">
        <v>2.597</v>
      </c>
      <c r="DX1628" s="2">
        <v>2.4929999999999999</v>
      </c>
      <c r="DY1628" s="2">
        <v>2.3889999999999998</v>
      </c>
      <c r="DZ1628" s="2">
        <v>2.363</v>
      </c>
      <c r="EA1628" s="2">
        <v>2.363</v>
      </c>
      <c r="EB1628" s="2">
        <v>2.359</v>
      </c>
      <c r="EC1628" s="2">
        <v>2.3650000000000002</v>
      </c>
      <c r="ED1628" s="2">
        <v>2.3759999999999999</v>
      </c>
      <c r="EE1628" s="2">
        <v>2.411</v>
      </c>
      <c r="EF1628" s="2">
        <v>2.5419999999999998</v>
      </c>
      <c r="EG1628" s="2">
        <v>2.68</v>
      </c>
      <c r="EH1628" s="2">
        <v>2.7320000000000002</v>
      </c>
      <c r="EI1628" s="2">
        <v>2.6419999999999999</v>
      </c>
      <c r="EJ1628" s="2">
        <v>2.5379999999999998</v>
      </c>
      <c r="EK1628" s="2">
        <v>2.4340000000000002</v>
      </c>
      <c r="EL1628" s="2">
        <v>2.4079999999999999</v>
      </c>
      <c r="EM1628" s="2">
        <v>2.4079999999999999</v>
      </c>
      <c r="EN1628" s="2">
        <v>2.4039999999999999</v>
      </c>
      <c r="EO1628" s="2">
        <v>2.41</v>
      </c>
      <c r="EP1628" s="2">
        <v>2.4209999999999998</v>
      </c>
      <c r="EQ1628" s="2">
        <v>2.456</v>
      </c>
      <c r="ER1628" s="2">
        <v>2.5870000000000002</v>
      </c>
      <c r="ES1628" s="2">
        <v>2.7250000000000001</v>
      </c>
      <c r="ET1628" s="2">
        <v>2.7869999999999999</v>
      </c>
      <c r="EU1628" s="2">
        <v>2.6970000000000001</v>
      </c>
      <c r="EV1628" s="2">
        <v>2.593</v>
      </c>
      <c r="EW1628" s="2">
        <v>2.4889999999999999</v>
      </c>
      <c r="EX1628" s="2">
        <v>2.4630000000000001</v>
      </c>
      <c r="EY1628" s="2">
        <v>2.4630000000000001</v>
      </c>
      <c r="EZ1628" s="2">
        <v>2.4590000000000001</v>
      </c>
      <c r="FA1628" s="2">
        <v>2.4649999999999999</v>
      </c>
      <c r="FB1628" s="2">
        <v>2.476</v>
      </c>
      <c r="FC1628" s="2">
        <v>2.5110000000000001</v>
      </c>
      <c r="FD1628" s="2">
        <v>2.6419999999999999</v>
      </c>
      <c r="FE1628" s="2">
        <v>2.78</v>
      </c>
      <c r="FF1628" s="2">
        <v>2.8519999999999999</v>
      </c>
      <c r="FG1628" s="2">
        <v>2.762</v>
      </c>
      <c r="FH1628" s="2">
        <v>2.6579999999999999</v>
      </c>
      <c r="FI1628" s="2">
        <v>2.5539999999999998</v>
      </c>
      <c r="FJ1628" s="2">
        <v>2.528</v>
      </c>
      <c r="FK1628" s="2">
        <v>2.528</v>
      </c>
      <c r="FL1628" s="2"/>
      <c r="FM1628" s="2"/>
      <c r="FN1628" s="2"/>
      <c r="FO1628" s="2"/>
      <c r="FP1628" s="2"/>
      <c r="FQ1628" s="2"/>
      <c r="FR1628" s="2"/>
      <c r="FS1628" s="2"/>
      <c r="FT1628" s="2"/>
      <c r="FU1628" s="2"/>
      <c r="FV1628" s="2"/>
      <c r="FW1628" s="2"/>
      <c r="FX1628" s="2"/>
      <c r="FY1628" s="2"/>
      <c r="FZ1628" s="2"/>
      <c r="GA1628" s="2"/>
      <c r="GB1628" s="2"/>
      <c r="GC1628" s="2"/>
      <c r="GD1628" s="2"/>
      <c r="GE1628" s="2"/>
      <c r="GF1628" s="2"/>
      <c r="GG1628" s="2"/>
      <c r="GH1628" s="2"/>
      <c r="GI1628" s="2"/>
      <c r="GJ1628" s="2"/>
      <c r="GK1628" s="2"/>
      <c r="GL1628" s="2"/>
      <c r="GM1628" s="2"/>
      <c r="GN1628" s="2"/>
      <c r="GO1628" s="2"/>
      <c r="GP1628" s="2"/>
      <c r="GQ1628" s="2"/>
    </row>
    <row r="1629" spans="1:199" customFormat="1" hidden="1" x14ac:dyDescent="0.2">
      <c r="A1629">
        <f t="shared" si="395"/>
        <v>2</v>
      </c>
      <c r="B1629">
        <f t="shared" si="396"/>
        <v>6</v>
      </c>
      <c r="C1629" s="1">
        <v>36333</v>
      </c>
      <c r="D1629">
        <f t="shared" si="397"/>
        <v>6</v>
      </c>
      <c r="E1629">
        <f t="shared" si="398"/>
        <v>1999</v>
      </c>
      <c r="F1629" s="17">
        <f t="shared" si="385"/>
        <v>0.27994999999999992</v>
      </c>
      <c r="G1629" s="16">
        <f t="shared" si="387"/>
        <v>2.491666666666692E-2</v>
      </c>
      <c r="H1629" s="16">
        <f t="shared" si="388"/>
        <v>3.3499999999999641E-2</v>
      </c>
      <c r="I1629" s="16">
        <f t="shared" si="389"/>
        <v>5.8416666666666561E-2</v>
      </c>
      <c r="J1629" s="7">
        <f>VLOOKUP(C1629,'Nymex hist.'!A:B,2,0)</f>
        <v>2.238</v>
      </c>
      <c r="K1629" s="11">
        <f t="shared" si="399"/>
        <v>2.2842500000000001</v>
      </c>
      <c r="L1629" s="11">
        <f t="shared" si="386"/>
        <v>2.5642</v>
      </c>
      <c r="M1629" s="9">
        <f t="shared" si="390"/>
        <v>2.4103333333333334</v>
      </c>
      <c r="N1629" s="9">
        <f t="shared" si="391"/>
        <v>2.4352500000000004</v>
      </c>
      <c r="O1629" s="9">
        <f t="shared" si="392"/>
        <v>2.46875</v>
      </c>
      <c r="P1629" s="9">
        <f t="shared" si="393"/>
        <v>2.5137499999999999</v>
      </c>
      <c r="Q1629" s="9">
        <f t="shared" si="394"/>
        <v>2.5687500000000001</v>
      </c>
      <c r="R1629" s="8">
        <v>36333</v>
      </c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3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>
        <v>2.238</v>
      </c>
      <c r="CS1629" s="2">
        <v>2.2730000000000001</v>
      </c>
      <c r="CT1629" s="2">
        <v>2.3010000000000002</v>
      </c>
      <c r="CU1629" s="2">
        <v>2.3250000000000002</v>
      </c>
      <c r="CV1629" s="2">
        <v>2.48</v>
      </c>
      <c r="CW1629" s="2">
        <v>2.63</v>
      </c>
      <c r="CX1629" s="2">
        <v>2.6850000000000001</v>
      </c>
      <c r="CY1629" s="2">
        <v>2.5830000000000002</v>
      </c>
      <c r="CZ1629" s="2">
        <v>2.4430000000000001</v>
      </c>
      <c r="DA1629" s="2">
        <v>2.3180000000000001</v>
      </c>
      <c r="DB1629" s="2">
        <v>2.278</v>
      </c>
      <c r="DC1629" s="2">
        <v>2.2749999999999999</v>
      </c>
      <c r="DD1629" s="2">
        <v>2.2799999999999998</v>
      </c>
      <c r="DE1629" s="2">
        <v>2.2909999999999999</v>
      </c>
      <c r="DF1629" s="2">
        <v>2.3039999999999998</v>
      </c>
      <c r="DG1629" s="2">
        <v>2.34</v>
      </c>
      <c r="DH1629" s="2">
        <v>2.4900000000000002</v>
      </c>
      <c r="DI1629" s="2">
        <v>2.637</v>
      </c>
      <c r="DJ1629" s="2">
        <v>2.68</v>
      </c>
      <c r="DK1629" s="2">
        <v>2.5750000000000002</v>
      </c>
      <c r="DL1629" s="2">
        <v>2.4620000000000002</v>
      </c>
      <c r="DM1629" s="2">
        <v>2.3450000000000002</v>
      </c>
      <c r="DN1629" s="2">
        <v>2.319</v>
      </c>
      <c r="DO1629" s="2">
        <v>2.319</v>
      </c>
      <c r="DP1629" s="2">
        <v>2.3239999999999998</v>
      </c>
      <c r="DQ1629" s="2">
        <v>2.33</v>
      </c>
      <c r="DR1629" s="2">
        <v>2.3410000000000002</v>
      </c>
      <c r="DS1629" s="2">
        <v>2.3759999999999999</v>
      </c>
      <c r="DT1629" s="2">
        <v>2.5070000000000001</v>
      </c>
      <c r="DU1629" s="2">
        <v>2.645</v>
      </c>
      <c r="DV1629" s="2">
        <v>2.6869999999999998</v>
      </c>
      <c r="DW1629" s="2">
        <v>2.597</v>
      </c>
      <c r="DX1629" s="2">
        <v>2.4929999999999999</v>
      </c>
      <c r="DY1629" s="2">
        <v>2.3889999999999998</v>
      </c>
      <c r="DZ1629" s="2">
        <v>2.363</v>
      </c>
      <c r="EA1629" s="2">
        <v>2.363</v>
      </c>
      <c r="EB1629" s="2">
        <v>2.359</v>
      </c>
      <c r="EC1629" s="2">
        <v>2.3650000000000002</v>
      </c>
      <c r="ED1629" s="2">
        <v>2.3759999999999999</v>
      </c>
      <c r="EE1629" s="2">
        <v>2.411</v>
      </c>
      <c r="EF1629" s="2">
        <v>2.5419999999999998</v>
      </c>
      <c r="EG1629" s="2">
        <v>2.68</v>
      </c>
      <c r="EH1629" s="2">
        <v>2.7320000000000002</v>
      </c>
      <c r="EI1629" s="2">
        <v>2.6419999999999999</v>
      </c>
      <c r="EJ1629" s="2">
        <v>2.5379999999999998</v>
      </c>
      <c r="EK1629" s="2">
        <v>2.4340000000000002</v>
      </c>
      <c r="EL1629" s="2">
        <v>2.4079999999999999</v>
      </c>
      <c r="EM1629" s="2">
        <v>2.4079999999999999</v>
      </c>
      <c r="EN1629" s="2">
        <v>2.4039999999999999</v>
      </c>
      <c r="EO1629" s="2">
        <v>2.41</v>
      </c>
      <c r="EP1629" s="2">
        <v>2.4209999999999998</v>
      </c>
      <c r="EQ1629" s="2">
        <v>2.456</v>
      </c>
      <c r="ER1629" s="2">
        <v>2.5870000000000002</v>
      </c>
      <c r="ES1629" s="2">
        <v>2.7250000000000001</v>
      </c>
      <c r="ET1629" s="2">
        <v>2.7869999999999999</v>
      </c>
      <c r="EU1629" s="2">
        <v>2.6970000000000001</v>
      </c>
      <c r="EV1629" s="2">
        <v>2.593</v>
      </c>
      <c r="EW1629" s="2">
        <v>2.4889999999999999</v>
      </c>
      <c r="EX1629" s="2">
        <v>2.4630000000000001</v>
      </c>
      <c r="EY1629" s="2">
        <v>2.4630000000000001</v>
      </c>
      <c r="EZ1629" s="2">
        <v>2.4590000000000001</v>
      </c>
      <c r="FA1629" s="2">
        <v>2.4649999999999999</v>
      </c>
      <c r="FB1629" s="2">
        <v>2.476</v>
      </c>
      <c r="FC1629" s="2">
        <v>2.5110000000000001</v>
      </c>
      <c r="FD1629" s="2">
        <v>2.6419999999999999</v>
      </c>
      <c r="FE1629" s="2">
        <v>2.78</v>
      </c>
      <c r="FF1629" s="2">
        <v>2.8519999999999999</v>
      </c>
      <c r="FG1629" s="2">
        <v>2.762</v>
      </c>
      <c r="FH1629" s="2">
        <v>2.6579999999999999</v>
      </c>
      <c r="FI1629" s="2">
        <v>2.5539999999999998</v>
      </c>
      <c r="FJ1629" s="2">
        <v>2.528</v>
      </c>
      <c r="FK1629" s="2">
        <v>2.528</v>
      </c>
      <c r="FL1629" s="2"/>
      <c r="FM1629" s="2"/>
      <c r="FN1629" s="2"/>
      <c r="FO1629" s="2"/>
      <c r="FP1629" s="2"/>
      <c r="FQ1629" s="2"/>
      <c r="FR1629" s="2"/>
      <c r="FS1629" s="2"/>
      <c r="FT1629" s="2"/>
      <c r="FU1629" s="2"/>
      <c r="FV1629" s="2"/>
      <c r="FW1629" s="2"/>
      <c r="FX1629" s="2"/>
      <c r="FY1629" s="2"/>
      <c r="FZ1629" s="2"/>
      <c r="GA1629" s="2"/>
      <c r="GB1629" s="2"/>
      <c r="GC1629" s="2"/>
      <c r="GD1629" s="2"/>
      <c r="GE1629" s="2"/>
      <c r="GF1629" s="2"/>
      <c r="GG1629" s="2"/>
      <c r="GH1629" s="2"/>
      <c r="GI1629" s="2"/>
      <c r="GJ1629" s="2"/>
      <c r="GK1629" s="2"/>
      <c r="GL1629" s="2"/>
      <c r="GM1629" s="2"/>
      <c r="GN1629" s="2"/>
      <c r="GO1629" s="2"/>
      <c r="GP1629" s="2"/>
      <c r="GQ1629" s="2"/>
    </row>
    <row r="1630" spans="1:199" customFormat="1" hidden="1" x14ac:dyDescent="0.2">
      <c r="A1630">
        <f t="shared" si="395"/>
        <v>3</v>
      </c>
      <c r="B1630">
        <f t="shared" si="396"/>
        <v>6</v>
      </c>
      <c r="C1630" s="1">
        <v>36334</v>
      </c>
      <c r="D1630">
        <f t="shared" si="397"/>
        <v>6</v>
      </c>
      <c r="E1630">
        <f t="shared" si="398"/>
        <v>1999</v>
      </c>
      <c r="F1630" s="17">
        <f t="shared" si="385"/>
        <v>0.27139999999999986</v>
      </c>
      <c r="G1630" s="16">
        <f t="shared" si="387"/>
        <v>1.8833333333333702E-2</v>
      </c>
      <c r="H1630" s="16">
        <f t="shared" si="388"/>
        <v>3.3500000000000085E-2</v>
      </c>
      <c r="I1630" s="16">
        <f t="shared" si="389"/>
        <v>5.2333333333333787E-2</v>
      </c>
      <c r="J1630" s="7">
        <f>VLOOKUP(C1630,'Nymex hist.'!A:B,2,0)</f>
        <v>2.2639999999999998</v>
      </c>
      <c r="K1630" s="11">
        <f t="shared" si="399"/>
        <v>2.31</v>
      </c>
      <c r="L1630" s="11">
        <f t="shared" si="386"/>
        <v>2.5813999999999999</v>
      </c>
      <c r="M1630" s="9">
        <f t="shared" si="390"/>
        <v>2.4214166666666666</v>
      </c>
      <c r="N1630" s="9">
        <f t="shared" si="391"/>
        <v>2.4402500000000003</v>
      </c>
      <c r="O1630" s="9">
        <f t="shared" si="392"/>
        <v>2.4737500000000003</v>
      </c>
      <c r="P1630" s="9">
        <f t="shared" si="393"/>
        <v>2.5187499999999998</v>
      </c>
      <c r="Q1630" s="9">
        <f t="shared" si="394"/>
        <v>2.5737499999999995</v>
      </c>
      <c r="R1630" s="8">
        <v>36334</v>
      </c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3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>
        <v>2.2639999999999998</v>
      </c>
      <c r="CS1630" s="2">
        <v>2.2999999999999998</v>
      </c>
      <c r="CT1630" s="2">
        <v>2.3260000000000001</v>
      </c>
      <c r="CU1630" s="2">
        <v>2.35</v>
      </c>
      <c r="CV1630" s="2">
        <v>2.5</v>
      </c>
      <c r="CW1630" s="2">
        <v>2.6480000000000001</v>
      </c>
      <c r="CX1630" s="2">
        <v>2.702</v>
      </c>
      <c r="CY1630" s="2">
        <v>2.5979999999999999</v>
      </c>
      <c r="CZ1630" s="2">
        <v>2.4590000000000001</v>
      </c>
      <c r="DA1630" s="2">
        <v>2.33</v>
      </c>
      <c r="DB1630" s="2">
        <v>2.29</v>
      </c>
      <c r="DC1630" s="2">
        <v>2.2869999999999999</v>
      </c>
      <c r="DD1630" s="2">
        <v>2.2919999999999998</v>
      </c>
      <c r="DE1630" s="2">
        <v>2.302</v>
      </c>
      <c r="DF1630" s="2">
        <v>2.3149999999999999</v>
      </c>
      <c r="DG1630" s="2">
        <v>2.3450000000000002</v>
      </c>
      <c r="DH1630" s="2">
        <v>2.4950000000000001</v>
      </c>
      <c r="DI1630" s="2">
        <v>2.6419999999999999</v>
      </c>
      <c r="DJ1630" s="2">
        <v>2.6850000000000001</v>
      </c>
      <c r="DK1630" s="2">
        <v>2.58</v>
      </c>
      <c r="DL1630" s="2">
        <v>2.4670000000000001</v>
      </c>
      <c r="DM1630" s="2">
        <v>2.35</v>
      </c>
      <c r="DN1630" s="2">
        <v>2.3239999999999998</v>
      </c>
      <c r="DO1630" s="2">
        <v>2.3239999999999998</v>
      </c>
      <c r="DP1630" s="2">
        <v>2.3290000000000002</v>
      </c>
      <c r="DQ1630" s="2">
        <v>2.335</v>
      </c>
      <c r="DR1630" s="2">
        <v>2.3460000000000001</v>
      </c>
      <c r="DS1630" s="2">
        <v>2.3809999999999998</v>
      </c>
      <c r="DT1630" s="2">
        <v>2.512</v>
      </c>
      <c r="DU1630" s="2">
        <v>2.65</v>
      </c>
      <c r="DV1630" s="2">
        <v>2.6920000000000002</v>
      </c>
      <c r="DW1630" s="2">
        <v>2.6019999999999999</v>
      </c>
      <c r="DX1630" s="2">
        <v>2.4980000000000002</v>
      </c>
      <c r="DY1630" s="2">
        <v>2.3940000000000001</v>
      </c>
      <c r="DZ1630" s="2">
        <v>2.3679999999999999</v>
      </c>
      <c r="EA1630" s="2">
        <v>2.3679999999999999</v>
      </c>
      <c r="EB1630" s="2">
        <v>2.3639999999999999</v>
      </c>
      <c r="EC1630" s="2">
        <v>2.37</v>
      </c>
      <c r="ED1630" s="2">
        <v>2.3809999999999998</v>
      </c>
      <c r="EE1630" s="2">
        <v>2.4159999999999999</v>
      </c>
      <c r="EF1630" s="2">
        <v>2.5470000000000002</v>
      </c>
      <c r="EG1630" s="2">
        <v>2.6850000000000001</v>
      </c>
      <c r="EH1630" s="2">
        <v>2.7370000000000001</v>
      </c>
      <c r="EI1630" s="2">
        <v>2.6469999999999998</v>
      </c>
      <c r="EJ1630" s="2">
        <v>2.5430000000000001</v>
      </c>
      <c r="EK1630" s="2">
        <v>2.4390000000000001</v>
      </c>
      <c r="EL1630" s="2">
        <v>2.4129999999999998</v>
      </c>
      <c r="EM1630" s="2">
        <v>2.4129999999999998</v>
      </c>
      <c r="EN1630" s="2">
        <v>2.4089999999999998</v>
      </c>
      <c r="EO1630" s="2">
        <v>2.415</v>
      </c>
      <c r="EP1630" s="2">
        <v>2.4260000000000002</v>
      </c>
      <c r="EQ1630" s="2">
        <v>2.4609999999999999</v>
      </c>
      <c r="ER1630" s="2">
        <v>2.5920000000000001</v>
      </c>
      <c r="ES1630" s="2">
        <v>2.73</v>
      </c>
      <c r="ET1630" s="2">
        <v>2.7919999999999998</v>
      </c>
      <c r="EU1630" s="2">
        <v>2.702</v>
      </c>
      <c r="EV1630" s="2">
        <v>2.5979999999999999</v>
      </c>
      <c r="EW1630" s="2">
        <v>2.4940000000000002</v>
      </c>
      <c r="EX1630" s="2">
        <v>2.468</v>
      </c>
      <c r="EY1630" s="2">
        <v>2.468</v>
      </c>
      <c r="EZ1630" s="2">
        <v>2.464</v>
      </c>
      <c r="FA1630" s="2">
        <v>2.4700000000000002</v>
      </c>
      <c r="FB1630" s="2">
        <v>2.4809999999999999</v>
      </c>
      <c r="FC1630" s="2">
        <v>2.516</v>
      </c>
      <c r="FD1630" s="2">
        <v>2.6469999999999998</v>
      </c>
      <c r="FE1630" s="2">
        <v>2.7850000000000001</v>
      </c>
      <c r="FF1630" s="2">
        <v>2.8570000000000002</v>
      </c>
      <c r="FG1630" s="2">
        <v>2.7669999999999999</v>
      </c>
      <c r="FH1630" s="2">
        <v>2.6629999999999998</v>
      </c>
      <c r="FI1630" s="2">
        <v>2.5590000000000002</v>
      </c>
      <c r="FJ1630" s="2">
        <v>2.5329999999999999</v>
      </c>
      <c r="FK1630" s="2">
        <v>2.5329999999999999</v>
      </c>
      <c r="FL1630" s="2"/>
      <c r="FM1630" s="2"/>
      <c r="FN1630" s="2"/>
      <c r="FO1630" s="2"/>
      <c r="FP1630" s="2"/>
      <c r="FQ1630" s="2"/>
      <c r="FR1630" s="2"/>
      <c r="FS1630" s="2"/>
      <c r="FT1630" s="2"/>
      <c r="FU1630" s="2"/>
      <c r="FV1630" s="2"/>
      <c r="FW1630" s="2"/>
      <c r="FX1630" s="2"/>
      <c r="FY1630" s="2"/>
      <c r="FZ1630" s="2"/>
      <c r="GA1630" s="2"/>
      <c r="GB1630" s="2"/>
      <c r="GC1630" s="2"/>
      <c r="GD1630" s="2"/>
      <c r="GE1630" s="2"/>
      <c r="GF1630" s="2"/>
      <c r="GG1630" s="2"/>
      <c r="GH1630" s="2"/>
      <c r="GI1630" s="2"/>
      <c r="GJ1630" s="2"/>
      <c r="GK1630" s="2"/>
      <c r="GL1630" s="2"/>
      <c r="GM1630" s="2"/>
      <c r="GN1630" s="2"/>
      <c r="GO1630" s="2"/>
      <c r="GP1630" s="2"/>
      <c r="GQ1630" s="2"/>
    </row>
    <row r="1631" spans="1:199" x14ac:dyDescent="0.2">
      <c r="A1631" s="36">
        <f t="shared" si="395"/>
        <v>4</v>
      </c>
      <c r="B1631" s="36">
        <f t="shared" si="396"/>
        <v>6</v>
      </c>
      <c r="C1631" s="1">
        <v>36335</v>
      </c>
      <c r="D1631">
        <f t="shared" si="397"/>
        <v>6</v>
      </c>
      <c r="E1631">
        <f t="shared" si="398"/>
        <v>1999</v>
      </c>
      <c r="F1631" s="21">
        <f t="shared" si="385"/>
        <v>0.26045000000000051</v>
      </c>
      <c r="G1631" s="21">
        <f t="shared" si="387"/>
        <v>1.683333333333259E-2</v>
      </c>
      <c r="H1631" s="21">
        <f t="shared" si="388"/>
        <v>3.5000000000000142E-2</v>
      </c>
      <c r="I1631" s="21">
        <f t="shared" si="389"/>
        <v>5.1833333333332732E-2</v>
      </c>
      <c r="J1631" s="23">
        <f>VLOOKUP(C1631,'Nymex hist.'!A:B,2,0)</f>
        <v>2.2949999999999999</v>
      </c>
      <c r="K1631" s="23">
        <f t="shared" si="399"/>
        <v>2.3397499999999996</v>
      </c>
      <c r="L1631" s="23">
        <f t="shared" si="386"/>
        <v>2.6002000000000001</v>
      </c>
      <c r="M1631" s="23">
        <f t="shared" si="390"/>
        <v>2.4336666666666669</v>
      </c>
      <c r="N1631" s="23">
        <f t="shared" si="391"/>
        <v>2.4504999999999995</v>
      </c>
      <c r="O1631" s="23">
        <f t="shared" si="392"/>
        <v>2.4854999999999996</v>
      </c>
      <c r="P1631" s="23">
        <f t="shared" si="393"/>
        <v>2.5305000000000004</v>
      </c>
      <c r="Q1631" s="23">
        <f t="shared" si="394"/>
        <v>2.5855000000000001</v>
      </c>
      <c r="R1631" s="30">
        <v>36335</v>
      </c>
      <c r="S1631" s="32"/>
      <c r="T1631" s="32"/>
      <c r="U1631" s="32"/>
      <c r="V1631" s="32"/>
      <c r="W1631" s="32"/>
      <c r="X1631" s="32"/>
      <c r="Y1631" s="32"/>
      <c r="Z1631" s="32"/>
      <c r="AA1631" s="32"/>
      <c r="AB1631" s="32"/>
      <c r="AC1631" s="32"/>
      <c r="AD1631" s="32"/>
      <c r="AE1631" s="32"/>
      <c r="AF1631" s="32"/>
      <c r="AG1631" s="32"/>
      <c r="AH1631" s="32"/>
      <c r="AI1631" s="32"/>
      <c r="AJ1631" s="34"/>
      <c r="AK1631" s="32"/>
      <c r="AL1631" s="32"/>
      <c r="AM1631" s="32"/>
      <c r="AN1631" s="32"/>
      <c r="AO1631" s="32"/>
      <c r="AP1631" s="32"/>
      <c r="AQ1631" s="32"/>
      <c r="AR1631" s="32"/>
      <c r="AS1631" s="32"/>
      <c r="AT1631" s="32"/>
      <c r="AU1631" s="32"/>
      <c r="AV1631" s="32"/>
      <c r="AW1631" s="32"/>
      <c r="AX1631" s="32"/>
      <c r="AY1631" s="32"/>
      <c r="AZ1631" s="32"/>
      <c r="BA1631" s="32"/>
      <c r="BB1631" s="32"/>
      <c r="BC1631" s="32"/>
      <c r="BD1631" s="32"/>
      <c r="BE1631" s="32"/>
      <c r="BF1631" s="32"/>
      <c r="BG1631" s="32"/>
      <c r="BH1631" s="32"/>
      <c r="BI1631" s="32"/>
      <c r="BJ1631" s="32"/>
      <c r="BK1631" s="32"/>
      <c r="BL1631" s="32"/>
      <c r="BM1631" s="32"/>
      <c r="BN1631" s="32"/>
      <c r="BO1631" s="32"/>
      <c r="BP1631" s="32"/>
      <c r="BQ1631" s="32"/>
      <c r="BR1631" s="32"/>
      <c r="BS1631" s="32"/>
      <c r="BT1631" s="32"/>
      <c r="BU1631" s="32"/>
      <c r="BV1631" s="32"/>
      <c r="BW1631" s="32"/>
      <c r="BX1631" s="32"/>
      <c r="BY1631" s="32"/>
      <c r="BZ1631" s="32"/>
      <c r="CA1631" s="32"/>
      <c r="CB1631" s="32"/>
      <c r="CC1631" s="32"/>
      <c r="CD1631" s="32"/>
      <c r="CE1631" s="32"/>
      <c r="CF1631" s="32"/>
      <c r="CG1631" s="32"/>
      <c r="CH1631" s="32"/>
      <c r="CI1631" s="32"/>
      <c r="CJ1631" s="32"/>
      <c r="CK1631" s="32"/>
      <c r="CL1631" s="32"/>
      <c r="CM1631" s="32"/>
      <c r="CN1631" s="32"/>
      <c r="CO1631" s="32"/>
      <c r="CP1631" s="32"/>
      <c r="CQ1631" s="32"/>
      <c r="CR1631" s="32">
        <v>2.2949999999999999</v>
      </c>
      <c r="CS1631" s="32">
        <v>2.3319999999999999</v>
      </c>
      <c r="CT1631" s="32">
        <v>2.355</v>
      </c>
      <c r="CU1631" s="32">
        <v>2.3769999999999998</v>
      </c>
      <c r="CV1631" s="32">
        <v>2.5219999999999998</v>
      </c>
      <c r="CW1631" s="32">
        <v>2.669</v>
      </c>
      <c r="CX1631" s="32">
        <v>2.722</v>
      </c>
      <c r="CY1631" s="32">
        <v>2.6139999999999999</v>
      </c>
      <c r="CZ1631" s="32">
        <v>2.4740000000000002</v>
      </c>
      <c r="DA1631" s="32">
        <v>2.3439999999999999</v>
      </c>
      <c r="DB1631" s="32">
        <v>2.302</v>
      </c>
      <c r="DC1631" s="32">
        <v>2.2970000000000002</v>
      </c>
      <c r="DD1631" s="32">
        <v>2.302</v>
      </c>
      <c r="DE1631" s="32">
        <v>2.3119999999999998</v>
      </c>
      <c r="DF1631" s="32">
        <v>2.3250000000000002</v>
      </c>
      <c r="DG1631" s="32">
        <v>2.355</v>
      </c>
      <c r="DH1631" s="32">
        <v>2.5049999999999999</v>
      </c>
      <c r="DI1631" s="32">
        <v>2.6520000000000001</v>
      </c>
      <c r="DJ1631" s="32">
        <v>2.6949999999999998</v>
      </c>
      <c r="DK1631" s="32">
        <v>2.59</v>
      </c>
      <c r="DL1631" s="32">
        <v>2.4769999999999999</v>
      </c>
      <c r="DM1631" s="32">
        <v>2.36</v>
      </c>
      <c r="DN1631" s="32">
        <v>2.3340000000000001</v>
      </c>
      <c r="DO1631" s="32">
        <v>2.3340000000000001</v>
      </c>
      <c r="DP1631" s="32">
        <v>2.339</v>
      </c>
      <c r="DQ1631" s="32">
        <v>2.3450000000000002</v>
      </c>
      <c r="DR1631" s="32">
        <v>2.3559999999999999</v>
      </c>
      <c r="DS1631" s="32">
        <v>2.391</v>
      </c>
      <c r="DT1631" s="32">
        <v>2.5230000000000001</v>
      </c>
      <c r="DU1631" s="32">
        <v>2.6619999999999999</v>
      </c>
      <c r="DV1631" s="32">
        <v>2.7050000000000001</v>
      </c>
      <c r="DW1631" s="32">
        <v>2.6150000000000002</v>
      </c>
      <c r="DX1631" s="32">
        <v>2.5110000000000001</v>
      </c>
      <c r="DY1631" s="32">
        <v>2.407</v>
      </c>
      <c r="DZ1631" s="32">
        <v>2.3809999999999998</v>
      </c>
      <c r="EA1631" s="32">
        <v>2.3809999999999998</v>
      </c>
      <c r="EB1631" s="32">
        <v>2.3740000000000001</v>
      </c>
      <c r="EC1631" s="32">
        <v>2.38</v>
      </c>
      <c r="ED1631" s="32">
        <v>2.391</v>
      </c>
      <c r="EE1631" s="32">
        <v>2.4260000000000002</v>
      </c>
      <c r="EF1631" s="32">
        <v>2.5579999999999998</v>
      </c>
      <c r="EG1631" s="32">
        <v>2.6970000000000001</v>
      </c>
      <c r="EH1631" s="32">
        <v>2.75</v>
      </c>
      <c r="EI1631" s="32">
        <v>2.66</v>
      </c>
      <c r="EJ1631" s="32">
        <v>2.556</v>
      </c>
      <c r="EK1631" s="32">
        <v>2.452</v>
      </c>
      <c r="EL1631" s="32">
        <v>2.4260000000000002</v>
      </c>
      <c r="EM1631" s="32">
        <v>2.4260000000000002</v>
      </c>
      <c r="EN1631" s="32">
        <v>2.419</v>
      </c>
      <c r="EO1631" s="32">
        <v>2.4249999999999998</v>
      </c>
      <c r="EP1631" s="32">
        <v>2.4359999999999999</v>
      </c>
      <c r="EQ1631" s="32">
        <v>2.4710000000000001</v>
      </c>
      <c r="ER1631" s="32">
        <v>2.6030000000000002</v>
      </c>
      <c r="ES1631" s="32">
        <v>2.742</v>
      </c>
      <c r="ET1631" s="32">
        <v>2.8050000000000002</v>
      </c>
      <c r="EU1631" s="32">
        <v>2.7149999999999999</v>
      </c>
      <c r="EV1631" s="32">
        <v>2.6110000000000002</v>
      </c>
      <c r="EW1631" s="32">
        <v>2.5070000000000001</v>
      </c>
      <c r="EX1631" s="32">
        <v>2.4809999999999999</v>
      </c>
      <c r="EY1631" s="32">
        <v>2.4809999999999999</v>
      </c>
      <c r="EZ1631" s="32">
        <v>2.4740000000000002</v>
      </c>
      <c r="FA1631" s="32">
        <v>2.48</v>
      </c>
      <c r="FB1631" s="32">
        <v>2.4910000000000001</v>
      </c>
      <c r="FC1631" s="32">
        <v>2.5259999999999998</v>
      </c>
      <c r="FD1631" s="32">
        <v>2.6579999999999999</v>
      </c>
      <c r="FE1631" s="32">
        <v>2.7970000000000002</v>
      </c>
      <c r="FF1631" s="32">
        <v>2.87</v>
      </c>
      <c r="FG1631" s="32">
        <v>2.78</v>
      </c>
      <c r="FH1631" s="32">
        <v>2.6760000000000002</v>
      </c>
      <c r="FI1631" s="32">
        <v>2.5720000000000001</v>
      </c>
      <c r="FJ1631" s="32">
        <v>2.5459999999999998</v>
      </c>
      <c r="FK1631" s="32">
        <v>2.5459999999999998</v>
      </c>
      <c r="FL1631" s="32"/>
      <c r="FM1631" s="32"/>
      <c r="FN1631" s="32"/>
      <c r="FO1631" s="32"/>
      <c r="FP1631" s="32"/>
      <c r="FQ1631" s="32"/>
      <c r="FR1631" s="32"/>
      <c r="FS1631" s="32"/>
      <c r="FT1631" s="32"/>
      <c r="FU1631" s="32"/>
      <c r="FV1631" s="32"/>
      <c r="FW1631" s="32"/>
      <c r="FX1631" s="32"/>
      <c r="FY1631" s="32"/>
      <c r="FZ1631" s="32"/>
      <c r="GA1631" s="32"/>
      <c r="GB1631" s="32"/>
      <c r="GC1631" s="32"/>
      <c r="GD1631" s="32"/>
      <c r="GE1631" s="32"/>
      <c r="GF1631" s="32"/>
      <c r="GG1631" s="32"/>
      <c r="GH1631" s="32"/>
      <c r="GI1631" s="32"/>
      <c r="GJ1631" s="32"/>
      <c r="GK1631" s="32"/>
      <c r="GL1631" s="32"/>
      <c r="GM1631" s="32"/>
      <c r="GN1631" s="32"/>
      <c r="GO1631" s="32"/>
      <c r="GP1631" s="32"/>
      <c r="GQ1631" s="32"/>
    </row>
    <row r="1632" spans="1:199" customFormat="1" hidden="1" x14ac:dyDescent="0.2">
      <c r="A1632">
        <f t="shared" si="395"/>
        <v>5</v>
      </c>
      <c r="B1632">
        <f t="shared" si="396"/>
        <v>6</v>
      </c>
      <c r="C1632" s="1">
        <v>36336</v>
      </c>
      <c r="D1632">
        <f t="shared" si="397"/>
        <v>6</v>
      </c>
      <c r="E1632">
        <f t="shared" si="398"/>
        <v>1999</v>
      </c>
      <c r="F1632" s="17">
        <f t="shared" si="385"/>
        <v>0.27565000000000017</v>
      </c>
      <c r="G1632" s="16">
        <f t="shared" si="387"/>
        <v>2.4666666666667059E-2</v>
      </c>
      <c r="H1632" s="16">
        <f t="shared" si="388"/>
        <v>3.6083333333333911E-2</v>
      </c>
      <c r="I1632" s="16">
        <f t="shared" si="389"/>
        <v>6.075000000000097E-2</v>
      </c>
      <c r="J1632" s="7">
        <f>VLOOKUP(C1632,'Nymex hist.'!A:B,2,0)</f>
        <v>2.258</v>
      </c>
      <c r="K1632" s="11">
        <f t="shared" si="399"/>
        <v>2.3047499999999999</v>
      </c>
      <c r="L1632" s="11">
        <f t="shared" si="386"/>
        <v>2.5804</v>
      </c>
      <c r="M1632" s="9">
        <f t="shared" si="390"/>
        <v>2.4177499999999998</v>
      </c>
      <c r="N1632" s="9">
        <f t="shared" si="391"/>
        <v>2.4424166666666669</v>
      </c>
      <c r="O1632" s="9">
        <f t="shared" si="392"/>
        <v>2.4785000000000008</v>
      </c>
      <c r="P1632" s="9">
        <f t="shared" si="393"/>
        <v>2.5234999999999999</v>
      </c>
      <c r="Q1632" s="9">
        <f t="shared" si="394"/>
        <v>2.5784999999999996</v>
      </c>
      <c r="R1632" s="8">
        <v>36336</v>
      </c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3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>
        <v>2.258</v>
      </c>
      <c r="CS1632" s="2">
        <v>2.2919999999999998</v>
      </c>
      <c r="CT1632" s="2">
        <v>2.3199999999999998</v>
      </c>
      <c r="CU1632" s="2">
        <v>2.3490000000000002</v>
      </c>
      <c r="CV1632" s="2">
        <v>2.4990000000000001</v>
      </c>
      <c r="CW1632" s="2">
        <v>2.6469999999999998</v>
      </c>
      <c r="CX1632" s="2">
        <v>2.702</v>
      </c>
      <c r="CY1632" s="2">
        <v>2.597</v>
      </c>
      <c r="CZ1632" s="2">
        <v>2.4569999999999999</v>
      </c>
      <c r="DA1632" s="2">
        <v>2.327</v>
      </c>
      <c r="DB1632" s="2">
        <v>2.2869999999999999</v>
      </c>
      <c r="DC1632" s="2">
        <v>2.282</v>
      </c>
      <c r="DD1632" s="2">
        <v>2.2869999999999999</v>
      </c>
      <c r="DE1632" s="2">
        <v>2.2970000000000002</v>
      </c>
      <c r="DF1632" s="2">
        <v>2.31</v>
      </c>
      <c r="DG1632" s="2">
        <v>2.34</v>
      </c>
      <c r="DH1632" s="2">
        <v>2.4900000000000002</v>
      </c>
      <c r="DI1632" s="2">
        <v>2.637</v>
      </c>
      <c r="DJ1632" s="2">
        <v>2.68</v>
      </c>
      <c r="DK1632" s="2">
        <v>2.5779999999999998</v>
      </c>
      <c r="DL1632" s="2">
        <v>2.4700000000000002</v>
      </c>
      <c r="DM1632" s="2">
        <v>2.3530000000000002</v>
      </c>
      <c r="DN1632" s="2">
        <v>2.327</v>
      </c>
      <c r="DO1632" s="2">
        <v>2.327</v>
      </c>
      <c r="DP1632" s="2">
        <v>2.3319999999999999</v>
      </c>
      <c r="DQ1632" s="2">
        <v>2.3380000000000001</v>
      </c>
      <c r="DR1632" s="2">
        <v>2.3490000000000002</v>
      </c>
      <c r="DS1632" s="2">
        <v>2.3839999999999999</v>
      </c>
      <c r="DT1632" s="2">
        <v>2.516</v>
      </c>
      <c r="DU1632" s="2">
        <v>2.6549999999999998</v>
      </c>
      <c r="DV1632" s="2">
        <v>2.698</v>
      </c>
      <c r="DW1632" s="2">
        <v>2.6080000000000001</v>
      </c>
      <c r="DX1632" s="2">
        <v>2.504</v>
      </c>
      <c r="DY1632" s="2">
        <v>2.4</v>
      </c>
      <c r="DZ1632" s="2">
        <v>2.3740000000000001</v>
      </c>
      <c r="EA1632" s="2">
        <v>2.3740000000000001</v>
      </c>
      <c r="EB1632" s="2">
        <v>2.367</v>
      </c>
      <c r="EC1632" s="2">
        <v>2.3730000000000002</v>
      </c>
      <c r="ED1632" s="2">
        <v>2.3839999999999999</v>
      </c>
      <c r="EE1632" s="2">
        <v>2.419</v>
      </c>
      <c r="EF1632" s="2">
        <v>2.5510000000000002</v>
      </c>
      <c r="EG1632" s="2">
        <v>2.69</v>
      </c>
      <c r="EH1632" s="2">
        <v>2.7429999999999999</v>
      </c>
      <c r="EI1632" s="2">
        <v>2.653</v>
      </c>
      <c r="EJ1632" s="2">
        <v>2.5489999999999999</v>
      </c>
      <c r="EK1632" s="2">
        <v>2.4449999999999998</v>
      </c>
      <c r="EL1632" s="2">
        <v>2.419</v>
      </c>
      <c r="EM1632" s="2">
        <v>2.419</v>
      </c>
      <c r="EN1632" s="2">
        <v>2.4119999999999999</v>
      </c>
      <c r="EO1632" s="2">
        <v>2.4180000000000001</v>
      </c>
      <c r="EP1632" s="2">
        <v>2.4289999999999998</v>
      </c>
      <c r="EQ1632" s="2">
        <v>2.464</v>
      </c>
      <c r="ER1632" s="2">
        <v>2.5960000000000001</v>
      </c>
      <c r="ES1632" s="2">
        <v>2.7349999999999999</v>
      </c>
      <c r="ET1632" s="2">
        <v>2.798</v>
      </c>
      <c r="EU1632" s="2">
        <v>2.7080000000000002</v>
      </c>
      <c r="EV1632" s="2">
        <v>2.6040000000000001</v>
      </c>
      <c r="EW1632" s="2">
        <v>2.5</v>
      </c>
      <c r="EX1632" s="2">
        <v>2.4740000000000002</v>
      </c>
      <c r="EY1632" s="2">
        <v>2.4740000000000002</v>
      </c>
      <c r="EZ1632" s="2">
        <v>2.4670000000000001</v>
      </c>
      <c r="FA1632" s="2">
        <v>2.4729999999999999</v>
      </c>
      <c r="FB1632" s="2">
        <v>2.484</v>
      </c>
      <c r="FC1632" s="2">
        <v>2.5190000000000001</v>
      </c>
      <c r="FD1632" s="2">
        <v>2.6509999999999998</v>
      </c>
      <c r="FE1632" s="2">
        <v>2.79</v>
      </c>
      <c r="FF1632" s="2">
        <v>2.863</v>
      </c>
      <c r="FG1632" s="2">
        <v>2.7730000000000001</v>
      </c>
      <c r="FH1632" s="2">
        <v>2.669</v>
      </c>
      <c r="FI1632" s="2">
        <v>2.5649999999999999</v>
      </c>
      <c r="FJ1632" s="2">
        <v>2.5390000000000001</v>
      </c>
      <c r="FK1632" s="2">
        <v>2.5390000000000001</v>
      </c>
      <c r="FL1632" s="2"/>
      <c r="FM1632" s="2"/>
      <c r="FN1632" s="2"/>
      <c r="FO1632" s="2"/>
      <c r="FP1632" s="2"/>
      <c r="FQ1632" s="2"/>
      <c r="FR1632" s="2"/>
      <c r="FS1632" s="2"/>
      <c r="FT1632" s="2"/>
      <c r="FU1632" s="2"/>
      <c r="FV1632" s="2"/>
      <c r="FW1632" s="2"/>
      <c r="FX1632" s="2"/>
      <c r="FY1632" s="2"/>
      <c r="FZ1632" s="2"/>
      <c r="GA1632" s="2"/>
      <c r="GB1632" s="2"/>
      <c r="GC1632" s="2"/>
      <c r="GD1632" s="2"/>
      <c r="GE1632" s="2"/>
      <c r="GF1632" s="2"/>
      <c r="GG1632" s="2"/>
      <c r="GH1632" s="2"/>
      <c r="GI1632" s="2"/>
      <c r="GJ1632" s="2"/>
      <c r="GK1632" s="2"/>
      <c r="GL1632" s="2"/>
      <c r="GM1632" s="2"/>
      <c r="GN1632" s="2"/>
      <c r="GO1632" s="2"/>
      <c r="GP1632" s="2"/>
      <c r="GQ1632" s="2"/>
    </row>
    <row r="1633" spans="1:199" customFormat="1" hidden="1" x14ac:dyDescent="0.2">
      <c r="A1633">
        <f t="shared" si="395"/>
        <v>1</v>
      </c>
      <c r="B1633">
        <f t="shared" si="396"/>
        <v>6</v>
      </c>
      <c r="C1633" s="1">
        <v>36339</v>
      </c>
      <c r="D1633">
        <f t="shared" si="397"/>
        <v>6</v>
      </c>
      <c r="E1633">
        <f t="shared" si="398"/>
        <v>1999</v>
      </c>
      <c r="F1633" s="17">
        <f t="shared" si="385"/>
        <v>0.27214999999999989</v>
      </c>
      <c r="G1633" s="16">
        <f t="shared" si="387"/>
        <v>2.0833333333333925E-2</v>
      </c>
      <c r="H1633" s="16">
        <f t="shared" si="388"/>
        <v>3.4708333333333119E-2</v>
      </c>
      <c r="I1633" s="16">
        <f t="shared" si="389"/>
        <v>5.5541666666667044E-2</v>
      </c>
      <c r="J1633" s="7">
        <f>VLOOKUP(C1633,'Nymex hist.'!A:B,2,0)</f>
        <v>2.262</v>
      </c>
      <c r="K1633" s="11">
        <f t="shared" si="399"/>
        <v>2.3272500000000003</v>
      </c>
      <c r="L1633" s="11">
        <f t="shared" si="386"/>
        <v>2.5994000000000002</v>
      </c>
      <c r="M1633" s="9">
        <f t="shared" si="390"/>
        <v>2.4245833333333331</v>
      </c>
      <c r="N1633" s="9">
        <f t="shared" si="391"/>
        <v>2.445416666666667</v>
      </c>
      <c r="O1633" s="9">
        <f t="shared" si="392"/>
        <v>2.4801250000000001</v>
      </c>
      <c r="P1633" s="9">
        <f t="shared" si="393"/>
        <v>2.5201166666666666</v>
      </c>
      <c r="Q1633" s="9">
        <f t="shared" si="394"/>
        <v>2.5751416666666662</v>
      </c>
      <c r="R1633" s="8">
        <v>36339</v>
      </c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3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>
        <v>2.262</v>
      </c>
      <c r="CS1633" s="2">
        <v>2.3239999999999998</v>
      </c>
      <c r="CT1633" s="2">
        <v>2.3490000000000002</v>
      </c>
      <c r="CU1633" s="2">
        <v>2.3740000000000001</v>
      </c>
      <c r="CV1633" s="2">
        <v>2.5209999999999999</v>
      </c>
      <c r="CW1633" s="2">
        <v>2.6680000000000001</v>
      </c>
      <c r="CX1633" s="2">
        <v>2.7229999999999999</v>
      </c>
      <c r="CY1633" s="2">
        <v>2.6150000000000002</v>
      </c>
      <c r="CZ1633" s="2">
        <v>2.4700000000000002</v>
      </c>
      <c r="DA1633" s="2">
        <v>2.335</v>
      </c>
      <c r="DB1633" s="2">
        <v>2.29</v>
      </c>
      <c r="DC1633" s="2">
        <v>2.2850000000000001</v>
      </c>
      <c r="DD1633" s="2">
        <v>2.29</v>
      </c>
      <c r="DE1633" s="2">
        <v>2.2999999999999998</v>
      </c>
      <c r="DF1633" s="2">
        <v>2.3130000000000002</v>
      </c>
      <c r="DG1633" s="2">
        <v>2.3420000000000001</v>
      </c>
      <c r="DH1633" s="2">
        <v>2.492</v>
      </c>
      <c r="DI1633" s="2">
        <v>2.64</v>
      </c>
      <c r="DJ1633" s="2">
        <v>2.6829999999999998</v>
      </c>
      <c r="DK1633" s="2">
        <v>2.581</v>
      </c>
      <c r="DL1633" s="2">
        <v>2.4729999999999999</v>
      </c>
      <c r="DM1633" s="2">
        <v>2.3559999999999999</v>
      </c>
      <c r="DN1633" s="2">
        <v>2.33</v>
      </c>
      <c r="DO1633" s="2">
        <v>2.33</v>
      </c>
      <c r="DP1633" s="2">
        <v>2.335</v>
      </c>
      <c r="DQ1633" s="2">
        <v>2.3410000000000002</v>
      </c>
      <c r="DR1633" s="2">
        <v>2.3519999999999999</v>
      </c>
      <c r="DS1633" s="2">
        <v>2.387</v>
      </c>
      <c r="DT1633" s="2">
        <v>2.5190000000000001</v>
      </c>
      <c r="DU1633" s="2">
        <v>2.6579999999999999</v>
      </c>
      <c r="DV1633" s="2">
        <v>2.7010000000000001</v>
      </c>
      <c r="DW1633" s="2">
        <v>2.6110000000000002</v>
      </c>
      <c r="DX1633" s="2">
        <v>2.5070000000000001</v>
      </c>
      <c r="DY1633" s="2">
        <v>2.403</v>
      </c>
      <c r="DZ1633" s="2">
        <v>2.3769999999999998</v>
      </c>
      <c r="EA1633" s="2">
        <v>2.3769999999999998</v>
      </c>
      <c r="EB1633" s="2">
        <v>2.3672</v>
      </c>
      <c r="EC1633" s="2">
        <v>2.3733</v>
      </c>
      <c r="ED1633" s="2">
        <v>2.3843000000000001</v>
      </c>
      <c r="EE1633" s="2">
        <v>2.4192</v>
      </c>
      <c r="EF1633" s="2">
        <v>2.5512999999999999</v>
      </c>
      <c r="EG1633" s="2">
        <v>2.6901999999999999</v>
      </c>
      <c r="EH1633" s="2">
        <v>2.7410000000000001</v>
      </c>
      <c r="EI1633" s="2">
        <v>2.6509999999999998</v>
      </c>
      <c r="EJ1633" s="2">
        <v>2.5470000000000002</v>
      </c>
      <c r="EK1633" s="2">
        <v>2.4430000000000001</v>
      </c>
      <c r="EL1633" s="2">
        <v>2.4169999999999998</v>
      </c>
      <c r="EM1633" s="2">
        <v>2.4169999999999998</v>
      </c>
      <c r="EN1633" s="2">
        <v>2.4072</v>
      </c>
      <c r="EO1633" s="2">
        <v>2.4133</v>
      </c>
      <c r="EP1633" s="2">
        <v>2.4241999999999999</v>
      </c>
      <c r="EQ1633" s="2">
        <v>2.4592000000000001</v>
      </c>
      <c r="ER1633" s="2">
        <v>2.5912999999999999</v>
      </c>
      <c r="ES1633" s="2">
        <v>2.7302</v>
      </c>
      <c r="ET1633" s="2">
        <v>2.7959999999999998</v>
      </c>
      <c r="EU1633" s="2">
        <v>2.706</v>
      </c>
      <c r="EV1633" s="2">
        <v>2.6019999999999999</v>
      </c>
      <c r="EW1633" s="2">
        <v>2.4980000000000002</v>
      </c>
      <c r="EX1633" s="2">
        <v>2.472</v>
      </c>
      <c r="EY1633" s="2">
        <v>2.472</v>
      </c>
      <c r="EZ1633" s="2">
        <v>2.4622999999999999</v>
      </c>
      <c r="FA1633" s="2">
        <v>2.4681999999999999</v>
      </c>
      <c r="FB1633" s="2">
        <v>2.4792999999999998</v>
      </c>
      <c r="FC1633" s="2">
        <v>2.5143</v>
      </c>
      <c r="FD1633" s="2">
        <v>2.6463000000000001</v>
      </c>
      <c r="FE1633" s="2">
        <v>2.7852999999999999</v>
      </c>
      <c r="FF1633" s="2">
        <v>2.8610000000000002</v>
      </c>
      <c r="FG1633" s="2">
        <v>2.7709999999999999</v>
      </c>
      <c r="FH1633" s="2">
        <v>2.6669999999999998</v>
      </c>
      <c r="FI1633" s="2">
        <v>2.5630000000000002</v>
      </c>
      <c r="FJ1633" s="2">
        <v>2.5369999999999999</v>
      </c>
      <c r="FK1633" s="2">
        <v>2.5369999999999999</v>
      </c>
      <c r="FL1633" s="2"/>
      <c r="FM1633" s="2"/>
      <c r="FN1633" s="2"/>
      <c r="FO1633" s="2"/>
      <c r="FP1633" s="2"/>
      <c r="FQ1633" s="2"/>
      <c r="FR1633" s="2"/>
      <c r="FS1633" s="2"/>
      <c r="FT1633" s="2"/>
      <c r="FU1633" s="2"/>
      <c r="FV1633" s="2"/>
      <c r="FW1633" s="2"/>
      <c r="FX1633" s="2"/>
      <c r="FY1633" s="2"/>
      <c r="FZ1633" s="2"/>
      <c r="GA1633" s="2"/>
      <c r="GB1633" s="2"/>
      <c r="GC1633" s="2"/>
      <c r="GD1633" s="2"/>
      <c r="GE1633" s="2"/>
      <c r="GF1633" s="2"/>
      <c r="GG1633" s="2"/>
      <c r="GH1633" s="2"/>
      <c r="GI1633" s="2"/>
      <c r="GJ1633" s="2"/>
      <c r="GK1633" s="2"/>
      <c r="GL1633" s="2"/>
      <c r="GM1633" s="2"/>
      <c r="GN1633" s="2"/>
      <c r="GO1633" s="2"/>
      <c r="GP1633" s="2"/>
      <c r="GQ1633" s="2"/>
    </row>
    <row r="1634" spans="1:199" customFormat="1" hidden="1" x14ac:dyDescent="0.2">
      <c r="A1634">
        <f t="shared" si="395"/>
        <v>2</v>
      </c>
      <c r="B1634">
        <f t="shared" si="396"/>
        <v>6</v>
      </c>
      <c r="C1634" s="1">
        <v>36340</v>
      </c>
      <c r="D1634">
        <f t="shared" si="397"/>
        <v>6</v>
      </c>
      <c r="E1634">
        <f t="shared" si="398"/>
        <v>1999</v>
      </c>
      <c r="F1634" s="17">
        <f t="shared" si="385"/>
        <v>0.26025000000000009</v>
      </c>
      <c r="G1634" s="16">
        <f t="shared" si="387"/>
        <v>1.4916666666666245E-2</v>
      </c>
      <c r="H1634" s="16">
        <f t="shared" si="388"/>
        <v>3.5366666666666546E-2</v>
      </c>
      <c r="I1634" s="16">
        <f t="shared" si="389"/>
        <v>5.0283333333332791E-2</v>
      </c>
      <c r="J1634" s="7">
        <f>VLOOKUP(C1634,'Nymex hist.'!A:B,2,0)</f>
        <v>2.4</v>
      </c>
      <c r="K1634" s="11">
        <f t="shared" si="399"/>
        <v>2.37975</v>
      </c>
      <c r="L1634" s="11">
        <f t="shared" si="386"/>
        <v>2.64</v>
      </c>
      <c r="M1634" s="9">
        <f t="shared" si="390"/>
        <v>2.4465833333333333</v>
      </c>
      <c r="N1634" s="9">
        <f t="shared" si="391"/>
        <v>2.4614999999999996</v>
      </c>
      <c r="O1634" s="9">
        <f t="shared" si="392"/>
        <v>2.4968666666666661</v>
      </c>
      <c r="P1634" s="9">
        <f t="shared" si="393"/>
        <v>2.5368833333333338</v>
      </c>
      <c r="Q1634" s="9">
        <f t="shared" si="394"/>
        <v>2.5918750000000004</v>
      </c>
      <c r="R1634" s="8">
        <v>36340</v>
      </c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3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>
        <v>2.262</v>
      </c>
      <c r="CS1634" s="2">
        <v>2.4</v>
      </c>
      <c r="CT1634" s="2">
        <v>2.419</v>
      </c>
      <c r="CU1634" s="2">
        <v>2.4380000000000002</v>
      </c>
      <c r="CV1634" s="2">
        <v>2.5739999999999998</v>
      </c>
      <c r="CW1634" s="2">
        <v>2.714</v>
      </c>
      <c r="CX1634" s="2">
        <v>2.7639999999999998</v>
      </c>
      <c r="CY1634" s="2">
        <v>2.649</v>
      </c>
      <c r="CZ1634" s="2">
        <v>2.4990000000000001</v>
      </c>
      <c r="DA1634" s="2">
        <v>2.359</v>
      </c>
      <c r="DB1634" s="2">
        <v>2.3090000000000002</v>
      </c>
      <c r="DC1634" s="2">
        <v>2.3039999999999998</v>
      </c>
      <c r="DD1634" s="2">
        <v>2.3069999999999999</v>
      </c>
      <c r="DE1634" s="2">
        <v>2.3170000000000002</v>
      </c>
      <c r="DF1634" s="2">
        <v>2.33</v>
      </c>
      <c r="DG1634" s="2">
        <v>2.359</v>
      </c>
      <c r="DH1634" s="2">
        <v>2.5089999999999999</v>
      </c>
      <c r="DI1634" s="2">
        <v>2.653</v>
      </c>
      <c r="DJ1634" s="2">
        <v>2.698</v>
      </c>
      <c r="DK1634" s="2">
        <v>2.5960000000000001</v>
      </c>
      <c r="DL1634" s="2">
        <v>2.488</v>
      </c>
      <c r="DM1634" s="2">
        <v>2.371</v>
      </c>
      <c r="DN1634" s="2">
        <v>2.3450000000000002</v>
      </c>
      <c r="DO1634" s="2">
        <v>2.3450000000000002</v>
      </c>
      <c r="DP1634" s="2">
        <v>2.3519999999999999</v>
      </c>
      <c r="DQ1634" s="2">
        <v>2.36</v>
      </c>
      <c r="DR1634" s="2">
        <v>2.3740000000000001</v>
      </c>
      <c r="DS1634" s="2">
        <v>2.4039999999999999</v>
      </c>
      <c r="DT1634" s="2">
        <v>2.5339999999999998</v>
      </c>
      <c r="DU1634" s="2">
        <v>2.6709999999999998</v>
      </c>
      <c r="DV1634" s="2">
        <v>2.7160000000000002</v>
      </c>
      <c r="DW1634" s="2">
        <v>2.625</v>
      </c>
      <c r="DX1634" s="2">
        <v>2.5209999999999999</v>
      </c>
      <c r="DY1634" s="2">
        <v>2.4169999999999998</v>
      </c>
      <c r="DZ1634" s="2">
        <v>2.391</v>
      </c>
      <c r="EA1634" s="2">
        <v>2.391</v>
      </c>
      <c r="EB1634" s="2">
        <v>2.3969999999999998</v>
      </c>
      <c r="EC1634" s="2">
        <v>2.3923000000000001</v>
      </c>
      <c r="ED1634" s="2">
        <v>2.4062999999999999</v>
      </c>
      <c r="EE1634" s="2">
        <v>2.4361999999999999</v>
      </c>
      <c r="EF1634" s="2">
        <v>2.5663</v>
      </c>
      <c r="EG1634" s="2">
        <v>2.7033</v>
      </c>
      <c r="EH1634" s="2">
        <v>2.7559999999999998</v>
      </c>
      <c r="EI1634" s="2">
        <v>2.665</v>
      </c>
      <c r="EJ1634" s="2">
        <v>2.5609999999999999</v>
      </c>
      <c r="EK1634" s="2">
        <v>2.4569999999999999</v>
      </c>
      <c r="EL1634" s="2">
        <v>2.431</v>
      </c>
      <c r="EM1634" s="2">
        <v>2.431</v>
      </c>
      <c r="EN1634" s="2">
        <v>2.4373</v>
      </c>
      <c r="EO1634" s="2">
        <v>2.4321999999999999</v>
      </c>
      <c r="EP1634" s="2">
        <v>2.4462999999999999</v>
      </c>
      <c r="EQ1634" s="2">
        <v>2.4762</v>
      </c>
      <c r="ER1634" s="2">
        <v>2.6063000000000001</v>
      </c>
      <c r="ES1634" s="2">
        <v>2.7433000000000001</v>
      </c>
      <c r="ET1634" s="2">
        <v>2.8109999999999999</v>
      </c>
      <c r="EU1634" s="2">
        <v>2.72</v>
      </c>
      <c r="EV1634" s="2">
        <v>2.6160000000000001</v>
      </c>
      <c r="EW1634" s="2">
        <v>2.512</v>
      </c>
      <c r="EX1634" s="2">
        <v>2.4860000000000002</v>
      </c>
      <c r="EY1634" s="2">
        <v>2.4860000000000002</v>
      </c>
      <c r="EZ1634" s="2">
        <v>2.4922</v>
      </c>
      <c r="FA1634" s="2">
        <v>2.4872999999999998</v>
      </c>
      <c r="FB1634" s="2">
        <v>2.5013000000000001</v>
      </c>
      <c r="FC1634" s="2">
        <v>2.5312999999999999</v>
      </c>
      <c r="FD1634" s="2">
        <v>2.6612</v>
      </c>
      <c r="FE1634" s="2">
        <v>2.7982</v>
      </c>
      <c r="FF1634" s="2">
        <v>2.8759999999999999</v>
      </c>
      <c r="FG1634" s="2">
        <v>2.7850000000000001</v>
      </c>
      <c r="FH1634" s="2">
        <v>2.681</v>
      </c>
      <c r="FI1634" s="2">
        <v>2.577</v>
      </c>
      <c r="FJ1634" s="2">
        <v>2.5510000000000002</v>
      </c>
      <c r="FK1634" s="2">
        <v>2.5510000000000002</v>
      </c>
      <c r="FL1634" s="2"/>
      <c r="FM1634" s="2"/>
      <c r="FN1634" s="2"/>
      <c r="FO1634" s="2"/>
      <c r="FP1634" s="2"/>
      <c r="FQ1634" s="2"/>
      <c r="FR1634" s="2"/>
      <c r="FS1634" s="2"/>
      <c r="FT1634" s="2"/>
      <c r="FU1634" s="2"/>
      <c r="FV1634" s="2"/>
      <c r="FW1634" s="2"/>
      <c r="FX1634" s="2"/>
      <c r="FY1634" s="2"/>
      <c r="FZ1634" s="2"/>
      <c r="GA1634" s="2"/>
      <c r="GB1634" s="2"/>
      <c r="GC1634" s="2"/>
      <c r="GD1634" s="2"/>
      <c r="GE1634" s="2"/>
      <c r="GF1634" s="2"/>
      <c r="GG1634" s="2"/>
      <c r="GH1634" s="2"/>
      <c r="GI1634" s="2"/>
      <c r="GJ1634" s="2"/>
      <c r="GK1634" s="2"/>
      <c r="GL1634" s="2"/>
      <c r="GM1634" s="2"/>
      <c r="GN1634" s="2"/>
      <c r="GO1634" s="2"/>
      <c r="GP1634" s="2"/>
      <c r="GQ1634" s="2"/>
    </row>
    <row r="1635" spans="1:199" customFormat="1" hidden="1" x14ac:dyDescent="0.2">
      <c r="A1635">
        <f t="shared" si="395"/>
        <v>3</v>
      </c>
      <c r="B1635">
        <f t="shared" si="396"/>
        <v>6</v>
      </c>
      <c r="C1635" s="1">
        <v>36341</v>
      </c>
      <c r="D1635">
        <f t="shared" si="397"/>
        <v>6</v>
      </c>
      <c r="E1635">
        <f t="shared" si="398"/>
        <v>1999</v>
      </c>
      <c r="F1635" s="17">
        <f t="shared" si="385"/>
        <v>0.26364999999999972</v>
      </c>
      <c r="G1635" s="16">
        <f t="shared" si="387"/>
        <v>1.1583333333333279E-2</v>
      </c>
      <c r="H1635" s="16">
        <f t="shared" si="388"/>
        <v>3.5375000000000156E-2</v>
      </c>
      <c r="I1635" s="16">
        <f t="shared" si="389"/>
        <v>4.6958333333333435E-2</v>
      </c>
      <c r="J1635" s="7">
        <f>VLOOKUP(C1635,'Nymex hist.'!A:B,2,0)</f>
        <v>2.3940000000000001</v>
      </c>
      <c r="K1635" s="11">
        <f t="shared" si="399"/>
        <v>2.3777500000000003</v>
      </c>
      <c r="L1635" s="11">
        <f t="shared" si="386"/>
        <v>2.6414</v>
      </c>
      <c r="M1635" s="9">
        <f t="shared" si="390"/>
        <v>2.4439166666666665</v>
      </c>
      <c r="N1635" s="9">
        <f t="shared" si="391"/>
        <v>2.4554999999999998</v>
      </c>
      <c r="O1635" s="9">
        <f t="shared" si="392"/>
        <v>2.490875</v>
      </c>
      <c r="P1635" s="9">
        <f t="shared" si="393"/>
        <v>2.5308833333333336</v>
      </c>
      <c r="Q1635" s="9">
        <f t="shared" si="394"/>
        <v>2.5859000000000001</v>
      </c>
      <c r="R1635" s="8">
        <v>36341</v>
      </c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3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>
        <v>2.262</v>
      </c>
      <c r="CS1635" s="2">
        <v>2.3940000000000001</v>
      </c>
      <c r="CT1635" s="2">
        <v>2.419</v>
      </c>
      <c r="CU1635" s="2">
        <v>2.4359999999999999</v>
      </c>
      <c r="CV1635" s="2">
        <v>2.5760000000000001</v>
      </c>
      <c r="CW1635" s="2">
        <v>2.7160000000000002</v>
      </c>
      <c r="CX1635" s="2">
        <v>2.7650000000000001</v>
      </c>
      <c r="CY1635" s="2">
        <v>2.65</v>
      </c>
      <c r="CZ1635" s="2">
        <v>2.5</v>
      </c>
      <c r="DA1635" s="2">
        <v>2.36</v>
      </c>
      <c r="DB1635" s="2">
        <v>2.31</v>
      </c>
      <c r="DC1635" s="2">
        <v>2.302</v>
      </c>
      <c r="DD1635" s="2">
        <v>2.302</v>
      </c>
      <c r="DE1635" s="2">
        <v>2.3109999999999999</v>
      </c>
      <c r="DF1635" s="2">
        <v>2.3239999999999998</v>
      </c>
      <c r="DG1635" s="2">
        <v>2.3530000000000002</v>
      </c>
      <c r="DH1635" s="2">
        <v>2.5030000000000001</v>
      </c>
      <c r="DI1635" s="2">
        <v>2.6469999999999998</v>
      </c>
      <c r="DJ1635" s="2">
        <v>2.6920000000000002</v>
      </c>
      <c r="DK1635" s="2">
        <v>2.59</v>
      </c>
      <c r="DL1635" s="2">
        <v>2.4820000000000002</v>
      </c>
      <c r="DM1635" s="2">
        <v>2.3650000000000002</v>
      </c>
      <c r="DN1635" s="2">
        <v>2.339</v>
      </c>
      <c r="DO1635" s="2">
        <v>2.339</v>
      </c>
      <c r="DP1635" s="2">
        <v>2.3460000000000001</v>
      </c>
      <c r="DQ1635" s="2">
        <v>2.3540000000000001</v>
      </c>
      <c r="DR1635" s="2">
        <v>2.3679999999999999</v>
      </c>
      <c r="DS1635" s="2">
        <v>2.3980000000000001</v>
      </c>
      <c r="DT1635" s="2">
        <v>2.528</v>
      </c>
      <c r="DU1635" s="2">
        <v>2.665</v>
      </c>
      <c r="DV1635" s="2">
        <v>2.71</v>
      </c>
      <c r="DW1635" s="2">
        <v>2.6190000000000002</v>
      </c>
      <c r="DX1635" s="2">
        <v>2.5150000000000001</v>
      </c>
      <c r="DY1635" s="2">
        <v>2.411</v>
      </c>
      <c r="DZ1635" s="2">
        <v>2.3849999999999998</v>
      </c>
      <c r="EA1635" s="2">
        <v>2.3849999999999998</v>
      </c>
      <c r="EB1635" s="2">
        <v>2.3912</v>
      </c>
      <c r="EC1635" s="2">
        <v>2.3862999999999999</v>
      </c>
      <c r="ED1635" s="2">
        <v>2.4003000000000001</v>
      </c>
      <c r="EE1635" s="2">
        <v>2.4302999999999999</v>
      </c>
      <c r="EF1635" s="2">
        <v>2.5602</v>
      </c>
      <c r="EG1635" s="2">
        <v>2.6972</v>
      </c>
      <c r="EH1635" s="2">
        <v>2.75</v>
      </c>
      <c r="EI1635" s="2">
        <v>2.6589999999999998</v>
      </c>
      <c r="EJ1635" s="2">
        <v>2.5550000000000002</v>
      </c>
      <c r="EK1635" s="2">
        <v>2.4510000000000001</v>
      </c>
      <c r="EL1635" s="2">
        <v>2.4249999999999998</v>
      </c>
      <c r="EM1635" s="2">
        <v>2.4249999999999998</v>
      </c>
      <c r="EN1635" s="2">
        <v>2.4312</v>
      </c>
      <c r="EO1635" s="2">
        <v>2.4262999999999999</v>
      </c>
      <c r="EP1635" s="2">
        <v>2.4401999999999999</v>
      </c>
      <c r="EQ1635" s="2">
        <v>2.4702999999999999</v>
      </c>
      <c r="ER1635" s="2">
        <v>2.6002999999999998</v>
      </c>
      <c r="ES1635" s="2">
        <v>2.7372999999999998</v>
      </c>
      <c r="ET1635" s="2">
        <v>2.8050000000000002</v>
      </c>
      <c r="EU1635" s="2">
        <v>2.714</v>
      </c>
      <c r="EV1635" s="2">
        <v>2.61</v>
      </c>
      <c r="EW1635" s="2">
        <v>2.5059999999999998</v>
      </c>
      <c r="EX1635" s="2">
        <v>2.48</v>
      </c>
      <c r="EY1635" s="2">
        <v>2.48</v>
      </c>
      <c r="EZ1635" s="2">
        <v>2.4863</v>
      </c>
      <c r="FA1635" s="2">
        <v>2.4813000000000001</v>
      </c>
      <c r="FB1635" s="2">
        <v>2.4952999999999999</v>
      </c>
      <c r="FC1635" s="2">
        <v>2.5253000000000001</v>
      </c>
      <c r="FD1635" s="2">
        <v>2.6553</v>
      </c>
      <c r="FE1635" s="2">
        <v>2.7923</v>
      </c>
      <c r="FF1635" s="2">
        <v>2.87</v>
      </c>
      <c r="FG1635" s="2">
        <v>2.7789999999999999</v>
      </c>
      <c r="FH1635" s="2">
        <v>2.6749999999999998</v>
      </c>
      <c r="FI1635" s="2">
        <v>2.5710000000000002</v>
      </c>
      <c r="FJ1635" s="2">
        <v>2.5449999999999999</v>
      </c>
      <c r="FK1635" s="2">
        <v>2.5449999999999999</v>
      </c>
      <c r="FL1635" s="2"/>
      <c r="FM1635" s="2"/>
      <c r="FN1635" s="2"/>
      <c r="FO1635" s="2"/>
      <c r="FP1635" s="2"/>
      <c r="FQ1635" s="2"/>
      <c r="FR1635" s="2"/>
      <c r="FS1635" s="2"/>
      <c r="FT1635" s="2"/>
      <c r="FU1635" s="2"/>
      <c r="FV1635" s="2"/>
      <c r="FW1635" s="2"/>
      <c r="FX1635" s="2"/>
      <c r="FY1635" s="2"/>
      <c r="FZ1635" s="2"/>
      <c r="GA1635" s="2"/>
      <c r="GB1635" s="2"/>
      <c r="GC1635" s="2"/>
      <c r="GD1635" s="2"/>
      <c r="GE1635" s="2"/>
      <c r="GF1635" s="2"/>
      <c r="GG1635" s="2"/>
      <c r="GH1635" s="2"/>
      <c r="GI1635" s="2"/>
      <c r="GJ1635" s="2"/>
      <c r="GK1635" s="2"/>
      <c r="GL1635" s="2"/>
      <c r="GM1635" s="2"/>
      <c r="GN1635" s="2"/>
      <c r="GO1635" s="2"/>
      <c r="GP1635" s="2"/>
      <c r="GQ1635" s="2"/>
    </row>
    <row r="1636" spans="1:199" x14ac:dyDescent="0.2">
      <c r="A1636" s="36">
        <f t="shared" si="395"/>
        <v>4</v>
      </c>
      <c r="B1636" s="36">
        <f t="shared" si="396"/>
        <v>7</v>
      </c>
      <c r="C1636" s="1">
        <v>36342</v>
      </c>
      <c r="D1636">
        <f t="shared" si="397"/>
        <v>7</v>
      </c>
      <c r="E1636">
        <f t="shared" si="398"/>
        <v>1999</v>
      </c>
      <c r="F1636" s="21">
        <f t="shared" si="385"/>
        <v>0.2535999999999996</v>
      </c>
      <c r="G1636" s="21">
        <f t="shared" si="387"/>
        <v>2.0666666666666611E-2</v>
      </c>
      <c r="H1636" s="21">
        <f t="shared" si="388"/>
        <v>3.4949999999999815E-2</v>
      </c>
      <c r="I1636" s="21">
        <f t="shared" si="389"/>
        <v>5.5616666666666426E-2</v>
      </c>
      <c r="J1636" s="23">
        <f>VLOOKUP(C1636,'Nymex hist.'!A:B,2,0)</f>
        <v>2.3090000000000002</v>
      </c>
      <c r="K1636" s="23">
        <f t="shared" si="399"/>
        <v>2.3330000000000002</v>
      </c>
      <c r="L1636" s="23">
        <f t="shared" si="386"/>
        <v>2.5865999999999998</v>
      </c>
      <c r="M1636" s="23">
        <f t="shared" si="390"/>
        <v>2.4162500000000002</v>
      </c>
      <c r="N1636" s="23">
        <f t="shared" si="391"/>
        <v>2.4369166666666668</v>
      </c>
      <c r="O1636" s="23">
        <f t="shared" si="392"/>
        <v>2.4718666666666667</v>
      </c>
      <c r="P1636" s="23">
        <f t="shared" si="393"/>
        <v>2.5118583333333331</v>
      </c>
      <c r="Q1636" s="23">
        <f t="shared" si="394"/>
        <v>2.5618916666666665</v>
      </c>
      <c r="R1636" s="30">
        <v>36342</v>
      </c>
      <c r="S1636" s="32"/>
      <c r="T1636" s="32"/>
      <c r="U1636" s="32"/>
      <c r="V1636" s="32"/>
      <c r="W1636" s="32"/>
      <c r="X1636" s="32"/>
      <c r="Y1636" s="32"/>
      <c r="Z1636" s="32"/>
      <c r="AA1636" s="32"/>
      <c r="AB1636" s="32"/>
      <c r="AC1636" s="32"/>
      <c r="AD1636" s="32"/>
      <c r="AE1636" s="32"/>
      <c r="AF1636" s="32"/>
      <c r="AG1636" s="32"/>
      <c r="AH1636" s="32"/>
      <c r="AI1636" s="32"/>
      <c r="AJ1636" s="34"/>
      <c r="AK1636" s="32"/>
      <c r="AL1636" s="32"/>
      <c r="AM1636" s="32"/>
      <c r="AN1636" s="32"/>
      <c r="AO1636" s="32"/>
      <c r="AP1636" s="32"/>
      <c r="AQ1636" s="32"/>
      <c r="AR1636" s="32"/>
      <c r="AS1636" s="32"/>
      <c r="AT1636" s="32"/>
      <c r="AU1636" s="32"/>
      <c r="AV1636" s="32"/>
      <c r="AW1636" s="32"/>
      <c r="AX1636" s="32"/>
      <c r="AY1636" s="32"/>
      <c r="AZ1636" s="32"/>
      <c r="BA1636" s="32"/>
      <c r="BB1636" s="32"/>
      <c r="BC1636" s="32"/>
      <c r="BD1636" s="32"/>
      <c r="BE1636" s="32"/>
      <c r="BF1636" s="32"/>
      <c r="BG1636" s="32"/>
      <c r="BH1636" s="32"/>
      <c r="BI1636" s="32"/>
      <c r="BJ1636" s="32"/>
      <c r="BK1636" s="32"/>
      <c r="BL1636" s="32"/>
      <c r="BM1636" s="32"/>
      <c r="BN1636" s="32"/>
      <c r="BO1636" s="32"/>
      <c r="BP1636" s="32"/>
      <c r="BQ1636" s="32"/>
      <c r="BR1636" s="32"/>
      <c r="BS1636" s="32"/>
      <c r="BT1636" s="32"/>
      <c r="BU1636" s="32"/>
      <c r="BV1636" s="32"/>
      <c r="BW1636" s="32"/>
      <c r="BX1636" s="32"/>
      <c r="BY1636" s="32"/>
      <c r="BZ1636" s="32"/>
      <c r="CA1636" s="32"/>
      <c r="CB1636" s="32"/>
      <c r="CC1636" s="32"/>
      <c r="CD1636" s="32"/>
      <c r="CE1636" s="32"/>
      <c r="CF1636" s="32"/>
      <c r="CG1636" s="32"/>
      <c r="CH1636" s="32"/>
      <c r="CI1636" s="32"/>
      <c r="CJ1636" s="32"/>
      <c r="CK1636" s="32"/>
      <c r="CL1636" s="32"/>
      <c r="CM1636" s="32"/>
      <c r="CN1636" s="32"/>
      <c r="CO1636" s="32"/>
      <c r="CP1636" s="32"/>
      <c r="CQ1636" s="32"/>
      <c r="CR1636" s="32"/>
      <c r="CS1636" s="32">
        <v>2.3090000000000002</v>
      </c>
      <c r="CT1636" s="32">
        <v>2.3330000000000002</v>
      </c>
      <c r="CU1636" s="32">
        <v>2.3570000000000002</v>
      </c>
      <c r="CV1636" s="32">
        <v>2.5070000000000001</v>
      </c>
      <c r="CW1636" s="32">
        <v>2.657</v>
      </c>
      <c r="CX1636" s="32">
        <v>2.7120000000000002</v>
      </c>
      <c r="CY1636" s="32">
        <v>2.6</v>
      </c>
      <c r="CZ1636" s="32">
        <v>2.4569999999999999</v>
      </c>
      <c r="DA1636" s="32">
        <v>2.33</v>
      </c>
      <c r="DB1636" s="32">
        <v>2.2850000000000001</v>
      </c>
      <c r="DC1636" s="32">
        <v>2.2799999999999998</v>
      </c>
      <c r="DD1636" s="32">
        <v>2.282</v>
      </c>
      <c r="DE1636" s="32">
        <v>2.2949999999999999</v>
      </c>
      <c r="DF1636" s="32">
        <v>2.3050000000000002</v>
      </c>
      <c r="DG1636" s="32">
        <v>2.335</v>
      </c>
      <c r="DH1636" s="32">
        <v>2.4849999999999999</v>
      </c>
      <c r="DI1636" s="32">
        <v>2.629</v>
      </c>
      <c r="DJ1636" s="32">
        <v>2.6739999999999999</v>
      </c>
      <c r="DK1636" s="32">
        <v>2.5720000000000001</v>
      </c>
      <c r="DL1636" s="32">
        <v>2.464</v>
      </c>
      <c r="DM1636" s="32">
        <v>2.347</v>
      </c>
      <c r="DN1636" s="32">
        <v>2.3210000000000002</v>
      </c>
      <c r="DO1636" s="32">
        <v>2.3199999999999998</v>
      </c>
      <c r="DP1636" s="32">
        <v>2.327</v>
      </c>
      <c r="DQ1636" s="32">
        <v>2.335</v>
      </c>
      <c r="DR1636" s="32">
        <v>2.3490000000000002</v>
      </c>
      <c r="DS1636" s="32">
        <v>2.379</v>
      </c>
      <c r="DT1636" s="32">
        <v>2.5089999999999999</v>
      </c>
      <c r="DU1636" s="32">
        <v>2.6459999999999999</v>
      </c>
      <c r="DV1636" s="32">
        <v>2.6909999999999998</v>
      </c>
      <c r="DW1636" s="32">
        <v>2.6</v>
      </c>
      <c r="DX1636" s="32">
        <v>2.496</v>
      </c>
      <c r="DY1636" s="32">
        <v>2.3919999999999999</v>
      </c>
      <c r="DZ1636" s="32">
        <v>2.3660000000000001</v>
      </c>
      <c r="EA1636" s="32">
        <v>2.3660000000000001</v>
      </c>
      <c r="EB1636" s="32">
        <v>2.3723000000000001</v>
      </c>
      <c r="EC1636" s="32">
        <v>2.3672</v>
      </c>
      <c r="ED1636" s="32">
        <v>2.3813</v>
      </c>
      <c r="EE1636" s="32">
        <v>2.4112</v>
      </c>
      <c r="EF1636" s="32">
        <v>2.5411999999999999</v>
      </c>
      <c r="EG1636" s="32">
        <v>2.6781999999999999</v>
      </c>
      <c r="EH1636" s="32">
        <v>2.7309999999999999</v>
      </c>
      <c r="EI1636" s="32">
        <v>2.64</v>
      </c>
      <c r="EJ1636" s="32">
        <v>2.536</v>
      </c>
      <c r="EK1636" s="32">
        <v>2.4319999999999999</v>
      </c>
      <c r="EL1636" s="32">
        <v>2.4060000000000001</v>
      </c>
      <c r="EM1636" s="32">
        <v>2.4060000000000001</v>
      </c>
      <c r="EN1636" s="32">
        <v>2.4121999999999999</v>
      </c>
      <c r="EO1636" s="32">
        <v>2.4072</v>
      </c>
      <c r="EP1636" s="32">
        <v>2.4213</v>
      </c>
      <c r="EQ1636" s="32">
        <v>2.4512</v>
      </c>
      <c r="ER1636" s="32">
        <v>2.5811999999999999</v>
      </c>
      <c r="ES1636" s="32">
        <v>2.7181999999999999</v>
      </c>
      <c r="ET1636" s="32">
        <v>2.7810000000000001</v>
      </c>
      <c r="EU1636" s="32">
        <v>2.69</v>
      </c>
      <c r="EV1636" s="32">
        <v>2.5859999999999999</v>
      </c>
      <c r="EW1636" s="32">
        <v>2.4820000000000002</v>
      </c>
      <c r="EX1636" s="32">
        <v>2.456</v>
      </c>
      <c r="EY1636" s="32">
        <v>2.456</v>
      </c>
      <c r="EZ1636" s="32">
        <v>2.4622999999999999</v>
      </c>
      <c r="FA1636" s="32">
        <v>2.4573</v>
      </c>
      <c r="FB1636" s="32">
        <v>2.4712000000000001</v>
      </c>
      <c r="FC1636" s="32">
        <v>2.5013000000000001</v>
      </c>
      <c r="FD1636" s="32">
        <v>2.6313</v>
      </c>
      <c r="FE1636" s="32">
        <v>2.7683</v>
      </c>
      <c r="FF1636" s="32">
        <v>2.8410000000000002</v>
      </c>
      <c r="FG1636" s="32">
        <v>2.75</v>
      </c>
      <c r="FH1636" s="32">
        <v>2.6459999999999999</v>
      </c>
      <c r="FI1636" s="32">
        <v>2.5419999999999998</v>
      </c>
      <c r="FJ1636" s="32">
        <v>2.516</v>
      </c>
      <c r="FK1636" s="32">
        <v>2.516</v>
      </c>
      <c r="FL1636" s="32">
        <v>2.5223</v>
      </c>
      <c r="FM1636" s="32"/>
      <c r="FN1636" s="32"/>
      <c r="FO1636" s="32"/>
      <c r="FP1636" s="32"/>
      <c r="FQ1636" s="32"/>
      <c r="FR1636" s="32"/>
      <c r="FS1636" s="32"/>
      <c r="FT1636" s="32"/>
      <c r="FU1636" s="32"/>
      <c r="FV1636" s="32"/>
      <c r="FW1636" s="32"/>
      <c r="FX1636" s="32"/>
      <c r="FY1636" s="32"/>
      <c r="FZ1636" s="32"/>
      <c r="GA1636" s="32"/>
      <c r="GB1636" s="32"/>
      <c r="GC1636" s="32"/>
      <c r="GD1636" s="32"/>
      <c r="GE1636" s="32"/>
      <c r="GF1636" s="32"/>
      <c r="GG1636" s="32"/>
      <c r="GH1636" s="32"/>
      <c r="GI1636" s="32"/>
      <c r="GJ1636" s="32"/>
      <c r="GK1636" s="32"/>
      <c r="GL1636" s="32"/>
      <c r="GM1636" s="32"/>
      <c r="GN1636" s="32"/>
      <c r="GO1636" s="32"/>
      <c r="GP1636" s="32"/>
      <c r="GQ1636" s="32"/>
    </row>
    <row r="1637" spans="1:199" customFormat="1" hidden="1" x14ac:dyDescent="0.2">
      <c r="A1637">
        <f t="shared" si="395"/>
        <v>5</v>
      </c>
      <c r="B1637">
        <f t="shared" si="396"/>
        <v>7</v>
      </c>
      <c r="C1637" s="1">
        <v>36343</v>
      </c>
      <c r="D1637">
        <f t="shared" si="397"/>
        <v>7</v>
      </c>
      <c r="E1637">
        <f t="shared" si="398"/>
        <v>1999</v>
      </c>
      <c r="F1637" s="17">
        <f t="shared" si="385"/>
        <v>0.25999999999999934</v>
      </c>
      <c r="G1637" s="16">
        <f t="shared" si="387"/>
        <v>1.7249999999999766E-2</v>
      </c>
      <c r="H1637" s="16">
        <f t="shared" si="388"/>
        <v>3.2224999999999948E-2</v>
      </c>
      <c r="I1637" s="16">
        <f t="shared" si="389"/>
        <v>4.9474999999999714E-2</v>
      </c>
      <c r="J1637" s="7">
        <f>VLOOKUP(C1637,'Nymex hist.'!A:B,2,0)</f>
        <v>2.2869999999999999</v>
      </c>
      <c r="K1637" s="11">
        <f t="shared" si="399"/>
        <v>2.31</v>
      </c>
      <c r="L1637" s="11">
        <f t="shared" si="386"/>
        <v>2.5699999999999994</v>
      </c>
      <c r="M1637" s="9">
        <f t="shared" si="390"/>
        <v>2.4087500000000004</v>
      </c>
      <c r="N1637" s="9">
        <f t="shared" si="391"/>
        <v>2.4260000000000002</v>
      </c>
      <c r="O1637" s="9">
        <f t="shared" si="392"/>
        <v>2.4582250000000001</v>
      </c>
      <c r="P1637" s="9">
        <f t="shared" si="393"/>
        <v>2.4982250000000001</v>
      </c>
      <c r="Q1637" s="9">
        <f t="shared" si="394"/>
        <v>2.5532166666666662</v>
      </c>
      <c r="R1637" s="8">
        <v>36343</v>
      </c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3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>
        <v>2.2869999999999999</v>
      </c>
      <c r="CT1637" s="2">
        <v>2.3079999999999998</v>
      </c>
      <c r="CU1637" s="2">
        <v>2.335</v>
      </c>
      <c r="CV1637" s="2">
        <v>2.4849999999999999</v>
      </c>
      <c r="CW1637" s="2">
        <v>2.6349999999999998</v>
      </c>
      <c r="CX1637" s="2">
        <v>2.69</v>
      </c>
      <c r="CY1637" s="2">
        <v>2.59</v>
      </c>
      <c r="CZ1637" s="2">
        <v>2.4500000000000002</v>
      </c>
      <c r="DA1637" s="2">
        <v>2.3250000000000002</v>
      </c>
      <c r="DB1637" s="2">
        <v>2.2799999999999998</v>
      </c>
      <c r="DC1637" s="2">
        <v>2.2749999999999999</v>
      </c>
      <c r="DD1637" s="2">
        <v>2.2770000000000001</v>
      </c>
      <c r="DE1637" s="2">
        <v>2.29</v>
      </c>
      <c r="DF1637" s="2">
        <v>2.2999999999999998</v>
      </c>
      <c r="DG1637" s="2">
        <v>2.33</v>
      </c>
      <c r="DH1637" s="2">
        <v>2.4780000000000002</v>
      </c>
      <c r="DI1637" s="2">
        <v>2.62</v>
      </c>
      <c r="DJ1637" s="2">
        <v>2.665</v>
      </c>
      <c r="DK1637" s="2">
        <v>2.5630000000000002</v>
      </c>
      <c r="DL1637" s="2">
        <v>2.4550000000000001</v>
      </c>
      <c r="DM1637" s="2">
        <v>2.3380000000000001</v>
      </c>
      <c r="DN1637" s="2">
        <v>2.3119999999999998</v>
      </c>
      <c r="DO1637" s="2">
        <v>2.31</v>
      </c>
      <c r="DP1637" s="2">
        <v>2.3170000000000002</v>
      </c>
      <c r="DQ1637" s="2">
        <v>2.3250000000000002</v>
      </c>
      <c r="DR1637" s="2">
        <v>2.335</v>
      </c>
      <c r="DS1637" s="2">
        <v>2.3650000000000002</v>
      </c>
      <c r="DT1637" s="2">
        <v>2.4950000000000001</v>
      </c>
      <c r="DU1637" s="2">
        <v>2.6320000000000001</v>
      </c>
      <c r="DV1637" s="2">
        <v>2.677</v>
      </c>
      <c r="DW1637" s="2">
        <v>2.5859999999999999</v>
      </c>
      <c r="DX1637" s="2">
        <v>2.4820000000000002</v>
      </c>
      <c r="DY1637" s="2">
        <v>2.3780000000000001</v>
      </c>
      <c r="DZ1637" s="2">
        <v>2.3519999999999999</v>
      </c>
      <c r="EA1637" s="2">
        <v>2.3519999999999999</v>
      </c>
      <c r="EB1637" s="2">
        <v>2.3582999999999998</v>
      </c>
      <c r="EC1637" s="2">
        <v>2.3573</v>
      </c>
      <c r="ED1637" s="2">
        <v>2.3672</v>
      </c>
      <c r="EE1637" s="2">
        <v>2.3973</v>
      </c>
      <c r="EF1637" s="2">
        <v>2.5272999999999999</v>
      </c>
      <c r="EG1637" s="2">
        <v>2.6642999999999999</v>
      </c>
      <c r="EH1637" s="2">
        <v>2.7170000000000001</v>
      </c>
      <c r="EI1637" s="2">
        <v>2.6259999999999999</v>
      </c>
      <c r="EJ1637" s="2">
        <v>2.5219999999999998</v>
      </c>
      <c r="EK1637" s="2">
        <v>2.4180000000000001</v>
      </c>
      <c r="EL1637" s="2">
        <v>2.3919999999999999</v>
      </c>
      <c r="EM1637" s="2">
        <v>2.3919999999999999</v>
      </c>
      <c r="EN1637" s="2">
        <v>2.3982999999999999</v>
      </c>
      <c r="EO1637" s="2">
        <v>2.3973</v>
      </c>
      <c r="EP1637" s="2">
        <v>2.4072</v>
      </c>
      <c r="EQ1637" s="2">
        <v>2.4373</v>
      </c>
      <c r="ER1637" s="2">
        <v>2.5672999999999999</v>
      </c>
      <c r="ES1637" s="2">
        <v>2.7042999999999999</v>
      </c>
      <c r="ET1637" s="2">
        <v>2.7719999999999998</v>
      </c>
      <c r="EU1637" s="2">
        <v>2.681</v>
      </c>
      <c r="EV1637" s="2">
        <v>2.577</v>
      </c>
      <c r="EW1637" s="2">
        <v>2.4729999999999999</v>
      </c>
      <c r="EX1637" s="2">
        <v>2.4470000000000001</v>
      </c>
      <c r="EY1637" s="2">
        <v>2.4470000000000001</v>
      </c>
      <c r="EZ1637" s="2">
        <v>2.4533</v>
      </c>
      <c r="FA1637" s="2">
        <v>2.4521999999999999</v>
      </c>
      <c r="FB1637" s="2">
        <v>2.4622999999999999</v>
      </c>
      <c r="FC1637" s="2">
        <v>2.4922</v>
      </c>
      <c r="FD1637" s="2">
        <v>2.6223000000000001</v>
      </c>
      <c r="FE1637" s="2">
        <v>2.7593000000000001</v>
      </c>
      <c r="FF1637" s="2">
        <v>2.8370000000000002</v>
      </c>
      <c r="FG1637" s="2">
        <v>2.746</v>
      </c>
      <c r="FH1637" s="2">
        <v>2.6419999999999999</v>
      </c>
      <c r="FI1637" s="2">
        <v>2.5379999999999998</v>
      </c>
      <c r="FJ1637" s="2">
        <v>2.512</v>
      </c>
      <c r="FK1637" s="2">
        <v>2.512</v>
      </c>
      <c r="FL1637" s="2">
        <v>2.5183</v>
      </c>
      <c r="FM1637" s="2"/>
      <c r="FN1637" s="2"/>
      <c r="FO1637" s="2"/>
      <c r="FP1637" s="2"/>
      <c r="FQ1637" s="2"/>
      <c r="FR1637" s="2"/>
      <c r="FS1637" s="2"/>
      <c r="FT1637" s="2"/>
      <c r="FU1637" s="2"/>
      <c r="FV1637" s="2"/>
      <c r="FW1637" s="2"/>
      <c r="FX1637" s="2"/>
      <c r="FY1637" s="2"/>
      <c r="FZ1637" s="2"/>
      <c r="GA1637" s="2"/>
      <c r="GB1637" s="2"/>
      <c r="GC1637" s="2"/>
      <c r="GD1637" s="2"/>
      <c r="GE1637" s="2"/>
      <c r="GF1637" s="2"/>
      <c r="GG1637" s="2"/>
      <c r="GH1637" s="2"/>
      <c r="GI1637" s="2"/>
      <c r="GJ1637" s="2"/>
      <c r="GK1637" s="2"/>
      <c r="GL1637" s="2"/>
      <c r="GM1637" s="2"/>
      <c r="GN1637" s="2"/>
      <c r="GO1637" s="2"/>
      <c r="GP1637" s="2"/>
      <c r="GQ1637" s="2"/>
    </row>
    <row r="1638" spans="1:199" customFormat="1" hidden="1" x14ac:dyDescent="0.2">
      <c r="A1638">
        <f t="shared" si="395"/>
        <v>2</v>
      </c>
      <c r="B1638">
        <f t="shared" si="396"/>
        <v>7</v>
      </c>
      <c r="C1638" s="1">
        <v>36347</v>
      </c>
      <c r="D1638">
        <f t="shared" si="397"/>
        <v>7</v>
      </c>
      <c r="E1638">
        <f t="shared" si="398"/>
        <v>1999</v>
      </c>
      <c r="F1638" s="17">
        <f t="shared" si="385"/>
        <v>0.30266666666666664</v>
      </c>
      <c r="G1638" s="16">
        <f t="shared" si="387"/>
        <v>2.5999999999999357E-2</v>
      </c>
      <c r="H1638" s="16">
        <f t="shared" si="388"/>
        <v>3.3216666666667116E-2</v>
      </c>
      <c r="I1638" s="16">
        <f t="shared" si="389"/>
        <v>5.9216666666666473E-2</v>
      </c>
      <c r="J1638" s="7">
        <f>VLOOKUP(C1638,'Nymex hist.'!A:B,2,0)</f>
        <v>2.1909999999999998</v>
      </c>
      <c r="K1638" s="11">
        <f t="shared" si="399"/>
        <v>2.2223333333333333</v>
      </c>
      <c r="L1638" s="11">
        <f t="shared" si="386"/>
        <v>2.5249999999999999</v>
      </c>
      <c r="M1638" s="9">
        <f t="shared" si="390"/>
        <v>2.3911666666666669</v>
      </c>
      <c r="N1638" s="9">
        <f t="shared" si="391"/>
        <v>2.4171666666666662</v>
      </c>
      <c r="O1638" s="9">
        <f t="shared" si="392"/>
        <v>2.4503833333333334</v>
      </c>
      <c r="P1638" s="9">
        <f t="shared" si="393"/>
        <v>2.4903833333333334</v>
      </c>
      <c r="Q1638" s="9">
        <f t="shared" si="394"/>
        <v>2.5453833333333331</v>
      </c>
      <c r="R1638" s="8">
        <v>36347</v>
      </c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3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>
        <v>2.1909999999999998</v>
      </c>
      <c r="CT1638" s="2">
        <v>2.222</v>
      </c>
      <c r="CU1638" s="2">
        <v>2.254</v>
      </c>
      <c r="CV1638" s="2">
        <v>2.42</v>
      </c>
      <c r="CW1638" s="2">
        <v>2.585</v>
      </c>
      <c r="CX1638" s="2">
        <v>2.6480000000000001</v>
      </c>
      <c r="CY1638" s="2">
        <v>2.5499999999999998</v>
      </c>
      <c r="CZ1638" s="2">
        <v>2.4220000000000002</v>
      </c>
      <c r="DA1638" s="2">
        <v>2.3069999999999999</v>
      </c>
      <c r="DB1638" s="2">
        <v>2.2669999999999999</v>
      </c>
      <c r="DC1638" s="2">
        <v>2.2650000000000001</v>
      </c>
      <c r="DD1638" s="2">
        <v>2.2669999999999999</v>
      </c>
      <c r="DE1638" s="2">
        <v>2.2799999999999998</v>
      </c>
      <c r="DF1638" s="2">
        <v>2.29</v>
      </c>
      <c r="DG1638" s="2">
        <v>2.3199999999999998</v>
      </c>
      <c r="DH1638" s="2">
        <v>2.468</v>
      </c>
      <c r="DI1638" s="2">
        <v>2.61</v>
      </c>
      <c r="DJ1638" s="2">
        <v>2.6549999999999998</v>
      </c>
      <c r="DK1638" s="2">
        <v>2.5529999999999999</v>
      </c>
      <c r="DL1638" s="2">
        <v>2.4449999999999998</v>
      </c>
      <c r="DM1638" s="2">
        <v>2.3279999999999998</v>
      </c>
      <c r="DN1638" s="2">
        <v>2.302</v>
      </c>
      <c r="DO1638" s="2">
        <v>2.302</v>
      </c>
      <c r="DP1638" s="2">
        <v>2.3090000000000002</v>
      </c>
      <c r="DQ1638" s="2">
        <v>2.3170000000000002</v>
      </c>
      <c r="DR1638" s="2">
        <v>2.327</v>
      </c>
      <c r="DS1638" s="2">
        <v>2.3570000000000002</v>
      </c>
      <c r="DT1638" s="2">
        <v>2.4870000000000001</v>
      </c>
      <c r="DU1638" s="2">
        <v>2.6240000000000001</v>
      </c>
      <c r="DV1638" s="2">
        <v>2.669</v>
      </c>
      <c r="DW1638" s="2">
        <v>2.5779999999999998</v>
      </c>
      <c r="DX1638" s="2">
        <v>2.4740000000000002</v>
      </c>
      <c r="DY1638" s="2">
        <v>2.37</v>
      </c>
      <c r="DZ1638" s="2">
        <v>2.3439999999999999</v>
      </c>
      <c r="EA1638" s="2">
        <v>2.3450000000000002</v>
      </c>
      <c r="EB1638" s="2">
        <v>2.3512</v>
      </c>
      <c r="EC1638" s="2">
        <v>2.3492999999999999</v>
      </c>
      <c r="ED1638" s="2">
        <v>2.3592</v>
      </c>
      <c r="EE1638" s="2">
        <v>2.3893</v>
      </c>
      <c r="EF1638" s="2">
        <v>2.5192999999999999</v>
      </c>
      <c r="EG1638" s="2">
        <v>2.6562999999999999</v>
      </c>
      <c r="EH1638" s="2">
        <v>2.7090000000000001</v>
      </c>
      <c r="EI1638" s="2">
        <v>2.6179999999999999</v>
      </c>
      <c r="EJ1638" s="2">
        <v>2.5139999999999998</v>
      </c>
      <c r="EK1638" s="2">
        <v>2.41</v>
      </c>
      <c r="EL1638" s="2">
        <v>2.3839999999999999</v>
      </c>
      <c r="EM1638" s="2">
        <v>2.3849999999999998</v>
      </c>
      <c r="EN1638" s="2">
        <v>2.3912</v>
      </c>
      <c r="EO1638" s="2">
        <v>2.3893</v>
      </c>
      <c r="EP1638" s="2">
        <v>2.3992</v>
      </c>
      <c r="EQ1638" s="2">
        <v>2.4293</v>
      </c>
      <c r="ER1638" s="2">
        <v>2.5592999999999999</v>
      </c>
      <c r="ES1638" s="2">
        <v>2.6962999999999999</v>
      </c>
      <c r="ET1638" s="2">
        <v>2.7639999999999998</v>
      </c>
      <c r="EU1638" s="2">
        <v>2.673</v>
      </c>
      <c r="EV1638" s="2">
        <v>2.569</v>
      </c>
      <c r="EW1638" s="2">
        <v>2.4649999999999999</v>
      </c>
      <c r="EX1638" s="2">
        <v>2.4390000000000001</v>
      </c>
      <c r="EY1638" s="2">
        <v>2.44</v>
      </c>
      <c r="EZ1638" s="2">
        <v>2.4462999999999999</v>
      </c>
      <c r="FA1638" s="2">
        <v>2.4441999999999999</v>
      </c>
      <c r="FB1638" s="2">
        <v>2.4542999999999999</v>
      </c>
      <c r="FC1638" s="2">
        <v>2.4842</v>
      </c>
      <c r="FD1638" s="2">
        <v>2.6143000000000001</v>
      </c>
      <c r="FE1638" s="2">
        <v>2.7513000000000001</v>
      </c>
      <c r="FF1638" s="2">
        <v>2.8290000000000002</v>
      </c>
      <c r="FG1638" s="2">
        <v>2.738</v>
      </c>
      <c r="FH1638" s="2">
        <v>2.6339999999999999</v>
      </c>
      <c r="FI1638" s="2">
        <v>2.5299999999999998</v>
      </c>
      <c r="FJ1638" s="2">
        <v>2.504</v>
      </c>
      <c r="FK1638" s="2">
        <v>2.5049999999999999</v>
      </c>
      <c r="FL1638" s="2">
        <v>2.5112999999999999</v>
      </c>
      <c r="FM1638" s="2"/>
      <c r="FN1638" s="2"/>
      <c r="FO1638" s="2"/>
      <c r="FP1638" s="2"/>
      <c r="FQ1638" s="2"/>
      <c r="FR1638" s="2"/>
      <c r="FS1638" s="2"/>
      <c r="FT1638" s="2"/>
      <c r="FU1638" s="2"/>
      <c r="FV1638" s="2"/>
      <c r="FW1638" s="2"/>
      <c r="FX1638" s="2"/>
      <c r="FY1638" s="2"/>
      <c r="FZ1638" s="2"/>
      <c r="GA1638" s="2"/>
      <c r="GB1638" s="2"/>
      <c r="GC1638" s="2"/>
      <c r="GD1638" s="2"/>
      <c r="GE1638" s="2"/>
      <c r="GF1638" s="2"/>
      <c r="GG1638" s="2"/>
      <c r="GH1638" s="2"/>
      <c r="GI1638" s="2"/>
      <c r="GJ1638" s="2"/>
      <c r="GK1638" s="2"/>
      <c r="GL1638" s="2"/>
      <c r="GM1638" s="2"/>
      <c r="GN1638" s="2"/>
      <c r="GO1638" s="2"/>
      <c r="GP1638" s="2"/>
      <c r="GQ1638" s="2"/>
    </row>
    <row r="1639" spans="1:199" customFormat="1" hidden="1" x14ac:dyDescent="0.2">
      <c r="A1639">
        <f t="shared" si="395"/>
        <v>3</v>
      </c>
      <c r="B1639">
        <f t="shared" si="396"/>
        <v>7</v>
      </c>
      <c r="C1639" s="1">
        <v>36348</v>
      </c>
      <c r="D1639">
        <f t="shared" si="397"/>
        <v>7</v>
      </c>
      <c r="E1639">
        <f t="shared" si="398"/>
        <v>1999</v>
      </c>
      <c r="F1639" s="17">
        <f t="shared" si="385"/>
        <v>0.3309333333333333</v>
      </c>
      <c r="G1639" s="16">
        <f t="shared" si="387"/>
        <v>3.3083333333332909E-2</v>
      </c>
      <c r="H1639" s="16">
        <f t="shared" si="388"/>
        <v>3.3550000000000413E-2</v>
      </c>
      <c r="I1639" s="16">
        <f t="shared" si="389"/>
        <v>6.6633333333333322E-2</v>
      </c>
      <c r="J1639" s="7">
        <f>VLOOKUP(C1639,'Nymex hist.'!A:B,2,0)</f>
        <v>2.141</v>
      </c>
      <c r="K1639" s="11">
        <f t="shared" ref="K1639:K1670" si="400">AVERAGE(CO1639:CU1639)</f>
        <v>2.1756666666666664</v>
      </c>
      <c r="L1639" s="11">
        <f t="shared" si="386"/>
        <v>2.5065999999999997</v>
      </c>
      <c r="M1639" s="9">
        <f t="shared" si="390"/>
        <v>2.3840833333333333</v>
      </c>
      <c r="N1639" s="9">
        <f t="shared" si="391"/>
        <v>2.4171666666666662</v>
      </c>
      <c r="O1639" s="9">
        <f t="shared" si="392"/>
        <v>2.4507166666666667</v>
      </c>
      <c r="P1639" s="9">
        <f t="shared" si="393"/>
        <v>2.4907166666666667</v>
      </c>
      <c r="Q1639" s="9">
        <f t="shared" si="394"/>
        <v>2.5457166666666668</v>
      </c>
      <c r="R1639" s="8">
        <v>36348</v>
      </c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3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>
        <v>2.141</v>
      </c>
      <c r="CT1639" s="2">
        <v>2.1739999999999999</v>
      </c>
      <c r="CU1639" s="2">
        <v>2.2120000000000002</v>
      </c>
      <c r="CV1639" s="2">
        <v>2.3889999999999998</v>
      </c>
      <c r="CW1639" s="2">
        <v>2.5659999999999998</v>
      </c>
      <c r="CX1639" s="2">
        <v>2.6309999999999998</v>
      </c>
      <c r="CY1639" s="2">
        <v>2.536</v>
      </c>
      <c r="CZ1639" s="2">
        <v>2.411</v>
      </c>
      <c r="DA1639" s="2">
        <v>2.2999999999999998</v>
      </c>
      <c r="DB1639" s="2">
        <v>2.2599999999999998</v>
      </c>
      <c r="DC1639" s="2">
        <v>2.2599999999999998</v>
      </c>
      <c r="DD1639" s="2">
        <v>2.262</v>
      </c>
      <c r="DE1639" s="2">
        <v>2.2749999999999999</v>
      </c>
      <c r="DF1639" s="2">
        <v>2.2850000000000001</v>
      </c>
      <c r="DG1639" s="2">
        <v>2.3159999999999998</v>
      </c>
      <c r="DH1639" s="2">
        <v>2.4649999999999999</v>
      </c>
      <c r="DI1639" s="2">
        <v>2.6080000000000001</v>
      </c>
      <c r="DJ1639" s="2">
        <v>2.6549999999999998</v>
      </c>
      <c r="DK1639" s="2">
        <v>2.5529999999999999</v>
      </c>
      <c r="DL1639" s="2">
        <v>2.4449999999999998</v>
      </c>
      <c r="DM1639" s="2">
        <v>2.3279999999999998</v>
      </c>
      <c r="DN1639" s="2">
        <v>2.302</v>
      </c>
      <c r="DO1639" s="2">
        <v>2.302</v>
      </c>
      <c r="DP1639" s="2">
        <v>2.3090000000000002</v>
      </c>
      <c r="DQ1639" s="2">
        <v>2.3170000000000002</v>
      </c>
      <c r="DR1639" s="2">
        <v>2.327</v>
      </c>
      <c r="DS1639" s="2">
        <v>2.3570000000000002</v>
      </c>
      <c r="DT1639" s="2">
        <v>2.4870000000000001</v>
      </c>
      <c r="DU1639" s="2">
        <v>2.6240000000000001</v>
      </c>
      <c r="DV1639" s="2">
        <v>2.669</v>
      </c>
      <c r="DW1639" s="2">
        <v>2.5779999999999998</v>
      </c>
      <c r="DX1639" s="2">
        <v>2.4740000000000002</v>
      </c>
      <c r="DY1639" s="2">
        <v>2.37</v>
      </c>
      <c r="DZ1639" s="2">
        <v>2.3439999999999999</v>
      </c>
      <c r="EA1639" s="2">
        <v>2.3450000000000002</v>
      </c>
      <c r="EB1639" s="2">
        <v>2.3552</v>
      </c>
      <c r="EC1639" s="2">
        <v>2.3492999999999999</v>
      </c>
      <c r="ED1639" s="2">
        <v>2.3592</v>
      </c>
      <c r="EE1639" s="2">
        <v>2.3893</v>
      </c>
      <c r="EF1639" s="2">
        <v>2.5192999999999999</v>
      </c>
      <c r="EG1639" s="2">
        <v>2.6562999999999999</v>
      </c>
      <c r="EH1639" s="2">
        <v>2.7090000000000001</v>
      </c>
      <c r="EI1639" s="2">
        <v>2.6179999999999999</v>
      </c>
      <c r="EJ1639" s="2">
        <v>2.5139999999999998</v>
      </c>
      <c r="EK1639" s="2">
        <v>2.41</v>
      </c>
      <c r="EL1639" s="2">
        <v>2.3839999999999999</v>
      </c>
      <c r="EM1639" s="2">
        <v>2.3849999999999998</v>
      </c>
      <c r="EN1639" s="2">
        <v>2.3952</v>
      </c>
      <c r="EO1639" s="2">
        <v>2.3893</v>
      </c>
      <c r="EP1639" s="2">
        <v>2.3992</v>
      </c>
      <c r="EQ1639" s="2">
        <v>2.4293</v>
      </c>
      <c r="ER1639" s="2">
        <v>2.5592999999999999</v>
      </c>
      <c r="ES1639" s="2">
        <v>2.6962999999999999</v>
      </c>
      <c r="ET1639" s="2">
        <v>2.7639999999999998</v>
      </c>
      <c r="EU1639" s="2">
        <v>2.673</v>
      </c>
      <c r="EV1639" s="2">
        <v>2.569</v>
      </c>
      <c r="EW1639" s="2">
        <v>2.4649999999999999</v>
      </c>
      <c r="EX1639" s="2">
        <v>2.4390000000000001</v>
      </c>
      <c r="EY1639" s="2">
        <v>2.44</v>
      </c>
      <c r="EZ1639" s="2">
        <v>2.4502999999999999</v>
      </c>
      <c r="FA1639" s="2">
        <v>2.4441999999999999</v>
      </c>
      <c r="FB1639" s="2">
        <v>2.4542999999999999</v>
      </c>
      <c r="FC1639" s="2">
        <v>2.4842</v>
      </c>
      <c r="FD1639" s="2">
        <v>2.6143000000000001</v>
      </c>
      <c r="FE1639" s="2">
        <v>2.7513000000000001</v>
      </c>
      <c r="FF1639" s="2">
        <v>2.8290000000000002</v>
      </c>
      <c r="FG1639" s="2">
        <v>2.738</v>
      </c>
      <c r="FH1639" s="2">
        <v>2.6339999999999999</v>
      </c>
      <c r="FI1639" s="2">
        <v>2.5299999999999998</v>
      </c>
      <c r="FJ1639" s="2">
        <v>2.504</v>
      </c>
      <c r="FK1639" s="2">
        <v>2.5049999999999999</v>
      </c>
      <c r="FL1639" s="2">
        <v>2.5152999999999999</v>
      </c>
      <c r="FM1639" s="2"/>
      <c r="FN1639" s="2"/>
      <c r="FO1639" s="2"/>
      <c r="FP1639" s="2"/>
      <c r="FQ1639" s="2"/>
      <c r="FR1639" s="2"/>
      <c r="FS1639" s="2"/>
      <c r="FT1639" s="2"/>
      <c r="FU1639" s="2"/>
      <c r="FV1639" s="2"/>
      <c r="FW1639" s="2"/>
      <c r="FX1639" s="2"/>
      <c r="FY1639" s="2"/>
      <c r="FZ1639" s="2"/>
      <c r="GA1639" s="2"/>
      <c r="GB1639" s="2"/>
      <c r="GC1639" s="2"/>
      <c r="GD1639" s="2"/>
      <c r="GE1639" s="2"/>
      <c r="GF1639" s="2"/>
      <c r="GG1639" s="2"/>
      <c r="GH1639" s="2"/>
      <c r="GI1639" s="2"/>
      <c r="GJ1639" s="2"/>
      <c r="GK1639" s="2"/>
      <c r="GL1639" s="2"/>
      <c r="GM1639" s="2"/>
      <c r="GN1639" s="2"/>
      <c r="GO1639" s="2"/>
      <c r="GP1639" s="2"/>
      <c r="GQ1639" s="2"/>
    </row>
    <row r="1640" spans="1:199" x14ac:dyDescent="0.2">
      <c r="A1640" s="36">
        <f t="shared" si="395"/>
        <v>4</v>
      </c>
      <c r="B1640" s="36">
        <f t="shared" si="396"/>
        <v>7</v>
      </c>
      <c r="C1640" s="1">
        <v>36349</v>
      </c>
      <c r="D1640">
        <f t="shared" si="397"/>
        <v>7</v>
      </c>
      <c r="E1640">
        <f t="shared" si="398"/>
        <v>1999</v>
      </c>
      <c r="F1640" s="21">
        <f t="shared" ref="F1640:F1699" si="401">L1640-K1640</f>
        <v>0.3255333333333339</v>
      </c>
      <c r="G1640" s="21">
        <f t="shared" si="387"/>
        <v>3.3666666666666512E-2</v>
      </c>
      <c r="H1640" s="21">
        <f t="shared" si="388"/>
        <v>3.3416666666667094E-2</v>
      </c>
      <c r="I1640" s="21">
        <f t="shared" si="389"/>
        <v>6.7083333333333606E-2</v>
      </c>
      <c r="J1640" s="23">
        <f>VLOOKUP(C1640,'Nymex hist.'!A:B,2,0)</f>
        <v>2.1619999999999999</v>
      </c>
      <c r="K1640" s="23">
        <f t="shared" si="400"/>
        <v>2.1926666666666663</v>
      </c>
      <c r="L1640" s="23">
        <f t="shared" ref="L1640:L1699" si="402">AVERAGE(CV1640:CZ1640)</f>
        <v>2.5182000000000002</v>
      </c>
      <c r="M1640" s="23">
        <f t="shared" si="390"/>
        <v>2.3935</v>
      </c>
      <c r="N1640" s="23">
        <f t="shared" si="391"/>
        <v>2.4271666666666665</v>
      </c>
      <c r="O1640" s="23">
        <f t="shared" si="392"/>
        <v>2.4605833333333336</v>
      </c>
      <c r="P1640" s="23">
        <f t="shared" si="393"/>
        <v>2.5005833333333332</v>
      </c>
      <c r="Q1640" s="23">
        <f t="shared" si="394"/>
        <v>2.5555833333333333</v>
      </c>
      <c r="R1640" s="30">
        <v>36349</v>
      </c>
      <c r="S1640" s="32"/>
      <c r="T1640" s="32"/>
      <c r="U1640" s="32"/>
      <c r="V1640" s="32"/>
      <c r="W1640" s="32"/>
      <c r="X1640" s="32"/>
      <c r="Y1640" s="32"/>
      <c r="Z1640" s="32"/>
      <c r="AA1640" s="32"/>
      <c r="AB1640" s="32"/>
      <c r="AC1640" s="32"/>
      <c r="AD1640" s="32"/>
      <c r="AE1640" s="32"/>
      <c r="AF1640" s="32"/>
      <c r="AG1640" s="32"/>
      <c r="AH1640" s="32"/>
      <c r="AI1640" s="32"/>
      <c r="AJ1640" s="34"/>
      <c r="AK1640" s="32"/>
      <c r="AL1640" s="32"/>
      <c r="AM1640" s="32"/>
      <c r="AN1640" s="32"/>
      <c r="AO1640" s="32"/>
      <c r="AP1640" s="32"/>
      <c r="AQ1640" s="32"/>
      <c r="AR1640" s="32"/>
      <c r="AS1640" s="32"/>
      <c r="AT1640" s="32"/>
      <c r="AU1640" s="32"/>
      <c r="AV1640" s="32"/>
      <c r="AW1640" s="32"/>
      <c r="AX1640" s="32"/>
      <c r="AY1640" s="32"/>
      <c r="AZ1640" s="32"/>
      <c r="BA1640" s="32"/>
      <c r="BB1640" s="32"/>
      <c r="BC1640" s="32"/>
      <c r="BD1640" s="32"/>
      <c r="BE1640" s="32"/>
      <c r="BF1640" s="32"/>
      <c r="BG1640" s="32"/>
      <c r="BH1640" s="32"/>
      <c r="BI1640" s="32"/>
      <c r="BJ1640" s="32"/>
      <c r="BK1640" s="32"/>
      <c r="BL1640" s="32"/>
      <c r="BM1640" s="32"/>
      <c r="BN1640" s="32"/>
      <c r="BO1640" s="32"/>
      <c r="BP1640" s="32"/>
      <c r="BQ1640" s="32"/>
      <c r="BR1640" s="32"/>
      <c r="BS1640" s="32"/>
      <c r="BT1640" s="32"/>
      <c r="BU1640" s="32"/>
      <c r="BV1640" s="32"/>
      <c r="BW1640" s="32"/>
      <c r="BX1640" s="32"/>
      <c r="BY1640" s="32"/>
      <c r="BZ1640" s="32"/>
      <c r="CA1640" s="32"/>
      <c r="CB1640" s="32"/>
      <c r="CC1640" s="32"/>
      <c r="CD1640" s="32"/>
      <c r="CE1640" s="32"/>
      <c r="CF1640" s="32"/>
      <c r="CG1640" s="32"/>
      <c r="CH1640" s="32"/>
      <c r="CI1640" s="32"/>
      <c r="CJ1640" s="32"/>
      <c r="CK1640" s="32"/>
      <c r="CL1640" s="32"/>
      <c r="CM1640" s="32"/>
      <c r="CN1640" s="32"/>
      <c r="CO1640" s="32"/>
      <c r="CP1640" s="32"/>
      <c r="CQ1640" s="32"/>
      <c r="CR1640" s="32"/>
      <c r="CS1640" s="32">
        <v>2.1619999999999999</v>
      </c>
      <c r="CT1640" s="32">
        <v>2.1890000000000001</v>
      </c>
      <c r="CU1640" s="32">
        <v>2.2269999999999999</v>
      </c>
      <c r="CV1640" s="32">
        <v>2.4039999999999999</v>
      </c>
      <c r="CW1640" s="32">
        <v>2.5819999999999999</v>
      </c>
      <c r="CX1640" s="32">
        <v>2.6419999999999999</v>
      </c>
      <c r="CY1640" s="32">
        <v>2.544</v>
      </c>
      <c r="CZ1640" s="32">
        <v>2.419</v>
      </c>
      <c r="DA1640" s="32">
        <v>2.3090000000000002</v>
      </c>
      <c r="DB1640" s="32">
        <v>2.2669999999999999</v>
      </c>
      <c r="DC1640" s="32">
        <v>2.27</v>
      </c>
      <c r="DD1640" s="32">
        <v>2.2719999999999998</v>
      </c>
      <c r="DE1640" s="32">
        <v>2.2850000000000001</v>
      </c>
      <c r="DF1640" s="32">
        <v>2.2949999999999999</v>
      </c>
      <c r="DG1640" s="32">
        <v>2.3260000000000001</v>
      </c>
      <c r="DH1640" s="32">
        <v>2.4750000000000001</v>
      </c>
      <c r="DI1640" s="32">
        <v>2.6179999999999999</v>
      </c>
      <c r="DJ1640" s="32">
        <v>2.665</v>
      </c>
      <c r="DK1640" s="32">
        <v>2.5630000000000002</v>
      </c>
      <c r="DL1640" s="32">
        <v>2.4550000000000001</v>
      </c>
      <c r="DM1640" s="32">
        <v>2.3380000000000001</v>
      </c>
      <c r="DN1640" s="32">
        <v>2.3119999999999998</v>
      </c>
      <c r="DO1640" s="32">
        <v>2.3119999999999998</v>
      </c>
      <c r="DP1640" s="32">
        <v>2.319</v>
      </c>
      <c r="DQ1640" s="32">
        <v>2.327</v>
      </c>
      <c r="DR1640" s="32">
        <v>2.3370000000000002</v>
      </c>
      <c r="DS1640" s="32">
        <v>2.367</v>
      </c>
      <c r="DT1640" s="32">
        <v>2.4969999999999999</v>
      </c>
      <c r="DU1640" s="32">
        <v>2.6339999999999999</v>
      </c>
      <c r="DV1640" s="32">
        <v>2.6789999999999998</v>
      </c>
      <c r="DW1640" s="32">
        <v>2.5880000000000001</v>
      </c>
      <c r="DX1640" s="32">
        <v>2.484</v>
      </c>
      <c r="DY1640" s="32">
        <v>2.38</v>
      </c>
      <c r="DZ1640" s="32">
        <v>2.3540000000000001</v>
      </c>
      <c r="EA1640" s="32">
        <v>2.355</v>
      </c>
      <c r="EB1640" s="32">
        <v>2.3650000000000002</v>
      </c>
      <c r="EC1640" s="32">
        <v>2.359</v>
      </c>
      <c r="ED1640" s="32">
        <v>2.3690000000000002</v>
      </c>
      <c r="EE1640" s="32">
        <v>2.399</v>
      </c>
      <c r="EF1640" s="32">
        <v>2.5289999999999999</v>
      </c>
      <c r="EG1640" s="32">
        <v>2.6659999999999999</v>
      </c>
      <c r="EH1640" s="32">
        <v>2.7189999999999999</v>
      </c>
      <c r="EI1640" s="32">
        <v>2.6280000000000001</v>
      </c>
      <c r="EJ1640" s="32">
        <v>2.524</v>
      </c>
      <c r="EK1640" s="32">
        <v>2.42</v>
      </c>
      <c r="EL1640" s="32">
        <v>2.3940000000000001</v>
      </c>
      <c r="EM1640" s="32">
        <v>2.395</v>
      </c>
      <c r="EN1640" s="32">
        <v>2.4049999999999998</v>
      </c>
      <c r="EO1640" s="32">
        <v>2.399</v>
      </c>
      <c r="EP1640" s="32">
        <v>2.4089999999999998</v>
      </c>
      <c r="EQ1640" s="32">
        <v>2.4390000000000001</v>
      </c>
      <c r="ER1640" s="32">
        <v>2.569</v>
      </c>
      <c r="ES1640" s="32">
        <v>2.706</v>
      </c>
      <c r="ET1640" s="32">
        <v>2.774</v>
      </c>
      <c r="EU1640" s="32">
        <v>2.6829999999999998</v>
      </c>
      <c r="EV1640" s="32">
        <v>2.5790000000000002</v>
      </c>
      <c r="EW1640" s="32">
        <v>2.4750000000000001</v>
      </c>
      <c r="EX1640" s="32">
        <v>2.4489999999999998</v>
      </c>
      <c r="EY1640" s="32">
        <v>2.4500000000000002</v>
      </c>
      <c r="EZ1640" s="32">
        <v>2.46</v>
      </c>
      <c r="FA1640" s="32">
        <v>2.4540000000000002</v>
      </c>
      <c r="FB1640" s="32">
        <v>2.464</v>
      </c>
      <c r="FC1640" s="32">
        <v>2.4940000000000002</v>
      </c>
      <c r="FD1640" s="32">
        <v>2.6240000000000001</v>
      </c>
      <c r="FE1640" s="32">
        <v>2.7610000000000001</v>
      </c>
      <c r="FF1640" s="32">
        <v>2.839</v>
      </c>
      <c r="FG1640" s="32">
        <v>2.7480000000000002</v>
      </c>
      <c r="FH1640" s="32">
        <v>2.6440000000000001</v>
      </c>
      <c r="FI1640" s="32">
        <v>2.54</v>
      </c>
      <c r="FJ1640" s="32">
        <v>2.5139999999999998</v>
      </c>
      <c r="FK1640" s="32">
        <v>2.5150000000000001</v>
      </c>
      <c r="FL1640" s="32">
        <v>2.5249999999999999</v>
      </c>
      <c r="FM1640" s="32"/>
      <c r="FN1640" s="32"/>
      <c r="FO1640" s="32"/>
      <c r="FP1640" s="32"/>
      <c r="FQ1640" s="32"/>
      <c r="FR1640" s="32"/>
      <c r="FS1640" s="32"/>
      <c r="FT1640" s="32"/>
      <c r="FU1640" s="32"/>
      <c r="FV1640" s="32"/>
      <c r="FW1640" s="32"/>
      <c r="FX1640" s="32"/>
      <c r="FY1640" s="32"/>
      <c r="FZ1640" s="32"/>
      <c r="GA1640" s="32"/>
      <c r="GB1640" s="32"/>
      <c r="GC1640" s="32"/>
      <c r="GD1640" s="32"/>
      <c r="GE1640" s="32"/>
      <c r="GF1640" s="32"/>
      <c r="GG1640" s="32"/>
      <c r="GH1640" s="32"/>
      <c r="GI1640" s="32"/>
      <c r="GJ1640" s="32"/>
      <c r="GK1640" s="32"/>
      <c r="GL1640" s="32"/>
      <c r="GM1640" s="32"/>
      <c r="GN1640" s="32"/>
      <c r="GO1640" s="32"/>
      <c r="GP1640" s="32"/>
      <c r="GQ1640" s="32"/>
    </row>
    <row r="1641" spans="1:199" customFormat="1" hidden="1" x14ac:dyDescent="0.2">
      <c r="A1641">
        <f t="shared" si="395"/>
        <v>5</v>
      </c>
      <c r="B1641">
        <f t="shared" si="396"/>
        <v>7</v>
      </c>
      <c r="C1641" s="1">
        <v>36350</v>
      </c>
      <c r="D1641">
        <f t="shared" si="397"/>
        <v>7</v>
      </c>
      <c r="E1641">
        <f t="shared" si="398"/>
        <v>1999</v>
      </c>
      <c r="F1641" s="17">
        <f t="shared" si="401"/>
        <v>0.33266666666666644</v>
      </c>
      <c r="G1641" s="16">
        <f t="shared" si="387"/>
        <v>3.5166666666666568E-2</v>
      </c>
      <c r="H1641" s="16">
        <f t="shared" si="388"/>
        <v>3.164166666666679E-2</v>
      </c>
      <c r="I1641" s="16">
        <f t="shared" si="389"/>
        <v>6.6808333333333358E-2</v>
      </c>
      <c r="J1641" s="7">
        <f>VLOOKUP(C1641,'Nymex hist.'!A:B,2,0)</f>
        <v>2.1629999999999998</v>
      </c>
      <c r="K1641" s="11">
        <f t="shared" si="400"/>
        <v>2.1983333333333337</v>
      </c>
      <c r="L1641" s="11">
        <f t="shared" si="402"/>
        <v>2.5310000000000001</v>
      </c>
      <c r="M1641" s="9">
        <f t="shared" si="390"/>
        <v>2.4049999999999998</v>
      </c>
      <c r="N1641" s="9">
        <f t="shared" si="391"/>
        <v>2.4401666666666664</v>
      </c>
      <c r="O1641" s="9">
        <f t="shared" si="392"/>
        <v>2.4718083333333332</v>
      </c>
      <c r="P1641" s="9">
        <f t="shared" si="393"/>
        <v>2.5118</v>
      </c>
      <c r="Q1641" s="9">
        <f t="shared" si="394"/>
        <v>2.5618000000000003</v>
      </c>
      <c r="R1641" s="8">
        <v>36350</v>
      </c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3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>
        <v>2.1629999999999998</v>
      </c>
      <c r="CT1641" s="2">
        <v>2.1960000000000002</v>
      </c>
      <c r="CU1641" s="2">
        <v>2.2360000000000002</v>
      </c>
      <c r="CV1641" s="2">
        <v>2.4159999999999999</v>
      </c>
      <c r="CW1641" s="2">
        <v>2.5960000000000001</v>
      </c>
      <c r="CX1641" s="2">
        <v>2.6560000000000001</v>
      </c>
      <c r="CY1641" s="2">
        <v>2.556</v>
      </c>
      <c r="CZ1641" s="2">
        <v>2.431</v>
      </c>
      <c r="DA1641" s="2">
        <v>2.3210000000000002</v>
      </c>
      <c r="DB1641" s="2">
        <v>2.2789999999999999</v>
      </c>
      <c r="DC1641" s="2">
        <v>2.2799999999999998</v>
      </c>
      <c r="DD1641" s="2">
        <v>2.282</v>
      </c>
      <c r="DE1641" s="2">
        <v>2.2949999999999999</v>
      </c>
      <c r="DF1641" s="2">
        <v>2.3050000000000002</v>
      </c>
      <c r="DG1641" s="2">
        <v>2.3370000000000002</v>
      </c>
      <c r="DH1641" s="2">
        <v>2.4870000000000001</v>
      </c>
      <c r="DI1641" s="2">
        <v>2.6309999999999998</v>
      </c>
      <c r="DJ1641" s="2">
        <v>2.6779999999999999</v>
      </c>
      <c r="DK1641" s="2">
        <v>2.5760000000000001</v>
      </c>
      <c r="DL1641" s="2">
        <v>2.468</v>
      </c>
      <c r="DM1641" s="2">
        <v>2.351</v>
      </c>
      <c r="DN1641" s="2">
        <v>2.3250000000000002</v>
      </c>
      <c r="DO1641" s="2">
        <v>2.3250000000000002</v>
      </c>
      <c r="DP1641" s="2">
        <v>2.3319999999999999</v>
      </c>
      <c r="DQ1641" s="2">
        <v>2.34</v>
      </c>
      <c r="DR1641" s="2">
        <v>2.35</v>
      </c>
      <c r="DS1641" s="2">
        <v>2.38</v>
      </c>
      <c r="DT1641" s="2">
        <v>2.5099999999999998</v>
      </c>
      <c r="DU1641" s="2">
        <v>2.6469999999999998</v>
      </c>
      <c r="DV1641" s="2">
        <v>2.6909999999999998</v>
      </c>
      <c r="DW1641" s="2">
        <v>2.5990000000000002</v>
      </c>
      <c r="DX1641" s="2">
        <v>2.4940000000000002</v>
      </c>
      <c r="DY1641" s="2">
        <v>2.39</v>
      </c>
      <c r="DZ1641" s="2">
        <v>2.3639999999999999</v>
      </c>
      <c r="EA1641" s="2">
        <v>2.3650000000000002</v>
      </c>
      <c r="EB1641" s="2">
        <v>2.3702999999999999</v>
      </c>
      <c r="EC1641" s="2">
        <v>2.3723000000000001</v>
      </c>
      <c r="ED1641" s="2">
        <v>2.3822999999999999</v>
      </c>
      <c r="EE1641" s="2">
        <v>2.4121999999999999</v>
      </c>
      <c r="EF1641" s="2">
        <v>2.5423</v>
      </c>
      <c r="EG1641" s="2">
        <v>2.6793</v>
      </c>
      <c r="EH1641" s="2">
        <v>2.7309999999999999</v>
      </c>
      <c r="EI1641" s="2">
        <v>2.6389999999999998</v>
      </c>
      <c r="EJ1641" s="2">
        <v>2.5339999999999998</v>
      </c>
      <c r="EK1641" s="2">
        <v>2.4300000000000002</v>
      </c>
      <c r="EL1641" s="2">
        <v>2.4039999999999999</v>
      </c>
      <c r="EM1641" s="2">
        <v>2.4049999999999998</v>
      </c>
      <c r="EN1641" s="2">
        <v>2.4102999999999999</v>
      </c>
      <c r="EO1641" s="2">
        <v>2.4121999999999999</v>
      </c>
      <c r="EP1641" s="2">
        <v>2.4222999999999999</v>
      </c>
      <c r="EQ1641" s="2">
        <v>2.4521999999999999</v>
      </c>
      <c r="ER1641" s="2">
        <v>2.5823</v>
      </c>
      <c r="ES1641" s="2">
        <v>2.7193000000000001</v>
      </c>
      <c r="ET1641" s="2">
        <v>2.7810000000000001</v>
      </c>
      <c r="EU1641" s="2">
        <v>2.6890000000000001</v>
      </c>
      <c r="EV1641" s="2">
        <v>2.5840000000000001</v>
      </c>
      <c r="EW1641" s="2">
        <v>2.48</v>
      </c>
      <c r="EX1641" s="2">
        <v>2.4540000000000002</v>
      </c>
      <c r="EY1641" s="2">
        <v>2.4550000000000001</v>
      </c>
      <c r="EZ1641" s="2">
        <v>2.4601999999999999</v>
      </c>
      <c r="FA1641" s="2">
        <v>2.4622999999999999</v>
      </c>
      <c r="FB1641" s="2">
        <v>2.4722</v>
      </c>
      <c r="FC1641" s="2">
        <v>2.5023</v>
      </c>
      <c r="FD1641" s="2">
        <v>2.6322999999999999</v>
      </c>
      <c r="FE1641" s="2">
        <v>2.7692999999999999</v>
      </c>
      <c r="FF1641" s="2">
        <v>2.8384999999999998</v>
      </c>
      <c r="FG1641" s="2">
        <v>2.7465000000000002</v>
      </c>
      <c r="FH1641" s="2">
        <v>2.6415000000000002</v>
      </c>
      <c r="FI1641" s="2">
        <v>2.5375000000000001</v>
      </c>
      <c r="FJ1641" s="2">
        <v>2.5114999999999998</v>
      </c>
      <c r="FK1641" s="2">
        <v>2.5125000000000002</v>
      </c>
      <c r="FL1641" s="2">
        <v>2.5177</v>
      </c>
      <c r="FM1641" s="2"/>
      <c r="FN1641" s="2"/>
      <c r="FO1641" s="2"/>
      <c r="FP1641" s="2"/>
      <c r="FQ1641" s="2"/>
      <c r="FR1641" s="2"/>
      <c r="FS1641" s="2"/>
      <c r="FT1641" s="2"/>
      <c r="FU1641" s="2"/>
      <c r="FV1641" s="2"/>
      <c r="FW1641" s="2"/>
      <c r="FX1641" s="2"/>
      <c r="FY1641" s="2"/>
      <c r="FZ1641" s="2"/>
      <c r="GA1641" s="2"/>
      <c r="GB1641" s="2"/>
      <c r="GC1641" s="2"/>
      <c r="GD1641" s="2"/>
      <c r="GE1641" s="2"/>
      <c r="GF1641" s="2"/>
      <c r="GG1641" s="2"/>
      <c r="GH1641" s="2"/>
      <c r="GI1641" s="2"/>
      <c r="GJ1641" s="2"/>
      <c r="GK1641" s="2"/>
      <c r="GL1641" s="2"/>
      <c r="GM1641" s="2"/>
      <c r="GN1641" s="2"/>
      <c r="GO1641" s="2"/>
      <c r="GP1641" s="2"/>
      <c r="GQ1641" s="2"/>
    </row>
    <row r="1642" spans="1:199" customFormat="1" hidden="1" x14ac:dyDescent="0.2">
      <c r="A1642">
        <f t="shared" si="395"/>
        <v>1</v>
      </c>
      <c r="B1642">
        <f t="shared" si="396"/>
        <v>7</v>
      </c>
      <c r="C1642" s="1">
        <v>36353</v>
      </c>
      <c r="D1642">
        <f t="shared" si="397"/>
        <v>7</v>
      </c>
      <c r="E1642">
        <f t="shared" si="398"/>
        <v>1999</v>
      </c>
      <c r="F1642" s="17">
        <f t="shared" si="401"/>
        <v>0.34839999999999982</v>
      </c>
      <c r="G1642" s="16">
        <f t="shared" si="387"/>
        <v>3.4333333333333105E-2</v>
      </c>
      <c r="H1642" s="16">
        <f t="shared" si="388"/>
        <v>3.164166666666679E-2</v>
      </c>
      <c r="I1642" s="16">
        <f t="shared" si="389"/>
        <v>6.5974999999999895E-2</v>
      </c>
      <c r="J1642" s="7">
        <f>VLOOKUP(C1642,'Nymex hist.'!A:B,2,0)</f>
        <v>2.1440000000000001</v>
      </c>
      <c r="K1642" s="11">
        <f t="shared" si="400"/>
        <v>2.1830000000000003</v>
      </c>
      <c r="L1642" s="11">
        <f t="shared" si="402"/>
        <v>2.5314000000000001</v>
      </c>
      <c r="M1642" s="9">
        <f t="shared" si="390"/>
        <v>2.4058333333333333</v>
      </c>
      <c r="N1642" s="9">
        <f t="shared" si="391"/>
        <v>2.4401666666666664</v>
      </c>
      <c r="O1642" s="9">
        <f t="shared" si="392"/>
        <v>2.4718083333333332</v>
      </c>
      <c r="P1642" s="9">
        <f t="shared" si="393"/>
        <v>2.5118</v>
      </c>
      <c r="Q1642" s="9">
        <f t="shared" si="394"/>
        <v>2.5618000000000003</v>
      </c>
      <c r="R1642" s="8">
        <v>36353</v>
      </c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3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>
        <v>2.1440000000000001</v>
      </c>
      <c r="CT1642" s="2">
        <v>2.181</v>
      </c>
      <c r="CU1642" s="2">
        <v>2.2240000000000002</v>
      </c>
      <c r="CV1642" s="2">
        <v>2.4089999999999998</v>
      </c>
      <c r="CW1642" s="2">
        <v>2.5960000000000001</v>
      </c>
      <c r="CX1642" s="2">
        <v>2.6589999999999998</v>
      </c>
      <c r="CY1642" s="2">
        <v>2.5590000000000002</v>
      </c>
      <c r="CZ1642" s="2">
        <v>2.4340000000000002</v>
      </c>
      <c r="DA1642" s="2">
        <v>2.3220000000000001</v>
      </c>
      <c r="DB1642" s="2">
        <v>2.2789999999999999</v>
      </c>
      <c r="DC1642" s="2">
        <v>2.2799999999999998</v>
      </c>
      <c r="DD1642" s="2">
        <v>2.282</v>
      </c>
      <c r="DE1642" s="2">
        <v>2.2949999999999999</v>
      </c>
      <c r="DF1642" s="2">
        <v>2.3050000000000002</v>
      </c>
      <c r="DG1642" s="2">
        <v>2.3370000000000002</v>
      </c>
      <c r="DH1642" s="2">
        <v>2.4870000000000001</v>
      </c>
      <c r="DI1642" s="2">
        <v>2.6309999999999998</v>
      </c>
      <c r="DJ1642" s="2">
        <v>2.6779999999999999</v>
      </c>
      <c r="DK1642" s="2">
        <v>2.5760000000000001</v>
      </c>
      <c r="DL1642" s="2">
        <v>2.468</v>
      </c>
      <c r="DM1642" s="2">
        <v>2.351</v>
      </c>
      <c r="DN1642" s="2">
        <v>2.3250000000000002</v>
      </c>
      <c r="DO1642" s="2">
        <v>2.3250000000000002</v>
      </c>
      <c r="DP1642" s="2">
        <v>2.3319999999999999</v>
      </c>
      <c r="DQ1642" s="2">
        <v>2.34</v>
      </c>
      <c r="DR1642" s="2">
        <v>2.35</v>
      </c>
      <c r="DS1642" s="2">
        <v>2.38</v>
      </c>
      <c r="DT1642" s="2">
        <v>2.5099999999999998</v>
      </c>
      <c r="DU1642" s="2">
        <v>2.6469999999999998</v>
      </c>
      <c r="DV1642" s="2">
        <v>2.6909999999999998</v>
      </c>
      <c r="DW1642" s="2">
        <v>2.5990000000000002</v>
      </c>
      <c r="DX1642" s="2">
        <v>2.4940000000000002</v>
      </c>
      <c r="DY1642" s="2">
        <v>2.39</v>
      </c>
      <c r="DZ1642" s="2">
        <v>2.3639999999999999</v>
      </c>
      <c r="EA1642" s="2">
        <v>2.3650000000000002</v>
      </c>
      <c r="EB1642" s="2">
        <v>2.3702999999999999</v>
      </c>
      <c r="EC1642" s="2">
        <v>2.3723000000000001</v>
      </c>
      <c r="ED1642" s="2">
        <v>2.3822999999999999</v>
      </c>
      <c r="EE1642" s="2">
        <v>2.4121999999999999</v>
      </c>
      <c r="EF1642" s="2">
        <v>2.5423</v>
      </c>
      <c r="EG1642" s="2">
        <v>2.6793</v>
      </c>
      <c r="EH1642" s="2">
        <v>2.7309999999999999</v>
      </c>
      <c r="EI1642" s="2">
        <v>2.6389999999999998</v>
      </c>
      <c r="EJ1642" s="2">
        <v>2.5339999999999998</v>
      </c>
      <c r="EK1642" s="2">
        <v>2.4300000000000002</v>
      </c>
      <c r="EL1642" s="2">
        <v>2.4039999999999999</v>
      </c>
      <c r="EM1642" s="2">
        <v>2.4049999999999998</v>
      </c>
      <c r="EN1642" s="2">
        <v>2.4102999999999999</v>
      </c>
      <c r="EO1642" s="2">
        <v>2.4121999999999999</v>
      </c>
      <c r="EP1642" s="2">
        <v>2.4222999999999999</v>
      </c>
      <c r="EQ1642" s="2">
        <v>2.4521999999999999</v>
      </c>
      <c r="ER1642" s="2">
        <v>2.5823</v>
      </c>
      <c r="ES1642" s="2">
        <v>2.7193000000000001</v>
      </c>
      <c r="ET1642" s="2">
        <v>2.7810000000000001</v>
      </c>
      <c r="EU1642" s="2">
        <v>2.6890000000000001</v>
      </c>
      <c r="EV1642" s="2">
        <v>2.5840000000000001</v>
      </c>
      <c r="EW1642" s="2">
        <v>2.48</v>
      </c>
      <c r="EX1642" s="2">
        <v>2.4540000000000002</v>
      </c>
      <c r="EY1642" s="2">
        <v>2.4550000000000001</v>
      </c>
      <c r="EZ1642" s="2">
        <v>2.4601999999999999</v>
      </c>
      <c r="FA1642" s="2">
        <v>2.4622999999999999</v>
      </c>
      <c r="FB1642" s="2">
        <v>2.4722</v>
      </c>
      <c r="FC1642" s="2">
        <v>2.5023</v>
      </c>
      <c r="FD1642" s="2">
        <v>2.6322999999999999</v>
      </c>
      <c r="FE1642" s="2">
        <v>2.7692999999999999</v>
      </c>
      <c r="FF1642" s="2">
        <v>2.8384999999999998</v>
      </c>
      <c r="FG1642" s="2">
        <v>2.7465000000000002</v>
      </c>
      <c r="FH1642" s="2">
        <v>2.6415000000000002</v>
      </c>
      <c r="FI1642" s="2">
        <v>2.5375000000000001</v>
      </c>
      <c r="FJ1642" s="2">
        <v>2.5114999999999998</v>
      </c>
      <c r="FK1642" s="2">
        <v>2.5125000000000002</v>
      </c>
      <c r="FL1642" s="2">
        <v>2.5177</v>
      </c>
      <c r="FM1642" s="2"/>
      <c r="FN1642" s="2"/>
      <c r="FO1642" s="2"/>
      <c r="FP1642" s="2"/>
      <c r="FQ1642" s="2"/>
      <c r="FR1642" s="2"/>
      <c r="FS1642" s="2"/>
      <c r="FT1642" s="2"/>
      <c r="FU1642" s="2"/>
      <c r="FV1642" s="2"/>
      <c r="FW1642" s="2"/>
      <c r="FX1642" s="2"/>
      <c r="FY1642" s="2"/>
      <c r="FZ1642" s="2"/>
      <c r="GA1642" s="2"/>
      <c r="GB1642" s="2"/>
      <c r="GC1642" s="2"/>
      <c r="GD1642" s="2"/>
      <c r="GE1642" s="2"/>
      <c r="GF1642" s="2"/>
      <c r="GG1642" s="2"/>
      <c r="GH1642" s="2"/>
      <c r="GI1642" s="2"/>
      <c r="GJ1642" s="2"/>
      <c r="GK1642" s="2"/>
      <c r="GL1642" s="2"/>
      <c r="GM1642" s="2"/>
      <c r="GN1642" s="2"/>
      <c r="GO1642" s="2"/>
      <c r="GP1642" s="2"/>
      <c r="GQ1642" s="2"/>
    </row>
    <row r="1643" spans="1:199" customFormat="1" hidden="1" x14ac:dyDescent="0.2">
      <c r="A1643">
        <f t="shared" si="395"/>
        <v>2</v>
      </c>
      <c r="B1643">
        <f t="shared" si="396"/>
        <v>7</v>
      </c>
      <c r="C1643" s="1">
        <v>36354</v>
      </c>
      <c r="D1643">
        <f t="shared" si="397"/>
        <v>7</v>
      </c>
      <c r="E1643">
        <f t="shared" si="398"/>
        <v>1999</v>
      </c>
      <c r="F1643" s="17">
        <f t="shared" si="401"/>
        <v>0.34499999999999975</v>
      </c>
      <c r="G1643" s="16">
        <f t="shared" si="387"/>
        <v>2.9749999999999943E-2</v>
      </c>
      <c r="H1643" s="16">
        <f t="shared" si="388"/>
        <v>3.1733333333333835E-2</v>
      </c>
      <c r="I1643" s="16">
        <f t="shared" si="389"/>
        <v>6.1483333333333778E-2</v>
      </c>
      <c r="J1643" s="7">
        <f>VLOOKUP(C1643,'Nymex hist.'!A:B,2,0)</f>
        <v>2.1760000000000002</v>
      </c>
      <c r="K1643" s="11">
        <f t="shared" si="400"/>
        <v>2.2160000000000002</v>
      </c>
      <c r="L1643" s="11">
        <f t="shared" si="402"/>
        <v>2.5609999999999999</v>
      </c>
      <c r="M1643" s="9">
        <f t="shared" si="390"/>
        <v>2.4254166666666666</v>
      </c>
      <c r="N1643" s="9">
        <f t="shared" si="391"/>
        <v>2.4551666666666665</v>
      </c>
      <c r="O1643" s="9">
        <f t="shared" si="392"/>
        <v>2.4869000000000003</v>
      </c>
      <c r="P1643" s="9">
        <f t="shared" si="393"/>
        <v>2.5268999999999999</v>
      </c>
      <c r="Q1643" s="9">
        <f t="shared" si="394"/>
        <v>2.5769000000000002</v>
      </c>
      <c r="R1643" s="8">
        <v>36354</v>
      </c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3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>
        <v>2.1760000000000002</v>
      </c>
      <c r="CT1643" s="2">
        <v>2.214</v>
      </c>
      <c r="CU1643" s="2">
        <v>2.258</v>
      </c>
      <c r="CV1643" s="2">
        <v>2.4409999999999998</v>
      </c>
      <c r="CW1643" s="2">
        <v>2.6280000000000001</v>
      </c>
      <c r="CX1643" s="2">
        <v>2.6880000000000002</v>
      </c>
      <c r="CY1643" s="2">
        <v>2.5880000000000001</v>
      </c>
      <c r="CZ1643" s="2">
        <v>2.46</v>
      </c>
      <c r="DA1643" s="2">
        <v>2.3450000000000002</v>
      </c>
      <c r="DB1643" s="2">
        <v>2.2999999999999998</v>
      </c>
      <c r="DC1643" s="2">
        <v>2.2970000000000002</v>
      </c>
      <c r="DD1643" s="2">
        <v>2.2970000000000002</v>
      </c>
      <c r="DE1643" s="2">
        <v>2.31</v>
      </c>
      <c r="DF1643" s="2">
        <v>2.3199999999999998</v>
      </c>
      <c r="DG1643" s="2">
        <v>2.3519999999999999</v>
      </c>
      <c r="DH1643" s="2">
        <v>2.5019999999999998</v>
      </c>
      <c r="DI1643" s="2">
        <v>2.6459999999999999</v>
      </c>
      <c r="DJ1643" s="2">
        <v>2.6930000000000001</v>
      </c>
      <c r="DK1643" s="2">
        <v>2.5910000000000002</v>
      </c>
      <c r="DL1643" s="2">
        <v>2.4830000000000001</v>
      </c>
      <c r="DM1643" s="2">
        <v>2.3660000000000001</v>
      </c>
      <c r="DN1643" s="2">
        <v>2.34</v>
      </c>
      <c r="DO1643" s="2">
        <v>2.34</v>
      </c>
      <c r="DP1643" s="2">
        <v>2.347</v>
      </c>
      <c r="DQ1643" s="2">
        <v>2.355</v>
      </c>
      <c r="DR1643" s="2">
        <v>2.3650000000000002</v>
      </c>
      <c r="DS1643" s="2">
        <v>2.395</v>
      </c>
      <c r="DT1643" s="2">
        <v>2.5249999999999999</v>
      </c>
      <c r="DU1643" s="2">
        <v>2.6619999999999999</v>
      </c>
      <c r="DV1643" s="2">
        <v>2.706</v>
      </c>
      <c r="DW1643" s="2">
        <v>2.6139999999999999</v>
      </c>
      <c r="DX1643" s="2">
        <v>2.5089999999999999</v>
      </c>
      <c r="DY1643" s="2">
        <v>2.4049999999999998</v>
      </c>
      <c r="DZ1643" s="2">
        <v>2.379</v>
      </c>
      <c r="EA1643" s="2">
        <v>2.38</v>
      </c>
      <c r="EB1643" s="2">
        <v>2.3853</v>
      </c>
      <c r="EC1643" s="2">
        <v>2.3875000000000002</v>
      </c>
      <c r="ED1643" s="2">
        <v>2.3975</v>
      </c>
      <c r="EE1643" s="2">
        <v>2.4275000000000002</v>
      </c>
      <c r="EF1643" s="2">
        <v>2.5575000000000001</v>
      </c>
      <c r="EG1643" s="2">
        <v>2.6945000000000001</v>
      </c>
      <c r="EH1643" s="2">
        <v>2.746</v>
      </c>
      <c r="EI1643" s="2">
        <v>2.6539999999999999</v>
      </c>
      <c r="EJ1643" s="2">
        <v>2.5489999999999999</v>
      </c>
      <c r="EK1643" s="2">
        <v>2.4449999999999998</v>
      </c>
      <c r="EL1643" s="2">
        <v>2.419</v>
      </c>
      <c r="EM1643" s="2">
        <v>2.42</v>
      </c>
      <c r="EN1643" s="2">
        <v>2.4253</v>
      </c>
      <c r="EO1643" s="2">
        <v>2.4275000000000002</v>
      </c>
      <c r="EP1643" s="2">
        <v>2.4375</v>
      </c>
      <c r="EQ1643" s="2">
        <v>2.4674999999999998</v>
      </c>
      <c r="ER1643" s="2">
        <v>2.5975000000000001</v>
      </c>
      <c r="ES1643" s="2">
        <v>2.7345000000000002</v>
      </c>
      <c r="ET1643" s="2">
        <v>2.7959999999999998</v>
      </c>
      <c r="EU1643" s="2">
        <v>2.7040000000000002</v>
      </c>
      <c r="EV1643" s="2">
        <v>2.5990000000000002</v>
      </c>
      <c r="EW1643" s="2">
        <v>2.4950000000000001</v>
      </c>
      <c r="EX1643" s="2">
        <v>2.4689999999999999</v>
      </c>
      <c r="EY1643" s="2">
        <v>2.4700000000000002</v>
      </c>
      <c r="EZ1643" s="2">
        <v>2.4752999999999998</v>
      </c>
      <c r="FA1643" s="2">
        <v>2.4775</v>
      </c>
      <c r="FB1643" s="2">
        <v>2.4874999999999998</v>
      </c>
      <c r="FC1643" s="2">
        <v>2.5175000000000001</v>
      </c>
      <c r="FD1643" s="2">
        <v>2.6475</v>
      </c>
      <c r="FE1643" s="2">
        <v>2.7845</v>
      </c>
      <c r="FF1643" s="2">
        <v>2.8534999999999999</v>
      </c>
      <c r="FG1643" s="2">
        <v>2.7614999999999998</v>
      </c>
      <c r="FH1643" s="2">
        <v>2.6564999999999999</v>
      </c>
      <c r="FI1643" s="2">
        <v>2.5525000000000002</v>
      </c>
      <c r="FJ1643" s="2">
        <v>2.5265</v>
      </c>
      <c r="FK1643" s="2">
        <v>2.5274999999999999</v>
      </c>
      <c r="FL1643" s="2">
        <v>2.5327999999999999</v>
      </c>
      <c r="FM1643" s="2"/>
      <c r="FN1643" s="2"/>
      <c r="FO1643" s="2"/>
      <c r="FP1643" s="2"/>
      <c r="FQ1643" s="2"/>
      <c r="FR1643" s="2"/>
      <c r="FS1643" s="2"/>
      <c r="FT1643" s="2"/>
      <c r="FU1643" s="2"/>
      <c r="FV1643" s="2"/>
      <c r="FW1643" s="2"/>
      <c r="FX1643" s="2"/>
      <c r="FY1643" s="2"/>
      <c r="FZ1643" s="2"/>
      <c r="GA1643" s="2"/>
      <c r="GB1643" s="2"/>
      <c r="GC1643" s="2"/>
      <c r="GD1643" s="2"/>
      <c r="GE1643" s="2"/>
      <c r="GF1643" s="2"/>
      <c r="GG1643" s="2"/>
      <c r="GH1643" s="2"/>
      <c r="GI1643" s="2"/>
      <c r="GJ1643" s="2"/>
      <c r="GK1643" s="2"/>
      <c r="GL1643" s="2"/>
      <c r="GM1643" s="2"/>
      <c r="GN1643" s="2"/>
      <c r="GO1643" s="2"/>
      <c r="GP1643" s="2"/>
      <c r="GQ1643" s="2"/>
    </row>
    <row r="1644" spans="1:199" customFormat="1" hidden="1" x14ac:dyDescent="0.2">
      <c r="A1644">
        <f t="shared" si="395"/>
        <v>3</v>
      </c>
      <c r="B1644">
        <f t="shared" si="396"/>
        <v>7</v>
      </c>
      <c r="C1644" s="1">
        <v>36355</v>
      </c>
      <c r="D1644">
        <f t="shared" si="397"/>
        <v>7</v>
      </c>
      <c r="E1644">
        <f t="shared" si="398"/>
        <v>1999</v>
      </c>
      <c r="F1644" s="17">
        <f t="shared" si="401"/>
        <v>0.36713333333333331</v>
      </c>
      <c r="G1644" s="16">
        <f t="shared" si="387"/>
        <v>2.8249999999999886E-2</v>
      </c>
      <c r="H1644" s="16">
        <f t="shared" si="388"/>
        <v>3.2774999999999999E-2</v>
      </c>
      <c r="I1644" s="16">
        <f t="shared" si="389"/>
        <v>6.1024999999999885E-2</v>
      </c>
      <c r="J1644" s="7">
        <f>VLOOKUP(C1644,'Nymex hist.'!A:B,2,0)</f>
        <v>2.1459999999999999</v>
      </c>
      <c r="K1644" s="11">
        <f t="shared" si="400"/>
        <v>2.1856666666666666</v>
      </c>
      <c r="L1644" s="11">
        <f t="shared" si="402"/>
        <v>2.5528</v>
      </c>
      <c r="M1644" s="9">
        <f t="shared" si="390"/>
        <v>2.4269166666666666</v>
      </c>
      <c r="N1644" s="9">
        <f t="shared" si="391"/>
        <v>2.4551666666666665</v>
      </c>
      <c r="O1644" s="9">
        <f t="shared" si="392"/>
        <v>2.4879416666666665</v>
      </c>
      <c r="P1644" s="9">
        <f t="shared" si="393"/>
        <v>2.527941666666667</v>
      </c>
      <c r="Q1644" s="9">
        <f t="shared" si="394"/>
        <v>2.5779416666666668</v>
      </c>
      <c r="R1644" s="8">
        <v>36355</v>
      </c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3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>
        <v>2.1459999999999999</v>
      </c>
      <c r="CT1644" s="2">
        <v>2.181</v>
      </c>
      <c r="CU1644" s="2">
        <v>2.23</v>
      </c>
      <c r="CV1644" s="2">
        <v>2.4220000000000002</v>
      </c>
      <c r="CW1644" s="2">
        <v>2.6160000000000001</v>
      </c>
      <c r="CX1644" s="2">
        <v>2.68</v>
      </c>
      <c r="CY1644" s="2">
        <v>2.5830000000000002</v>
      </c>
      <c r="CZ1644" s="2">
        <v>2.4630000000000001</v>
      </c>
      <c r="DA1644" s="2">
        <v>2.3460000000000001</v>
      </c>
      <c r="DB1644" s="2">
        <v>2.3029999999999999</v>
      </c>
      <c r="DC1644" s="2">
        <v>2.3029999999999999</v>
      </c>
      <c r="DD1644" s="2">
        <v>2.3029999999999999</v>
      </c>
      <c r="DE1644" s="2">
        <v>2.3130000000000002</v>
      </c>
      <c r="DF1644" s="2">
        <v>2.323</v>
      </c>
      <c r="DG1644" s="2">
        <v>2.355</v>
      </c>
      <c r="DH1644" s="2">
        <v>2.5049999999999999</v>
      </c>
      <c r="DI1644" s="2">
        <v>2.6459999999999999</v>
      </c>
      <c r="DJ1644" s="2">
        <v>2.6930000000000001</v>
      </c>
      <c r="DK1644" s="2">
        <v>2.5910000000000002</v>
      </c>
      <c r="DL1644" s="2">
        <v>2.4830000000000001</v>
      </c>
      <c r="DM1644" s="2">
        <v>2.3660000000000001</v>
      </c>
      <c r="DN1644" s="2">
        <v>2.34</v>
      </c>
      <c r="DO1644" s="2">
        <v>2.34</v>
      </c>
      <c r="DP1644" s="2">
        <v>2.347</v>
      </c>
      <c r="DQ1644" s="2">
        <v>2.355</v>
      </c>
      <c r="DR1644" s="2">
        <v>2.3650000000000002</v>
      </c>
      <c r="DS1644" s="2">
        <v>2.395</v>
      </c>
      <c r="DT1644" s="2">
        <v>2.5249999999999999</v>
      </c>
      <c r="DU1644" s="2">
        <v>2.6619999999999999</v>
      </c>
      <c r="DV1644" s="2">
        <v>2.706</v>
      </c>
      <c r="DW1644" s="2">
        <v>2.6139999999999999</v>
      </c>
      <c r="DX1644" s="2">
        <v>2.5089999999999999</v>
      </c>
      <c r="DY1644" s="2">
        <v>2.4049999999999998</v>
      </c>
      <c r="DZ1644" s="2">
        <v>2.379</v>
      </c>
      <c r="EA1644" s="2">
        <v>2.38</v>
      </c>
      <c r="EB1644" s="2">
        <v>2.3853</v>
      </c>
      <c r="EC1644" s="2">
        <v>2.39</v>
      </c>
      <c r="ED1644" s="2">
        <v>2.4</v>
      </c>
      <c r="EE1644" s="2">
        <v>2.4300000000000002</v>
      </c>
      <c r="EF1644" s="2">
        <v>2.56</v>
      </c>
      <c r="EG1644" s="2">
        <v>2.6970000000000001</v>
      </c>
      <c r="EH1644" s="2">
        <v>2.746</v>
      </c>
      <c r="EI1644" s="2">
        <v>2.6539999999999999</v>
      </c>
      <c r="EJ1644" s="2">
        <v>2.5489999999999999</v>
      </c>
      <c r="EK1644" s="2">
        <v>2.4449999999999998</v>
      </c>
      <c r="EL1644" s="2">
        <v>2.419</v>
      </c>
      <c r="EM1644" s="2">
        <v>2.42</v>
      </c>
      <c r="EN1644" s="2">
        <v>2.4253</v>
      </c>
      <c r="EO1644" s="2">
        <v>2.4300000000000002</v>
      </c>
      <c r="EP1644" s="2">
        <v>2.44</v>
      </c>
      <c r="EQ1644" s="2">
        <v>2.4700000000000002</v>
      </c>
      <c r="ER1644" s="2">
        <v>2.6</v>
      </c>
      <c r="ES1644" s="2">
        <v>2.7370000000000001</v>
      </c>
      <c r="ET1644" s="2">
        <v>2.7959999999999998</v>
      </c>
      <c r="EU1644" s="2">
        <v>2.7040000000000002</v>
      </c>
      <c r="EV1644" s="2">
        <v>2.5990000000000002</v>
      </c>
      <c r="EW1644" s="2">
        <v>2.4950000000000001</v>
      </c>
      <c r="EX1644" s="2">
        <v>2.4689999999999999</v>
      </c>
      <c r="EY1644" s="2">
        <v>2.4700000000000002</v>
      </c>
      <c r="EZ1644" s="2">
        <v>2.4752999999999998</v>
      </c>
      <c r="FA1644" s="2">
        <v>2.48</v>
      </c>
      <c r="FB1644" s="2">
        <v>2.4900000000000002</v>
      </c>
      <c r="FC1644" s="2">
        <v>2.52</v>
      </c>
      <c r="FD1644" s="2">
        <v>2.65</v>
      </c>
      <c r="FE1644" s="2">
        <v>2.7869999999999999</v>
      </c>
      <c r="FF1644" s="2">
        <v>2.8534999999999999</v>
      </c>
      <c r="FG1644" s="2">
        <v>2.7614999999999998</v>
      </c>
      <c r="FH1644" s="2">
        <v>2.6564999999999999</v>
      </c>
      <c r="FI1644" s="2">
        <v>2.5525000000000002</v>
      </c>
      <c r="FJ1644" s="2">
        <v>2.5265</v>
      </c>
      <c r="FK1644" s="2">
        <v>2.5274999999999999</v>
      </c>
      <c r="FL1644" s="2">
        <v>2.5327999999999999</v>
      </c>
      <c r="FM1644" s="2"/>
      <c r="FN1644" s="2"/>
      <c r="FO1644" s="2"/>
      <c r="FP1644" s="2"/>
      <c r="FQ1644" s="2"/>
      <c r="FR1644" s="2"/>
      <c r="FS1644" s="2"/>
      <c r="FT1644" s="2"/>
      <c r="FU1644" s="2"/>
      <c r="FV1644" s="2"/>
      <c r="FW1644" s="2"/>
      <c r="FX1644" s="2"/>
      <c r="FY1644" s="2"/>
      <c r="FZ1644" s="2"/>
      <c r="GA1644" s="2"/>
      <c r="GB1644" s="2"/>
      <c r="GC1644" s="2"/>
      <c r="GD1644" s="2"/>
      <c r="GE1644" s="2"/>
      <c r="GF1644" s="2"/>
      <c r="GG1644" s="2"/>
      <c r="GH1644" s="2"/>
      <c r="GI1644" s="2"/>
      <c r="GJ1644" s="2"/>
      <c r="GK1644" s="2"/>
      <c r="GL1644" s="2"/>
      <c r="GM1644" s="2"/>
      <c r="GN1644" s="2"/>
      <c r="GO1644" s="2"/>
      <c r="GP1644" s="2"/>
      <c r="GQ1644" s="2"/>
    </row>
    <row r="1645" spans="1:199" x14ac:dyDescent="0.2">
      <c r="A1645" s="36">
        <f t="shared" si="395"/>
        <v>4</v>
      </c>
      <c r="B1645" s="36">
        <f t="shared" si="396"/>
        <v>7</v>
      </c>
      <c r="C1645" s="1">
        <v>36356</v>
      </c>
      <c r="D1645">
        <f t="shared" si="397"/>
        <v>7</v>
      </c>
      <c r="E1645">
        <f t="shared" si="398"/>
        <v>1999</v>
      </c>
      <c r="F1645" s="21">
        <f t="shared" si="401"/>
        <v>0.36319999999999997</v>
      </c>
      <c r="G1645" s="21">
        <f t="shared" si="387"/>
        <v>2.5166666666666337E-2</v>
      </c>
      <c r="H1645" s="21">
        <f t="shared" si="388"/>
        <v>3.2774999999999999E-2</v>
      </c>
      <c r="I1645" s="21">
        <f t="shared" si="389"/>
        <v>5.7941666666666336E-2</v>
      </c>
      <c r="J1645" s="23">
        <f>VLOOKUP(C1645,'Nymex hist.'!A:B,2,0)</f>
        <v>2.1789999999999998</v>
      </c>
      <c r="K1645" s="23">
        <f t="shared" si="400"/>
        <v>2.214</v>
      </c>
      <c r="L1645" s="23">
        <f t="shared" si="402"/>
        <v>2.5771999999999999</v>
      </c>
      <c r="M1645" s="23">
        <f t="shared" si="390"/>
        <v>2.4420000000000002</v>
      </c>
      <c r="N1645" s="23">
        <f t="shared" si="391"/>
        <v>2.4671666666666665</v>
      </c>
      <c r="O1645" s="23">
        <f t="shared" si="392"/>
        <v>2.4999416666666665</v>
      </c>
      <c r="P1645" s="23">
        <f t="shared" si="393"/>
        <v>2.5399416666666665</v>
      </c>
      <c r="Q1645" s="23">
        <f t="shared" si="394"/>
        <v>2.5899416666666668</v>
      </c>
      <c r="R1645" s="30">
        <v>36356</v>
      </c>
      <c r="S1645" s="32"/>
      <c r="T1645" s="32"/>
      <c r="U1645" s="32"/>
      <c r="V1645" s="32"/>
      <c r="W1645" s="32"/>
      <c r="X1645" s="32"/>
      <c r="Y1645" s="32"/>
      <c r="Z1645" s="32"/>
      <c r="AA1645" s="32"/>
      <c r="AB1645" s="32"/>
      <c r="AC1645" s="32"/>
      <c r="AD1645" s="32"/>
      <c r="AE1645" s="32"/>
      <c r="AF1645" s="32"/>
      <c r="AG1645" s="32"/>
      <c r="AH1645" s="32"/>
      <c r="AI1645" s="32"/>
      <c r="AJ1645" s="34"/>
      <c r="AK1645" s="32"/>
      <c r="AL1645" s="32"/>
      <c r="AM1645" s="32"/>
      <c r="AN1645" s="32"/>
      <c r="AO1645" s="32"/>
      <c r="AP1645" s="32"/>
      <c r="AQ1645" s="32"/>
      <c r="AR1645" s="32"/>
      <c r="AS1645" s="32"/>
      <c r="AT1645" s="32"/>
      <c r="AU1645" s="32"/>
      <c r="AV1645" s="32"/>
      <c r="AW1645" s="32"/>
      <c r="AX1645" s="32"/>
      <c r="AY1645" s="32"/>
      <c r="AZ1645" s="32"/>
      <c r="BA1645" s="32"/>
      <c r="BB1645" s="32"/>
      <c r="BC1645" s="32"/>
      <c r="BD1645" s="32"/>
      <c r="BE1645" s="32"/>
      <c r="BF1645" s="32"/>
      <c r="BG1645" s="32"/>
      <c r="BH1645" s="32"/>
      <c r="BI1645" s="32"/>
      <c r="BJ1645" s="32"/>
      <c r="BK1645" s="32"/>
      <c r="BL1645" s="32"/>
      <c r="BM1645" s="32"/>
      <c r="BN1645" s="32"/>
      <c r="BO1645" s="32"/>
      <c r="BP1645" s="32"/>
      <c r="BQ1645" s="32"/>
      <c r="BR1645" s="32"/>
      <c r="BS1645" s="32"/>
      <c r="BT1645" s="32"/>
      <c r="BU1645" s="32"/>
      <c r="BV1645" s="32"/>
      <c r="BW1645" s="32"/>
      <c r="BX1645" s="32"/>
      <c r="BY1645" s="32"/>
      <c r="BZ1645" s="32"/>
      <c r="CA1645" s="32"/>
      <c r="CB1645" s="32"/>
      <c r="CC1645" s="32"/>
      <c r="CD1645" s="32"/>
      <c r="CE1645" s="32"/>
      <c r="CF1645" s="32"/>
      <c r="CG1645" s="32"/>
      <c r="CH1645" s="32"/>
      <c r="CI1645" s="32"/>
      <c r="CJ1645" s="32"/>
      <c r="CK1645" s="32"/>
      <c r="CL1645" s="32"/>
      <c r="CM1645" s="32"/>
      <c r="CN1645" s="32"/>
      <c r="CO1645" s="32"/>
      <c r="CP1645" s="32"/>
      <c r="CQ1645" s="32"/>
      <c r="CR1645" s="32"/>
      <c r="CS1645" s="32">
        <v>2.1789999999999998</v>
      </c>
      <c r="CT1645" s="32">
        <v>2.2090000000000001</v>
      </c>
      <c r="CU1645" s="32">
        <v>2.254</v>
      </c>
      <c r="CV1645" s="32">
        <v>2.4489999999999998</v>
      </c>
      <c r="CW1645" s="32">
        <v>2.645</v>
      </c>
      <c r="CX1645" s="32">
        <v>2.7050000000000001</v>
      </c>
      <c r="CY1645" s="32">
        <v>2.605</v>
      </c>
      <c r="CZ1645" s="32">
        <v>2.4820000000000002</v>
      </c>
      <c r="DA1645" s="32">
        <v>2.3650000000000002</v>
      </c>
      <c r="DB1645" s="32">
        <v>2.3149999999999999</v>
      </c>
      <c r="DC1645" s="32">
        <v>2.3149999999999999</v>
      </c>
      <c r="DD1645" s="32">
        <v>2.3149999999999999</v>
      </c>
      <c r="DE1645" s="32">
        <v>2.3250000000000002</v>
      </c>
      <c r="DF1645" s="32">
        <v>2.335</v>
      </c>
      <c r="DG1645" s="32">
        <v>2.367</v>
      </c>
      <c r="DH1645" s="32">
        <v>2.5169999999999999</v>
      </c>
      <c r="DI1645" s="32">
        <v>2.6579999999999999</v>
      </c>
      <c r="DJ1645" s="32">
        <v>2.7050000000000001</v>
      </c>
      <c r="DK1645" s="32">
        <v>2.6030000000000002</v>
      </c>
      <c r="DL1645" s="32">
        <v>2.4950000000000001</v>
      </c>
      <c r="DM1645" s="32">
        <v>2.3780000000000001</v>
      </c>
      <c r="DN1645" s="32">
        <v>2.3519999999999999</v>
      </c>
      <c r="DO1645" s="32">
        <v>2.3519999999999999</v>
      </c>
      <c r="DP1645" s="32">
        <v>2.359</v>
      </c>
      <c r="DQ1645" s="32">
        <v>2.367</v>
      </c>
      <c r="DR1645" s="32">
        <v>2.3769999999999998</v>
      </c>
      <c r="DS1645" s="32">
        <v>2.407</v>
      </c>
      <c r="DT1645" s="32">
        <v>2.5369999999999999</v>
      </c>
      <c r="DU1645" s="32">
        <v>2.6739999999999999</v>
      </c>
      <c r="DV1645" s="32">
        <v>2.718</v>
      </c>
      <c r="DW1645" s="32">
        <v>2.6259999999999999</v>
      </c>
      <c r="DX1645" s="32">
        <v>2.5209999999999999</v>
      </c>
      <c r="DY1645" s="32">
        <v>2.4169999999999998</v>
      </c>
      <c r="DZ1645" s="32">
        <v>2.391</v>
      </c>
      <c r="EA1645" s="32">
        <v>2.3919999999999999</v>
      </c>
      <c r="EB1645" s="32">
        <v>2.3973</v>
      </c>
      <c r="EC1645" s="32">
        <v>2.4020000000000001</v>
      </c>
      <c r="ED1645" s="32">
        <v>2.4119999999999999</v>
      </c>
      <c r="EE1645" s="32">
        <v>2.4420000000000002</v>
      </c>
      <c r="EF1645" s="32">
        <v>2.5720000000000001</v>
      </c>
      <c r="EG1645" s="32">
        <v>2.7090000000000001</v>
      </c>
      <c r="EH1645" s="32">
        <v>2.758</v>
      </c>
      <c r="EI1645" s="32">
        <v>2.6659999999999999</v>
      </c>
      <c r="EJ1645" s="32">
        <v>2.5609999999999999</v>
      </c>
      <c r="EK1645" s="32">
        <v>2.4569999999999999</v>
      </c>
      <c r="EL1645" s="32">
        <v>2.431</v>
      </c>
      <c r="EM1645" s="32">
        <v>2.4319999999999999</v>
      </c>
      <c r="EN1645" s="32">
        <v>2.4373</v>
      </c>
      <c r="EO1645" s="32">
        <v>2.4420000000000002</v>
      </c>
      <c r="EP1645" s="32">
        <v>2.452</v>
      </c>
      <c r="EQ1645" s="32">
        <v>2.4820000000000002</v>
      </c>
      <c r="ER1645" s="32">
        <v>2.6120000000000001</v>
      </c>
      <c r="ES1645" s="32">
        <v>2.7490000000000001</v>
      </c>
      <c r="ET1645" s="32">
        <v>2.8079999999999998</v>
      </c>
      <c r="EU1645" s="32">
        <v>2.7160000000000002</v>
      </c>
      <c r="EV1645" s="32">
        <v>2.6110000000000002</v>
      </c>
      <c r="EW1645" s="32">
        <v>2.5070000000000001</v>
      </c>
      <c r="EX1645" s="32">
        <v>2.4809999999999999</v>
      </c>
      <c r="EY1645" s="32">
        <v>2.4820000000000002</v>
      </c>
      <c r="EZ1645" s="32">
        <v>2.4872999999999998</v>
      </c>
      <c r="FA1645" s="32">
        <v>2.492</v>
      </c>
      <c r="FB1645" s="32">
        <v>2.5019999999999998</v>
      </c>
      <c r="FC1645" s="32">
        <v>2.532</v>
      </c>
      <c r="FD1645" s="32">
        <v>2.6619999999999999</v>
      </c>
      <c r="FE1645" s="32">
        <v>2.7989999999999999</v>
      </c>
      <c r="FF1645" s="32">
        <v>2.8654999999999999</v>
      </c>
      <c r="FG1645" s="32">
        <v>2.7734999999999999</v>
      </c>
      <c r="FH1645" s="32">
        <v>2.6684999999999999</v>
      </c>
      <c r="FI1645" s="32">
        <v>2.5644999999999998</v>
      </c>
      <c r="FJ1645" s="32">
        <v>2.5385</v>
      </c>
      <c r="FK1645" s="32">
        <v>2.5394999999999999</v>
      </c>
      <c r="FL1645" s="32">
        <v>2.5448</v>
      </c>
      <c r="FM1645" s="32"/>
      <c r="FN1645" s="32"/>
      <c r="FO1645" s="32"/>
      <c r="FP1645" s="32"/>
      <c r="FQ1645" s="32"/>
      <c r="FR1645" s="32"/>
      <c r="FS1645" s="32"/>
      <c r="FT1645" s="32"/>
      <c r="FU1645" s="32"/>
      <c r="FV1645" s="32"/>
      <c r="FW1645" s="32"/>
      <c r="FX1645" s="32"/>
      <c r="FY1645" s="32"/>
      <c r="FZ1645" s="32"/>
      <c r="GA1645" s="32"/>
      <c r="GB1645" s="32"/>
      <c r="GC1645" s="32"/>
      <c r="GD1645" s="32"/>
      <c r="GE1645" s="32"/>
      <c r="GF1645" s="32"/>
      <c r="GG1645" s="32"/>
      <c r="GH1645" s="32"/>
      <c r="GI1645" s="32"/>
      <c r="GJ1645" s="32"/>
      <c r="GK1645" s="32"/>
      <c r="GL1645" s="32"/>
      <c r="GM1645" s="32"/>
      <c r="GN1645" s="32"/>
      <c r="GO1645" s="32"/>
      <c r="GP1645" s="32"/>
      <c r="GQ1645" s="32"/>
    </row>
    <row r="1646" spans="1:199" customFormat="1" hidden="1" x14ac:dyDescent="0.2">
      <c r="A1646">
        <f t="shared" si="395"/>
        <v>5</v>
      </c>
      <c r="B1646">
        <f t="shared" si="396"/>
        <v>7</v>
      </c>
      <c r="C1646" s="1">
        <v>36357</v>
      </c>
      <c r="D1646">
        <f t="shared" si="397"/>
        <v>7</v>
      </c>
      <c r="E1646">
        <f t="shared" si="398"/>
        <v>1999</v>
      </c>
      <c r="F1646" s="17">
        <f t="shared" si="401"/>
        <v>0.36253333333333337</v>
      </c>
      <c r="G1646" s="16">
        <f t="shared" si="387"/>
        <v>2.3166666666666558E-2</v>
      </c>
      <c r="H1646" s="16">
        <f t="shared" si="388"/>
        <v>3.1058333333333188E-2</v>
      </c>
      <c r="I1646" s="16">
        <f t="shared" si="389"/>
        <v>5.4224999999999746E-2</v>
      </c>
      <c r="J1646" s="7">
        <f>VLOOKUP(C1646,'Nymex hist.'!A:B,2,0)</f>
        <v>2.1869999999999998</v>
      </c>
      <c r="K1646" s="11">
        <f t="shared" si="400"/>
        <v>2.2206666666666668</v>
      </c>
      <c r="L1646" s="11">
        <f t="shared" si="402"/>
        <v>2.5832000000000002</v>
      </c>
      <c r="M1646" s="9">
        <f t="shared" si="390"/>
        <v>2.4490000000000003</v>
      </c>
      <c r="N1646" s="9">
        <f t="shared" si="391"/>
        <v>2.4721666666666668</v>
      </c>
      <c r="O1646" s="9">
        <f t="shared" si="392"/>
        <v>2.503225</v>
      </c>
      <c r="P1646" s="9">
        <f t="shared" si="393"/>
        <v>2.5432250000000001</v>
      </c>
      <c r="Q1646" s="9">
        <f t="shared" si="394"/>
        <v>2.5932333333333335</v>
      </c>
      <c r="R1646" s="8">
        <v>36357</v>
      </c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3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>
        <v>2.1869999999999998</v>
      </c>
      <c r="CT1646" s="2">
        <v>2.2160000000000002</v>
      </c>
      <c r="CU1646" s="2">
        <v>2.2589999999999999</v>
      </c>
      <c r="CV1646" s="2">
        <v>2.4550000000000001</v>
      </c>
      <c r="CW1646" s="2">
        <v>2.6509999999999998</v>
      </c>
      <c r="CX1646" s="2">
        <v>2.7109999999999999</v>
      </c>
      <c r="CY1646" s="2">
        <v>2.6110000000000002</v>
      </c>
      <c r="CZ1646" s="2">
        <v>2.488</v>
      </c>
      <c r="DA1646" s="2">
        <v>2.371</v>
      </c>
      <c r="DB1646" s="2">
        <v>2.323</v>
      </c>
      <c r="DC1646" s="2">
        <v>2.323</v>
      </c>
      <c r="DD1646" s="2">
        <v>2.323</v>
      </c>
      <c r="DE1646" s="2">
        <v>2.3330000000000002</v>
      </c>
      <c r="DF1646" s="2">
        <v>2.343</v>
      </c>
      <c r="DG1646" s="2">
        <v>2.3740000000000001</v>
      </c>
      <c r="DH1646" s="2">
        <v>2.524</v>
      </c>
      <c r="DI1646" s="2">
        <v>2.6640000000000001</v>
      </c>
      <c r="DJ1646" s="2">
        <v>2.7109999999999999</v>
      </c>
      <c r="DK1646" s="2">
        <v>2.609</v>
      </c>
      <c r="DL1646" s="2">
        <v>2.5009999999999999</v>
      </c>
      <c r="DM1646" s="2">
        <v>2.3839999999999999</v>
      </c>
      <c r="DN1646" s="2">
        <v>2.3580000000000001</v>
      </c>
      <c r="DO1646" s="2">
        <v>2.3580000000000001</v>
      </c>
      <c r="DP1646" s="2">
        <v>2.363</v>
      </c>
      <c r="DQ1646" s="2">
        <v>2.371</v>
      </c>
      <c r="DR1646" s="2">
        <v>2.3809999999999998</v>
      </c>
      <c r="DS1646" s="2">
        <v>2.411</v>
      </c>
      <c r="DT1646" s="2">
        <v>2.5409999999999999</v>
      </c>
      <c r="DU1646" s="2">
        <v>2.6779999999999999</v>
      </c>
      <c r="DV1646" s="2">
        <v>2.722</v>
      </c>
      <c r="DW1646" s="2">
        <v>2.63</v>
      </c>
      <c r="DX1646" s="2">
        <v>2.5249999999999999</v>
      </c>
      <c r="DY1646" s="2">
        <v>2.4209999999999998</v>
      </c>
      <c r="DZ1646" s="2">
        <v>2.395</v>
      </c>
      <c r="EA1646" s="2">
        <v>2.3980000000000001</v>
      </c>
      <c r="EB1646" s="2">
        <v>2.4032</v>
      </c>
      <c r="EC1646" s="2">
        <v>2.4035000000000002</v>
      </c>
      <c r="ED1646" s="2">
        <v>2.4135</v>
      </c>
      <c r="EE1646" s="2">
        <v>2.4434999999999998</v>
      </c>
      <c r="EF1646" s="2">
        <v>2.5735000000000001</v>
      </c>
      <c r="EG1646" s="2">
        <v>2.7105000000000001</v>
      </c>
      <c r="EH1646" s="2">
        <v>2.762</v>
      </c>
      <c r="EI1646" s="2">
        <v>2.67</v>
      </c>
      <c r="EJ1646" s="2">
        <v>2.5649999999999999</v>
      </c>
      <c r="EK1646" s="2">
        <v>2.4609999999999999</v>
      </c>
      <c r="EL1646" s="2">
        <v>2.4350000000000001</v>
      </c>
      <c r="EM1646" s="2">
        <v>2.4380000000000002</v>
      </c>
      <c r="EN1646" s="2">
        <v>2.4432</v>
      </c>
      <c r="EO1646" s="2">
        <v>2.4434999999999998</v>
      </c>
      <c r="EP1646" s="2">
        <v>2.4535</v>
      </c>
      <c r="EQ1646" s="2">
        <v>2.4834999999999998</v>
      </c>
      <c r="ER1646" s="2">
        <v>2.6135000000000002</v>
      </c>
      <c r="ES1646" s="2">
        <v>2.7505000000000002</v>
      </c>
      <c r="ET1646" s="2">
        <v>2.8119999999999998</v>
      </c>
      <c r="EU1646" s="2">
        <v>2.72</v>
      </c>
      <c r="EV1646" s="2">
        <v>2.6150000000000002</v>
      </c>
      <c r="EW1646" s="2">
        <v>2.5110000000000001</v>
      </c>
      <c r="EX1646" s="2">
        <v>2.4849999999999999</v>
      </c>
      <c r="EY1646" s="2">
        <v>2.488</v>
      </c>
      <c r="EZ1646" s="2">
        <v>2.4933000000000001</v>
      </c>
      <c r="FA1646" s="2">
        <v>2.4935</v>
      </c>
      <c r="FB1646" s="2">
        <v>2.5034999999999998</v>
      </c>
      <c r="FC1646" s="2">
        <v>2.5335000000000001</v>
      </c>
      <c r="FD1646" s="2">
        <v>2.6635</v>
      </c>
      <c r="FE1646" s="2">
        <v>2.8005</v>
      </c>
      <c r="FF1646" s="2">
        <v>2.8694999999999999</v>
      </c>
      <c r="FG1646" s="2">
        <v>2.7774999999999999</v>
      </c>
      <c r="FH1646" s="2">
        <v>2.6724999999999999</v>
      </c>
      <c r="FI1646" s="2">
        <v>2.5684999999999998</v>
      </c>
      <c r="FJ1646" s="2">
        <v>2.5425</v>
      </c>
      <c r="FK1646" s="2">
        <v>2.5455000000000001</v>
      </c>
      <c r="FL1646" s="2">
        <v>2.5507</v>
      </c>
      <c r="FM1646" s="2"/>
      <c r="FN1646" s="2"/>
      <c r="FO1646" s="2"/>
      <c r="FP1646" s="2"/>
      <c r="FQ1646" s="2"/>
      <c r="FR1646" s="2"/>
      <c r="FS1646" s="2"/>
      <c r="FT1646" s="2"/>
      <c r="FU1646" s="2"/>
      <c r="FV1646" s="2"/>
      <c r="FW1646" s="2"/>
      <c r="FX1646" s="2"/>
      <c r="FY1646" s="2"/>
      <c r="FZ1646" s="2"/>
      <c r="GA1646" s="2"/>
      <c r="GB1646" s="2"/>
      <c r="GC1646" s="2"/>
      <c r="GD1646" s="2"/>
      <c r="GE1646" s="2"/>
      <c r="GF1646" s="2"/>
      <c r="GG1646" s="2"/>
      <c r="GH1646" s="2"/>
      <c r="GI1646" s="2"/>
      <c r="GJ1646" s="2"/>
      <c r="GK1646" s="2"/>
      <c r="GL1646" s="2"/>
      <c r="GM1646" s="2"/>
      <c r="GN1646" s="2"/>
      <c r="GO1646" s="2"/>
      <c r="GP1646" s="2"/>
      <c r="GQ1646" s="2"/>
    </row>
    <row r="1647" spans="1:199" customFormat="1" hidden="1" x14ac:dyDescent="0.2">
      <c r="A1647">
        <f t="shared" si="395"/>
        <v>1</v>
      </c>
      <c r="B1647">
        <f t="shared" si="396"/>
        <v>7</v>
      </c>
      <c r="C1647" s="1">
        <v>36360</v>
      </c>
      <c r="D1647">
        <f t="shared" si="397"/>
        <v>7</v>
      </c>
      <c r="E1647">
        <f t="shared" si="398"/>
        <v>1999</v>
      </c>
      <c r="F1647" s="17">
        <f t="shared" si="401"/>
        <v>0.35846666666666671</v>
      </c>
      <c r="G1647" s="16">
        <f t="shared" si="387"/>
        <v>2.2999999999999687E-2</v>
      </c>
      <c r="H1647" s="16">
        <f t="shared" si="388"/>
        <v>3.1900000000000706E-2</v>
      </c>
      <c r="I1647" s="16">
        <f t="shared" si="389"/>
        <v>5.4900000000000393E-2</v>
      </c>
      <c r="J1647" s="7">
        <f>VLOOKUP(C1647,'Nymex hist.'!A:B,2,0)</f>
        <v>2.2069999999999999</v>
      </c>
      <c r="K1647" s="11">
        <f t="shared" si="400"/>
        <v>2.2403333333333335</v>
      </c>
      <c r="L1647" s="11">
        <f t="shared" si="402"/>
        <v>2.5988000000000002</v>
      </c>
      <c r="M1647" s="9">
        <f t="shared" si="390"/>
        <v>2.4551666666666665</v>
      </c>
      <c r="N1647" s="9">
        <f t="shared" si="391"/>
        <v>2.4781666666666662</v>
      </c>
      <c r="O1647" s="9">
        <f t="shared" si="392"/>
        <v>2.5100666666666669</v>
      </c>
      <c r="P1647" s="9">
        <f t="shared" si="393"/>
        <v>2.5500666666666665</v>
      </c>
      <c r="Q1647" s="9">
        <f t="shared" si="394"/>
        <v>2.5975583333333332</v>
      </c>
      <c r="R1647" s="8">
        <v>36360</v>
      </c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3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>
        <v>2.2069999999999999</v>
      </c>
      <c r="CT1647" s="2">
        <v>2.2360000000000002</v>
      </c>
      <c r="CU1647" s="2">
        <v>2.278</v>
      </c>
      <c r="CV1647" s="2">
        <v>2.4750000000000001</v>
      </c>
      <c r="CW1647" s="2">
        <v>2.669</v>
      </c>
      <c r="CX1647" s="2">
        <v>2.7269999999999999</v>
      </c>
      <c r="CY1647" s="2">
        <v>2.6240000000000001</v>
      </c>
      <c r="CZ1647" s="2">
        <v>2.4990000000000001</v>
      </c>
      <c r="DA1647" s="2">
        <v>2.3769999999999998</v>
      </c>
      <c r="DB1647" s="2">
        <v>2.327</v>
      </c>
      <c r="DC1647" s="2">
        <v>2.327</v>
      </c>
      <c r="DD1647" s="2">
        <v>2.327</v>
      </c>
      <c r="DE1647" s="2">
        <v>2.3370000000000002</v>
      </c>
      <c r="DF1647" s="2">
        <v>2.3460000000000001</v>
      </c>
      <c r="DG1647" s="2">
        <v>2.3769999999999998</v>
      </c>
      <c r="DH1647" s="2">
        <v>2.5270000000000001</v>
      </c>
      <c r="DI1647" s="2">
        <v>2.6669999999999998</v>
      </c>
      <c r="DJ1647" s="2">
        <v>2.714</v>
      </c>
      <c r="DK1647" s="2">
        <v>2.6150000000000002</v>
      </c>
      <c r="DL1647" s="2">
        <v>2.5070000000000001</v>
      </c>
      <c r="DM1647" s="2">
        <v>2.39</v>
      </c>
      <c r="DN1647" s="2">
        <v>2.3639999999999999</v>
      </c>
      <c r="DO1647" s="2">
        <v>2.3639999999999999</v>
      </c>
      <c r="DP1647" s="2">
        <v>2.3690000000000002</v>
      </c>
      <c r="DQ1647" s="2">
        <v>2.3769999999999998</v>
      </c>
      <c r="DR1647" s="2">
        <v>2.387</v>
      </c>
      <c r="DS1647" s="2">
        <v>2.4180000000000001</v>
      </c>
      <c r="DT1647" s="2">
        <v>2.548</v>
      </c>
      <c r="DU1647" s="2">
        <v>2.6850000000000001</v>
      </c>
      <c r="DV1647" s="2">
        <v>2.7290000000000001</v>
      </c>
      <c r="DW1647" s="2">
        <v>2.637</v>
      </c>
      <c r="DX1647" s="2">
        <v>2.532</v>
      </c>
      <c r="DY1647" s="2">
        <v>2.4279999999999999</v>
      </c>
      <c r="DZ1647" s="2">
        <v>2.4020000000000001</v>
      </c>
      <c r="EA1647" s="2">
        <v>2.4049999999999998</v>
      </c>
      <c r="EB1647" s="2">
        <v>2.4102999999999999</v>
      </c>
      <c r="EC1647" s="2">
        <v>2.4095</v>
      </c>
      <c r="ED1647" s="2">
        <v>2.4195000000000002</v>
      </c>
      <c r="EE1647" s="2">
        <v>2.4504999999999999</v>
      </c>
      <c r="EF1647" s="2">
        <v>2.5804999999999998</v>
      </c>
      <c r="EG1647" s="2">
        <v>2.7174999999999998</v>
      </c>
      <c r="EH1647" s="2">
        <v>2.7690000000000001</v>
      </c>
      <c r="EI1647" s="2">
        <v>2.677</v>
      </c>
      <c r="EJ1647" s="2">
        <v>2.5720000000000001</v>
      </c>
      <c r="EK1647" s="2">
        <v>2.468</v>
      </c>
      <c r="EL1647" s="2">
        <v>2.4420000000000002</v>
      </c>
      <c r="EM1647" s="2">
        <v>2.4449999999999998</v>
      </c>
      <c r="EN1647" s="2">
        <v>2.4502999999999999</v>
      </c>
      <c r="EO1647" s="2">
        <v>2.4495</v>
      </c>
      <c r="EP1647" s="2">
        <v>2.4594999999999998</v>
      </c>
      <c r="EQ1647" s="2">
        <v>2.4904999999999999</v>
      </c>
      <c r="ER1647" s="2">
        <v>2.6204999999999998</v>
      </c>
      <c r="ES1647" s="2">
        <v>2.7574999999999998</v>
      </c>
      <c r="ET1647" s="2">
        <v>2.8165</v>
      </c>
      <c r="EU1647" s="2">
        <v>2.7244999999999999</v>
      </c>
      <c r="EV1647" s="2">
        <v>2.6194999999999999</v>
      </c>
      <c r="EW1647" s="2">
        <v>2.5154999999999998</v>
      </c>
      <c r="EX1647" s="2">
        <v>2.4895</v>
      </c>
      <c r="EY1647" s="2">
        <v>2.4925000000000002</v>
      </c>
      <c r="EZ1647" s="2">
        <v>2.4977</v>
      </c>
      <c r="FA1647" s="2">
        <v>2.4969999999999999</v>
      </c>
      <c r="FB1647" s="2">
        <v>2.5070000000000001</v>
      </c>
      <c r="FC1647" s="2">
        <v>2.5379999999999998</v>
      </c>
      <c r="FD1647" s="2">
        <v>2.6680000000000001</v>
      </c>
      <c r="FE1647" s="2">
        <v>2.8050000000000002</v>
      </c>
      <c r="FF1647" s="2">
        <v>2.8740000000000001</v>
      </c>
      <c r="FG1647" s="2">
        <v>2.782</v>
      </c>
      <c r="FH1647" s="2">
        <v>2.677</v>
      </c>
      <c r="FI1647" s="2">
        <v>2.573</v>
      </c>
      <c r="FJ1647" s="2">
        <v>2.5470000000000002</v>
      </c>
      <c r="FK1647" s="2">
        <v>2.5499999999999998</v>
      </c>
      <c r="FL1647" s="2">
        <v>2.5552999999999999</v>
      </c>
      <c r="FM1647" s="2"/>
      <c r="FN1647" s="2"/>
      <c r="FO1647" s="2"/>
      <c r="FP1647" s="2"/>
      <c r="FQ1647" s="2"/>
      <c r="FR1647" s="2"/>
      <c r="FS1647" s="2"/>
      <c r="FT1647" s="2"/>
      <c r="FU1647" s="2"/>
      <c r="FV1647" s="2"/>
      <c r="FW1647" s="2"/>
      <c r="FX1647" s="2"/>
      <c r="FY1647" s="2"/>
      <c r="FZ1647" s="2"/>
      <c r="GA1647" s="2"/>
      <c r="GB1647" s="2"/>
      <c r="GC1647" s="2"/>
      <c r="GD1647" s="2"/>
      <c r="GE1647" s="2"/>
      <c r="GF1647" s="2"/>
      <c r="GG1647" s="2"/>
      <c r="GH1647" s="2"/>
      <c r="GI1647" s="2"/>
      <c r="GJ1647" s="2"/>
      <c r="GK1647" s="2"/>
      <c r="GL1647" s="2"/>
      <c r="GM1647" s="2"/>
      <c r="GN1647" s="2"/>
      <c r="GO1647" s="2"/>
      <c r="GP1647" s="2"/>
      <c r="GQ1647" s="2"/>
    </row>
    <row r="1648" spans="1:199" customFormat="1" hidden="1" x14ac:dyDescent="0.2">
      <c r="A1648">
        <f t="shared" si="395"/>
        <v>2</v>
      </c>
      <c r="B1648">
        <f t="shared" si="396"/>
        <v>7</v>
      </c>
      <c r="C1648" s="1">
        <v>36361</v>
      </c>
      <c r="D1648">
        <f t="shared" si="397"/>
        <v>7</v>
      </c>
      <c r="E1648">
        <f t="shared" si="398"/>
        <v>1999</v>
      </c>
      <c r="F1648" s="17">
        <f t="shared" si="401"/>
        <v>0.36606666666666676</v>
      </c>
      <c r="G1648" s="16">
        <f t="shared" si="387"/>
        <v>2.3749999999999716E-2</v>
      </c>
      <c r="H1648" s="16">
        <f t="shared" si="388"/>
        <v>3.1900000000000706E-2</v>
      </c>
      <c r="I1648" s="16">
        <f t="shared" si="389"/>
        <v>5.5650000000000421E-2</v>
      </c>
      <c r="J1648" s="7">
        <f>VLOOKUP(C1648,'Nymex hist.'!A:B,2,0)</f>
        <v>2.198</v>
      </c>
      <c r="K1648" s="11">
        <f t="shared" si="400"/>
        <v>2.2283333333333335</v>
      </c>
      <c r="L1648" s="11">
        <f t="shared" si="402"/>
        <v>2.5944000000000003</v>
      </c>
      <c r="M1648" s="9">
        <f t="shared" si="390"/>
        <v>2.4544166666666665</v>
      </c>
      <c r="N1648" s="9">
        <f t="shared" si="391"/>
        <v>2.4781666666666662</v>
      </c>
      <c r="O1648" s="9">
        <f t="shared" si="392"/>
        <v>2.5100666666666669</v>
      </c>
      <c r="P1648" s="9">
        <f t="shared" si="393"/>
        <v>2.5500666666666665</v>
      </c>
      <c r="Q1648" s="9">
        <f t="shared" si="394"/>
        <v>2.5975583333333332</v>
      </c>
      <c r="R1648" s="8">
        <v>36361</v>
      </c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3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>
        <v>2.198</v>
      </c>
      <c r="CT1648" s="2">
        <v>2.2200000000000002</v>
      </c>
      <c r="CU1648" s="2">
        <v>2.2669999999999999</v>
      </c>
      <c r="CV1648" s="2">
        <v>2.4660000000000002</v>
      </c>
      <c r="CW1648" s="2">
        <v>2.665</v>
      </c>
      <c r="CX1648" s="2">
        <v>2.7229999999999999</v>
      </c>
      <c r="CY1648" s="2">
        <v>2.62</v>
      </c>
      <c r="CZ1648" s="2">
        <v>2.4980000000000002</v>
      </c>
      <c r="DA1648" s="2">
        <v>2.3769999999999998</v>
      </c>
      <c r="DB1648" s="2">
        <v>2.327</v>
      </c>
      <c r="DC1648" s="2">
        <v>2.327</v>
      </c>
      <c r="DD1648" s="2">
        <v>2.327</v>
      </c>
      <c r="DE1648" s="2">
        <v>2.3370000000000002</v>
      </c>
      <c r="DF1648" s="2">
        <v>2.3460000000000001</v>
      </c>
      <c r="DG1648" s="2">
        <v>2.3769999999999998</v>
      </c>
      <c r="DH1648" s="2">
        <v>2.5270000000000001</v>
      </c>
      <c r="DI1648" s="2">
        <v>2.6669999999999998</v>
      </c>
      <c r="DJ1648" s="2">
        <v>2.714</v>
      </c>
      <c r="DK1648" s="2">
        <v>2.6150000000000002</v>
      </c>
      <c r="DL1648" s="2">
        <v>2.5070000000000001</v>
      </c>
      <c r="DM1648" s="2">
        <v>2.39</v>
      </c>
      <c r="DN1648" s="2">
        <v>2.3639999999999999</v>
      </c>
      <c r="DO1648" s="2">
        <v>2.3639999999999999</v>
      </c>
      <c r="DP1648" s="2">
        <v>2.3690000000000002</v>
      </c>
      <c r="DQ1648" s="2">
        <v>2.3769999999999998</v>
      </c>
      <c r="DR1648" s="2">
        <v>2.387</v>
      </c>
      <c r="DS1648" s="2">
        <v>2.4180000000000001</v>
      </c>
      <c r="DT1648" s="2">
        <v>2.548</v>
      </c>
      <c r="DU1648" s="2">
        <v>2.6850000000000001</v>
      </c>
      <c r="DV1648" s="2">
        <v>2.7290000000000001</v>
      </c>
      <c r="DW1648" s="2">
        <v>2.637</v>
      </c>
      <c r="DX1648" s="2">
        <v>2.532</v>
      </c>
      <c r="DY1648" s="2">
        <v>2.4279999999999999</v>
      </c>
      <c r="DZ1648" s="2">
        <v>2.4020000000000001</v>
      </c>
      <c r="EA1648" s="2">
        <v>2.4049999999999998</v>
      </c>
      <c r="EB1648" s="2">
        <v>2.4102999999999999</v>
      </c>
      <c r="EC1648" s="2">
        <v>2.4095</v>
      </c>
      <c r="ED1648" s="2">
        <v>2.4195000000000002</v>
      </c>
      <c r="EE1648" s="2">
        <v>2.4504999999999999</v>
      </c>
      <c r="EF1648" s="2">
        <v>2.5804999999999998</v>
      </c>
      <c r="EG1648" s="2">
        <v>2.7174999999999998</v>
      </c>
      <c r="EH1648" s="2">
        <v>2.7690000000000001</v>
      </c>
      <c r="EI1648" s="2">
        <v>2.677</v>
      </c>
      <c r="EJ1648" s="2">
        <v>2.5720000000000001</v>
      </c>
      <c r="EK1648" s="2">
        <v>2.468</v>
      </c>
      <c r="EL1648" s="2">
        <v>2.4420000000000002</v>
      </c>
      <c r="EM1648" s="2">
        <v>2.4449999999999998</v>
      </c>
      <c r="EN1648" s="2">
        <v>2.4502999999999999</v>
      </c>
      <c r="EO1648" s="2">
        <v>2.4495</v>
      </c>
      <c r="EP1648" s="2">
        <v>2.4594999999999998</v>
      </c>
      <c r="EQ1648" s="2">
        <v>2.4904999999999999</v>
      </c>
      <c r="ER1648" s="2">
        <v>2.6204999999999998</v>
      </c>
      <c r="ES1648" s="2">
        <v>2.7574999999999998</v>
      </c>
      <c r="ET1648" s="2">
        <v>2.8165</v>
      </c>
      <c r="EU1648" s="2">
        <v>2.7244999999999999</v>
      </c>
      <c r="EV1648" s="2">
        <v>2.6194999999999999</v>
      </c>
      <c r="EW1648" s="2">
        <v>2.5154999999999998</v>
      </c>
      <c r="EX1648" s="2">
        <v>2.4895</v>
      </c>
      <c r="EY1648" s="2">
        <v>2.4925000000000002</v>
      </c>
      <c r="EZ1648" s="2">
        <v>2.4977</v>
      </c>
      <c r="FA1648" s="2">
        <v>2.4969999999999999</v>
      </c>
      <c r="FB1648" s="2">
        <v>2.5070000000000001</v>
      </c>
      <c r="FC1648" s="2">
        <v>2.5379999999999998</v>
      </c>
      <c r="FD1648" s="2">
        <v>2.6680000000000001</v>
      </c>
      <c r="FE1648" s="2">
        <v>2.8050000000000002</v>
      </c>
      <c r="FF1648" s="2">
        <v>2.8740000000000001</v>
      </c>
      <c r="FG1648" s="2">
        <v>2.782</v>
      </c>
      <c r="FH1648" s="2">
        <v>2.677</v>
      </c>
      <c r="FI1648" s="2">
        <v>2.573</v>
      </c>
      <c r="FJ1648" s="2">
        <v>2.5470000000000002</v>
      </c>
      <c r="FK1648" s="2">
        <v>2.5499999999999998</v>
      </c>
      <c r="FL1648" s="2">
        <v>2.5552999999999999</v>
      </c>
      <c r="FM1648" s="2"/>
      <c r="FN1648" s="2"/>
      <c r="FO1648" s="2"/>
      <c r="FP1648" s="2"/>
      <c r="FQ1648" s="2"/>
      <c r="FR1648" s="2"/>
      <c r="FS1648" s="2"/>
      <c r="FT1648" s="2"/>
      <c r="FU1648" s="2"/>
      <c r="FV1648" s="2"/>
      <c r="FW1648" s="2"/>
      <c r="FX1648" s="2"/>
      <c r="FY1648" s="2"/>
      <c r="FZ1648" s="2"/>
      <c r="GA1648" s="2"/>
      <c r="GB1648" s="2"/>
      <c r="GC1648" s="2"/>
      <c r="GD1648" s="2"/>
      <c r="GE1648" s="2"/>
      <c r="GF1648" s="2"/>
      <c r="GG1648" s="2"/>
      <c r="GH1648" s="2"/>
      <c r="GI1648" s="2"/>
      <c r="GJ1648" s="2"/>
      <c r="GK1648" s="2"/>
      <c r="GL1648" s="2"/>
      <c r="GM1648" s="2"/>
      <c r="GN1648" s="2"/>
      <c r="GO1648" s="2"/>
      <c r="GP1648" s="2"/>
      <c r="GQ1648" s="2"/>
    </row>
    <row r="1649" spans="1:199" customFormat="1" hidden="1" x14ac:dyDescent="0.2">
      <c r="A1649">
        <f t="shared" si="395"/>
        <v>3</v>
      </c>
      <c r="B1649">
        <f t="shared" si="396"/>
        <v>7</v>
      </c>
      <c r="C1649" s="1">
        <v>36362</v>
      </c>
      <c r="D1649">
        <f t="shared" si="397"/>
        <v>7</v>
      </c>
      <c r="E1649">
        <f t="shared" si="398"/>
        <v>1999</v>
      </c>
      <c r="F1649" s="17">
        <f t="shared" si="401"/>
        <v>0.35119999999999996</v>
      </c>
      <c r="G1649" s="16">
        <f t="shared" si="387"/>
        <v>1.9833333333333591E-2</v>
      </c>
      <c r="H1649" s="16">
        <f t="shared" si="388"/>
        <v>3.3516666666666861E-2</v>
      </c>
      <c r="I1649" s="16">
        <f t="shared" si="389"/>
        <v>5.3350000000000453E-2</v>
      </c>
      <c r="J1649" s="7">
        <f>VLOOKUP(C1649,'Nymex hist.'!A:B,2,0)</f>
        <v>2.2530000000000001</v>
      </c>
      <c r="K1649" s="11">
        <f t="shared" si="400"/>
        <v>2.2789999999999999</v>
      </c>
      <c r="L1649" s="11">
        <f t="shared" si="402"/>
        <v>2.6301999999999999</v>
      </c>
      <c r="M1649" s="9">
        <f t="shared" si="390"/>
        <v>2.4783333333333331</v>
      </c>
      <c r="N1649" s="9">
        <f t="shared" si="391"/>
        <v>2.4981666666666666</v>
      </c>
      <c r="O1649" s="9">
        <f t="shared" si="392"/>
        <v>2.5316833333333335</v>
      </c>
      <c r="P1649" s="9">
        <f t="shared" si="393"/>
        <v>2.5716000000000001</v>
      </c>
      <c r="Q1649" s="9">
        <f t="shared" si="394"/>
        <v>2.6216083333333331</v>
      </c>
      <c r="R1649" s="8">
        <v>36362</v>
      </c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3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>
        <v>2.2530000000000001</v>
      </c>
      <c r="CT1649" s="2">
        <v>2.2719999999999998</v>
      </c>
      <c r="CU1649" s="2">
        <v>2.3119999999999998</v>
      </c>
      <c r="CV1649" s="2">
        <v>2.508</v>
      </c>
      <c r="CW1649" s="2">
        <v>2.7040000000000002</v>
      </c>
      <c r="CX1649" s="2">
        <v>2.758</v>
      </c>
      <c r="CY1649" s="2">
        <v>2.653</v>
      </c>
      <c r="CZ1649" s="2">
        <v>2.528</v>
      </c>
      <c r="DA1649" s="2">
        <v>2.403</v>
      </c>
      <c r="DB1649" s="2">
        <v>2.35</v>
      </c>
      <c r="DC1649" s="2">
        <v>2.347</v>
      </c>
      <c r="DD1649" s="2">
        <v>2.347</v>
      </c>
      <c r="DE1649" s="2">
        <v>2.3570000000000002</v>
      </c>
      <c r="DF1649" s="2">
        <v>2.3660000000000001</v>
      </c>
      <c r="DG1649" s="2">
        <v>2.3969999999999998</v>
      </c>
      <c r="DH1649" s="2">
        <v>2.5470000000000002</v>
      </c>
      <c r="DI1649" s="2">
        <v>2.6869999999999998</v>
      </c>
      <c r="DJ1649" s="2">
        <v>2.734</v>
      </c>
      <c r="DK1649" s="2">
        <v>2.6349999999999998</v>
      </c>
      <c r="DL1649" s="2">
        <v>2.5270000000000001</v>
      </c>
      <c r="DM1649" s="2">
        <v>2.41</v>
      </c>
      <c r="DN1649" s="2">
        <v>2.3839999999999999</v>
      </c>
      <c r="DO1649" s="2">
        <v>2.3839999999999999</v>
      </c>
      <c r="DP1649" s="2">
        <v>2.3889999999999998</v>
      </c>
      <c r="DQ1649" s="2">
        <v>2.3969999999999998</v>
      </c>
      <c r="DR1649" s="2">
        <v>2.407</v>
      </c>
      <c r="DS1649" s="2">
        <v>2.4380000000000002</v>
      </c>
      <c r="DT1649" s="2">
        <v>2.5680000000000001</v>
      </c>
      <c r="DU1649" s="2">
        <v>2.7050000000000001</v>
      </c>
      <c r="DV1649" s="2">
        <v>2.75</v>
      </c>
      <c r="DW1649" s="2">
        <v>2.6579999999999999</v>
      </c>
      <c r="DX1649" s="2">
        <v>2.5529999999999999</v>
      </c>
      <c r="DY1649" s="2">
        <v>2.4489999999999998</v>
      </c>
      <c r="DZ1649" s="2">
        <v>2.423</v>
      </c>
      <c r="EA1649" s="2">
        <v>2.4260000000000002</v>
      </c>
      <c r="EB1649" s="2">
        <v>2.4312</v>
      </c>
      <c r="EC1649" s="2">
        <v>2.4319999999999999</v>
      </c>
      <c r="ED1649" s="2">
        <v>2.4420000000000002</v>
      </c>
      <c r="EE1649" s="2">
        <v>2.4729999999999999</v>
      </c>
      <c r="EF1649" s="2">
        <v>2.6030000000000002</v>
      </c>
      <c r="EG1649" s="2">
        <v>2.74</v>
      </c>
      <c r="EH1649" s="2">
        <v>2.79</v>
      </c>
      <c r="EI1649" s="2">
        <v>2.6970000000000001</v>
      </c>
      <c r="EJ1649" s="2">
        <v>2.593</v>
      </c>
      <c r="EK1649" s="2">
        <v>2.4889999999999999</v>
      </c>
      <c r="EL1649" s="2">
        <v>2.4630000000000001</v>
      </c>
      <c r="EM1649" s="2">
        <v>2.4660000000000002</v>
      </c>
      <c r="EN1649" s="2">
        <v>2.4712000000000001</v>
      </c>
      <c r="EO1649" s="2">
        <v>2.472</v>
      </c>
      <c r="EP1649" s="2">
        <v>2.4820000000000002</v>
      </c>
      <c r="EQ1649" s="2">
        <v>2.5129999999999999</v>
      </c>
      <c r="ER1649" s="2">
        <v>2.6429999999999998</v>
      </c>
      <c r="ES1649" s="2">
        <v>2.78</v>
      </c>
      <c r="ET1649" s="2">
        <v>2.84</v>
      </c>
      <c r="EU1649" s="2">
        <v>2.7469999999999999</v>
      </c>
      <c r="EV1649" s="2">
        <v>2.6429999999999998</v>
      </c>
      <c r="EW1649" s="2">
        <v>2.5390000000000001</v>
      </c>
      <c r="EX1649" s="2">
        <v>2.5129999999999999</v>
      </c>
      <c r="EY1649" s="2">
        <v>2.516</v>
      </c>
      <c r="EZ1649" s="2">
        <v>2.5213000000000001</v>
      </c>
      <c r="FA1649" s="2">
        <v>2.5219999999999998</v>
      </c>
      <c r="FB1649" s="2">
        <v>2.532</v>
      </c>
      <c r="FC1649" s="2">
        <v>2.5630000000000002</v>
      </c>
      <c r="FD1649" s="2">
        <v>2.6930000000000001</v>
      </c>
      <c r="FE1649" s="2">
        <v>2.83</v>
      </c>
      <c r="FF1649" s="2">
        <v>2.8975</v>
      </c>
      <c r="FG1649" s="2">
        <v>2.8045</v>
      </c>
      <c r="FH1649" s="2">
        <v>2.7004999999999999</v>
      </c>
      <c r="FI1649" s="2">
        <v>2.5964999999999998</v>
      </c>
      <c r="FJ1649" s="2">
        <v>2.5705</v>
      </c>
      <c r="FK1649" s="2">
        <v>2.5735000000000001</v>
      </c>
      <c r="FL1649" s="2">
        <v>2.5787</v>
      </c>
      <c r="FM1649" s="2"/>
      <c r="FN1649" s="2"/>
      <c r="FO1649" s="2"/>
      <c r="FP1649" s="2"/>
      <c r="FQ1649" s="2"/>
      <c r="FR1649" s="2"/>
      <c r="FS1649" s="2"/>
      <c r="FT1649" s="2"/>
      <c r="FU1649" s="2"/>
      <c r="FV1649" s="2"/>
      <c r="FW1649" s="2"/>
      <c r="FX1649" s="2"/>
      <c r="FY1649" s="2"/>
      <c r="FZ1649" s="2"/>
      <c r="GA1649" s="2"/>
      <c r="GB1649" s="2"/>
      <c r="GC1649" s="2"/>
      <c r="GD1649" s="2"/>
      <c r="GE1649" s="2"/>
      <c r="GF1649" s="2"/>
      <c r="GG1649" s="2"/>
      <c r="GH1649" s="2"/>
      <c r="GI1649" s="2"/>
      <c r="GJ1649" s="2"/>
      <c r="GK1649" s="2"/>
      <c r="GL1649" s="2"/>
      <c r="GM1649" s="2"/>
      <c r="GN1649" s="2"/>
      <c r="GO1649" s="2"/>
      <c r="GP1649" s="2"/>
      <c r="GQ1649" s="2"/>
    </row>
    <row r="1650" spans="1:199" x14ac:dyDescent="0.2">
      <c r="A1650" s="36">
        <f t="shared" si="395"/>
        <v>4</v>
      </c>
      <c r="B1650" s="36">
        <f t="shared" si="396"/>
        <v>7</v>
      </c>
      <c r="C1650" s="1">
        <v>36363</v>
      </c>
      <c r="D1650">
        <f t="shared" si="397"/>
        <v>7</v>
      </c>
      <c r="E1650">
        <f t="shared" si="398"/>
        <v>1999</v>
      </c>
      <c r="F1650" s="21">
        <f t="shared" si="401"/>
        <v>0.28840000000000066</v>
      </c>
      <c r="G1650" s="21">
        <f t="shared" si="387"/>
        <v>3.4166666666664014E-3</v>
      </c>
      <c r="H1650" s="21">
        <f t="shared" si="388"/>
        <v>3.3516666666666417E-2</v>
      </c>
      <c r="I1650" s="21">
        <f t="shared" si="389"/>
        <v>3.6933333333332818E-2</v>
      </c>
      <c r="J1650" s="23">
        <f>VLOOKUP(C1650,'Nymex hist.'!A:B,2,0)</f>
        <v>2.395</v>
      </c>
      <c r="K1650" s="23">
        <f t="shared" si="400"/>
        <v>2.4159999999999999</v>
      </c>
      <c r="L1650" s="23">
        <f t="shared" si="402"/>
        <v>2.7044000000000006</v>
      </c>
      <c r="M1650" s="23">
        <f t="shared" si="390"/>
        <v>2.5157500000000002</v>
      </c>
      <c r="N1650" s="23">
        <f t="shared" si="391"/>
        <v>2.5191666666666666</v>
      </c>
      <c r="O1650" s="23">
        <f t="shared" si="392"/>
        <v>2.552683333333333</v>
      </c>
      <c r="P1650" s="23">
        <f t="shared" si="393"/>
        <v>2.592683333333333</v>
      </c>
      <c r="Q1650" s="23">
        <f t="shared" si="394"/>
        <v>2.6426916666666664</v>
      </c>
      <c r="R1650" s="30">
        <v>36363</v>
      </c>
      <c r="S1650" s="32"/>
      <c r="T1650" s="32"/>
      <c r="U1650" s="32"/>
      <c r="V1650" s="32"/>
      <c r="W1650" s="32"/>
      <c r="X1650" s="32"/>
      <c r="Y1650" s="32"/>
      <c r="Z1650" s="32"/>
      <c r="AA1650" s="32"/>
      <c r="AB1650" s="32"/>
      <c r="AC1650" s="32"/>
      <c r="AD1650" s="32"/>
      <c r="AE1650" s="32"/>
      <c r="AF1650" s="32"/>
      <c r="AG1650" s="32"/>
      <c r="AH1650" s="32"/>
      <c r="AI1650" s="32"/>
      <c r="AJ1650" s="34"/>
      <c r="AK1650" s="32"/>
      <c r="AL1650" s="32"/>
      <c r="AM1650" s="32"/>
      <c r="AN1650" s="32"/>
      <c r="AO1650" s="32"/>
      <c r="AP1650" s="32"/>
      <c r="AQ1650" s="32"/>
      <c r="AR1650" s="32"/>
      <c r="AS1650" s="32"/>
      <c r="AT1650" s="32"/>
      <c r="AU1650" s="32"/>
      <c r="AV1650" s="32"/>
      <c r="AW1650" s="32"/>
      <c r="AX1650" s="32"/>
      <c r="AY1650" s="32"/>
      <c r="AZ1650" s="32"/>
      <c r="BA1650" s="32"/>
      <c r="BB1650" s="32"/>
      <c r="BC1650" s="32"/>
      <c r="BD1650" s="32"/>
      <c r="BE1650" s="32"/>
      <c r="BF1650" s="32"/>
      <c r="BG1650" s="32"/>
      <c r="BH1650" s="32"/>
      <c r="BI1650" s="32"/>
      <c r="BJ1650" s="32"/>
      <c r="BK1650" s="32"/>
      <c r="BL1650" s="32"/>
      <c r="BM1650" s="32"/>
      <c r="BN1650" s="32"/>
      <c r="BO1650" s="32"/>
      <c r="BP1650" s="32"/>
      <c r="BQ1650" s="32"/>
      <c r="BR1650" s="32"/>
      <c r="BS1650" s="32"/>
      <c r="BT1650" s="32"/>
      <c r="BU1650" s="32"/>
      <c r="BV1650" s="32"/>
      <c r="BW1650" s="32"/>
      <c r="BX1650" s="32"/>
      <c r="BY1650" s="32"/>
      <c r="BZ1650" s="32"/>
      <c r="CA1650" s="32"/>
      <c r="CB1650" s="32"/>
      <c r="CC1650" s="32"/>
      <c r="CD1650" s="32"/>
      <c r="CE1650" s="32"/>
      <c r="CF1650" s="32"/>
      <c r="CG1650" s="32"/>
      <c r="CH1650" s="32"/>
      <c r="CI1650" s="32"/>
      <c r="CJ1650" s="32"/>
      <c r="CK1650" s="32"/>
      <c r="CL1650" s="32"/>
      <c r="CM1650" s="32"/>
      <c r="CN1650" s="32"/>
      <c r="CO1650" s="32"/>
      <c r="CP1650" s="32"/>
      <c r="CQ1650" s="32"/>
      <c r="CR1650" s="32"/>
      <c r="CS1650" s="32">
        <v>2.395</v>
      </c>
      <c r="CT1650" s="32">
        <v>2.4140000000000001</v>
      </c>
      <c r="CU1650" s="32">
        <v>2.4390000000000001</v>
      </c>
      <c r="CV1650" s="32">
        <v>2.605</v>
      </c>
      <c r="CW1650" s="32">
        <v>2.7850000000000001</v>
      </c>
      <c r="CX1650" s="32">
        <v>2.83</v>
      </c>
      <c r="CY1650" s="32">
        <v>2.72</v>
      </c>
      <c r="CZ1650" s="32">
        <v>2.5819999999999999</v>
      </c>
      <c r="DA1650" s="32">
        <v>2.4449999999999998</v>
      </c>
      <c r="DB1650" s="32">
        <v>2.3849999999999998</v>
      </c>
      <c r="DC1650" s="32">
        <v>2.38</v>
      </c>
      <c r="DD1650" s="32">
        <v>2.38</v>
      </c>
      <c r="DE1650" s="32">
        <v>2.3849999999999998</v>
      </c>
      <c r="DF1650" s="32">
        <v>2.3879999999999999</v>
      </c>
      <c r="DG1650" s="32">
        <v>2.4180000000000001</v>
      </c>
      <c r="DH1650" s="32">
        <v>2.5680000000000001</v>
      </c>
      <c r="DI1650" s="32">
        <v>2.7080000000000002</v>
      </c>
      <c r="DJ1650" s="32">
        <v>2.7549999999999999</v>
      </c>
      <c r="DK1650" s="32">
        <v>2.6560000000000001</v>
      </c>
      <c r="DL1650" s="32">
        <v>2.548</v>
      </c>
      <c r="DM1650" s="32">
        <v>2.431</v>
      </c>
      <c r="DN1650" s="32">
        <v>2.4049999999999998</v>
      </c>
      <c r="DO1650" s="32">
        <v>2.4049999999999998</v>
      </c>
      <c r="DP1650" s="32">
        <v>2.41</v>
      </c>
      <c r="DQ1650" s="32">
        <v>2.4180000000000001</v>
      </c>
      <c r="DR1650" s="32">
        <v>2.4279999999999999</v>
      </c>
      <c r="DS1650" s="32">
        <v>2.4590000000000001</v>
      </c>
      <c r="DT1650" s="32">
        <v>2.589</v>
      </c>
      <c r="DU1650" s="32">
        <v>2.726</v>
      </c>
      <c r="DV1650" s="32">
        <v>2.7709999999999999</v>
      </c>
      <c r="DW1650" s="32">
        <v>2.6789999999999998</v>
      </c>
      <c r="DX1650" s="32">
        <v>2.5739999999999998</v>
      </c>
      <c r="DY1650" s="32">
        <v>2.4700000000000002</v>
      </c>
      <c r="DZ1650" s="32">
        <v>2.444</v>
      </c>
      <c r="EA1650" s="32">
        <v>2.4470000000000001</v>
      </c>
      <c r="EB1650" s="32">
        <v>2.4521999999999999</v>
      </c>
      <c r="EC1650" s="32">
        <v>2.4529999999999998</v>
      </c>
      <c r="ED1650" s="32">
        <v>2.4630000000000001</v>
      </c>
      <c r="EE1650" s="32">
        <v>2.4940000000000002</v>
      </c>
      <c r="EF1650" s="32">
        <v>2.6240000000000001</v>
      </c>
      <c r="EG1650" s="32">
        <v>2.7610000000000001</v>
      </c>
      <c r="EH1650" s="32">
        <v>2.8109999999999999</v>
      </c>
      <c r="EI1650" s="32">
        <v>2.7189999999999999</v>
      </c>
      <c r="EJ1650" s="32">
        <v>2.6139999999999999</v>
      </c>
      <c r="EK1650" s="32">
        <v>2.5099999999999998</v>
      </c>
      <c r="EL1650" s="32">
        <v>2.484</v>
      </c>
      <c r="EM1650" s="32">
        <v>2.4870000000000001</v>
      </c>
      <c r="EN1650" s="32">
        <v>2.4922</v>
      </c>
      <c r="EO1650" s="32">
        <v>2.4929999999999999</v>
      </c>
      <c r="EP1650" s="32">
        <v>2.5030000000000001</v>
      </c>
      <c r="EQ1650" s="32">
        <v>2.5339999999999998</v>
      </c>
      <c r="ER1650" s="32">
        <v>2.6640000000000001</v>
      </c>
      <c r="ES1650" s="32">
        <v>2.8010000000000002</v>
      </c>
      <c r="ET1650" s="32">
        <v>2.8610000000000002</v>
      </c>
      <c r="EU1650" s="32">
        <v>2.7690000000000001</v>
      </c>
      <c r="EV1650" s="32">
        <v>2.6640000000000001</v>
      </c>
      <c r="EW1650" s="32">
        <v>2.56</v>
      </c>
      <c r="EX1650" s="32">
        <v>2.5339999999999998</v>
      </c>
      <c r="EY1650" s="32">
        <v>2.5369999999999999</v>
      </c>
      <c r="EZ1650" s="32">
        <v>2.5423</v>
      </c>
      <c r="FA1650" s="32">
        <v>2.5430000000000001</v>
      </c>
      <c r="FB1650" s="32">
        <v>2.5529999999999999</v>
      </c>
      <c r="FC1650" s="32">
        <v>2.5840000000000001</v>
      </c>
      <c r="FD1650" s="32">
        <v>2.714</v>
      </c>
      <c r="FE1650" s="32">
        <v>2.851</v>
      </c>
      <c r="FF1650" s="32">
        <v>2.9184999999999999</v>
      </c>
      <c r="FG1650" s="32">
        <v>2.8264999999999998</v>
      </c>
      <c r="FH1650" s="32">
        <v>2.7214999999999998</v>
      </c>
      <c r="FI1650" s="32">
        <v>2.6175000000000002</v>
      </c>
      <c r="FJ1650" s="32">
        <v>2.5914999999999999</v>
      </c>
      <c r="FK1650" s="32">
        <v>2.5945</v>
      </c>
      <c r="FL1650" s="32">
        <v>2.5996999999999999</v>
      </c>
      <c r="FM1650" s="32"/>
      <c r="FN1650" s="32"/>
      <c r="FO1650" s="32"/>
      <c r="FP1650" s="32"/>
      <c r="FQ1650" s="32"/>
      <c r="FR1650" s="32"/>
      <c r="FS1650" s="32"/>
      <c r="FT1650" s="32"/>
      <c r="FU1650" s="32"/>
      <c r="FV1650" s="32"/>
      <c r="FW1650" s="32"/>
      <c r="FX1650" s="32"/>
      <c r="FY1650" s="32"/>
      <c r="FZ1650" s="32"/>
      <c r="GA1650" s="32"/>
      <c r="GB1650" s="32"/>
      <c r="GC1650" s="32"/>
      <c r="GD1650" s="32"/>
      <c r="GE1650" s="32"/>
      <c r="GF1650" s="32"/>
      <c r="GG1650" s="32"/>
      <c r="GH1650" s="32"/>
      <c r="GI1650" s="32"/>
      <c r="GJ1650" s="32"/>
      <c r="GK1650" s="32"/>
      <c r="GL1650" s="32"/>
      <c r="GM1650" s="32"/>
      <c r="GN1650" s="32"/>
      <c r="GO1650" s="32"/>
      <c r="GP1650" s="32"/>
      <c r="GQ1650" s="32"/>
    </row>
    <row r="1651" spans="1:199" customFormat="1" hidden="1" x14ac:dyDescent="0.2">
      <c r="A1651">
        <f t="shared" si="395"/>
        <v>5</v>
      </c>
      <c r="B1651">
        <f t="shared" si="396"/>
        <v>7</v>
      </c>
      <c r="C1651" s="1">
        <v>36364</v>
      </c>
      <c r="D1651">
        <f t="shared" si="397"/>
        <v>7</v>
      </c>
      <c r="E1651">
        <f t="shared" si="398"/>
        <v>1999</v>
      </c>
      <c r="F1651" s="17">
        <f t="shared" si="401"/>
        <v>0.22553333333333292</v>
      </c>
      <c r="G1651" s="16">
        <f t="shared" si="387"/>
        <v>-7.0833333333331083E-3</v>
      </c>
      <c r="H1651" s="16">
        <f t="shared" si="388"/>
        <v>3.1441666666666368E-2</v>
      </c>
      <c r="I1651" s="16">
        <f t="shared" si="389"/>
        <v>2.435833333333326E-2</v>
      </c>
      <c r="J1651" s="7">
        <f>VLOOKUP(C1651,'Nymex hist.'!A:B,2,0)</f>
        <v>2.528</v>
      </c>
      <c r="K1651" s="11">
        <f t="shared" si="400"/>
        <v>2.5556666666666668</v>
      </c>
      <c r="L1651" s="11">
        <f t="shared" si="402"/>
        <v>2.7811999999999997</v>
      </c>
      <c r="M1651" s="9">
        <f t="shared" si="390"/>
        <v>2.55125</v>
      </c>
      <c r="N1651" s="9">
        <f t="shared" si="391"/>
        <v>2.5441666666666669</v>
      </c>
      <c r="O1651" s="9">
        <f t="shared" si="392"/>
        <v>2.5756083333333333</v>
      </c>
      <c r="P1651" s="9">
        <f t="shared" si="393"/>
        <v>2.6131000000000002</v>
      </c>
      <c r="Q1651" s="9">
        <f t="shared" si="394"/>
        <v>2.6606083333333332</v>
      </c>
      <c r="R1651" s="8">
        <v>36364</v>
      </c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3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>
        <v>2.528</v>
      </c>
      <c r="CT1651" s="2">
        <v>2.5619999999999998</v>
      </c>
      <c r="CU1651" s="2">
        <v>2.577</v>
      </c>
      <c r="CV1651" s="2">
        <v>2.7189999999999999</v>
      </c>
      <c r="CW1651" s="2">
        <v>2.8690000000000002</v>
      </c>
      <c r="CX1651" s="2">
        <v>2.9039999999999999</v>
      </c>
      <c r="CY1651" s="2">
        <v>2.7839999999999998</v>
      </c>
      <c r="CZ1651" s="2">
        <v>2.63</v>
      </c>
      <c r="DA1651" s="2">
        <v>2.48</v>
      </c>
      <c r="DB1651" s="2">
        <v>2.415</v>
      </c>
      <c r="DC1651" s="2">
        <v>2.4049999999999998</v>
      </c>
      <c r="DD1651" s="2">
        <v>2.4049999999999998</v>
      </c>
      <c r="DE1651" s="2">
        <v>2.41</v>
      </c>
      <c r="DF1651" s="2">
        <v>2.4129999999999998</v>
      </c>
      <c r="DG1651" s="2">
        <v>2.4430000000000001</v>
      </c>
      <c r="DH1651" s="2">
        <v>2.593</v>
      </c>
      <c r="DI1651" s="2">
        <v>2.7330000000000001</v>
      </c>
      <c r="DJ1651" s="2">
        <v>2.78</v>
      </c>
      <c r="DK1651" s="2">
        <v>2.681</v>
      </c>
      <c r="DL1651" s="2">
        <v>2.573</v>
      </c>
      <c r="DM1651" s="2">
        <v>2.456</v>
      </c>
      <c r="DN1651" s="2">
        <v>2.4300000000000002</v>
      </c>
      <c r="DO1651" s="2">
        <v>2.4300000000000002</v>
      </c>
      <c r="DP1651" s="2">
        <v>2.4350000000000001</v>
      </c>
      <c r="DQ1651" s="2">
        <v>2.4430000000000001</v>
      </c>
      <c r="DR1651" s="2">
        <v>2.4529999999999998</v>
      </c>
      <c r="DS1651" s="2">
        <v>2.484</v>
      </c>
      <c r="DT1651" s="2">
        <v>2.6139999999999999</v>
      </c>
      <c r="DU1651" s="2">
        <v>2.7509999999999999</v>
      </c>
      <c r="DV1651" s="2">
        <v>2.7959999999999998</v>
      </c>
      <c r="DW1651" s="2">
        <v>2.7040000000000002</v>
      </c>
      <c r="DX1651" s="2">
        <v>2.5990000000000002</v>
      </c>
      <c r="DY1651" s="2">
        <v>2.4950000000000001</v>
      </c>
      <c r="DZ1651" s="2">
        <v>2.4689999999999999</v>
      </c>
      <c r="EA1651" s="2">
        <v>2.472</v>
      </c>
      <c r="EB1651" s="2">
        <v>2.4773000000000001</v>
      </c>
      <c r="EC1651" s="2">
        <v>2.4729999999999999</v>
      </c>
      <c r="ED1651" s="2">
        <v>2.4830000000000001</v>
      </c>
      <c r="EE1651" s="2">
        <v>2.5139999999999998</v>
      </c>
      <c r="EF1651" s="2">
        <v>2.6440000000000001</v>
      </c>
      <c r="EG1651" s="2">
        <v>2.7810000000000001</v>
      </c>
      <c r="EH1651" s="2">
        <v>2.8334999999999999</v>
      </c>
      <c r="EI1651" s="2">
        <v>2.7414999999999998</v>
      </c>
      <c r="EJ1651" s="2">
        <v>2.6364999999999998</v>
      </c>
      <c r="EK1651" s="2">
        <v>2.5325000000000002</v>
      </c>
      <c r="EL1651" s="2">
        <v>2.5065</v>
      </c>
      <c r="EM1651" s="2">
        <v>2.5095000000000001</v>
      </c>
      <c r="EN1651" s="2">
        <v>2.5146999999999999</v>
      </c>
      <c r="EO1651" s="2">
        <v>2.5105</v>
      </c>
      <c r="EP1651" s="2">
        <v>2.5205000000000002</v>
      </c>
      <c r="EQ1651" s="2">
        <v>2.5514999999999999</v>
      </c>
      <c r="ER1651" s="2">
        <v>2.6815000000000002</v>
      </c>
      <c r="ES1651" s="2">
        <v>2.8184999999999998</v>
      </c>
      <c r="ET1651" s="2">
        <v>2.8809999999999998</v>
      </c>
      <c r="EU1651" s="2">
        <v>2.7890000000000001</v>
      </c>
      <c r="EV1651" s="2">
        <v>2.6840000000000002</v>
      </c>
      <c r="EW1651" s="2">
        <v>2.58</v>
      </c>
      <c r="EX1651" s="2">
        <v>2.5539999999999998</v>
      </c>
      <c r="EY1651" s="2">
        <v>2.5569999999999999</v>
      </c>
      <c r="EZ1651" s="2">
        <v>2.5623</v>
      </c>
      <c r="FA1651" s="2">
        <v>2.5579999999999998</v>
      </c>
      <c r="FB1651" s="2">
        <v>2.5680000000000001</v>
      </c>
      <c r="FC1651" s="2">
        <v>2.5990000000000002</v>
      </c>
      <c r="FD1651" s="2">
        <v>2.7290000000000001</v>
      </c>
      <c r="FE1651" s="2">
        <v>2.8660000000000001</v>
      </c>
      <c r="FF1651" s="2">
        <v>2.9384999999999999</v>
      </c>
      <c r="FG1651" s="2">
        <v>2.8464999999999998</v>
      </c>
      <c r="FH1651" s="2">
        <v>2.7414999999999998</v>
      </c>
      <c r="FI1651" s="2">
        <v>2.6375000000000002</v>
      </c>
      <c r="FJ1651" s="2">
        <v>2.6114999999999999</v>
      </c>
      <c r="FK1651" s="2">
        <v>2.6145</v>
      </c>
      <c r="FL1651" s="2">
        <v>2.6196999999999999</v>
      </c>
      <c r="FM1651" s="2"/>
      <c r="FN1651" s="2"/>
      <c r="FO1651" s="2"/>
      <c r="FP1651" s="2"/>
      <c r="FQ1651" s="2"/>
      <c r="FR1651" s="2"/>
      <c r="FS1651" s="2"/>
      <c r="FT1651" s="2"/>
      <c r="FU1651" s="2"/>
      <c r="FV1651" s="2"/>
      <c r="FW1651" s="2"/>
      <c r="FX1651" s="2"/>
      <c r="FY1651" s="2"/>
      <c r="FZ1651" s="2"/>
      <c r="GA1651" s="2"/>
      <c r="GB1651" s="2"/>
      <c r="GC1651" s="2"/>
      <c r="GD1651" s="2"/>
      <c r="GE1651" s="2"/>
      <c r="GF1651" s="2"/>
      <c r="GG1651" s="2"/>
      <c r="GH1651" s="2"/>
      <c r="GI1651" s="2"/>
      <c r="GJ1651" s="2"/>
      <c r="GK1651" s="2"/>
      <c r="GL1651" s="2"/>
      <c r="GM1651" s="2"/>
      <c r="GN1651" s="2"/>
      <c r="GO1651" s="2"/>
      <c r="GP1651" s="2"/>
      <c r="GQ1651" s="2"/>
    </row>
    <row r="1652" spans="1:199" customFormat="1" hidden="1" x14ac:dyDescent="0.2">
      <c r="A1652">
        <f t="shared" si="395"/>
        <v>1</v>
      </c>
      <c r="B1652">
        <f t="shared" si="396"/>
        <v>7</v>
      </c>
      <c r="C1652" s="1">
        <v>36367</v>
      </c>
      <c r="D1652">
        <f t="shared" si="397"/>
        <v>7</v>
      </c>
      <c r="E1652">
        <f t="shared" si="398"/>
        <v>1999</v>
      </c>
      <c r="F1652" s="17">
        <f t="shared" si="401"/>
        <v>0.21820000000000039</v>
      </c>
      <c r="G1652" s="16">
        <f t="shared" si="387"/>
        <v>-1.916666666666611E-2</v>
      </c>
      <c r="H1652" s="16">
        <f t="shared" si="388"/>
        <v>2.9524999999999579E-2</v>
      </c>
      <c r="I1652" s="16">
        <f t="shared" si="389"/>
        <v>1.0358333333333469E-2</v>
      </c>
      <c r="J1652" s="7">
        <f>VLOOKUP(C1652,'Nymex hist.'!A:B,2,0)</f>
        <v>2.5419999999999998</v>
      </c>
      <c r="K1652" s="11">
        <f t="shared" si="400"/>
        <v>2.5719999999999996</v>
      </c>
      <c r="L1652" s="11">
        <f t="shared" si="402"/>
        <v>2.7902</v>
      </c>
      <c r="M1652" s="9">
        <f t="shared" si="390"/>
        <v>2.5532499999999998</v>
      </c>
      <c r="N1652" s="9">
        <f t="shared" si="391"/>
        <v>2.5340833333333337</v>
      </c>
      <c r="O1652" s="9">
        <f t="shared" si="392"/>
        <v>2.5636083333333333</v>
      </c>
      <c r="P1652" s="9">
        <f t="shared" si="393"/>
        <v>2.6011000000000002</v>
      </c>
      <c r="Q1652" s="9">
        <f t="shared" si="394"/>
        <v>2.6461083333333337</v>
      </c>
      <c r="R1652" s="8">
        <v>36367</v>
      </c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3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>
        <v>2.5419999999999998</v>
      </c>
      <c r="CT1652" s="2">
        <v>2.577</v>
      </c>
      <c r="CU1652" s="2">
        <v>2.597</v>
      </c>
      <c r="CV1652" s="2">
        <v>2.734</v>
      </c>
      <c r="CW1652" s="2">
        <v>2.8780000000000001</v>
      </c>
      <c r="CX1652" s="2">
        <v>2.9129999999999998</v>
      </c>
      <c r="CY1652" s="2">
        <v>2.7930000000000001</v>
      </c>
      <c r="CZ1652" s="2">
        <v>2.633</v>
      </c>
      <c r="DA1652" s="2">
        <v>2.48</v>
      </c>
      <c r="DB1652" s="2">
        <v>2.415</v>
      </c>
      <c r="DC1652" s="2">
        <v>2.4049999999999998</v>
      </c>
      <c r="DD1652" s="2">
        <v>2.4049999999999998</v>
      </c>
      <c r="DE1652" s="2">
        <v>2.41</v>
      </c>
      <c r="DF1652" s="2">
        <v>2.4129999999999998</v>
      </c>
      <c r="DG1652" s="2">
        <v>2.4449999999999998</v>
      </c>
      <c r="DH1652" s="2">
        <v>2.5939999999999999</v>
      </c>
      <c r="DI1652" s="2">
        <v>2.7330000000000001</v>
      </c>
      <c r="DJ1652" s="2">
        <v>2.78</v>
      </c>
      <c r="DK1652" s="2">
        <v>2.6749999999999998</v>
      </c>
      <c r="DL1652" s="2">
        <v>2.5640000000000001</v>
      </c>
      <c r="DM1652" s="2">
        <v>2.4449999999999998</v>
      </c>
      <c r="DN1652" s="2">
        <v>2.419</v>
      </c>
      <c r="DO1652" s="2">
        <v>2.4180000000000001</v>
      </c>
      <c r="DP1652" s="2">
        <v>2.423</v>
      </c>
      <c r="DQ1652" s="2">
        <v>2.431</v>
      </c>
      <c r="DR1652" s="2">
        <v>2.4409999999999998</v>
      </c>
      <c r="DS1652" s="2">
        <v>2.472</v>
      </c>
      <c r="DT1652" s="2">
        <v>2.6019999999999999</v>
      </c>
      <c r="DU1652" s="2">
        <v>2.7389999999999999</v>
      </c>
      <c r="DV1652" s="2">
        <v>2.7839999999999998</v>
      </c>
      <c r="DW1652" s="2">
        <v>2.6920000000000002</v>
      </c>
      <c r="DX1652" s="2">
        <v>2.5870000000000002</v>
      </c>
      <c r="DY1652" s="2">
        <v>2.4830000000000001</v>
      </c>
      <c r="DZ1652" s="2">
        <v>2.4569999999999999</v>
      </c>
      <c r="EA1652" s="2">
        <v>2.46</v>
      </c>
      <c r="EB1652" s="2">
        <v>2.4653</v>
      </c>
      <c r="EC1652" s="2">
        <v>2.4609999999999999</v>
      </c>
      <c r="ED1652" s="2">
        <v>2.4710000000000001</v>
      </c>
      <c r="EE1652" s="2">
        <v>2.5019999999999998</v>
      </c>
      <c r="EF1652" s="2">
        <v>2.6320000000000001</v>
      </c>
      <c r="EG1652" s="2">
        <v>2.7690000000000001</v>
      </c>
      <c r="EH1652" s="2">
        <v>2.8214999999999999</v>
      </c>
      <c r="EI1652" s="2">
        <v>2.7294999999999998</v>
      </c>
      <c r="EJ1652" s="2">
        <v>2.6244999999999998</v>
      </c>
      <c r="EK1652" s="2">
        <v>2.5205000000000002</v>
      </c>
      <c r="EL1652" s="2">
        <v>2.4944999999999999</v>
      </c>
      <c r="EM1652" s="2">
        <v>2.4975000000000001</v>
      </c>
      <c r="EN1652" s="2">
        <v>2.5026999999999999</v>
      </c>
      <c r="EO1652" s="2">
        <v>2.4984999999999999</v>
      </c>
      <c r="EP1652" s="2">
        <v>2.5085000000000002</v>
      </c>
      <c r="EQ1652" s="2">
        <v>2.5394999999999999</v>
      </c>
      <c r="ER1652" s="2">
        <v>2.6695000000000002</v>
      </c>
      <c r="ES1652" s="2">
        <v>2.8065000000000002</v>
      </c>
      <c r="ET1652" s="2">
        <v>2.8664999999999998</v>
      </c>
      <c r="EU1652" s="2">
        <v>2.7745000000000002</v>
      </c>
      <c r="EV1652" s="2">
        <v>2.6695000000000002</v>
      </c>
      <c r="EW1652" s="2">
        <v>2.5655000000000001</v>
      </c>
      <c r="EX1652" s="2">
        <v>2.5394999999999999</v>
      </c>
      <c r="EY1652" s="2">
        <v>2.5425</v>
      </c>
      <c r="EZ1652" s="2">
        <v>2.5478000000000001</v>
      </c>
      <c r="FA1652" s="2">
        <v>2.5434999999999999</v>
      </c>
      <c r="FB1652" s="2">
        <v>2.5535000000000001</v>
      </c>
      <c r="FC1652" s="2">
        <v>2.5844999999999998</v>
      </c>
      <c r="FD1652" s="2">
        <v>2.7145000000000001</v>
      </c>
      <c r="FE1652" s="2">
        <v>2.8515000000000001</v>
      </c>
      <c r="FF1652" s="2">
        <v>2.9215</v>
      </c>
      <c r="FG1652" s="2">
        <v>2.8294999999999999</v>
      </c>
      <c r="FH1652" s="2">
        <v>2.7244999999999999</v>
      </c>
      <c r="FI1652" s="2">
        <v>2.6204999999999998</v>
      </c>
      <c r="FJ1652" s="2">
        <v>2.5945</v>
      </c>
      <c r="FK1652" s="2">
        <v>2.5975000000000001</v>
      </c>
      <c r="FL1652" s="2">
        <v>2.6027</v>
      </c>
      <c r="FM1652" s="2"/>
      <c r="FN1652" s="2"/>
      <c r="FO1652" s="2"/>
      <c r="FP1652" s="2"/>
      <c r="FQ1652" s="2"/>
      <c r="FR1652" s="2"/>
      <c r="FS1652" s="2"/>
      <c r="FT1652" s="2"/>
      <c r="FU1652" s="2"/>
      <c r="FV1652" s="2"/>
      <c r="FW1652" s="2"/>
      <c r="FX1652" s="2"/>
      <c r="FY1652" s="2"/>
      <c r="FZ1652" s="2"/>
      <c r="GA1652" s="2"/>
      <c r="GB1652" s="2"/>
      <c r="GC1652" s="2"/>
      <c r="GD1652" s="2"/>
      <c r="GE1652" s="2"/>
      <c r="GF1652" s="2"/>
      <c r="GG1652" s="2"/>
      <c r="GH1652" s="2"/>
      <c r="GI1652" s="2"/>
      <c r="GJ1652" s="2"/>
      <c r="GK1652" s="2"/>
      <c r="GL1652" s="2"/>
      <c r="GM1652" s="2"/>
      <c r="GN1652" s="2"/>
      <c r="GO1652" s="2"/>
      <c r="GP1652" s="2"/>
      <c r="GQ1652" s="2"/>
    </row>
    <row r="1653" spans="1:199" customFormat="1" hidden="1" x14ac:dyDescent="0.2">
      <c r="A1653">
        <f t="shared" si="395"/>
        <v>2</v>
      </c>
      <c r="B1653">
        <f t="shared" si="396"/>
        <v>7</v>
      </c>
      <c r="C1653" s="1">
        <v>36368</v>
      </c>
      <c r="D1653">
        <f t="shared" si="397"/>
        <v>7</v>
      </c>
      <c r="E1653">
        <f t="shared" si="398"/>
        <v>1999</v>
      </c>
      <c r="F1653" s="17">
        <f t="shared" si="401"/>
        <v>0.1928666666666663</v>
      </c>
      <c r="G1653" s="16">
        <f t="shared" si="387"/>
        <v>-3.1416666666665982E-2</v>
      </c>
      <c r="H1653" s="16">
        <f t="shared" si="388"/>
        <v>2.8108333333333402E-2</v>
      </c>
      <c r="I1653" s="16">
        <f t="shared" si="389"/>
        <v>-3.3083333333325804E-3</v>
      </c>
      <c r="J1653" s="7">
        <f>VLOOKUP(C1653,'Nymex hist.'!A:B,2,0)</f>
        <v>2.5739999999999998</v>
      </c>
      <c r="K1653" s="11">
        <f t="shared" si="400"/>
        <v>2.6053333333333337</v>
      </c>
      <c r="L1653" s="11">
        <f t="shared" si="402"/>
        <v>2.7982</v>
      </c>
      <c r="M1653" s="9">
        <f t="shared" si="390"/>
        <v>2.5464166666666661</v>
      </c>
      <c r="N1653" s="9">
        <f t="shared" si="391"/>
        <v>2.5150000000000001</v>
      </c>
      <c r="O1653" s="9">
        <f t="shared" si="392"/>
        <v>2.5431083333333335</v>
      </c>
      <c r="P1653" s="9">
        <f t="shared" si="393"/>
        <v>2.5806</v>
      </c>
      <c r="Q1653" s="9">
        <f t="shared" si="394"/>
        <v>2.6256083333333335</v>
      </c>
      <c r="R1653" s="8">
        <v>36368</v>
      </c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3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>
        <v>2.5739999999999998</v>
      </c>
      <c r="CT1653" s="2">
        <v>2.6110000000000002</v>
      </c>
      <c r="CU1653" s="2">
        <v>2.6309999999999998</v>
      </c>
      <c r="CV1653" s="2">
        <v>2.7549999999999999</v>
      </c>
      <c r="CW1653" s="2">
        <v>2.8889999999999998</v>
      </c>
      <c r="CX1653" s="2">
        <v>2.9220000000000002</v>
      </c>
      <c r="CY1653" s="2">
        <v>2.7949999999999999</v>
      </c>
      <c r="CZ1653" s="2">
        <v>2.63</v>
      </c>
      <c r="DA1653" s="2">
        <v>2.4700000000000002</v>
      </c>
      <c r="DB1653" s="2">
        <v>2.4049999999999998</v>
      </c>
      <c r="DC1653" s="2">
        <v>2.395</v>
      </c>
      <c r="DD1653" s="2">
        <v>2.395</v>
      </c>
      <c r="DE1653" s="2">
        <v>2.4</v>
      </c>
      <c r="DF1653" s="2">
        <v>2.403</v>
      </c>
      <c r="DG1653" s="2">
        <v>2.4350000000000001</v>
      </c>
      <c r="DH1653" s="2">
        <v>2.5840000000000001</v>
      </c>
      <c r="DI1653" s="2">
        <v>2.7229999999999999</v>
      </c>
      <c r="DJ1653" s="2">
        <v>2.77</v>
      </c>
      <c r="DK1653" s="2">
        <v>2.665</v>
      </c>
      <c r="DL1653" s="2">
        <v>2.5470000000000002</v>
      </c>
      <c r="DM1653" s="2">
        <v>2.4260000000000002</v>
      </c>
      <c r="DN1653" s="2">
        <v>2.3980000000000001</v>
      </c>
      <c r="DO1653" s="2">
        <v>2.395</v>
      </c>
      <c r="DP1653" s="2">
        <v>2.4</v>
      </c>
      <c r="DQ1653" s="2">
        <v>2.4079999999999999</v>
      </c>
      <c r="DR1653" s="2">
        <v>2.419</v>
      </c>
      <c r="DS1653" s="2">
        <v>2.4510000000000001</v>
      </c>
      <c r="DT1653" s="2">
        <v>2.5819999999999999</v>
      </c>
      <c r="DU1653" s="2">
        <v>2.7189999999999999</v>
      </c>
      <c r="DV1653" s="2">
        <v>2.7639999999999998</v>
      </c>
      <c r="DW1653" s="2">
        <v>2.6720000000000002</v>
      </c>
      <c r="DX1653" s="2">
        <v>2.5670000000000002</v>
      </c>
      <c r="DY1653" s="2">
        <v>2.4630000000000001</v>
      </c>
      <c r="DZ1653" s="2">
        <v>2.4369999999999998</v>
      </c>
      <c r="EA1653" s="2">
        <v>2.44</v>
      </c>
      <c r="EB1653" s="2">
        <v>2.4453</v>
      </c>
      <c r="EC1653" s="2">
        <v>2.4380000000000002</v>
      </c>
      <c r="ED1653" s="2">
        <v>2.4489999999999998</v>
      </c>
      <c r="EE1653" s="2">
        <v>2.4809999999999999</v>
      </c>
      <c r="EF1653" s="2">
        <v>2.6120000000000001</v>
      </c>
      <c r="EG1653" s="2">
        <v>2.7490000000000001</v>
      </c>
      <c r="EH1653" s="2">
        <v>2.8014999999999999</v>
      </c>
      <c r="EI1653" s="2">
        <v>2.7094999999999998</v>
      </c>
      <c r="EJ1653" s="2">
        <v>2.6044999999999998</v>
      </c>
      <c r="EK1653" s="2">
        <v>2.5005000000000002</v>
      </c>
      <c r="EL1653" s="2">
        <v>2.4744999999999999</v>
      </c>
      <c r="EM1653" s="2">
        <v>2.4775</v>
      </c>
      <c r="EN1653" s="2">
        <v>2.4826999999999999</v>
      </c>
      <c r="EO1653" s="2">
        <v>2.4754999999999998</v>
      </c>
      <c r="EP1653" s="2">
        <v>2.4864999999999999</v>
      </c>
      <c r="EQ1653" s="2">
        <v>2.5185</v>
      </c>
      <c r="ER1653" s="2">
        <v>2.6495000000000002</v>
      </c>
      <c r="ES1653" s="2">
        <v>2.7865000000000002</v>
      </c>
      <c r="ET1653" s="2">
        <v>2.8464999999999998</v>
      </c>
      <c r="EU1653" s="2">
        <v>2.7545000000000002</v>
      </c>
      <c r="EV1653" s="2">
        <v>2.6495000000000002</v>
      </c>
      <c r="EW1653" s="2">
        <v>2.5455000000000001</v>
      </c>
      <c r="EX1653" s="2">
        <v>2.5194999999999999</v>
      </c>
      <c r="EY1653" s="2">
        <v>2.5225</v>
      </c>
      <c r="EZ1653" s="2">
        <v>2.5278</v>
      </c>
      <c r="FA1653" s="2">
        <v>2.5205000000000002</v>
      </c>
      <c r="FB1653" s="2">
        <v>2.5314999999999999</v>
      </c>
      <c r="FC1653" s="2">
        <v>2.5634999999999999</v>
      </c>
      <c r="FD1653" s="2">
        <v>2.6945000000000001</v>
      </c>
      <c r="FE1653" s="2">
        <v>2.8315000000000001</v>
      </c>
      <c r="FF1653" s="2">
        <v>2.9015</v>
      </c>
      <c r="FG1653" s="2">
        <v>2.8094999999999999</v>
      </c>
      <c r="FH1653" s="2">
        <v>2.7044999999999999</v>
      </c>
      <c r="FI1653" s="2">
        <v>2.6004999999999998</v>
      </c>
      <c r="FJ1653" s="2">
        <v>2.5745</v>
      </c>
      <c r="FK1653" s="2">
        <v>2.5775000000000001</v>
      </c>
      <c r="FL1653" s="2">
        <v>2.5827</v>
      </c>
      <c r="FM1653" s="2"/>
      <c r="FN1653" s="2"/>
      <c r="FO1653" s="2"/>
      <c r="FP1653" s="2"/>
      <c r="FQ1653" s="2"/>
      <c r="FR1653" s="2"/>
      <c r="FS1653" s="2"/>
      <c r="FT1653" s="2"/>
      <c r="FU1653" s="2"/>
      <c r="FV1653" s="2"/>
      <c r="FW1653" s="2"/>
      <c r="FX1653" s="2"/>
      <c r="FY1653" s="2"/>
      <c r="FZ1653" s="2"/>
      <c r="GA1653" s="2"/>
      <c r="GB1653" s="2"/>
      <c r="GC1653" s="2"/>
      <c r="GD1653" s="2"/>
      <c r="GE1653" s="2"/>
      <c r="GF1653" s="2"/>
      <c r="GG1653" s="2"/>
      <c r="GH1653" s="2"/>
      <c r="GI1653" s="2"/>
      <c r="GJ1653" s="2"/>
      <c r="GK1653" s="2"/>
      <c r="GL1653" s="2"/>
      <c r="GM1653" s="2"/>
      <c r="GN1653" s="2"/>
      <c r="GO1653" s="2"/>
      <c r="GP1653" s="2"/>
      <c r="GQ1653" s="2"/>
    </row>
    <row r="1654" spans="1:199" customFormat="1" hidden="1" x14ac:dyDescent="0.2">
      <c r="A1654">
        <f t="shared" si="395"/>
        <v>3</v>
      </c>
      <c r="B1654">
        <f t="shared" si="396"/>
        <v>7</v>
      </c>
      <c r="C1654" s="1">
        <v>36369</v>
      </c>
      <c r="D1654">
        <f t="shared" si="397"/>
        <v>7</v>
      </c>
      <c r="E1654">
        <f t="shared" si="398"/>
        <v>1999</v>
      </c>
      <c r="F1654" s="17">
        <f t="shared" si="401"/>
        <v>0.16579999999999995</v>
      </c>
      <c r="G1654" s="16">
        <f t="shared" si="387"/>
        <v>-2.549999999999919E-2</v>
      </c>
      <c r="H1654" s="16">
        <f t="shared" si="388"/>
        <v>2.7766666666665607E-2</v>
      </c>
      <c r="I1654" s="16">
        <f t="shared" si="389"/>
        <v>2.266666666666417E-3</v>
      </c>
      <c r="J1654" s="7">
        <f>VLOOKUP(C1654,'Nymex hist.'!A:B,2,0)</f>
        <v>2.601</v>
      </c>
      <c r="K1654" s="11">
        <f t="shared" si="400"/>
        <v>2.61</v>
      </c>
      <c r="L1654" s="11">
        <f t="shared" si="402"/>
        <v>2.7757999999999998</v>
      </c>
      <c r="M1654" s="9">
        <f t="shared" si="390"/>
        <v>2.5144999999999995</v>
      </c>
      <c r="N1654" s="9">
        <f t="shared" si="391"/>
        <v>2.4890000000000003</v>
      </c>
      <c r="O1654" s="9">
        <f t="shared" si="392"/>
        <v>2.5167666666666659</v>
      </c>
      <c r="P1654" s="9">
        <f t="shared" si="393"/>
        <v>2.5542750000000001</v>
      </c>
      <c r="Q1654" s="9">
        <f t="shared" si="394"/>
        <v>2.5992666666666673</v>
      </c>
      <c r="R1654" s="8">
        <v>36369</v>
      </c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3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>
        <v>2.601</v>
      </c>
      <c r="CT1654" s="2">
        <v>2.6059999999999999</v>
      </c>
      <c r="CU1654" s="2">
        <v>2.6230000000000002</v>
      </c>
      <c r="CV1654" s="2">
        <v>2.738</v>
      </c>
      <c r="CW1654" s="2">
        <v>2.8679999999999999</v>
      </c>
      <c r="CX1654" s="2">
        <v>2.8980000000000001</v>
      </c>
      <c r="CY1654" s="2">
        <v>2.77</v>
      </c>
      <c r="CZ1654" s="2">
        <v>2.605</v>
      </c>
      <c r="DA1654" s="2">
        <v>2.4350000000000001</v>
      </c>
      <c r="DB1654" s="2">
        <v>2.37</v>
      </c>
      <c r="DC1654" s="2">
        <v>2.36</v>
      </c>
      <c r="DD1654" s="2">
        <v>2.36</v>
      </c>
      <c r="DE1654" s="2">
        <v>2.3650000000000002</v>
      </c>
      <c r="DF1654" s="2">
        <v>2.3679999999999999</v>
      </c>
      <c r="DG1654" s="2">
        <v>2.4</v>
      </c>
      <c r="DH1654" s="2">
        <v>2.5510000000000002</v>
      </c>
      <c r="DI1654" s="2">
        <v>2.6920000000000002</v>
      </c>
      <c r="DJ1654" s="2">
        <v>2.7440000000000002</v>
      </c>
      <c r="DK1654" s="2">
        <v>2.6389999999999998</v>
      </c>
      <c r="DL1654" s="2">
        <v>2.5209999999999999</v>
      </c>
      <c r="DM1654" s="2">
        <v>2.4</v>
      </c>
      <c r="DN1654" s="2">
        <v>2.3719999999999999</v>
      </c>
      <c r="DO1654" s="2">
        <v>2.3690000000000002</v>
      </c>
      <c r="DP1654" s="2">
        <v>2.3740000000000001</v>
      </c>
      <c r="DQ1654" s="2">
        <v>2.3820000000000001</v>
      </c>
      <c r="DR1654" s="2">
        <v>2.3929999999999998</v>
      </c>
      <c r="DS1654" s="2">
        <v>2.4249999999999998</v>
      </c>
      <c r="DT1654" s="2">
        <v>2.556</v>
      </c>
      <c r="DU1654" s="2">
        <v>2.6930000000000001</v>
      </c>
      <c r="DV1654" s="2">
        <v>2.738</v>
      </c>
      <c r="DW1654" s="2">
        <v>2.6459999999999999</v>
      </c>
      <c r="DX1654" s="2">
        <v>2.5409999999999999</v>
      </c>
      <c r="DY1654" s="2">
        <v>2.4369999999999998</v>
      </c>
      <c r="DZ1654" s="2">
        <v>2.411</v>
      </c>
      <c r="EA1654" s="2">
        <v>2.4140000000000001</v>
      </c>
      <c r="EB1654" s="2">
        <v>2.4152</v>
      </c>
      <c r="EC1654" s="2">
        <v>2.4119999999999999</v>
      </c>
      <c r="ED1654" s="2">
        <v>2.423</v>
      </c>
      <c r="EE1654" s="2">
        <v>2.4550000000000001</v>
      </c>
      <c r="EF1654" s="2">
        <v>2.5859999999999999</v>
      </c>
      <c r="EG1654" s="2">
        <v>2.7229999999999999</v>
      </c>
      <c r="EH1654" s="2">
        <v>2.7755000000000001</v>
      </c>
      <c r="EI1654" s="2">
        <v>2.6835</v>
      </c>
      <c r="EJ1654" s="2">
        <v>2.5785</v>
      </c>
      <c r="EK1654" s="2">
        <v>2.4744999999999999</v>
      </c>
      <c r="EL1654" s="2">
        <v>2.4485000000000001</v>
      </c>
      <c r="EM1654" s="2">
        <v>2.4514999999999998</v>
      </c>
      <c r="EN1654" s="2">
        <v>2.4527999999999999</v>
      </c>
      <c r="EO1654" s="2">
        <v>2.4495</v>
      </c>
      <c r="EP1654" s="2">
        <v>2.4605000000000001</v>
      </c>
      <c r="EQ1654" s="2">
        <v>2.4925000000000002</v>
      </c>
      <c r="ER1654" s="2">
        <v>2.6234999999999999</v>
      </c>
      <c r="ES1654" s="2">
        <v>2.7605</v>
      </c>
      <c r="ET1654" s="2">
        <v>2.8205</v>
      </c>
      <c r="EU1654" s="2">
        <v>2.7284999999999999</v>
      </c>
      <c r="EV1654" s="2">
        <v>2.6234999999999999</v>
      </c>
      <c r="EW1654" s="2">
        <v>2.5194999999999999</v>
      </c>
      <c r="EX1654" s="2">
        <v>2.4935</v>
      </c>
      <c r="EY1654" s="2">
        <v>2.4965000000000002</v>
      </c>
      <c r="EZ1654" s="2">
        <v>2.4977</v>
      </c>
      <c r="FA1654" s="2">
        <v>2.4944999999999999</v>
      </c>
      <c r="FB1654" s="2">
        <v>2.5055000000000001</v>
      </c>
      <c r="FC1654" s="2">
        <v>2.5375000000000001</v>
      </c>
      <c r="FD1654" s="2">
        <v>2.6684999999999999</v>
      </c>
      <c r="FE1654" s="2">
        <v>2.8054999999999999</v>
      </c>
      <c r="FF1654" s="2">
        <v>2.8755000000000002</v>
      </c>
      <c r="FG1654" s="2">
        <v>2.7835000000000001</v>
      </c>
      <c r="FH1654" s="2">
        <v>2.6785000000000001</v>
      </c>
      <c r="FI1654" s="2">
        <v>2.5745</v>
      </c>
      <c r="FJ1654" s="2">
        <v>2.5485000000000002</v>
      </c>
      <c r="FK1654" s="2">
        <v>2.5514999999999999</v>
      </c>
      <c r="FL1654" s="2">
        <v>2.5528</v>
      </c>
      <c r="FM1654" s="2"/>
      <c r="FN1654" s="2"/>
      <c r="FO1654" s="2"/>
      <c r="FP1654" s="2"/>
      <c r="FQ1654" s="2"/>
      <c r="FR1654" s="2"/>
      <c r="FS1654" s="2"/>
      <c r="FT1654" s="2"/>
      <c r="FU1654" s="2"/>
      <c r="FV1654" s="2"/>
      <c r="FW1654" s="2"/>
      <c r="FX1654" s="2"/>
      <c r="FY1654" s="2"/>
      <c r="FZ1654" s="2"/>
      <c r="GA1654" s="2"/>
      <c r="GB1654" s="2"/>
      <c r="GC1654" s="2"/>
      <c r="GD1654" s="2"/>
      <c r="GE1654" s="2"/>
      <c r="GF1654" s="2"/>
      <c r="GG1654" s="2"/>
      <c r="GH1654" s="2"/>
      <c r="GI1654" s="2"/>
      <c r="GJ1654" s="2"/>
      <c r="GK1654" s="2"/>
      <c r="GL1654" s="2"/>
      <c r="GM1654" s="2"/>
      <c r="GN1654" s="2"/>
      <c r="GO1654" s="2"/>
      <c r="GP1654" s="2"/>
      <c r="GQ1654" s="2"/>
    </row>
    <row r="1655" spans="1:199" x14ac:dyDescent="0.2">
      <c r="A1655" s="36">
        <f t="shared" si="395"/>
        <v>4</v>
      </c>
      <c r="B1655" s="36">
        <f t="shared" si="396"/>
        <v>7</v>
      </c>
      <c r="C1655" s="1">
        <v>36370</v>
      </c>
      <c r="D1655">
        <f t="shared" si="397"/>
        <v>7</v>
      </c>
      <c r="E1655">
        <f t="shared" si="398"/>
        <v>1999</v>
      </c>
      <c r="F1655" s="21">
        <f t="shared" si="401"/>
        <v>0.16486666666666716</v>
      </c>
      <c r="G1655" s="21">
        <f t="shared" si="387"/>
        <v>-2.7666666666666284E-2</v>
      </c>
      <c r="H1655" s="21">
        <f t="shared" si="388"/>
        <v>3.08499999999996E-2</v>
      </c>
      <c r="I1655" s="21">
        <f t="shared" si="389"/>
        <v>3.1833333333333158E-3</v>
      </c>
      <c r="J1655" s="23">
        <f>VLOOKUP(C1655,'Nymex hist.'!A:B,2,0)</f>
        <v>2.569</v>
      </c>
      <c r="K1655" s="23">
        <f t="shared" si="400"/>
        <v>2.5853333333333333</v>
      </c>
      <c r="L1655" s="23">
        <f t="shared" si="402"/>
        <v>2.7502000000000004</v>
      </c>
      <c r="M1655" s="23">
        <f t="shared" si="390"/>
        <v>2.493583333333333</v>
      </c>
      <c r="N1655" s="23">
        <f t="shared" si="391"/>
        <v>2.4659166666666668</v>
      </c>
      <c r="O1655" s="23">
        <f t="shared" si="392"/>
        <v>2.4967666666666664</v>
      </c>
      <c r="P1655" s="23">
        <f t="shared" si="393"/>
        <v>2.5342750000000001</v>
      </c>
      <c r="Q1655" s="23">
        <f t="shared" si="394"/>
        <v>2.5792666666666668</v>
      </c>
      <c r="R1655" s="30">
        <v>36370</v>
      </c>
      <c r="S1655" s="32"/>
      <c r="T1655" s="32"/>
      <c r="U1655" s="32"/>
      <c r="V1655" s="32"/>
      <c r="W1655" s="32"/>
      <c r="X1655" s="32"/>
      <c r="Y1655" s="32"/>
      <c r="Z1655" s="32"/>
      <c r="AA1655" s="32"/>
      <c r="AB1655" s="32"/>
      <c r="AC1655" s="32"/>
      <c r="AD1655" s="32"/>
      <c r="AE1655" s="32"/>
      <c r="AF1655" s="32"/>
      <c r="AG1655" s="32"/>
      <c r="AH1655" s="32"/>
      <c r="AI1655" s="32"/>
      <c r="AJ1655" s="34"/>
      <c r="AK1655" s="32"/>
      <c r="AL1655" s="32"/>
      <c r="AM1655" s="32"/>
      <c r="AN1655" s="32"/>
      <c r="AO1655" s="32"/>
      <c r="AP1655" s="32"/>
      <c r="AQ1655" s="32"/>
      <c r="AR1655" s="32"/>
      <c r="AS1655" s="32"/>
      <c r="AT1655" s="32"/>
      <c r="AU1655" s="32"/>
      <c r="AV1655" s="32"/>
      <c r="AW1655" s="32"/>
      <c r="AX1655" s="32"/>
      <c r="AY1655" s="32"/>
      <c r="AZ1655" s="32"/>
      <c r="BA1655" s="32"/>
      <c r="BB1655" s="32"/>
      <c r="BC1655" s="32"/>
      <c r="BD1655" s="32"/>
      <c r="BE1655" s="32"/>
      <c r="BF1655" s="32"/>
      <c r="BG1655" s="32"/>
      <c r="BH1655" s="32"/>
      <c r="BI1655" s="32"/>
      <c r="BJ1655" s="32"/>
      <c r="BK1655" s="32"/>
      <c r="BL1655" s="32"/>
      <c r="BM1655" s="32"/>
      <c r="BN1655" s="32"/>
      <c r="BO1655" s="32"/>
      <c r="BP1655" s="32"/>
      <c r="BQ1655" s="32"/>
      <c r="BR1655" s="32"/>
      <c r="BS1655" s="32"/>
      <c r="BT1655" s="32"/>
      <c r="BU1655" s="32"/>
      <c r="BV1655" s="32"/>
      <c r="BW1655" s="32"/>
      <c r="BX1655" s="32"/>
      <c r="BY1655" s="32"/>
      <c r="BZ1655" s="32"/>
      <c r="CA1655" s="32"/>
      <c r="CB1655" s="32"/>
      <c r="CC1655" s="32"/>
      <c r="CD1655" s="32"/>
      <c r="CE1655" s="32"/>
      <c r="CF1655" s="32"/>
      <c r="CG1655" s="32"/>
      <c r="CH1655" s="32"/>
      <c r="CI1655" s="32"/>
      <c r="CJ1655" s="32"/>
      <c r="CK1655" s="32"/>
      <c r="CL1655" s="32"/>
      <c r="CM1655" s="32"/>
      <c r="CN1655" s="32"/>
      <c r="CO1655" s="32"/>
      <c r="CP1655" s="32"/>
      <c r="CQ1655" s="32"/>
      <c r="CR1655" s="32"/>
      <c r="CS1655" s="32">
        <v>2.601</v>
      </c>
      <c r="CT1655" s="32">
        <v>2.569</v>
      </c>
      <c r="CU1655" s="32">
        <v>2.5859999999999999</v>
      </c>
      <c r="CV1655" s="32">
        <v>2.7080000000000002</v>
      </c>
      <c r="CW1655" s="32">
        <v>2.843</v>
      </c>
      <c r="CX1655" s="32">
        <v>2.871</v>
      </c>
      <c r="CY1655" s="32">
        <v>2.7440000000000002</v>
      </c>
      <c r="CZ1655" s="32">
        <v>2.585</v>
      </c>
      <c r="DA1655" s="32">
        <v>2.415</v>
      </c>
      <c r="DB1655" s="32">
        <v>2.35</v>
      </c>
      <c r="DC1655" s="32">
        <v>2.34</v>
      </c>
      <c r="DD1655" s="32">
        <v>2.34</v>
      </c>
      <c r="DE1655" s="32">
        <v>2.3450000000000002</v>
      </c>
      <c r="DF1655" s="32">
        <v>2.35</v>
      </c>
      <c r="DG1655" s="32">
        <v>2.38</v>
      </c>
      <c r="DH1655" s="32">
        <v>2.5310000000000001</v>
      </c>
      <c r="DI1655" s="32">
        <v>2.6720000000000002</v>
      </c>
      <c r="DJ1655" s="32">
        <v>2.7189999999999999</v>
      </c>
      <c r="DK1655" s="32">
        <v>2.6139999999999999</v>
      </c>
      <c r="DL1655" s="32">
        <v>2.496</v>
      </c>
      <c r="DM1655" s="32">
        <v>2.375</v>
      </c>
      <c r="DN1655" s="32">
        <v>2.347</v>
      </c>
      <c r="DO1655" s="32">
        <v>2.3439999999999999</v>
      </c>
      <c r="DP1655" s="32">
        <v>2.3490000000000002</v>
      </c>
      <c r="DQ1655" s="32">
        <v>2.3580000000000001</v>
      </c>
      <c r="DR1655" s="32">
        <v>2.371</v>
      </c>
      <c r="DS1655" s="32">
        <v>2.4009999999999998</v>
      </c>
      <c r="DT1655" s="32">
        <v>2.5390000000000001</v>
      </c>
      <c r="DU1655" s="32">
        <v>2.6779999999999999</v>
      </c>
      <c r="DV1655" s="32">
        <v>2.7240000000000002</v>
      </c>
      <c r="DW1655" s="32">
        <v>2.6240000000000001</v>
      </c>
      <c r="DX1655" s="32">
        <v>2.5179999999999998</v>
      </c>
      <c r="DY1655" s="32">
        <v>2.4129999999999998</v>
      </c>
      <c r="DZ1655" s="32">
        <v>2.3860000000000001</v>
      </c>
      <c r="EA1655" s="32">
        <v>2.3889999999999998</v>
      </c>
      <c r="EB1655" s="32">
        <v>2.3992</v>
      </c>
      <c r="EC1655" s="32">
        <v>2.399</v>
      </c>
      <c r="ED1655" s="32">
        <v>2.4009999999999998</v>
      </c>
      <c r="EE1655" s="32">
        <v>2.431</v>
      </c>
      <c r="EF1655" s="32">
        <v>2.569</v>
      </c>
      <c r="EG1655" s="32">
        <v>2.7080000000000002</v>
      </c>
      <c r="EH1655" s="32">
        <v>2.7614999999999998</v>
      </c>
      <c r="EI1655" s="32">
        <v>2.6615000000000002</v>
      </c>
      <c r="EJ1655" s="32">
        <v>2.5554999999999999</v>
      </c>
      <c r="EK1655" s="32">
        <v>2.4504999999999999</v>
      </c>
      <c r="EL1655" s="32">
        <v>2.4235000000000002</v>
      </c>
      <c r="EM1655" s="32">
        <v>2.4264999999999999</v>
      </c>
      <c r="EN1655" s="32">
        <v>2.4367999999999999</v>
      </c>
      <c r="EO1655" s="32">
        <v>2.4365000000000001</v>
      </c>
      <c r="EP1655" s="32">
        <v>2.4384999999999999</v>
      </c>
      <c r="EQ1655" s="32">
        <v>2.4685000000000001</v>
      </c>
      <c r="ER1655" s="32">
        <v>2.6065</v>
      </c>
      <c r="ES1655" s="32">
        <v>2.7454999999999998</v>
      </c>
      <c r="ET1655" s="32">
        <v>2.8065000000000002</v>
      </c>
      <c r="EU1655" s="32">
        <v>2.7065000000000001</v>
      </c>
      <c r="EV1655" s="32">
        <v>2.6004999999999998</v>
      </c>
      <c r="EW1655" s="32">
        <v>2.4954999999999998</v>
      </c>
      <c r="EX1655" s="32">
        <v>2.4685000000000001</v>
      </c>
      <c r="EY1655" s="32">
        <v>2.4714999999999998</v>
      </c>
      <c r="EZ1655" s="32">
        <v>2.4817</v>
      </c>
      <c r="FA1655" s="32">
        <v>2.4815</v>
      </c>
      <c r="FB1655" s="32">
        <v>2.4834999999999998</v>
      </c>
      <c r="FC1655" s="32">
        <v>2.5135000000000001</v>
      </c>
      <c r="FD1655" s="32">
        <v>2.6515</v>
      </c>
      <c r="FE1655" s="32">
        <v>2.7905000000000002</v>
      </c>
      <c r="FF1655" s="32">
        <v>2.8614999999999999</v>
      </c>
      <c r="FG1655" s="32">
        <v>2.7614999999999998</v>
      </c>
      <c r="FH1655" s="32">
        <v>2.6555</v>
      </c>
      <c r="FI1655" s="32">
        <v>2.5505</v>
      </c>
      <c r="FJ1655" s="32">
        <v>2.5234999999999999</v>
      </c>
      <c r="FK1655" s="32">
        <v>2.5265</v>
      </c>
      <c r="FL1655" s="32">
        <v>2.5367999999999999</v>
      </c>
      <c r="FM1655" s="32"/>
      <c r="FN1655" s="32"/>
      <c r="FO1655" s="32"/>
      <c r="FP1655" s="32"/>
      <c r="FQ1655" s="32"/>
      <c r="FR1655" s="32"/>
      <c r="FS1655" s="32"/>
      <c r="FT1655" s="32"/>
      <c r="FU1655" s="32"/>
      <c r="FV1655" s="32"/>
      <c r="FW1655" s="32"/>
      <c r="FX1655" s="32"/>
      <c r="FY1655" s="32"/>
      <c r="FZ1655" s="32"/>
      <c r="GA1655" s="32"/>
      <c r="GB1655" s="32"/>
      <c r="GC1655" s="32"/>
      <c r="GD1655" s="32"/>
      <c r="GE1655" s="32"/>
      <c r="GF1655" s="32"/>
      <c r="GG1655" s="32"/>
      <c r="GH1655" s="32"/>
      <c r="GI1655" s="32"/>
      <c r="GJ1655" s="32"/>
      <c r="GK1655" s="32"/>
      <c r="GL1655" s="32"/>
      <c r="GM1655" s="32"/>
      <c r="GN1655" s="32"/>
      <c r="GO1655" s="32"/>
      <c r="GP1655" s="32"/>
      <c r="GQ1655" s="32"/>
    </row>
    <row r="1656" spans="1:199" customFormat="1" hidden="1" x14ac:dyDescent="0.2">
      <c r="A1656">
        <f t="shared" si="395"/>
        <v>5</v>
      </c>
      <c r="B1656">
        <f t="shared" si="396"/>
        <v>7</v>
      </c>
      <c r="C1656" s="1">
        <v>36371</v>
      </c>
      <c r="D1656">
        <f t="shared" si="397"/>
        <v>7</v>
      </c>
      <c r="E1656">
        <f t="shared" si="398"/>
        <v>1999</v>
      </c>
      <c r="F1656" s="17">
        <f t="shared" si="401"/>
        <v>0.1796000000000002</v>
      </c>
      <c r="G1656" s="16">
        <f t="shared" si="387"/>
        <v>-3.1666666666666288E-2</v>
      </c>
      <c r="H1656" s="16">
        <f t="shared" si="388"/>
        <v>3.4941666666666649E-2</v>
      </c>
      <c r="I1656" s="16">
        <f t="shared" si="389"/>
        <v>3.275000000000361E-3</v>
      </c>
      <c r="J1656" s="7">
        <f>VLOOKUP(C1656,'Nymex hist.'!A:B,2,0)</f>
        <v>2.5430000000000001</v>
      </c>
      <c r="K1656" s="11">
        <f t="shared" si="400"/>
        <v>2.57</v>
      </c>
      <c r="L1656" s="11">
        <f t="shared" si="402"/>
        <v>2.7496</v>
      </c>
      <c r="M1656" s="9">
        <f t="shared" si="390"/>
        <v>2.4988333333333332</v>
      </c>
      <c r="N1656" s="9">
        <f t="shared" si="391"/>
        <v>2.467166666666667</v>
      </c>
      <c r="O1656" s="9">
        <f t="shared" si="392"/>
        <v>2.5021083333333336</v>
      </c>
      <c r="P1656" s="9">
        <f t="shared" si="393"/>
        <v>2.5395999999999996</v>
      </c>
      <c r="Q1656" s="9">
        <f t="shared" si="394"/>
        <v>2.5846</v>
      </c>
      <c r="R1656" s="8">
        <v>36371</v>
      </c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3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>
        <v>2.601</v>
      </c>
      <c r="CT1656" s="2">
        <v>2.5430000000000001</v>
      </c>
      <c r="CU1656" s="2">
        <v>2.5659999999999998</v>
      </c>
      <c r="CV1656" s="2">
        <v>2.7</v>
      </c>
      <c r="CW1656" s="2">
        <v>2.8450000000000002</v>
      </c>
      <c r="CX1656" s="2">
        <v>2.875</v>
      </c>
      <c r="CY1656" s="2">
        <v>2.74</v>
      </c>
      <c r="CZ1656" s="2">
        <v>2.5880000000000001</v>
      </c>
      <c r="DA1656" s="2">
        <v>2.4209999999999998</v>
      </c>
      <c r="DB1656" s="2">
        <v>2.36</v>
      </c>
      <c r="DC1656" s="2">
        <v>2.35</v>
      </c>
      <c r="DD1656" s="2">
        <v>2.35</v>
      </c>
      <c r="DE1656" s="2">
        <v>2.355</v>
      </c>
      <c r="DF1656" s="2">
        <v>2.355</v>
      </c>
      <c r="DG1656" s="2">
        <v>2.3849999999999998</v>
      </c>
      <c r="DH1656" s="2">
        <v>2.5299999999999998</v>
      </c>
      <c r="DI1656" s="2">
        <v>2.677</v>
      </c>
      <c r="DJ1656" s="2">
        <v>2.7189999999999999</v>
      </c>
      <c r="DK1656" s="2">
        <v>2.6139999999999999</v>
      </c>
      <c r="DL1656" s="2">
        <v>2.496</v>
      </c>
      <c r="DM1656" s="2">
        <v>2.375</v>
      </c>
      <c r="DN1656" s="2">
        <v>2.347</v>
      </c>
      <c r="DO1656" s="2">
        <v>2.3439999999999999</v>
      </c>
      <c r="DP1656" s="2">
        <v>2.3490000000000002</v>
      </c>
      <c r="DQ1656" s="2">
        <v>2.359</v>
      </c>
      <c r="DR1656" s="2">
        <v>2.3730000000000002</v>
      </c>
      <c r="DS1656" s="2">
        <v>2.4039999999999999</v>
      </c>
      <c r="DT1656" s="2">
        <v>2.5430000000000001</v>
      </c>
      <c r="DU1656" s="2">
        <v>2.6829999999999998</v>
      </c>
      <c r="DV1656" s="2">
        <v>2.7290000000000001</v>
      </c>
      <c r="DW1656" s="2">
        <v>2.629</v>
      </c>
      <c r="DX1656" s="2">
        <v>2.5230000000000001</v>
      </c>
      <c r="DY1656" s="2">
        <v>2.4180000000000001</v>
      </c>
      <c r="DZ1656" s="2">
        <v>2.391</v>
      </c>
      <c r="EA1656" s="2">
        <v>2.3940000000000001</v>
      </c>
      <c r="EB1656" s="2">
        <v>2.4043000000000001</v>
      </c>
      <c r="EC1656" s="2">
        <v>2.4140000000000001</v>
      </c>
      <c r="ED1656" s="2">
        <v>2.403</v>
      </c>
      <c r="EE1656" s="2">
        <v>2.4340000000000002</v>
      </c>
      <c r="EF1656" s="2">
        <v>2.573</v>
      </c>
      <c r="EG1656" s="2">
        <v>2.7130000000000001</v>
      </c>
      <c r="EH1656" s="2">
        <v>2.7665000000000002</v>
      </c>
      <c r="EI1656" s="2">
        <v>2.6665000000000001</v>
      </c>
      <c r="EJ1656" s="2">
        <v>2.5605000000000002</v>
      </c>
      <c r="EK1656" s="2">
        <v>2.4554999999999998</v>
      </c>
      <c r="EL1656" s="2">
        <v>2.4285000000000001</v>
      </c>
      <c r="EM1656" s="2">
        <v>2.4315000000000002</v>
      </c>
      <c r="EN1656" s="2">
        <v>2.4417</v>
      </c>
      <c r="EO1656" s="2">
        <v>2.4514999999999998</v>
      </c>
      <c r="EP1656" s="2">
        <v>2.4405000000000001</v>
      </c>
      <c r="EQ1656" s="2">
        <v>2.4714999999999998</v>
      </c>
      <c r="ER1656" s="2">
        <v>2.6105</v>
      </c>
      <c r="ES1656" s="2">
        <v>2.7505000000000002</v>
      </c>
      <c r="ET1656" s="2">
        <v>2.8115000000000001</v>
      </c>
      <c r="EU1656" s="2">
        <v>2.7115</v>
      </c>
      <c r="EV1656" s="2">
        <v>2.6055000000000001</v>
      </c>
      <c r="EW1656" s="2">
        <v>2.5005000000000002</v>
      </c>
      <c r="EX1656" s="2">
        <v>2.4735</v>
      </c>
      <c r="EY1656" s="2">
        <v>2.4765000000000001</v>
      </c>
      <c r="EZ1656" s="2">
        <v>2.4866999999999999</v>
      </c>
      <c r="FA1656" s="2">
        <v>2.4965000000000002</v>
      </c>
      <c r="FB1656" s="2">
        <v>2.4855</v>
      </c>
      <c r="FC1656" s="2">
        <v>2.5165000000000002</v>
      </c>
      <c r="FD1656" s="2">
        <v>2.6555</v>
      </c>
      <c r="FE1656" s="2">
        <v>2.7955000000000001</v>
      </c>
      <c r="FF1656" s="2">
        <v>2.8664999999999998</v>
      </c>
      <c r="FG1656" s="2">
        <v>2.7665000000000002</v>
      </c>
      <c r="FH1656" s="2">
        <v>2.6604999999999999</v>
      </c>
      <c r="FI1656" s="2">
        <v>2.5554999999999999</v>
      </c>
      <c r="FJ1656" s="2">
        <v>2.5285000000000002</v>
      </c>
      <c r="FK1656" s="2">
        <v>2.5314999999999999</v>
      </c>
      <c r="FL1656" s="2">
        <v>2.5417999999999998</v>
      </c>
      <c r="FM1656" s="2"/>
      <c r="FN1656" s="2"/>
      <c r="FO1656" s="2"/>
      <c r="FP1656" s="2"/>
      <c r="FQ1656" s="2"/>
      <c r="FR1656" s="2"/>
      <c r="FS1656" s="2"/>
      <c r="FT1656" s="2"/>
      <c r="FU1656" s="2"/>
      <c r="FV1656" s="2"/>
      <c r="FW1656" s="2"/>
      <c r="FX1656" s="2"/>
      <c r="FY1656" s="2"/>
      <c r="FZ1656" s="2"/>
      <c r="GA1656" s="2"/>
      <c r="GB1656" s="2"/>
      <c r="GC1656" s="2"/>
      <c r="GD1656" s="2"/>
      <c r="GE1656" s="2"/>
      <c r="GF1656" s="2"/>
      <c r="GG1656" s="2"/>
      <c r="GH1656" s="2"/>
      <c r="GI1656" s="2"/>
      <c r="GJ1656" s="2"/>
      <c r="GK1656" s="2"/>
      <c r="GL1656" s="2"/>
      <c r="GM1656" s="2"/>
      <c r="GN1656" s="2"/>
      <c r="GO1656" s="2"/>
      <c r="GP1656" s="2"/>
      <c r="GQ1656" s="2"/>
    </row>
    <row r="1657" spans="1:199" customFormat="1" hidden="1" x14ac:dyDescent="0.2">
      <c r="A1657">
        <f t="shared" si="395"/>
        <v>1</v>
      </c>
      <c r="B1657">
        <f t="shared" si="396"/>
        <v>8</v>
      </c>
      <c r="C1657" s="1">
        <v>36374</v>
      </c>
      <c r="D1657">
        <f t="shared" si="397"/>
        <v>8</v>
      </c>
      <c r="E1657">
        <f t="shared" si="398"/>
        <v>1999</v>
      </c>
      <c r="F1657" s="17">
        <f t="shared" si="401"/>
        <v>0.18609999999999971</v>
      </c>
      <c r="G1657" s="16">
        <f t="shared" si="387"/>
        <v>-3.8833333333332831E-2</v>
      </c>
      <c r="H1657" s="16">
        <f t="shared" si="388"/>
        <v>3.2691666666666563E-2</v>
      </c>
      <c r="I1657" s="16">
        <f t="shared" si="389"/>
        <v>-6.1416666666662678E-3</v>
      </c>
      <c r="J1657" s="7">
        <f>VLOOKUP(C1657,'Nymex hist.'!A:B,2,0)</f>
        <v>2.5750000000000002</v>
      </c>
      <c r="K1657" s="11">
        <f t="shared" si="400"/>
        <v>2.5845000000000002</v>
      </c>
      <c r="L1657" s="11">
        <f t="shared" si="402"/>
        <v>2.7706</v>
      </c>
      <c r="M1657" s="9">
        <f t="shared" si="390"/>
        <v>2.5109999999999997</v>
      </c>
      <c r="N1657" s="9">
        <f t="shared" si="391"/>
        <v>2.4721666666666668</v>
      </c>
      <c r="O1657" s="9">
        <f t="shared" si="392"/>
        <v>2.5048583333333334</v>
      </c>
      <c r="P1657" s="9">
        <f t="shared" si="393"/>
        <v>2.5423500000000003</v>
      </c>
      <c r="Q1657" s="9">
        <f t="shared" si="394"/>
        <v>2.5873499999999998</v>
      </c>
      <c r="R1657" s="8">
        <v>36374</v>
      </c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3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>
        <v>2.5750000000000002</v>
      </c>
      <c r="CU1657" s="2">
        <v>2.5939999999999999</v>
      </c>
      <c r="CV1657" s="2">
        <v>2.7240000000000002</v>
      </c>
      <c r="CW1657" s="2">
        <v>2.867</v>
      </c>
      <c r="CX1657" s="2">
        <v>2.899</v>
      </c>
      <c r="CY1657" s="2">
        <v>2.76</v>
      </c>
      <c r="CZ1657" s="2">
        <v>2.6030000000000002</v>
      </c>
      <c r="DA1657" s="2">
        <v>2.4329999999999998</v>
      </c>
      <c r="DB1657" s="2">
        <v>2.37</v>
      </c>
      <c r="DC1657" s="2">
        <v>2.36</v>
      </c>
      <c r="DD1657" s="2">
        <v>2.36</v>
      </c>
      <c r="DE1657" s="2">
        <v>2.3650000000000002</v>
      </c>
      <c r="DF1657" s="2">
        <v>2.3650000000000002</v>
      </c>
      <c r="DG1657" s="2">
        <v>2.395</v>
      </c>
      <c r="DH1657" s="2">
        <v>2.54</v>
      </c>
      <c r="DI1657" s="2">
        <v>2.6819999999999999</v>
      </c>
      <c r="DJ1657" s="2">
        <v>2.7240000000000002</v>
      </c>
      <c r="DK1657" s="2">
        <v>2.6190000000000002</v>
      </c>
      <c r="DL1657" s="2">
        <v>2.5009999999999999</v>
      </c>
      <c r="DM1657" s="2">
        <v>2.38</v>
      </c>
      <c r="DN1657" s="2">
        <v>2.3519999999999999</v>
      </c>
      <c r="DO1657" s="2">
        <v>2.3490000000000002</v>
      </c>
      <c r="DP1657" s="2">
        <v>2.3540000000000001</v>
      </c>
      <c r="DQ1657" s="2">
        <v>2.3639999999999999</v>
      </c>
      <c r="DR1657" s="2">
        <v>2.3780000000000001</v>
      </c>
      <c r="DS1657" s="2">
        <v>2.4089999999999998</v>
      </c>
      <c r="DT1657" s="2">
        <v>2.548</v>
      </c>
      <c r="DU1657" s="2">
        <v>2.6880000000000002</v>
      </c>
      <c r="DV1657" s="2">
        <v>2.734</v>
      </c>
      <c r="DW1657" s="2">
        <v>2.633</v>
      </c>
      <c r="DX1657" s="2">
        <v>2.5259999999999998</v>
      </c>
      <c r="DY1657" s="2">
        <v>2.42</v>
      </c>
      <c r="DZ1657" s="2">
        <v>2.3919999999999999</v>
      </c>
      <c r="EA1657" s="2">
        <v>2.3940000000000001</v>
      </c>
      <c r="EB1657" s="2">
        <v>2.4043000000000001</v>
      </c>
      <c r="EC1657" s="2">
        <v>2.4119999999999999</v>
      </c>
      <c r="ED1657" s="2">
        <v>2.4079999999999999</v>
      </c>
      <c r="EE1657" s="2">
        <v>2.4390000000000001</v>
      </c>
      <c r="EF1657" s="2">
        <v>2.5779999999999998</v>
      </c>
      <c r="EG1657" s="2">
        <v>2.718</v>
      </c>
      <c r="EH1657" s="2">
        <v>2.7715000000000001</v>
      </c>
      <c r="EI1657" s="2">
        <v>2.6705000000000001</v>
      </c>
      <c r="EJ1657" s="2">
        <v>2.5634999999999999</v>
      </c>
      <c r="EK1657" s="2">
        <v>2.4575</v>
      </c>
      <c r="EL1657" s="2">
        <v>2.4295</v>
      </c>
      <c r="EM1657" s="2">
        <v>2.4315000000000002</v>
      </c>
      <c r="EN1657" s="2">
        <v>2.4417</v>
      </c>
      <c r="EO1657" s="2">
        <v>2.4495</v>
      </c>
      <c r="EP1657" s="2">
        <v>2.4455</v>
      </c>
      <c r="EQ1657" s="2">
        <v>2.4765000000000001</v>
      </c>
      <c r="ER1657" s="2">
        <v>2.6154999999999999</v>
      </c>
      <c r="ES1657" s="2">
        <v>2.7555000000000001</v>
      </c>
      <c r="ET1657" s="2">
        <v>2.8165</v>
      </c>
      <c r="EU1657" s="2">
        <v>2.7155</v>
      </c>
      <c r="EV1657" s="2">
        <v>2.6084999999999998</v>
      </c>
      <c r="EW1657" s="2">
        <v>2.5024999999999999</v>
      </c>
      <c r="EX1657" s="2">
        <v>2.4744999999999999</v>
      </c>
      <c r="EY1657" s="2">
        <v>2.4765000000000001</v>
      </c>
      <c r="EZ1657" s="2">
        <v>2.4866999999999999</v>
      </c>
      <c r="FA1657" s="2">
        <v>2.4944999999999999</v>
      </c>
      <c r="FB1657" s="2">
        <v>2.4904999999999999</v>
      </c>
      <c r="FC1657" s="2">
        <v>2.5215000000000001</v>
      </c>
      <c r="FD1657" s="2">
        <v>2.6604999999999999</v>
      </c>
      <c r="FE1657" s="2">
        <v>2.8005</v>
      </c>
      <c r="FF1657" s="2">
        <v>2.8715000000000002</v>
      </c>
      <c r="FG1657" s="2">
        <v>2.7705000000000002</v>
      </c>
      <c r="FH1657" s="2">
        <v>2.6635</v>
      </c>
      <c r="FI1657" s="2">
        <v>2.5575000000000001</v>
      </c>
      <c r="FJ1657" s="2">
        <v>2.5295000000000001</v>
      </c>
      <c r="FK1657" s="2">
        <v>2.5314999999999999</v>
      </c>
      <c r="FL1657" s="2">
        <v>2.5417999999999998</v>
      </c>
      <c r="FM1657" s="2">
        <v>2.5495000000000001</v>
      </c>
      <c r="FN1657" s="2"/>
      <c r="FO1657" s="2"/>
      <c r="FP1657" s="2"/>
      <c r="FQ1657" s="2"/>
      <c r="FR1657" s="2"/>
      <c r="FS1657" s="2"/>
      <c r="FT1657" s="2"/>
      <c r="FU1657" s="2"/>
      <c r="FV1657" s="2"/>
      <c r="FW1657" s="2"/>
      <c r="FX1657" s="2"/>
      <c r="FY1657" s="2"/>
      <c r="FZ1657" s="2"/>
      <c r="GA1657" s="2"/>
      <c r="GB1657" s="2"/>
      <c r="GC1657" s="2"/>
      <c r="GD1657" s="2"/>
      <c r="GE1657" s="2"/>
      <c r="GF1657" s="2"/>
      <c r="GG1657" s="2"/>
      <c r="GH1657" s="2"/>
      <c r="GI1657" s="2"/>
      <c r="GJ1657" s="2"/>
      <c r="GK1657" s="2"/>
      <c r="GL1657" s="2"/>
      <c r="GM1657" s="2"/>
      <c r="GN1657" s="2"/>
      <c r="GO1657" s="2"/>
      <c r="GP1657" s="2"/>
      <c r="GQ1657" s="2"/>
    </row>
    <row r="1658" spans="1:199" customFormat="1" hidden="1" x14ac:dyDescent="0.2">
      <c r="A1658">
        <f t="shared" si="395"/>
        <v>2</v>
      </c>
      <c r="B1658">
        <f t="shared" si="396"/>
        <v>8</v>
      </c>
      <c r="C1658" s="1">
        <v>36375</v>
      </c>
      <c r="D1658">
        <f t="shared" si="397"/>
        <v>8</v>
      </c>
      <c r="E1658">
        <f t="shared" si="398"/>
        <v>1999</v>
      </c>
      <c r="F1658" s="17">
        <f t="shared" si="401"/>
        <v>0.17980000000000018</v>
      </c>
      <c r="G1658" s="16">
        <f t="shared" si="387"/>
        <v>-4.0250000000000341E-2</v>
      </c>
      <c r="H1658" s="16">
        <f t="shared" si="388"/>
        <v>3.1941666666666535E-2</v>
      </c>
      <c r="I1658" s="16">
        <f t="shared" si="389"/>
        <v>-8.3083333333338061E-3</v>
      </c>
      <c r="J1658" s="7">
        <f>VLOOKUP(C1658,'Nymex hist.'!A:B,2,0)</f>
        <v>2.5979999999999999</v>
      </c>
      <c r="K1658" s="11">
        <f t="shared" si="400"/>
        <v>2.6109999999999998</v>
      </c>
      <c r="L1658" s="11">
        <f t="shared" si="402"/>
        <v>2.7907999999999999</v>
      </c>
      <c r="M1658" s="9">
        <f t="shared" si="390"/>
        <v>2.522416666666667</v>
      </c>
      <c r="N1658" s="9">
        <f t="shared" si="391"/>
        <v>2.4821666666666666</v>
      </c>
      <c r="O1658" s="9">
        <f t="shared" si="392"/>
        <v>2.5141083333333332</v>
      </c>
      <c r="P1658" s="9">
        <f t="shared" si="393"/>
        <v>2.5516083333333328</v>
      </c>
      <c r="Q1658" s="9">
        <f t="shared" si="394"/>
        <v>2.5966083333333336</v>
      </c>
      <c r="R1658" s="8">
        <v>36375</v>
      </c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3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>
        <v>2.5979999999999999</v>
      </c>
      <c r="CU1658" s="2">
        <v>2.6240000000000001</v>
      </c>
      <c r="CV1658" s="2">
        <v>2.7519999999999998</v>
      </c>
      <c r="CW1658" s="2">
        <v>2.8919999999999999</v>
      </c>
      <c r="CX1658" s="2">
        <v>2.92</v>
      </c>
      <c r="CY1658" s="2">
        <v>2.7749999999999999</v>
      </c>
      <c r="CZ1658" s="2">
        <v>2.6150000000000002</v>
      </c>
      <c r="DA1658" s="2">
        <v>2.4420000000000002</v>
      </c>
      <c r="DB1658" s="2">
        <v>2.38</v>
      </c>
      <c r="DC1658" s="2">
        <v>2.37</v>
      </c>
      <c r="DD1658" s="2">
        <v>2.37</v>
      </c>
      <c r="DE1658" s="2">
        <v>2.375</v>
      </c>
      <c r="DF1658" s="2">
        <v>2.375</v>
      </c>
      <c r="DG1658" s="2">
        <v>2.4049999999999998</v>
      </c>
      <c r="DH1658" s="2">
        <v>2.5499999999999998</v>
      </c>
      <c r="DI1658" s="2">
        <v>2.6920000000000002</v>
      </c>
      <c r="DJ1658" s="2">
        <v>2.734</v>
      </c>
      <c r="DK1658" s="2">
        <v>2.629</v>
      </c>
      <c r="DL1658" s="2">
        <v>2.5110000000000001</v>
      </c>
      <c r="DM1658" s="2">
        <v>2.39</v>
      </c>
      <c r="DN1658" s="2">
        <v>2.3620000000000001</v>
      </c>
      <c r="DO1658" s="2">
        <v>2.359</v>
      </c>
      <c r="DP1658" s="2">
        <v>2.3639999999999999</v>
      </c>
      <c r="DQ1658" s="2">
        <v>2.3740000000000001</v>
      </c>
      <c r="DR1658" s="2">
        <v>2.3879999999999999</v>
      </c>
      <c r="DS1658" s="2">
        <v>2.419</v>
      </c>
      <c r="DT1658" s="2">
        <v>2.5579999999999998</v>
      </c>
      <c r="DU1658" s="2">
        <v>2.698</v>
      </c>
      <c r="DV1658" s="2">
        <v>2.7440000000000002</v>
      </c>
      <c r="DW1658" s="2">
        <v>2.6419999999999999</v>
      </c>
      <c r="DX1658" s="2">
        <v>2.5350000000000001</v>
      </c>
      <c r="DY1658" s="2">
        <v>2.4289999999999998</v>
      </c>
      <c r="DZ1658" s="2">
        <v>2.4009999999999998</v>
      </c>
      <c r="EA1658" s="2">
        <v>2.403</v>
      </c>
      <c r="EB1658" s="2">
        <v>2.4133</v>
      </c>
      <c r="EC1658" s="2">
        <v>2.419</v>
      </c>
      <c r="ED1658" s="2">
        <v>2.4180000000000001</v>
      </c>
      <c r="EE1658" s="2">
        <v>2.4489999999999998</v>
      </c>
      <c r="EF1658" s="2">
        <v>2.5880000000000001</v>
      </c>
      <c r="EG1658" s="2">
        <v>2.7280000000000002</v>
      </c>
      <c r="EH1658" s="2">
        <v>2.7814999999999999</v>
      </c>
      <c r="EI1658" s="2">
        <v>2.6795</v>
      </c>
      <c r="EJ1658" s="2">
        <v>2.5724999999999998</v>
      </c>
      <c r="EK1658" s="2">
        <v>2.4664999999999999</v>
      </c>
      <c r="EL1658" s="2">
        <v>2.4384999999999999</v>
      </c>
      <c r="EM1658" s="2">
        <v>2.4405000000000001</v>
      </c>
      <c r="EN1658" s="2">
        <v>2.4508000000000001</v>
      </c>
      <c r="EO1658" s="2">
        <v>2.4565000000000001</v>
      </c>
      <c r="EP1658" s="2">
        <v>2.4554999999999998</v>
      </c>
      <c r="EQ1658" s="2">
        <v>2.4864999999999999</v>
      </c>
      <c r="ER1658" s="2">
        <v>2.6255000000000002</v>
      </c>
      <c r="ES1658" s="2">
        <v>2.7654999999999998</v>
      </c>
      <c r="ET1658" s="2">
        <v>2.8264999999999998</v>
      </c>
      <c r="EU1658" s="2">
        <v>2.7244999999999999</v>
      </c>
      <c r="EV1658" s="2">
        <v>2.6175000000000002</v>
      </c>
      <c r="EW1658" s="2">
        <v>2.5114999999999998</v>
      </c>
      <c r="EX1658" s="2">
        <v>2.4834999999999998</v>
      </c>
      <c r="EY1658" s="2">
        <v>2.4855</v>
      </c>
      <c r="EZ1658" s="2">
        <v>2.4958</v>
      </c>
      <c r="FA1658" s="2">
        <v>2.5015000000000001</v>
      </c>
      <c r="FB1658" s="2">
        <v>2.5005000000000002</v>
      </c>
      <c r="FC1658" s="2">
        <v>2.5314999999999999</v>
      </c>
      <c r="FD1658" s="2">
        <v>2.6705000000000001</v>
      </c>
      <c r="FE1658" s="2">
        <v>2.8105000000000002</v>
      </c>
      <c r="FF1658" s="2">
        <v>2.8815</v>
      </c>
      <c r="FG1658" s="2">
        <v>2.7795000000000001</v>
      </c>
      <c r="FH1658" s="2">
        <v>2.6724999999999999</v>
      </c>
      <c r="FI1658" s="2">
        <v>2.5665</v>
      </c>
      <c r="FJ1658" s="2">
        <v>2.5385</v>
      </c>
      <c r="FK1658" s="2">
        <v>2.5405000000000002</v>
      </c>
      <c r="FL1658" s="2">
        <v>2.5507</v>
      </c>
      <c r="FM1658" s="2">
        <v>2.5565000000000002</v>
      </c>
      <c r="FN1658" s="2"/>
      <c r="FO1658" s="2"/>
      <c r="FP1658" s="2"/>
      <c r="FQ1658" s="2"/>
      <c r="FR1658" s="2"/>
      <c r="FS1658" s="2"/>
      <c r="FT1658" s="2"/>
      <c r="FU1658" s="2"/>
      <c r="FV1658" s="2"/>
      <c r="FW1658" s="2"/>
      <c r="FX1658" s="2"/>
      <c r="FY1658" s="2"/>
      <c r="FZ1658" s="2"/>
      <c r="GA1658" s="2"/>
      <c r="GB1658" s="2"/>
      <c r="GC1658" s="2"/>
      <c r="GD1658" s="2"/>
      <c r="GE1658" s="2"/>
      <c r="GF1658" s="2"/>
      <c r="GG1658" s="2"/>
      <c r="GH1658" s="2"/>
      <c r="GI1658" s="2"/>
      <c r="GJ1658" s="2"/>
      <c r="GK1658" s="2"/>
      <c r="GL1658" s="2"/>
      <c r="GM1658" s="2"/>
      <c r="GN1658" s="2"/>
      <c r="GO1658" s="2"/>
      <c r="GP1658" s="2"/>
      <c r="GQ1658" s="2"/>
    </row>
    <row r="1659" spans="1:199" customFormat="1" hidden="1" x14ac:dyDescent="0.2">
      <c r="A1659">
        <f t="shared" si="395"/>
        <v>3</v>
      </c>
      <c r="B1659">
        <f t="shared" si="396"/>
        <v>8</v>
      </c>
      <c r="C1659" s="1">
        <v>36376</v>
      </c>
      <c r="D1659">
        <f t="shared" si="397"/>
        <v>8</v>
      </c>
      <c r="E1659">
        <f t="shared" si="398"/>
        <v>1999</v>
      </c>
      <c r="F1659" s="17">
        <f t="shared" si="401"/>
        <v>0.15909999999999958</v>
      </c>
      <c r="G1659" s="16">
        <f t="shared" si="387"/>
        <v>-3.4666666666666401E-2</v>
      </c>
      <c r="H1659" s="16">
        <f t="shared" si="388"/>
        <v>3.2516666666666527E-2</v>
      </c>
      <c r="I1659" s="16">
        <f t="shared" si="389"/>
        <v>-2.1499999999998742E-3</v>
      </c>
      <c r="J1659" s="7">
        <f>VLOOKUP(C1659,'Nymex hist.'!A:B,2,0)</f>
        <v>2.6419999999999999</v>
      </c>
      <c r="K1659" s="11">
        <f t="shared" si="400"/>
        <v>2.6535000000000002</v>
      </c>
      <c r="L1659" s="11">
        <f t="shared" si="402"/>
        <v>2.8125999999999998</v>
      </c>
      <c r="M1659" s="9">
        <f t="shared" si="390"/>
        <v>2.5345833333333334</v>
      </c>
      <c r="N1659" s="9">
        <f t="shared" si="391"/>
        <v>2.499916666666667</v>
      </c>
      <c r="O1659" s="9">
        <f t="shared" si="392"/>
        <v>2.5324333333333335</v>
      </c>
      <c r="P1659" s="9">
        <f t="shared" si="393"/>
        <v>2.5699416666666672</v>
      </c>
      <c r="Q1659" s="9">
        <f t="shared" si="394"/>
        <v>2.6149333333333336</v>
      </c>
      <c r="R1659" s="8">
        <v>36376</v>
      </c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3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>
        <v>2.6419999999999999</v>
      </c>
      <c r="CU1659" s="2">
        <v>2.665</v>
      </c>
      <c r="CV1659" s="2">
        <v>2.7850000000000001</v>
      </c>
      <c r="CW1659" s="2">
        <v>2.9169999999999998</v>
      </c>
      <c r="CX1659" s="2">
        <v>2.9420000000000002</v>
      </c>
      <c r="CY1659" s="2">
        <v>2.7919999999999998</v>
      </c>
      <c r="CZ1659" s="2">
        <v>2.6269999999999998</v>
      </c>
      <c r="DA1659" s="2">
        <v>2.4569999999999999</v>
      </c>
      <c r="DB1659" s="2">
        <v>2.39</v>
      </c>
      <c r="DC1659" s="2">
        <v>2.38</v>
      </c>
      <c r="DD1659" s="2">
        <v>2.38</v>
      </c>
      <c r="DE1659" s="2">
        <v>2.3849999999999998</v>
      </c>
      <c r="DF1659" s="2">
        <v>2.3849999999999998</v>
      </c>
      <c r="DG1659" s="2">
        <v>2.415</v>
      </c>
      <c r="DH1659" s="2">
        <v>2.56</v>
      </c>
      <c r="DI1659" s="2">
        <v>2.702</v>
      </c>
      <c r="DJ1659" s="2">
        <v>2.7490000000000001</v>
      </c>
      <c r="DK1659" s="2">
        <v>2.6440000000000001</v>
      </c>
      <c r="DL1659" s="2">
        <v>2.5259999999999998</v>
      </c>
      <c r="DM1659" s="2">
        <v>2.4060000000000001</v>
      </c>
      <c r="DN1659" s="2">
        <v>2.3809999999999998</v>
      </c>
      <c r="DO1659" s="2">
        <v>2.3780000000000001</v>
      </c>
      <c r="DP1659" s="2">
        <v>2.383</v>
      </c>
      <c r="DQ1659" s="2">
        <v>2.3929999999999998</v>
      </c>
      <c r="DR1659" s="2">
        <v>2.407</v>
      </c>
      <c r="DS1659" s="2">
        <v>2.4380000000000002</v>
      </c>
      <c r="DT1659" s="2">
        <v>2.577</v>
      </c>
      <c r="DU1659" s="2">
        <v>2.7170000000000001</v>
      </c>
      <c r="DV1659" s="2">
        <v>2.762</v>
      </c>
      <c r="DW1659" s="2">
        <v>2.66</v>
      </c>
      <c r="DX1659" s="2">
        <v>2.5529999999999999</v>
      </c>
      <c r="DY1659" s="2">
        <v>2.4470000000000001</v>
      </c>
      <c r="DZ1659" s="2">
        <v>2.419</v>
      </c>
      <c r="EA1659" s="2">
        <v>2.4209999999999998</v>
      </c>
      <c r="EB1659" s="2">
        <v>2.4312</v>
      </c>
      <c r="EC1659" s="2">
        <v>2.4369999999999998</v>
      </c>
      <c r="ED1659" s="2">
        <v>2.4369999999999998</v>
      </c>
      <c r="EE1659" s="2">
        <v>2.468</v>
      </c>
      <c r="EF1659" s="2">
        <v>2.6070000000000002</v>
      </c>
      <c r="EG1659" s="2">
        <v>2.7469999999999999</v>
      </c>
      <c r="EH1659" s="2">
        <v>2.7995000000000001</v>
      </c>
      <c r="EI1659" s="2">
        <v>2.6974999999999998</v>
      </c>
      <c r="EJ1659" s="2">
        <v>2.5905</v>
      </c>
      <c r="EK1659" s="2">
        <v>2.4845000000000002</v>
      </c>
      <c r="EL1659" s="2">
        <v>2.4565000000000001</v>
      </c>
      <c r="EM1659" s="2">
        <v>2.4584999999999999</v>
      </c>
      <c r="EN1659" s="2">
        <v>2.4687999999999999</v>
      </c>
      <c r="EO1659" s="2">
        <v>2.4744999999999999</v>
      </c>
      <c r="EP1659" s="2">
        <v>2.4744999999999999</v>
      </c>
      <c r="EQ1659" s="2">
        <v>2.5055000000000001</v>
      </c>
      <c r="ER1659" s="2">
        <v>2.6444999999999999</v>
      </c>
      <c r="ES1659" s="2">
        <v>2.7845</v>
      </c>
      <c r="ET1659" s="2">
        <v>2.8445</v>
      </c>
      <c r="EU1659" s="2">
        <v>2.7425000000000002</v>
      </c>
      <c r="EV1659" s="2">
        <v>2.6355</v>
      </c>
      <c r="EW1659" s="2">
        <v>2.5295000000000001</v>
      </c>
      <c r="EX1659" s="2">
        <v>2.5015000000000001</v>
      </c>
      <c r="EY1659" s="2">
        <v>2.5034999999999998</v>
      </c>
      <c r="EZ1659" s="2">
        <v>2.5137</v>
      </c>
      <c r="FA1659" s="2">
        <v>2.5194999999999999</v>
      </c>
      <c r="FB1659" s="2">
        <v>2.5194999999999999</v>
      </c>
      <c r="FC1659" s="2">
        <v>2.5505</v>
      </c>
      <c r="FD1659" s="2">
        <v>2.6894999999999998</v>
      </c>
      <c r="FE1659" s="2">
        <v>2.8294999999999999</v>
      </c>
      <c r="FF1659" s="2">
        <v>2.8995000000000002</v>
      </c>
      <c r="FG1659" s="2">
        <v>2.7974999999999999</v>
      </c>
      <c r="FH1659" s="2">
        <v>2.6905000000000001</v>
      </c>
      <c r="FI1659" s="2">
        <v>2.5844999999999998</v>
      </c>
      <c r="FJ1659" s="2">
        <v>2.5565000000000002</v>
      </c>
      <c r="FK1659" s="2">
        <v>2.5585</v>
      </c>
      <c r="FL1659" s="2">
        <v>2.5688</v>
      </c>
      <c r="FM1659" s="2">
        <v>2.5745</v>
      </c>
      <c r="FN1659" s="2"/>
      <c r="FO1659" s="2"/>
      <c r="FP1659" s="2"/>
      <c r="FQ1659" s="2"/>
      <c r="FR1659" s="2"/>
      <c r="FS1659" s="2"/>
      <c r="FT1659" s="2"/>
      <c r="FU1659" s="2"/>
      <c r="FV1659" s="2"/>
      <c r="FW1659" s="2"/>
      <c r="FX1659" s="2"/>
      <c r="FY1659" s="2"/>
      <c r="FZ1659" s="2"/>
      <c r="GA1659" s="2"/>
      <c r="GB1659" s="2"/>
      <c r="GC1659" s="2"/>
      <c r="GD1659" s="2"/>
      <c r="GE1659" s="2"/>
      <c r="GF1659" s="2"/>
      <c r="GG1659" s="2"/>
      <c r="GH1659" s="2"/>
      <c r="GI1659" s="2"/>
      <c r="GJ1659" s="2"/>
      <c r="GK1659" s="2"/>
      <c r="GL1659" s="2"/>
      <c r="GM1659" s="2"/>
      <c r="GN1659" s="2"/>
      <c r="GO1659" s="2"/>
      <c r="GP1659" s="2"/>
      <c r="GQ1659" s="2"/>
    </row>
    <row r="1660" spans="1:199" x14ac:dyDescent="0.2">
      <c r="A1660" s="36">
        <f t="shared" si="395"/>
        <v>4</v>
      </c>
      <c r="B1660" s="36">
        <f t="shared" si="396"/>
        <v>8</v>
      </c>
      <c r="C1660" s="1">
        <v>36377</v>
      </c>
      <c r="D1660">
        <f t="shared" si="397"/>
        <v>8</v>
      </c>
      <c r="E1660">
        <f t="shared" si="398"/>
        <v>1999</v>
      </c>
      <c r="F1660" s="21">
        <f t="shared" si="401"/>
        <v>0.15810000000000013</v>
      </c>
      <c r="G1660" s="21">
        <f t="shared" si="387"/>
        <v>-3.7666666666666515E-2</v>
      </c>
      <c r="H1660" s="21">
        <f t="shared" si="388"/>
        <v>2.6775000000000215E-2</v>
      </c>
      <c r="I1660" s="21">
        <f t="shared" si="389"/>
        <v>-1.08916666666663E-2</v>
      </c>
      <c r="J1660" s="23">
        <f>VLOOKUP(C1660,'Nymex hist.'!A:B,2,0)</f>
        <v>2.6469999999999998</v>
      </c>
      <c r="K1660" s="23">
        <f t="shared" si="400"/>
        <v>2.6564999999999999</v>
      </c>
      <c r="L1660" s="23">
        <f t="shared" si="402"/>
        <v>2.8146</v>
      </c>
      <c r="M1660" s="23">
        <f t="shared" si="390"/>
        <v>2.5349999999999997</v>
      </c>
      <c r="N1660" s="23">
        <f t="shared" si="391"/>
        <v>2.4973333333333332</v>
      </c>
      <c r="O1660" s="23">
        <f t="shared" si="392"/>
        <v>2.5241083333333334</v>
      </c>
      <c r="P1660" s="23">
        <f t="shared" si="393"/>
        <v>2.5616083333333335</v>
      </c>
      <c r="Q1660" s="23">
        <f t="shared" si="394"/>
        <v>2.6066083333333334</v>
      </c>
      <c r="R1660" s="30">
        <v>36377</v>
      </c>
      <c r="S1660" s="32"/>
      <c r="T1660" s="32"/>
      <c r="U1660" s="32"/>
      <c r="V1660" s="32"/>
      <c r="W1660" s="32"/>
      <c r="X1660" s="32"/>
      <c r="Y1660" s="32"/>
      <c r="Z1660" s="32"/>
      <c r="AA1660" s="32"/>
      <c r="AB1660" s="32"/>
      <c r="AC1660" s="32"/>
      <c r="AD1660" s="32"/>
      <c r="AE1660" s="32"/>
      <c r="AF1660" s="32"/>
      <c r="AG1660" s="32"/>
      <c r="AH1660" s="32"/>
      <c r="AI1660" s="32"/>
      <c r="AJ1660" s="34"/>
      <c r="AK1660" s="32"/>
      <c r="AL1660" s="32"/>
      <c r="AM1660" s="32"/>
      <c r="AN1660" s="32"/>
      <c r="AO1660" s="32"/>
      <c r="AP1660" s="32"/>
      <c r="AQ1660" s="32"/>
      <c r="AR1660" s="32"/>
      <c r="AS1660" s="32"/>
      <c r="AT1660" s="32"/>
      <c r="AU1660" s="32"/>
      <c r="AV1660" s="32"/>
      <c r="AW1660" s="32"/>
      <c r="AX1660" s="32"/>
      <c r="AY1660" s="32"/>
      <c r="AZ1660" s="32"/>
      <c r="BA1660" s="32"/>
      <c r="BB1660" s="32"/>
      <c r="BC1660" s="32"/>
      <c r="BD1660" s="32"/>
      <c r="BE1660" s="32"/>
      <c r="BF1660" s="32"/>
      <c r="BG1660" s="32"/>
      <c r="BH1660" s="32"/>
      <c r="BI1660" s="32"/>
      <c r="BJ1660" s="32"/>
      <c r="BK1660" s="32"/>
      <c r="BL1660" s="32"/>
      <c r="BM1660" s="32"/>
      <c r="BN1660" s="32"/>
      <c r="BO1660" s="32"/>
      <c r="BP1660" s="32"/>
      <c r="BQ1660" s="32"/>
      <c r="BR1660" s="32"/>
      <c r="BS1660" s="32"/>
      <c r="BT1660" s="32"/>
      <c r="BU1660" s="32"/>
      <c r="BV1660" s="32"/>
      <c r="BW1660" s="32"/>
      <c r="BX1660" s="32"/>
      <c r="BY1660" s="32"/>
      <c r="BZ1660" s="32"/>
      <c r="CA1660" s="32"/>
      <c r="CB1660" s="32"/>
      <c r="CC1660" s="32"/>
      <c r="CD1660" s="32"/>
      <c r="CE1660" s="32"/>
      <c r="CF1660" s="32"/>
      <c r="CG1660" s="32"/>
      <c r="CH1660" s="32"/>
      <c r="CI1660" s="32"/>
      <c r="CJ1660" s="32"/>
      <c r="CK1660" s="32"/>
      <c r="CL1660" s="32"/>
      <c r="CM1660" s="32"/>
      <c r="CN1660" s="32"/>
      <c r="CO1660" s="32"/>
      <c r="CP1660" s="32"/>
      <c r="CQ1660" s="32"/>
      <c r="CR1660" s="32"/>
      <c r="CS1660" s="32"/>
      <c r="CT1660" s="32">
        <v>2.6469999999999998</v>
      </c>
      <c r="CU1660" s="32">
        <v>2.6659999999999999</v>
      </c>
      <c r="CV1660" s="32">
        <v>2.7850000000000001</v>
      </c>
      <c r="CW1660" s="32">
        <v>2.9220000000000002</v>
      </c>
      <c r="CX1660" s="32">
        <v>2.9470000000000001</v>
      </c>
      <c r="CY1660" s="32">
        <v>2.7919999999999998</v>
      </c>
      <c r="CZ1660" s="32">
        <v>2.6269999999999998</v>
      </c>
      <c r="DA1660" s="32">
        <v>2.4569999999999999</v>
      </c>
      <c r="DB1660" s="32">
        <v>2.39</v>
      </c>
      <c r="DC1660" s="32">
        <v>2.38</v>
      </c>
      <c r="DD1660" s="32">
        <v>2.38</v>
      </c>
      <c r="DE1660" s="32">
        <v>2.3849999999999998</v>
      </c>
      <c r="DF1660" s="32">
        <v>2.3849999999999998</v>
      </c>
      <c r="DG1660" s="32">
        <v>2.415</v>
      </c>
      <c r="DH1660" s="32">
        <v>2.56</v>
      </c>
      <c r="DI1660" s="32">
        <v>2.702</v>
      </c>
      <c r="DJ1660" s="32">
        <v>2.7469999999999999</v>
      </c>
      <c r="DK1660" s="32">
        <v>2.6419999999999999</v>
      </c>
      <c r="DL1660" s="32">
        <v>2.524</v>
      </c>
      <c r="DM1660" s="32">
        <v>2.4060000000000001</v>
      </c>
      <c r="DN1660" s="32">
        <v>2.3809999999999998</v>
      </c>
      <c r="DO1660" s="32">
        <v>2.3780000000000001</v>
      </c>
      <c r="DP1660" s="32">
        <v>2.383</v>
      </c>
      <c r="DQ1660" s="32">
        <v>2.3879999999999999</v>
      </c>
      <c r="DR1660" s="32">
        <v>2.4020000000000001</v>
      </c>
      <c r="DS1660" s="32">
        <v>2.4329999999999998</v>
      </c>
      <c r="DT1660" s="32">
        <v>2.5720000000000001</v>
      </c>
      <c r="DU1660" s="32">
        <v>2.7120000000000002</v>
      </c>
      <c r="DV1660" s="32">
        <v>2.7519999999999998</v>
      </c>
      <c r="DW1660" s="32">
        <v>2.65</v>
      </c>
      <c r="DX1660" s="32">
        <v>2.5430000000000001</v>
      </c>
      <c r="DY1660" s="32">
        <v>2.4369999999999998</v>
      </c>
      <c r="DZ1660" s="32">
        <v>2.4089999999999998</v>
      </c>
      <c r="EA1660" s="32">
        <v>2.411</v>
      </c>
      <c r="EB1660" s="32">
        <v>2.4213</v>
      </c>
      <c r="EC1660" s="32">
        <v>2.427</v>
      </c>
      <c r="ED1660" s="32">
        <v>2.4319999999999999</v>
      </c>
      <c r="EE1660" s="32">
        <v>2.4630000000000001</v>
      </c>
      <c r="EF1660" s="32">
        <v>2.6019999999999999</v>
      </c>
      <c r="EG1660" s="32">
        <v>2.742</v>
      </c>
      <c r="EH1660" s="32">
        <v>2.7894999999999999</v>
      </c>
      <c r="EI1660" s="32">
        <v>2.6875</v>
      </c>
      <c r="EJ1660" s="32">
        <v>2.5804999999999998</v>
      </c>
      <c r="EK1660" s="32">
        <v>2.4744999999999999</v>
      </c>
      <c r="EL1660" s="32">
        <v>2.4464999999999999</v>
      </c>
      <c r="EM1660" s="32">
        <v>2.4485000000000001</v>
      </c>
      <c r="EN1660" s="32">
        <v>2.4588000000000001</v>
      </c>
      <c r="EO1660" s="32">
        <v>2.4645000000000001</v>
      </c>
      <c r="EP1660" s="32">
        <v>2.4695</v>
      </c>
      <c r="EQ1660" s="32">
        <v>2.5005000000000002</v>
      </c>
      <c r="ER1660" s="32">
        <v>2.6395</v>
      </c>
      <c r="ES1660" s="32">
        <v>2.7795000000000001</v>
      </c>
      <c r="ET1660" s="32">
        <v>2.8344999999999998</v>
      </c>
      <c r="EU1660" s="32">
        <v>2.7324999999999999</v>
      </c>
      <c r="EV1660" s="32">
        <v>2.6255000000000002</v>
      </c>
      <c r="EW1660" s="32">
        <v>2.5194999999999999</v>
      </c>
      <c r="EX1660" s="32">
        <v>2.4914999999999998</v>
      </c>
      <c r="EY1660" s="32">
        <v>2.4935</v>
      </c>
      <c r="EZ1660" s="32">
        <v>2.5038</v>
      </c>
      <c r="FA1660" s="32">
        <v>2.5095000000000001</v>
      </c>
      <c r="FB1660" s="32">
        <v>2.5145</v>
      </c>
      <c r="FC1660" s="32">
        <v>2.5455000000000001</v>
      </c>
      <c r="FD1660" s="32">
        <v>2.6844999999999999</v>
      </c>
      <c r="FE1660" s="32">
        <v>2.8245</v>
      </c>
      <c r="FF1660" s="32">
        <v>2.8895</v>
      </c>
      <c r="FG1660" s="32">
        <v>2.7875000000000001</v>
      </c>
      <c r="FH1660" s="32">
        <v>2.6804999999999999</v>
      </c>
      <c r="FI1660" s="32">
        <v>2.5745</v>
      </c>
      <c r="FJ1660" s="32">
        <v>2.5465</v>
      </c>
      <c r="FK1660" s="32">
        <v>2.5485000000000002</v>
      </c>
      <c r="FL1660" s="32">
        <v>2.5587</v>
      </c>
      <c r="FM1660" s="32">
        <v>2.5644999999999998</v>
      </c>
      <c r="FN1660" s="32"/>
      <c r="FO1660" s="32"/>
      <c r="FP1660" s="32"/>
      <c r="FQ1660" s="32"/>
      <c r="FR1660" s="32"/>
      <c r="FS1660" s="32"/>
      <c r="FT1660" s="32"/>
      <c r="FU1660" s="32"/>
      <c r="FV1660" s="32"/>
      <c r="FW1660" s="32"/>
      <c r="FX1660" s="32"/>
      <c r="FY1660" s="32"/>
      <c r="FZ1660" s="32"/>
      <c r="GA1660" s="32"/>
      <c r="GB1660" s="32"/>
      <c r="GC1660" s="32"/>
      <c r="GD1660" s="32"/>
      <c r="GE1660" s="32"/>
      <c r="GF1660" s="32"/>
      <c r="GG1660" s="32"/>
      <c r="GH1660" s="32"/>
      <c r="GI1660" s="32"/>
      <c r="GJ1660" s="32"/>
      <c r="GK1660" s="32"/>
      <c r="GL1660" s="32"/>
      <c r="GM1660" s="32"/>
      <c r="GN1660" s="32"/>
      <c r="GO1660" s="32"/>
      <c r="GP1660" s="32"/>
      <c r="GQ1660" s="32"/>
    </row>
    <row r="1661" spans="1:199" customFormat="1" hidden="1" x14ac:dyDescent="0.2">
      <c r="A1661">
        <f t="shared" si="395"/>
        <v>5</v>
      </c>
      <c r="B1661">
        <f t="shared" si="396"/>
        <v>8</v>
      </c>
      <c r="C1661" s="1">
        <v>36378</v>
      </c>
      <c r="D1661">
        <f t="shared" si="397"/>
        <v>8</v>
      </c>
      <c r="E1661">
        <f t="shared" si="398"/>
        <v>1999</v>
      </c>
      <c r="F1661" s="17">
        <f t="shared" si="401"/>
        <v>0.1368999999999998</v>
      </c>
      <c r="G1661" s="16">
        <f t="shared" si="387"/>
        <v>-4.3749999999999289E-2</v>
      </c>
      <c r="H1661" s="16">
        <f t="shared" si="388"/>
        <v>2.5433333333332975E-2</v>
      </c>
      <c r="I1661" s="16">
        <f t="shared" si="389"/>
        <v>-1.8316666666666315E-2</v>
      </c>
      <c r="J1661" s="7">
        <f>VLOOKUP(C1661,'Nymex hist.'!A:B,2,0)</f>
        <v>2.698</v>
      </c>
      <c r="K1661" s="11">
        <f t="shared" si="400"/>
        <v>2.7095000000000002</v>
      </c>
      <c r="L1661" s="11">
        <f t="shared" si="402"/>
        <v>2.8464</v>
      </c>
      <c r="M1661" s="9">
        <f t="shared" si="390"/>
        <v>2.5524166666666663</v>
      </c>
      <c r="N1661" s="9">
        <f t="shared" si="391"/>
        <v>2.508666666666667</v>
      </c>
      <c r="O1661" s="9">
        <f t="shared" si="392"/>
        <v>2.5341</v>
      </c>
      <c r="P1661" s="9">
        <f t="shared" si="393"/>
        <v>2.5716083333333337</v>
      </c>
      <c r="Q1661" s="9">
        <f t="shared" si="394"/>
        <v>2.6166</v>
      </c>
      <c r="R1661" s="8">
        <v>36378</v>
      </c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3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>
        <v>2.698</v>
      </c>
      <c r="CU1661" s="2">
        <v>2.7210000000000001</v>
      </c>
      <c r="CV1661" s="2">
        <v>2.831</v>
      </c>
      <c r="CW1661" s="2">
        <v>2.956</v>
      </c>
      <c r="CX1661" s="2">
        <v>2.98</v>
      </c>
      <c r="CY1661" s="2">
        <v>2.82</v>
      </c>
      <c r="CZ1661" s="2">
        <v>2.645</v>
      </c>
      <c r="DA1661" s="2">
        <v>2.4700000000000002</v>
      </c>
      <c r="DB1661" s="2">
        <v>2.4049999999999998</v>
      </c>
      <c r="DC1661" s="2">
        <v>2.39</v>
      </c>
      <c r="DD1661" s="2">
        <v>2.39</v>
      </c>
      <c r="DE1661" s="2">
        <v>2.395</v>
      </c>
      <c r="DF1661" s="2">
        <v>2.403</v>
      </c>
      <c r="DG1661" s="2">
        <v>2.4329999999999998</v>
      </c>
      <c r="DH1661" s="2">
        <v>2.5779999999999998</v>
      </c>
      <c r="DI1661" s="2">
        <v>2.72</v>
      </c>
      <c r="DJ1661" s="2">
        <v>2.7650000000000001</v>
      </c>
      <c r="DK1661" s="2">
        <v>2.6549999999999998</v>
      </c>
      <c r="DL1661" s="2">
        <v>2.5350000000000001</v>
      </c>
      <c r="DM1661" s="2">
        <v>2.4169999999999998</v>
      </c>
      <c r="DN1661" s="2">
        <v>2.3919999999999999</v>
      </c>
      <c r="DO1661" s="2">
        <v>2.39</v>
      </c>
      <c r="DP1661" s="2">
        <v>2.3929999999999998</v>
      </c>
      <c r="DQ1661" s="2">
        <v>2.3980000000000001</v>
      </c>
      <c r="DR1661" s="2">
        <v>2.4119999999999999</v>
      </c>
      <c r="DS1661" s="2">
        <v>2.4430000000000001</v>
      </c>
      <c r="DT1661" s="2">
        <v>2.5819999999999999</v>
      </c>
      <c r="DU1661" s="2">
        <v>2.722</v>
      </c>
      <c r="DV1661" s="2">
        <v>2.762</v>
      </c>
      <c r="DW1661" s="2">
        <v>2.66</v>
      </c>
      <c r="DX1661" s="2">
        <v>2.5529999999999999</v>
      </c>
      <c r="DY1661" s="2">
        <v>2.4470000000000001</v>
      </c>
      <c r="DZ1661" s="2">
        <v>2.419</v>
      </c>
      <c r="EA1661" s="2">
        <v>2.4209999999999998</v>
      </c>
      <c r="EB1661" s="2">
        <v>2.4312</v>
      </c>
      <c r="EC1661" s="2">
        <v>2.4369999999999998</v>
      </c>
      <c r="ED1661" s="2">
        <v>2.4420000000000002</v>
      </c>
      <c r="EE1661" s="2">
        <v>2.4729999999999999</v>
      </c>
      <c r="EF1661" s="2">
        <v>2.6120000000000001</v>
      </c>
      <c r="EG1661" s="2">
        <v>2.7519999999999998</v>
      </c>
      <c r="EH1661" s="2">
        <v>2.7995000000000001</v>
      </c>
      <c r="EI1661" s="2">
        <v>2.6974999999999998</v>
      </c>
      <c r="EJ1661" s="2">
        <v>2.5905</v>
      </c>
      <c r="EK1661" s="2">
        <v>2.4845000000000002</v>
      </c>
      <c r="EL1661" s="2">
        <v>2.4565000000000001</v>
      </c>
      <c r="EM1661" s="2">
        <v>2.4584999999999999</v>
      </c>
      <c r="EN1661" s="2">
        <v>2.4687999999999999</v>
      </c>
      <c r="EO1661" s="2">
        <v>2.4744999999999999</v>
      </c>
      <c r="EP1661" s="2">
        <v>2.4794999999999998</v>
      </c>
      <c r="EQ1661" s="2">
        <v>2.5105</v>
      </c>
      <c r="ER1661" s="2">
        <v>2.6495000000000002</v>
      </c>
      <c r="ES1661" s="2">
        <v>2.7894999999999999</v>
      </c>
      <c r="ET1661" s="2">
        <v>2.8445</v>
      </c>
      <c r="EU1661" s="2">
        <v>2.7425000000000002</v>
      </c>
      <c r="EV1661" s="2">
        <v>2.6355</v>
      </c>
      <c r="EW1661" s="2">
        <v>2.5295000000000001</v>
      </c>
      <c r="EX1661" s="2">
        <v>2.5015000000000001</v>
      </c>
      <c r="EY1661" s="2">
        <v>2.5034999999999998</v>
      </c>
      <c r="EZ1661" s="2">
        <v>2.5137</v>
      </c>
      <c r="FA1661" s="2">
        <v>2.5194999999999999</v>
      </c>
      <c r="FB1661" s="2">
        <v>2.5245000000000002</v>
      </c>
      <c r="FC1661" s="2">
        <v>2.5554999999999999</v>
      </c>
      <c r="FD1661" s="2">
        <v>2.6945000000000001</v>
      </c>
      <c r="FE1661" s="2">
        <v>2.8344999999999998</v>
      </c>
      <c r="FF1661" s="2">
        <v>2.8995000000000002</v>
      </c>
      <c r="FG1661" s="2">
        <v>2.7974999999999999</v>
      </c>
      <c r="FH1661" s="2">
        <v>2.6905000000000001</v>
      </c>
      <c r="FI1661" s="2">
        <v>2.5844999999999998</v>
      </c>
      <c r="FJ1661" s="2">
        <v>2.5565000000000002</v>
      </c>
      <c r="FK1661" s="2">
        <v>2.5585</v>
      </c>
      <c r="FL1661" s="2">
        <v>2.5688</v>
      </c>
      <c r="FM1661" s="2">
        <v>2.5745</v>
      </c>
      <c r="FN1661" s="2"/>
      <c r="FO1661" s="2"/>
      <c r="FP1661" s="2"/>
      <c r="FQ1661" s="2"/>
      <c r="FR1661" s="2"/>
      <c r="FS1661" s="2"/>
      <c r="FT1661" s="2"/>
      <c r="FU1661" s="2"/>
      <c r="FV1661" s="2"/>
      <c r="FW1661" s="2"/>
      <c r="FX1661" s="2"/>
      <c r="FY1661" s="2"/>
      <c r="FZ1661" s="2"/>
      <c r="GA1661" s="2"/>
      <c r="GB1661" s="2"/>
      <c r="GC1661" s="2"/>
      <c r="GD1661" s="2"/>
      <c r="GE1661" s="2"/>
      <c r="GF1661" s="2"/>
      <c r="GG1661" s="2"/>
      <c r="GH1661" s="2"/>
      <c r="GI1661" s="2"/>
      <c r="GJ1661" s="2"/>
      <c r="GK1661" s="2"/>
      <c r="GL1661" s="2"/>
      <c r="GM1661" s="2"/>
      <c r="GN1661" s="2"/>
      <c r="GO1661" s="2"/>
      <c r="GP1661" s="2"/>
      <c r="GQ1661" s="2"/>
    </row>
    <row r="1662" spans="1:199" customFormat="1" hidden="1" x14ac:dyDescent="0.2">
      <c r="A1662">
        <f t="shared" si="395"/>
        <v>1</v>
      </c>
      <c r="B1662">
        <f t="shared" si="396"/>
        <v>8</v>
      </c>
      <c r="C1662" s="1">
        <v>36381</v>
      </c>
      <c r="D1662">
        <f t="shared" si="397"/>
        <v>8</v>
      </c>
      <c r="E1662">
        <f t="shared" si="398"/>
        <v>1999</v>
      </c>
      <c r="F1662" s="17">
        <f t="shared" si="401"/>
        <v>0.12110000000000021</v>
      </c>
      <c r="G1662" s="16">
        <f t="shared" si="387"/>
        <v>-4.5416666666666217E-2</v>
      </c>
      <c r="H1662" s="16">
        <f t="shared" si="388"/>
        <v>2.4933333333333252E-2</v>
      </c>
      <c r="I1662" s="16">
        <f t="shared" si="389"/>
        <v>-2.0483333333332965E-2</v>
      </c>
      <c r="J1662" s="7">
        <f>VLOOKUP(C1662,'Nymex hist.'!A:B,2,0)</f>
        <v>2.7210000000000001</v>
      </c>
      <c r="K1662" s="11">
        <f t="shared" si="400"/>
        <v>2.7374999999999998</v>
      </c>
      <c r="L1662" s="11">
        <f t="shared" si="402"/>
        <v>2.8586</v>
      </c>
      <c r="M1662" s="9">
        <f t="shared" si="390"/>
        <v>2.5540833333333333</v>
      </c>
      <c r="N1662" s="9">
        <f t="shared" si="391"/>
        <v>2.508666666666667</v>
      </c>
      <c r="O1662" s="9">
        <f t="shared" si="392"/>
        <v>2.5336000000000003</v>
      </c>
      <c r="P1662" s="9">
        <f t="shared" si="393"/>
        <v>2.5710999999999999</v>
      </c>
      <c r="Q1662" s="9">
        <f t="shared" si="394"/>
        <v>2.6160999999999999</v>
      </c>
      <c r="R1662" s="8">
        <v>36381</v>
      </c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3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>
        <v>2.7210000000000001</v>
      </c>
      <c r="CU1662" s="2">
        <v>2.754</v>
      </c>
      <c r="CV1662" s="2">
        <v>2.8540000000000001</v>
      </c>
      <c r="CW1662" s="2">
        <v>2.9740000000000002</v>
      </c>
      <c r="CX1662" s="2">
        <v>2.9950000000000001</v>
      </c>
      <c r="CY1662" s="2">
        <v>2.8250000000000002</v>
      </c>
      <c r="CZ1662" s="2">
        <v>2.645</v>
      </c>
      <c r="DA1662" s="2">
        <v>2.4700000000000002</v>
      </c>
      <c r="DB1662" s="2">
        <v>2.4049999999999998</v>
      </c>
      <c r="DC1662" s="2">
        <v>2.39</v>
      </c>
      <c r="DD1662" s="2">
        <v>2.39</v>
      </c>
      <c r="DE1662" s="2">
        <v>2.395</v>
      </c>
      <c r="DF1662" s="2">
        <v>2.403</v>
      </c>
      <c r="DG1662" s="2">
        <v>2.4329999999999998</v>
      </c>
      <c r="DH1662" s="2">
        <v>2.5779999999999998</v>
      </c>
      <c r="DI1662" s="2">
        <v>2.72</v>
      </c>
      <c r="DJ1662" s="2">
        <v>2.7650000000000001</v>
      </c>
      <c r="DK1662" s="2">
        <v>2.6549999999999998</v>
      </c>
      <c r="DL1662" s="2">
        <v>2.5350000000000001</v>
      </c>
      <c r="DM1662" s="2">
        <v>2.4169999999999998</v>
      </c>
      <c r="DN1662" s="2">
        <v>2.3919999999999999</v>
      </c>
      <c r="DO1662" s="2">
        <v>2.39</v>
      </c>
      <c r="DP1662" s="2">
        <v>2.3929999999999998</v>
      </c>
      <c r="DQ1662" s="2">
        <v>2.3980000000000001</v>
      </c>
      <c r="DR1662" s="2">
        <v>2.4119999999999999</v>
      </c>
      <c r="DS1662" s="2">
        <v>2.4430000000000001</v>
      </c>
      <c r="DT1662" s="2">
        <v>2.5819999999999999</v>
      </c>
      <c r="DU1662" s="2">
        <v>2.722</v>
      </c>
      <c r="DV1662" s="2">
        <v>2.762</v>
      </c>
      <c r="DW1662" s="2">
        <v>2.66</v>
      </c>
      <c r="DX1662" s="2">
        <v>2.5529999999999999</v>
      </c>
      <c r="DY1662" s="2">
        <v>2.4470000000000001</v>
      </c>
      <c r="DZ1662" s="2">
        <v>2.419</v>
      </c>
      <c r="EA1662" s="2">
        <v>2.4209999999999998</v>
      </c>
      <c r="EB1662" s="2">
        <v>2.4281999999999999</v>
      </c>
      <c r="EC1662" s="2">
        <v>2.4340000000000002</v>
      </c>
      <c r="ED1662" s="2">
        <v>2.4420000000000002</v>
      </c>
      <c r="EE1662" s="2">
        <v>2.4729999999999999</v>
      </c>
      <c r="EF1662" s="2">
        <v>2.6120000000000001</v>
      </c>
      <c r="EG1662" s="2">
        <v>2.7519999999999998</v>
      </c>
      <c r="EH1662" s="2">
        <v>2.7995000000000001</v>
      </c>
      <c r="EI1662" s="2">
        <v>2.6974999999999998</v>
      </c>
      <c r="EJ1662" s="2">
        <v>2.5905</v>
      </c>
      <c r="EK1662" s="2">
        <v>2.4845000000000002</v>
      </c>
      <c r="EL1662" s="2">
        <v>2.4565000000000001</v>
      </c>
      <c r="EM1662" s="2">
        <v>2.4584999999999999</v>
      </c>
      <c r="EN1662" s="2">
        <v>2.4657</v>
      </c>
      <c r="EO1662" s="2">
        <v>2.4714999999999998</v>
      </c>
      <c r="EP1662" s="2">
        <v>2.4794999999999998</v>
      </c>
      <c r="EQ1662" s="2">
        <v>2.5105</v>
      </c>
      <c r="ER1662" s="2">
        <v>2.6495000000000002</v>
      </c>
      <c r="ES1662" s="2">
        <v>2.7894999999999999</v>
      </c>
      <c r="ET1662" s="2">
        <v>2.8445</v>
      </c>
      <c r="EU1662" s="2">
        <v>2.7425000000000002</v>
      </c>
      <c r="EV1662" s="2">
        <v>2.6355</v>
      </c>
      <c r="EW1662" s="2">
        <v>2.5295000000000001</v>
      </c>
      <c r="EX1662" s="2">
        <v>2.5015000000000001</v>
      </c>
      <c r="EY1662" s="2">
        <v>2.5034999999999998</v>
      </c>
      <c r="EZ1662" s="2">
        <v>2.5106999999999999</v>
      </c>
      <c r="FA1662" s="2">
        <v>2.5165000000000002</v>
      </c>
      <c r="FB1662" s="2">
        <v>2.5245000000000002</v>
      </c>
      <c r="FC1662" s="2">
        <v>2.5554999999999999</v>
      </c>
      <c r="FD1662" s="2">
        <v>2.6945000000000001</v>
      </c>
      <c r="FE1662" s="2">
        <v>2.8344999999999998</v>
      </c>
      <c r="FF1662" s="2">
        <v>2.8995000000000002</v>
      </c>
      <c r="FG1662" s="2">
        <v>2.7974999999999999</v>
      </c>
      <c r="FH1662" s="2">
        <v>2.6905000000000001</v>
      </c>
      <c r="FI1662" s="2">
        <v>2.5844999999999998</v>
      </c>
      <c r="FJ1662" s="2">
        <v>2.5565000000000002</v>
      </c>
      <c r="FK1662" s="2">
        <v>2.5585</v>
      </c>
      <c r="FL1662" s="2">
        <v>2.5657999999999999</v>
      </c>
      <c r="FM1662" s="2">
        <v>2.5714999999999999</v>
      </c>
      <c r="FN1662" s="2"/>
      <c r="FO1662" s="2"/>
      <c r="FP1662" s="2"/>
      <c r="FQ1662" s="2"/>
      <c r="FR1662" s="2"/>
      <c r="FS1662" s="2"/>
      <c r="FT1662" s="2"/>
      <c r="FU1662" s="2"/>
      <c r="FV1662" s="2"/>
      <c r="FW1662" s="2"/>
      <c r="FX1662" s="2"/>
      <c r="FY1662" s="2"/>
      <c r="FZ1662" s="2"/>
      <c r="GA1662" s="2"/>
      <c r="GB1662" s="2"/>
      <c r="GC1662" s="2"/>
      <c r="GD1662" s="2"/>
      <c r="GE1662" s="2"/>
      <c r="GF1662" s="2"/>
      <c r="GG1662" s="2"/>
      <c r="GH1662" s="2"/>
      <c r="GI1662" s="2"/>
      <c r="GJ1662" s="2"/>
      <c r="GK1662" s="2"/>
      <c r="GL1662" s="2"/>
      <c r="GM1662" s="2"/>
      <c r="GN1662" s="2"/>
      <c r="GO1662" s="2"/>
      <c r="GP1662" s="2"/>
      <c r="GQ1662" s="2"/>
    </row>
    <row r="1663" spans="1:199" customFormat="1" hidden="1" x14ac:dyDescent="0.2">
      <c r="A1663">
        <f t="shared" si="395"/>
        <v>2</v>
      </c>
      <c r="B1663">
        <f t="shared" si="396"/>
        <v>8</v>
      </c>
      <c r="C1663" s="1">
        <v>36382</v>
      </c>
      <c r="D1663">
        <f t="shared" si="397"/>
        <v>8</v>
      </c>
      <c r="E1663">
        <f t="shared" si="398"/>
        <v>1999</v>
      </c>
      <c r="F1663" s="17">
        <f t="shared" si="401"/>
        <v>0.10929999999999973</v>
      </c>
      <c r="G1663" s="16">
        <f t="shared" si="387"/>
        <v>-4.8749999999999627E-2</v>
      </c>
      <c r="H1663" s="16">
        <f t="shared" si="388"/>
        <v>2.4933333333333252E-2</v>
      </c>
      <c r="I1663" s="16">
        <f t="shared" si="389"/>
        <v>-2.3816666666666375E-2</v>
      </c>
      <c r="J1663" s="7">
        <f>VLOOKUP(C1663,'Nymex hist.'!A:B,2,0)</f>
        <v>2.7480000000000002</v>
      </c>
      <c r="K1663" s="11">
        <f t="shared" si="400"/>
        <v>2.7635000000000001</v>
      </c>
      <c r="L1663" s="11">
        <f t="shared" si="402"/>
        <v>2.8727999999999998</v>
      </c>
      <c r="M1663" s="9">
        <f t="shared" si="390"/>
        <v>2.5574166666666667</v>
      </c>
      <c r="N1663" s="9">
        <f t="shared" si="391"/>
        <v>2.508666666666667</v>
      </c>
      <c r="O1663" s="9">
        <f t="shared" si="392"/>
        <v>2.5336000000000003</v>
      </c>
      <c r="P1663" s="9">
        <f t="shared" si="393"/>
        <v>2.5710999999999999</v>
      </c>
      <c r="Q1663" s="9">
        <f t="shared" si="394"/>
        <v>2.6160999999999999</v>
      </c>
      <c r="R1663" s="8">
        <v>36382</v>
      </c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3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>
        <v>2.7480000000000002</v>
      </c>
      <c r="CU1663" s="2">
        <v>2.7789999999999999</v>
      </c>
      <c r="CV1663" s="2">
        <v>2.8759999999999999</v>
      </c>
      <c r="CW1663" s="2">
        <v>2.9910000000000001</v>
      </c>
      <c r="CX1663" s="2">
        <v>3.0089999999999999</v>
      </c>
      <c r="CY1663" s="2">
        <v>2.8370000000000002</v>
      </c>
      <c r="CZ1663" s="2">
        <v>2.6509999999999998</v>
      </c>
      <c r="DA1663" s="2">
        <v>2.4700000000000002</v>
      </c>
      <c r="DB1663" s="2">
        <v>2.4049999999999998</v>
      </c>
      <c r="DC1663" s="2">
        <v>2.39</v>
      </c>
      <c r="DD1663" s="2">
        <v>2.39</v>
      </c>
      <c r="DE1663" s="2">
        <v>2.395</v>
      </c>
      <c r="DF1663" s="2">
        <v>2.4049999999999998</v>
      </c>
      <c r="DG1663" s="2">
        <v>2.4390000000000001</v>
      </c>
      <c r="DH1663" s="2">
        <v>2.5779999999999998</v>
      </c>
      <c r="DI1663" s="2">
        <v>2.72</v>
      </c>
      <c r="DJ1663" s="2">
        <v>2.7650000000000001</v>
      </c>
      <c r="DK1663" s="2">
        <v>2.6549999999999998</v>
      </c>
      <c r="DL1663" s="2">
        <v>2.5350000000000001</v>
      </c>
      <c r="DM1663" s="2">
        <v>2.4169999999999998</v>
      </c>
      <c r="DN1663" s="2">
        <v>2.3919999999999999</v>
      </c>
      <c r="DO1663" s="2">
        <v>2.39</v>
      </c>
      <c r="DP1663" s="2">
        <v>2.3929999999999998</v>
      </c>
      <c r="DQ1663" s="2">
        <v>2.3980000000000001</v>
      </c>
      <c r="DR1663" s="2">
        <v>2.4119999999999999</v>
      </c>
      <c r="DS1663" s="2">
        <v>2.4430000000000001</v>
      </c>
      <c r="DT1663" s="2">
        <v>2.5819999999999999</v>
      </c>
      <c r="DU1663" s="2">
        <v>2.722</v>
      </c>
      <c r="DV1663" s="2">
        <v>2.762</v>
      </c>
      <c r="DW1663" s="2">
        <v>2.66</v>
      </c>
      <c r="DX1663" s="2">
        <v>2.5529999999999999</v>
      </c>
      <c r="DY1663" s="2">
        <v>2.4470000000000001</v>
      </c>
      <c r="DZ1663" s="2">
        <v>2.419</v>
      </c>
      <c r="EA1663" s="2">
        <v>2.4209999999999998</v>
      </c>
      <c r="EB1663" s="2">
        <v>2.4281999999999999</v>
      </c>
      <c r="EC1663" s="2">
        <v>2.4340000000000002</v>
      </c>
      <c r="ED1663" s="2">
        <v>2.4420000000000002</v>
      </c>
      <c r="EE1663" s="2">
        <v>2.4729999999999999</v>
      </c>
      <c r="EF1663" s="2">
        <v>2.6120000000000001</v>
      </c>
      <c r="EG1663" s="2">
        <v>2.7519999999999998</v>
      </c>
      <c r="EH1663" s="2">
        <v>2.7995000000000001</v>
      </c>
      <c r="EI1663" s="2">
        <v>2.6974999999999998</v>
      </c>
      <c r="EJ1663" s="2">
        <v>2.5905</v>
      </c>
      <c r="EK1663" s="2">
        <v>2.4845000000000002</v>
      </c>
      <c r="EL1663" s="2">
        <v>2.4565000000000001</v>
      </c>
      <c r="EM1663" s="2">
        <v>2.4584999999999999</v>
      </c>
      <c r="EN1663" s="2">
        <v>2.4657</v>
      </c>
      <c r="EO1663" s="2">
        <v>2.4714999999999998</v>
      </c>
      <c r="EP1663" s="2">
        <v>2.4794999999999998</v>
      </c>
      <c r="EQ1663" s="2">
        <v>2.5105</v>
      </c>
      <c r="ER1663" s="2">
        <v>2.6495000000000002</v>
      </c>
      <c r="ES1663" s="2">
        <v>2.7894999999999999</v>
      </c>
      <c r="ET1663" s="2">
        <v>2.8445</v>
      </c>
      <c r="EU1663" s="2">
        <v>2.7425000000000002</v>
      </c>
      <c r="EV1663" s="2">
        <v>2.6355</v>
      </c>
      <c r="EW1663" s="2">
        <v>2.5295000000000001</v>
      </c>
      <c r="EX1663" s="2">
        <v>2.5015000000000001</v>
      </c>
      <c r="EY1663" s="2">
        <v>2.5034999999999998</v>
      </c>
      <c r="EZ1663" s="2">
        <v>2.5106999999999999</v>
      </c>
      <c r="FA1663" s="2">
        <v>2.5165000000000002</v>
      </c>
      <c r="FB1663" s="2">
        <v>2.5245000000000002</v>
      </c>
      <c r="FC1663" s="2">
        <v>2.5554999999999999</v>
      </c>
      <c r="FD1663" s="2">
        <v>2.6945000000000001</v>
      </c>
      <c r="FE1663" s="2">
        <v>2.8344999999999998</v>
      </c>
      <c r="FF1663" s="2">
        <v>2.8995000000000002</v>
      </c>
      <c r="FG1663" s="2">
        <v>2.7974999999999999</v>
      </c>
      <c r="FH1663" s="2">
        <v>2.6905000000000001</v>
      </c>
      <c r="FI1663" s="2">
        <v>2.5844999999999998</v>
      </c>
      <c r="FJ1663" s="2">
        <v>2.5565000000000002</v>
      </c>
      <c r="FK1663" s="2">
        <v>2.5585</v>
      </c>
      <c r="FL1663" s="2">
        <v>2.5657999999999999</v>
      </c>
      <c r="FM1663" s="2">
        <v>2.5714999999999999</v>
      </c>
      <c r="FN1663" s="2"/>
      <c r="FO1663" s="2"/>
      <c r="FP1663" s="2"/>
      <c r="FQ1663" s="2"/>
      <c r="FR1663" s="2"/>
      <c r="FS1663" s="2"/>
      <c r="FT1663" s="2"/>
      <c r="FU1663" s="2"/>
      <c r="FV1663" s="2"/>
      <c r="FW1663" s="2"/>
      <c r="FX1663" s="2"/>
      <c r="FY1663" s="2"/>
      <c r="FZ1663" s="2"/>
      <c r="GA1663" s="2"/>
      <c r="GB1663" s="2"/>
      <c r="GC1663" s="2"/>
      <c r="GD1663" s="2"/>
      <c r="GE1663" s="2"/>
      <c r="GF1663" s="2"/>
      <c r="GG1663" s="2"/>
      <c r="GH1663" s="2"/>
      <c r="GI1663" s="2"/>
      <c r="GJ1663" s="2"/>
      <c r="GK1663" s="2"/>
      <c r="GL1663" s="2"/>
      <c r="GM1663" s="2"/>
      <c r="GN1663" s="2"/>
      <c r="GO1663" s="2"/>
      <c r="GP1663" s="2"/>
      <c r="GQ1663" s="2"/>
    </row>
    <row r="1664" spans="1:199" customFormat="1" hidden="1" x14ac:dyDescent="0.2">
      <c r="A1664">
        <f t="shared" si="395"/>
        <v>3</v>
      </c>
      <c r="B1664">
        <f t="shared" si="396"/>
        <v>8</v>
      </c>
      <c r="C1664" s="1">
        <v>36383</v>
      </c>
      <c r="D1664">
        <f t="shared" si="397"/>
        <v>8</v>
      </c>
      <c r="E1664">
        <f t="shared" si="398"/>
        <v>1999</v>
      </c>
      <c r="F1664" s="17">
        <f t="shared" si="401"/>
        <v>0.13629999999999987</v>
      </c>
      <c r="G1664" s="16">
        <f t="shared" si="387"/>
        <v>-4.450000000000065E-2</v>
      </c>
      <c r="H1664" s="16">
        <f t="shared" si="388"/>
        <v>2.4941666666666862E-2</v>
      </c>
      <c r="I1664" s="16">
        <f t="shared" si="389"/>
        <v>-1.9558333333333788E-2</v>
      </c>
      <c r="J1664" s="7">
        <f>VLOOKUP(C1664,'Nymex hist.'!A:B,2,0)</f>
        <v>2.7040000000000002</v>
      </c>
      <c r="K1664" s="11">
        <f t="shared" si="400"/>
        <v>2.7225000000000001</v>
      </c>
      <c r="L1664" s="11">
        <f t="shared" si="402"/>
        <v>2.8588</v>
      </c>
      <c r="M1664" s="9">
        <f t="shared" si="390"/>
        <v>2.551166666666667</v>
      </c>
      <c r="N1664" s="9">
        <f t="shared" si="391"/>
        <v>2.5066666666666664</v>
      </c>
      <c r="O1664" s="9">
        <f t="shared" si="392"/>
        <v>2.5316083333333332</v>
      </c>
      <c r="P1664" s="9">
        <f t="shared" si="393"/>
        <v>2.5691083333333338</v>
      </c>
      <c r="Q1664" s="9">
        <f t="shared" si="394"/>
        <v>2.6141083333333328</v>
      </c>
      <c r="R1664" s="8">
        <v>36383</v>
      </c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3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>
        <v>2.7040000000000002</v>
      </c>
      <c r="CU1664" s="2">
        <v>2.7410000000000001</v>
      </c>
      <c r="CV1664" s="2">
        <v>2.8530000000000002</v>
      </c>
      <c r="CW1664" s="2">
        <v>2.9750000000000001</v>
      </c>
      <c r="CX1664" s="2">
        <v>2.9950000000000001</v>
      </c>
      <c r="CY1664" s="2">
        <v>2.8279999999999998</v>
      </c>
      <c r="CZ1664" s="2">
        <v>2.6429999999999998</v>
      </c>
      <c r="DA1664" s="2">
        <v>2.4630000000000001</v>
      </c>
      <c r="DB1664" s="2">
        <v>2.4</v>
      </c>
      <c r="DC1664" s="2">
        <v>2.3849999999999998</v>
      </c>
      <c r="DD1664" s="2">
        <v>2.3849999999999998</v>
      </c>
      <c r="DE1664" s="2">
        <v>2.39</v>
      </c>
      <c r="DF1664" s="2">
        <v>2.4</v>
      </c>
      <c r="DG1664" s="2">
        <v>2.4350000000000001</v>
      </c>
      <c r="DH1664" s="2">
        <v>2.5739999999999998</v>
      </c>
      <c r="DI1664" s="2">
        <v>2.7160000000000002</v>
      </c>
      <c r="DJ1664" s="2">
        <v>2.7629999999999999</v>
      </c>
      <c r="DK1664" s="2">
        <v>2.653</v>
      </c>
      <c r="DL1664" s="2">
        <v>2.5329999999999999</v>
      </c>
      <c r="DM1664" s="2">
        <v>2.415</v>
      </c>
      <c r="DN1664" s="2">
        <v>2.39</v>
      </c>
      <c r="DO1664" s="2">
        <v>2.3879999999999999</v>
      </c>
      <c r="DP1664" s="2">
        <v>2.391</v>
      </c>
      <c r="DQ1664" s="2">
        <v>2.3959999999999999</v>
      </c>
      <c r="DR1664" s="2">
        <v>2.41</v>
      </c>
      <c r="DS1664" s="2">
        <v>2.4409999999999998</v>
      </c>
      <c r="DT1664" s="2">
        <v>2.58</v>
      </c>
      <c r="DU1664" s="2">
        <v>2.72</v>
      </c>
      <c r="DV1664" s="2">
        <v>2.76</v>
      </c>
      <c r="DW1664" s="2">
        <v>2.6579999999999999</v>
      </c>
      <c r="DX1664" s="2">
        <v>2.5510000000000002</v>
      </c>
      <c r="DY1664" s="2">
        <v>2.4449999999999998</v>
      </c>
      <c r="DZ1664" s="2">
        <v>2.4169999999999998</v>
      </c>
      <c r="EA1664" s="2">
        <v>2.419</v>
      </c>
      <c r="EB1664" s="2">
        <v>2.4262999999999999</v>
      </c>
      <c r="EC1664" s="2">
        <v>2.4319999999999999</v>
      </c>
      <c r="ED1664" s="2">
        <v>2.44</v>
      </c>
      <c r="EE1664" s="2">
        <v>2.4710000000000001</v>
      </c>
      <c r="EF1664" s="2">
        <v>2.61</v>
      </c>
      <c r="EG1664" s="2">
        <v>2.75</v>
      </c>
      <c r="EH1664" s="2">
        <v>2.7974999999999999</v>
      </c>
      <c r="EI1664" s="2">
        <v>2.6955</v>
      </c>
      <c r="EJ1664" s="2">
        <v>2.5884999999999998</v>
      </c>
      <c r="EK1664" s="2">
        <v>2.4824999999999999</v>
      </c>
      <c r="EL1664" s="2">
        <v>2.4544999999999999</v>
      </c>
      <c r="EM1664" s="2">
        <v>2.4565000000000001</v>
      </c>
      <c r="EN1664" s="2">
        <v>2.4638</v>
      </c>
      <c r="EO1664" s="2">
        <v>2.4695</v>
      </c>
      <c r="EP1664" s="2">
        <v>2.4775</v>
      </c>
      <c r="EQ1664" s="2">
        <v>2.5085000000000002</v>
      </c>
      <c r="ER1664" s="2">
        <v>2.6475</v>
      </c>
      <c r="ES1664" s="2">
        <v>2.7875000000000001</v>
      </c>
      <c r="ET1664" s="2">
        <v>2.8424999999999998</v>
      </c>
      <c r="EU1664" s="2">
        <v>2.7404999999999999</v>
      </c>
      <c r="EV1664" s="2">
        <v>2.6335000000000002</v>
      </c>
      <c r="EW1664" s="2">
        <v>2.5274999999999999</v>
      </c>
      <c r="EX1664" s="2">
        <v>2.4994999999999998</v>
      </c>
      <c r="EY1664" s="2">
        <v>2.5015000000000001</v>
      </c>
      <c r="EZ1664" s="2">
        <v>2.5087999999999999</v>
      </c>
      <c r="FA1664" s="2">
        <v>2.5145</v>
      </c>
      <c r="FB1664" s="2">
        <v>2.5225</v>
      </c>
      <c r="FC1664" s="2">
        <v>2.5535000000000001</v>
      </c>
      <c r="FD1664" s="2">
        <v>2.6924999999999999</v>
      </c>
      <c r="FE1664" s="2">
        <v>2.8325</v>
      </c>
      <c r="FF1664" s="2">
        <v>2.8975</v>
      </c>
      <c r="FG1664" s="2">
        <v>2.7955000000000001</v>
      </c>
      <c r="FH1664" s="2">
        <v>2.6884999999999999</v>
      </c>
      <c r="FI1664" s="2">
        <v>2.5825</v>
      </c>
      <c r="FJ1664" s="2">
        <v>2.5545</v>
      </c>
      <c r="FK1664" s="2">
        <v>2.5565000000000002</v>
      </c>
      <c r="FL1664" s="2">
        <v>2.5638000000000001</v>
      </c>
      <c r="FM1664" s="2">
        <v>2.5695000000000001</v>
      </c>
      <c r="FN1664" s="2"/>
      <c r="FO1664" s="2"/>
      <c r="FP1664" s="2"/>
      <c r="FQ1664" s="2"/>
      <c r="FR1664" s="2"/>
      <c r="FS1664" s="2"/>
      <c r="FT1664" s="2"/>
      <c r="FU1664" s="2"/>
      <c r="FV1664" s="2"/>
      <c r="FW1664" s="2"/>
      <c r="FX1664" s="2"/>
      <c r="FY1664" s="2"/>
      <c r="FZ1664" s="2"/>
      <c r="GA1664" s="2"/>
      <c r="GB1664" s="2"/>
      <c r="GC1664" s="2"/>
      <c r="GD1664" s="2"/>
      <c r="GE1664" s="2"/>
      <c r="GF1664" s="2"/>
      <c r="GG1664" s="2"/>
      <c r="GH1664" s="2"/>
      <c r="GI1664" s="2"/>
      <c r="GJ1664" s="2"/>
      <c r="GK1664" s="2"/>
      <c r="GL1664" s="2"/>
      <c r="GM1664" s="2"/>
      <c r="GN1664" s="2"/>
      <c r="GO1664" s="2"/>
      <c r="GP1664" s="2"/>
      <c r="GQ1664" s="2"/>
    </row>
    <row r="1665" spans="1:199" x14ac:dyDescent="0.2">
      <c r="A1665" s="36">
        <f t="shared" si="395"/>
        <v>4</v>
      </c>
      <c r="B1665" s="36">
        <f t="shared" si="396"/>
        <v>8</v>
      </c>
      <c r="C1665" s="1">
        <v>36384</v>
      </c>
      <c r="D1665">
        <f t="shared" si="397"/>
        <v>8</v>
      </c>
      <c r="E1665">
        <f t="shared" si="398"/>
        <v>1999</v>
      </c>
      <c r="F1665" s="21">
        <f t="shared" si="401"/>
        <v>0.13200000000000056</v>
      </c>
      <c r="G1665" s="21">
        <f t="shared" si="387"/>
        <v>-4.7583333333333755E-2</v>
      </c>
      <c r="H1665" s="21">
        <f t="shared" si="388"/>
        <v>2.4941666666666862E-2</v>
      </c>
      <c r="I1665" s="21">
        <f t="shared" si="389"/>
        <v>-2.2641666666666893E-2</v>
      </c>
      <c r="J1665" s="23">
        <f>VLOOKUP(C1665,'Nymex hist.'!A:B,2,0)</f>
        <v>2.7229999999999999</v>
      </c>
      <c r="K1665" s="23">
        <f t="shared" si="400"/>
        <v>2.7389999999999999</v>
      </c>
      <c r="L1665" s="23">
        <f t="shared" si="402"/>
        <v>2.8710000000000004</v>
      </c>
      <c r="M1665" s="23">
        <f t="shared" si="390"/>
        <v>2.5542500000000001</v>
      </c>
      <c r="N1665" s="23">
        <f t="shared" si="391"/>
        <v>2.5066666666666664</v>
      </c>
      <c r="O1665" s="23">
        <f t="shared" si="392"/>
        <v>2.5316083333333332</v>
      </c>
      <c r="P1665" s="23">
        <f t="shared" si="393"/>
        <v>2.5691083333333338</v>
      </c>
      <c r="Q1665" s="23">
        <f t="shared" si="394"/>
        <v>2.6141083333333328</v>
      </c>
      <c r="R1665" s="30">
        <v>36384</v>
      </c>
      <c r="S1665" s="32"/>
      <c r="T1665" s="32"/>
      <c r="U1665" s="32"/>
      <c r="V1665" s="32"/>
      <c r="W1665" s="32"/>
      <c r="X1665" s="32"/>
      <c r="Y1665" s="32"/>
      <c r="Z1665" s="32"/>
      <c r="AA1665" s="32"/>
      <c r="AB1665" s="32"/>
      <c r="AC1665" s="32"/>
      <c r="AD1665" s="32"/>
      <c r="AE1665" s="32"/>
      <c r="AF1665" s="32"/>
      <c r="AG1665" s="32"/>
      <c r="AH1665" s="32"/>
      <c r="AI1665" s="32"/>
      <c r="AJ1665" s="34"/>
      <c r="AK1665" s="32"/>
      <c r="AL1665" s="32"/>
      <c r="AM1665" s="32"/>
      <c r="AN1665" s="32"/>
      <c r="AO1665" s="32"/>
      <c r="AP1665" s="32"/>
      <c r="AQ1665" s="32"/>
      <c r="AR1665" s="32"/>
      <c r="AS1665" s="32"/>
      <c r="AT1665" s="32"/>
      <c r="AU1665" s="32"/>
      <c r="AV1665" s="32"/>
      <c r="AW1665" s="32"/>
      <c r="AX1665" s="32"/>
      <c r="AY1665" s="32"/>
      <c r="AZ1665" s="32"/>
      <c r="BA1665" s="32"/>
      <c r="BB1665" s="32"/>
      <c r="BC1665" s="32"/>
      <c r="BD1665" s="32"/>
      <c r="BE1665" s="32"/>
      <c r="BF1665" s="32"/>
      <c r="BG1665" s="32"/>
      <c r="BH1665" s="32"/>
      <c r="BI1665" s="32"/>
      <c r="BJ1665" s="32"/>
      <c r="BK1665" s="32"/>
      <c r="BL1665" s="32"/>
      <c r="BM1665" s="32"/>
      <c r="BN1665" s="32"/>
      <c r="BO1665" s="32"/>
      <c r="BP1665" s="32"/>
      <c r="BQ1665" s="32"/>
      <c r="BR1665" s="32"/>
      <c r="BS1665" s="32"/>
      <c r="BT1665" s="32"/>
      <c r="BU1665" s="32"/>
      <c r="BV1665" s="32"/>
      <c r="BW1665" s="32"/>
      <c r="BX1665" s="32"/>
      <c r="BY1665" s="32"/>
      <c r="BZ1665" s="32"/>
      <c r="CA1665" s="32"/>
      <c r="CB1665" s="32"/>
      <c r="CC1665" s="32"/>
      <c r="CD1665" s="32"/>
      <c r="CE1665" s="32"/>
      <c r="CF1665" s="32"/>
      <c r="CG1665" s="32"/>
      <c r="CH1665" s="32"/>
      <c r="CI1665" s="32"/>
      <c r="CJ1665" s="32"/>
      <c r="CK1665" s="32"/>
      <c r="CL1665" s="32"/>
      <c r="CM1665" s="32"/>
      <c r="CN1665" s="32"/>
      <c r="CO1665" s="32"/>
      <c r="CP1665" s="32"/>
      <c r="CQ1665" s="32"/>
      <c r="CR1665" s="32"/>
      <c r="CS1665" s="32"/>
      <c r="CT1665" s="32">
        <v>2.7229999999999999</v>
      </c>
      <c r="CU1665" s="32">
        <v>2.7549999999999999</v>
      </c>
      <c r="CV1665" s="32">
        <v>2.871</v>
      </c>
      <c r="CW1665" s="32">
        <v>2.988</v>
      </c>
      <c r="CX1665" s="32">
        <v>3.008</v>
      </c>
      <c r="CY1665" s="32">
        <v>2.8380000000000001</v>
      </c>
      <c r="CZ1665" s="32">
        <v>2.65</v>
      </c>
      <c r="DA1665" s="32">
        <v>2.4700000000000002</v>
      </c>
      <c r="DB1665" s="32">
        <v>2.4</v>
      </c>
      <c r="DC1665" s="32">
        <v>2.3849999999999998</v>
      </c>
      <c r="DD1665" s="32">
        <v>2.3849999999999998</v>
      </c>
      <c r="DE1665" s="32">
        <v>2.39</v>
      </c>
      <c r="DF1665" s="32">
        <v>2.4</v>
      </c>
      <c r="DG1665" s="32">
        <v>2.4350000000000001</v>
      </c>
      <c r="DH1665" s="32">
        <v>2.5739999999999998</v>
      </c>
      <c r="DI1665" s="32">
        <v>2.7160000000000002</v>
      </c>
      <c r="DJ1665" s="32">
        <v>2.7629999999999999</v>
      </c>
      <c r="DK1665" s="32">
        <v>2.653</v>
      </c>
      <c r="DL1665" s="32">
        <v>2.5329999999999999</v>
      </c>
      <c r="DM1665" s="32">
        <v>2.415</v>
      </c>
      <c r="DN1665" s="32">
        <v>2.39</v>
      </c>
      <c r="DO1665" s="32">
        <v>2.3879999999999999</v>
      </c>
      <c r="DP1665" s="32">
        <v>2.391</v>
      </c>
      <c r="DQ1665" s="32">
        <v>2.3959999999999999</v>
      </c>
      <c r="DR1665" s="32">
        <v>2.41</v>
      </c>
      <c r="DS1665" s="32">
        <v>2.4409999999999998</v>
      </c>
      <c r="DT1665" s="32">
        <v>2.58</v>
      </c>
      <c r="DU1665" s="32">
        <v>2.72</v>
      </c>
      <c r="DV1665" s="32">
        <v>2.76</v>
      </c>
      <c r="DW1665" s="32">
        <v>2.6579999999999999</v>
      </c>
      <c r="DX1665" s="32">
        <v>2.5510000000000002</v>
      </c>
      <c r="DY1665" s="32">
        <v>2.4449999999999998</v>
      </c>
      <c r="DZ1665" s="32">
        <v>2.4169999999999998</v>
      </c>
      <c r="EA1665" s="32">
        <v>2.419</v>
      </c>
      <c r="EB1665" s="32">
        <v>2.4262999999999999</v>
      </c>
      <c r="EC1665" s="32">
        <v>2.4319999999999999</v>
      </c>
      <c r="ED1665" s="32">
        <v>2.44</v>
      </c>
      <c r="EE1665" s="32">
        <v>2.4710000000000001</v>
      </c>
      <c r="EF1665" s="32">
        <v>2.61</v>
      </c>
      <c r="EG1665" s="32">
        <v>2.75</v>
      </c>
      <c r="EH1665" s="32">
        <v>2.7974999999999999</v>
      </c>
      <c r="EI1665" s="32">
        <v>2.6955</v>
      </c>
      <c r="EJ1665" s="32">
        <v>2.5884999999999998</v>
      </c>
      <c r="EK1665" s="32">
        <v>2.4824999999999999</v>
      </c>
      <c r="EL1665" s="32">
        <v>2.4544999999999999</v>
      </c>
      <c r="EM1665" s="32">
        <v>2.4565000000000001</v>
      </c>
      <c r="EN1665" s="32">
        <v>2.4638</v>
      </c>
      <c r="EO1665" s="32">
        <v>2.4695</v>
      </c>
      <c r="EP1665" s="32">
        <v>2.4775</v>
      </c>
      <c r="EQ1665" s="32">
        <v>2.5085000000000002</v>
      </c>
      <c r="ER1665" s="32">
        <v>2.6475</v>
      </c>
      <c r="ES1665" s="32">
        <v>2.7875000000000001</v>
      </c>
      <c r="ET1665" s="32">
        <v>2.8424999999999998</v>
      </c>
      <c r="EU1665" s="32">
        <v>2.7404999999999999</v>
      </c>
      <c r="EV1665" s="32">
        <v>2.6335000000000002</v>
      </c>
      <c r="EW1665" s="32">
        <v>2.5274999999999999</v>
      </c>
      <c r="EX1665" s="32">
        <v>2.4994999999999998</v>
      </c>
      <c r="EY1665" s="32">
        <v>2.5015000000000001</v>
      </c>
      <c r="EZ1665" s="32">
        <v>2.5087999999999999</v>
      </c>
      <c r="FA1665" s="32">
        <v>2.5145</v>
      </c>
      <c r="FB1665" s="32">
        <v>2.5225</v>
      </c>
      <c r="FC1665" s="32">
        <v>2.5535000000000001</v>
      </c>
      <c r="FD1665" s="32">
        <v>2.6924999999999999</v>
      </c>
      <c r="FE1665" s="32">
        <v>2.8325</v>
      </c>
      <c r="FF1665" s="32">
        <v>2.8975</v>
      </c>
      <c r="FG1665" s="32">
        <v>2.7955000000000001</v>
      </c>
      <c r="FH1665" s="32">
        <v>2.6884999999999999</v>
      </c>
      <c r="FI1665" s="32">
        <v>2.5825</v>
      </c>
      <c r="FJ1665" s="32">
        <v>2.5545</v>
      </c>
      <c r="FK1665" s="32">
        <v>2.5565000000000002</v>
      </c>
      <c r="FL1665" s="32">
        <v>2.5638000000000001</v>
      </c>
      <c r="FM1665" s="32">
        <v>2.5695000000000001</v>
      </c>
      <c r="FN1665" s="32"/>
      <c r="FO1665" s="32"/>
      <c r="FP1665" s="32"/>
      <c r="FQ1665" s="32"/>
      <c r="FR1665" s="32"/>
      <c r="FS1665" s="32"/>
      <c r="FT1665" s="32"/>
      <c r="FU1665" s="32"/>
      <c r="FV1665" s="32"/>
      <c r="FW1665" s="32"/>
      <c r="FX1665" s="32"/>
      <c r="FY1665" s="32"/>
      <c r="FZ1665" s="32"/>
      <c r="GA1665" s="32"/>
      <c r="GB1665" s="32"/>
      <c r="GC1665" s="32"/>
      <c r="GD1665" s="32"/>
      <c r="GE1665" s="32"/>
      <c r="GF1665" s="32"/>
      <c r="GG1665" s="32"/>
      <c r="GH1665" s="32"/>
      <c r="GI1665" s="32"/>
      <c r="GJ1665" s="32"/>
      <c r="GK1665" s="32"/>
      <c r="GL1665" s="32"/>
      <c r="GM1665" s="32"/>
      <c r="GN1665" s="32"/>
      <c r="GO1665" s="32"/>
      <c r="GP1665" s="32"/>
      <c r="GQ1665" s="32"/>
    </row>
    <row r="1666" spans="1:199" customFormat="1" hidden="1" x14ac:dyDescent="0.2">
      <c r="A1666">
        <f t="shared" si="395"/>
        <v>5</v>
      </c>
      <c r="B1666">
        <f t="shared" si="396"/>
        <v>8</v>
      </c>
      <c r="C1666" s="1">
        <v>36385</v>
      </c>
      <c r="D1666">
        <f t="shared" si="397"/>
        <v>8</v>
      </c>
      <c r="E1666">
        <f t="shared" si="398"/>
        <v>1999</v>
      </c>
      <c r="F1666" s="17">
        <f t="shared" si="401"/>
        <v>0.12659999999999982</v>
      </c>
      <c r="G1666" s="16">
        <f t="shared" si="387"/>
        <v>-5.1416666666666888E-2</v>
      </c>
      <c r="H1666" s="16">
        <f t="shared" si="388"/>
        <v>2.2266666666666435E-2</v>
      </c>
      <c r="I1666" s="16">
        <f t="shared" si="389"/>
        <v>-2.9150000000000453E-2</v>
      </c>
      <c r="J1666" s="7">
        <f>VLOOKUP(C1666,'Nymex hist.'!A:B,2,0)</f>
        <v>2.7450000000000001</v>
      </c>
      <c r="K1666" s="11">
        <f t="shared" si="400"/>
        <v>2.7610000000000001</v>
      </c>
      <c r="L1666" s="11">
        <f t="shared" si="402"/>
        <v>2.8875999999999999</v>
      </c>
      <c r="M1666" s="9">
        <f t="shared" si="390"/>
        <v>2.5617500000000004</v>
      </c>
      <c r="N1666" s="9">
        <f t="shared" si="391"/>
        <v>2.5103333333333335</v>
      </c>
      <c r="O1666" s="9">
        <f t="shared" si="392"/>
        <v>2.5326</v>
      </c>
      <c r="P1666" s="9">
        <f t="shared" si="393"/>
        <v>2.5701083333333332</v>
      </c>
      <c r="Q1666" s="9">
        <f t="shared" si="394"/>
        <v>2.6151</v>
      </c>
      <c r="R1666" s="8">
        <v>36385</v>
      </c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3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>
        <v>2.7450000000000001</v>
      </c>
      <c r="CU1666" s="2">
        <v>2.7770000000000001</v>
      </c>
      <c r="CV1666" s="2">
        <v>2.89</v>
      </c>
      <c r="CW1666" s="2">
        <v>3.0070000000000001</v>
      </c>
      <c r="CX1666" s="2">
        <v>3.0270000000000001</v>
      </c>
      <c r="CY1666" s="2">
        <v>2.8540000000000001</v>
      </c>
      <c r="CZ1666" s="2">
        <v>2.66</v>
      </c>
      <c r="DA1666" s="2">
        <v>2.4750000000000001</v>
      </c>
      <c r="DB1666" s="2">
        <v>2.4049999999999998</v>
      </c>
      <c r="DC1666" s="2">
        <v>2.39</v>
      </c>
      <c r="DD1666" s="2">
        <v>2.39</v>
      </c>
      <c r="DE1666" s="2">
        <v>2.395</v>
      </c>
      <c r="DF1666" s="2">
        <v>2.4049999999999998</v>
      </c>
      <c r="DG1666" s="2">
        <v>2.44</v>
      </c>
      <c r="DH1666" s="2">
        <v>2.5790000000000002</v>
      </c>
      <c r="DI1666" s="2">
        <v>2.7210000000000001</v>
      </c>
      <c r="DJ1666" s="2">
        <v>2.7679999999999998</v>
      </c>
      <c r="DK1666" s="2">
        <v>2.6579999999999999</v>
      </c>
      <c r="DL1666" s="2">
        <v>2.5379999999999998</v>
      </c>
      <c r="DM1666" s="2">
        <v>2.42</v>
      </c>
      <c r="DN1666" s="2">
        <v>2.395</v>
      </c>
      <c r="DO1666" s="2">
        <v>2.3929999999999998</v>
      </c>
      <c r="DP1666" s="2">
        <v>2.3959999999999999</v>
      </c>
      <c r="DQ1666" s="2">
        <v>2.4009999999999998</v>
      </c>
      <c r="DR1666" s="2">
        <v>2.411</v>
      </c>
      <c r="DS1666" s="2">
        <v>2.4420000000000002</v>
      </c>
      <c r="DT1666" s="2">
        <v>2.581</v>
      </c>
      <c r="DU1666" s="2">
        <v>2.7210000000000001</v>
      </c>
      <c r="DV1666" s="2">
        <v>2.7610000000000001</v>
      </c>
      <c r="DW1666" s="2">
        <v>2.6589999999999998</v>
      </c>
      <c r="DX1666" s="2">
        <v>2.552</v>
      </c>
      <c r="DY1666" s="2">
        <v>2.4460000000000002</v>
      </c>
      <c r="DZ1666" s="2">
        <v>2.4180000000000001</v>
      </c>
      <c r="EA1666" s="2">
        <v>2.42</v>
      </c>
      <c r="EB1666" s="2">
        <v>2.4272</v>
      </c>
      <c r="EC1666" s="2">
        <v>2.4329999999999998</v>
      </c>
      <c r="ED1666" s="2">
        <v>2.4409999999999998</v>
      </c>
      <c r="EE1666" s="2">
        <v>2.472</v>
      </c>
      <c r="EF1666" s="2">
        <v>2.6110000000000002</v>
      </c>
      <c r="EG1666" s="2">
        <v>2.7509999999999999</v>
      </c>
      <c r="EH1666" s="2">
        <v>2.7985000000000002</v>
      </c>
      <c r="EI1666" s="2">
        <v>2.6964999999999999</v>
      </c>
      <c r="EJ1666" s="2">
        <v>2.5895000000000001</v>
      </c>
      <c r="EK1666" s="2">
        <v>2.4834999999999998</v>
      </c>
      <c r="EL1666" s="2">
        <v>2.4554999999999998</v>
      </c>
      <c r="EM1666" s="2">
        <v>2.4575</v>
      </c>
      <c r="EN1666" s="2">
        <v>2.4647999999999999</v>
      </c>
      <c r="EO1666" s="2">
        <v>2.4704999999999999</v>
      </c>
      <c r="EP1666" s="2">
        <v>2.4784999999999999</v>
      </c>
      <c r="EQ1666" s="2">
        <v>2.5095000000000001</v>
      </c>
      <c r="ER1666" s="2">
        <v>2.6484999999999999</v>
      </c>
      <c r="ES1666" s="2">
        <v>2.7885</v>
      </c>
      <c r="ET1666" s="2">
        <v>2.8435000000000001</v>
      </c>
      <c r="EU1666" s="2">
        <v>2.7414999999999998</v>
      </c>
      <c r="EV1666" s="2">
        <v>2.6345000000000001</v>
      </c>
      <c r="EW1666" s="2">
        <v>2.5285000000000002</v>
      </c>
      <c r="EX1666" s="2">
        <v>2.5005000000000002</v>
      </c>
      <c r="EY1666" s="2">
        <v>2.5024999999999999</v>
      </c>
      <c r="EZ1666" s="2">
        <v>2.5097</v>
      </c>
      <c r="FA1666" s="2">
        <v>2.5154999999999998</v>
      </c>
      <c r="FB1666" s="2">
        <v>2.5234999999999999</v>
      </c>
      <c r="FC1666" s="2">
        <v>2.5545</v>
      </c>
      <c r="FD1666" s="2">
        <v>2.6934999999999998</v>
      </c>
      <c r="FE1666" s="2">
        <v>2.8334999999999999</v>
      </c>
      <c r="FF1666" s="2">
        <v>2.8984999999999999</v>
      </c>
      <c r="FG1666" s="2">
        <v>2.7965</v>
      </c>
      <c r="FH1666" s="2">
        <v>2.6894999999999998</v>
      </c>
      <c r="FI1666" s="2">
        <v>2.5834999999999999</v>
      </c>
      <c r="FJ1666" s="2">
        <v>2.5554999999999999</v>
      </c>
      <c r="FK1666" s="2">
        <v>2.5575000000000001</v>
      </c>
      <c r="FL1666" s="2">
        <v>2.5648</v>
      </c>
      <c r="FM1666" s="2">
        <v>2.5705</v>
      </c>
      <c r="FN1666" s="2"/>
      <c r="FO1666" s="2"/>
      <c r="FP1666" s="2"/>
      <c r="FQ1666" s="2"/>
      <c r="FR1666" s="2"/>
      <c r="FS1666" s="2"/>
      <c r="FT1666" s="2"/>
      <c r="FU1666" s="2"/>
      <c r="FV1666" s="2"/>
      <c r="FW1666" s="2"/>
      <c r="FX1666" s="2"/>
      <c r="FY1666" s="2"/>
      <c r="FZ1666" s="2"/>
      <c r="GA1666" s="2"/>
      <c r="GB1666" s="2"/>
      <c r="GC1666" s="2"/>
      <c r="GD1666" s="2"/>
      <c r="GE1666" s="2"/>
      <c r="GF1666" s="2"/>
      <c r="GG1666" s="2"/>
      <c r="GH1666" s="2"/>
      <c r="GI1666" s="2"/>
      <c r="GJ1666" s="2"/>
      <c r="GK1666" s="2"/>
      <c r="GL1666" s="2"/>
      <c r="GM1666" s="2"/>
      <c r="GN1666" s="2"/>
      <c r="GO1666" s="2"/>
      <c r="GP1666" s="2"/>
      <c r="GQ1666" s="2"/>
    </row>
    <row r="1667" spans="1:199" customFormat="1" hidden="1" x14ac:dyDescent="0.2">
      <c r="A1667">
        <f t="shared" si="395"/>
        <v>1</v>
      </c>
      <c r="B1667">
        <f t="shared" si="396"/>
        <v>8</v>
      </c>
      <c r="C1667" s="1">
        <v>36388</v>
      </c>
      <c r="D1667">
        <f t="shared" si="397"/>
        <v>8</v>
      </c>
      <c r="E1667">
        <f t="shared" si="398"/>
        <v>1999</v>
      </c>
      <c r="F1667" s="17">
        <f t="shared" si="401"/>
        <v>0.15619999999999967</v>
      </c>
      <c r="G1667" s="16">
        <f t="shared" si="387"/>
        <v>-4.9999999999999822E-2</v>
      </c>
      <c r="H1667" s="16">
        <f t="shared" si="388"/>
        <v>2.2250000000000103E-2</v>
      </c>
      <c r="I1667" s="16">
        <f t="shared" si="389"/>
        <v>-2.7749999999999719E-2</v>
      </c>
      <c r="J1667" s="7">
        <f>VLOOKUP(C1667,'Nymex hist.'!A:B,2,0)</f>
        <v>2.7</v>
      </c>
      <c r="K1667" s="11">
        <f t="shared" si="400"/>
        <v>2.7190000000000003</v>
      </c>
      <c r="L1667" s="11">
        <f t="shared" si="402"/>
        <v>2.8752</v>
      </c>
      <c r="M1667" s="9">
        <f t="shared" si="390"/>
        <v>2.5613333333333332</v>
      </c>
      <c r="N1667" s="9">
        <f t="shared" si="391"/>
        <v>2.5113333333333334</v>
      </c>
      <c r="O1667" s="9">
        <f t="shared" si="392"/>
        <v>2.5335833333333335</v>
      </c>
      <c r="P1667" s="9">
        <f t="shared" si="393"/>
        <v>2.5710833333333336</v>
      </c>
      <c r="Q1667" s="9">
        <f t="shared" si="394"/>
        <v>2.6160833333333335</v>
      </c>
      <c r="R1667" s="8">
        <v>36388</v>
      </c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3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>
        <v>2.7</v>
      </c>
      <c r="CU1667" s="2">
        <v>2.738</v>
      </c>
      <c r="CV1667" s="2">
        <v>2.8650000000000002</v>
      </c>
      <c r="CW1667" s="2">
        <v>2.992</v>
      </c>
      <c r="CX1667" s="2">
        <v>3.0150000000000001</v>
      </c>
      <c r="CY1667" s="2">
        <v>2.847</v>
      </c>
      <c r="CZ1667" s="2">
        <v>2.657</v>
      </c>
      <c r="DA1667" s="2">
        <v>2.4769999999999999</v>
      </c>
      <c r="DB1667" s="2">
        <v>2.407</v>
      </c>
      <c r="DC1667" s="2">
        <v>2.3919999999999999</v>
      </c>
      <c r="DD1667" s="2">
        <v>2.3919999999999999</v>
      </c>
      <c r="DE1667" s="2">
        <v>2.3969999999999998</v>
      </c>
      <c r="DF1667" s="2">
        <v>2.407</v>
      </c>
      <c r="DG1667" s="2">
        <v>2.4420000000000002</v>
      </c>
      <c r="DH1667" s="2">
        <v>2.581</v>
      </c>
      <c r="DI1667" s="2">
        <v>2.722</v>
      </c>
      <c r="DJ1667" s="2">
        <v>2.7690000000000001</v>
      </c>
      <c r="DK1667" s="2">
        <v>2.6589999999999998</v>
      </c>
      <c r="DL1667" s="2">
        <v>2.5390000000000001</v>
      </c>
      <c r="DM1667" s="2">
        <v>2.4209999999999998</v>
      </c>
      <c r="DN1667" s="2">
        <v>2.3959999999999999</v>
      </c>
      <c r="DO1667" s="2">
        <v>2.3940000000000001</v>
      </c>
      <c r="DP1667" s="2">
        <v>2.3969999999999998</v>
      </c>
      <c r="DQ1667" s="2">
        <v>2.4020000000000001</v>
      </c>
      <c r="DR1667" s="2">
        <v>2.4119999999999999</v>
      </c>
      <c r="DS1667" s="2">
        <v>2.4430000000000001</v>
      </c>
      <c r="DT1667" s="2">
        <v>2.5819999999999999</v>
      </c>
      <c r="DU1667" s="2">
        <v>2.722</v>
      </c>
      <c r="DV1667" s="2">
        <v>2.762</v>
      </c>
      <c r="DW1667" s="2">
        <v>2.66</v>
      </c>
      <c r="DX1667" s="2">
        <v>2.5529999999999999</v>
      </c>
      <c r="DY1667" s="2">
        <v>2.4470000000000001</v>
      </c>
      <c r="DZ1667" s="2">
        <v>2.419</v>
      </c>
      <c r="EA1667" s="2">
        <v>2.4209999999999998</v>
      </c>
      <c r="EB1667" s="2">
        <v>2.4279999999999999</v>
      </c>
      <c r="EC1667" s="2">
        <v>2.4340000000000002</v>
      </c>
      <c r="ED1667" s="2">
        <v>2.4420000000000002</v>
      </c>
      <c r="EE1667" s="2">
        <v>2.4729999999999999</v>
      </c>
      <c r="EF1667" s="2">
        <v>2.6120000000000001</v>
      </c>
      <c r="EG1667" s="2">
        <v>2.7519999999999998</v>
      </c>
      <c r="EH1667" s="2">
        <v>2.7995000000000001</v>
      </c>
      <c r="EI1667" s="2">
        <v>2.6974999999999998</v>
      </c>
      <c r="EJ1667" s="2">
        <v>2.5905</v>
      </c>
      <c r="EK1667" s="2">
        <v>2.4845000000000002</v>
      </c>
      <c r="EL1667" s="2">
        <v>2.4565000000000001</v>
      </c>
      <c r="EM1667" s="2">
        <v>2.4584999999999999</v>
      </c>
      <c r="EN1667" s="2">
        <v>2.4655</v>
      </c>
      <c r="EO1667" s="2">
        <v>2.4714999999999998</v>
      </c>
      <c r="EP1667" s="2">
        <v>2.4794999999999998</v>
      </c>
      <c r="EQ1667" s="2">
        <v>2.5105</v>
      </c>
      <c r="ER1667" s="2">
        <v>2.6495000000000002</v>
      </c>
      <c r="ES1667" s="2">
        <v>2.7894999999999999</v>
      </c>
      <c r="ET1667" s="2">
        <v>2.8445</v>
      </c>
      <c r="EU1667" s="2">
        <v>2.7425000000000002</v>
      </c>
      <c r="EV1667" s="2">
        <v>2.6355</v>
      </c>
      <c r="EW1667" s="2">
        <v>2.5295000000000001</v>
      </c>
      <c r="EX1667" s="2">
        <v>2.5015000000000001</v>
      </c>
      <c r="EY1667" s="2">
        <v>2.5034999999999998</v>
      </c>
      <c r="EZ1667" s="2">
        <v>2.5105</v>
      </c>
      <c r="FA1667" s="2">
        <v>2.5165000000000002</v>
      </c>
      <c r="FB1667" s="2">
        <v>2.5245000000000002</v>
      </c>
      <c r="FC1667" s="2">
        <v>2.5554999999999999</v>
      </c>
      <c r="FD1667" s="2">
        <v>2.6945000000000001</v>
      </c>
      <c r="FE1667" s="2">
        <v>2.8344999999999998</v>
      </c>
      <c r="FF1667" s="2">
        <v>2.8995000000000002</v>
      </c>
      <c r="FG1667" s="2">
        <v>2.7974999999999999</v>
      </c>
      <c r="FH1667" s="2">
        <v>2.6905000000000001</v>
      </c>
      <c r="FI1667" s="2">
        <v>2.5844999999999998</v>
      </c>
      <c r="FJ1667" s="2">
        <v>2.5565000000000002</v>
      </c>
      <c r="FK1667" s="2">
        <v>2.5585</v>
      </c>
      <c r="FL1667" s="2">
        <v>2.5655000000000001</v>
      </c>
      <c r="FM1667" s="2">
        <v>2.5714999999999999</v>
      </c>
      <c r="FN1667" s="2"/>
      <c r="FO1667" s="2"/>
      <c r="FP1667" s="2"/>
      <c r="FQ1667" s="2"/>
      <c r="FR1667" s="2"/>
      <c r="FS1667" s="2"/>
      <c r="FT1667" s="2"/>
      <c r="FU1667" s="2"/>
      <c r="FV1667" s="2"/>
      <c r="FW1667" s="2"/>
      <c r="FX1667" s="2"/>
      <c r="FY1667" s="2"/>
      <c r="FZ1667" s="2"/>
      <c r="GA1667" s="2"/>
      <c r="GB1667" s="2"/>
      <c r="GC1667" s="2"/>
      <c r="GD1667" s="2"/>
      <c r="GE1667" s="2"/>
      <c r="GF1667" s="2"/>
      <c r="GG1667" s="2"/>
      <c r="GH1667" s="2"/>
      <c r="GI1667" s="2"/>
      <c r="GJ1667" s="2"/>
      <c r="GK1667" s="2"/>
      <c r="GL1667" s="2"/>
      <c r="GM1667" s="2"/>
      <c r="GN1667" s="2"/>
      <c r="GO1667" s="2"/>
      <c r="GP1667" s="2"/>
      <c r="GQ1667" s="2"/>
    </row>
    <row r="1668" spans="1:199" customFormat="1" hidden="1" x14ac:dyDescent="0.2">
      <c r="A1668">
        <f t="shared" si="395"/>
        <v>2</v>
      </c>
      <c r="B1668">
        <f t="shared" si="396"/>
        <v>8</v>
      </c>
      <c r="C1668" s="1">
        <v>36389</v>
      </c>
      <c r="D1668">
        <f t="shared" si="397"/>
        <v>8</v>
      </c>
      <c r="E1668">
        <f t="shared" si="398"/>
        <v>1999</v>
      </c>
      <c r="F1668" s="17">
        <f t="shared" si="401"/>
        <v>0.15369999999999973</v>
      </c>
      <c r="G1668" s="16">
        <f t="shared" si="387"/>
        <v>-4.9416666666666664E-2</v>
      </c>
      <c r="H1668" s="16">
        <f t="shared" si="388"/>
        <v>2.3416666666666863E-2</v>
      </c>
      <c r="I1668" s="16">
        <f t="shared" si="389"/>
        <v>-2.5999999999999801E-2</v>
      </c>
      <c r="J1668" s="7">
        <f>VLOOKUP(C1668,'Nymex hist.'!A:B,2,0)</f>
        <v>2.7080000000000002</v>
      </c>
      <c r="K1668" s="11">
        <f t="shared" si="400"/>
        <v>2.7275</v>
      </c>
      <c r="L1668" s="11">
        <f t="shared" si="402"/>
        <v>2.8811999999999998</v>
      </c>
      <c r="M1668" s="9">
        <f t="shared" si="390"/>
        <v>2.5662499999999997</v>
      </c>
      <c r="N1668" s="9">
        <f t="shared" si="391"/>
        <v>2.516833333333333</v>
      </c>
      <c r="O1668" s="9">
        <f t="shared" si="392"/>
        <v>2.5402499999999999</v>
      </c>
      <c r="P1668" s="9">
        <f t="shared" si="393"/>
        <v>2.5777500000000004</v>
      </c>
      <c r="Q1668" s="9">
        <f t="shared" si="394"/>
        <v>2.6227499999999999</v>
      </c>
      <c r="R1668" s="8">
        <v>36389</v>
      </c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3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>
        <v>2.7080000000000002</v>
      </c>
      <c r="CU1668" s="2">
        <v>2.7469999999999999</v>
      </c>
      <c r="CV1668" s="2">
        <v>2.8740000000000001</v>
      </c>
      <c r="CW1668" s="2">
        <v>2.9980000000000002</v>
      </c>
      <c r="CX1668" s="2">
        <v>3.0209999999999999</v>
      </c>
      <c r="CY1668" s="2">
        <v>2.851</v>
      </c>
      <c r="CZ1668" s="2">
        <v>2.6619999999999999</v>
      </c>
      <c r="DA1668" s="2">
        <v>2.4820000000000002</v>
      </c>
      <c r="DB1668" s="2">
        <v>2.4119999999999999</v>
      </c>
      <c r="DC1668" s="2">
        <v>2.3969999999999998</v>
      </c>
      <c r="DD1668" s="2">
        <v>2.3969999999999998</v>
      </c>
      <c r="DE1668" s="2">
        <v>2.4020000000000001</v>
      </c>
      <c r="DF1668" s="2">
        <v>2.4089999999999998</v>
      </c>
      <c r="DG1668" s="2">
        <v>2.4470000000000001</v>
      </c>
      <c r="DH1668" s="2">
        <v>2.5870000000000002</v>
      </c>
      <c r="DI1668" s="2">
        <v>2.7280000000000002</v>
      </c>
      <c r="DJ1668" s="2">
        <v>2.7749999999999999</v>
      </c>
      <c r="DK1668" s="2">
        <v>2.665</v>
      </c>
      <c r="DL1668" s="2">
        <v>2.5449999999999999</v>
      </c>
      <c r="DM1668" s="2">
        <v>2.427</v>
      </c>
      <c r="DN1668" s="2">
        <v>2.4020000000000001</v>
      </c>
      <c r="DO1668" s="2">
        <v>2.4</v>
      </c>
      <c r="DP1668" s="2">
        <v>2.4020000000000001</v>
      </c>
      <c r="DQ1668" s="2">
        <v>2.407</v>
      </c>
      <c r="DR1668" s="2">
        <v>2.4169999999999998</v>
      </c>
      <c r="DS1668" s="2">
        <v>2.448</v>
      </c>
      <c r="DT1668" s="2">
        <v>2.5870000000000002</v>
      </c>
      <c r="DU1668" s="2">
        <v>2.7269999999999999</v>
      </c>
      <c r="DV1668" s="2">
        <v>2.7669999999999999</v>
      </c>
      <c r="DW1668" s="2">
        <v>2.665</v>
      </c>
      <c r="DX1668" s="2">
        <v>2.5579999999999998</v>
      </c>
      <c r="DY1668" s="2">
        <v>2.452</v>
      </c>
      <c r="DZ1668" s="2">
        <v>2.4239999999999999</v>
      </c>
      <c r="EA1668" s="2">
        <v>2.4260000000000002</v>
      </c>
      <c r="EB1668" s="2">
        <v>2.4329999999999998</v>
      </c>
      <c r="EC1668" s="2">
        <v>2.4390000000000001</v>
      </c>
      <c r="ED1668" s="2">
        <v>2.452</v>
      </c>
      <c r="EE1668" s="2">
        <v>2.4830000000000001</v>
      </c>
      <c r="EF1668" s="2">
        <v>2.6219999999999999</v>
      </c>
      <c r="EG1668" s="2">
        <v>2.762</v>
      </c>
      <c r="EH1668" s="2">
        <v>2.8045</v>
      </c>
      <c r="EI1668" s="2">
        <v>2.7025000000000001</v>
      </c>
      <c r="EJ1668" s="2">
        <v>2.5954999999999999</v>
      </c>
      <c r="EK1668" s="2">
        <v>2.4895</v>
      </c>
      <c r="EL1668" s="2">
        <v>2.4615</v>
      </c>
      <c r="EM1668" s="2">
        <v>2.4634999999999998</v>
      </c>
      <c r="EN1668" s="2">
        <v>2.4704999999999999</v>
      </c>
      <c r="EO1668" s="2">
        <v>2.4765000000000001</v>
      </c>
      <c r="EP1668" s="2">
        <v>2.4895</v>
      </c>
      <c r="EQ1668" s="2">
        <v>2.5205000000000002</v>
      </c>
      <c r="ER1668" s="2">
        <v>2.6595</v>
      </c>
      <c r="ES1668" s="2">
        <v>2.7995000000000001</v>
      </c>
      <c r="ET1668" s="2">
        <v>2.8494999999999999</v>
      </c>
      <c r="EU1668" s="2">
        <v>2.7475000000000001</v>
      </c>
      <c r="EV1668" s="2">
        <v>2.6404999999999998</v>
      </c>
      <c r="EW1668" s="2">
        <v>2.5345</v>
      </c>
      <c r="EX1668" s="2">
        <v>2.5065</v>
      </c>
      <c r="EY1668" s="2">
        <v>2.5085000000000002</v>
      </c>
      <c r="EZ1668" s="2">
        <v>2.5154999999999998</v>
      </c>
      <c r="FA1668" s="2">
        <v>2.5215000000000001</v>
      </c>
      <c r="FB1668" s="2">
        <v>2.5345</v>
      </c>
      <c r="FC1668" s="2">
        <v>2.5655000000000001</v>
      </c>
      <c r="FD1668" s="2">
        <v>2.7044999999999999</v>
      </c>
      <c r="FE1668" s="2">
        <v>2.8445</v>
      </c>
      <c r="FF1668" s="2">
        <v>2.9045000000000001</v>
      </c>
      <c r="FG1668" s="2">
        <v>2.8025000000000002</v>
      </c>
      <c r="FH1668" s="2">
        <v>2.6955</v>
      </c>
      <c r="FI1668" s="2">
        <v>2.5895000000000001</v>
      </c>
      <c r="FJ1668" s="2">
        <v>2.5615000000000001</v>
      </c>
      <c r="FK1668" s="2">
        <v>2.5634999999999999</v>
      </c>
      <c r="FL1668" s="2">
        <v>2.5705</v>
      </c>
      <c r="FM1668" s="2">
        <v>2.5764999999999998</v>
      </c>
      <c r="FN1668" s="2"/>
      <c r="FO1668" s="2"/>
      <c r="FP1668" s="2"/>
      <c r="FQ1668" s="2"/>
      <c r="FR1668" s="2"/>
      <c r="FS1668" s="2"/>
      <c r="FT1668" s="2"/>
      <c r="FU1668" s="2"/>
      <c r="FV1668" s="2"/>
      <c r="FW1668" s="2"/>
      <c r="FX1668" s="2"/>
      <c r="FY1668" s="2"/>
      <c r="FZ1668" s="2"/>
      <c r="GA1668" s="2"/>
      <c r="GB1668" s="2"/>
      <c r="GC1668" s="2"/>
      <c r="GD1668" s="2"/>
      <c r="GE1668" s="2"/>
      <c r="GF1668" s="2"/>
      <c r="GG1668" s="2"/>
      <c r="GH1668" s="2"/>
      <c r="GI1668" s="2"/>
      <c r="GJ1668" s="2"/>
      <c r="GK1668" s="2"/>
      <c r="GL1668" s="2"/>
      <c r="GM1668" s="2"/>
      <c r="GN1668" s="2"/>
      <c r="GO1668" s="2"/>
      <c r="GP1668" s="2"/>
      <c r="GQ1668" s="2"/>
    </row>
    <row r="1669" spans="1:199" customFormat="1" hidden="1" x14ac:dyDescent="0.2">
      <c r="A1669">
        <f t="shared" si="395"/>
        <v>3</v>
      </c>
      <c r="B1669">
        <f t="shared" si="396"/>
        <v>8</v>
      </c>
      <c r="C1669" s="1">
        <v>36390</v>
      </c>
      <c r="D1669">
        <f t="shared" si="397"/>
        <v>8</v>
      </c>
      <c r="E1669">
        <f t="shared" si="398"/>
        <v>1999</v>
      </c>
      <c r="F1669" s="17">
        <f t="shared" si="401"/>
        <v>0.12500000000000044</v>
      </c>
      <c r="G1669" s="16">
        <f t="shared" ref="G1669:G1732" si="403">N1669-M1669</f>
        <v>-5.2750000000000075E-2</v>
      </c>
      <c r="H1669" s="16">
        <f t="shared" ref="H1669:H1732" si="404">O1669-N1669</f>
        <v>2.4166666666666448E-2</v>
      </c>
      <c r="I1669" s="16">
        <f t="shared" ref="I1669:I1732" si="405">O1669-M1669</f>
        <v>-2.8583333333333627E-2</v>
      </c>
      <c r="J1669" s="7">
        <f>VLOOKUP(C1669,'Nymex hist.'!A:B,2,0)</f>
        <v>2.7919999999999998</v>
      </c>
      <c r="K1669" s="11">
        <f t="shared" si="400"/>
        <v>2.8119999999999998</v>
      </c>
      <c r="L1669" s="11">
        <f t="shared" si="402"/>
        <v>2.9370000000000003</v>
      </c>
      <c r="M1669" s="9">
        <f t="shared" ref="M1669:M1732" si="406">SUMIF($S$3:$FQ$3,$E1669+1,$S1669:$FQ1669)/COUNTIF($S$3:$FQ$3,$E1669+1)</f>
        <v>2.6008333333333336</v>
      </c>
      <c r="N1669" s="9">
        <f t="shared" ref="N1669:N1732" si="407">SUMIF($S$3:$FQ$3,$E1669+2,$S1669:$FQ1669)/COUNTIF($S$3:$FQ$3,$E1669+2)</f>
        <v>2.5480833333333335</v>
      </c>
      <c r="O1669" s="9">
        <f t="shared" ref="O1669:O1732" si="408">SUMIF($S$3:$FQ$3,$E1669+3,$S1669:$FQ1669)/COUNTIF($S$3:$FQ$3,$E1669+3)</f>
        <v>2.5722499999999999</v>
      </c>
      <c r="P1669" s="9">
        <f t="shared" ref="P1669:P1732" si="409">SUMIF($S$3:$FQ$3,$E1669+4,$S1669:$FQ1669)/COUNTIF($S$3:$FQ$3,$E1669+4)</f>
        <v>2.6172499999999999</v>
      </c>
      <c r="Q1669" s="9">
        <f t="shared" ref="Q1669:Q1732" si="410">SUMIF($S$3:$FQ$3,$E1669+5,$S1669:$FQ1669)/COUNTIF($S$3:$FQ$3,$E1669+5)</f>
        <v>2.6672499999999997</v>
      </c>
      <c r="R1669" s="8">
        <v>36390</v>
      </c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3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>
        <v>2.7919999999999998</v>
      </c>
      <c r="CU1669" s="2">
        <v>2.8319999999999999</v>
      </c>
      <c r="CV1669" s="2">
        <v>2.9449999999999998</v>
      </c>
      <c r="CW1669" s="2">
        <v>3.06</v>
      </c>
      <c r="CX1669" s="2">
        <v>3.0790000000000002</v>
      </c>
      <c r="CY1669" s="2">
        <v>2.899</v>
      </c>
      <c r="CZ1669" s="2">
        <v>2.702</v>
      </c>
      <c r="DA1669" s="2">
        <v>2.5150000000000001</v>
      </c>
      <c r="DB1669" s="2">
        <v>2.44</v>
      </c>
      <c r="DC1669" s="2">
        <v>2.4249999999999998</v>
      </c>
      <c r="DD1669" s="2">
        <v>2.4249999999999998</v>
      </c>
      <c r="DE1669" s="2">
        <v>2.4300000000000002</v>
      </c>
      <c r="DF1669" s="2">
        <v>2.44</v>
      </c>
      <c r="DG1669" s="2">
        <v>2.4780000000000002</v>
      </c>
      <c r="DH1669" s="2">
        <v>2.6179999999999999</v>
      </c>
      <c r="DI1669" s="2">
        <v>2.7589999999999999</v>
      </c>
      <c r="DJ1669" s="2">
        <v>2.8039999999999998</v>
      </c>
      <c r="DK1669" s="2">
        <v>2.694</v>
      </c>
      <c r="DL1669" s="2">
        <v>2.5739999999999998</v>
      </c>
      <c r="DM1669" s="2">
        <v>2.4590000000000001</v>
      </c>
      <c r="DN1669" s="2">
        <v>2.4340000000000002</v>
      </c>
      <c r="DO1669" s="2">
        <v>2.4319999999999999</v>
      </c>
      <c r="DP1669" s="2">
        <v>2.4340000000000002</v>
      </c>
      <c r="DQ1669" s="2">
        <v>2.4390000000000001</v>
      </c>
      <c r="DR1669" s="2">
        <v>2.4489999999999998</v>
      </c>
      <c r="DS1669" s="2">
        <v>2.48</v>
      </c>
      <c r="DT1669" s="2">
        <v>2.6190000000000002</v>
      </c>
      <c r="DU1669" s="2">
        <v>2.7589999999999999</v>
      </c>
      <c r="DV1669" s="2">
        <v>2.7989999999999999</v>
      </c>
      <c r="DW1669" s="2">
        <v>2.6970000000000001</v>
      </c>
      <c r="DX1669" s="2">
        <v>2.59</v>
      </c>
      <c r="DY1669" s="2">
        <v>2.484</v>
      </c>
      <c r="DZ1669" s="2">
        <v>2.456</v>
      </c>
      <c r="EA1669" s="2">
        <v>2.4580000000000002</v>
      </c>
      <c r="EB1669" s="2">
        <v>2.4649999999999999</v>
      </c>
      <c r="EC1669" s="2">
        <v>2.4710000000000001</v>
      </c>
      <c r="ED1669" s="2">
        <v>2.484</v>
      </c>
      <c r="EE1669" s="2">
        <v>2.5150000000000001</v>
      </c>
      <c r="EF1669" s="2">
        <v>2.6539999999999999</v>
      </c>
      <c r="EG1669" s="2">
        <v>2.794</v>
      </c>
      <c r="EH1669" s="2">
        <v>2.8439999999999999</v>
      </c>
      <c r="EI1669" s="2">
        <v>2.742</v>
      </c>
      <c r="EJ1669" s="2">
        <v>2.6349999999999998</v>
      </c>
      <c r="EK1669" s="2">
        <v>2.5289999999999999</v>
      </c>
      <c r="EL1669" s="2">
        <v>2.5009999999999999</v>
      </c>
      <c r="EM1669" s="2">
        <v>2.5030000000000001</v>
      </c>
      <c r="EN1669" s="2">
        <v>2.5099999999999998</v>
      </c>
      <c r="EO1669" s="2">
        <v>2.516</v>
      </c>
      <c r="EP1669" s="2">
        <v>2.5289999999999999</v>
      </c>
      <c r="EQ1669" s="2">
        <v>2.56</v>
      </c>
      <c r="ER1669" s="2">
        <v>2.6989999999999998</v>
      </c>
      <c r="ES1669" s="2">
        <v>2.839</v>
      </c>
      <c r="ET1669" s="2">
        <v>2.8940000000000001</v>
      </c>
      <c r="EU1669" s="2">
        <v>2.7919999999999998</v>
      </c>
      <c r="EV1669" s="2">
        <v>2.6850000000000001</v>
      </c>
      <c r="EW1669" s="2">
        <v>2.5790000000000002</v>
      </c>
      <c r="EX1669" s="2">
        <v>2.5510000000000002</v>
      </c>
      <c r="EY1669" s="2">
        <v>2.5529999999999999</v>
      </c>
      <c r="EZ1669" s="2">
        <v>2.56</v>
      </c>
      <c r="FA1669" s="2">
        <v>2.5659999999999998</v>
      </c>
      <c r="FB1669" s="2">
        <v>2.5790000000000002</v>
      </c>
      <c r="FC1669" s="2">
        <v>2.61</v>
      </c>
      <c r="FD1669" s="2">
        <v>2.7490000000000001</v>
      </c>
      <c r="FE1669" s="2">
        <v>2.8889999999999998</v>
      </c>
      <c r="FF1669" s="2">
        <v>2.9489999999999998</v>
      </c>
      <c r="FG1669" s="2">
        <v>2.847</v>
      </c>
      <c r="FH1669" s="2">
        <v>2.74</v>
      </c>
      <c r="FI1669" s="2">
        <v>2.6339999999999999</v>
      </c>
      <c r="FJ1669" s="2">
        <v>2.6059999999999999</v>
      </c>
      <c r="FK1669" s="2">
        <v>2.6080000000000001</v>
      </c>
      <c r="FL1669" s="2">
        <v>2.6150000000000002</v>
      </c>
      <c r="FM1669" s="2">
        <v>2.621</v>
      </c>
      <c r="FN1669" s="2"/>
      <c r="FO1669" s="2"/>
      <c r="FP1669" s="2"/>
      <c r="FQ1669" s="2"/>
      <c r="FR1669" s="2"/>
      <c r="FS1669" s="2"/>
      <c r="FT1669" s="2"/>
      <c r="FU1669" s="2"/>
      <c r="FV1669" s="2"/>
      <c r="FW1669" s="2"/>
      <c r="FX1669" s="2"/>
      <c r="FY1669" s="2"/>
      <c r="FZ1669" s="2"/>
      <c r="GA1669" s="2"/>
      <c r="GB1669" s="2"/>
      <c r="GC1669" s="2"/>
      <c r="GD1669" s="2"/>
      <c r="GE1669" s="2"/>
      <c r="GF1669" s="2"/>
      <c r="GG1669" s="2"/>
      <c r="GH1669" s="2"/>
      <c r="GI1669" s="2"/>
      <c r="GJ1669" s="2"/>
      <c r="GK1669" s="2"/>
      <c r="GL1669" s="2"/>
      <c r="GM1669" s="2"/>
      <c r="GN1669" s="2"/>
      <c r="GO1669" s="2"/>
      <c r="GP1669" s="2"/>
      <c r="GQ1669" s="2"/>
    </row>
    <row r="1670" spans="1:199" x14ac:dyDescent="0.2">
      <c r="A1670" s="36">
        <f t="shared" ref="A1670:A1733" si="411">WEEKDAY(C1670,2)</f>
        <v>4</v>
      </c>
      <c r="B1670" s="36">
        <f t="shared" ref="B1670:B1733" si="412">MONTH(C1670)</f>
        <v>8</v>
      </c>
      <c r="C1670" s="1">
        <v>36391</v>
      </c>
      <c r="D1670">
        <f t="shared" ref="D1670:D1733" si="413">MONTH(R1670)</f>
        <v>8</v>
      </c>
      <c r="E1670">
        <f t="shared" ref="E1670:E1733" si="414">YEAR(R1670)</f>
        <v>1999</v>
      </c>
      <c r="F1670" s="21">
        <f t="shared" si="401"/>
        <v>9.6499999999999808E-2</v>
      </c>
      <c r="G1670" s="21">
        <f t="shared" si="403"/>
        <v>-6.7333333333333911E-2</v>
      </c>
      <c r="H1670" s="21">
        <f t="shared" si="404"/>
        <v>2.2416666666666529E-2</v>
      </c>
      <c r="I1670" s="21">
        <f t="shared" si="405"/>
        <v>-4.4916666666667382E-2</v>
      </c>
      <c r="J1670" s="23">
        <f>VLOOKUP(C1670,'Nymex hist.'!A:B,2,0)</f>
        <v>2.8980000000000001</v>
      </c>
      <c r="K1670" s="23">
        <f t="shared" si="400"/>
        <v>2.9125000000000001</v>
      </c>
      <c r="L1670" s="23">
        <f t="shared" si="402"/>
        <v>3.0089999999999999</v>
      </c>
      <c r="M1670" s="23">
        <f t="shared" si="406"/>
        <v>2.648166666666667</v>
      </c>
      <c r="N1670" s="23">
        <f t="shared" si="407"/>
        <v>2.5808333333333331</v>
      </c>
      <c r="O1670" s="23">
        <f t="shared" si="408"/>
        <v>2.6032499999999996</v>
      </c>
      <c r="P1670" s="23">
        <f t="shared" si="409"/>
        <v>2.6407500000000002</v>
      </c>
      <c r="Q1670" s="23">
        <f t="shared" si="410"/>
        <v>2.68825</v>
      </c>
      <c r="R1670" s="30">
        <v>36391</v>
      </c>
      <c r="S1670" s="32"/>
      <c r="T1670" s="32"/>
      <c r="U1670" s="32"/>
      <c r="V1670" s="32"/>
      <c r="W1670" s="32"/>
      <c r="X1670" s="32"/>
      <c r="Y1670" s="32"/>
      <c r="Z1670" s="32"/>
      <c r="AA1670" s="32"/>
      <c r="AB1670" s="32"/>
      <c r="AC1670" s="32"/>
      <c r="AD1670" s="32"/>
      <c r="AE1670" s="32"/>
      <c r="AF1670" s="32"/>
      <c r="AG1670" s="32"/>
      <c r="AH1670" s="32"/>
      <c r="AI1670" s="32"/>
      <c r="AJ1670" s="34"/>
      <c r="AK1670" s="32"/>
      <c r="AL1670" s="32"/>
      <c r="AM1670" s="32"/>
      <c r="AN1670" s="32"/>
      <c r="AO1670" s="32"/>
      <c r="AP1670" s="32"/>
      <c r="AQ1670" s="32"/>
      <c r="AR1670" s="32"/>
      <c r="AS1670" s="32"/>
      <c r="AT1670" s="32"/>
      <c r="AU1670" s="32"/>
      <c r="AV1670" s="32"/>
      <c r="AW1670" s="32"/>
      <c r="AX1670" s="32"/>
      <c r="AY1670" s="32"/>
      <c r="AZ1670" s="32"/>
      <c r="BA1670" s="32"/>
      <c r="BB1670" s="32"/>
      <c r="BC1670" s="32"/>
      <c r="BD1670" s="32"/>
      <c r="BE1670" s="32"/>
      <c r="BF1670" s="32"/>
      <c r="BG1670" s="32"/>
      <c r="BH1670" s="32"/>
      <c r="BI1670" s="32"/>
      <c r="BJ1670" s="32"/>
      <c r="BK1670" s="32"/>
      <c r="BL1670" s="32"/>
      <c r="BM1670" s="32"/>
      <c r="BN1670" s="32"/>
      <c r="BO1670" s="32"/>
      <c r="BP1670" s="32"/>
      <c r="BQ1670" s="32"/>
      <c r="BR1670" s="32"/>
      <c r="BS1670" s="32"/>
      <c r="BT1670" s="32"/>
      <c r="BU1670" s="32"/>
      <c r="BV1670" s="32"/>
      <c r="BW1670" s="32"/>
      <c r="BX1670" s="32"/>
      <c r="BY1670" s="32"/>
      <c r="BZ1670" s="32"/>
      <c r="CA1670" s="32"/>
      <c r="CB1670" s="32"/>
      <c r="CC1670" s="32"/>
      <c r="CD1670" s="32"/>
      <c r="CE1670" s="32"/>
      <c r="CF1670" s="32"/>
      <c r="CG1670" s="32"/>
      <c r="CH1670" s="32"/>
      <c r="CI1670" s="32"/>
      <c r="CJ1670" s="32"/>
      <c r="CK1670" s="32"/>
      <c r="CL1670" s="32"/>
      <c r="CM1670" s="32"/>
      <c r="CN1670" s="32"/>
      <c r="CO1670" s="32"/>
      <c r="CP1670" s="32"/>
      <c r="CQ1670" s="32"/>
      <c r="CR1670" s="32"/>
      <c r="CS1670" s="32"/>
      <c r="CT1670" s="32">
        <v>2.8980000000000001</v>
      </c>
      <c r="CU1670" s="32">
        <v>2.927</v>
      </c>
      <c r="CV1670" s="32">
        <v>3.0310000000000001</v>
      </c>
      <c r="CW1670" s="32">
        <v>3.1389999999999998</v>
      </c>
      <c r="CX1670" s="32">
        <v>3.1539999999999999</v>
      </c>
      <c r="CY1670" s="32">
        <v>2.9609999999999999</v>
      </c>
      <c r="CZ1670" s="32">
        <v>2.76</v>
      </c>
      <c r="DA1670" s="32">
        <v>2.56</v>
      </c>
      <c r="DB1670" s="32">
        <v>2.48</v>
      </c>
      <c r="DC1670" s="32">
        <v>2.4649999999999999</v>
      </c>
      <c r="DD1670" s="32">
        <v>2.4649999999999999</v>
      </c>
      <c r="DE1670" s="32">
        <v>2.4700000000000002</v>
      </c>
      <c r="DF1670" s="32">
        <v>2.48</v>
      </c>
      <c r="DG1670" s="32">
        <v>2.52</v>
      </c>
      <c r="DH1670" s="32">
        <v>2.66</v>
      </c>
      <c r="DI1670" s="32">
        <v>2.8029999999999999</v>
      </c>
      <c r="DJ1670" s="32">
        <v>2.847</v>
      </c>
      <c r="DK1670" s="32">
        <v>2.7320000000000002</v>
      </c>
      <c r="DL1670" s="32">
        <v>2.6070000000000002</v>
      </c>
      <c r="DM1670" s="32">
        <v>2.4900000000000002</v>
      </c>
      <c r="DN1670" s="32">
        <v>2.4649999999999999</v>
      </c>
      <c r="DO1670" s="32">
        <v>2.4630000000000001</v>
      </c>
      <c r="DP1670" s="32">
        <v>2.4649999999999999</v>
      </c>
      <c r="DQ1670" s="32">
        <v>2.4700000000000002</v>
      </c>
      <c r="DR1670" s="32">
        <v>2.48</v>
      </c>
      <c r="DS1670" s="32">
        <v>2.5110000000000001</v>
      </c>
      <c r="DT1670" s="32">
        <v>2.65</v>
      </c>
      <c r="DU1670" s="32">
        <v>2.79</v>
      </c>
      <c r="DV1670" s="32">
        <v>2.83</v>
      </c>
      <c r="DW1670" s="32">
        <v>2.7280000000000002</v>
      </c>
      <c r="DX1670" s="32">
        <v>2.621</v>
      </c>
      <c r="DY1670" s="32">
        <v>2.5150000000000001</v>
      </c>
      <c r="DZ1670" s="32">
        <v>2.4870000000000001</v>
      </c>
      <c r="EA1670" s="32">
        <v>2.4889999999999999</v>
      </c>
      <c r="EB1670" s="32">
        <v>2.496</v>
      </c>
      <c r="EC1670" s="32">
        <v>2.5019999999999998</v>
      </c>
      <c r="ED1670" s="32">
        <v>2.5150000000000001</v>
      </c>
      <c r="EE1670" s="32">
        <v>2.5459999999999998</v>
      </c>
      <c r="EF1670" s="32">
        <v>2.6850000000000001</v>
      </c>
      <c r="EG1670" s="32">
        <v>2.8250000000000002</v>
      </c>
      <c r="EH1670" s="32">
        <v>2.8675000000000002</v>
      </c>
      <c r="EI1670" s="32">
        <v>2.7654999999999998</v>
      </c>
      <c r="EJ1670" s="32">
        <v>2.6585000000000001</v>
      </c>
      <c r="EK1670" s="32">
        <v>2.5525000000000002</v>
      </c>
      <c r="EL1670" s="32">
        <v>2.5245000000000002</v>
      </c>
      <c r="EM1670" s="32">
        <v>2.5265</v>
      </c>
      <c r="EN1670" s="32">
        <v>2.5335000000000001</v>
      </c>
      <c r="EO1670" s="32">
        <v>2.5394999999999999</v>
      </c>
      <c r="EP1670" s="32">
        <v>2.5525000000000002</v>
      </c>
      <c r="EQ1670" s="32">
        <v>2.5834999999999999</v>
      </c>
      <c r="ER1670" s="32">
        <v>2.7225000000000001</v>
      </c>
      <c r="ES1670" s="32">
        <v>2.8624999999999998</v>
      </c>
      <c r="ET1670" s="32">
        <v>2.915</v>
      </c>
      <c r="EU1670" s="32">
        <v>2.8130000000000002</v>
      </c>
      <c r="EV1670" s="32">
        <v>2.706</v>
      </c>
      <c r="EW1670" s="32">
        <v>2.6</v>
      </c>
      <c r="EX1670" s="32">
        <v>2.5720000000000001</v>
      </c>
      <c r="EY1670" s="32">
        <v>2.5739999999999998</v>
      </c>
      <c r="EZ1670" s="32">
        <v>2.581</v>
      </c>
      <c r="FA1670" s="32">
        <v>2.5870000000000002</v>
      </c>
      <c r="FB1670" s="32">
        <v>2.6</v>
      </c>
      <c r="FC1670" s="32">
        <v>2.6309999999999998</v>
      </c>
      <c r="FD1670" s="32">
        <v>2.77</v>
      </c>
      <c r="FE1670" s="32">
        <v>2.91</v>
      </c>
      <c r="FF1670" s="32">
        <v>2.97</v>
      </c>
      <c r="FG1670" s="32">
        <v>2.8679999999999999</v>
      </c>
      <c r="FH1670" s="32">
        <v>2.7610000000000001</v>
      </c>
      <c r="FI1670" s="32">
        <v>2.6549999999999998</v>
      </c>
      <c r="FJ1670" s="32">
        <v>2.6269999999999998</v>
      </c>
      <c r="FK1670" s="32">
        <v>2.629</v>
      </c>
      <c r="FL1670" s="32">
        <v>2.6360000000000001</v>
      </c>
      <c r="FM1670" s="32">
        <v>2.6419999999999999</v>
      </c>
      <c r="FN1670" s="32"/>
      <c r="FO1670" s="32"/>
      <c r="FP1670" s="32"/>
      <c r="FQ1670" s="32"/>
      <c r="FR1670" s="32"/>
      <c r="FS1670" s="32"/>
      <c r="FT1670" s="32"/>
      <c r="FU1670" s="32"/>
      <c r="FV1670" s="32"/>
      <c r="FW1670" s="32"/>
      <c r="FX1670" s="32"/>
      <c r="FY1670" s="32"/>
      <c r="FZ1670" s="32"/>
      <c r="GA1670" s="32"/>
      <c r="GB1670" s="32"/>
      <c r="GC1670" s="32"/>
      <c r="GD1670" s="32"/>
      <c r="GE1670" s="32"/>
      <c r="GF1670" s="32"/>
      <c r="GG1670" s="32"/>
      <c r="GH1670" s="32"/>
      <c r="GI1670" s="32"/>
      <c r="GJ1670" s="32"/>
      <c r="GK1670" s="32"/>
      <c r="GL1670" s="32"/>
      <c r="GM1670" s="32"/>
      <c r="GN1670" s="32"/>
      <c r="GO1670" s="32"/>
      <c r="GP1670" s="32"/>
      <c r="GQ1670" s="32"/>
    </row>
    <row r="1671" spans="1:199" customFormat="1" hidden="1" x14ac:dyDescent="0.2">
      <c r="A1671">
        <f t="shared" si="411"/>
        <v>5</v>
      </c>
      <c r="B1671">
        <f t="shared" si="412"/>
        <v>8</v>
      </c>
      <c r="C1671" s="1">
        <v>36392</v>
      </c>
      <c r="D1671">
        <f t="shared" si="413"/>
        <v>8</v>
      </c>
      <c r="E1671">
        <f t="shared" si="414"/>
        <v>1999</v>
      </c>
      <c r="F1671" s="17">
        <f t="shared" si="401"/>
        <v>8.6999999999999744E-2</v>
      </c>
      <c r="G1671" s="16">
        <f t="shared" si="403"/>
        <v>-6.9333333333333247E-2</v>
      </c>
      <c r="H1671" s="16">
        <f t="shared" si="404"/>
        <v>1.8666666666666831E-2</v>
      </c>
      <c r="I1671" s="16">
        <f t="shared" si="405"/>
        <v>-5.0666666666666416E-2</v>
      </c>
      <c r="J1671" s="7">
        <f>VLOOKUP(C1671,'Nymex hist.'!A:B,2,0)</f>
        <v>2.9380000000000002</v>
      </c>
      <c r="K1671" s="11">
        <f t="shared" ref="K1671:K1699" si="415">AVERAGE(CO1671:CU1671)</f>
        <v>2.9510000000000001</v>
      </c>
      <c r="L1671" s="11">
        <f t="shared" si="402"/>
        <v>3.0379999999999998</v>
      </c>
      <c r="M1671" s="9">
        <f t="shared" si="406"/>
        <v>2.6705833333333331</v>
      </c>
      <c r="N1671" s="9">
        <f t="shared" si="407"/>
        <v>2.6012499999999998</v>
      </c>
      <c r="O1671" s="9">
        <f t="shared" si="408"/>
        <v>2.6199166666666667</v>
      </c>
      <c r="P1671" s="9">
        <f t="shared" si="409"/>
        <v>2.6549166666666668</v>
      </c>
      <c r="Q1671" s="9">
        <f t="shared" si="410"/>
        <v>2.6999166666666667</v>
      </c>
      <c r="R1671" s="8">
        <v>36392</v>
      </c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3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>
        <v>2.9380000000000002</v>
      </c>
      <c r="CU1671" s="2">
        <v>2.964</v>
      </c>
      <c r="CV1671" s="2">
        <v>3.0649999999999999</v>
      </c>
      <c r="CW1671" s="2">
        <v>3.17</v>
      </c>
      <c r="CX1671" s="2">
        <v>3.1850000000000001</v>
      </c>
      <c r="CY1671" s="2">
        <v>2.9849999999999999</v>
      </c>
      <c r="CZ1671" s="2">
        <v>2.7850000000000001</v>
      </c>
      <c r="DA1671" s="2">
        <v>2.58</v>
      </c>
      <c r="DB1671" s="2">
        <v>2.5</v>
      </c>
      <c r="DC1671" s="2">
        <v>2.4849999999999999</v>
      </c>
      <c r="DD1671" s="2">
        <v>2.4849999999999999</v>
      </c>
      <c r="DE1671" s="2">
        <v>2.4900000000000002</v>
      </c>
      <c r="DF1671" s="2">
        <v>2.5</v>
      </c>
      <c r="DG1671" s="2">
        <v>2.5409999999999999</v>
      </c>
      <c r="DH1671" s="2">
        <v>2.6829999999999998</v>
      </c>
      <c r="DI1671" s="2">
        <v>2.8279999999999998</v>
      </c>
      <c r="DJ1671" s="2">
        <v>2.8719999999999999</v>
      </c>
      <c r="DK1671" s="2">
        <v>2.7519999999999998</v>
      </c>
      <c r="DL1671" s="2">
        <v>2.6269999999999998</v>
      </c>
      <c r="DM1671" s="2">
        <v>2.5099999999999998</v>
      </c>
      <c r="DN1671" s="2">
        <v>2.4849999999999999</v>
      </c>
      <c r="DO1671" s="2">
        <v>2.4830000000000001</v>
      </c>
      <c r="DP1671" s="2">
        <v>2.4849999999999999</v>
      </c>
      <c r="DQ1671" s="2">
        <v>2.4900000000000002</v>
      </c>
      <c r="DR1671" s="2">
        <v>2.5</v>
      </c>
      <c r="DS1671" s="2">
        <v>2.5310000000000001</v>
      </c>
      <c r="DT1671" s="2">
        <v>2.67</v>
      </c>
      <c r="DU1671" s="2">
        <v>2.81</v>
      </c>
      <c r="DV1671" s="2">
        <v>2.85</v>
      </c>
      <c r="DW1671" s="2">
        <v>2.7480000000000002</v>
      </c>
      <c r="DX1671" s="2">
        <v>2.641</v>
      </c>
      <c r="DY1671" s="2">
        <v>2.5350000000000001</v>
      </c>
      <c r="DZ1671" s="2">
        <v>2.5070000000000001</v>
      </c>
      <c r="EA1671" s="2">
        <v>2.5089999999999999</v>
      </c>
      <c r="EB1671" s="2">
        <v>2.516</v>
      </c>
      <c r="EC1671" s="2">
        <v>2.5219999999999998</v>
      </c>
      <c r="ED1671" s="2">
        <v>2.5249999999999999</v>
      </c>
      <c r="EE1671" s="2">
        <v>2.556</v>
      </c>
      <c r="EF1671" s="2">
        <v>2.6949999999999998</v>
      </c>
      <c r="EG1671" s="2">
        <v>2.835</v>
      </c>
      <c r="EH1671" s="2">
        <v>2.8849999999999998</v>
      </c>
      <c r="EI1671" s="2">
        <v>2.7829999999999999</v>
      </c>
      <c r="EJ1671" s="2">
        <v>2.6760000000000002</v>
      </c>
      <c r="EK1671" s="2">
        <v>2.57</v>
      </c>
      <c r="EL1671" s="2">
        <v>2.5419999999999998</v>
      </c>
      <c r="EM1671" s="2">
        <v>2.544</v>
      </c>
      <c r="EN1671" s="2">
        <v>2.5510000000000002</v>
      </c>
      <c r="EO1671" s="2">
        <v>2.5569999999999999</v>
      </c>
      <c r="EP1671" s="2">
        <v>2.56</v>
      </c>
      <c r="EQ1671" s="2">
        <v>2.5910000000000002</v>
      </c>
      <c r="ER1671" s="2">
        <v>2.73</v>
      </c>
      <c r="ES1671" s="2">
        <v>2.87</v>
      </c>
      <c r="ET1671" s="2">
        <v>2.93</v>
      </c>
      <c r="EU1671" s="2">
        <v>2.8279999999999998</v>
      </c>
      <c r="EV1671" s="2">
        <v>2.7210000000000001</v>
      </c>
      <c r="EW1671" s="2">
        <v>2.6150000000000002</v>
      </c>
      <c r="EX1671" s="2">
        <v>2.5870000000000002</v>
      </c>
      <c r="EY1671" s="2">
        <v>2.589</v>
      </c>
      <c r="EZ1671" s="2">
        <v>2.5960000000000001</v>
      </c>
      <c r="FA1671" s="2">
        <v>2.6019999999999999</v>
      </c>
      <c r="FB1671" s="2">
        <v>2.605</v>
      </c>
      <c r="FC1671" s="2">
        <v>2.6360000000000001</v>
      </c>
      <c r="FD1671" s="2">
        <v>2.7749999999999999</v>
      </c>
      <c r="FE1671" s="2">
        <v>2.915</v>
      </c>
      <c r="FF1671" s="2">
        <v>2.9849999999999999</v>
      </c>
      <c r="FG1671" s="2">
        <v>2.883</v>
      </c>
      <c r="FH1671" s="2">
        <v>2.7759999999999998</v>
      </c>
      <c r="FI1671" s="2">
        <v>2.67</v>
      </c>
      <c r="FJ1671" s="2">
        <v>2.6419999999999999</v>
      </c>
      <c r="FK1671" s="2">
        <v>2.6440000000000001</v>
      </c>
      <c r="FL1671" s="2">
        <v>2.6509999999999998</v>
      </c>
      <c r="FM1671" s="2">
        <v>2.657</v>
      </c>
      <c r="FN1671" s="2"/>
      <c r="FO1671" s="2"/>
      <c r="FP1671" s="2"/>
      <c r="FQ1671" s="2"/>
      <c r="FR1671" s="2"/>
      <c r="FS1671" s="2"/>
      <c r="FT1671" s="2"/>
      <c r="FU1671" s="2"/>
      <c r="FV1671" s="2"/>
      <c r="FW1671" s="2"/>
      <c r="FX1671" s="2"/>
      <c r="FY1671" s="2"/>
      <c r="FZ1671" s="2"/>
      <c r="GA1671" s="2"/>
      <c r="GB1671" s="2"/>
      <c r="GC1671" s="2"/>
      <c r="GD1671" s="2"/>
      <c r="GE1671" s="2"/>
      <c r="GF1671" s="2"/>
      <c r="GG1671" s="2"/>
      <c r="GH1671" s="2"/>
      <c r="GI1671" s="2"/>
      <c r="GJ1671" s="2"/>
      <c r="GK1671" s="2"/>
      <c r="GL1671" s="2"/>
      <c r="GM1671" s="2"/>
      <c r="GN1671" s="2"/>
      <c r="GO1671" s="2"/>
      <c r="GP1671" s="2"/>
      <c r="GQ1671" s="2"/>
    </row>
    <row r="1672" spans="1:199" customFormat="1" hidden="1" x14ac:dyDescent="0.2">
      <c r="A1672">
        <f t="shared" si="411"/>
        <v>1</v>
      </c>
      <c r="B1672">
        <f t="shared" si="412"/>
        <v>8</v>
      </c>
      <c r="C1672" s="1">
        <v>36395</v>
      </c>
      <c r="D1672">
        <f t="shared" si="413"/>
        <v>8</v>
      </c>
      <c r="E1672">
        <f t="shared" si="414"/>
        <v>1999</v>
      </c>
      <c r="F1672" s="17">
        <f t="shared" si="401"/>
        <v>7.3999999999999844E-2</v>
      </c>
      <c r="G1672" s="16">
        <f t="shared" si="403"/>
        <v>-0.10441666666666638</v>
      </c>
      <c r="H1672" s="16">
        <f t="shared" si="404"/>
        <v>1.2916666666666465E-2</v>
      </c>
      <c r="I1672" s="16">
        <f t="shared" si="405"/>
        <v>-9.1499999999999915E-2</v>
      </c>
      <c r="J1672" s="7">
        <f>VLOOKUP(C1672,'Nymex hist.'!A:B,2,0)</f>
        <v>3.0640000000000001</v>
      </c>
      <c r="K1672" s="11">
        <f t="shared" si="415"/>
        <v>3.0720000000000001</v>
      </c>
      <c r="L1672" s="11">
        <f t="shared" si="402"/>
        <v>3.1459999999999999</v>
      </c>
      <c r="M1672" s="9">
        <f t="shared" si="406"/>
        <v>2.7294166666666668</v>
      </c>
      <c r="N1672" s="9">
        <f t="shared" si="407"/>
        <v>2.6250000000000004</v>
      </c>
      <c r="O1672" s="9">
        <f t="shared" si="408"/>
        <v>2.6379166666666669</v>
      </c>
      <c r="P1672" s="9">
        <f t="shared" si="409"/>
        <v>2.6679166666666667</v>
      </c>
      <c r="Q1672" s="9">
        <f t="shared" si="410"/>
        <v>2.7079166666666672</v>
      </c>
      <c r="R1672" s="8">
        <v>36395</v>
      </c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3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>
        <v>3.0640000000000001</v>
      </c>
      <c r="CU1672" s="2">
        <v>3.08</v>
      </c>
      <c r="CV1672" s="2">
        <v>3.1850000000000001</v>
      </c>
      <c r="CW1672" s="2">
        <v>3.2850000000000001</v>
      </c>
      <c r="CX1672" s="2">
        <v>3.3</v>
      </c>
      <c r="CY1672" s="2">
        <v>3.085</v>
      </c>
      <c r="CZ1672" s="2">
        <v>2.875</v>
      </c>
      <c r="DA1672" s="2">
        <v>2.65</v>
      </c>
      <c r="DB1672" s="2">
        <v>2.5499999999999998</v>
      </c>
      <c r="DC1672" s="2">
        <v>2.5299999999999998</v>
      </c>
      <c r="DD1672" s="2">
        <v>2.5249999999999999</v>
      </c>
      <c r="DE1672" s="2">
        <v>2.5299999999999998</v>
      </c>
      <c r="DF1672" s="2">
        <v>2.54</v>
      </c>
      <c r="DG1672" s="2">
        <v>2.581</v>
      </c>
      <c r="DH1672" s="2">
        <v>2.722</v>
      </c>
      <c r="DI1672" s="2">
        <v>2.8650000000000002</v>
      </c>
      <c r="DJ1672" s="2">
        <v>2.9060000000000001</v>
      </c>
      <c r="DK1672" s="2">
        <v>2.7810000000000001</v>
      </c>
      <c r="DL1672" s="2">
        <v>2.6509999999999998</v>
      </c>
      <c r="DM1672" s="2">
        <v>2.532</v>
      </c>
      <c r="DN1672" s="2">
        <v>2.5070000000000001</v>
      </c>
      <c r="DO1672" s="2">
        <v>2.5049999999999999</v>
      </c>
      <c r="DP1672" s="2">
        <v>2.5070000000000001</v>
      </c>
      <c r="DQ1672" s="2">
        <v>2.512</v>
      </c>
      <c r="DR1672" s="2">
        <v>2.5219999999999998</v>
      </c>
      <c r="DS1672" s="2">
        <v>2.5529999999999999</v>
      </c>
      <c r="DT1672" s="2">
        <v>2.6920000000000002</v>
      </c>
      <c r="DU1672" s="2">
        <v>2.8319999999999999</v>
      </c>
      <c r="DV1672" s="2">
        <v>2.8719999999999999</v>
      </c>
      <c r="DW1672" s="2">
        <v>2.7690000000000001</v>
      </c>
      <c r="DX1672" s="2">
        <v>2.661</v>
      </c>
      <c r="DY1672" s="2">
        <v>2.5539999999999998</v>
      </c>
      <c r="DZ1672" s="2">
        <v>2.5249999999999999</v>
      </c>
      <c r="EA1672" s="2">
        <v>2.5259999999999998</v>
      </c>
      <c r="EB1672" s="2">
        <v>2.532</v>
      </c>
      <c r="EC1672" s="2">
        <v>2.5369999999999999</v>
      </c>
      <c r="ED1672" s="2">
        <v>2.5419999999999998</v>
      </c>
      <c r="EE1672" s="2">
        <v>2.573</v>
      </c>
      <c r="EF1672" s="2">
        <v>2.7120000000000002</v>
      </c>
      <c r="EG1672" s="2">
        <v>2.8519999999999999</v>
      </c>
      <c r="EH1672" s="2">
        <v>2.9020000000000001</v>
      </c>
      <c r="EI1672" s="2">
        <v>2.7989999999999999</v>
      </c>
      <c r="EJ1672" s="2">
        <v>2.6909999999999998</v>
      </c>
      <c r="EK1672" s="2">
        <v>2.5840000000000001</v>
      </c>
      <c r="EL1672" s="2">
        <v>2.5550000000000002</v>
      </c>
      <c r="EM1672" s="2">
        <v>2.556</v>
      </c>
      <c r="EN1672" s="2">
        <v>2.5619999999999998</v>
      </c>
      <c r="EO1672" s="2">
        <v>2.5670000000000002</v>
      </c>
      <c r="EP1672" s="2">
        <v>2.5720000000000001</v>
      </c>
      <c r="EQ1672" s="2">
        <v>2.6030000000000002</v>
      </c>
      <c r="ER1672" s="2">
        <v>2.742</v>
      </c>
      <c r="ES1672" s="2">
        <v>2.8820000000000001</v>
      </c>
      <c r="ET1672" s="2">
        <v>2.9420000000000002</v>
      </c>
      <c r="EU1672" s="2">
        <v>2.839</v>
      </c>
      <c r="EV1672" s="2">
        <v>2.7309999999999999</v>
      </c>
      <c r="EW1672" s="2">
        <v>2.6240000000000001</v>
      </c>
      <c r="EX1672" s="2">
        <v>2.5950000000000002</v>
      </c>
      <c r="EY1672" s="2">
        <v>2.5960000000000001</v>
      </c>
      <c r="EZ1672" s="2">
        <v>2.6019999999999999</v>
      </c>
      <c r="FA1672" s="2">
        <v>2.6070000000000002</v>
      </c>
      <c r="FB1672" s="2">
        <v>2.6120000000000001</v>
      </c>
      <c r="FC1672" s="2">
        <v>2.6429999999999998</v>
      </c>
      <c r="FD1672" s="2">
        <v>2.782</v>
      </c>
      <c r="FE1672" s="2">
        <v>2.9220000000000002</v>
      </c>
      <c r="FF1672" s="2">
        <v>2.9895</v>
      </c>
      <c r="FG1672" s="2">
        <v>2.8864999999999998</v>
      </c>
      <c r="FH1672" s="2">
        <v>2.7785000000000002</v>
      </c>
      <c r="FI1672" s="2">
        <v>2.6715</v>
      </c>
      <c r="FJ1672" s="2">
        <v>2.6425000000000001</v>
      </c>
      <c r="FK1672" s="2">
        <v>2.6435</v>
      </c>
      <c r="FL1672" s="2">
        <v>2.6495000000000002</v>
      </c>
      <c r="FM1672" s="2">
        <v>2.6545000000000001</v>
      </c>
      <c r="FN1672" s="2"/>
      <c r="FO1672" s="2"/>
      <c r="FP1672" s="2"/>
      <c r="FQ1672" s="2"/>
      <c r="FR1672" s="2"/>
      <c r="FS1672" s="2"/>
      <c r="FT1672" s="2"/>
      <c r="FU1672" s="2"/>
      <c r="FV1672" s="2"/>
      <c r="FW1672" s="2"/>
      <c r="FX1672" s="2"/>
      <c r="FY1672" s="2"/>
      <c r="FZ1672" s="2"/>
      <c r="GA1672" s="2"/>
      <c r="GB1672" s="2"/>
      <c r="GC1672" s="2"/>
      <c r="GD1672" s="2"/>
      <c r="GE1672" s="2"/>
      <c r="GF1672" s="2"/>
      <c r="GG1672" s="2"/>
      <c r="GH1672" s="2"/>
      <c r="GI1672" s="2"/>
      <c r="GJ1672" s="2"/>
      <c r="GK1672" s="2"/>
      <c r="GL1672" s="2"/>
      <c r="GM1672" s="2"/>
      <c r="GN1672" s="2"/>
      <c r="GO1672" s="2"/>
      <c r="GP1672" s="2"/>
      <c r="GQ1672" s="2"/>
    </row>
    <row r="1673" spans="1:199" customFormat="1" hidden="1" x14ac:dyDescent="0.2">
      <c r="A1673">
        <f t="shared" si="411"/>
        <v>2</v>
      </c>
      <c r="B1673">
        <f t="shared" si="412"/>
        <v>8</v>
      </c>
      <c r="C1673" s="1">
        <v>36396</v>
      </c>
      <c r="D1673">
        <f t="shared" si="413"/>
        <v>8</v>
      </c>
      <c r="E1673">
        <f t="shared" si="414"/>
        <v>1999</v>
      </c>
      <c r="F1673" s="17">
        <f t="shared" si="401"/>
        <v>6.6500000000000004E-2</v>
      </c>
      <c r="G1673" s="16">
        <f t="shared" si="403"/>
        <v>-0.10808333333333309</v>
      </c>
      <c r="H1673" s="16">
        <f t="shared" si="404"/>
        <v>1.066666666666638E-2</v>
      </c>
      <c r="I1673" s="16">
        <f t="shared" si="405"/>
        <v>-9.7416666666666707E-2</v>
      </c>
      <c r="J1673" s="7">
        <f>VLOOKUP(C1673,'Nymex hist.'!A:B,2,0)</f>
        <v>3.0590000000000002</v>
      </c>
      <c r="K1673" s="11">
        <f t="shared" si="415"/>
        <v>3.0705</v>
      </c>
      <c r="L1673" s="11">
        <f t="shared" si="402"/>
        <v>3.137</v>
      </c>
      <c r="M1673" s="9">
        <f t="shared" si="406"/>
        <v>2.7190833333333333</v>
      </c>
      <c r="N1673" s="9">
        <f t="shared" si="407"/>
        <v>2.6110000000000002</v>
      </c>
      <c r="O1673" s="9">
        <f t="shared" si="408"/>
        <v>2.6216666666666666</v>
      </c>
      <c r="P1673" s="9">
        <f t="shared" si="409"/>
        <v>2.6516666666666664</v>
      </c>
      <c r="Q1673" s="9">
        <f t="shared" si="410"/>
        <v>2.6916666666666664</v>
      </c>
      <c r="R1673" s="8">
        <v>36396</v>
      </c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3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>
        <v>3.0590000000000002</v>
      </c>
      <c r="CU1673" s="2">
        <v>3.0819999999999999</v>
      </c>
      <c r="CV1673" s="2">
        <v>3.1819999999999999</v>
      </c>
      <c r="CW1673" s="2">
        <v>3.2770000000000001</v>
      </c>
      <c r="CX1673" s="2">
        <v>3.2919999999999998</v>
      </c>
      <c r="CY1673" s="2">
        <v>3.0720000000000001</v>
      </c>
      <c r="CZ1673" s="2">
        <v>2.8620000000000001</v>
      </c>
      <c r="DA1673" s="2">
        <v>2.6419999999999999</v>
      </c>
      <c r="DB1673" s="2">
        <v>2.5419999999999998</v>
      </c>
      <c r="DC1673" s="2">
        <v>2.5219999999999998</v>
      </c>
      <c r="DD1673" s="2">
        <v>2.5169999999999999</v>
      </c>
      <c r="DE1673" s="2">
        <v>2.5219999999999998</v>
      </c>
      <c r="DF1673" s="2">
        <v>2.532</v>
      </c>
      <c r="DG1673" s="2">
        <v>2.5670000000000002</v>
      </c>
      <c r="DH1673" s="2">
        <v>2.7080000000000002</v>
      </c>
      <c r="DI1673" s="2">
        <v>2.851</v>
      </c>
      <c r="DJ1673" s="2">
        <v>2.8919999999999999</v>
      </c>
      <c r="DK1673" s="2">
        <v>2.7669999999999999</v>
      </c>
      <c r="DL1673" s="2">
        <v>2.637</v>
      </c>
      <c r="DM1673" s="2">
        <v>2.5179999999999998</v>
      </c>
      <c r="DN1673" s="2">
        <v>2.4929999999999999</v>
      </c>
      <c r="DO1673" s="2">
        <v>2.4910000000000001</v>
      </c>
      <c r="DP1673" s="2">
        <v>2.4929999999999999</v>
      </c>
      <c r="DQ1673" s="2">
        <v>2.4980000000000002</v>
      </c>
      <c r="DR1673" s="2">
        <v>2.508</v>
      </c>
      <c r="DS1673" s="2">
        <v>2.5390000000000001</v>
      </c>
      <c r="DT1673" s="2">
        <v>2.6779999999999999</v>
      </c>
      <c r="DU1673" s="2">
        <v>2.8180000000000001</v>
      </c>
      <c r="DV1673" s="2">
        <v>2.8570000000000002</v>
      </c>
      <c r="DW1673" s="2">
        <v>2.7530000000000001</v>
      </c>
      <c r="DX1673" s="2">
        <v>2.6429999999999998</v>
      </c>
      <c r="DY1673" s="2">
        <v>2.536</v>
      </c>
      <c r="DZ1673" s="2">
        <v>2.5070000000000001</v>
      </c>
      <c r="EA1673" s="2">
        <v>2.508</v>
      </c>
      <c r="EB1673" s="2">
        <v>2.5139999999999998</v>
      </c>
      <c r="EC1673" s="2">
        <v>2.5190000000000001</v>
      </c>
      <c r="ED1673" s="2">
        <v>2.528</v>
      </c>
      <c r="EE1673" s="2">
        <v>2.5590000000000002</v>
      </c>
      <c r="EF1673" s="2">
        <v>2.698</v>
      </c>
      <c r="EG1673" s="2">
        <v>2.8380000000000001</v>
      </c>
      <c r="EH1673" s="2">
        <v>2.887</v>
      </c>
      <c r="EI1673" s="2">
        <v>2.7829999999999999</v>
      </c>
      <c r="EJ1673" s="2">
        <v>2.673</v>
      </c>
      <c r="EK1673" s="2">
        <v>2.5659999999999998</v>
      </c>
      <c r="EL1673" s="2">
        <v>2.5369999999999999</v>
      </c>
      <c r="EM1673" s="2">
        <v>2.5379999999999998</v>
      </c>
      <c r="EN1673" s="2">
        <v>2.544</v>
      </c>
      <c r="EO1673" s="2">
        <v>2.5489999999999999</v>
      </c>
      <c r="EP1673" s="2">
        <v>2.5579999999999998</v>
      </c>
      <c r="EQ1673" s="2">
        <v>2.589</v>
      </c>
      <c r="ER1673" s="2">
        <v>2.7280000000000002</v>
      </c>
      <c r="ES1673" s="2">
        <v>2.8679999999999999</v>
      </c>
      <c r="ET1673" s="2">
        <v>2.927</v>
      </c>
      <c r="EU1673" s="2">
        <v>2.823</v>
      </c>
      <c r="EV1673" s="2">
        <v>2.7130000000000001</v>
      </c>
      <c r="EW1673" s="2">
        <v>2.6059999999999999</v>
      </c>
      <c r="EX1673" s="2">
        <v>2.577</v>
      </c>
      <c r="EY1673" s="2">
        <v>2.5779999999999998</v>
      </c>
      <c r="EZ1673" s="2">
        <v>2.5840000000000001</v>
      </c>
      <c r="FA1673" s="2">
        <v>2.589</v>
      </c>
      <c r="FB1673" s="2">
        <v>2.5979999999999999</v>
      </c>
      <c r="FC1673" s="2">
        <v>2.629</v>
      </c>
      <c r="FD1673" s="2">
        <v>2.7679999999999998</v>
      </c>
      <c r="FE1673" s="2">
        <v>2.9079999999999999</v>
      </c>
      <c r="FF1673" s="2">
        <v>2.9744999999999999</v>
      </c>
      <c r="FG1673" s="2">
        <v>2.8704999999999998</v>
      </c>
      <c r="FH1673" s="2">
        <v>2.7605</v>
      </c>
      <c r="FI1673" s="2">
        <v>2.6535000000000002</v>
      </c>
      <c r="FJ1673" s="2">
        <v>2.6244999999999998</v>
      </c>
      <c r="FK1673" s="2">
        <v>2.6255000000000002</v>
      </c>
      <c r="FL1673" s="2">
        <v>2.6315</v>
      </c>
      <c r="FM1673" s="2">
        <v>2.6364999999999998</v>
      </c>
      <c r="FN1673" s="2"/>
      <c r="FO1673" s="2"/>
      <c r="FP1673" s="2"/>
      <c r="FQ1673" s="2"/>
      <c r="FR1673" s="2"/>
      <c r="FS1673" s="2"/>
      <c r="FT1673" s="2"/>
      <c r="FU1673" s="2"/>
      <c r="FV1673" s="2"/>
      <c r="FW1673" s="2"/>
      <c r="FX1673" s="2"/>
      <c r="FY1673" s="2"/>
      <c r="FZ1673" s="2"/>
      <c r="GA1673" s="2"/>
      <c r="GB1673" s="2"/>
      <c r="GC1673" s="2"/>
      <c r="GD1673" s="2"/>
      <c r="GE1673" s="2"/>
      <c r="GF1673" s="2"/>
      <c r="GG1673" s="2"/>
      <c r="GH1673" s="2"/>
      <c r="GI1673" s="2"/>
      <c r="GJ1673" s="2"/>
      <c r="GK1673" s="2"/>
      <c r="GL1673" s="2"/>
      <c r="GM1673" s="2"/>
      <c r="GN1673" s="2"/>
      <c r="GO1673" s="2"/>
      <c r="GP1673" s="2"/>
      <c r="GQ1673" s="2"/>
    </row>
    <row r="1674" spans="1:199" customFormat="1" hidden="1" x14ac:dyDescent="0.2">
      <c r="A1674">
        <f t="shared" si="411"/>
        <v>3</v>
      </c>
      <c r="B1674">
        <f t="shared" si="412"/>
        <v>8</v>
      </c>
      <c r="C1674" s="1">
        <v>36397</v>
      </c>
      <c r="D1674">
        <f t="shared" si="413"/>
        <v>8</v>
      </c>
      <c r="E1674">
        <f t="shared" si="414"/>
        <v>1999</v>
      </c>
      <c r="F1674" s="17">
        <f t="shared" si="401"/>
        <v>6.9700000000000095E-2</v>
      </c>
      <c r="G1674" s="16">
        <f t="shared" si="403"/>
        <v>-0.1052499999999994</v>
      </c>
      <c r="H1674" s="16">
        <f t="shared" si="404"/>
        <v>1.0166666666666213E-2</v>
      </c>
      <c r="I1674" s="16">
        <f t="shared" si="405"/>
        <v>-9.5083333333333186E-2</v>
      </c>
      <c r="J1674" s="7">
        <f>VLOOKUP(C1674,'Nymex hist.'!A:B,2,0)</f>
        <v>3.03</v>
      </c>
      <c r="K1674" s="11">
        <f t="shared" si="415"/>
        <v>3.0385</v>
      </c>
      <c r="L1674" s="11">
        <f t="shared" si="402"/>
        <v>3.1082000000000001</v>
      </c>
      <c r="M1674" s="9">
        <f t="shared" si="406"/>
        <v>2.69875</v>
      </c>
      <c r="N1674" s="9">
        <f t="shared" si="407"/>
        <v>2.5935000000000006</v>
      </c>
      <c r="O1674" s="9">
        <f t="shared" si="408"/>
        <v>2.6036666666666668</v>
      </c>
      <c r="P1674" s="9">
        <f t="shared" si="409"/>
        <v>2.633666666666667</v>
      </c>
      <c r="Q1674" s="9">
        <f t="shared" si="410"/>
        <v>2.6736666666666662</v>
      </c>
      <c r="R1674" s="8">
        <v>36397</v>
      </c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3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>
        <v>3.03</v>
      </c>
      <c r="CU1674" s="2">
        <v>3.0470000000000002</v>
      </c>
      <c r="CV1674" s="2">
        <v>3.15</v>
      </c>
      <c r="CW1674" s="2">
        <v>3.2450000000000001</v>
      </c>
      <c r="CX1674" s="2">
        <v>3.26</v>
      </c>
      <c r="CY1674" s="2">
        <v>3.048</v>
      </c>
      <c r="CZ1674" s="2">
        <v>2.8380000000000001</v>
      </c>
      <c r="DA1674" s="2">
        <v>2.6219999999999999</v>
      </c>
      <c r="DB1674" s="2">
        <v>2.5219999999999998</v>
      </c>
      <c r="DC1674" s="2">
        <v>2.5</v>
      </c>
      <c r="DD1674" s="2">
        <v>2.5</v>
      </c>
      <c r="DE1674" s="2">
        <v>2.5049999999999999</v>
      </c>
      <c r="DF1674" s="2">
        <v>2.5150000000000001</v>
      </c>
      <c r="DG1674" s="2">
        <v>2.5499999999999998</v>
      </c>
      <c r="DH1674" s="2">
        <v>2.6909999999999998</v>
      </c>
      <c r="DI1674" s="2">
        <v>2.8340000000000001</v>
      </c>
      <c r="DJ1674" s="2">
        <v>2.875</v>
      </c>
      <c r="DK1674" s="2">
        <v>2.75</v>
      </c>
      <c r="DL1674" s="2">
        <v>2.62</v>
      </c>
      <c r="DM1674" s="2">
        <v>2.5009999999999999</v>
      </c>
      <c r="DN1674" s="2">
        <v>2.476</v>
      </c>
      <c r="DO1674" s="2">
        <v>2.4740000000000002</v>
      </c>
      <c r="DP1674" s="2">
        <v>2.4750000000000001</v>
      </c>
      <c r="DQ1674" s="2">
        <v>2.48</v>
      </c>
      <c r="DR1674" s="2">
        <v>2.4900000000000002</v>
      </c>
      <c r="DS1674" s="2">
        <v>2.5209999999999999</v>
      </c>
      <c r="DT1674" s="2">
        <v>2.66</v>
      </c>
      <c r="DU1674" s="2">
        <v>2.8</v>
      </c>
      <c r="DV1674" s="2">
        <v>2.839</v>
      </c>
      <c r="DW1674" s="2">
        <v>2.7349999999999999</v>
      </c>
      <c r="DX1674" s="2">
        <v>2.625</v>
      </c>
      <c r="DY1674" s="2">
        <v>2.5179999999999998</v>
      </c>
      <c r="DZ1674" s="2">
        <v>2.4889999999999999</v>
      </c>
      <c r="EA1674" s="2">
        <v>2.4900000000000002</v>
      </c>
      <c r="EB1674" s="2">
        <v>2.496</v>
      </c>
      <c r="EC1674" s="2">
        <v>2.5009999999999999</v>
      </c>
      <c r="ED1674" s="2">
        <v>2.5099999999999998</v>
      </c>
      <c r="EE1674" s="2">
        <v>2.5409999999999999</v>
      </c>
      <c r="EF1674" s="2">
        <v>2.68</v>
      </c>
      <c r="EG1674" s="2">
        <v>2.82</v>
      </c>
      <c r="EH1674" s="2">
        <v>2.8690000000000002</v>
      </c>
      <c r="EI1674" s="2">
        <v>2.7650000000000001</v>
      </c>
      <c r="EJ1674" s="2">
        <v>2.6549999999999998</v>
      </c>
      <c r="EK1674" s="2">
        <v>2.548</v>
      </c>
      <c r="EL1674" s="2">
        <v>2.5190000000000001</v>
      </c>
      <c r="EM1674" s="2">
        <v>2.52</v>
      </c>
      <c r="EN1674" s="2">
        <v>2.5259999999999998</v>
      </c>
      <c r="EO1674" s="2">
        <v>2.5310000000000001</v>
      </c>
      <c r="EP1674" s="2">
        <v>2.54</v>
      </c>
      <c r="EQ1674" s="2">
        <v>2.5710000000000002</v>
      </c>
      <c r="ER1674" s="2">
        <v>2.71</v>
      </c>
      <c r="ES1674" s="2">
        <v>2.85</v>
      </c>
      <c r="ET1674" s="2">
        <v>2.9089999999999998</v>
      </c>
      <c r="EU1674" s="2">
        <v>2.8050000000000002</v>
      </c>
      <c r="EV1674" s="2">
        <v>2.6949999999999998</v>
      </c>
      <c r="EW1674" s="2">
        <v>2.5880000000000001</v>
      </c>
      <c r="EX1674" s="2">
        <v>2.5590000000000002</v>
      </c>
      <c r="EY1674" s="2">
        <v>2.56</v>
      </c>
      <c r="EZ1674" s="2">
        <v>2.5659999999999998</v>
      </c>
      <c r="FA1674" s="2">
        <v>2.5710000000000002</v>
      </c>
      <c r="FB1674" s="2">
        <v>2.58</v>
      </c>
      <c r="FC1674" s="2">
        <v>2.6110000000000002</v>
      </c>
      <c r="FD1674" s="2">
        <v>2.75</v>
      </c>
      <c r="FE1674" s="2">
        <v>2.89</v>
      </c>
      <c r="FF1674" s="2">
        <v>2.9565000000000001</v>
      </c>
      <c r="FG1674" s="2">
        <v>2.8525</v>
      </c>
      <c r="FH1674" s="2">
        <v>2.7425000000000002</v>
      </c>
      <c r="FI1674" s="2">
        <v>2.6355</v>
      </c>
      <c r="FJ1674" s="2">
        <v>2.6065</v>
      </c>
      <c r="FK1674" s="2">
        <v>2.6074999999999999</v>
      </c>
      <c r="FL1674" s="2">
        <v>2.6135000000000002</v>
      </c>
      <c r="FM1674" s="2">
        <v>2.6185</v>
      </c>
      <c r="FN1674" s="2"/>
      <c r="FO1674" s="2"/>
      <c r="FP1674" s="2"/>
      <c r="FQ1674" s="2"/>
      <c r="FR1674" s="2"/>
      <c r="FS1674" s="2"/>
      <c r="FT1674" s="2"/>
      <c r="FU1674" s="2"/>
      <c r="FV1674" s="2"/>
      <c r="FW1674" s="2"/>
      <c r="FX1674" s="2"/>
      <c r="FY1674" s="2"/>
      <c r="FZ1674" s="2"/>
      <c r="GA1674" s="2"/>
      <c r="GB1674" s="2"/>
      <c r="GC1674" s="2"/>
      <c r="GD1674" s="2"/>
      <c r="GE1674" s="2"/>
      <c r="GF1674" s="2"/>
      <c r="GG1674" s="2"/>
      <c r="GH1674" s="2"/>
      <c r="GI1674" s="2"/>
      <c r="GJ1674" s="2"/>
      <c r="GK1674" s="2"/>
      <c r="GL1674" s="2"/>
      <c r="GM1674" s="2"/>
      <c r="GN1674" s="2"/>
      <c r="GO1674" s="2"/>
      <c r="GP1674" s="2"/>
      <c r="GQ1674" s="2"/>
    </row>
    <row r="1675" spans="1:199" x14ac:dyDescent="0.2">
      <c r="A1675" s="36">
        <f t="shared" si="411"/>
        <v>4</v>
      </c>
      <c r="B1675" s="36">
        <f t="shared" si="412"/>
        <v>8</v>
      </c>
      <c r="C1675" s="1">
        <v>36398</v>
      </c>
      <c r="D1675">
        <f t="shared" si="413"/>
        <v>8</v>
      </c>
      <c r="E1675">
        <f t="shared" si="414"/>
        <v>1999</v>
      </c>
      <c r="F1675" s="21">
        <f t="shared" si="401"/>
        <v>9.0999999999999748E-2</v>
      </c>
      <c r="G1675" s="21">
        <f t="shared" si="403"/>
        <v>-9.5416666666666483E-2</v>
      </c>
      <c r="H1675" s="21">
        <f t="shared" si="404"/>
        <v>1.0166666666667101E-2</v>
      </c>
      <c r="I1675" s="21">
        <f t="shared" si="405"/>
        <v>-8.5249999999999382E-2</v>
      </c>
      <c r="J1675" s="23">
        <f>VLOOKUP(C1675,'Nymex hist.'!A:B,2,0)</f>
        <v>2.948</v>
      </c>
      <c r="K1675" s="23">
        <f t="shared" si="415"/>
        <v>2.9590000000000001</v>
      </c>
      <c r="L1675" s="23">
        <f t="shared" si="402"/>
        <v>3.05</v>
      </c>
      <c r="M1675" s="23">
        <f t="shared" si="406"/>
        <v>2.6689166666666666</v>
      </c>
      <c r="N1675" s="23">
        <f t="shared" si="407"/>
        <v>2.5735000000000001</v>
      </c>
      <c r="O1675" s="23">
        <f t="shared" si="408"/>
        <v>2.5836666666666672</v>
      </c>
      <c r="P1675" s="23">
        <f t="shared" si="409"/>
        <v>2.613666666666667</v>
      </c>
      <c r="Q1675" s="23">
        <f t="shared" si="410"/>
        <v>2.6536666666666666</v>
      </c>
      <c r="R1675" s="30">
        <v>36398</v>
      </c>
      <c r="S1675" s="32"/>
      <c r="T1675" s="32"/>
      <c r="U1675" s="32"/>
      <c r="V1675" s="32"/>
      <c r="W1675" s="32"/>
      <c r="X1675" s="32"/>
      <c r="Y1675" s="32"/>
      <c r="Z1675" s="32"/>
      <c r="AA1675" s="32"/>
      <c r="AB1675" s="32"/>
      <c r="AC1675" s="32"/>
      <c r="AD1675" s="32"/>
      <c r="AE1675" s="32"/>
      <c r="AF1675" s="32"/>
      <c r="AG1675" s="32"/>
      <c r="AH1675" s="32"/>
      <c r="AI1675" s="32"/>
      <c r="AJ1675" s="34"/>
      <c r="AK1675" s="32"/>
      <c r="AL1675" s="32"/>
      <c r="AM1675" s="32"/>
      <c r="AN1675" s="32"/>
      <c r="AO1675" s="32"/>
      <c r="AP1675" s="32"/>
      <c r="AQ1675" s="32"/>
      <c r="AR1675" s="32"/>
      <c r="AS1675" s="32"/>
      <c r="AT1675" s="32"/>
      <c r="AU1675" s="32"/>
      <c r="AV1675" s="32"/>
      <c r="AW1675" s="32"/>
      <c r="AX1675" s="32"/>
      <c r="AY1675" s="32"/>
      <c r="AZ1675" s="32"/>
      <c r="BA1675" s="32"/>
      <c r="BB1675" s="32"/>
      <c r="BC1675" s="32"/>
      <c r="BD1675" s="32"/>
      <c r="BE1675" s="32"/>
      <c r="BF1675" s="32"/>
      <c r="BG1675" s="32"/>
      <c r="BH1675" s="32"/>
      <c r="BI1675" s="32"/>
      <c r="BJ1675" s="32"/>
      <c r="BK1675" s="32"/>
      <c r="BL1675" s="32"/>
      <c r="BM1675" s="32"/>
      <c r="BN1675" s="32"/>
      <c r="BO1675" s="32"/>
      <c r="BP1675" s="32"/>
      <c r="BQ1675" s="32"/>
      <c r="BR1675" s="32"/>
      <c r="BS1675" s="32"/>
      <c r="BT1675" s="32"/>
      <c r="BU1675" s="32"/>
      <c r="BV1675" s="32"/>
      <c r="BW1675" s="32"/>
      <c r="BX1675" s="32"/>
      <c r="BY1675" s="32"/>
      <c r="BZ1675" s="32"/>
      <c r="CA1675" s="32"/>
      <c r="CB1675" s="32"/>
      <c r="CC1675" s="32"/>
      <c r="CD1675" s="32"/>
      <c r="CE1675" s="32"/>
      <c r="CF1675" s="32"/>
      <c r="CG1675" s="32"/>
      <c r="CH1675" s="32"/>
      <c r="CI1675" s="32"/>
      <c r="CJ1675" s="32"/>
      <c r="CK1675" s="32"/>
      <c r="CL1675" s="32"/>
      <c r="CM1675" s="32"/>
      <c r="CN1675" s="32"/>
      <c r="CO1675" s="32"/>
      <c r="CP1675" s="32"/>
      <c r="CQ1675" s="32"/>
      <c r="CR1675" s="32"/>
      <c r="CS1675" s="32"/>
      <c r="CT1675" s="32">
        <v>2.948</v>
      </c>
      <c r="CU1675" s="32">
        <v>2.97</v>
      </c>
      <c r="CV1675" s="32">
        <v>3.0779999999999998</v>
      </c>
      <c r="CW1675" s="32">
        <v>3.1749999999999998</v>
      </c>
      <c r="CX1675" s="32">
        <v>3.1960000000000002</v>
      </c>
      <c r="CY1675" s="32">
        <v>3.0009999999999999</v>
      </c>
      <c r="CZ1675" s="32">
        <v>2.8</v>
      </c>
      <c r="DA1675" s="32">
        <v>2.5950000000000002</v>
      </c>
      <c r="DB1675" s="32">
        <v>2.4950000000000001</v>
      </c>
      <c r="DC1675" s="32">
        <v>2.4750000000000001</v>
      </c>
      <c r="DD1675" s="32">
        <v>2.4750000000000001</v>
      </c>
      <c r="DE1675" s="32">
        <v>2.48</v>
      </c>
      <c r="DF1675" s="32">
        <v>2.4950000000000001</v>
      </c>
      <c r="DG1675" s="32">
        <v>2.5299999999999998</v>
      </c>
      <c r="DH1675" s="32">
        <v>2.6709999999999998</v>
      </c>
      <c r="DI1675" s="32">
        <v>2.8140000000000001</v>
      </c>
      <c r="DJ1675" s="32">
        <v>2.855</v>
      </c>
      <c r="DK1675" s="32">
        <v>2.73</v>
      </c>
      <c r="DL1675" s="32">
        <v>2.6</v>
      </c>
      <c r="DM1675" s="32">
        <v>2.4809999999999999</v>
      </c>
      <c r="DN1675" s="32">
        <v>2.456</v>
      </c>
      <c r="DO1675" s="32">
        <v>2.4540000000000002</v>
      </c>
      <c r="DP1675" s="32">
        <v>2.4550000000000001</v>
      </c>
      <c r="DQ1675" s="32">
        <v>2.46</v>
      </c>
      <c r="DR1675" s="32">
        <v>2.4700000000000002</v>
      </c>
      <c r="DS1675" s="32">
        <v>2.5009999999999999</v>
      </c>
      <c r="DT1675" s="32">
        <v>2.64</v>
      </c>
      <c r="DU1675" s="32">
        <v>2.78</v>
      </c>
      <c r="DV1675" s="32">
        <v>2.819</v>
      </c>
      <c r="DW1675" s="32">
        <v>2.7149999999999999</v>
      </c>
      <c r="DX1675" s="32">
        <v>2.605</v>
      </c>
      <c r="DY1675" s="32">
        <v>2.4980000000000002</v>
      </c>
      <c r="DZ1675" s="32">
        <v>2.4689999999999999</v>
      </c>
      <c r="EA1675" s="32">
        <v>2.4700000000000002</v>
      </c>
      <c r="EB1675" s="32">
        <v>2.476</v>
      </c>
      <c r="EC1675" s="32">
        <v>2.4809999999999999</v>
      </c>
      <c r="ED1675" s="32">
        <v>2.4900000000000002</v>
      </c>
      <c r="EE1675" s="32">
        <v>2.5209999999999999</v>
      </c>
      <c r="EF1675" s="32">
        <v>2.66</v>
      </c>
      <c r="EG1675" s="32">
        <v>2.8</v>
      </c>
      <c r="EH1675" s="32">
        <v>2.8490000000000002</v>
      </c>
      <c r="EI1675" s="32">
        <v>2.7450000000000001</v>
      </c>
      <c r="EJ1675" s="32">
        <v>2.6349999999999998</v>
      </c>
      <c r="EK1675" s="32">
        <v>2.528</v>
      </c>
      <c r="EL1675" s="32">
        <v>2.4990000000000001</v>
      </c>
      <c r="EM1675" s="32">
        <v>2.5</v>
      </c>
      <c r="EN1675" s="32">
        <v>2.5059999999999998</v>
      </c>
      <c r="EO1675" s="32">
        <v>2.5110000000000001</v>
      </c>
      <c r="EP1675" s="32">
        <v>2.52</v>
      </c>
      <c r="EQ1675" s="32">
        <v>2.5510000000000002</v>
      </c>
      <c r="ER1675" s="32">
        <v>2.69</v>
      </c>
      <c r="ES1675" s="32">
        <v>2.83</v>
      </c>
      <c r="ET1675" s="32">
        <v>2.8889999999999998</v>
      </c>
      <c r="EU1675" s="32">
        <v>2.7850000000000001</v>
      </c>
      <c r="EV1675" s="32">
        <v>2.6749999999999998</v>
      </c>
      <c r="EW1675" s="32">
        <v>2.5680000000000001</v>
      </c>
      <c r="EX1675" s="32">
        <v>2.5390000000000001</v>
      </c>
      <c r="EY1675" s="32">
        <v>2.54</v>
      </c>
      <c r="EZ1675" s="32">
        <v>2.5459999999999998</v>
      </c>
      <c r="FA1675" s="32">
        <v>2.5510000000000002</v>
      </c>
      <c r="FB1675" s="32">
        <v>2.56</v>
      </c>
      <c r="FC1675" s="32">
        <v>2.5910000000000002</v>
      </c>
      <c r="FD1675" s="32">
        <v>2.73</v>
      </c>
      <c r="FE1675" s="32">
        <v>2.87</v>
      </c>
      <c r="FF1675" s="32">
        <v>2.9365000000000001</v>
      </c>
      <c r="FG1675" s="32">
        <v>2.8325</v>
      </c>
      <c r="FH1675" s="32">
        <v>2.7225000000000001</v>
      </c>
      <c r="FI1675" s="32">
        <v>2.6154999999999999</v>
      </c>
      <c r="FJ1675" s="32">
        <v>2.5865</v>
      </c>
      <c r="FK1675" s="32">
        <v>2.5874999999999999</v>
      </c>
      <c r="FL1675" s="32">
        <v>2.5935000000000001</v>
      </c>
      <c r="FM1675" s="32">
        <v>2.5985</v>
      </c>
      <c r="FN1675" s="32"/>
      <c r="FO1675" s="32"/>
      <c r="FP1675" s="32"/>
      <c r="FQ1675" s="32"/>
      <c r="FR1675" s="32"/>
      <c r="FS1675" s="32"/>
      <c r="FT1675" s="32"/>
      <c r="FU1675" s="32"/>
      <c r="FV1675" s="32"/>
      <c r="FW1675" s="32"/>
      <c r="FX1675" s="32"/>
      <c r="FY1675" s="32"/>
      <c r="FZ1675" s="32"/>
      <c r="GA1675" s="32"/>
      <c r="GB1675" s="32"/>
      <c r="GC1675" s="32"/>
      <c r="GD1675" s="32"/>
      <c r="GE1675" s="32"/>
      <c r="GF1675" s="32"/>
      <c r="GG1675" s="32"/>
      <c r="GH1675" s="32"/>
      <c r="GI1675" s="32"/>
      <c r="GJ1675" s="32"/>
      <c r="GK1675" s="32"/>
      <c r="GL1675" s="32"/>
      <c r="GM1675" s="32"/>
      <c r="GN1675" s="32"/>
      <c r="GO1675" s="32"/>
      <c r="GP1675" s="32"/>
      <c r="GQ1675" s="32"/>
    </row>
    <row r="1676" spans="1:199" customFormat="1" hidden="1" x14ac:dyDescent="0.2">
      <c r="A1676">
        <f t="shared" si="411"/>
        <v>5</v>
      </c>
      <c r="B1676">
        <f t="shared" si="412"/>
        <v>8</v>
      </c>
      <c r="C1676" s="1">
        <v>36399</v>
      </c>
      <c r="D1676">
        <f t="shared" si="413"/>
        <v>8</v>
      </c>
      <c r="E1676">
        <f t="shared" si="414"/>
        <v>1999</v>
      </c>
      <c r="F1676" s="17">
        <f t="shared" si="401"/>
        <v>8.7000000000000188E-2</v>
      </c>
      <c r="G1676" s="16">
        <f t="shared" si="403"/>
        <v>-8.6666666666666448E-2</v>
      </c>
      <c r="H1676" s="16">
        <f t="shared" si="404"/>
        <v>1.0166666666666657E-2</v>
      </c>
      <c r="I1676" s="16">
        <f t="shared" si="405"/>
        <v>-7.649999999999979E-2</v>
      </c>
      <c r="J1676" s="7">
        <f>VLOOKUP(C1676,'Nymex hist.'!A:B,2,0)</f>
        <v>2.9119999999999999</v>
      </c>
      <c r="K1676" s="11">
        <f t="shared" si="415"/>
        <v>2.9169999999999998</v>
      </c>
      <c r="L1676" s="11">
        <f t="shared" si="402"/>
        <v>3.004</v>
      </c>
      <c r="M1676" s="9">
        <f t="shared" si="406"/>
        <v>2.6501666666666663</v>
      </c>
      <c r="N1676" s="9">
        <f t="shared" si="407"/>
        <v>2.5634999999999999</v>
      </c>
      <c r="O1676" s="9">
        <f t="shared" si="408"/>
        <v>2.5736666666666665</v>
      </c>
      <c r="P1676" s="9">
        <f t="shared" si="409"/>
        <v>2.6036666666666668</v>
      </c>
      <c r="Q1676" s="9">
        <f t="shared" si="410"/>
        <v>2.6436666666666664</v>
      </c>
      <c r="R1676" s="8">
        <v>36399</v>
      </c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3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>
        <v>2.9119999999999999</v>
      </c>
      <c r="CU1676" s="2">
        <v>2.9220000000000002</v>
      </c>
      <c r="CV1676" s="2">
        <v>3.0270000000000001</v>
      </c>
      <c r="CW1676" s="2">
        <v>3.1259999999999999</v>
      </c>
      <c r="CX1676" s="2">
        <v>3.145</v>
      </c>
      <c r="CY1676" s="2">
        <v>2.9569999999999999</v>
      </c>
      <c r="CZ1676" s="2">
        <v>2.7650000000000001</v>
      </c>
      <c r="DA1676" s="2">
        <v>2.58</v>
      </c>
      <c r="DB1676" s="2">
        <v>2.4849999999999999</v>
      </c>
      <c r="DC1676" s="2">
        <v>2.4649999999999999</v>
      </c>
      <c r="DD1676" s="2">
        <v>2.4649999999999999</v>
      </c>
      <c r="DE1676" s="2">
        <v>2.4700000000000002</v>
      </c>
      <c r="DF1676" s="2">
        <v>2.4849999999999999</v>
      </c>
      <c r="DG1676" s="2">
        <v>2.52</v>
      </c>
      <c r="DH1676" s="2">
        <v>2.661</v>
      </c>
      <c r="DI1676" s="2">
        <v>2.8039999999999998</v>
      </c>
      <c r="DJ1676" s="2">
        <v>2.8450000000000002</v>
      </c>
      <c r="DK1676" s="2">
        <v>2.72</v>
      </c>
      <c r="DL1676" s="2">
        <v>2.59</v>
      </c>
      <c r="DM1676" s="2">
        <v>2.4710000000000001</v>
      </c>
      <c r="DN1676" s="2">
        <v>2.4460000000000002</v>
      </c>
      <c r="DO1676" s="2">
        <v>2.444</v>
      </c>
      <c r="DP1676" s="2">
        <v>2.4449999999999998</v>
      </c>
      <c r="DQ1676" s="2">
        <v>2.4500000000000002</v>
      </c>
      <c r="DR1676" s="2">
        <v>2.46</v>
      </c>
      <c r="DS1676" s="2">
        <v>2.4910000000000001</v>
      </c>
      <c r="DT1676" s="2">
        <v>2.63</v>
      </c>
      <c r="DU1676" s="2">
        <v>2.77</v>
      </c>
      <c r="DV1676" s="2">
        <v>2.8090000000000002</v>
      </c>
      <c r="DW1676" s="2">
        <v>2.7050000000000001</v>
      </c>
      <c r="DX1676" s="2">
        <v>2.5950000000000002</v>
      </c>
      <c r="DY1676" s="2">
        <v>2.488</v>
      </c>
      <c r="DZ1676" s="2">
        <v>2.4590000000000001</v>
      </c>
      <c r="EA1676" s="2">
        <v>2.46</v>
      </c>
      <c r="EB1676" s="2">
        <v>2.4660000000000002</v>
      </c>
      <c r="EC1676" s="2">
        <v>2.4710000000000001</v>
      </c>
      <c r="ED1676" s="2">
        <v>2.48</v>
      </c>
      <c r="EE1676" s="2">
        <v>2.5110000000000001</v>
      </c>
      <c r="EF1676" s="2">
        <v>2.65</v>
      </c>
      <c r="EG1676" s="2">
        <v>2.79</v>
      </c>
      <c r="EH1676" s="2">
        <v>2.839</v>
      </c>
      <c r="EI1676" s="2">
        <v>2.7349999999999999</v>
      </c>
      <c r="EJ1676" s="2">
        <v>2.625</v>
      </c>
      <c r="EK1676" s="2">
        <v>2.5179999999999998</v>
      </c>
      <c r="EL1676" s="2">
        <v>2.4889999999999999</v>
      </c>
      <c r="EM1676" s="2">
        <v>2.4900000000000002</v>
      </c>
      <c r="EN1676" s="2">
        <v>2.496</v>
      </c>
      <c r="EO1676" s="2">
        <v>2.5009999999999999</v>
      </c>
      <c r="EP1676" s="2">
        <v>2.5099999999999998</v>
      </c>
      <c r="EQ1676" s="2">
        <v>2.5409999999999999</v>
      </c>
      <c r="ER1676" s="2">
        <v>2.68</v>
      </c>
      <c r="ES1676" s="2">
        <v>2.82</v>
      </c>
      <c r="ET1676" s="2">
        <v>2.879</v>
      </c>
      <c r="EU1676" s="2">
        <v>2.7749999999999999</v>
      </c>
      <c r="EV1676" s="2">
        <v>2.665</v>
      </c>
      <c r="EW1676" s="2">
        <v>2.5579999999999998</v>
      </c>
      <c r="EX1676" s="2">
        <v>2.5289999999999999</v>
      </c>
      <c r="EY1676" s="2">
        <v>2.5299999999999998</v>
      </c>
      <c r="EZ1676" s="2">
        <v>2.536</v>
      </c>
      <c r="FA1676" s="2">
        <v>2.5409999999999999</v>
      </c>
      <c r="FB1676" s="2">
        <v>2.5499999999999998</v>
      </c>
      <c r="FC1676" s="2">
        <v>2.581</v>
      </c>
      <c r="FD1676" s="2">
        <v>2.72</v>
      </c>
      <c r="FE1676" s="2">
        <v>2.86</v>
      </c>
      <c r="FF1676" s="2">
        <v>2.9264999999999999</v>
      </c>
      <c r="FG1676" s="2">
        <v>2.8224999999999998</v>
      </c>
      <c r="FH1676" s="2">
        <v>2.7124999999999999</v>
      </c>
      <c r="FI1676" s="2">
        <v>2.6055000000000001</v>
      </c>
      <c r="FJ1676" s="2">
        <v>2.5764999999999998</v>
      </c>
      <c r="FK1676" s="2">
        <v>2.5775000000000001</v>
      </c>
      <c r="FL1676" s="2">
        <v>2.5834999999999999</v>
      </c>
      <c r="FM1676" s="2">
        <v>2.5884999999999998</v>
      </c>
      <c r="FN1676" s="2"/>
      <c r="FO1676" s="2"/>
      <c r="FP1676" s="2"/>
      <c r="FQ1676" s="2"/>
      <c r="FR1676" s="2"/>
      <c r="FS1676" s="2"/>
      <c r="FT1676" s="2"/>
      <c r="FU1676" s="2"/>
      <c r="FV1676" s="2"/>
      <c r="FW1676" s="2"/>
      <c r="FX1676" s="2"/>
      <c r="FY1676" s="2"/>
      <c r="FZ1676" s="2"/>
      <c r="GA1676" s="2"/>
      <c r="GB1676" s="2"/>
      <c r="GC1676" s="2"/>
      <c r="GD1676" s="2"/>
      <c r="GE1676" s="2"/>
      <c r="GF1676" s="2"/>
      <c r="GG1676" s="2"/>
      <c r="GH1676" s="2"/>
      <c r="GI1676" s="2"/>
      <c r="GJ1676" s="2"/>
      <c r="GK1676" s="2"/>
      <c r="GL1676" s="2"/>
      <c r="GM1676" s="2"/>
      <c r="GN1676" s="2"/>
      <c r="GO1676" s="2"/>
      <c r="GP1676" s="2"/>
      <c r="GQ1676" s="2"/>
    </row>
    <row r="1677" spans="1:199" customFormat="1" hidden="1" x14ac:dyDescent="0.2">
      <c r="A1677">
        <f t="shared" si="411"/>
        <v>1</v>
      </c>
      <c r="B1677">
        <f t="shared" si="412"/>
        <v>8</v>
      </c>
      <c r="C1677" s="1">
        <v>36402</v>
      </c>
      <c r="D1677">
        <f t="shared" si="413"/>
        <v>8</v>
      </c>
      <c r="E1677">
        <f t="shared" si="414"/>
        <v>1999</v>
      </c>
      <c r="F1677" s="17">
        <f t="shared" si="401"/>
        <v>0.10090000000000021</v>
      </c>
      <c r="G1677" s="16">
        <f t="shared" si="403"/>
        <v>-9.1000000000000636E-2</v>
      </c>
      <c r="H1677" s="16">
        <f t="shared" si="404"/>
        <v>9.583333333333055E-3</v>
      </c>
      <c r="I1677" s="16">
        <f t="shared" si="405"/>
        <v>-8.1416666666667581E-2</v>
      </c>
      <c r="J1677" s="7">
        <f>VLOOKUP(C1677,'Nymex hist.'!A:B,2,0)</f>
        <v>2.9689999999999999</v>
      </c>
      <c r="K1677" s="11">
        <f t="shared" si="415"/>
        <v>2.9405000000000001</v>
      </c>
      <c r="L1677" s="11">
        <f t="shared" si="402"/>
        <v>3.0414000000000003</v>
      </c>
      <c r="M1677" s="9">
        <f t="shared" si="406"/>
        <v>2.6695000000000007</v>
      </c>
      <c r="N1677" s="9">
        <f t="shared" si="407"/>
        <v>2.5785</v>
      </c>
      <c r="O1677" s="9">
        <f t="shared" si="408"/>
        <v>2.5880833333333331</v>
      </c>
      <c r="P1677" s="9">
        <f t="shared" si="409"/>
        <v>2.6180833333333333</v>
      </c>
      <c r="Q1677" s="9">
        <f t="shared" si="410"/>
        <v>2.6580833333333338</v>
      </c>
      <c r="R1677" s="8">
        <v>36402</v>
      </c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3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>
        <v>2.9119999999999999</v>
      </c>
      <c r="CU1677" s="2">
        <v>2.9689999999999999</v>
      </c>
      <c r="CV1677" s="2">
        <v>3.07</v>
      </c>
      <c r="CW1677" s="2">
        <v>3.1709999999999998</v>
      </c>
      <c r="CX1677" s="2">
        <v>3.1880000000000002</v>
      </c>
      <c r="CY1677" s="2">
        <v>2.988</v>
      </c>
      <c r="CZ1677" s="2">
        <v>2.79</v>
      </c>
      <c r="DA1677" s="2">
        <v>2.59</v>
      </c>
      <c r="DB1677" s="2">
        <v>2.5030000000000001</v>
      </c>
      <c r="DC1677" s="2">
        <v>2.48</v>
      </c>
      <c r="DD1677" s="2">
        <v>2.48</v>
      </c>
      <c r="DE1677" s="2">
        <v>2.4849999999999999</v>
      </c>
      <c r="DF1677" s="2">
        <v>2.5</v>
      </c>
      <c r="DG1677" s="2">
        <v>2.5350000000000001</v>
      </c>
      <c r="DH1677" s="2">
        <v>2.6760000000000002</v>
      </c>
      <c r="DI1677" s="2">
        <v>2.819</v>
      </c>
      <c r="DJ1677" s="2">
        <v>2.86</v>
      </c>
      <c r="DK1677" s="2">
        <v>2.7349999999999999</v>
      </c>
      <c r="DL1677" s="2">
        <v>2.605</v>
      </c>
      <c r="DM1677" s="2">
        <v>2.4860000000000002</v>
      </c>
      <c r="DN1677" s="2">
        <v>2.4609999999999999</v>
      </c>
      <c r="DO1677" s="2">
        <v>2.4590000000000001</v>
      </c>
      <c r="DP1677" s="2">
        <v>2.46</v>
      </c>
      <c r="DQ1677" s="2">
        <v>2.4649999999999999</v>
      </c>
      <c r="DR1677" s="2">
        <v>2.4750000000000001</v>
      </c>
      <c r="DS1677" s="2">
        <v>2.5059999999999998</v>
      </c>
      <c r="DT1677" s="2">
        <v>2.645</v>
      </c>
      <c r="DU1677" s="2">
        <v>2.7850000000000001</v>
      </c>
      <c r="DV1677" s="2">
        <v>2.8239999999999998</v>
      </c>
      <c r="DW1677" s="2">
        <v>2.72</v>
      </c>
      <c r="DX1677" s="2">
        <v>2.61</v>
      </c>
      <c r="DY1677" s="2">
        <v>2.5030000000000001</v>
      </c>
      <c r="DZ1677" s="2">
        <v>2.4740000000000002</v>
      </c>
      <c r="EA1677" s="2">
        <v>2.4750000000000001</v>
      </c>
      <c r="EB1677" s="2">
        <v>2.4809999999999999</v>
      </c>
      <c r="EC1677" s="2">
        <v>2.4860000000000002</v>
      </c>
      <c r="ED1677" s="2">
        <v>2.488</v>
      </c>
      <c r="EE1677" s="2">
        <v>2.5259999999999998</v>
      </c>
      <c r="EF1677" s="2">
        <v>2.665</v>
      </c>
      <c r="EG1677" s="2">
        <v>2.8050000000000002</v>
      </c>
      <c r="EH1677" s="2">
        <v>2.8540000000000001</v>
      </c>
      <c r="EI1677" s="2">
        <v>2.75</v>
      </c>
      <c r="EJ1677" s="2">
        <v>2.64</v>
      </c>
      <c r="EK1677" s="2">
        <v>2.5329999999999999</v>
      </c>
      <c r="EL1677" s="2">
        <v>2.504</v>
      </c>
      <c r="EM1677" s="2">
        <v>2.5049999999999999</v>
      </c>
      <c r="EN1677" s="2">
        <v>2.5110000000000001</v>
      </c>
      <c r="EO1677" s="2">
        <v>2.516</v>
      </c>
      <c r="EP1677" s="2">
        <v>2.5179999999999998</v>
      </c>
      <c r="EQ1677" s="2">
        <v>2.556</v>
      </c>
      <c r="ER1677" s="2">
        <v>2.6949999999999998</v>
      </c>
      <c r="ES1677" s="2">
        <v>2.835</v>
      </c>
      <c r="ET1677" s="2">
        <v>2.8940000000000001</v>
      </c>
      <c r="EU1677" s="2">
        <v>2.79</v>
      </c>
      <c r="EV1677" s="2">
        <v>2.68</v>
      </c>
      <c r="EW1677" s="2">
        <v>2.573</v>
      </c>
      <c r="EX1677" s="2">
        <v>2.544</v>
      </c>
      <c r="EY1677" s="2">
        <v>2.5449999999999999</v>
      </c>
      <c r="EZ1677" s="2">
        <v>2.5510000000000002</v>
      </c>
      <c r="FA1677" s="2">
        <v>2.556</v>
      </c>
      <c r="FB1677" s="2">
        <v>2.5579999999999998</v>
      </c>
      <c r="FC1677" s="2">
        <v>2.5960000000000001</v>
      </c>
      <c r="FD1677" s="2">
        <v>2.7349999999999999</v>
      </c>
      <c r="FE1677" s="2">
        <v>2.875</v>
      </c>
      <c r="FF1677" s="2">
        <v>2.9415</v>
      </c>
      <c r="FG1677" s="2">
        <v>2.8374999999999999</v>
      </c>
      <c r="FH1677" s="2">
        <v>2.7275</v>
      </c>
      <c r="FI1677" s="2">
        <v>2.6204999999999998</v>
      </c>
      <c r="FJ1677" s="2">
        <v>2.5914999999999999</v>
      </c>
      <c r="FK1677" s="2">
        <v>2.5924999999999998</v>
      </c>
      <c r="FL1677" s="2">
        <v>2.5985</v>
      </c>
      <c r="FM1677" s="2">
        <v>2.6034999999999999</v>
      </c>
      <c r="FN1677" s="2"/>
      <c r="FO1677" s="2"/>
      <c r="FP1677" s="2"/>
      <c r="FQ1677" s="2"/>
      <c r="FR1677" s="2"/>
      <c r="FS1677" s="2"/>
      <c r="FT1677" s="2"/>
      <c r="FU1677" s="2"/>
      <c r="FV1677" s="2"/>
      <c r="FW1677" s="2"/>
      <c r="FX1677" s="2"/>
      <c r="FY1677" s="2"/>
      <c r="FZ1677" s="2"/>
      <c r="GA1677" s="2"/>
      <c r="GB1677" s="2"/>
      <c r="GC1677" s="2"/>
      <c r="GD1677" s="2"/>
      <c r="GE1677" s="2"/>
      <c r="GF1677" s="2"/>
      <c r="GG1677" s="2"/>
      <c r="GH1677" s="2"/>
      <c r="GI1677" s="2"/>
      <c r="GJ1677" s="2"/>
      <c r="GK1677" s="2"/>
      <c r="GL1677" s="2"/>
      <c r="GM1677" s="2"/>
      <c r="GN1677" s="2"/>
      <c r="GO1677" s="2"/>
      <c r="GP1677" s="2"/>
      <c r="GQ1677" s="2"/>
    </row>
    <row r="1678" spans="1:199" customFormat="1" hidden="1" x14ac:dyDescent="0.2">
      <c r="A1678">
        <f t="shared" si="411"/>
        <v>2</v>
      </c>
      <c r="B1678">
        <f t="shared" si="412"/>
        <v>8</v>
      </c>
      <c r="C1678" s="1">
        <v>36403</v>
      </c>
      <c r="D1678">
        <f t="shared" si="413"/>
        <v>8</v>
      </c>
      <c r="E1678">
        <f t="shared" si="414"/>
        <v>1999</v>
      </c>
      <c r="F1678" s="17">
        <f t="shared" si="401"/>
        <v>8.4500000000000242E-2</v>
      </c>
      <c r="G1678" s="16">
        <f t="shared" si="403"/>
        <v>-7.4999999999999734E-2</v>
      </c>
      <c r="H1678" s="16">
        <f t="shared" si="404"/>
        <v>9.3333333333336377E-3</v>
      </c>
      <c r="I1678" s="16">
        <f t="shared" si="405"/>
        <v>-6.5666666666666096E-2</v>
      </c>
      <c r="J1678" s="7">
        <f>VLOOKUP(C1678,'Nymex hist.'!A:B,2,0)</f>
        <v>2.8250000000000002</v>
      </c>
      <c r="K1678" s="11">
        <f t="shared" si="415"/>
        <v>2.8685</v>
      </c>
      <c r="L1678" s="11">
        <f t="shared" si="402"/>
        <v>2.9530000000000003</v>
      </c>
      <c r="M1678" s="9">
        <f t="shared" si="406"/>
        <v>2.6398333333333333</v>
      </c>
      <c r="N1678" s="9">
        <f t="shared" si="407"/>
        <v>2.5648333333333335</v>
      </c>
      <c r="O1678" s="9">
        <f t="shared" si="408"/>
        <v>2.5741666666666672</v>
      </c>
      <c r="P1678" s="9">
        <f t="shared" si="409"/>
        <v>2.6041666666666665</v>
      </c>
      <c r="Q1678" s="9">
        <f t="shared" si="410"/>
        <v>2.644166666666667</v>
      </c>
      <c r="R1678" s="8">
        <v>36403</v>
      </c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3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>
        <v>2.9119999999999999</v>
      </c>
      <c r="CU1678" s="2">
        <v>2.8250000000000002</v>
      </c>
      <c r="CV1678" s="2">
        <v>2.9550000000000001</v>
      </c>
      <c r="CW1678" s="2">
        <v>3.07</v>
      </c>
      <c r="CX1678" s="2">
        <v>3.093</v>
      </c>
      <c r="CY1678" s="2">
        <v>2.91</v>
      </c>
      <c r="CZ1678" s="2">
        <v>2.7370000000000001</v>
      </c>
      <c r="DA1678" s="2">
        <v>2.57</v>
      </c>
      <c r="DB1678" s="2">
        <v>2.4849999999999999</v>
      </c>
      <c r="DC1678" s="2">
        <v>2.4649999999999999</v>
      </c>
      <c r="DD1678" s="2">
        <v>2.4649999999999999</v>
      </c>
      <c r="DE1678" s="2">
        <v>2.4729999999999999</v>
      </c>
      <c r="DF1678" s="2">
        <v>2.488</v>
      </c>
      <c r="DG1678" s="2">
        <v>2.5230000000000001</v>
      </c>
      <c r="DH1678" s="2">
        <v>2.6640000000000001</v>
      </c>
      <c r="DI1678" s="2">
        <v>2.8050000000000002</v>
      </c>
      <c r="DJ1678" s="2">
        <v>2.8450000000000002</v>
      </c>
      <c r="DK1678" s="2">
        <v>2.72</v>
      </c>
      <c r="DL1678" s="2">
        <v>2.5920000000000001</v>
      </c>
      <c r="DM1678" s="2">
        <v>2.4750000000000001</v>
      </c>
      <c r="DN1678" s="2">
        <v>2.4489999999999998</v>
      </c>
      <c r="DO1678" s="2">
        <v>2.4449999999999998</v>
      </c>
      <c r="DP1678" s="2">
        <v>2.4460000000000002</v>
      </c>
      <c r="DQ1678" s="2">
        <v>2.4510000000000001</v>
      </c>
      <c r="DR1678" s="2">
        <v>2.4609999999999999</v>
      </c>
      <c r="DS1678" s="2">
        <v>2.492</v>
      </c>
      <c r="DT1678" s="2">
        <v>2.6309999999999998</v>
      </c>
      <c r="DU1678" s="2">
        <v>2.7709999999999999</v>
      </c>
      <c r="DV1678" s="2">
        <v>2.81</v>
      </c>
      <c r="DW1678" s="2">
        <v>2.706</v>
      </c>
      <c r="DX1678" s="2">
        <v>2.5960000000000001</v>
      </c>
      <c r="DY1678" s="2">
        <v>2.4889999999999999</v>
      </c>
      <c r="DZ1678" s="2">
        <v>2.46</v>
      </c>
      <c r="EA1678" s="2">
        <v>2.4609999999999999</v>
      </c>
      <c r="EB1678" s="2">
        <v>2.4670000000000001</v>
      </c>
      <c r="EC1678" s="2">
        <v>2.472</v>
      </c>
      <c r="ED1678" s="2">
        <v>2.4750000000000001</v>
      </c>
      <c r="EE1678" s="2">
        <v>2.512</v>
      </c>
      <c r="EF1678" s="2">
        <v>2.6509999999999998</v>
      </c>
      <c r="EG1678" s="2">
        <v>2.7909999999999999</v>
      </c>
      <c r="EH1678" s="2">
        <v>2.84</v>
      </c>
      <c r="EI1678" s="2">
        <v>2.7360000000000002</v>
      </c>
      <c r="EJ1678" s="2">
        <v>2.6259999999999999</v>
      </c>
      <c r="EK1678" s="2">
        <v>2.5190000000000001</v>
      </c>
      <c r="EL1678" s="2">
        <v>2.4900000000000002</v>
      </c>
      <c r="EM1678" s="2">
        <v>2.4910000000000001</v>
      </c>
      <c r="EN1678" s="2">
        <v>2.4969999999999999</v>
      </c>
      <c r="EO1678" s="2">
        <v>2.5019999999999998</v>
      </c>
      <c r="EP1678" s="2">
        <v>2.5049999999999999</v>
      </c>
      <c r="EQ1678" s="2">
        <v>2.5419999999999998</v>
      </c>
      <c r="ER1678" s="2">
        <v>2.681</v>
      </c>
      <c r="ES1678" s="2">
        <v>2.8210000000000002</v>
      </c>
      <c r="ET1678" s="2">
        <v>2.88</v>
      </c>
      <c r="EU1678" s="2">
        <v>2.7759999999999998</v>
      </c>
      <c r="EV1678" s="2">
        <v>2.6659999999999999</v>
      </c>
      <c r="EW1678" s="2">
        <v>2.5590000000000002</v>
      </c>
      <c r="EX1678" s="2">
        <v>2.5299999999999998</v>
      </c>
      <c r="EY1678" s="2">
        <v>2.5310000000000001</v>
      </c>
      <c r="EZ1678" s="2">
        <v>2.5369999999999999</v>
      </c>
      <c r="FA1678" s="2">
        <v>2.5419999999999998</v>
      </c>
      <c r="FB1678" s="2">
        <v>2.5449999999999999</v>
      </c>
      <c r="FC1678" s="2">
        <v>2.5819999999999999</v>
      </c>
      <c r="FD1678" s="2">
        <v>2.7210000000000001</v>
      </c>
      <c r="FE1678" s="2">
        <v>2.8610000000000002</v>
      </c>
      <c r="FF1678" s="2">
        <v>2.9275000000000002</v>
      </c>
      <c r="FG1678" s="2">
        <v>2.8235000000000001</v>
      </c>
      <c r="FH1678" s="2">
        <v>2.7134999999999998</v>
      </c>
      <c r="FI1678" s="2">
        <v>2.6065</v>
      </c>
      <c r="FJ1678" s="2">
        <v>2.5775000000000001</v>
      </c>
      <c r="FK1678" s="2">
        <v>2.5785</v>
      </c>
      <c r="FL1678" s="2">
        <v>2.5844999999999998</v>
      </c>
      <c r="FM1678" s="2">
        <v>2.5895000000000001</v>
      </c>
      <c r="FN1678" s="2"/>
      <c r="FO1678" s="2"/>
      <c r="FP1678" s="2"/>
      <c r="FQ1678" s="2"/>
      <c r="FR1678" s="2"/>
      <c r="FS1678" s="2"/>
      <c r="FT1678" s="2"/>
      <c r="FU1678" s="2"/>
      <c r="FV1678" s="2"/>
      <c r="FW1678" s="2"/>
      <c r="FX1678" s="2"/>
      <c r="FY1678" s="2"/>
      <c r="FZ1678" s="2"/>
      <c r="GA1678" s="2"/>
      <c r="GB1678" s="2"/>
      <c r="GC1678" s="2"/>
      <c r="GD1678" s="2"/>
      <c r="GE1678" s="2"/>
      <c r="GF1678" s="2"/>
      <c r="GG1678" s="2"/>
      <c r="GH1678" s="2"/>
      <c r="GI1678" s="2"/>
      <c r="GJ1678" s="2"/>
      <c r="GK1678" s="2"/>
      <c r="GL1678" s="2"/>
      <c r="GM1678" s="2"/>
      <c r="GN1678" s="2"/>
      <c r="GO1678" s="2"/>
      <c r="GP1678" s="2"/>
      <c r="GQ1678" s="2"/>
    </row>
    <row r="1679" spans="1:199" customFormat="1" hidden="1" x14ac:dyDescent="0.2">
      <c r="A1679">
        <f t="shared" si="411"/>
        <v>3</v>
      </c>
      <c r="B1679">
        <f t="shared" si="412"/>
        <v>9</v>
      </c>
      <c r="C1679" s="1">
        <v>36404</v>
      </c>
      <c r="D1679">
        <f t="shared" si="413"/>
        <v>9</v>
      </c>
      <c r="E1679">
        <f t="shared" si="414"/>
        <v>1999</v>
      </c>
      <c r="F1679" s="17">
        <f t="shared" si="401"/>
        <v>0.16239999999999988</v>
      </c>
      <c r="G1679" s="16">
        <f t="shared" si="403"/>
        <v>-5.3083333333333815E-2</v>
      </c>
      <c r="H1679" s="16">
        <f t="shared" si="404"/>
        <v>9.3333333333331936E-3</v>
      </c>
      <c r="I1679" s="16">
        <f t="shared" si="405"/>
        <v>-4.3750000000000622E-2</v>
      </c>
      <c r="J1679" s="7">
        <f>VLOOKUP(C1679,'Nymex hist.'!A:B,2,0)</f>
        <v>2.7370000000000001</v>
      </c>
      <c r="K1679" s="11">
        <f t="shared" si="415"/>
        <v>2.7370000000000001</v>
      </c>
      <c r="L1679" s="11">
        <f t="shared" si="402"/>
        <v>2.8994</v>
      </c>
      <c r="M1679" s="9">
        <f t="shared" si="406"/>
        <v>2.6229166666666672</v>
      </c>
      <c r="N1679" s="9">
        <f t="shared" si="407"/>
        <v>2.5698333333333334</v>
      </c>
      <c r="O1679" s="9">
        <f t="shared" si="408"/>
        <v>2.5791666666666666</v>
      </c>
      <c r="P1679" s="9">
        <f t="shared" si="409"/>
        <v>2.6091666666666673</v>
      </c>
      <c r="Q1679" s="9">
        <f t="shared" si="410"/>
        <v>2.6491666666666664</v>
      </c>
      <c r="R1679" s="8">
        <v>36404</v>
      </c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3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>
        <v>2.7370000000000001</v>
      </c>
      <c r="CV1679" s="2">
        <v>2.879</v>
      </c>
      <c r="CW1679" s="2">
        <v>3.0059999999999998</v>
      </c>
      <c r="CX1679" s="2">
        <v>3.0379999999999998</v>
      </c>
      <c r="CY1679" s="2">
        <v>2.8679999999999999</v>
      </c>
      <c r="CZ1679" s="2">
        <v>2.706</v>
      </c>
      <c r="DA1679" s="2">
        <v>2.5430000000000001</v>
      </c>
      <c r="DB1679" s="2">
        <v>2.468</v>
      </c>
      <c r="DC1679" s="2">
        <v>2.4510000000000001</v>
      </c>
      <c r="DD1679" s="2">
        <v>2.456</v>
      </c>
      <c r="DE1679" s="2">
        <v>2.4660000000000002</v>
      </c>
      <c r="DF1679" s="2">
        <v>2.4809999999999999</v>
      </c>
      <c r="DG1679" s="2">
        <v>2.5209999999999999</v>
      </c>
      <c r="DH1679" s="2">
        <v>2.6669999999999998</v>
      </c>
      <c r="DI1679" s="2">
        <v>2.81</v>
      </c>
      <c r="DJ1679" s="2">
        <v>2.85</v>
      </c>
      <c r="DK1679" s="2">
        <v>2.7250000000000001</v>
      </c>
      <c r="DL1679" s="2">
        <v>2.597</v>
      </c>
      <c r="DM1679" s="2">
        <v>2.48</v>
      </c>
      <c r="DN1679" s="2">
        <v>2.4540000000000002</v>
      </c>
      <c r="DO1679" s="2">
        <v>2.4500000000000002</v>
      </c>
      <c r="DP1679" s="2">
        <v>2.4510000000000001</v>
      </c>
      <c r="DQ1679" s="2">
        <v>2.456</v>
      </c>
      <c r="DR1679" s="2">
        <v>2.4660000000000002</v>
      </c>
      <c r="DS1679" s="2">
        <v>2.4969999999999999</v>
      </c>
      <c r="DT1679" s="2">
        <v>2.6360000000000001</v>
      </c>
      <c r="DU1679" s="2">
        <v>2.7759999999999998</v>
      </c>
      <c r="DV1679" s="2">
        <v>2.8149999999999999</v>
      </c>
      <c r="DW1679" s="2">
        <v>2.7109999999999999</v>
      </c>
      <c r="DX1679" s="2">
        <v>2.601</v>
      </c>
      <c r="DY1679" s="2">
        <v>2.4940000000000002</v>
      </c>
      <c r="DZ1679" s="2">
        <v>2.4649999999999999</v>
      </c>
      <c r="EA1679" s="2">
        <v>2.4660000000000002</v>
      </c>
      <c r="EB1679" s="2">
        <v>2.472</v>
      </c>
      <c r="EC1679" s="2">
        <v>2.4769999999999999</v>
      </c>
      <c r="ED1679" s="2">
        <v>2.48</v>
      </c>
      <c r="EE1679" s="2">
        <v>2.5169999999999999</v>
      </c>
      <c r="EF1679" s="2">
        <v>2.6560000000000001</v>
      </c>
      <c r="EG1679" s="2">
        <v>2.7959999999999998</v>
      </c>
      <c r="EH1679" s="2">
        <v>2.8450000000000002</v>
      </c>
      <c r="EI1679" s="2">
        <v>2.7410000000000001</v>
      </c>
      <c r="EJ1679" s="2">
        <v>2.6309999999999998</v>
      </c>
      <c r="EK1679" s="2">
        <v>2.524</v>
      </c>
      <c r="EL1679" s="2">
        <v>2.4950000000000001</v>
      </c>
      <c r="EM1679" s="2">
        <v>2.496</v>
      </c>
      <c r="EN1679" s="2">
        <v>2.5019999999999998</v>
      </c>
      <c r="EO1679" s="2">
        <v>2.5070000000000001</v>
      </c>
      <c r="EP1679" s="2">
        <v>2.5099999999999998</v>
      </c>
      <c r="EQ1679" s="2">
        <v>2.5470000000000002</v>
      </c>
      <c r="ER1679" s="2">
        <v>2.6859999999999999</v>
      </c>
      <c r="ES1679" s="2">
        <v>2.8260000000000001</v>
      </c>
      <c r="ET1679" s="2">
        <v>2.8849999999999998</v>
      </c>
      <c r="EU1679" s="2">
        <v>2.7810000000000001</v>
      </c>
      <c r="EV1679" s="2">
        <v>2.6709999999999998</v>
      </c>
      <c r="EW1679" s="2">
        <v>2.5640000000000001</v>
      </c>
      <c r="EX1679" s="2">
        <v>2.5350000000000001</v>
      </c>
      <c r="EY1679" s="2">
        <v>2.536</v>
      </c>
      <c r="EZ1679" s="2">
        <v>2.5419999999999998</v>
      </c>
      <c r="FA1679" s="2">
        <v>2.5470000000000002</v>
      </c>
      <c r="FB1679" s="2">
        <v>2.5499999999999998</v>
      </c>
      <c r="FC1679" s="2">
        <v>2.5870000000000002</v>
      </c>
      <c r="FD1679" s="2">
        <v>2.726</v>
      </c>
      <c r="FE1679" s="2">
        <v>2.8660000000000001</v>
      </c>
      <c r="FF1679" s="2">
        <v>2.9325000000000001</v>
      </c>
      <c r="FG1679" s="2">
        <v>2.8285</v>
      </c>
      <c r="FH1679" s="2">
        <v>2.7185000000000001</v>
      </c>
      <c r="FI1679" s="2">
        <v>2.6114999999999999</v>
      </c>
      <c r="FJ1679" s="2">
        <v>2.5825</v>
      </c>
      <c r="FK1679" s="2">
        <v>2.5834999999999999</v>
      </c>
      <c r="FL1679" s="2">
        <v>2.5895000000000001</v>
      </c>
      <c r="FM1679" s="2">
        <v>2.5945</v>
      </c>
      <c r="FN1679" s="2">
        <v>2.5975000000000001</v>
      </c>
      <c r="FO1679" s="2"/>
      <c r="FP1679" s="2"/>
      <c r="FQ1679" s="2"/>
      <c r="FR1679" s="2"/>
      <c r="FS1679" s="2"/>
      <c r="FT1679" s="2"/>
      <c r="FU1679" s="2"/>
      <c r="FV1679" s="2"/>
      <c r="FW1679" s="2"/>
      <c r="FX1679" s="2"/>
      <c r="FY1679" s="2"/>
      <c r="FZ1679" s="2"/>
      <c r="GA1679" s="2"/>
      <c r="GB1679" s="2"/>
      <c r="GC1679" s="2"/>
      <c r="GD1679" s="2"/>
      <c r="GE1679" s="2"/>
      <c r="GF1679" s="2"/>
      <c r="GG1679" s="2"/>
      <c r="GH1679" s="2"/>
      <c r="GI1679" s="2"/>
      <c r="GJ1679" s="2"/>
      <c r="GK1679" s="2"/>
      <c r="GL1679" s="2"/>
      <c r="GM1679" s="2"/>
      <c r="GN1679" s="2"/>
      <c r="GO1679" s="2"/>
      <c r="GP1679" s="2"/>
      <c r="GQ1679" s="2"/>
    </row>
    <row r="1680" spans="1:199" x14ac:dyDescent="0.2">
      <c r="A1680" s="36">
        <f t="shared" si="411"/>
        <v>4</v>
      </c>
      <c r="B1680" s="36">
        <f t="shared" si="412"/>
        <v>9</v>
      </c>
      <c r="C1680" s="1">
        <v>36405</v>
      </c>
      <c r="D1680">
        <f t="shared" si="413"/>
        <v>9</v>
      </c>
      <c r="E1680">
        <f t="shared" si="414"/>
        <v>1999</v>
      </c>
      <c r="F1680" s="21">
        <f t="shared" si="401"/>
        <v>0.25819999999999999</v>
      </c>
      <c r="G1680" s="21">
        <f t="shared" si="403"/>
        <v>1.000000000000334E-3</v>
      </c>
      <c r="H1680" s="21">
        <f t="shared" si="404"/>
        <v>1.3750000000000373E-2</v>
      </c>
      <c r="I1680" s="21">
        <f t="shared" si="405"/>
        <v>1.4750000000000707E-2</v>
      </c>
      <c r="J1680" s="23">
        <f>VLOOKUP(C1680,'Nymex hist.'!A:B,2,0)</f>
        <v>2.4710000000000001</v>
      </c>
      <c r="K1680" s="23">
        <f t="shared" si="415"/>
        <v>2.4710000000000001</v>
      </c>
      <c r="L1680" s="23">
        <f t="shared" si="402"/>
        <v>2.7292000000000001</v>
      </c>
      <c r="M1680" s="23">
        <f t="shared" si="406"/>
        <v>2.5244166666666663</v>
      </c>
      <c r="N1680" s="23">
        <f t="shared" si="407"/>
        <v>2.5254166666666666</v>
      </c>
      <c r="O1680" s="23">
        <f t="shared" si="408"/>
        <v>2.539166666666667</v>
      </c>
      <c r="P1680" s="23">
        <f t="shared" si="409"/>
        <v>2.5691666666666668</v>
      </c>
      <c r="Q1680" s="23">
        <f t="shared" si="410"/>
        <v>2.6091666666666673</v>
      </c>
      <c r="R1680" s="30">
        <v>36405</v>
      </c>
      <c r="S1680" s="32"/>
      <c r="T1680" s="32"/>
      <c r="U1680" s="32"/>
      <c r="V1680" s="32"/>
      <c r="W1680" s="32"/>
      <c r="X1680" s="32"/>
      <c r="Y1680" s="32"/>
      <c r="Z1680" s="32"/>
      <c r="AA1680" s="32"/>
      <c r="AB1680" s="32"/>
      <c r="AC1680" s="32"/>
      <c r="AD1680" s="32"/>
      <c r="AE1680" s="32"/>
      <c r="AF1680" s="32"/>
      <c r="AG1680" s="32"/>
      <c r="AH1680" s="32"/>
      <c r="AI1680" s="32"/>
      <c r="AJ1680" s="34"/>
      <c r="AK1680" s="32"/>
      <c r="AL1680" s="32"/>
      <c r="AM1680" s="32"/>
      <c r="AN1680" s="32"/>
      <c r="AO1680" s="32"/>
      <c r="AP1680" s="32"/>
      <c r="AQ1680" s="32"/>
      <c r="AR1680" s="32"/>
      <c r="AS1680" s="32"/>
      <c r="AT1680" s="32"/>
      <c r="AU1680" s="32"/>
      <c r="AV1680" s="32"/>
      <c r="AW1680" s="32"/>
      <c r="AX1680" s="32"/>
      <c r="AY1680" s="32"/>
      <c r="AZ1680" s="32"/>
      <c r="BA1680" s="32"/>
      <c r="BB1680" s="32"/>
      <c r="BC1680" s="32"/>
      <c r="BD1680" s="32"/>
      <c r="BE1680" s="32"/>
      <c r="BF1680" s="32"/>
      <c r="BG1680" s="32"/>
      <c r="BH1680" s="32"/>
      <c r="BI1680" s="32"/>
      <c r="BJ1680" s="32"/>
      <c r="BK1680" s="32"/>
      <c r="BL1680" s="32"/>
      <c r="BM1680" s="32"/>
      <c r="BN1680" s="32"/>
      <c r="BO1680" s="32"/>
      <c r="BP1680" s="32"/>
      <c r="BQ1680" s="32"/>
      <c r="BR1680" s="32"/>
      <c r="BS1680" s="32"/>
      <c r="BT1680" s="32"/>
      <c r="BU1680" s="32"/>
      <c r="BV1680" s="32"/>
      <c r="BW1680" s="32"/>
      <c r="BX1680" s="32"/>
      <c r="BY1680" s="32"/>
      <c r="BZ1680" s="32"/>
      <c r="CA1680" s="32"/>
      <c r="CB1680" s="32"/>
      <c r="CC1680" s="32"/>
      <c r="CD1680" s="32"/>
      <c r="CE1680" s="32"/>
      <c r="CF1680" s="32"/>
      <c r="CG1680" s="32"/>
      <c r="CH1680" s="32"/>
      <c r="CI1680" s="32"/>
      <c r="CJ1680" s="32"/>
      <c r="CK1680" s="32"/>
      <c r="CL1680" s="32"/>
      <c r="CM1680" s="32"/>
      <c r="CN1680" s="32"/>
      <c r="CO1680" s="32"/>
      <c r="CP1680" s="32"/>
      <c r="CQ1680" s="32"/>
      <c r="CR1680" s="32"/>
      <c r="CS1680" s="32"/>
      <c r="CT1680" s="32"/>
      <c r="CU1680" s="32">
        <v>2.4710000000000001</v>
      </c>
      <c r="CV1680" s="32">
        <v>2.6280000000000001</v>
      </c>
      <c r="CW1680" s="32">
        <v>2.8559999999999999</v>
      </c>
      <c r="CX1680" s="32">
        <v>2.8879999999999999</v>
      </c>
      <c r="CY1680" s="32">
        <v>2.718</v>
      </c>
      <c r="CZ1680" s="32">
        <v>2.556</v>
      </c>
      <c r="DA1680" s="32">
        <v>2.4260000000000002</v>
      </c>
      <c r="DB1680" s="32">
        <v>2.3660000000000001</v>
      </c>
      <c r="DC1680" s="32">
        <v>2.3610000000000002</v>
      </c>
      <c r="DD1680" s="32">
        <v>2.371</v>
      </c>
      <c r="DE1680" s="32">
        <v>2.3809999999999998</v>
      </c>
      <c r="DF1680" s="32">
        <v>2.4060000000000001</v>
      </c>
      <c r="DG1680" s="32">
        <v>2.4550000000000001</v>
      </c>
      <c r="DH1680" s="32">
        <v>2.61</v>
      </c>
      <c r="DI1680" s="32">
        <v>2.7549999999999999</v>
      </c>
      <c r="DJ1680" s="32">
        <v>2.7949999999999999</v>
      </c>
      <c r="DK1680" s="32">
        <v>2.6749999999999998</v>
      </c>
      <c r="DL1680" s="32">
        <v>2.5470000000000002</v>
      </c>
      <c r="DM1680" s="32">
        <v>2.4300000000000002</v>
      </c>
      <c r="DN1680" s="32">
        <v>2.4119999999999999</v>
      </c>
      <c r="DO1680" s="32">
        <v>2.4079999999999999</v>
      </c>
      <c r="DP1680" s="32">
        <v>2.4089999999999998</v>
      </c>
      <c r="DQ1680" s="32">
        <v>2.4140000000000001</v>
      </c>
      <c r="DR1680" s="32">
        <v>2.4260000000000002</v>
      </c>
      <c r="DS1680" s="32">
        <v>2.4569999999999999</v>
      </c>
      <c r="DT1680" s="32">
        <v>2.5960000000000001</v>
      </c>
      <c r="DU1680" s="32">
        <v>2.7360000000000002</v>
      </c>
      <c r="DV1680" s="32">
        <v>2.7749999999999999</v>
      </c>
      <c r="DW1680" s="32">
        <v>2.6709999999999998</v>
      </c>
      <c r="DX1680" s="32">
        <v>2.5609999999999999</v>
      </c>
      <c r="DY1680" s="32">
        <v>2.4540000000000002</v>
      </c>
      <c r="DZ1680" s="32">
        <v>2.4249999999999998</v>
      </c>
      <c r="EA1680" s="32">
        <v>2.4260000000000002</v>
      </c>
      <c r="EB1680" s="32">
        <v>2.4319999999999999</v>
      </c>
      <c r="EC1680" s="32">
        <v>2.4369999999999998</v>
      </c>
      <c r="ED1680" s="32">
        <v>2.44</v>
      </c>
      <c r="EE1680" s="32">
        <v>2.4769999999999999</v>
      </c>
      <c r="EF1680" s="32">
        <v>2.6160000000000001</v>
      </c>
      <c r="EG1680" s="32">
        <v>2.7559999999999998</v>
      </c>
      <c r="EH1680" s="32">
        <v>2.8050000000000002</v>
      </c>
      <c r="EI1680" s="32">
        <v>2.7010000000000001</v>
      </c>
      <c r="EJ1680" s="32">
        <v>2.5910000000000002</v>
      </c>
      <c r="EK1680" s="32">
        <v>2.484</v>
      </c>
      <c r="EL1680" s="32">
        <v>2.4550000000000001</v>
      </c>
      <c r="EM1680" s="32">
        <v>2.456</v>
      </c>
      <c r="EN1680" s="32">
        <v>2.4620000000000002</v>
      </c>
      <c r="EO1680" s="32">
        <v>2.4670000000000001</v>
      </c>
      <c r="EP1680" s="32">
        <v>2.4700000000000002</v>
      </c>
      <c r="EQ1680" s="32">
        <v>2.5070000000000001</v>
      </c>
      <c r="ER1680" s="32">
        <v>2.6459999999999999</v>
      </c>
      <c r="ES1680" s="32">
        <v>2.786</v>
      </c>
      <c r="ET1680" s="32">
        <v>2.8450000000000002</v>
      </c>
      <c r="EU1680" s="32">
        <v>2.7410000000000001</v>
      </c>
      <c r="EV1680" s="32">
        <v>2.6309999999999998</v>
      </c>
      <c r="EW1680" s="32">
        <v>2.524</v>
      </c>
      <c r="EX1680" s="32">
        <v>2.4950000000000001</v>
      </c>
      <c r="EY1680" s="32">
        <v>2.496</v>
      </c>
      <c r="EZ1680" s="32">
        <v>2.5019999999999998</v>
      </c>
      <c r="FA1680" s="32">
        <v>2.5070000000000001</v>
      </c>
      <c r="FB1680" s="32">
        <v>2.5099999999999998</v>
      </c>
      <c r="FC1680" s="32">
        <v>2.5470000000000002</v>
      </c>
      <c r="FD1680" s="32">
        <v>2.6859999999999999</v>
      </c>
      <c r="FE1680" s="32">
        <v>2.8260000000000001</v>
      </c>
      <c r="FF1680" s="32">
        <v>2.8925000000000001</v>
      </c>
      <c r="FG1680" s="32">
        <v>2.7885</v>
      </c>
      <c r="FH1680" s="32">
        <v>2.6785000000000001</v>
      </c>
      <c r="FI1680" s="32">
        <v>2.5714999999999999</v>
      </c>
      <c r="FJ1680" s="32">
        <v>2.5425</v>
      </c>
      <c r="FK1680" s="32">
        <v>2.5434999999999999</v>
      </c>
      <c r="FL1680" s="32">
        <v>2.5495000000000001</v>
      </c>
      <c r="FM1680" s="32">
        <v>2.5545</v>
      </c>
      <c r="FN1680" s="32">
        <v>2.5575000000000001</v>
      </c>
      <c r="FO1680" s="32"/>
      <c r="FP1680" s="32"/>
      <c r="FQ1680" s="32"/>
      <c r="FR1680" s="32"/>
      <c r="FS1680" s="32"/>
      <c r="FT1680" s="32"/>
      <c r="FU1680" s="32"/>
      <c r="FV1680" s="32"/>
      <c r="FW1680" s="32"/>
      <c r="FX1680" s="32"/>
      <c r="FY1680" s="32"/>
      <c r="FZ1680" s="32"/>
      <c r="GA1680" s="32"/>
      <c r="GB1680" s="32"/>
      <c r="GC1680" s="32"/>
      <c r="GD1680" s="32"/>
      <c r="GE1680" s="32"/>
      <c r="GF1680" s="32"/>
      <c r="GG1680" s="32"/>
      <c r="GH1680" s="32"/>
      <c r="GI1680" s="32"/>
      <c r="GJ1680" s="32"/>
      <c r="GK1680" s="32"/>
      <c r="GL1680" s="32"/>
      <c r="GM1680" s="32"/>
      <c r="GN1680" s="32"/>
      <c r="GO1680" s="32"/>
      <c r="GP1680" s="32"/>
      <c r="GQ1680" s="32"/>
    </row>
    <row r="1681" spans="1:199" customFormat="1" hidden="1" x14ac:dyDescent="0.2">
      <c r="A1681">
        <f t="shared" si="411"/>
        <v>5</v>
      </c>
      <c r="B1681">
        <f t="shared" si="412"/>
        <v>9</v>
      </c>
      <c r="C1681" s="1">
        <v>36406</v>
      </c>
      <c r="D1681">
        <f t="shared" si="413"/>
        <v>9</v>
      </c>
      <c r="E1681">
        <f t="shared" si="414"/>
        <v>1999</v>
      </c>
      <c r="F1681" s="17">
        <f t="shared" si="401"/>
        <v>0.20460000000000012</v>
      </c>
      <c r="G1681" s="16">
        <f t="shared" si="403"/>
        <v>8.9999999999994529E-3</v>
      </c>
      <c r="H1681" s="16">
        <f t="shared" si="404"/>
        <v>1.4750000000000707E-2</v>
      </c>
      <c r="I1681" s="16">
        <f t="shared" si="405"/>
        <v>2.375000000000016E-2</v>
      </c>
      <c r="J1681" s="7">
        <f>VLOOKUP(C1681,'Nymex hist.'!A:B,2,0)</f>
        <v>2.5609999999999999</v>
      </c>
      <c r="K1681" s="11">
        <f t="shared" si="415"/>
        <v>2.5609999999999999</v>
      </c>
      <c r="L1681" s="11">
        <f t="shared" si="402"/>
        <v>2.7656000000000001</v>
      </c>
      <c r="M1681" s="9">
        <f t="shared" si="406"/>
        <v>2.550416666666667</v>
      </c>
      <c r="N1681" s="9">
        <f t="shared" si="407"/>
        <v>2.5594166666666665</v>
      </c>
      <c r="O1681" s="9">
        <f t="shared" si="408"/>
        <v>2.5741666666666672</v>
      </c>
      <c r="P1681" s="9">
        <f t="shared" si="409"/>
        <v>2.6041666666666665</v>
      </c>
      <c r="Q1681" s="9">
        <f t="shared" si="410"/>
        <v>2.644166666666667</v>
      </c>
      <c r="R1681" s="8">
        <v>36406</v>
      </c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3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>
        <v>2.5609999999999999</v>
      </c>
      <c r="CV1681" s="2">
        <v>2.7210000000000001</v>
      </c>
      <c r="CW1681" s="2">
        <v>2.8620000000000001</v>
      </c>
      <c r="CX1681" s="2">
        <v>2.9</v>
      </c>
      <c r="CY1681" s="2">
        <v>2.75</v>
      </c>
      <c r="CZ1681" s="2">
        <v>2.5950000000000002</v>
      </c>
      <c r="DA1681" s="2">
        <v>2.46</v>
      </c>
      <c r="DB1681" s="2">
        <v>2.39</v>
      </c>
      <c r="DC1681" s="2">
        <v>2.3849999999999998</v>
      </c>
      <c r="DD1681" s="2">
        <v>2.395</v>
      </c>
      <c r="DE1681" s="2">
        <v>2.4049999999999998</v>
      </c>
      <c r="DF1681" s="2">
        <v>2.4300000000000002</v>
      </c>
      <c r="DG1681" s="2">
        <v>2.48</v>
      </c>
      <c r="DH1681" s="2">
        <v>2.6349999999999998</v>
      </c>
      <c r="DI1681" s="2">
        <v>2.78</v>
      </c>
      <c r="DJ1681" s="2">
        <v>2.8250000000000002</v>
      </c>
      <c r="DK1681" s="2">
        <v>2.7050000000000001</v>
      </c>
      <c r="DL1681" s="2">
        <v>2.58</v>
      </c>
      <c r="DM1681" s="2">
        <v>2.4649999999999999</v>
      </c>
      <c r="DN1681" s="2">
        <v>2.4470000000000001</v>
      </c>
      <c r="DO1681" s="2">
        <v>2.4430000000000001</v>
      </c>
      <c r="DP1681" s="2">
        <v>2.444</v>
      </c>
      <c r="DQ1681" s="2">
        <v>2.4489999999999998</v>
      </c>
      <c r="DR1681" s="2">
        <v>2.4609999999999999</v>
      </c>
      <c r="DS1681" s="2">
        <v>2.492</v>
      </c>
      <c r="DT1681" s="2">
        <v>2.6309999999999998</v>
      </c>
      <c r="DU1681" s="2">
        <v>2.7709999999999999</v>
      </c>
      <c r="DV1681" s="2">
        <v>2.81</v>
      </c>
      <c r="DW1681" s="2">
        <v>2.706</v>
      </c>
      <c r="DX1681" s="2">
        <v>2.5960000000000001</v>
      </c>
      <c r="DY1681" s="2">
        <v>2.4889999999999999</v>
      </c>
      <c r="DZ1681" s="2">
        <v>2.46</v>
      </c>
      <c r="EA1681" s="2">
        <v>2.4609999999999999</v>
      </c>
      <c r="EB1681" s="2">
        <v>2.4670000000000001</v>
      </c>
      <c r="EC1681" s="2">
        <v>2.472</v>
      </c>
      <c r="ED1681" s="2">
        <v>2.4750000000000001</v>
      </c>
      <c r="EE1681" s="2">
        <v>2.512</v>
      </c>
      <c r="EF1681" s="2">
        <v>2.6509999999999998</v>
      </c>
      <c r="EG1681" s="2">
        <v>2.7909999999999999</v>
      </c>
      <c r="EH1681" s="2">
        <v>2.84</v>
      </c>
      <c r="EI1681" s="2">
        <v>2.7360000000000002</v>
      </c>
      <c r="EJ1681" s="2">
        <v>2.6259999999999999</v>
      </c>
      <c r="EK1681" s="2">
        <v>2.5190000000000001</v>
      </c>
      <c r="EL1681" s="2">
        <v>2.4900000000000002</v>
      </c>
      <c r="EM1681" s="2">
        <v>2.4910000000000001</v>
      </c>
      <c r="EN1681" s="2">
        <v>2.4969999999999999</v>
      </c>
      <c r="EO1681" s="2">
        <v>2.5019999999999998</v>
      </c>
      <c r="EP1681" s="2">
        <v>2.5049999999999999</v>
      </c>
      <c r="EQ1681" s="2">
        <v>2.5419999999999998</v>
      </c>
      <c r="ER1681" s="2">
        <v>2.681</v>
      </c>
      <c r="ES1681" s="2">
        <v>2.8210000000000002</v>
      </c>
      <c r="ET1681" s="2">
        <v>2.88</v>
      </c>
      <c r="EU1681" s="2">
        <v>2.7759999999999998</v>
      </c>
      <c r="EV1681" s="2">
        <v>2.6659999999999999</v>
      </c>
      <c r="EW1681" s="2">
        <v>2.5590000000000002</v>
      </c>
      <c r="EX1681" s="2">
        <v>2.5299999999999998</v>
      </c>
      <c r="EY1681" s="2">
        <v>2.5310000000000001</v>
      </c>
      <c r="EZ1681" s="2">
        <v>2.5369999999999999</v>
      </c>
      <c r="FA1681" s="2">
        <v>2.5419999999999998</v>
      </c>
      <c r="FB1681" s="2">
        <v>2.5449999999999999</v>
      </c>
      <c r="FC1681" s="2">
        <v>2.5819999999999999</v>
      </c>
      <c r="FD1681" s="2">
        <v>2.7210000000000001</v>
      </c>
      <c r="FE1681" s="2">
        <v>2.8610000000000002</v>
      </c>
      <c r="FF1681" s="2">
        <v>2.9275000000000002</v>
      </c>
      <c r="FG1681" s="2">
        <v>2.8235000000000001</v>
      </c>
      <c r="FH1681" s="2">
        <v>2.7134999999999998</v>
      </c>
      <c r="FI1681" s="2">
        <v>2.6065</v>
      </c>
      <c r="FJ1681" s="2">
        <v>2.5775000000000001</v>
      </c>
      <c r="FK1681" s="2">
        <v>2.5785</v>
      </c>
      <c r="FL1681" s="2">
        <v>2.5844999999999998</v>
      </c>
      <c r="FM1681" s="2">
        <v>2.5895000000000001</v>
      </c>
      <c r="FN1681" s="2">
        <v>2.5924999999999998</v>
      </c>
      <c r="FO1681" s="2"/>
      <c r="FP1681" s="2"/>
      <c r="FQ1681" s="2"/>
      <c r="FR1681" s="2"/>
      <c r="FS1681" s="2"/>
      <c r="FT1681" s="2"/>
      <c r="FU1681" s="2"/>
      <c r="FV1681" s="2"/>
      <c r="FW1681" s="2"/>
      <c r="FX1681" s="2"/>
      <c r="FY1681" s="2"/>
      <c r="FZ1681" s="2"/>
      <c r="GA1681" s="2"/>
      <c r="GB1681" s="2"/>
      <c r="GC1681" s="2"/>
      <c r="GD1681" s="2"/>
      <c r="GE1681" s="2"/>
      <c r="GF1681" s="2"/>
      <c r="GG1681" s="2"/>
      <c r="GH1681" s="2"/>
      <c r="GI1681" s="2"/>
      <c r="GJ1681" s="2"/>
      <c r="GK1681" s="2"/>
      <c r="GL1681" s="2"/>
      <c r="GM1681" s="2"/>
      <c r="GN1681" s="2"/>
      <c r="GO1681" s="2"/>
      <c r="GP1681" s="2"/>
      <c r="GQ1681" s="2"/>
    </row>
    <row r="1682" spans="1:199" customFormat="1" hidden="1" x14ac:dyDescent="0.2">
      <c r="A1682">
        <f t="shared" si="411"/>
        <v>2</v>
      </c>
      <c r="B1682">
        <f t="shared" si="412"/>
        <v>9</v>
      </c>
      <c r="C1682" s="1">
        <v>36410</v>
      </c>
      <c r="D1682">
        <f t="shared" si="413"/>
        <v>9</v>
      </c>
      <c r="E1682">
        <f t="shared" si="414"/>
        <v>1999</v>
      </c>
      <c r="F1682" s="17">
        <f t="shared" si="401"/>
        <v>0.18780000000000019</v>
      </c>
      <c r="G1682" s="16">
        <f t="shared" si="403"/>
        <v>-2.2999999999999687E-2</v>
      </c>
      <c r="H1682" s="16">
        <f t="shared" si="404"/>
        <v>9.9166666666663517E-3</v>
      </c>
      <c r="I1682" s="16">
        <f t="shared" si="405"/>
        <v>-1.3083333333333336E-2</v>
      </c>
      <c r="J1682" s="7">
        <f>VLOOKUP(C1682,'Nymex hist.'!A:B,2,0)</f>
        <v>2.677</v>
      </c>
      <c r="K1682" s="11">
        <f t="shared" si="415"/>
        <v>2.677</v>
      </c>
      <c r="L1682" s="11">
        <f t="shared" si="402"/>
        <v>2.8648000000000002</v>
      </c>
      <c r="M1682" s="9">
        <f t="shared" si="406"/>
        <v>2.5992500000000001</v>
      </c>
      <c r="N1682" s="9">
        <f t="shared" si="407"/>
        <v>2.5762500000000004</v>
      </c>
      <c r="O1682" s="9">
        <f t="shared" si="408"/>
        <v>2.5861666666666667</v>
      </c>
      <c r="P1682" s="9">
        <f t="shared" si="409"/>
        <v>2.6161666666666665</v>
      </c>
      <c r="Q1682" s="9">
        <f t="shared" si="410"/>
        <v>2.6561666666666666</v>
      </c>
      <c r="R1682" s="8">
        <v>36410</v>
      </c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3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>
        <v>2.677</v>
      </c>
      <c r="CV1682" s="2">
        <v>2.84</v>
      </c>
      <c r="CW1682" s="2">
        <v>2.9780000000000002</v>
      </c>
      <c r="CX1682" s="2">
        <v>3.008</v>
      </c>
      <c r="CY1682" s="2">
        <v>2.8380000000000001</v>
      </c>
      <c r="CZ1682" s="2">
        <v>2.66</v>
      </c>
      <c r="DA1682" s="2">
        <v>2.5150000000000001</v>
      </c>
      <c r="DB1682" s="2">
        <v>2.4350000000000001</v>
      </c>
      <c r="DC1682" s="2">
        <v>2.4249999999999998</v>
      </c>
      <c r="DD1682" s="2">
        <v>2.4300000000000002</v>
      </c>
      <c r="DE1682" s="2">
        <v>2.4350000000000001</v>
      </c>
      <c r="DF1682" s="2">
        <v>2.46</v>
      </c>
      <c r="DG1682" s="2">
        <v>2.5099999999999998</v>
      </c>
      <c r="DH1682" s="2">
        <v>2.665</v>
      </c>
      <c r="DI1682" s="2">
        <v>2.81</v>
      </c>
      <c r="DJ1682" s="2">
        <v>2.855</v>
      </c>
      <c r="DK1682" s="2">
        <v>2.73</v>
      </c>
      <c r="DL1682" s="2">
        <v>2.605</v>
      </c>
      <c r="DM1682" s="2">
        <v>2.4900000000000002</v>
      </c>
      <c r="DN1682" s="2">
        <v>2.46</v>
      </c>
      <c r="DO1682" s="2">
        <v>2.4550000000000001</v>
      </c>
      <c r="DP1682" s="2">
        <v>2.456</v>
      </c>
      <c r="DQ1682" s="2">
        <v>2.4609999999999999</v>
      </c>
      <c r="DR1682" s="2">
        <v>2.4729999999999999</v>
      </c>
      <c r="DS1682" s="2">
        <v>2.504</v>
      </c>
      <c r="DT1682" s="2">
        <v>2.6429999999999998</v>
      </c>
      <c r="DU1682" s="2">
        <v>2.7829999999999999</v>
      </c>
      <c r="DV1682" s="2">
        <v>2.8220000000000001</v>
      </c>
      <c r="DW1682" s="2">
        <v>2.718</v>
      </c>
      <c r="DX1682" s="2">
        <v>2.6080000000000001</v>
      </c>
      <c r="DY1682" s="2">
        <v>2.5009999999999999</v>
      </c>
      <c r="DZ1682" s="2">
        <v>2.472</v>
      </c>
      <c r="EA1682" s="2">
        <v>2.4729999999999999</v>
      </c>
      <c r="EB1682" s="2">
        <v>2.4790000000000001</v>
      </c>
      <c r="EC1682" s="2">
        <v>2.484</v>
      </c>
      <c r="ED1682" s="2">
        <v>2.4870000000000001</v>
      </c>
      <c r="EE1682" s="2">
        <v>2.524</v>
      </c>
      <c r="EF1682" s="2">
        <v>2.6629999999999998</v>
      </c>
      <c r="EG1682" s="2">
        <v>2.8029999999999999</v>
      </c>
      <c r="EH1682" s="2">
        <v>2.8519999999999999</v>
      </c>
      <c r="EI1682" s="2">
        <v>2.7480000000000002</v>
      </c>
      <c r="EJ1682" s="2">
        <v>2.6379999999999999</v>
      </c>
      <c r="EK1682" s="2">
        <v>2.5310000000000001</v>
      </c>
      <c r="EL1682" s="2">
        <v>2.5019999999999998</v>
      </c>
      <c r="EM1682" s="2">
        <v>2.5030000000000001</v>
      </c>
      <c r="EN1682" s="2">
        <v>2.5089999999999999</v>
      </c>
      <c r="EO1682" s="2">
        <v>2.5139999999999998</v>
      </c>
      <c r="EP1682" s="2">
        <v>2.5169999999999999</v>
      </c>
      <c r="EQ1682" s="2">
        <v>2.5539999999999998</v>
      </c>
      <c r="ER1682" s="2">
        <v>2.6930000000000001</v>
      </c>
      <c r="ES1682" s="2">
        <v>2.8330000000000002</v>
      </c>
      <c r="ET1682" s="2">
        <v>2.8919999999999999</v>
      </c>
      <c r="EU1682" s="2">
        <v>2.7879999999999998</v>
      </c>
      <c r="EV1682" s="2">
        <v>2.6779999999999999</v>
      </c>
      <c r="EW1682" s="2">
        <v>2.5710000000000002</v>
      </c>
      <c r="EX1682" s="2">
        <v>2.5419999999999998</v>
      </c>
      <c r="EY1682" s="2">
        <v>2.5430000000000001</v>
      </c>
      <c r="EZ1682" s="2">
        <v>2.5489999999999999</v>
      </c>
      <c r="FA1682" s="2">
        <v>2.5539999999999998</v>
      </c>
      <c r="FB1682" s="2">
        <v>2.5569999999999999</v>
      </c>
      <c r="FC1682" s="2">
        <v>2.5939999999999999</v>
      </c>
      <c r="FD1682" s="2">
        <v>2.7330000000000001</v>
      </c>
      <c r="FE1682" s="2">
        <v>2.8730000000000002</v>
      </c>
      <c r="FF1682" s="2">
        <v>2.9394999999999998</v>
      </c>
      <c r="FG1682" s="2">
        <v>2.8355000000000001</v>
      </c>
      <c r="FH1682" s="2">
        <v>2.7254999999999998</v>
      </c>
      <c r="FI1682" s="2">
        <v>2.6185</v>
      </c>
      <c r="FJ1682" s="2">
        <v>2.5895000000000001</v>
      </c>
      <c r="FK1682" s="2">
        <v>2.5905</v>
      </c>
      <c r="FL1682" s="2">
        <v>2.5964999999999998</v>
      </c>
      <c r="FM1682" s="2">
        <v>2.6015000000000001</v>
      </c>
      <c r="FN1682" s="2">
        <v>2.6044999999999998</v>
      </c>
      <c r="FO1682" s="2"/>
      <c r="FP1682" s="2"/>
      <c r="FQ1682" s="2"/>
      <c r="FR1682" s="2"/>
      <c r="FS1682" s="2"/>
      <c r="FT1682" s="2"/>
      <c r="FU1682" s="2"/>
      <c r="FV1682" s="2"/>
      <c r="FW1682" s="2"/>
      <c r="FX1682" s="2"/>
      <c r="FY1682" s="2"/>
      <c r="FZ1682" s="2"/>
      <c r="GA1682" s="2"/>
      <c r="GB1682" s="2"/>
      <c r="GC1682" s="2"/>
      <c r="GD1682" s="2"/>
      <c r="GE1682" s="2"/>
      <c r="GF1682" s="2"/>
      <c r="GG1682" s="2"/>
      <c r="GH1682" s="2"/>
      <c r="GI1682" s="2"/>
      <c r="GJ1682" s="2"/>
      <c r="GK1682" s="2"/>
      <c r="GL1682" s="2"/>
      <c r="GM1682" s="2"/>
      <c r="GN1682" s="2"/>
      <c r="GO1682" s="2"/>
      <c r="GP1682" s="2"/>
      <c r="GQ1682" s="2"/>
    </row>
    <row r="1683" spans="1:199" customFormat="1" hidden="1" x14ac:dyDescent="0.2">
      <c r="A1683">
        <f t="shared" si="411"/>
        <v>3</v>
      </c>
      <c r="B1683">
        <f t="shared" si="412"/>
        <v>9</v>
      </c>
      <c r="C1683" s="1">
        <v>36411</v>
      </c>
      <c r="D1683">
        <f t="shared" si="413"/>
        <v>9</v>
      </c>
      <c r="E1683">
        <f t="shared" si="414"/>
        <v>1999</v>
      </c>
      <c r="F1683" s="17">
        <f t="shared" si="401"/>
        <v>0.20239999999999991</v>
      </c>
      <c r="G1683" s="16">
        <f t="shared" si="403"/>
        <v>-1.4416666666666078E-2</v>
      </c>
      <c r="H1683" s="16">
        <f t="shared" si="404"/>
        <v>1.7833333333333368E-2</v>
      </c>
      <c r="I1683" s="16">
        <f t="shared" si="405"/>
        <v>3.4166666666672896E-3</v>
      </c>
      <c r="J1683" s="7">
        <f>VLOOKUP(C1683,'Nymex hist.'!A:B,2,0)</f>
        <v>2.6120000000000001</v>
      </c>
      <c r="K1683" s="11">
        <f t="shared" si="415"/>
        <v>2.6120000000000001</v>
      </c>
      <c r="L1683" s="11">
        <f t="shared" si="402"/>
        <v>2.8144</v>
      </c>
      <c r="M1683" s="9">
        <f t="shared" si="406"/>
        <v>2.5800833333333331</v>
      </c>
      <c r="N1683" s="9">
        <f t="shared" si="407"/>
        <v>2.565666666666667</v>
      </c>
      <c r="O1683" s="9">
        <f t="shared" si="408"/>
        <v>2.5835000000000004</v>
      </c>
      <c r="P1683" s="9">
        <f t="shared" si="409"/>
        <v>2.6134999999999997</v>
      </c>
      <c r="Q1683" s="9">
        <f t="shared" si="410"/>
        <v>2.6535000000000002</v>
      </c>
      <c r="R1683" s="8">
        <v>36411</v>
      </c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3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>
        <v>2.6120000000000001</v>
      </c>
      <c r="CV1683" s="2">
        <v>2.7810000000000001</v>
      </c>
      <c r="CW1683" s="2">
        <v>2.9180000000000001</v>
      </c>
      <c r="CX1683" s="2">
        <v>2.952</v>
      </c>
      <c r="CY1683" s="2">
        <v>2.7909999999999999</v>
      </c>
      <c r="CZ1683" s="2">
        <v>2.63</v>
      </c>
      <c r="DA1683" s="2">
        <v>2.4929999999999999</v>
      </c>
      <c r="DB1683" s="2">
        <v>2.415</v>
      </c>
      <c r="DC1683" s="2">
        <v>2.41</v>
      </c>
      <c r="DD1683" s="2">
        <v>2.415</v>
      </c>
      <c r="DE1683" s="2">
        <v>2.4300000000000002</v>
      </c>
      <c r="DF1683" s="2">
        <v>2.4550000000000001</v>
      </c>
      <c r="DG1683" s="2">
        <v>2.5049999999999999</v>
      </c>
      <c r="DH1683" s="2">
        <v>2.66</v>
      </c>
      <c r="DI1683" s="2">
        <v>2.8050000000000002</v>
      </c>
      <c r="DJ1683" s="2">
        <v>2.85</v>
      </c>
      <c r="DK1683" s="2">
        <v>2.7229999999999999</v>
      </c>
      <c r="DL1683" s="2">
        <v>2.5979999999999999</v>
      </c>
      <c r="DM1683" s="2">
        <v>2.48</v>
      </c>
      <c r="DN1683" s="2">
        <v>2.448</v>
      </c>
      <c r="DO1683" s="2">
        <v>2.4420000000000002</v>
      </c>
      <c r="DP1683" s="2">
        <v>2.4449999999999998</v>
      </c>
      <c r="DQ1683" s="2">
        <v>2.448</v>
      </c>
      <c r="DR1683" s="2">
        <v>2.4580000000000002</v>
      </c>
      <c r="DS1683" s="2">
        <v>2.4910000000000001</v>
      </c>
      <c r="DT1683" s="2">
        <v>2.6320000000000001</v>
      </c>
      <c r="DU1683" s="2">
        <v>2.7730000000000001</v>
      </c>
      <c r="DV1683" s="2">
        <v>2.8119999999999998</v>
      </c>
      <c r="DW1683" s="2">
        <v>2.7080000000000002</v>
      </c>
      <c r="DX1683" s="2">
        <v>2.5990000000000002</v>
      </c>
      <c r="DY1683" s="2">
        <v>2.4980000000000002</v>
      </c>
      <c r="DZ1683" s="2">
        <v>2.4740000000000002</v>
      </c>
      <c r="EA1683" s="2">
        <v>2.4809999999999999</v>
      </c>
      <c r="EB1683" s="2">
        <v>2.4870000000000001</v>
      </c>
      <c r="EC1683" s="2">
        <v>2.492</v>
      </c>
      <c r="ED1683" s="2">
        <v>2.4950000000000001</v>
      </c>
      <c r="EE1683" s="2">
        <v>2.5110000000000001</v>
      </c>
      <c r="EF1683" s="2">
        <v>2.6520000000000001</v>
      </c>
      <c r="EG1683" s="2">
        <v>2.7930000000000001</v>
      </c>
      <c r="EH1683" s="2">
        <v>2.8420000000000001</v>
      </c>
      <c r="EI1683" s="2">
        <v>2.738</v>
      </c>
      <c r="EJ1683" s="2">
        <v>2.629</v>
      </c>
      <c r="EK1683" s="2">
        <v>2.528</v>
      </c>
      <c r="EL1683" s="2">
        <v>2.504</v>
      </c>
      <c r="EM1683" s="2">
        <v>2.5110000000000001</v>
      </c>
      <c r="EN1683" s="2">
        <v>2.5169999999999999</v>
      </c>
      <c r="EO1683" s="2">
        <v>2.5219999999999998</v>
      </c>
      <c r="EP1683" s="2">
        <v>2.5249999999999999</v>
      </c>
      <c r="EQ1683" s="2">
        <v>2.5409999999999999</v>
      </c>
      <c r="ER1683" s="2">
        <v>2.6819999999999999</v>
      </c>
      <c r="ES1683" s="2">
        <v>2.823</v>
      </c>
      <c r="ET1683" s="2">
        <v>2.8820000000000001</v>
      </c>
      <c r="EU1683" s="2">
        <v>2.778</v>
      </c>
      <c r="EV1683" s="2">
        <v>2.669</v>
      </c>
      <c r="EW1683" s="2">
        <v>2.5680000000000001</v>
      </c>
      <c r="EX1683" s="2">
        <v>2.544</v>
      </c>
      <c r="EY1683" s="2">
        <v>2.5510000000000002</v>
      </c>
      <c r="EZ1683" s="2">
        <v>2.5569999999999999</v>
      </c>
      <c r="FA1683" s="2">
        <v>2.5619999999999998</v>
      </c>
      <c r="FB1683" s="2">
        <v>2.5649999999999999</v>
      </c>
      <c r="FC1683" s="2">
        <v>2.581</v>
      </c>
      <c r="FD1683" s="2">
        <v>2.722</v>
      </c>
      <c r="FE1683" s="2">
        <v>2.863</v>
      </c>
      <c r="FF1683" s="2">
        <v>2.9295</v>
      </c>
      <c r="FG1683" s="2">
        <v>2.8254999999999999</v>
      </c>
      <c r="FH1683" s="2">
        <v>2.7164999999999999</v>
      </c>
      <c r="FI1683" s="2">
        <v>2.6154999999999999</v>
      </c>
      <c r="FJ1683" s="2">
        <v>2.5914999999999999</v>
      </c>
      <c r="FK1683" s="2">
        <v>2.5985</v>
      </c>
      <c r="FL1683" s="2">
        <v>2.6044999999999998</v>
      </c>
      <c r="FM1683" s="2">
        <v>2.6095000000000002</v>
      </c>
      <c r="FN1683" s="2">
        <v>2.6124999999999998</v>
      </c>
      <c r="FO1683" s="2"/>
      <c r="FP1683" s="2"/>
      <c r="FQ1683" s="2"/>
      <c r="FR1683" s="2"/>
      <c r="FS1683" s="2"/>
      <c r="FT1683" s="2"/>
      <c r="FU1683" s="2"/>
      <c r="FV1683" s="2"/>
      <c r="FW1683" s="2"/>
      <c r="FX1683" s="2"/>
      <c r="FY1683" s="2"/>
      <c r="FZ1683" s="2"/>
      <c r="GA1683" s="2"/>
      <c r="GB1683" s="2"/>
      <c r="GC1683" s="2"/>
      <c r="GD1683" s="2"/>
      <c r="GE1683" s="2"/>
      <c r="GF1683" s="2"/>
      <c r="GG1683" s="2"/>
      <c r="GH1683" s="2"/>
      <c r="GI1683" s="2"/>
      <c r="GJ1683" s="2"/>
      <c r="GK1683" s="2"/>
      <c r="GL1683" s="2"/>
      <c r="GM1683" s="2"/>
      <c r="GN1683" s="2"/>
      <c r="GO1683" s="2"/>
      <c r="GP1683" s="2"/>
      <c r="GQ1683" s="2"/>
    </row>
    <row r="1684" spans="1:199" x14ac:dyDescent="0.2">
      <c r="A1684" s="36">
        <f t="shared" si="411"/>
        <v>4</v>
      </c>
      <c r="B1684" s="36">
        <f t="shared" si="412"/>
        <v>9</v>
      </c>
      <c r="C1684" s="1">
        <v>36412</v>
      </c>
      <c r="D1684">
        <f t="shared" si="413"/>
        <v>9</v>
      </c>
      <c r="E1684">
        <f t="shared" si="414"/>
        <v>1999</v>
      </c>
      <c r="F1684" s="21">
        <f t="shared" si="401"/>
        <v>0.11799999999999988</v>
      </c>
      <c r="G1684" s="21">
        <f t="shared" si="403"/>
        <v>-7.6499999999999346E-2</v>
      </c>
      <c r="H1684" s="21">
        <f t="shared" si="404"/>
        <v>-2.3333333333335204E-3</v>
      </c>
      <c r="I1684" s="21">
        <f t="shared" si="405"/>
        <v>-7.8833333333332867E-2</v>
      </c>
      <c r="J1684" s="23">
        <f>VLOOKUP(C1684,'Nymex hist.'!A:B,2,0)</f>
        <v>2.851</v>
      </c>
      <c r="K1684" s="23">
        <f t="shared" si="415"/>
        <v>2.851</v>
      </c>
      <c r="L1684" s="23">
        <f t="shared" si="402"/>
        <v>2.9689999999999999</v>
      </c>
      <c r="M1684" s="23">
        <f t="shared" si="406"/>
        <v>2.6778333333333326</v>
      </c>
      <c r="N1684" s="23">
        <f t="shared" si="407"/>
        <v>2.6013333333333333</v>
      </c>
      <c r="O1684" s="23">
        <f t="shared" si="408"/>
        <v>2.5989999999999998</v>
      </c>
      <c r="P1684" s="23">
        <f t="shared" si="409"/>
        <v>2.629</v>
      </c>
      <c r="Q1684" s="23">
        <f t="shared" si="410"/>
        <v>2.669</v>
      </c>
      <c r="R1684" s="30">
        <v>36412</v>
      </c>
      <c r="S1684" s="32"/>
      <c r="T1684" s="32"/>
      <c r="U1684" s="32"/>
      <c r="V1684" s="32"/>
      <c r="W1684" s="32"/>
      <c r="X1684" s="32"/>
      <c r="Y1684" s="32"/>
      <c r="Z1684" s="32"/>
      <c r="AA1684" s="32"/>
      <c r="AB1684" s="32"/>
      <c r="AC1684" s="32"/>
      <c r="AD1684" s="32"/>
      <c r="AE1684" s="32"/>
      <c r="AF1684" s="32"/>
      <c r="AG1684" s="32"/>
      <c r="AH1684" s="32"/>
      <c r="AI1684" s="32"/>
      <c r="AJ1684" s="34"/>
      <c r="AK1684" s="32"/>
      <c r="AL1684" s="32"/>
      <c r="AM1684" s="32"/>
      <c r="AN1684" s="32"/>
      <c r="AO1684" s="32"/>
      <c r="AP1684" s="32"/>
      <c r="AQ1684" s="32"/>
      <c r="AR1684" s="32"/>
      <c r="AS1684" s="32"/>
      <c r="AT1684" s="32"/>
      <c r="AU1684" s="32"/>
      <c r="AV1684" s="32"/>
      <c r="AW1684" s="32"/>
      <c r="AX1684" s="32"/>
      <c r="AY1684" s="32"/>
      <c r="AZ1684" s="32"/>
      <c r="BA1684" s="32"/>
      <c r="BB1684" s="32"/>
      <c r="BC1684" s="32"/>
      <c r="BD1684" s="32"/>
      <c r="BE1684" s="32"/>
      <c r="BF1684" s="32"/>
      <c r="BG1684" s="32"/>
      <c r="BH1684" s="32"/>
      <c r="BI1684" s="32"/>
      <c r="BJ1684" s="32"/>
      <c r="BK1684" s="32"/>
      <c r="BL1684" s="32"/>
      <c r="BM1684" s="32"/>
      <c r="BN1684" s="32"/>
      <c r="BO1684" s="32"/>
      <c r="BP1684" s="32"/>
      <c r="BQ1684" s="32"/>
      <c r="BR1684" s="32"/>
      <c r="BS1684" s="32"/>
      <c r="BT1684" s="32"/>
      <c r="BU1684" s="32"/>
      <c r="BV1684" s="32"/>
      <c r="BW1684" s="32"/>
      <c r="BX1684" s="32"/>
      <c r="BY1684" s="32"/>
      <c r="BZ1684" s="32"/>
      <c r="CA1684" s="32"/>
      <c r="CB1684" s="32"/>
      <c r="CC1684" s="32"/>
      <c r="CD1684" s="32"/>
      <c r="CE1684" s="32"/>
      <c r="CF1684" s="32"/>
      <c r="CG1684" s="32"/>
      <c r="CH1684" s="32"/>
      <c r="CI1684" s="32"/>
      <c r="CJ1684" s="32"/>
      <c r="CK1684" s="32"/>
      <c r="CL1684" s="32"/>
      <c r="CM1684" s="32"/>
      <c r="CN1684" s="32"/>
      <c r="CO1684" s="32"/>
      <c r="CP1684" s="32"/>
      <c r="CQ1684" s="32"/>
      <c r="CR1684" s="32"/>
      <c r="CS1684" s="32"/>
      <c r="CT1684" s="32"/>
      <c r="CU1684" s="32">
        <v>2.851</v>
      </c>
      <c r="CV1684" s="32">
        <v>2.9849999999999999</v>
      </c>
      <c r="CW1684" s="32">
        <v>3.0680000000000001</v>
      </c>
      <c r="CX1684" s="32">
        <v>3.1019999999999999</v>
      </c>
      <c r="CY1684" s="32">
        <v>2.9350000000000001</v>
      </c>
      <c r="CZ1684" s="32">
        <v>2.7549999999999999</v>
      </c>
      <c r="DA1684" s="32">
        <v>2.5950000000000002</v>
      </c>
      <c r="DB1684" s="32">
        <v>2.508</v>
      </c>
      <c r="DC1684" s="32">
        <v>2.496</v>
      </c>
      <c r="DD1684" s="32">
        <v>2.496</v>
      </c>
      <c r="DE1684" s="32">
        <v>2.5059999999999998</v>
      </c>
      <c r="DF1684" s="32">
        <v>2.5310000000000001</v>
      </c>
      <c r="DG1684" s="32">
        <v>2.585</v>
      </c>
      <c r="DH1684" s="32">
        <v>2.74</v>
      </c>
      <c r="DI1684" s="32">
        <v>2.8849999999999998</v>
      </c>
      <c r="DJ1684" s="32">
        <v>2.9249999999999998</v>
      </c>
      <c r="DK1684" s="32">
        <v>2.7749999999999999</v>
      </c>
      <c r="DL1684" s="32">
        <v>2.64</v>
      </c>
      <c r="DM1684" s="32">
        <v>2.512</v>
      </c>
      <c r="DN1684" s="32">
        <v>2.48</v>
      </c>
      <c r="DO1684" s="32">
        <v>2.4740000000000002</v>
      </c>
      <c r="DP1684" s="32">
        <v>2.4750000000000001</v>
      </c>
      <c r="DQ1684" s="32">
        <v>2.476</v>
      </c>
      <c r="DR1684" s="32">
        <v>2.4849999999999999</v>
      </c>
      <c r="DS1684" s="32">
        <v>2.5169999999999999</v>
      </c>
      <c r="DT1684" s="32">
        <v>2.6579999999999999</v>
      </c>
      <c r="DU1684" s="32">
        <v>2.7989999999999999</v>
      </c>
      <c r="DV1684" s="32">
        <v>2.8380000000000001</v>
      </c>
      <c r="DW1684" s="32">
        <v>2.718</v>
      </c>
      <c r="DX1684" s="32">
        <v>2.6110000000000002</v>
      </c>
      <c r="DY1684" s="32">
        <v>2.508</v>
      </c>
      <c r="DZ1684" s="32">
        <v>2.484</v>
      </c>
      <c r="EA1684" s="32">
        <v>2.4910000000000001</v>
      </c>
      <c r="EB1684" s="32">
        <v>2.4969999999999999</v>
      </c>
      <c r="EC1684" s="32">
        <v>2.5019999999999998</v>
      </c>
      <c r="ED1684" s="32">
        <v>2.5049999999999999</v>
      </c>
      <c r="EE1684" s="32">
        <v>2.5369999999999999</v>
      </c>
      <c r="EF1684" s="32">
        <v>2.6779999999999999</v>
      </c>
      <c r="EG1684" s="32">
        <v>2.819</v>
      </c>
      <c r="EH1684" s="32">
        <v>2.8679999999999999</v>
      </c>
      <c r="EI1684" s="32">
        <v>2.7480000000000002</v>
      </c>
      <c r="EJ1684" s="32">
        <v>2.641</v>
      </c>
      <c r="EK1684" s="32">
        <v>2.5379999999999998</v>
      </c>
      <c r="EL1684" s="32">
        <v>2.5139999999999998</v>
      </c>
      <c r="EM1684" s="32">
        <v>2.5209999999999999</v>
      </c>
      <c r="EN1684" s="32">
        <v>2.5270000000000001</v>
      </c>
      <c r="EO1684" s="32">
        <v>2.532</v>
      </c>
      <c r="EP1684" s="32">
        <v>2.5350000000000001</v>
      </c>
      <c r="EQ1684" s="32">
        <v>2.5670000000000002</v>
      </c>
      <c r="ER1684" s="32">
        <v>2.7080000000000002</v>
      </c>
      <c r="ES1684" s="32">
        <v>2.8490000000000002</v>
      </c>
      <c r="ET1684" s="32">
        <v>2.9079999999999999</v>
      </c>
      <c r="EU1684" s="32">
        <v>2.7879999999999998</v>
      </c>
      <c r="EV1684" s="32">
        <v>2.681</v>
      </c>
      <c r="EW1684" s="32">
        <v>2.5779999999999998</v>
      </c>
      <c r="EX1684" s="32">
        <v>2.5539999999999998</v>
      </c>
      <c r="EY1684" s="32">
        <v>2.5609999999999999</v>
      </c>
      <c r="EZ1684" s="32">
        <v>2.5670000000000002</v>
      </c>
      <c r="FA1684" s="32">
        <v>2.5720000000000001</v>
      </c>
      <c r="FB1684" s="32">
        <v>2.5750000000000002</v>
      </c>
      <c r="FC1684" s="32">
        <v>2.6070000000000002</v>
      </c>
      <c r="FD1684" s="32">
        <v>2.7480000000000002</v>
      </c>
      <c r="FE1684" s="32">
        <v>2.8889999999999998</v>
      </c>
      <c r="FF1684" s="32">
        <v>2.9554999999999998</v>
      </c>
      <c r="FG1684" s="32">
        <v>2.8355000000000001</v>
      </c>
      <c r="FH1684" s="32">
        <v>2.7284999999999999</v>
      </c>
      <c r="FI1684" s="32">
        <v>2.6255000000000002</v>
      </c>
      <c r="FJ1684" s="32">
        <v>2.6015000000000001</v>
      </c>
      <c r="FK1684" s="32">
        <v>2.6084999999999998</v>
      </c>
      <c r="FL1684" s="32">
        <v>2.6145</v>
      </c>
      <c r="FM1684" s="32">
        <v>2.6194999999999999</v>
      </c>
      <c r="FN1684" s="32">
        <v>2.6225000000000001</v>
      </c>
      <c r="FO1684" s="32"/>
      <c r="FP1684" s="32"/>
      <c r="FQ1684" s="32"/>
      <c r="FR1684" s="32"/>
      <c r="FS1684" s="32"/>
      <c r="FT1684" s="32"/>
      <c r="FU1684" s="32"/>
      <c r="FV1684" s="32"/>
      <c r="FW1684" s="32"/>
      <c r="FX1684" s="32"/>
      <c r="FY1684" s="32"/>
      <c r="FZ1684" s="32"/>
      <c r="GA1684" s="32"/>
      <c r="GB1684" s="32"/>
      <c r="GC1684" s="32"/>
      <c r="GD1684" s="32"/>
      <c r="GE1684" s="32"/>
      <c r="GF1684" s="32"/>
      <c r="GG1684" s="32"/>
      <c r="GH1684" s="32"/>
      <c r="GI1684" s="32"/>
      <c r="GJ1684" s="32"/>
      <c r="GK1684" s="32"/>
      <c r="GL1684" s="32"/>
      <c r="GM1684" s="32"/>
      <c r="GN1684" s="32"/>
      <c r="GO1684" s="32"/>
      <c r="GP1684" s="32"/>
      <c r="GQ1684" s="32"/>
    </row>
    <row r="1685" spans="1:199" customFormat="1" hidden="1" x14ac:dyDescent="0.2">
      <c r="A1685">
        <f t="shared" si="411"/>
        <v>5</v>
      </c>
      <c r="B1685">
        <f t="shared" si="412"/>
        <v>9</v>
      </c>
      <c r="C1685" s="1">
        <v>36413</v>
      </c>
      <c r="D1685">
        <f t="shared" si="413"/>
        <v>9</v>
      </c>
      <c r="E1685">
        <f t="shared" si="414"/>
        <v>1999</v>
      </c>
      <c r="F1685" s="17">
        <f t="shared" si="401"/>
        <v>0.13799999999999946</v>
      </c>
      <c r="G1685" s="16">
        <f t="shared" si="403"/>
        <v>-7.0083333333333719E-2</v>
      </c>
      <c r="H1685" s="16">
        <f t="shared" si="404"/>
        <v>-1.9999999999997797E-3</v>
      </c>
      <c r="I1685" s="16">
        <f t="shared" si="405"/>
        <v>-7.2083333333333499E-2</v>
      </c>
      <c r="J1685" s="7">
        <f>VLOOKUP(C1685,'Nymex hist.'!A:B,2,0)</f>
        <v>2.8010000000000002</v>
      </c>
      <c r="K1685" s="11">
        <f t="shared" si="415"/>
        <v>2.8010000000000002</v>
      </c>
      <c r="L1685" s="11">
        <f t="shared" si="402"/>
        <v>2.9389999999999996</v>
      </c>
      <c r="M1685" s="9">
        <f t="shared" si="406"/>
        <v>2.6690833333333335</v>
      </c>
      <c r="N1685" s="9">
        <f t="shared" si="407"/>
        <v>2.5989999999999998</v>
      </c>
      <c r="O1685" s="9">
        <f t="shared" si="408"/>
        <v>2.597</v>
      </c>
      <c r="P1685" s="9">
        <f t="shared" si="409"/>
        <v>2.6270000000000002</v>
      </c>
      <c r="Q1685" s="9">
        <f t="shared" si="410"/>
        <v>2.6669999999999998</v>
      </c>
      <c r="R1685" s="8">
        <v>36413</v>
      </c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3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>
        <v>2.8010000000000002</v>
      </c>
      <c r="CV1685" s="2">
        <v>2.94</v>
      </c>
      <c r="CW1685" s="2">
        <v>3.0569999999999999</v>
      </c>
      <c r="CX1685" s="2">
        <v>3.08</v>
      </c>
      <c r="CY1685" s="2">
        <v>2.8929999999999998</v>
      </c>
      <c r="CZ1685" s="2">
        <v>2.7250000000000001</v>
      </c>
      <c r="DA1685" s="2">
        <v>2.58</v>
      </c>
      <c r="DB1685" s="2">
        <v>2.5030000000000001</v>
      </c>
      <c r="DC1685" s="2">
        <v>2.4980000000000002</v>
      </c>
      <c r="DD1685" s="2">
        <v>2.4980000000000002</v>
      </c>
      <c r="DE1685" s="2">
        <v>2.508</v>
      </c>
      <c r="DF1685" s="2">
        <v>2.5329999999999999</v>
      </c>
      <c r="DG1685" s="2">
        <v>2.5870000000000002</v>
      </c>
      <c r="DH1685" s="2">
        <v>2.742</v>
      </c>
      <c r="DI1685" s="2">
        <v>2.8820000000000001</v>
      </c>
      <c r="DJ1685" s="2">
        <v>2.9220000000000002</v>
      </c>
      <c r="DK1685" s="2">
        <v>2.7719999999999998</v>
      </c>
      <c r="DL1685" s="2">
        <v>2.637</v>
      </c>
      <c r="DM1685" s="2">
        <v>2.5089999999999999</v>
      </c>
      <c r="DN1685" s="2">
        <v>2.4780000000000002</v>
      </c>
      <c r="DO1685" s="2">
        <v>2.472</v>
      </c>
      <c r="DP1685" s="2">
        <v>2.4729999999999999</v>
      </c>
      <c r="DQ1685" s="2">
        <v>2.4740000000000002</v>
      </c>
      <c r="DR1685" s="2">
        <v>2.4830000000000001</v>
      </c>
      <c r="DS1685" s="2">
        <v>2.5150000000000001</v>
      </c>
      <c r="DT1685" s="2">
        <v>2.6560000000000001</v>
      </c>
      <c r="DU1685" s="2">
        <v>2.7970000000000002</v>
      </c>
      <c r="DV1685" s="2">
        <v>2.8359999999999999</v>
      </c>
      <c r="DW1685" s="2">
        <v>2.7160000000000002</v>
      </c>
      <c r="DX1685" s="2">
        <v>2.609</v>
      </c>
      <c r="DY1685" s="2">
        <v>2.5059999999999998</v>
      </c>
      <c r="DZ1685" s="2">
        <v>2.4820000000000002</v>
      </c>
      <c r="EA1685" s="2">
        <v>2.4889999999999999</v>
      </c>
      <c r="EB1685" s="2">
        <v>2.4950000000000001</v>
      </c>
      <c r="EC1685" s="2">
        <v>2.5</v>
      </c>
      <c r="ED1685" s="2">
        <v>2.5030000000000001</v>
      </c>
      <c r="EE1685" s="2">
        <v>2.5350000000000001</v>
      </c>
      <c r="EF1685" s="2">
        <v>2.6760000000000002</v>
      </c>
      <c r="EG1685" s="2">
        <v>2.8170000000000002</v>
      </c>
      <c r="EH1685" s="2">
        <v>2.8660000000000001</v>
      </c>
      <c r="EI1685" s="2">
        <v>2.746</v>
      </c>
      <c r="EJ1685" s="2">
        <v>2.6389999999999998</v>
      </c>
      <c r="EK1685" s="2">
        <v>2.536</v>
      </c>
      <c r="EL1685" s="2">
        <v>2.512</v>
      </c>
      <c r="EM1685" s="2">
        <v>2.5190000000000001</v>
      </c>
      <c r="EN1685" s="2">
        <v>2.5249999999999999</v>
      </c>
      <c r="EO1685" s="2">
        <v>2.5299999999999998</v>
      </c>
      <c r="EP1685" s="2">
        <v>2.5329999999999999</v>
      </c>
      <c r="EQ1685" s="2">
        <v>2.5649999999999999</v>
      </c>
      <c r="ER1685" s="2">
        <v>2.706</v>
      </c>
      <c r="ES1685" s="2">
        <v>2.847</v>
      </c>
      <c r="ET1685" s="2">
        <v>2.9060000000000001</v>
      </c>
      <c r="EU1685" s="2">
        <v>2.786</v>
      </c>
      <c r="EV1685" s="2">
        <v>2.6789999999999998</v>
      </c>
      <c r="EW1685" s="2">
        <v>2.5760000000000001</v>
      </c>
      <c r="EX1685" s="2">
        <v>2.552</v>
      </c>
      <c r="EY1685" s="2">
        <v>2.5590000000000002</v>
      </c>
      <c r="EZ1685" s="2">
        <v>2.5649999999999999</v>
      </c>
      <c r="FA1685" s="2">
        <v>2.57</v>
      </c>
      <c r="FB1685" s="2">
        <v>2.573</v>
      </c>
      <c r="FC1685" s="2">
        <v>2.605</v>
      </c>
      <c r="FD1685" s="2">
        <v>2.746</v>
      </c>
      <c r="FE1685" s="2">
        <v>2.887</v>
      </c>
      <c r="FF1685" s="2">
        <v>2.9535</v>
      </c>
      <c r="FG1685" s="2">
        <v>2.8334999999999999</v>
      </c>
      <c r="FH1685" s="2">
        <v>2.7265000000000001</v>
      </c>
      <c r="FI1685" s="2">
        <v>2.6234999999999999</v>
      </c>
      <c r="FJ1685" s="2">
        <v>2.5994999999999999</v>
      </c>
      <c r="FK1685" s="2">
        <v>2.6065</v>
      </c>
      <c r="FL1685" s="2">
        <v>2.6124999999999998</v>
      </c>
      <c r="FM1685" s="2">
        <v>2.6175000000000002</v>
      </c>
      <c r="FN1685" s="2">
        <v>2.6204999999999998</v>
      </c>
      <c r="FO1685" s="2"/>
      <c r="FP1685" s="2"/>
      <c r="FQ1685" s="2"/>
      <c r="FR1685" s="2"/>
      <c r="FS1685" s="2"/>
      <c r="FT1685" s="2"/>
      <c r="FU1685" s="2"/>
      <c r="FV1685" s="2"/>
      <c r="FW1685" s="2"/>
      <c r="FX1685" s="2"/>
      <c r="FY1685" s="2"/>
      <c r="FZ1685" s="2"/>
      <c r="GA1685" s="2"/>
      <c r="GB1685" s="2"/>
      <c r="GC1685" s="2"/>
      <c r="GD1685" s="2"/>
      <c r="GE1685" s="2"/>
      <c r="GF1685" s="2"/>
      <c r="GG1685" s="2"/>
      <c r="GH1685" s="2"/>
      <c r="GI1685" s="2"/>
      <c r="GJ1685" s="2"/>
      <c r="GK1685" s="2"/>
      <c r="GL1685" s="2"/>
      <c r="GM1685" s="2"/>
      <c r="GN1685" s="2"/>
      <c r="GO1685" s="2"/>
      <c r="GP1685" s="2"/>
      <c r="GQ1685" s="2"/>
    </row>
    <row r="1686" spans="1:199" customFormat="1" hidden="1" x14ac:dyDescent="0.2">
      <c r="A1686">
        <f t="shared" si="411"/>
        <v>1</v>
      </c>
      <c r="B1686">
        <f t="shared" si="412"/>
        <v>9</v>
      </c>
      <c r="C1686" s="1">
        <v>36416</v>
      </c>
      <c r="D1686">
        <f t="shared" si="413"/>
        <v>9</v>
      </c>
      <c r="E1686">
        <f t="shared" si="414"/>
        <v>1999</v>
      </c>
      <c r="F1686" s="17">
        <f t="shared" si="401"/>
        <v>0.15159999999999973</v>
      </c>
      <c r="G1686" s="16">
        <f t="shared" si="403"/>
        <v>-7.1166666666667044E-2</v>
      </c>
      <c r="H1686" s="16">
        <f t="shared" si="404"/>
        <v>7.5000000000002842E-4</v>
      </c>
      <c r="I1686" s="16">
        <f t="shared" si="405"/>
        <v>-7.0416666666667016E-2</v>
      </c>
      <c r="J1686" s="7">
        <f>VLOOKUP(C1686,'Nymex hist.'!A:B,2,0)</f>
        <v>2.7810000000000001</v>
      </c>
      <c r="K1686" s="11">
        <f t="shared" si="415"/>
        <v>2.7810000000000001</v>
      </c>
      <c r="L1686" s="11">
        <f t="shared" si="402"/>
        <v>2.9325999999999999</v>
      </c>
      <c r="M1686" s="9">
        <f t="shared" si="406"/>
        <v>2.6694166666666668</v>
      </c>
      <c r="N1686" s="9">
        <f t="shared" si="407"/>
        <v>2.5982499999999997</v>
      </c>
      <c r="O1686" s="9">
        <f t="shared" si="408"/>
        <v>2.5989999999999998</v>
      </c>
      <c r="P1686" s="9">
        <f t="shared" si="409"/>
        <v>2.629</v>
      </c>
      <c r="Q1686" s="9">
        <f t="shared" si="410"/>
        <v>2.669</v>
      </c>
      <c r="R1686" s="8">
        <v>36416</v>
      </c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3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>
        <v>2.7810000000000001</v>
      </c>
      <c r="CV1686" s="2">
        <v>2.9260000000000002</v>
      </c>
      <c r="CW1686" s="2">
        <v>3.048</v>
      </c>
      <c r="CX1686" s="2">
        <v>3.073</v>
      </c>
      <c r="CY1686" s="2">
        <v>2.8889999999999998</v>
      </c>
      <c r="CZ1686" s="2">
        <v>2.7269999999999999</v>
      </c>
      <c r="DA1686" s="2">
        <v>2.5819999999999999</v>
      </c>
      <c r="DB1686" s="2">
        <v>2.5089999999999999</v>
      </c>
      <c r="DC1686" s="2">
        <v>2.504</v>
      </c>
      <c r="DD1686" s="2">
        <v>2.504</v>
      </c>
      <c r="DE1686" s="2">
        <v>2.5099999999999998</v>
      </c>
      <c r="DF1686" s="2">
        <v>2.5350000000000001</v>
      </c>
      <c r="DG1686" s="2">
        <v>2.585</v>
      </c>
      <c r="DH1686" s="2">
        <v>2.74</v>
      </c>
      <c r="DI1686" s="2">
        <v>2.875</v>
      </c>
      <c r="DJ1686" s="2">
        <v>2.915</v>
      </c>
      <c r="DK1686" s="2">
        <v>2.7650000000000001</v>
      </c>
      <c r="DL1686" s="2">
        <v>2.63</v>
      </c>
      <c r="DM1686" s="2">
        <v>2.5049999999999999</v>
      </c>
      <c r="DN1686" s="2">
        <v>2.48</v>
      </c>
      <c r="DO1686" s="2">
        <v>2.4740000000000002</v>
      </c>
      <c r="DP1686" s="2">
        <v>2.4750000000000001</v>
      </c>
      <c r="DQ1686" s="2">
        <v>2.476</v>
      </c>
      <c r="DR1686" s="2">
        <v>2.4849999999999999</v>
      </c>
      <c r="DS1686" s="2">
        <v>2.5169999999999999</v>
      </c>
      <c r="DT1686" s="2">
        <v>2.6579999999999999</v>
      </c>
      <c r="DU1686" s="2">
        <v>2.7989999999999999</v>
      </c>
      <c r="DV1686" s="2">
        <v>2.8380000000000001</v>
      </c>
      <c r="DW1686" s="2">
        <v>2.718</v>
      </c>
      <c r="DX1686" s="2">
        <v>2.6110000000000002</v>
      </c>
      <c r="DY1686" s="2">
        <v>2.508</v>
      </c>
      <c r="DZ1686" s="2">
        <v>2.484</v>
      </c>
      <c r="EA1686" s="2">
        <v>2.4910000000000001</v>
      </c>
      <c r="EB1686" s="2">
        <v>2.4969999999999999</v>
      </c>
      <c r="EC1686" s="2">
        <v>2.5019999999999998</v>
      </c>
      <c r="ED1686" s="2">
        <v>2.5049999999999999</v>
      </c>
      <c r="EE1686" s="2">
        <v>2.5369999999999999</v>
      </c>
      <c r="EF1686" s="2">
        <v>2.6779999999999999</v>
      </c>
      <c r="EG1686" s="2">
        <v>2.819</v>
      </c>
      <c r="EH1686" s="2">
        <v>2.8679999999999999</v>
      </c>
      <c r="EI1686" s="2">
        <v>2.7480000000000002</v>
      </c>
      <c r="EJ1686" s="2">
        <v>2.641</v>
      </c>
      <c r="EK1686" s="2">
        <v>2.5379999999999998</v>
      </c>
      <c r="EL1686" s="2">
        <v>2.5139999999999998</v>
      </c>
      <c r="EM1686" s="2">
        <v>2.5209999999999999</v>
      </c>
      <c r="EN1686" s="2">
        <v>2.5270000000000001</v>
      </c>
      <c r="EO1686" s="2">
        <v>2.532</v>
      </c>
      <c r="EP1686" s="2">
        <v>2.5350000000000001</v>
      </c>
      <c r="EQ1686" s="2">
        <v>2.5670000000000002</v>
      </c>
      <c r="ER1686" s="2">
        <v>2.7080000000000002</v>
      </c>
      <c r="ES1686" s="2">
        <v>2.8490000000000002</v>
      </c>
      <c r="ET1686" s="2">
        <v>2.9079999999999999</v>
      </c>
      <c r="EU1686" s="2">
        <v>2.7879999999999998</v>
      </c>
      <c r="EV1686" s="2">
        <v>2.681</v>
      </c>
      <c r="EW1686" s="2">
        <v>2.5779999999999998</v>
      </c>
      <c r="EX1686" s="2">
        <v>2.5539999999999998</v>
      </c>
      <c r="EY1686" s="2">
        <v>2.5609999999999999</v>
      </c>
      <c r="EZ1686" s="2">
        <v>2.5670000000000002</v>
      </c>
      <c r="FA1686" s="2">
        <v>2.5720000000000001</v>
      </c>
      <c r="FB1686" s="2">
        <v>2.5750000000000002</v>
      </c>
      <c r="FC1686" s="2">
        <v>2.6070000000000002</v>
      </c>
      <c r="FD1686" s="2">
        <v>2.7480000000000002</v>
      </c>
      <c r="FE1686" s="2">
        <v>2.8889999999999998</v>
      </c>
      <c r="FF1686" s="2">
        <v>2.9554999999999998</v>
      </c>
      <c r="FG1686" s="2">
        <v>2.8355000000000001</v>
      </c>
      <c r="FH1686" s="2">
        <v>2.7284999999999999</v>
      </c>
      <c r="FI1686" s="2">
        <v>2.6255000000000002</v>
      </c>
      <c r="FJ1686" s="2">
        <v>2.6015000000000001</v>
      </c>
      <c r="FK1686" s="2">
        <v>2.6084999999999998</v>
      </c>
      <c r="FL1686" s="2">
        <v>2.6145</v>
      </c>
      <c r="FM1686" s="2">
        <v>2.6194999999999999</v>
      </c>
      <c r="FN1686" s="2">
        <v>2.6225000000000001</v>
      </c>
      <c r="FO1686" s="2"/>
      <c r="FP1686" s="2"/>
      <c r="FQ1686" s="2"/>
      <c r="FR1686" s="2"/>
      <c r="FS1686" s="2"/>
      <c r="FT1686" s="2"/>
      <c r="FU1686" s="2"/>
      <c r="FV1686" s="2"/>
      <c r="FW1686" s="2"/>
      <c r="FX1686" s="2"/>
      <c r="FY1686" s="2"/>
      <c r="FZ1686" s="2"/>
      <c r="GA1686" s="2"/>
      <c r="GB1686" s="2"/>
      <c r="GC1686" s="2"/>
      <c r="GD1686" s="2"/>
      <c r="GE1686" s="2"/>
      <c r="GF1686" s="2"/>
      <c r="GG1686" s="2"/>
      <c r="GH1686" s="2"/>
      <c r="GI1686" s="2"/>
      <c r="GJ1686" s="2"/>
      <c r="GK1686" s="2"/>
      <c r="GL1686" s="2"/>
      <c r="GM1686" s="2"/>
      <c r="GN1686" s="2"/>
      <c r="GO1686" s="2"/>
      <c r="GP1686" s="2"/>
      <c r="GQ1686" s="2"/>
    </row>
    <row r="1687" spans="1:199" customFormat="1" hidden="1" x14ac:dyDescent="0.2">
      <c r="A1687">
        <f t="shared" si="411"/>
        <v>2</v>
      </c>
      <c r="B1687">
        <f t="shared" si="412"/>
        <v>9</v>
      </c>
      <c r="C1687" s="1">
        <v>36417</v>
      </c>
      <c r="D1687">
        <f t="shared" si="413"/>
        <v>9</v>
      </c>
      <c r="E1687">
        <f t="shared" si="414"/>
        <v>1999</v>
      </c>
      <c r="F1687" s="17">
        <f t="shared" si="401"/>
        <v>0.20679999999999987</v>
      </c>
      <c r="G1687" s="16">
        <f t="shared" si="403"/>
        <v>-3.458333333333341E-2</v>
      </c>
      <c r="H1687" s="16">
        <f t="shared" si="404"/>
        <v>5.5833333333339397E-3</v>
      </c>
      <c r="I1687" s="16">
        <f t="shared" si="405"/>
        <v>-2.8999999999999471E-2</v>
      </c>
      <c r="J1687" s="7">
        <f>VLOOKUP(C1687,'Nymex hist.'!A:B,2,0)</f>
        <v>2.6360000000000001</v>
      </c>
      <c r="K1687" s="11">
        <f t="shared" si="415"/>
        <v>2.6360000000000001</v>
      </c>
      <c r="L1687" s="11">
        <f t="shared" si="402"/>
        <v>2.8428</v>
      </c>
      <c r="M1687" s="9">
        <f t="shared" si="406"/>
        <v>2.6306666666666665</v>
      </c>
      <c r="N1687" s="9">
        <f t="shared" si="407"/>
        <v>2.5960833333333331</v>
      </c>
      <c r="O1687" s="9">
        <f t="shared" si="408"/>
        <v>2.601666666666667</v>
      </c>
      <c r="P1687" s="9">
        <f t="shared" si="409"/>
        <v>2.6316666666666668</v>
      </c>
      <c r="Q1687" s="9">
        <f t="shared" si="410"/>
        <v>2.6716666666666669</v>
      </c>
      <c r="R1687" s="8">
        <v>36417</v>
      </c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3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>
        <v>2.6360000000000001</v>
      </c>
      <c r="CV1687" s="2">
        <v>2.8090000000000002</v>
      </c>
      <c r="CW1687" s="2">
        <v>2.944</v>
      </c>
      <c r="CX1687" s="2">
        <v>2.9790000000000001</v>
      </c>
      <c r="CY1687" s="2">
        <v>2.8090000000000002</v>
      </c>
      <c r="CZ1687" s="2">
        <v>2.673</v>
      </c>
      <c r="DA1687" s="2">
        <v>2.536</v>
      </c>
      <c r="DB1687" s="2">
        <v>2.472</v>
      </c>
      <c r="DC1687" s="2">
        <v>2.4780000000000002</v>
      </c>
      <c r="DD1687" s="2">
        <v>2.4780000000000002</v>
      </c>
      <c r="DE1687" s="2">
        <v>2.492</v>
      </c>
      <c r="DF1687" s="2">
        <v>2.5110000000000001</v>
      </c>
      <c r="DG1687" s="2">
        <v>2.5609999999999999</v>
      </c>
      <c r="DH1687" s="2">
        <v>2.7170000000000001</v>
      </c>
      <c r="DI1687" s="2">
        <v>2.8620000000000001</v>
      </c>
      <c r="DJ1687" s="2">
        <v>2.8969999999999998</v>
      </c>
      <c r="DK1687" s="2">
        <v>2.7519999999999998</v>
      </c>
      <c r="DL1687" s="2">
        <v>2.617</v>
      </c>
      <c r="DM1687" s="2">
        <v>2.4969999999999999</v>
      </c>
      <c r="DN1687" s="2">
        <v>2.4750000000000001</v>
      </c>
      <c r="DO1687" s="2">
        <v>2.4750000000000001</v>
      </c>
      <c r="DP1687" s="2">
        <v>2.476</v>
      </c>
      <c r="DQ1687" s="2">
        <v>2.4809999999999999</v>
      </c>
      <c r="DR1687" s="2">
        <v>2.4910000000000001</v>
      </c>
      <c r="DS1687" s="2">
        <v>2.5230000000000001</v>
      </c>
      <c r="DT1687" s="2">
        <v>2.6640000000000001</v>
      </c>
      <c r="DU1687" s="2">
        <v>2.8050000000000002</v>
      </c>
      <c r="DV1687" s="2">
        <v>2.8439999999999999</v>
      </c>
      <c r="DW1687" s="2">
        <v>2.7189999999999999</v>
      </c>
      <c r="DX1687" s="2">
        <v>2.6120000000000001</v>
      </c>
      <c r="DY1687" s="2">
        <v>2.5089999999999999</v>
      </c>
      <c r="DZ1687" s="2">
        <v>2.4849999999999999</v>
      </c>
      <c r="EA1687" s="2">
        <v>2.492</v>
      </c>
      <c r="EB1687" s="2">
        <v>2.4980000000000002</v>
      </c>
      <c r="EC1687" s="2">
        <v>2.5030000000000001</v>
      </c>
      <c r="ED1687" s="2">
        <v>2.5059999999999998</v>
      </c>
      <c r="EE1687" s="2">
        <v>2.5430000000000001</v>
      </c>
      <c r="EF1687" s="2">
        <v>2.6840000000000002</v>
      </c>
      <c r="EG1687" s="2">
        <v>2.8250000000000002</v>
      </c>
      <c r="EH1687" s="2">
        <v>2.8740000000000001</v>
      </c>
      <c r="EI1687" s="2">
        <v>2.7490000000000001</v>
      </c>
      <c r="EJ1687" s="2">
        <v>2.6419999999999999</v>
      </c>
      <c r="EK1687" s="2">
        <v>2.5390000000000001</v>
      </c>
      <c r="EL1687" s="2">
        <v>2.5150000000000001</v>
      </c>
      <c r="EM1687" s="2">
        <v>2.5219999999999998</v>
      </c>
      <c r="EN1687" s="2">
        <v>2.528</v>
      </c>
      <c r="EO1687" s="2">
        <v>2.5329999999999999</v>
      </c>
      <c r="EP1687" s="2">
        <v>2.536</v>
      </c>
      <c r="EQ1687" s="2">
        <v>2.573</v>
      </c>
      <c r="ER1687" s="2">
        <v>2.714</v>
      </c>
      <c r="ES1687" s="2">
        <v>2.855</v>
      </c>
      <c r="ET1687" s="2">
        <v>2.9140000000000001</v>
      </c>
      <c r="EU1687" s="2">
        <v>2.7890000000000001</v>
      </c>
      <c r="EV1687" s="2">
        <v>2.6819999999999999</v>
      </c>
      <c r="EW1687" s="2">
        <v>2.5790000000000002</v>
      </c>
      <c r="EX1687" s="2">
        <v>2.5550000000000002</v>
      </c>
      <c r="EY1687" s="2">
        <v>2.5619999999999998</v>
      </c>
      <c r="EZ1687" s="2">
        <v>2.5680000000000001</v>
      </c>
      <c r="FA1687" s="2">
        <v>2.573</v>
      </c>
      <c r="FB1687" s="2">
        <v>2.5760000000000001</v>
      </c>
      <c r="FC1687" s="2">
        <v>2.613</v>
      </c>
      <c r="FD1687" s="2">
        <v>2.754</v>
      </c>
      <c r="FE1687" s="2">
        <v>2.895</v>
      </c>
      <c r="FF1687" s="2">
        <v>2.9615</v>
      </c>
      <c r="FG1687" s="2">
        <v>2.8365</v>
      </c>
      <c r="FH1687" s="2">
        <v>2.7294999999999998</v>
      </c>
      <c r="FI1687" s="2">
        <v>2.6265000000000001</v>
      </c>
      <c r="FJ1687" s="2">
        <v>2.6025</v>
      </c>
      <c r="FK1687" s="2">
        <v>2.6095000000000002</v>
      </c>
      <c r="FL1687" s="2">
        <v>2.6154999999999999</v>
      </c>
      <c r="FM1687" s="2">
        <v>2.6204999999999998</v>
      </c>
      <c r="FN1687" s="2">
        <v>2.6234999999999999</v>
      </c>
      <c r="FO1687" s="2"/>
      <c r="FP1687" s="2"/>
      <c r="FQ1687" s="2"/>
      <c r="FR1687" s="2"/>
      <c r="FS1687" s="2"/>
      <c r="FT1687" s="2"/>
      <c r="FU1687" s="2"/>
      <c r="FV1687" s="2"/>
      <c r="FW1687" s="2"/>
      <c r="FX1687" s="2"/>
      <c r="FY1687" s="2"/>
      <c r="FZ1687" s="2"/>
      <c r="GA1687" s="2"/>
      <c r="GB1687" s="2"/>
      <c r="GC1687" s="2"/>
      <c r="GD1687" s="2"/>
      <c r="GE1687" s="2"/>
      <c r="GF1687" s="2"/>
      <c r="GG1687" s="2"/>
      <c r="GH1687" s="2"/>
      <c r="GI1687" s="2"/>
      <c r="GJ1687" s="2"/>
      <c r="GK1687" s="2"/>
      <c r="GL1687" s="2"/>
      <c r="GM1687" s="2"/>
      <c r="GN1687" s="2"/>
      <c r="GO1687" s="2"/>
      <c r="GP1687" s="2"/>
      <c r="GQ1687" s="2"/>
    </row>
    <row r="1688" spans="1:199" customFormat="1" hidden="1" x14ac:dyDescent="0.2">
      <c r="A1688">
        <f t="shared" si="411"/>
        <v>3</v>
      </c>
      <c r="B1688">
        <f t="shared" si="412"/>
        <v>9</v>
      </c>
      <c r="C1688" s="1">
        <v>36418</v>
      </c>
      <c r="D1688">
        <f t="shared" si="413"/>
        <v>9</v>
      </c>
      <c r="E1688">
        <f t="shared" si="414"/>
        <v>1999</v>
      </c>
      <c r="F1688" s="17">
        <f t="shared" si="401"/>
        <v>0.21120000000000028</v>
      </c>
      <c r="G1688" s="16">
        <f t="shared" si="403"/>
        <v>-4.4250000000000345E-2</v>
      </c>
      <c r="H1688" s="16">
        <f t="shared" si="404"/>
        <v>8.8333333333339148E-3</v>
      </c>
      <c r="I1688" s="16">
        <f t="shared" si="405"/>
        <v>-3.541666666666643E-2</v>
      </c>
      <c r="J1688" s="7">
        <f>VLOOKUP(C1688,'Nymex hist.'!A:B,2,0)</f>
        <v>2.6280000000000001</v>
      </c>
      <c r="K1688" s="11">
        <f t="shared" si="415"/>
        <v>2.6280000000000001</v>
      </c>
      <c r="L1688" s="11">
        <f t="shared" si="402"/>
        <v>2.8392000000000004</v>
      </c>
      <c r="M1688" s="9">
        <f t="shared" si="406"/>
        <v>2.6364166666666669</v>
      </c>
      <c r="N1688" s="9">
        <f t="shared" si="407"/>
        <v>2.5921666666666665</v>
      </c>
      <c r="O1688" s="9">
        <f t="shared" si="408"/>
        <v>2.6010000000000004</v>
      </c>
      <c r="P1688" s="9">
        <f t="shared" si="409"/>
        <v>2.6310000000000002</v>
      </c>
      <c r="Q1688" s="9">
        <f t="shared" si="410"/>
        <v>2.6710000000000007</v>
      </c>
      <c r="R1688" s="8">
        <v>36418</v>
      </c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3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>
        <v>2.6280000000000001</v>
      </c>
      <c r="CV1688" s="2">
        <v>2.806</v>
      </c>
      <c r="CW1688" s="2">
        <v>2.9460000000000002</v>
      </c>
      <c r="CX1688" s="2">
        <v>2.976</v>
      </c>
      <c r="CY1688" s="2">
        <v>2.7989999999999999</v>
      </c>
      <c r="CZ1688" s="2">
        <v>2.669</v>
      </c>
      <c r="DA1688" s="2">
        <v>2.5339999999999998</v>
      </c>
      <c r="DB1688" s="2">
        <v>2.4830000000000001</v>
      </c>
      <c r="DC1688" s="2">
        <v>2.4929999999999999</v>
      </c>
      <c r="DD1688" s="2">
        <v>2.4950000000000001</v>
      </c>
      <c r="DE1688" s="2">
        <v>2.5099999999999998</v>
      </c>
      <c r="DF1688" s="2">
        <v>2.5219999999999998</v>
      </c>
      <c r="DG1688" s="2">
        <v>2.57</v>
      </c>
      <c r="DH1688" s="2">
        <v>2.7229999999999999</v>
      </c>
      <c r="DI1688" s="2">
        <v>2.863</v>
      </c>
      <c r="DJ1688" s="2">
        <v>2.8889999999999998</v>
      </c>
      <c r="DK1688" s="2">
        <v>2.7490000000000001</v>
      </c>
      <c r="DL1688" s="2">
        <v>2.6150000000000002</v>
      </c>
      <c r="DM1688" s="2">
        <v>2.4950000000000001</v>
      </c>
      <c r="DN1688" s="2">
        <v>2.4729999999999999</v>
      </c>
      <c r="DO1688" s="2">
        <v>2.468</v>
      </c>
      <c r="DP1688" s="2">
        <v>2.4700000000000002</v>
      </c>
      <c r="DQ1688" s="2">
        <v>2.476</v>
      </c>
      <c r="DR1688" s="2">
        <v>2.4870000000000001</v>
      </c>
      <c r="DS1688" s="2">
        <v>2.5190000000000001</v>
      </c>
      <c r="DT1688" s="2">
        <v>2.66</v>
      </c>
      <c r="DU1688" s="2">
        <v>2.8050000000000002</v>
      </c>
      <c r="DV1688" s="2">
        <v>2.8439999999999999</v>
      </c>
      <c r="DW1688" s="2">
        <v>2.7189999999999999</v>
      </c>
      <c r="DX1688" s="2">
        <v>2.6120000000000001</v>
      </c>
      <c r="DY1688" s="2">
        <v>2.5089999999999999</v>
      </c>
      <c r="DZ1688" s="2">
        <v>2.4849999999999999</v>
      </c>
      <c r="EA1688" s="2">
        <v>2.492</v>
      </c>
      <c r="EB1688" s="2">
        <v>2.4980000000000002</v>
      </c>
      <c r="EC1688" s="2">
        <v>2.5030000000000001</v>
      </c>
      <c r="ED1688" s="2">
        <v>2.5059999999999998</v>
      </c>
      <c r="EE1688" s="2">
        <v>2.5390000000000001</v>
      </c>
      <c r="EF1688" s="2">
        <v>2.68</v>
      </c>
      <c r="EG1688" s="2">
        <v>2.8250000000000002</v>
      </c>
      <c r="EH1688" s="2">
        <v>2.8740000000000001</v>
      </c>
      <c r="EI1688" s="2">
        <v>2.7490000000000001</v>
      </c>
      <c r="EJ1688" s="2">
        <v>2.6419999999999999</v>
      </c>
      <c r="EK1688" s="2">
        <v>2.5390000000000001</v>
      </c>
      <c r="EL1688" s="2">
        <v>2.5150000000000001</v>
      </c>
      <c r="EM1688" s="2">
        <v>2.5219999999999998</v>
      </c>
      <c r="EN1688" s="2">
        <v>2.528</v>
      </c>
      <c r="EO1688" s="2">
        <v>2.5329999999999999</v>
      </c>
      <c r="EP1688" s="2">
        <v>2.536</v>
      </c>
      <c r="EQ1688" s="2">
        <v>2.569</v>
      </c>
      <c r="ER1688" s="2">
        <v>2.71</v>
      </c>
      <c r="ES1688" s="2">
        <v>2.855</v>
      </c>
      <c r="ET1688" s="2">
        <v>2.9140000000000001</v>
      </c>
      <c r="EU1688" s="2">
        <v>2.7890000000000001</v>
      </c>
      <c r="EV1688" s="2">
        <v>2.6819999999999999</v>
      </c>
      <c r="EW1688" s="2">
        <v>2.5790000000000002</v>
      </c>
      <c r="EX1688" s="2">
        <v>2.5550000000000002</v>
      </c>
      <c r="EY1688" s="2">
        <v>2.5619999999999998</v>
      </c>
      <c r="EZ1688" s="2">
        <v>2.5680000000000001</v>
      </c>
      <c r="FA1688" s="2">
        <v>2.573</v>
      </c>
      <c r="FB1688" s="2">
        <v>2.5760000000000001</v>
      </c>
      <c r="FC1688" s="2">
        <v>2.609</v>
      </c>
      <c r="FD1688" s="2">
        <v>2.75</v>
      </c>
      <c r="FE1688" s="2">
        <v>2.895</v>
      </c>
      <c r="FF1688" s="2">
        <v>2.9615</v>
      </c>
      <c r="FG1688" s="2">
        <v>2.8365</v>
      </c>
      <c r="FH1688" s="2">
        <v>2.7294999999999998</v>
      </c>
      <c r="FI1688" s="2">
        <v>2.6265000000000001</v>
      </c>
      <c r="FJ1688" s="2">
        <v>2.6025</v>
      </c>
      <c r="FK1688" s="2">
        <v>2.6095000000000002</v>
      </c>
      <c r="FL1688" s="2">
        <v>2.6154999999999999</v>
      </c>
      <c r="FM1688" s="2">
        <v>2.6204999999999998</v>
      </c>
      <c r="FN1688" s="2">
        <v>2.6234999999999999</v>
      </c>
      <c r="FO1688" s="2"/>
      <c r="FP1688" s="2"/>
      <c r="FQ1688" s="2"/>
      <c r="FR1688" s="2"/>
      <c r="FS1688" s="2"/>
      <c r="FT1688" s="2"/>
      <c r="FU1688" s="2"/>
      <c r="FV1688" s="2"/>
      <c r="FW1688" s="2"/>
      <c r="FX1688" s="2"/>
      <c r="FY1688" s="2"/>
      <c r="FZ1688" s="2"/>
      <c r="GA1688" s="2"/>
      <c r="GB1688" s="2"/>
      <c r="GC1688" s="2"/>
      <c r="GD1688" s="2"/>
      <c r="GE1688" s="2"/>
      <c r="GF1688" s="2"/>
      <c r="GG1688" s="2"/>
      <c r="GH1688" s="2"/>
      <c r="GI1688" s="2"/>
      <c r="GJ1688" s="2"/>
      <c r="GK1688" s="2"/>
      <c r="GL1688" s="2"/>
      <c r="GM1688" s="2"/>
      <c r="GN1688" s="2"/>
      <c r="GO1688" s="2"/>
      <c r="GP1688" s="2"/>
      <c r="GQ1688" s="2"/>
    </row>
    <row r="1689" spans="1:199" x14ac:dyDescent="0.2">
      <c r="A1689" s="36">
        <f t="shared" si="411"/>
        <v>4</v>
      </c>
      <c r="B1689" s="36">
        <f t="shared" si="412"/>
        <v>9</v>
      </c>
      <c r="C1689" s="1">
        <v>36419</v>
      </c>
      <c r="D1689">
        <f t="shared" si="413"/>
        <v>9</v>
      </c>
      <c r="E1689">
        <f t="shared" si="414"/>
        <v>1999</v>
      </c>
      <c r="F1689" s="21">
        <f t="shared" si="401"/>
        <v>0.25160000000000027</v>
      </c>
      <c r="G1689" s="21">
        <f t="shared" si="403"/>
        <v>-3.641666666666632E-2</v>
      </c>
      <c r="H1689" s="21">
        <f t="shared" si="404"/>
        <v>1.1750000000000149E-2</v>
      </c>
      <c r="I1689" s="21">
        <f t="shared" si="405"/>
        <v>-2.466666666666617E-2</v>
      </c>
      <c r="J1689" s="23">
        <f>VLOOKUP(C1689,'Nymex hist.'!A:B,2,0)</f>
        <v>2.5459999999999998</v>
      </c>
      <c r="K1689" s="23">
        <f t="shared" si="415"/>
        <v>2.5459999999999998</v>
      </c>
      <c r="L1689" s="23">
        <f t="shared" si="402"/>
        <v>2.7976000000000001</v>
      </c>
      <c r="M1689" s="23">
        <f t="shared" si="406"/>
        <v>2.6256666666666666</v>
      </c>
      <c r="N1689" s="23">
        <f t="shared" si="407"/>
        <v>2.5892500000000003</v>
      </c>
      <c r="O1689" s="23">
        <f t="shared" si="408"/>
        <v>2.6010000000000004</v>
      </c>
      <c r="P1689" s="23">
        <f t="shared" si="409"/>
        <v>2.6310000000000002</v>
      </c>
      <c r="Q1689" s="23">
        <f t="shared" si="410"/>
        <v>2.6710000000000007</v>
      </c>
      <c r="R1689" s="30">
        <v>36419</v>
      </c>
      <c r="S1689" s="32"/>
      <c r="T1689" s="32"/>
      <c r="U1689" s="32"/>
      <c r="V1689" s="32"/>
      <c r="W1689" s="32"/>
      <c r="X1689" s="32"/>
      <c r="Y1689" s="32"/>
      <c r="Z1689" s="32"/>
      <c r="AA1689" s="32"/>
      <c r="AB1689" s="32"/>
      <c r="AC1689" s="32"/>
      <c r="AD1689" s="32"/>
      <c r="AE1689" s="32"/>
      <c r="AF1689" s="32"/>
      <c r="AG1689" s="32"/>
      <c r="AH1689" s="32"/>
      <c r="AI1689" s="32"/>
      <c r="AJ1689" s="34"/>
      <c r="AK1689" s="32"/>
      <c r="AL1689" s="32"/>
      <c r="AM1689" s="32"/>
      <c r="AN1689" s="32"/>
      <c r="AO1689" s="32"/>
      <c r="AP1689" s="32"/>
      <c r="AQ1689" s="32"/>
      <c r="AR1689" s="32"/>
      <c r="AS1689" s="32"/>
      <c r="AT1689" s="32"/>
      <c r="AU1689" s="32"/>
      <c r="AV1689" s="32"/>
      <c r="AW1689" s="32"/>
      <c r="AX1689" s="32"/>
      <c r="AY1689" s="32"/>
      <c r="AZ1689" s="32"/>
      <c r="BA1689" s="32"/>
      <c r="BB1689" s="32"/>
      <c r="BC1689" s="32"/>
      <c r="BD1689" s="32"/>
      <c r="BE1689" s="32"/>
      <c r="BF1689" s="32"/>
      <c r="BG1689" s="32"/>
      <c r="BH1689" s="32"/>
      <c r="BI1689" s="32"/>
      <c r="BJ1689" s="32"/>
      <c r="BK1689" s="32"/>
      <c r="BL1689" s="32"/>
      <c r="BM1689" s="32"/>
      <c r="BN1689" s="32"/>
      <c r="BO1689" s="32"/>
      <c r="BP1689" s="32"/>
      <c r="BQ1689" s="32"/>
      <c r="BR1689" s="32"/>
      <c r="BS1689" s="32"/>
      <c r="BT1689" s="32"/>
      <c r="BU1689" s="32"/>
      <c r="BV1689" s="32"/>
      <c r="BW1689" s="32"/>
      <c r="BX1689" s="32"/>
      <c r="BY1689" s="32"/>
      <c r="BZ1689" s="32"/>
      <c r="CA1689" s="32"/>
      <c r="CB1689" s="32"/>
      <c r="CC1689" s="32"/>
      <c r="CD1689" s="32"/>
      <c r="CE1689" s="32"/>
      <c r="CF1689" s="32"/>
      <c r="CG1689" s="32"/>
      <c r="CH1689" s="32"/>
      <c r="CI1689" s="32"/>
      <c r="CJ1689" s="32"/>
      <c r="CK1689" s="32"/>
      <c r="CL1689" s="32"/>
      <c r="CM1689" s="32"/>
      <c r="CN1689" s="32"/>
      <c r="CO1689" s="32"/>
      <c r="CP1689" s="32"/>
      <c r="CQ1689" s="32"/>
      <c r="CR1689" s="32"/>
      <c r="CS1689" s="32"/>
      <c r="CT1689" s="32"/>
      <c r="CU1689" s="32">
        <v>2.5459999999999998</v>
      </c>
      <c r="CV1689" s="32">
        <v>2.7469999999999999</v>
      </c>
      <c r="CW1689" s="32">
        <v>2.8969999999999998</v>
      </c>
      <c r="CX1689" s="32">
        <v>2.9350000000000001</v>
      </c>
      <c r="CY1689" s="32">
        <v>2.7669999999999999</v>
      </c>
      <c r="CZ1689" s="32">
        <v>2.6419999999999999</v>
      </c>
      <c r="DA1689" s="32">
        <v>2.52</v>
      </c>
      <c r="DB1689" s="32">
        <v>2.48</v>
      </c>
      <c r="DC1689" s="32">
        <v>2.4900000000000002</v>
      </c>
      <c r="DD1689" s="32">
        <v>2.4950000000000001</v>
      </c>
      <c r="DE1689" s="32">
        <v>2.5150000000000001</v>
      </c>
      <c r="DF1689" s="32">
        <v>2.5249999999999999</v>
      </c>
      <c r="DG1689" s="32">
        <v>2.57</v>
      </c>
      <c r="DH1689" s="32">
        <v>2.7229999999999999</v>
      </c>
      <c r="DI1689" s="32">
        <v>2.8460000000000001</v>
      </c>
      <c r="DJ1689" s="32">
        <v>2.8719999999999999</v>
      </c>
      <c r="DK1689" s="32">
        <v>2.742</v>
      </c>
      <c r="DL1689" s="32">
        <v>2.61</v>
      </c>
      <c r="DM1689" s="32">
        <v>2.4900000000000002</v>
      </c>
      <c r="DN1689" s="32">
        <v>2.4700000000000002</v>
      </c>
      <c r="DO1689" s="32">
        <v>2.4700000000000002</v>
      </c>
      <c r="DP1689" s="32">
        <v>2.4700000000000002</v>
      </c>
      <c r="DQ1689" s="32">
        <v>2.476</v>
      </c>
      <c r="DR1689" s="32">
        <v>2.4870000000000001</v>
      </c>
      <c r="DS1689" s="32">
        <v>2.5190000000000001</v>
      </c>
      <c r="DT1689" s="32">
        <v>2.66</v>
      </c>
      <c r="DU1689" s="32">
        <v>2.8050000000000002</v>
      </c>
      <c r="DV1689" s="32">
        <v>2.8439999999999999</v>
      </c>
      <c r="DW1689" s="32">
        <v>2.7189999999999999</v>
      </c>
      <c r="DX1689" s="32">
        <v>2.6120000000000001</v>
      </c>
      <c r="DY1689" s="32">
        <v>2.5089999999999999</v>
      </c>
      <c r="DZ1689" s="32">
        <v>2.4849999999999999</v>
      </c>
      <c r="EA1689" s="32">
        <v>2.492</v>
      </c>
      <c r="EB1689" s="32">
        <v>2.4980000000000002</v>
      </c>
      <c r="EC1689" s="32">
        <v>2.5030000000000001</v>
      </c>
      <c r="ED1689" s="32">
        <v>2.5059999999999998</v>
      </c>
      <c r="EE1689" s="32">
        <v>2.5390000000000001</v>
      </c>
      <c r="EF1689" s="32">
        <v>2.68</v>
      </c>
      <c r="EG1689" s="32">
        <v>2.8250000000000002</v>
      </c>
      <c r="EH1689" s="32">
        <v>2.8740000000000001</v>
      </c>
      <c r="EI1689" s="32">
        <v>2.7490000000000001</v>
      </c>
      <c r="EJ1689" s="32">
        <v>2.6419999999999999</v>
      </c>
      <c r="EK1689" s="32">
        <v>2.5390000000000001</v>
      </c>
      <c r="EL1689" s="32">
        <v>2.5150000000000001</v>
      </c>
      <c r="EM1689" s="32">
        <v>2.5219999999999998</v>
      </c>
      <c r="EN1689" s="32">
        <v>2.528</v>
      </c>
      <c r="EO1689" s="32">
        <v>2.5329999999999999</v>
      </c>
      <c r="EP1689" s="32">
        <v>2.536</v>
      </c>
      <c r="EQ1689" s="32">
        <v>2.569</v>
      </c>
      <c r="ER1689" s="32">
        <v>2.71</v>
      </c>
      <c r="ES1689" s="32">
        <v>2.855</v>
      </c>
      <c r="ET1689" s="32">
        <v>2.9140000000000001</v>
      </c>
      <c r="EU1689" s="32">
        <v>2.7890000000000001</v>
      </c>
      <c r="EV1689" s="32">
        <v>2.6819999999999999</v>
      </c>
      <c r="EW1689" s="32">
        <v>2.5790000000000002</v>
      </c>
      <c r="EX1689" s="32">
        <v>2.5550000000000002</v>
      </c>
      <c r="EY1689" s="32">
        <v>2.5619999999999998</v>
      </c>
      <c r="EZ1689" s="32">
        <v>2.5680000000000001</v>
      </c>
      <c r="FA1689" s="32">
        <v>2.573</v>
      </c>
      <c r="FB1689" s="32">
        <v>2.5760000000000001</v>
      </c>
      <c r="FC1689" s="32">
        <v>2.609</v>
      </c>
      <c r="FD1689" s="32">
        <v>2.75</v>
      </c>
      <c r="FE1689" s="32">
        <v>2.895</v>
      </c>
      <c r="FF1689" s="32">
        <v>2.9615</v>
      </c>
      <c r="FG1689" s="32">
        <v>2.8365</v>
      </c>
      <c r="FH1689" s="32">
        <v>2.7294999999999998</v>
      </c>
      <c r="FI1689" s="32">
        <v>2.6265000000000001</v>
      </c>
      <c r="FJ1689" s="32">
        <v>2.6025</v>
      </c>
      <c r="FK1689" s="32">
        <v>2.6095000000000002</v>
      </c>
      <c r="FL1689" s="32">
        <v>2.6154999999999999</v>
      </c>
      <c r="FM1689" s="32">
        <v>2.6204999999999998</v>
      </c>
      <c r="FN1689" s="32">
        <v>2.6234999999999999</v>
      </c>
      <c r="FO1689" s="32"/>
      <c r="FP1689" s="32"/>
      <c r="FQ1689" s="32"/>
      <c r="FR1689" s="32"/>
      <c r="FS1689" s="32"/>
      <c r="FT1689" s="32"/>
      <c r="FU1689" s="32"/>
      <c r="FV1689" s="32"/>
      <c r="FW1689" s="32"/>
      <c r="FX1689" s="32"/>
      <c r="FY1689" s="32"/>
      <c r="FZ1689" s="32"/>
      <c r="GA1689" s="32"/>
      <c r="GB1689" s="32"/>
      <c r="GC1689" s="32"/>
      <c r="GD1689" s="32"/>
      <c r="GE1689" s="32"/>
      <c r="GF1689" s="32"/>
      <c r="GG1689" s="32"/>
      <c r="GH1689" s="32"/>
      <c r="GI1689" s="32"/>
      <c r="GJ1689" s="32"/>
      <c r="GK1689" s="32"/>
      <c r="GL1689" s="32"/>
      <c r="GM1689" s="32"/>
      <c r="GN1689" s="32"/>
      <c r="GO1689" s="32"/>
      <c r="GP1689" s="32"/>
      <c r="GQ1689" s="32"/>
    </row>
    <row r="1690" spans="1:199" customFormat="1" hidden="1" x14ac:dyDescent="0.2">
      <c r="A1690">
        <f t="shared" si="411"/>
        <v>5</v>
      </c>
      <c r="B1690">
        <f t="shared" si="412"/>
        <v>9</v>
      </c>
      <c r="C1690" s="1">
        <v>36420</v>
      </c>
      <c r="D1690">
        <f t="shared" si="413"/>
        <v>9</v>
      </c>
      <c r="E1690">
        <f t="shared" si="414"/>
        <v>1999</v>
      </c>
      <c r="F1690" s="17">
        <f t="shared" si="401"/>
        <v>0.24580000000000002</v>
      </c>
      <c r="G1690" s="16">
        <f t="shared" si="403"/>
        <v>-3.466666666666729E-2</v>
      </c>
      <c r="H1690" s="16">
        <f t="shared" si="404"/>
        <v>1.1750000000000593E-2</v>
      </c>
      <c r="I1690" s="16">
        <f t="shared" si="405"/>
        <v>-2.2916666666666696E-2</v>
      </c>
      <c r="J1690" s="7">
        <f>VLOOKUP(C1690,'Nymex hist.'!A:B,2,0)</f>
        <v>2.6080000000000001</v>
      </c>
      <c r="K1690" s="11">
        <f t="shared" si="415"/>
        <v>2.6080000000000001</v>
      </c>
      <c r="L1690" s="11">
        <f t="shared" si="402"/>
        <v>2.8538000000000001</v>
      </c>
      <c r="M1690" s="9">
        <f t="shared" si="406"/>
        <v>2.6619166666666669</v>
      </c>
      <c r="N1690" s="9">
        <f t="shared" si="407"/>
        <v>2.6272499999999996</v>
      </c>
      <c r="O1690" s="9">
        <f t="shared" si="408"/>
        <v>2.6390000000000002</v>
      </c>
      <c r="P1690" s="9">
        <f t="shared" si="409"/>
        <v>2.669</v>
      </c>
      <c r="Q1690" s="9">
        <f t="shared" si="410"/>
        <v>2.7089999999999996</v>
      </c>
      <c r="R1690" s="8">
        <v>36420</v>
      </c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3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>
        <v>2.6080000000000001</v>
      </c>
      <c r="CV1690" s="2">
        <v>2.8140000000000001</v>
      </c>
      <c r="CW1690" s="2">
        <v>2.9740000000000002</v>
      </c>
      <c r="CX1690" s="2">
        <v>3.0019999999999998</v>
      </c>
      <c r="CY1690" s="2">
        <v>2.8069999999999999</v>
      </c>
      <c r="CZ1690" s="2">
        <v>2.6720000000000002</v>
      </c>
      <c r="DA1690" s="2">
        <v>2.548</v>
      </c>
      <c r="DB1690" s="2">
        <v>2.508</v>
      </c>
      <c r="DC1690" s="2">
        <v>2.5179999999999998</v>
      </c>
      <c r="DD1690" s="2">
        <v>2.5299999999999998</v>
      </c>
      <c r="DE1690" s="2">
        <v>2.5449999999999999</v>
      </c>
      <c r="DF1690" s="2">
        <v>2.56</v>
      </c>
      <c r="DG1690" s="2">
        <v>2.6080000000000001</v>
      </c>
      <c r="DH1690" s="2">
        <v>2.7610000000000001</v>
      </c>
      <c r="DI1690" s="2">
        <v>2.8839999999999999</v>
      </c>
      <c r="DJ1690" s="2">
        <v>2.91</v>
      </c>
      <c r="DK1690" s="2">
        <v>2.78</v>
      </c>
      <c r="DL1690" s="2">
        <v>2.6480000000000001</v>
      </c>
      <c r="DM1690" s="2">
        <v>2.528</v>
      </c>
      <c r="DN1690" s="2">
        <v>2.508</v>
      </c>
      <c r="DO1690" s="2">
        <v>2.508</v>
      </c>
      <c r="DP1690" s="2">
        <v>2.508</v>
      </c>
      <c r="DQ1690" s="2">
        <v>2.5139999999999998</v>
      </c>
      <c r="DR1690" s="2">
        <v>2.5249999999999999</v>
      </c>
      <c r="DS1690" s="2">
        <v>2.5569999999999999</v>
      </c>
      <c r="DT1690" s="2">
        <v>2.698</v>
      </c>
      <c r="DU1690" s="2">
        <v>2.843</v>
      </c>
      <c r="DV1690" s="2">
        <v>2.8820000000000001</v>
      </c>
      <c r="DW1690" s="2">
        <v>2.7570000000000001</v>
      </c>
      <c r="DX1690" s="2">
        <v>2.65</v>
      </c>
      <c r="DY1690" s="2">
        <v>2.5470000000000002</v>
      </c>
      <c r="DZ1690" s="2">
        <v>2.5230000000000001</v>
      </c>
      <c r="EA1690" s="2">
        <v>2.5299999999999998</v>
      </c>
      <c r="EB1690" s="2">
        <v>2.536</v>
      </c>
      <c r="EC1690" s="2">
        <v>2.5409999999999999</v>
      </c>
      <c r="ED1690" s="2">
        <v>2.544</v>
      </c>
      <c r="EE1690" s="2">
        <v>2.577</v>
      </c>
      <c r="EF1690" s="2">
        <v>2.718</v>
      </c>
      <c r="EG1690" s="2">
        <v>2.863</v>
      </c>
      <c r="EH1690" s="2">
        <v>2.9119999999999999</v>
      </c>
      <c r="EI1690" s="2">
        <v>2.7869999999999999</v>
      </c>
      <c r="EJ1690" s="2">
        <v>2.68</v>
      </c>
      <c r="EK1690" s="2">
        <v>2.577</v>
      </c>
      <c r="EL1690" s="2">
        <v>2.5529999999999999</v>
      </c>
      <c r="EM1690" s="2">
        <v>2.56</v>
      </c>
      <c r="EN1690" s="2">
        <v>2.5659999999999998</v>
      </c>
      <c r="EO1690" s="2">
        <v>2.5710000000000002</v>
      </c>
      <c r="EP1690" s="2">
        <v>2.5739999999999998</v>
      </c>
      <c r="EQ1690" s="2">
        <v>2.6070000000000002</v>
      </c>
      <c r="ER1690" s="2">
        <v>2.7480000000000002</v>
      </c>
      <c r="ES1690" s="2">
        <v>2.8929999999999998</v>
      </c>
      <c r="ET1690" s="2">
        <v>2.952</v>
      </c>
      <c r="EU1690" s="2">
        <v>2.827</v>
      </c>
      <c r="EV1690" s="2">
        <v>2.72</v>
      </c>
      <c r="EW1690" s="2">
        <v>2.617</v>
      </c>
      <c r="EX1690" s="2">
        <v>2.593</v>
      </c>
      <c r="EY1690" s="2">
        <v>2.6</v>
      </c>
      <c r="EZ1690" s="2">
        <v>2.6059999999999999</v>
      </c>
      <c r="FA1690" s="2">
        <v>2.6110000000000002</v>
      </c>
      <c r="FB1690" s="2">
        <v>2.6139999999999999</v>
      </c>
      <c r="FC1690" s="2">
        <v>2.6469999999999998</v>
      </c>
      <c r="FD1690" s="2">
        <v>2.7879999999999998</v>
      </c>
      <c r="FE1690" s="2">
        <v>2.9329999999999998</v>
      </c>
      <c r="FF1690" s="2">
        <v>2.9994999999999998</v>
      </c>
      <c r="FG1690" s="2">
        <v>2.8744999999999998</v>
      </c>
      <c r="FH1690" s="2">
        <v>2.7675000000000001</v>
      </c>
      <c r="FI1690" s="2">
        <v>2.6644999999999999</v>
      </c>
      <c r="FJ1690" s="2">
        <v>2.6404999999999998</v>
      </c>
      <c r="FK1690" s="2">
        <v>2.6475</v>
      </c>
      <c r="FL1690" s="2">
        <v>2.6535000000000002</v>
      </c>
      <c r="FM1690" s="2">
        <v>2.6585000000000001</v>
      </c>
      <c r="FN1690" s="2">
        <v>2.6615000000000002</v>
      </c>
      <c r="FO1690" s="2"/>
      <c r="FP1690" s="2"/>
      <c r="FQ1690" s="2"/>
      <c r="FR1690" s="2"/>
      <c r="FS1690" s="2"/>
      <c r="FT1690" s="2"/>
      <c r="FU1690" s="2"/>
      <c r="FV1690" s="2"/>
      <c r="FW1690" s="2"/>
      <c r="FX1690" s="2"/>
      <c r="FY1690" s="2"/>
      <c r="FZ1690" s="2"/>
      <c r="GA1690" s="2"/>
      <c r="GB1690" s="2"/>
      <c r="GC1690" s="2"/>
      <c r="GD1690" s="2"/>
      <c r="GE1690" s="2"/>
      <c r="GF1690" s="2"/>
      <c r="GG1690" s="2"/>
      <c r="GH1690" s="2"/>
      <c r="GI1690" s="2"/>
      <c r="GJ1690" s="2"/>
      <c r="GK1690" s="2"/>
      <c r="GL1690" s="2"/>
      <c r="GM1690" s="2"/>
      <c r="GN1690" s="2"/>
      <c r="GO1690" s="2"/>
      <c r="GP1690" s="2"/>
      <c r="GQ1690" s="2"/>
    </row>
    <row r="1691" spans="1:199" customFormat="1" hidden="1" x14ac:dyDescent="0.2">
      <c r="A1691">
        <f t="shared" si="411"/>
        <v>1</v>
      </c>
      <c r="B1691">
        <f t="shared" si="412"/>
        <v>9</v>
      </c>
      <c r="C1691" s="1">
        <v>36423</v>
      </c>
      <c r="D1691">
        <f t="shared" si="413"/>
        <v>9</v>
      </c>
      <c r="E1691">
        <f t="shared" si="414"/>
        <v>1999</v>
      </c>
      <c r="F1691" s="17">
        <f t="shared" si="401"/>
        <v>0.29699999999999971</v>
      </c>
      <c r="G1691" s="16">
        <f t="shared" si="403"/>
        <v>-2.9499999999999638E-2</v>
      </c>
      <c r="H1691" s="16">
        <f t="shared" si="404"/>
        <v>1.1750000000000149E-2</v>
      </c>
      <c r="I1691" s="16">
        <f t="shared" si="405"/>
        <v>-1.7749999999999488E-2</v>
      </c>
      <c r="J1691" s="7">
        <f>VLOOKUP(C1691,'Nymex hist.'!A:B,2,0)</f>
        <v>2.5190000000000001</v>
      </c>
      <c r="K1691" s="11">
        <f t="shared" si="415"/>
        <v>2.5190000000000001</v>
      </c>
      <c r="L1691" s="11">
        <f t="shared" si="402"/>
        <v>2.8159999999999998</v>
      </c>
      <c r="M1691" s="9">
        <f t="shared" si="406"/>
        <v>2.6517499999999998</v>
      </c>
      <c r="N1691" s="9">
        <f t="shared" si="407"/>
        <v>2.6222500000000002</v>
      </c>
      <c r="O1691" s="9">
        <f t="shared" si="408"/>
        <v>2.6340000000000003</v>
      </c>
      <c r="P1691" s="9">
        <f t="shared" si="409"/>
        <v>2.6639999999999997</v>
      </c>
      <c r="Q1691" s="9">
        <f t="shared" si="410"/>
        <v>2.7040000000000002</v>
      </c>
      <c r="R1691" s="8">
        <v>36423</v>
      </c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3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>
        <v>2.5190000000000001</v>
      </c>
      <c r="CV1691" s="2">
        <v>2.75</v>
      </c>
      <c r="CW1691" s="2">
        <v>2.94</v>
      </c>
      <c r="CX1691" s="2">
        <v>2.968</v>
      </c>
      <c r="CY1691" s="2">
        <v>2.7759999999999998</v>
      </c>
      <c r="CZ1691" s="2">
        <v>2.6459999999999999</v>
      </c>
      <c r="DA1691" s="2">
        <v>2.5289999999999999</v>
      </c>
      <c r="DB1691" s="2">
        <v>2.4990000000000001</v>
      </c>
      <c r="DC1691" s="2">
        <v>2.5179999999999998</v>
      </c>
      <c r="DD1691" s="2">
        <v>2.5310000000000001</v>
      </c>
      <c r="DE1691" s="2">
        <v>2.5449999999999999</v>
      </c>
      <c r="DF1691" s="2">
        <v>2.56</v>
      </c>
      <c r="DG1691" s="2">
        <v>2.6080000000000001</v>
      </c>
      <c r="DH1691" s="2">
        <v>2.7610000000000001</v>
      </c>
      <c r="DI1691" s="2">
        <v>2.88</v>
      </c>
      <c r="DJ1691" s="2">
        <v>2.9049999999999998</v>
      </c>
      <c r="DK1691" s="2">
        <v>2.7749999999999999</v>
      </c>
      <c r="DL1691" s="2">
        <v>2.6429999999999998</v>
      </c>
      <c r="DM1691" s="2">
        <v>2.5230000000000001</v>
      </c>
      <c r="DN1691" s="2">
        <v>2.5030000000000001</v>
      </c>
      <c r="DO1691" s="2">
        <v>2.5030000000000001</v>
      </c>
      <c r="DP1691" s="2">
        <v>2.5030000000000001</v>
      </c>
      <c r="DQ1691" s="2">
        <v>2.5089999999999999</v>
      </c>
      <c r="DR1691" s="2">
        <v>2.52</v>
      </c>
      <c r="DS1691" s="2">
        <v>2.552</v>
      </c>
      <c r="DT1691" s="2">
        <v>2.6930000000000001</v>
      </c>
      <c r="DU1691" s="2">
        <v>2.8380000000000001</v>
      </c>
      <c r="DV1691" s="2">
        <v>2.8769999999999998</v>
      </c>
      <c r="DW1691" s="2">
        <v>2.7519999999999998</v>
      </c>
      <c r="DX1691" s="2">
        <v>2.645</v>
      </c>
      <c r="DY1691" s="2">
        <v>2.5419999999999998</v>
      </c>
      <c r="DZ1691" s="2">
        <v>2.5179999999999998</v>
      </c>
      <c r="EA1691" s="2">
        <v>2.5249999999999999</v>
      </c>
      <c r="EB1691" s="2">
        <v>2.5310000000000001</v>
      </c>
      <c r="EC1691" s="2">
        <v>2.536</v>
      </c>
      <c r="ED1691" s="2">
        <v>2.5390000000000001</v>
      </c>
      <c r="EE1691" s="2">
        <v>2.5720000000000001</v>
      </c>
      <c r="EF1691" s="2">
        <v>2.7130000000000001</v>
      </c>
      <c r="EG1691" s="2">
        <v>2.8580000000000001</v>
      </c>
      <c r="EH1691" s="2">
        <v>2.907</v>
      </c>
      <c r="EI1691" s="2">
        <v>2.782</v>
      </c>
      <c r="EJ1691" s="2">
        <v>2.6749999999999998</v>
      </c>
      <c r="EK1691" s="2">
        <v>2.5720000000000001</v>
      </c>
      <c r="EL1691" s="2">
        <v>2.548</v>
      </c>
      <c r="EM1691" s="2">
        <v>2.5550000000000002</v>
      </c>
      <c r="EN1691" s="2">
        <v>2.5609999999999999</v>
      </c>
      <c r="EO1691" s="2">
        <v>2.5659999999999998</v>
      </c>
      <c r="EP1691" s="2">
        <v>2.569</v>
      </c>
      <c r="EQ1691" s="2">
        <v>2.6019999999999999</v>
      </c>
      <c r="ER1691" s="2">
        <v>2.7429999999999999</v>
      </c>
      <c r="ES1691" s="2">
        <v>2.8879999999999999</v>
      </c>
      <c r="ET1691" s="2">
        <v>2.9470000000000001</v>
      </c>
      <c r="EU1691" s="2">
        <v>2.8220000000000001</v>
      </c>
      <c r="EV1691" s="2">
        <v>2.7149999999999999</v>
      </c>
      <c r="EW1691" s="2">
        <v>2.6120000000000001</v>
      </c>
      <c r="EX1691" s="2">
        <v>2.5880000000000001</v>
      </c>
      <c r="EY1691" s="2">
        <v>2.5950000000000002</v>
      </c>
      <c r="EZ1691" s="2">
        <v>2.601</v>
      </c>
      <c r="FA1691" s="2">
        <v>2.6059999999999999</v>
      </c>
      <c r="FB1691" s="2">
        <v>2.609</v>
      </c>
      <c r="FC1691" s="2">
        <v>2.6419999999999999</v>
      </c>
      <c r="FD1691" s="2">
        <v>2.7829999999999999</v>
      </c>
      <c r="FE1691" s="2">
        <v>2.9279999999999999</v>
      </c>
      <c r="FF1691" s="2">
        <v>2.9944999999999999</v>
      </c>
      <c r="FG1691" s="2">
        <v>2.8694999999999999</v>
      </c>
      <c r="FH1691" s="2">
        <v>2.7625000000000002</v>
      </c>
      <c r="FI1691" s="2">
        <v>2.6595</v>
      </c>
      <c r="FJ1691" s="2">
        <v>2.6355</v>
      </c>
      <c r="FK1691" s="2">
        <v>2.6425000000000001</v>
      </c>
      <c r="FL1691" s="2">
        <v>2.6484999999999999</v>
      </c>
      <c r="FM1691" s="2">
        <v>2.6535000000000002</v>
      </c>
      <c r="FN1691" s="2">
        <v>2.6564999999999999</v>
      </c>
      <c r="FO1691" s="2"/>
      <c r="FP1691" s="2"/>
      <c r="FQ1691" s="2"/>
      <c r="FR1691" s="2"/>
      <c r="FS1691" s="2"/>
      <c r="FT1691" s="2"/>
      <c r="FU1691" s="2"/>
      <c r="FV1691" s="2"/>
      <c r="FW1691" s="2"/>
      <c r="FX1691" s="2"/>
      <c r="FY1691" s="2"/>
      <c r="FZ1691" s="2"/>
      <c r="GA1691" s="2"/>
      <c r="GB1691" s="2"/>
      <c r="GC1691" s="2"/>
      <c r="GD1691" s="2"/>
      <c r="GE1691" s="2"/>
      <c r="GF1691" s="2"/>
      <c r="GG1691" s="2"/>
      <c r="GH1691" s="2"/>
      <c r="GI1691" s="2"/>
      <c r="GJ1691" s="2"/>
      <c r="GK1691" s="2"/>
      <c r="GL1691" s="2"/>
      <c r="GM1691" s="2"/>
      <c r="GN1691" s="2"/>
      <c r="GO1691" s="2"/>
      <c r="GP1691" s="2"/>
      <c r="GQ1691" s="2"/>
    </row>
    <row r="1692" spans="1:199" customFormat="1" hidden="1" x14ac:dyDescent="0.2">
      <c r="A1692">
        <f t="shared" si="411"/>
        <v>2</v>
      </c>
      <c r="B1692">
        <f t="shared" si="412"/>
        <v>9</v>
      </c>
      <c r="C1692" s="1">
        <v>36424</v>
      </c>
      <c r="D1692">
        <f t="shared" si="413"/>
        <v>9</v>
      </c>
      <c r="E1692">
        <f t="shared" si="414"/>
        <v>1999</v>
      </c>
      <c r="F1692" s="17">
        <f t="shared" si="401"/>
        <v>0.32600000000000007</v>
      </c>
      <c r="G1692" s="16">
        <f t="shared" si="403"/>
        <v>-7.9166666666674601E-3</v>
      </c>
      <c r="H1692" s="16">
        <f t="shared" si="404"/>
        <v>1.5416666666666856E-2</v>
      </c>
      <c r="I1692" s="16">
        <f t="shared" si="405"/>
        <v>7.499999999999396E-3</v>
      </c>
      <c r="J1692" s="7">
        <f>VLOOKUP(C1692,'Nymex hist.'!A:B,2,0)</f>
        <v>2.427</v>
      </c>
      <c r="K1692" s="11">
        <f t="shared" si="415"/>
        <v>2.427</v>
      </c>
      <c r="L1692" s="11">
        <f t="shared" si="402"/>
        <v>2.7530000000000001</v>
      </c>
      <c r="M1692" s="9">
        <f t="shared" si="406"/>
        <v>2.6185000000000005</v>
      </c>
      <c r="N1692" s="9">
        <f t="shared" si="407"/>
        <v>2.610583333333333</v>
      </c>
      <c r="O1692" s="9">
        <f t="shared" si="408"/>
        <v>2.6259999999999999</v>
      </c>
      <c r="P1692" s="9">
        <f t="shared" si="409"/>
        <v>2.6560000000000001</v>
      </c>
      <c r="Q1692" s="9">
        <f t="shared" si="410"/>
        <v>2.6959999999999997</v>
      </c>
      <c r="R1692" s="8">
        <v>36424</v>
      </c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3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>
        <v>2.427</v>
      </c>
      <c r="CV1692" s="2">
        <v>2.669</v>
      </c>
      <c r="CW1692" s="2">
        <v>2.8660000000000001</v>
      </c>
      <c r="CX1692" s="2">
        <v>2.9049999999999998</v>
      </c>
      <c r="CY1692" s="2">
        <v>2.72</v>
      </c>
      <c r="CZ1692" s="2">
        <v>2.605</v>
      </c>
      <c r="DA1692" s="2">
        <v>2.4950000000000001</v>
      </c>
      <c r="DB1692" s="2">
        <v>2.472</v>
      </c>
      <c r="DC1692" s="2">
        <v>2.492</v>
      </c>
      <c r="DD1692" s="2">
        <v>2.5049999999999999</v>
      </c>
      <c r="DE1692" s="2">
        <v>2.5190000000000001</v>
      </c>
      <c r="DF1692" s="2">
        <v>2.5350000000000001</v>
      </c>
      <c r="DG1692" s="2">
        <v>2.5830000000000002</v>
      </c>
      <c r="DH1692" s="2">
        <v>2.7360000000000002</v>
      </c>
      <c r="DI1692" s="2">
        <v>2.855</v>
      </c>
      <c r="DJ1692" s="2">
        <v>2.883</v>
      </c>
      <c r="DK1692" s="2">
        <v>2.758</v>
      </c>
      <c r="DL1692" s="2">
        <v>2.6259999999999999</v>
      </c>
      <c r="DM1692" s="2">
        <v>2.508</v>
      </c>
      <c r="DN1692" s="2">
        <v>2.4900000000000002</v>
      </c>
      <c r="DO1692" s="2">
        <v>2.4950000000000001</v>
      </c>
      <c r="DP1692" s="2">
        <v>2.4950000000000001</v>
      </c>
      <c r="DQ1692" s="2">
        <v>2.5009999999999999</v>
      </c>
      <c r="DR1692" s="2">
        <v>2.512</v>
      </c>
      <c r="DS1692" s="2">
        <v>2.544</v>
      </c>
      <c r="DT1692" s="2">
        <v>2.6850000000000001</v>
      </c>
      <c r="DU1692" s="2">
        <v>2.83</v>
      </c>
      <c r="DV1692" s="2">
        <v>2.8690000000000002</v>
      </c>
      <c r="DW1692" s="2">
        <v>2.7440000000000002</v>
      </c>
      <c r="DX1692" s="2">
        <v>2.637</v>
      </c>
      <c r="DY1692" s="2">
        <v>2.5339999999999998</v>
      </c>
      <c r="DZ1692" s="2">
        <v>2.5099999999999998</v>
      </c>
      <c r="EA1692" s="2">
        <v>2.5169999999999999</v>
      </c>
      <c r="EB1692" s="2">
        <v>2.5230000000000001</v>
      </c>
      <c r="EC1692" s="2">
        <v>2.528</v>
      </c>
      <c r="ED1692" s="2">
        <v>2.5310000000000001</v>
      </c>
      <c r="EE1692" s="2">
        <v>2.5640000000000001</v>
      </c>
      <c r="EF1692" s="2">
        <v>2.7050000000000001</v>
      </c>
      <c r="EG1692" s="2">
        <v>2.85</v>
      </c>
      <c r="EH1692" s="2">
        <v>2.899</v>
      </c>
      <c r="EI1692" s="2">
        <v>2.774</v>
      </c>
      <c r="EJ1692" s="2">
        <v>2.6669999999999998</v>
      </c>
      <c r="EK1692" s="2">
        <v>2.5640000000000001</v>
      </c>
      <c r="EL1692" s="2">
        <v>2.54</v>
      </c>
      <c r="EM1692" s="2">
        <v>2.5470000000000002</v>
      </c>
      <c r="EN1692" s="2">
        <v>2.5529999999999999</v>
      </c>
      <c r="EO1692" s="2">
        <v>2.5579999999999998</v>
      </c>
      <c r="EP1692" s="2">
        <v>2.5609999999999999</v>
      </c>
      <c r="EQ1692" s="2">
        <v>2.5939999999999999</v>
      </c>
      <c r="ER1692" s="2">
        <v>2.7349999999999999</v>
      </c>
      <c r="ES1692" s="2">
        <v>2.88</v>
      </c>
      <c r="ET1692" s="2">
        <v>2.9390000000000001</v>
      </c>
      <c r="EU1692" s="2">
        <v>2.8140000000000001</v>
      </c>
      <c r="EV1692" s="2">
        <v>2.7069999999999999</v>
      </c>
      <c r="EW1692" s="2">
        <v>2.6040000000000001</v>
      </c>
      <c r="EX1692" s="2">
        <v>2.58</v>
      </c>
      <c r="EY1692" s="2">
        <v>2.5870000000000002</v>
      </c>
      <c r="EZ1692" s="2">
        <v>2.593</v>
      </c>
      <c r="FA1692" s="2">
        <v>2.5979999999999999</v>
      </c>
      <c r="FB1692" s="2">
        <v>2.601</v>
      </c>
      <c r="FC1692" s="2">
        <v>2.6339999999999999</v>
      </c>
      <c r="FD1692" s="2">
        <v>2.7749999999999999</v>
      </c>
      <c r="FE1692" s="2">
        <v>2.92</v>
      </c>
      <c r="FF1692" s="2">
        <v>2.9864999999999999</v>
      </c>
      <c r="FG1692" s="2">
        <v>2.8614999999999999</v>
      </c>
      <c r="FH1692" s="2">
        <v>2.7545000000000002</v>
      </c>
      <c r="FI1692" s="2">
        <v>2.6515</v>
      </c>
      <c r="FJ1692" s="2">
        <v>2.6274999999999999</v>
      </c>
      <c r="FK1692" s="2">
        <v>2.6345000000000001</v>
      </c>
      <c r="FL1692" s="2">
        <v>2.6404999999999998</v>
      </c>
      <c r="FM1692" s="2">
        <v>2.6455000000000002</v>
      </c>
      <c r="FN1692" s="2">
        <v>2.6484999999999999</v>
      </c>
      <c r="FO1692" s="2"/>
      <c r="FP1692" s="2"/>
      <c r="FQ1692" s="2"/>
      <c r="FR1692" s="2"/>
      <c r="FS1692" s="2"/>
      <c r="FT1692" s="2"/>
      <c r="FU1692" s="2"/>
      <c r="FV1692" s="2"/>
      <c r="FW1692" s="2"/>
      <c r="FX1692" s="2"/>
      <c r="FY1692" s="2"/>
      <c r="FZ1692" s="2"/>
      <c r="GA1692" s="2"/>
      <c r="GB1692" s="2"/>
      <c r="GC1692" s="2"/>
      <c r="GD1692" s="2"/>
      <c r="GE1692" s="2"/>
      <c r="GF1692" s="2"/>
      <c r="GG1692" s="2"/>
      <c r="GH1692" s="2"/>
      <c r="GI1692" s="2"/>
      <c r="GJ1692" s="2"/>
      <c r="GK1692" s="2"/>
      <c r="GL1692" s="2"/>
      <c r="GM1692" s="2"/>
      <c r="GN1692" s="2"/>
      <c r="GO1692" s="2"/>
      <c r="GP1692" s="2"/>
      <c r="GQ1692" s="2"/>
    </row>
    <row r="1693" spans="1:199" customFormat="1" hidden="1" x14ac:dyDescent="0.2">
      <c r="A1693">
        <f t="shared" si="411"/>
        <v>3</v>
      </c>
      <c r="B1693">
        <f t="shared" si="412"/>
        <v>9</v>
      </c>
      <c r="C1693" s="1">
        <v>36425</v>
      </c>
      <c r="D1693">
        <f t="shared" si="413"/>
        <v>9</v>
      </c>
      <c r="E1693">
        <f t="shared" si="414"/>
        <v>1999</v>
      </c>
      <c r="F1693" s="17">
        <f t="shared" si="401"/>
        <v>0.33539999999999992</v>
      </c>
      <c r="G1693" s="16">
        <f t="shared" si="403"/>
        <v>-1.0083333333333666E-2</v>
      </c>
      <c r="H1693" s="16">
        <f t="shared" si="404"/>
        <v>1.8666666666666387E-2</v>
      </c>
      <c r="I1693" s="16">
        <f t="shared" si="405"/>
        <v>8.5833333333327211E-3</v>
      </c>
      <c r="J1693" s="7">
        <f>VLOOKUP(C1693,'Nymex hist.'!A:B,2,0)</f>
        <v>2.4260000000000002</v>
      </c>
      <c r="K1693" s="11">
        <f t="shared" si="415"/>
        <v>2.4260000000000002</v>
      </c>
      <c r="L1693" s="11">
        <f t="shared" si="402"/>
        <v>2.7614000000000001</v>
      </c>
      <c r="M1693" s="9">
        <f t="shared" si="406"/>
        <v>2.623416666666667</v>
      </c>
      <c r="N1693" s="9">
        <f t="shared" si="407"/>
        <v>2.6133333333333333</v>
      </c>
      <c r="O1693" s="9">
        <f t="shared" si="408"/>
        <v>2.6319999999999997</v>
      </c>
      <c r="P1693" s="9">
        <f t="shared" si="409"/>
        <v>2.6620000000000004</v>
      </c>
      <c r="Q1693" s="9">
        <f t="shared" si="410"/>
        <v>2.702</v>
      </c>
      <c r="R1693" s="8">
        <v>36425</v>
      </c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3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>
        <v>2.4260000000000002</v>
      </c>
      <c r="CV1693" s="2">
        <v>2.6760000000000002</v>
      </c>
      <c r="CW1693" s="2">
        <v>2.875</v>
      </c>
      <c r="CX1693" s="2">
        <v>2.9129999999999998</v>
      </c>
      <c r="CY1693" s="2">
        <v>2.7330000000000001</v>
      </c>
      <c r="CZ1693" s="2">
        <v>2.61</v>
      </c>
      <c r="DA1693" s="2">
        <v>2.5049999999999999</v>
      </c>
      <c r="DB1693" s="2">
        <v>2.48</v>
      </c>
      <c r="DC1693" s="2">
        <v>2.5</v>
      </c>
      <c r="DD1693" s="2">
        <v>2.5169999999999999</v>
      </c>
      <c r="DE1693" s="2">
        <v>2.5270000000000001</v>
      </c>
      <c r="DF1693" s="2">
        <v>2.5369999999999999</v>
      </c>
      <c r="DG1693" s="2">
        <v>2.58</v>
      </c>
      <c r="DH1693" s="2">
        <v>2.73</v>
      </c>
      <c r="DI1693" s="2">
        <v>2.8490000000000002</v>
      </c>
      <c r="DJ1693" s="2">
        <v>2.8769999999999998</v>
      </c>
      <c r="DK1693" s="2">
        <v>2.7570000000000001</v>
      </c>
      <c r="DL1693" s="2">
        <v>2.625</v>
      </c>
      <c r="DM1693" s="2">
        <v>2.5099999999999998</v>
      </c>
      <c r="DN1693" s="2">
        <v>2.4950000000000001</v>
      </c>
      <c r="DO1693" s="2">
        <v>2.4950000000000001</v>
      </c>
      <c r="DP1693" s="2">
        <v>2.4990000000000001</v>
      </c>
      <c r="DQ1693" s="2">
        <v>2.5070000000000001</v>
      </c>
      <c r="DR1693" s="2">
        <v>2.5179999999999998</v>
      </c>
      <c r="DS1693" s="2">
        <v>2.5499999999999998</v>
      </c>
      <c r="DT1693" s="2">
        <v>2.6909999999999998</v>
      </c>
      <c r="DU1693" s="2">
        <v>2.8359999999999999</v>
      </c>
      <c r="DV1693" s="2">
        <v>2.875</v>
      </c>
      <c r="DW1693" s="2">
        <v>2.75</v>
      </c>
      <c r="DX1693" s="2">
        <v>2.6429999999999998</v>
      </c>
      <c r="DY1693" s="2">
        <v>2.54</v>
      </c>
      <c r="DZ1693" s="2">
        <v>2.516</v>
      </c>
      <c r="EA1693" s="2">
        <v>2.5230000000000001</v>
      </c>
      <c r="EB1693" s="2">
        <v>2.5289999999999999</v>
      </c>
      <c r="EC1693" s="2">
        <v>2.5339999999999998</v>
      </c>
      <c r="ED1693" s="2">
        <v>2.5369999999999999</v>
      </c>
      <c r="EE1693" s="2">
        <v>2.57</v>
      </c>
      <c r="EF1693" s="2">
        <v>2.7109999999999999</v>
      </c>
      <c r="EG1693" s="2">
        <v>2.8559999999999999</v>
      </c>
      <c r="EH1693" s="2">
        <v>2.9049999999999998</v>
      </c>
      <c r="EI1693" s="2">
        <v>2.78</v>
      </c>
      <c r="EJ1693" s="2">
        <v>2.673</v>
      </c>
      <c r="EK1693" s="2">
        <v>2.57</v>
      </c>
      <c r="EL1693" s="2">
        <v>2.5459999999999998</v>
      </c>
      <c r="EM1693" s="2">
        <v>2.5529999999999999</v>
      </c>
      <c r="EN1693" s="2">
        <v>2.5590000000000002</v>
      </c>
      <c r="EO1693" s="2">
        <v>2.5640000000000001</v>
      </c>
      <c r="EP1693" s="2">
        <v>2.5670000000000002</v>
      </c>
      <c r="EQ1693" s="2">
        <v>2.6</v>
      </c>
      <c r="ER1693" s="2">
        <v>2.7410000000000001</v>
      </c>
      <c r="ES1693" s="2">
        <v>2.8860000000000001</v>
      </c>
      <c r="ET1693" s="2">
        <v>2.9449999999999998</v>
      </c>
      <c r="EU1693" s="2">
        <v>2.82</v>
      </c>
      <c r="EV1693" s="2">
        <v>2.7130000000000001</v>
      </c>
      <c r="EW1693" s="2">
        <v>2.61</v>
      </c>
      <c r="EX1693" s="2">
        <v>2.5859999999999999</v>
      </c>
      <c r="EY1693" s="2">
        <v>2.593</v>
      </c>
      <c r="EZ1693" s="2">
        <v>2.5990000000000002</v>
      </c>
      <c r="FA1693" s="2">
        <v>2.6040000000000001</v>
      </c>
      <c r="FB1693" s="2">
        <v>2.6070000000000002</v>
      </c>
      <c r="FC1693" s="2">
        <v>2.64</v>
      </c>
      <c r="FD1693" s="2">
        <v>2.7810000000000001</v>
      </c>
      <c r="FE1693" s="2">
        <v>2.9260000000000002</v>
      </c>
      <c r="FF1693" s="2">
        <v>2.9925000000000002</v>
      </c>
      <c r="FG1693" s="2">
        <v>2.8675000000000002</v>
      </c>
      <c r="FH1693" s="2">
        <v>2.7605</v>
      </c>
      <c r="FI1693" s="2">
        <v>2.6575000000000002</v>
      </c>
      <c r="FJ1693" s="2">
        <v>2.6335000000000002</v>
      </c>
      <c r="FK1693" s="2">
        <v>2.6404999999999998</v>
      </c>
      <c r="FL1693" s="2">
        <v>2.6465000000000001</v>
      </c>
      <c r="FM1693" s="2">
        <v>2.6515</v>
      </c>
      <c r="FN1693" s="2">
        <v>2.6545000000000001</v>
      </c>
      <c r="FO1693" s="2"/>
      <c r="FP1693" s="2"/>
      <c r="FQ1693" s="2"/>
      <c r="FR1693" s="2"/>
      <c r="FS1693" s="2"/>
      <c r="FT1693" s="2"/>
      <c r="FU1693" s="2"/>
      <c r="FV1693" s="2"/>
      <c r="FW1693" s="2"/>
      <c r="FX1693" s="2"/>
      <c r="FY1693" s="2"/>
      <c r="FZ1693" s="2"/>
      <c r="GA1693" s="2"/>
      <c r="GB1693" s="2"/>
      <c r="GC1693" s="2"/>
      <c r="GD1693" s="2"/>
      <c r="GE1693" s="2"/>
      <c r="GF1693" s="2"/>
      <c r="GG1693" s="2"/>
      <c r="GH1693" s="2"/>
      <c r="GI1693" s="2"/>
      <c r="GJ1693" s="2"/>
      <c r="GK1693" s="2"/>
      <c r="GL1693" s="2"/>
      <c r="GM1693" s="2"/>
      <c r="GN1693" s="2"/>
      <c r="GO1693" s="2"/>
      <c r="GP1693" s="2"/>
      <c r="GQ1693" s="2"/>
    </row>
    <row r="1694" spans="1:199" x14ac:dyDescent="0.2">
      <c r="A1694" s="36">
        <f t="shared" si="411"/>
        <v>4</v>
      </c>
      <c r="B1694" s="36">
        <f t="shared" si="412"/>
        <v>9</v>
      </c>
      <c r="C1694" s="1">
        <v>36426</v>
      </c>
      <c r="D1694">
        <f t="shared" si="413"/>
        <v>9</v>
      </c>
      <c r="E1694">
        <f t="shared" si="414"/>
        <v>1999</v>
      </c>
      <c r="F1694" s="21">
        <f t="shared" si="401"/>
        <v>0.2298</v>
      </c>
      <c r="G1694" s="21">
        <f t="shared" si="403"/>
        <v>-6.7249999999999588E-2</v>
      </c>
      <c r="H1694" s="21">
        <f t="shared" si="404"/>
        <v>1.7333333333334089E-2</v>
      </c>
      <c r="I1694" s="21">
        <f t="shared" si="405"/>
        <v>-4.9916666666665499E-2</v>
      </c>
      <c r="J1694" s="23">
        <f>VLOOKUP(C1694,'Nymex hist.'!A:B,2,0)</f>
        <v>2.6970000000000001</v>
      </c>
      <c r="K1694" s="23">
        <f t="shared" si="415"/>
        <v>2.6970000000000001</v>
      </c>
      <c r="L1694" s="23">
        <f t="shared" si="402"/>
        <v>2.9268000000000001</v>
      </c>
      <c r="M1694" s="23">
        <f t="shared" si="406"/>
        <v>2.714916666666666</v>
      </c>
      <c r="N1694" s="23">
        <f t="shared" si="407"/>
        <v>2.6476666666666664</v>
      </c>
      <c r="O1694" s="23">
        <f t="shared" si="408"/>
        <v>2.6650000000000005</v>
      </c>
      <c r="P1694" s="23">
        <f t="shared" si="409"/>
        <v>2.6950000000000003</v>
      </c>
      <c r="Q1694" s="23">
        <f t="shared" si="410"/>
        <v>2.7350000000000008</v>
      </c>
      <c r="R1694" s="30">
        <v>36426</v>
      </c>
      <c r="S1694" s="32"/>
      <c r="T1694" s="32"/>
      <c r="U1694" s="32"/>
      <c r="V1694" s="32"/>
      <c r="W1694" s="32"/>
      <c r="X1694" s="32"/>
      <c r="Y1694" s="32"/>
      <c r="Z1694" s="32"/>
      <c r="AA1694" s="32"/>
      <c r="AB1694" s="32"/>
      <c r="AC1694" s="32"/>
      <c r="AD1694" s="32"/>
      <c r="AE1694" s="32"/>
      <c r="AF1694" s="32"/>
      <c r="AG1694" s="32"/>
      <c r="AH1694" s="32"/>
      <c r="AI1694" s="32"/>
      <c r="AJ1694" s="34"/>
      <c r="AK1694" s="32"/>
      <c r="AL1694" s="32"/>
      <c r="AM1694" s="32"/>
      <c r="AN1694" s="32"/>
      <c r="AO1694" s="32"/>
      <c r="AP1694" s="32"/>
      <c r="AQ1694" s="32"/>
      <c r="AR1694" s="32"/>
      <c r="AS1694" s="32"/>
      <c r="AT1694" s="32"/>
      <c r="AU1694" s="32"/>
      <c r="AV1694" s="32"/>
      <c r="AW1694" s="32"/>
      <c r="AX1694" s="32"/>
      <c r="AY1694" s="32"/>
      <c r="AZ1694" s="32"/>
      <c r="BA1694" s="32"/>
      <c r="BB1694" s="32"/>
      <c r="BC1694" s="32"/>
      <c r="BD1694" s="32"/>
      <c r="BE1694" s="32"/>
      <c r="BF1694" s="32"/>
      <c r="BG1694" s="32"/>
      <c r="BH1694" s="32"/>
      <c r="BI1694" s="32"/>
      <c r="BJ1694" s="32"/>
      <c r="BK1694" s="32"/>
      <c r="BL1694" s="32"/>
      <c r="BM1694" s="32"/>
      <c r="BN1694" s="32"/>
      <c r="BO1694" s="32"/>
      <c r="BP1694" s="32"/>
      <c r="BQ1694" s="32"/>
      <c r="BR1694" s="32"/>
      <c r="BS1694" s="32"/>
      <c r="BT1694" s="32"/>
      <c r="BU1694" s="32"/>
      <c r="BV1694" s="32"/>
      <c r="BW1694" s="32"/>
      <c r="BX1694" s="32"/>
      <c r="BY1694" s="32"/>
      <c r="BZ1694" s="32"/>
      <c r="CA1694" s="32"/>
      <c r="CB1694" s="32"/>
      <c r="CC1694" s="32"/>
      <c r="CD1694" s="32"/>
      <c r="CE1694" s="32"/>
      <c r="CF1694" s="32"/>
      <c r="CG1694" s="32"/>
      <c r="CH1694" s="32"/>
      <c r="CI1694" s="32"/>
      <c r="CJ1694" s="32"/>
      <c r="CK1694" s="32"/>
      <c r="CL1694" s="32"/>
      <c r="CM1694" s="32"/>
      <c r="CN1694" s="32"/>
      <c r="CO1694" s="32"/>
      <c r="CP1694" s="32"/>
      <c r="CQ1694" s="32"/>
      <c r="CR1694" s="32"/>
      <c r="CS1694" s="32"/>
      <c r="CT1694" s="32"/>
      <c r="CU1694" s="32">
        <v>2.6970000000000001</v>
      </c>
      <c r="CV1694" s="32">
        <v>2.9279999999999999</v>
      </c>
      <c r="CW1694" s="32">
        <v>3.0249999999999999</v>
      </c>
      <c r="CX1694" s="32">
        <v>3.0630000000000002</v>
      </c>
      <c r="CY1694" s="32">
        <v>2.883</v>
      </c>
      <c r="CZ1694" s="32">
        <v>2.7349999999999999</v>
      </c>
      <c r="DA1694" s="32">
        <v>2.61</v>
      </c>
      <c r="DB1694" s="32">
        <v>2.57</v>
      </c>
      <c r="DC1694" s="32">
        <v>2.5819999999999999</v>
      </c>
      <c r="DD1694" s="32">
        <v>2.5920000000000001</v>
      </c>
      <c r="DE1694" s="32">
        <v>2.6019999999999999</v>
      </c>
      <c r="DF1694" s="32">
        <v>2.6120000000000001</v>
      </c>
      <c r="DG1694" s="32">
        <v>2.65</v>
      </c>
      <c r="DH1694" s="32">
        <v>2.7850000000000001</v>
      </c>
      <c r="DI1694" s="32">
        <v>2.895</v>
      </c>
      <c r="DJ1694" s="32">
        <v>2.92</v>
      </c>
      <c r="DK1694" s="32">
        <v>2.7949999999999999</v>
      </c>
      <c r="DL1694" s="32">
        <v>2.665</v>
      </c>
      <c r="DM1694" s="32">
        <v>2.54</v>
      </c>
      <c r="DN1694" s="32">
        <v>2.5249999999999999</v>
      </c>
      <c r="DO1694" s="32">
        <v>2.528</v>
      </c>
      <c r="DP1694" s="32">
        <v>2.532</v>
      </c>
      <c r="DQ1694" s="32">
        <v>2.54</v>
      </c>
      <c r="DR1694" s="32">
        <v>2.5510000000000002</v>
      </c>
      <c r="DS1694" s="32">
        <v>2.5830000000000002</v>
      </c>
      <c r="DT1694" s="32">
        <v>2.7240000000000002</v>
      </c>
      <c r="DU1694" s="32">
        <v>2.8690000000000002</v>
      </c>
      <c r="DV1694" s="32">
        <v>2.9079999999999999</v>
      </c>
      <c r="DW1694" s="32">
        <v>2.7829999999999999</v>
      </c>
      <c r="DX1694" s="32">
        <v>2.6760000000000002</v>
      </c>
      <c r="DY1694" s="32">
        <v>2.573</v>
      </c>
      <c r="DZ1694" s="32">
        <v>2.5489999999999999</v>
      </c>
      <c r="EA1694" s="32">
        <v>2.556</v>
      </c>
      <c r="EB1694" s="32">
        <v>2.5619999999999998</v>
      </c>
      <c r="EC1694" s="32">
        <v>2.5670000000000002</v>
      </c>
      <c r="ED1694" s="32">
        <v>2.57</v>
      </c>
      <c r="EE1694" s="32">
        <v>2.6030000000000002</v>
      </c>
      <c r="EF1694" s="32">
        <v>2.7440000000000002</v>
      </c>
      <c r="EG1694" s="32">
        <v>2.8889999999999998</v>
      </c>
      <c r="EH1694" s="32">
        <v>2.9380000000000002</v>
      </c>
      <c r="EI1694" s="32">
        <v>2.8130000000000002</v>
      </c>
      <c r="EJ1694" s="32">
        <v>2.706</v>
      </c>
      <c r="EK1694" s="32">
        <v>2.6030000000000002</v>
      </c>
      <c r="EL1694" s="32">
        <v>2.5790000000000002</v>
      </c>
      <c r="EM1694" s="32">
        <v>2.5859999999999999</v>
      </c>
      <c r="EN1694" s="32">
        <v>2.5920000000000001</v>
      </c>
      <c r="EO1694" s="32">
        <v>2.597</v>
      </c>
      <c r="EP1694" s="32">
        <v>2.6</v>
      </c>
      <c r="EQ1694" s="32">
        <v>2.633</v>
      </c>
      <c r="ER1694" s="32">
        <v>2.774</v>
      </c>
      <c r="ES1694" s="32">
        <v>2.919</v>
      </c>
      <c r="ET1694" s="32">
        <v>2.9780000000000002</v>
      </c>
      <c r="EU1694" s="32">
        <v>2.8530000000000002</v>
      </c>
      <c r="EV1694" s="32">
        <v>2.746</v>
      </c>
      <c r="EW1694" s="32">
        <v>2.6429999999999998</v>
      </c>
      <c r="EX1694" s="32">
        <v>2.6190000000000002</v>
      </c>
      <c r="EY1694" s="32">
        <v>2.6259999999999999</v>
      </c>
      <c r="EZ1694" s="32">
        <v>2.6320000000000001</v>
      </c>
      <c r="FA1694" s="32">
        <v>2.637</v>
      </c>
      <c r="FB1694" s="32">
        <v>2.64</v>
      </c>
      <c r="FC1694" s="32">
        <v>2.673</v>
      </c>
      <c r="FD1694" s="32">
        <v>2.8140000000000001</v>
      </c>
      <c r="FE1694" s="32">
        <v>2.9590000000000001</v>
      </c>
      <c r="FF1694" s="32">
        <v>3.0255000000000001</v>
      </c>
      <c r="FG1694" s="32">
        <v>2.9005000000000001</v>
      </c>
      <c r="FH1694" s="32">
        <v>2.7934999999999999</v>
      </c>
      <c r="FI1694" s="32">
        <v>2.6905000000000001</v>
      </c>
      <c r="FJ1694" s="32">
        <v>2.6665000000000001</v>
      </c>
      <c r="FK1694" s="32">
        <v>2.6735000000000002</v>
      </c>
      <c r="FL1694" s="32">
        <v>2.6795</v>
      </c>
      <c r="FM1694" s="32">
        <v>2.6844999999999999</v>
      </c>
      <c r="FN1694" s="32">
        <v>2.6875</v>
      </c>
      <c r="FO1694" s="32"/>
      <c r="FP1694" s="32"/>
      <c r="FQ1694" s="32"/>
      <c r="FR1694" s="32"/>
      <c r="FS1694" s="32"/>
      <c r="FT1694" s="32"/>
      <c r="FU1694" s="32"/>
      <c r="FV1694" s="32"/>
      <c r="FW1694" s="32"/>
      <c r="FX1694" s="32"/>
      <c r="FY1694" s="32"/>
      <c r="FZ1694" s="32"/>
      <c r="GA1694" s="32"/>
      <c r="GB1694" s="32"/>
      <c r="GC1694" s="32"/>
      <c r="GD1694" s="32"/>
      <c r="GE1694" s="32"/>
      <c r="GF1694" s="32"/>
      <c r="GG1694" s="32"/>
      <c r="GH1694" s="32"/>
      <c r="GI1694" s="32"/>
      <c r="GJ1694" s="32"/>
      <c r="GK1694" s="32"/>
      <c r="GL1694" s="32"/>
      <c r="GM1694" s="32"/>
      <c r="GN1694" s="32"/>
      <c r="GO1694" s="32"/>
      <c r="GP1694" s="32"/>
      <c r="GQ1694" s="32"/>
    </row>
    <row r="1695" spans="1:199" customFormat="1" hidden="1" x14ac:dyDescent="0.2">
      <c r="A1695">
        <f t="shared" si="411"/>
        <v>5</v>
      </c>
      <c r="B1695">
        <f t="shared" si="412"/>
        <v>9</v>
      </c>
      <c r="C1695" s="1">
        <v>36427</v>
      </c>
      <c r="D1695">
        <f t="shared" si="413"/>
        <v>9</v>
      </c>
      <c r="E1695">
        <f t="shared" si="414"/>
        <v>1999</v>
      </c>
      <c r="F1695" s="17">
        <f t="shared" si="401"/>
        <v>0.30620000000000003</v>
      </c>
      <c r="G1695" s="16">
        <f t="shared" si="403"/>
        <v>-7.216666666666649E-2</v>
      </c>
      <c r="H1695" s="16">
        <f t="shared" si="404"/>
        <v>1.6500000000000625E-2</v>
      </c>
      <c r="I1695" s="16">
        <f t="shared" si="405"/>
        <v>-5.5666666666665865E-2</v>
      </c>
      <c r="J1695" s="7">
        <f>VLOOKUP(C1695,'Nymex hist.'!A:B,2,0)</f>
        <v>2.63</v>
      </c>
      <c r="K1695" s="11">
        <f t="shared" si="415"/>
        <v>2.63</v>
      </c>
      <c r="L1695" s="11">
        <f t="shared" si="402"/>
        <v>2.9361999999999999</v>
      </c>
      <c r="M1695" s="9">
        <f t="shared" si="406"/>
        <v>2.7176666666666662</v>
      </c>
      <c r="N1695" s="9">
        <f t="shared" si="407"/>
        <v>2.6454999999999997</v>
      </c>
      <c r="O1695" s="9">
        <f t="shared" si="408"/>
        <v>2.6620000000000004</v>
      </c>
      <c r="P1695" s="9">
        <f t="shared" si="409"/>
        <v>2.6920000000000002</v>
      </c>
      <c r="Q1695" s="9">
        <f t="shared" si="410"/>
        <v>2.7320000000000007</v>
      </c>
      <c r="R1695" s="8">
        <v>36427</v>
      </c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3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>
        <v>2.63</v>
      </c>
      <c r="CV1695" s="2">
        <v>2.9129999999999998</v>
      </c>
      <c r="CW1695" s="2">
        <v>3.0649999999999999</v>
      </c>
      <c r="CX1695" s="2">
        <v>3.085</v>
      </c>
      <c r="CY1695" s="2">
        <v>2.8879999999999999</v>
      </c>
      <c r="CZ1695" s="2">
        <v>2.73</v>
      </c>
      <c r="DA1695" s="2">
        <v>2.6</v>
      </c>
      <c r="DB1695" s="2">
        <v>2.57</v>
      </c>
      <c r="DC1695" s="2">
        <v>2.585</v>
      </c>
      <c r="DD1695" s="2">
        <v>2.5950000000000002</v>
      </c>
      <c r="DE1695" s="2">
        <v>2.605</v>
      </c>
      <c r="DF1695" s="2">
        <v>2.6150000000000002</v>
      </c>
      <c r="DG1695" s="2">
        <v>2.653</v>
      </c>
      <c r="DH1695" s="2">
        <v>2.7879999999999998</v>
      </c>
      <c r="DI1695" s="2">
        <v>2.8980000000000001</v>
      </c>
      <c r="DJ1695" s="2">
        <v>2.923</v>
      </c>
      <c r="DK1695" s="2">
        <v>2.7959999999999998</v>
      </c>
      <c r="DL1695" s="2">
        <v>2.6619999999999999</v>
      </c>
      <c r="DM1695" s="2">
        <v>2.5369999999999999</v>
      </c>
      <c r="DN1695" s="2">
        <v>2.5219999999999998</v>
      </c>
      <c r="DO1695" s="2">
        <v>2.5249999999999999</v>
      </c>
      <c r="DP1695" s="2">
        <v>2.5289999999999999</v>
      </c>
      <c r="DQ1695" s="2">
        <v>2.5369999999999999</v>
      </c>
      <c r="DR1695" s="2">
        <v>2.548</v>
      </c>
      <c r="DS1695" s="2">
        <v>2.58</v>
      </c>
      <c r="DT1695" s="2">
        <v>2.7210000000000001</v>
      </c>
      <c r="DU1695" s="2">
        <v>2.8660000000000001</v>
      </c>
      <c r="DV1695" s="2">
        <v>2.9049999999999998</v>
      </c>
      <c r="DW1695" s="2">
        <v>2.78</v>
      </c>
      <c r="DX1695" s="2">
        <v>2.673</v>
      </c>
      <c r="DY1695" s="2">
        <v>2.57</v>
      </c>
      <c r="DZ1695" s="2">
        <v>2.5459999999999998</v>
      </c>
      <c r="EA1695" s="2">
        <v>2.5529999999999999</v>
      </c>
      <c r="EB1695" s="2">
        <v>2.5590000000000002</v>
      </c>
      <c r="EC1695" s="2">
        <v>2.5640000000000001</v>
      </c>
      <c r="ED1695" s="2">
        <v>2.5670000000000002</v>
      </c>
      <c r="EE1695" s="2">
        <v>2.6</v>
      </c>
      <c r="EF1695" s="2">
        <v>2.7410000000000001</v>
      </c>
      <c r="EG1695" s="2">
        <v>2.8860000000000001</v>
      </c>
      <c r="EH1695" s="2">
        <v>2.9350000000000001</v>
      </c>
      <c r="EI1695" s="2">
        <v>2.81</v>
      </c>
      <c r="EJ1695" s="2">
        <v>2.7029999999999998</v>
      </c>
      <c r="EK1695" s="2">
        <v>2.6</v>
      </c>
      <c r="EL1695" s="2">
        <v>2.5760000000000001</v>
      </c>
      <c r="EM1695" s="2">
        <v>2.5830000000000002</v>
      </c>
      <c r="EN1695" s="2">
        <v>2.589</v>
      </c>
      <c r="EO1695" s="2">
        <v>2.5939999999999999</v>
      </c>
      <c r="EP1695" s="2">
        <v>2.597</v>
      </c>
      <c r="EQ1695" s="2">
        <v>2.63</v>
      </c>
      <c r="ER1695" s="2">
        <v>2.7709999999999999</v>
      </c>
      <c r="ES1695" s="2">
        <v>2.9159999999999999</v>
      </c>
      <c r="ET1695" s="2">
        <v>2.9750000000000001</v>
      </c>
      <c r="EU1695" s="2">
        <v>2.85</v>
      </c>
      <c r="EV1695" s="2">
        <v>2.7429999999999999</v>
      </c>
      <c r="EW1695" s="2">
        <v>2.64</v>
      </c>
      <c r="EX1695" s="2">
        <v>2.6160000000000001</v>
      </c>
      <c r="EY1695" s="2">
        <v>2.6230000000000002</v>
      </c>
      <c r="EZ1695" s="2">
        <v>2.629</v>
      </c>
      <c r="FA1695" s="2">
        <v>2.6339999999999999</v>
      </c>
      <c r="FB1695" s="2">
        <v>2.637</v>
      </c>
      <c r="FC1695" s="2">
        <v>2.67</v>
      </c>
      <c r="FD1695" s="2">
        <v>2.8109999999999999</v>
      </c>
      <c r="FE1695" s="2">
        <v>2.956</v>
      </c>
      <c r="FF1695" s="2">
        <v>3.0225</v>
      </c>
      <c r="FG1695" s="2">
        <v>2.8975</v>
      </c>
      <c r="FH1695" s="2">
        <v>2.7905000000000002</v>
      </c>
      <c r="FI1695" s="2">
        <v>2.6875</v>
      </c>
      <c r="FJ1695" s="2">
        <v>2.6635</v>
      </c>
      <c r="FK1695" s="2">
        <v>2.6705000000000001</v>
      </c>
      <c r="FL1695" s="2">
        <v>2.6764999999999999</v>
      </c>
      <c r="FM1695" s="2">
        <v>2.6815000000000002</v>
      </c>
      <c r="FN1695" s="2">
        <v>2.6844999999999999</v>
      </c>
      <c r="FO1695" s="2"/>
      <c r="FP1695" s="2"/>
      <c r="FQ1695" s="2"/>
      <c r="FR1695" s="2"/>
      <c r="FS1695" s="2"/>
      <c r="FT1695" s="2"/>
      <c r="FU1695" s="2"/>
      <c r="FV1695" s="2"/>
      <c r="FW1695" s="2"/>
      <c r="FX1695" s="2"/>
      <c r="FY1695" s="2"/>
      <c r="FZ1695" s="2"/>
      <c r="GA1695" s="2"/>
      <c r="GB1695" s="2"/>
      <c r="GC1695" s="2"/>
      <c r="GD1695" s="2"/>
      <c r="GE1695" s="2"/>
      <c r="GF1695" s="2"/>
      <c r="GG1695" s="2"/>
      <c r="GH1695" s="2"/>
      <c r="GI1695" s="2"/>
      <c r="GJ1695" s="2"/>
      <c r="GK1695" s="2"/>
      <c r="GL1695" s="2"/>
      <c r="GM1695" s="2"/>
      <c r="GN1695" s="2"/>
      <c r="GO1695" s="2"/>
      <c r="GP1695" s="2"/>
      <c r="GQ1695" s="2"/>
    </row>
    <row r="1696" spans="1:199" customFormat="1" hidden="1" x14ac:dyDescent="0.2">
      <c r="A1696">
        <f t="shared" si="411"/>
        <v>1</v>
      </c>
      <c r="B1696">
        <f t="shared" si="412"/>
        <v>9</v>
      </c>
      <c r="C1696" s="1">
        <v>36430</v>
      </c>
      <c r="D1696">
        <f t="shared" si="413"/>
        <v>9</v>
      </c>
      <c r="E1696">
        <f t="shared" si="414"/>
        <v>1999</v>
      </c>
      <c r="F1696" s="17">
        <f t="shared" si="401"/>
        <v>0.34559999999999969</v>
      </c>
      <c r="G1696" s="16">
        <f t="shared" si="403"/>
        <v>-8.4416666666666806E-2</v>
      </c>
      <c r="H1696" s="16">
        <f t="shared" si="404"/>
        <v>1.6333333333334199E-2</v>
      </c>
      <c r="I1696" s="16">
        <f t="shared" si="405"/>
        <v>-6.8083333333332607E-2</v>
      </c>
      <c r="J1696" s="7">
        <f>VLOOKUP(C1696,'Nymex hist.'!A:B,2,0)</f>
        <v>2.6320000000000001</v>
      </c>
      <c r="K1696" s="11">
        <f t="shared" si="415"/>
        <v>2.6320000000000001</v>
      </c>
      <c r="L1696" s="11">
        <f t="shared" si="402"/>
        <v>2.9775999999999998</v>
      </c>
      <c r="M1696" s="9">
        <f t="shared" si="406"/>
        <v>2.730083333333333</v>
      </c>
      <c r="N1696" s="9">
        <f t="shared" si="407"/>
        <v>2.6456666666666662</v>
      </c>
      <c r="O1696" s="9">
        <f t="shared" si="408"/>
        <v>2.6620000000000004</v>
      </c>
      <c r="P1696" s="9">
        <f t="shared" si="409"/>
        <v>2.6920000000000002</v>
      </c>
      <c r="Q1696" s="9">
        <f t="shared" si="410"/>
        <v>2.7320000000000007</v>
      </c>
      <c r="R1696" s="8">
        <v>36430</v>
      </c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3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>
        <v>2.6320000000000001</v>
      </c>
      <c r="CV1696" s="2">
        <v>2.931</v>
      </c>
      <c r="CW1696" s="2">
        <v>3.1259999999999999</v>
      </c>
      <c r="CX1696" s="2">
        <v>3.145</v>
      </c>
      <c r="CY1696" s="2">
        <v>2.9329999999999998</v>
      </c>
      <c r="CZ1696" s="2">
        <v>2.7530000000000001</v>
      </c>
      <c r="DA1696" s="2">
        <v>2.6179999999999999</v>
      </c>
      <c r="DB1696" s="2">
        <v>2.573</v>
      </c>
      <c r="DC1696" s="2">
        <v>2.585</v>
      </c>
      <c r="DD1696" s="2">
        <v>2.5950000000000002</v>
      </c>
      <c r="DE1696" s="2">
        <v>2.605</v>
      </c>
      <c r="DF1696" s="2">
        <v>2.6150000000000002</v>
      </c>
      <c r="DG1696" s="2">
        <v>2.653</v>
      </c>
      <c r="DH1696" s="2">
        <v>2.7879999999999998</v>
      </c>
      <c r="DI1696" s="2">
        <v>2.8980000000000001</v>
      </c>
      <c r="DJ1696" s="2">
        <v>2.923</v>
      </c>
      <c r="DK1696" s="2">
        <v>2.798</v>
      </c>
      <c r="DL1696" s="2">
        <v>2.6619999999999999</v>
      </c>
      <c r="DM1696" s="2">
        <v>2.5369999999999999</v>
      </c>
      <c r="DN1696" s="2">
        <v>2.5219999999999998</v>
      </c>
      <c r="DO1696" s="2">
        <v>2.5249999999999999</v>
      </c>
      <c r="DP1696" s="2">
        <v>2.5289999999999999</v>
      </c>
      <c r="DQ1696" s="2">
        <v>2.5369999999999999</v>
      </c>
      <c r="DR1696" s="2">
        <v>2.548</v>
      </c>
      <c r="DS1696" s="2">
        <v>2.58</v>
      </c>
      <c r="DT1696" s="2">
        <v>2.7210000000000001</v>
      </c>
      <c r="DU1696" s="2">
        <v>2.8660000000000001</v>
      </c>
      <c r="DV1696" s="2">
        <v>2.9049999999999998</v>
      </c>
      <c r="DW1696" s="2">
        <v>2.78</v>
      </c>
      <c r="DX1696" s="2">
        <v>2.673</v>
      </c>
      <c r="DY1696" s="2">
        <v>2.57</v>
      </c>
      <c r="DZ1696" s="2">
        <v>2.5459999999999998</v>
      </c>
      <c r="EA1696" s="2">
        <v>2.5529999999999999</v>
      </c>
      <c r="EB1696" s="2">
        <v>2.5590000000000002</v>
      </c>
      <c r="EC1696" s="2">
        <v>2.5640000000000001</v>
      </c>
      <c r="ED1696" s="2">
        <v>2.5670000000000002</v>
      </c>
      <c r="EE1696" s="2">
        <v>2.6</v>
      </c>
      <c r="EF1696" s="2">
        <v>2.7410000000000001</v>
      </c>
      <c r="EG1696" s="2">
        <v>2.8860000000000001</v>
      </c>
      <c r="EH1696" s="2">
        <v>2.9350000000000001</v>
      </c>
      <c r="EI1696" s="2">
        <v>2.81</v>
      </c>
      <c r="EJ1696" s="2">
        <v>2.7029999999999998</v>
      </c>
      <c r="EK1696" s="2">
        <v>2.6</v>
      </c>
      <c r="EL1696" s="2">
        <v>2.5760000000000001</v>
      </c>
      <c r="EM1696" s="2">
        <v>2.5830000000000002</v>
      </c>
      <c r="EN1696" s="2">
        <v>2.589</v>
      </c>
      <c r="EO1696" s="2">
        <v>2.5939999999999999</v>
      </c>
      <c r="EP1696" s="2">
        <v>2.597</v>
      </c>
      <c r="EQ1696" s="2">
        <v>2.63</v>
      </c>
      <c r="ER1696" s="2">
        <v>2.7709999999999999</v>
      </c>
      <c r="ES1696" s="2">
        <v>2.9159999999999999</v>
      </c>
      <c r="ET1696" s="2">
        <v>2.9750000000000001</v>
      </c>
      <c r="EU1696" s="2">
        <v>2.85</v>
      </c>
      <c r="EV1696" s="2">
        <v>2.7429999999999999</v>
      </c>
      <c r="EW1696" s="2">
        <v>2.64</v>
      </c>
      <c r="EX1696" s="2">
        <v>2.6160000000000001</v>
      </c>
      <c r="EY1696" s="2">
        <v>2.6230000000000002</v>
      </c>
      <c r="EZ1696" s="2">
        <v>2.629</v>
      </c>
      <c r="FA1696" s="2">
        <v>2.6339999999999999</v>
      </c>
      <c r="FB1696" s="2">
        <v>2.637</v>
      </c>
      <c r="FC1696" s="2">
        <v>2.67</v>
      </c>
      <c r="FD1696" s="2">
        <v>2.8109999999999999</v>
      </c>
      <c r="FE1696" s="2">
        <v>2.956</v>
      </c>
      <c r="FF1696" s="2">
        <v>3.0225</v>
      </c>
      <c r="FG1696" s="2">
        <v>2.8975</v>
      </c>
      <c r="FH1696" s="2">
        <v>2.7905000000000002</v>
      </c>
      <c r="FI1696" s="2">
        <v>2.6875</v>
      </c>
      <c r="FJ1696" s="2">
        <v>2.6635</v>
      </c>
      <c r="FK1696" s="2">
        <v>2.6705000000000001</v>
      </c>
      <c r="FL1696" s="2">
        <v>2.6764999999999999</v>
      </c>
      <c r="FM1696" s="2">
        <v>2.6815000000000002</v>
      </c>
      <c r="FN1696" s="2">
        <v>2.6844999999999999</v>
      </c>
      <c r="FO1696" s="2"/>
      <c r="FP1696" s="2"/>
      <c r="FQ1696" s="2"/>
      <c r="FR1696" s="2"/>
      <c r="FS1696" s="2"/>
      <c r="FT1696" s="2"/>
      <c r="FU1696" s="2"/>
      <c r="FV1696" s="2"/>
      <c r="FW1696" s="2"/>
      <c r="FX1696" s="2"/>
      <c r="FY1696" s="2"/>
      <c r="FZ1696" s="2"/>
      <c r="GA1696" s="2"/>
      <c r="GB1696" s="2"/>
      <c r="GC1696" s="2"/>
      <c r="GD1696" s="2"/>
      <c r="GE1696" s="2"/>
      <c r="GF1696" s="2"/>
      <c r="GG1696" s="2"/>
      <c r="GH1696" s="2"/>
      <c r="GI1696" s="2"/>
      <c r="GJ1696" s="2"/>
      <c r="GK1696" s="2"/>
      <c r="GL1696" s="2"/>
      <c r="GM1696" s="2"/>
      <c r="GN1696" s="2"/>
      <c r="GO1696" s="2"/>
      <c r="GP1696" s="2"/>
      <c r="GQ1696" s="2"/>
    </row>
    <row r="1697" spans="1:199" customFormat="1" hidden="1" x14ac:dyDescent="0.2">
      <c r="A1697">
        <f t="shared" si="411"/>
        <v>2</v>
      </c>
      <c r="B1697">
        <f t="shared" si="412"/>
        <v>9</v>
      </c>
      <c r="C1697" s="1">
        <v>36431</v>
      </c>
      <c r="D1697">
        <f t="shared" si="413"/>
        <v>9</v>
      </c>
      <c r="E1697">
        <f t="shared" si="414"/>
        <v>1999</v>
      </c>
      <c r="F1697" s="17">
        <f t="shared" si="401"/>
        <v>0.3615999999999997</v>
      </c>
      <c r="G1697" s="16">
        <f t="shared" si="403"/>
        <v>-6.7000000000000171E-2</v>
      </c>
      <c r="H1697" s="16">
        <f t="shared" si="404"/>
        <v>1.5916666666666579E-2</v>
      </c>
      <c r="I1697" s="16">
        <f t="shared" si="405"/>
        <v>-5.1083333333333591E-2</v>
      </c>
      <c r="J1697" s="7">
        <f>VLOOKUP(C1697,'Nymex hist.'!A:B,2,0)</f>
        <v>2.56</v>
      </c>
      <c r="K1697" s="11">
        <f t="shared" si="415"/>
        <v>2.56</v>
      </c>
      <c r="L1697" s="11">
        <f t="shared" si="402"/>
        <v>2.9215999999999998</v>
      </c>
      <c r="M1697" s="9">
        <f t="shared" si="406"/>
        <v>2.6950833333333333</v>
      </c>
      <c r="N1697" s="9">
        <f t="shared" si="407"/>
        <v>2.6280833333333331</v>
      </c>
      <c r="O1697" s="9">
        <f t="shared" si="408"/>
        <v>2.6439999999999997</v>
      </c>
      <c r="P1697" s="9">
        <f t="shared" si="409"/>
        <v>2.6790000000000003</v>
      </c>
      <c r="Q1697" s="9">
        <f t="shared" si="410"/>
        <v>2.7215000000000003</v>
      </c>
      <c r="R1697" s="8">
        <v>36431</v>
      </c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3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>
        <v>2.56</v>
      </c>
      <c r="CV1697" s="2">
        <v>2.855</v>
      </c>
      <c r="CW1697" s="2">
        <v>3.056</v>
      </c>
      <c r="CX1697" s="2">
        <v>3.0910000000000002</v>
      </c>
      <c r="CY1697" s="2">
        <v>2.8860000000000001</v>
      </c>
      <c r="CZ1697" s="2">
        <v>2.72</v>
      </c>
      <c r="DA1697" s="2">
        <v>2.585</v>
      </c>
      <c r="DB1697" s="2">
        <v>2.54</v>
      </c>
      <c r="DC1697" s="2">
        <v>2.5499999999999998</v>
      </c>
      <c r="DD1697" s="2">
        <v>2.56</v>
      </c>
      <c r="DE1697" s="2">
        <v>2.57</v>
      </c>
      <c r="DF1697" s="2">
        <v>2.58</v>
      </c>
      <c r="DG1697" s="2">
        <v>2.62</v>
      </c>
      <c r="DH1697" s="2">
        <v>2.762</v>
      </c>
      <c r="DI1697" s="2">
        <v>2.8769999999999998</v>
      </c>
      <c r="DJ1697" s="2">
        <v>2.9049999999999998</v>
      </c>
      <c r="DK1697" s="2">
        <v>2.78</v>
      </c>
      <c r="DL1697" s="2">
        <v>2.6440000000000001</v>
      </c>
      <c r="DM1697" s="2">
        <v>2.524</v>
      </c>
      <c r="DN1697" s="2">
        <v>2.504</v>
      </c>
      <c r="DO1697" s="2">
        <v>2.5070000000000001</v>
      </c>
      <c r="DP1697" s="2">
        <v>2.5110000000000001</v>
      </c>
      <c r="DQ1697" s="2">
        <v>2.5190000000000001</v>
      </c>
      <c r="DR1697" s="2">
        <v>2.5299999999999998</v>
      </c>
      <c r="DS1697" s="2">
        <v>2.5619999999999998</v>
      </c>
      <c r="DT1697" s="2">
        <v>2.7029999999999998</v>
      </c>
      <c r="DU1697" s="2">
        <v>2.8479999999999999</v>
      </c>
      <c r="DV1697" s="2">
        <v>2.887</v>
      </c>
      <c r="DW1697" s="2">
        <v>2.762</v>
      </c>
      <c r="DX1697" s="2">
        <v>2.6549999999999998</v>
      </c>
      <c r="DY1697" s="2">
        <v>2.552</v>
      </c>
      <c r="DZ1697" s="2">
        <v>2.528</v>
      </c>
      <c r="EA1697" s="2">
        <v>2.5350000000000001</v>
      </c>
      <c r="EB1697" s="2">
        <v>2.5409999999999999</v>
      </c>
      <c r="EC1697" s="2">
        <v>2.5459999999999998</v>
      </c>
      <c r="ED1697" s="2">
        <v>2.5489999999999999</v>
      </c>
      <c r="EE1697" s="2">
        <v>2.5819999999999999</v>
      </c>
      <c r="EF1697" s="2">
        <v>2.7229999999999999</v>
      </c>
      <c r="EG1697" s="2">
        <v>2.8679999999999999</v>
      </c>
      <c r="EH1697" s="2">
        <v>2.9220000000000002</v>
      </c>
      <c r="EI1697" s="2">
        <v>2.7970000000000002</v>
      </c>
      <c r="EJ1697" s="2">
        <v>2.69</v>
      </c>
      <c r="EK1697" s="2">
        <v>2.5870000000000002</v>
      </c>
      <c r="EL1697" s="2">
        <v>2.5630000000000002</v>
      </c>
      <c r="EM1697" s="2">
        <v>2.57</v>
      </c>
      <c r="EN1697" s="2">
        <v>2.5760000000000001</v>
      </c>
      <c r="EO1697" s="2">
        <v>2.581</v>
      </c>
      <c r="EP1697" s="2">
        <v>2.5840000000000001</v>
      </c>
      <c r="EQ1697" s="2">
        <v>2.617</v>
      </c>
      <c r="ER1697" s="2">
        <v>2.758</v>
      </c>
      <c r="ES1697" s="2">
        <v>2.903</v>
      </c>
      <c r="ET1697" s="2">
        <v>2.9645000000000001</v>
      </c>
      <c r="EU1697" s="2">
        <v>2.8395000000000001</v>
      </c>
      <c r="EV1697" s="2">
        <v>2.7324999999999999</v>
      </c>
      <c r="EW1697" s="2">
        <v>2.6295000000000002</v>
      </c>
      <c r="EX1697" s="2">
        <v>2.6055000000000001</v>
      </c>
      <c r="EY1697" s="2">
        <v>2.6124999999999998</v>
      </c>
      <c r="EZ1697" s="2">
        <v>2.6185</v>
      </c>
      <c r="FA1697" s="2">
        <v>2.6234999999999999</v>
      </c>
      <c r="FB1697" s="2">
        <v>2.6265000000000001</v>
      </c>
      <c r="FC1697" s="2">
        <v>2.6595</v>
      </c>
      <c r="FD1697" s="2">
        <v>2.8005</v>
      </c>
      <c r="FE1697" s="2">
        <v>2.9455</v>
      </c>
      <c r="FF1697" s="2">
        <v>3.0145</v>
      </c>
      <c r="FG1697" s="2">
        <v>2.8895</v>
      </c>
      <c r="FH1697" s="2">
        <v>2.7825000000000002</v>
      </c>
      <c r="FI1697" s="2">
        <v>2.6795</v>
      </c>
      <c r="FJ1697" s="2">
        <v>2.6555</v>
      </c>
      <c r="FK1697" s="2">
        <v>2.6625000000000001</v>
      </c>
      <c r="FL1697" s="2">
        <v>2.6684999999999999</v>
      </c>
      <c r="FM1697" s="2">
        <v>2.6735000000000002</v>
      </c>
      <c r="FN1697" s="2">
        <v>2.6764999999999999</v>
      </c>
      <c r="FO1697" s="2"/>
      <c r="FP1697" s="2"/>
      <c r="FQ1697" s="2"/>
      <c r="FR1697" s="2"/>
      <c r="FS1697" s="2"/>
      <c r="FT1697" s="2"/>
      <c r="FU1697" s="2"/>
      <c r="FV1697" s="2"/>
      <c r="FW1697" s="2"/>
      <c r="FX1697" s="2"/>
      <c r="FY1697" s="2"/>
      <c r="FZ1697" s="2"/>
      <c r="GA1697" s="2"/>
      <c r="GB1697" s="2"/>
      <c r="GC1697" s="2"/>
      <c r="GD1697" s="2"/>
      <c r="GE1697" s="2"/>
      <c r="GF1697" s="2"/>
      <c r="GG1697" s="2"/>
      <c r="GH1697" s="2"/>
      <c r="GI1697" s="2"/>
      <c r="GJ1697" s="2"/>
      <c r="GK1697" s="2"/>
      <c r="GL1697" s="2"/>
      <c r="GM1697" s="2"/>
      <c r="GN1697" s="2"/>
      <c r="GO1697" s="2"/>
      <c r="GP1697" s="2"/>
      <c r="GQ1697" s="2"/>
    </row>
    <row r="1698" spans="1:199" customFormat="1" hidden="1" x14ac:dyDescent="0.2">
      <c r="A1698">
        <f t="shared" si="411"/>
        <v>3</v>
      </c>
      <c r="B1698">
        <f t="shared" si="412"/>
        <v>9</v>
      </c>
      <c r="C1698" s="1">
        <v>36432</v>
      </c>
      <c r="D1698">
        <f t="shared" si="413"/>
        <v>9</v>
      </c>
      <c r="E1698">
        <f t="shared" si="414"/>
        <v>1999</v>
      </c>
      <c r="F1698" s="17">
        <f t="shared" si="401"/>
        <v>0.33200000000000029</v>
      </c>
      <c r="G1698" s="16">
        <f t="shared" si="403"/>
        <v>-6.233333333333313E-2</v>
      </c>
      <c r="H1698" s="16">
        <f t="shared" si="404"/>
        <v>1.5750000000000597E-2</v>
      </c>
      <c r="I1698" s="16">
        <f t="shared" si="405"/>
        <v>-4.6583333333332533E-2</v>
      </c>
      <c r="J1698" s="7">
        <f>VLOOKUP(C1698,'Nymex hist.'!A:B,2,0)</f>
        <v>2.8239999999999998</v>
      </c>
      <c r="K1698" s="11">
        <f t="shared" si="415"/>
        <v>2.56</v>
      </c>
      <c r="L1698" s="11">
        <f t="shared" si="402"/>
        <v>2.8920000000000003</v>
      </c>
      <c r="M1698" s="9">
        <f t="shared" si="406"/>
        <v>2.6804166666666664</v>
      </c>
      <c r="N1698" s="9">
        <f t="shared" si="407"/>
        <v>2.6180833333333333</v>
      </c>
      <c r="O1698" s="9">
        <f t="shared" si="408"/>
        <v>2.6338333333333339</v>
      </c>
      <c r="P1698" s="9">
        <f t="shared" si="409"/>
        <v>2.669</v>
      </c>
      <c r="Q1698" s="9">
        <f t="shared" si="410"/>
        <v>2.7114999999999996</v>
      </c>
      <c r="R1698" s="8">
        <v>36432</v>
      </c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3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>
        <v>2.56</v>
      </c>
      <c r="CV1698" s="2">
        <v>2.8239999999999998</v>
      </c>
      <c r="CW1698" s="2">
        <v>3.0190000000000001</v>
      </c>
      <c r="CX1698" s="2">
        <v>3.0489999999999999</v>
      </c>
      <c r="CY1698" s="2">
        <v>2.8639999999999999</v>
      </c>
      <c r="CZ1698" s="2">
        <v>2.7040000000000002</v>
      </c>
      <c r="DA1698" s="2">
        <v>2.5739999999999998</v>
      </c>
      <c r="DB1698" s="2">
        <v>2.5289999999999999</v>
      </c>
      <c r="DC1698" s="2">
        <v>2.5390000000000001</v>
      </c>
      <c r="DD1698" s="2">
        <v>2.5489999999999999</v>
      </c>
      <c r="DE1698" s="2">
        <v>2.5590000000000002</v>
      </c>
      <c r="DF1698" s="2">
        <v>2.569</v>
      </c>
      <c r="DG1698" s="2">
        <v>2.61</v>
      </c>
      <c r="DH1698" s="2">
        <v>2.7519999999999998</v>
      </c>
      <c r="DI1698" s="2">
        <v>2.867</v>
      </c>
      <c r="DJ1698" s="2">
        <v>2.895</v>
      </c>
      <c r="DK1698" s="2">
        <v>2.77</v>
      </c>
      <c r="DL1698" s="2">
        <v>2.6339999999999999</v>
      </c>
      <c r="DM1698" s="2">
        <v>2.5139999999999998</v>
      </c>
      <c r="DN1698" s="2">
        <v>2.4940000000000002</v>
      </c>
      <c r="DO1698" s="2">
        <v>2.4969999999999999</v>
      </c>
      <c r="DP1698" s="2">
        <v>2.5009999999999999</v>
      </c>
      <c r="DQ1698" s="2">
        <v>2.5089999999999999</v>
      </c>
      <c r="DR1698" s="2">
        <v>2.52</v>
      </c>
      <c r="DS1698" s="2">
        <v>2.552</v>
      </c>
      <c r="DT1698" s="2">
        <v>2.6930000000000001</v>
      </c>
      <c r="DU1698" s="2">
        <v>2.8380000000000001</v>
      </c>
      <c r="DV1698" s="2">
        <v>2.8769999999999998</v>
      </c>
      <c r="DW1698" s="2">
        <v>2.7519999999999998</v>
      </c>
      <c r="DX1698" s="2">
        <v>2.645</v>
      </c>
      <c r="DY1698" s="2">
        <v>2.5419999999999998</v>
      </c>
      <c r="DZ1698" s="2">
        <v>2.5179999999999998</v>
      </c>
      <c r="EA1698" s="2">
        <v>2.5249999999999999</v>
      </c>
      <c r="EB1698" s="2">
        <v>2.5310000000000001</v>
      </c>
      <c r="EC1698" s="2">
        <v>2.536</v>
      </c>
      <c r="ED1698" s="2">
        <v>2.5390000000000001</v>
      </c>
      <c r="EE1698" s="2">
        <v>2.57</v>
      </c>
      <c r="EF1698" s="2">
        <v>2.7130000000000001</v>
      </c>
      <c r="EG1698" s="2">
        <v>2.8580000000000001</v>
      </c>
      <c r="EH1698" s="2">
        <v>2.9119999999999999</v>
      </c>
      <c r="EI1698" s="2">
        <v>2.7869999999999999</v>
      </c>
      <c r="EJ1698" s="2">
        <v>2.68</v>
      </c>
      <c r="EK1698" s="2">
        <v>2.577</v>
      </c>
      <c r="EL1698" s="2">
        <v>2.5529999999999999</v>
      </c>
      <c r="EM1698" s="2">
        <v>2.56</v>
      </c>
      <c r="EN1698" s="2">
        <v>2.5659999999999998</v>
      </c>
      <c r="EO1698" s="2">
        <v>2.5710000000000002</v>
      </c>
      <c r="EP1698" s="2">
        <v>2.5739999999999998</v>
      </c>
      <c r="EQ1698" s="2">
        <v>2.6070000000000002</v>
      </c>
      <c r="ER1698" s="2">
        <v>2.7480000000000002</v>
      </c>
      <c r="ES1698" s="2">
        <v>2.8929999999999998</v>
      </c>
      <c r="ET1698" s="2">
        <v>2.9544999999999999</v>
      </c>
      <c r="EU1698" s="2">
        <v>2.8294999999999999</v>
      </c>
      <c r="EV1698" s="2">
        <v>2.7225000000000001</v>
      </c>
      <c r="EW1698" s="2">
        <v>2.6194999999999999</v>
      </c>
      <c r="EX1698" s="2">
        <v>2.5954999999999999</v>
      </c>
      <c r="EY1698" s="2">
        <v>2.6025</v>
      </c>
      <c r="EZ1698" s="2">
        <v>2.6084999999999998</v>
      </c>
      <c r="FA1698" s="2">
        <v>2.6135000000000002</v>
      </c>
      <c r="FB1698" s="2">
        <v>2.6164999999999998</v>
      </c>
      <c r="FC1698" s="2">
        <v>2.6495000000000002</v>
      </c>
      <c r="FD1698" s="2">
        <v>2.7905000000000002</v>
      </c>
      <c r="FE1698" s="2">
        <v>2.9355000000000002</v>
      </c>
      <c r="FF1698" s="2">
        <v>3.0045000000000002</v>
      </c>
      <c r="FG1698" s="2">
        <v>2.8795000000000002</v>
      </c>
      <c r="FH1698" s="2">
        <v>2.7725</v>
      </c>
      <c r="FI1698" s="2">
        <v>2.6695000000000002</v>
      </c>
      <c r="FJ1698" s="2">
        <v>2.6455000000000002</v>
      </c>
      <c r="FK1698" s="2">
        <v>2.6524999999999999</v>
      </c>
      <c r="FL1698" s="2">
        <v>2.6585000000000001</v>
      </c>
      <c r="FM1698" s="2">
        <v>2.6635</v>
      </c>
      <c r="FN1698" s="2">
        <v>2.6665000000000001</v>
      </c>
      <c r="FO1698" s="2"/>
      <c r="FP1698" s="2"/>
      <c r="FQ1698" s="2"/>
      <c r="FR1698" s="2"/>
      <c r="FS1698" s="2"/>
      <c r="FT1698" s="2"/>
      <c r="FU1698" s="2"/>
      <c r="FV1698" s="2"/>
      <c r="FW1698" s="2"/>
      <c r="FX1698" s="2"/>
      <c r="FY1698" s="2"/>
      <c r="FZ1698" s="2"/>
      <c r="GA1698" s="2"/>
      <c r="GB1698" s="2"/>
      <c r="GC1698" s="2"/>
      <c r="GD1698" s="2"/>
      <c r="GE1698" s="2"/>
      <c r="GF1698" s="2"/>
      <c r="GG1698" s="2"/>
      <c r="GH1698" s="2"/>
      <c r="GI1698" s="2"/>
      <c r="GJ1698" s="2"/>
      <c r="GK1698" s="2"/>
      <c r="GL1698" s="2"/>
      <c r="GM1698" s="2"/>
      <c r="GN1698" s="2"/>
      <c r="GO1698" s="2"/>
      <c r="GP1698" s="2"/>
      <c r="GQ1698" s="2"/>
    </row>
    <row r="1699" spans="1:199" x14ac:dyDescent="0.2">
      <c r="A1699" s="36">
        <f t="shared" si="411"/>
        <v>4</v>
      </c>
      <c r="B1699" s="36">
        <f t="shared" si="412"/>
        <v>9</v>
      </c>
      <c r="C1699" s="1">
        <v>36433</v>
      </c>
      <c r="D1699">
        <f t="shared" si="413"/>
        <v>9</v>
      </c>
      <c r="E1699">
        <f t="shared" si="414"/>
        <v>1999</v>
      </c>
      <c r="F1699" s="21">
        <f t="shared" si="401"/>
        <v>0.26679999999999993</v>
      </c>
      <c r="G1699" s="21">
        <f t="shared" si="403"/>
        <v>-4.3499999999999872E-2</v>
      </c>
      <c r="H1699" s="21">
        <f t="shared" si="404"/>
        <v>1.8333333333333535E-2</v>
      </c>
      <c r="I1699" s="21">
        <f t="shared" si="405"/>
        <v>-2.5166666666666337E-2</v>
      </c>
      <c r="J1699" s="23">
        <f>VLOOKUP(C1699,'Nymex hist.'!A:B,2,0)</f>
        <v>2.7440000000000002</v>
      </c>
      <c r="K1699" s="23">
        <f t="shared" si="415"/>
        <v>2.56</v>
      </c>
      <c r="L1699" s="23">
        <f t="shared" si="402"/>
        <v>2.8268</v>
      </c>
      <c r="M1699" s="23">
        <f t="shared" si="406"/>
        <v>2.6579999999999999</v>
      </c>
      <c r="N1699" s="23">
        <f t="shared" si="407"/>
        <v>2.6145</v>
      </c>
      <c r="O1699" s="23">
        <f t="shared" si="408"/>
        <v>2.6328333333333336</v>
      </c>
      <c r="P1699" s="23">
        <f t="shared" si="409"/>
        <v>2.6678333333333337</v>
      </c>
      <c r="Q1699" s="23">
        <f t="shared" si="410"/>
        <v>2.7103333333333333</v>
      </c>
      <c r="R1699" s="30">
        <v>36433</v>
      </c>
      <c r="S1699" s="32"/>
      <c r="T1699" s="32"/>
      <c r="U1699" s="32"/>
      <c r="V1699" s="32"/>
      <c r="W1699" s="32"/>
      <c r="X1699" s="32"/>
      <c r="Y1699" s="32"/>
      <c r="Z1699" s="32"/>
      <c r="AA1699" s="32"/>
      <c r="AB1699" s="32"/>
      <c r="AC1699" s="32"/>
      <c r="AD1699" s="32"/>
      <c r="AE1699" s="32"/>
      <c r="AF1699" s="32"/>
      <c r="AG1699" s="32"/>
      <c r="AH1699" s="32"/>
      <c r="AI1699" s="32"/>
      <c r="AJ1699" s="34"/>
      <c r="AK1699" s="32"/>
      <c r="AL1699" s="32"/>
      <c r="AM1699" s="32"/>
      <c r="AN1699" s="32"/>
      <c r="AO1699" s="32"/>
      <c r="AP1699" s="32"/>
      <c r="AQ1699" s="32"/>
      <c r="AR1699" s="32"/>
      <c r="AS1699" s="32"/>
      <c r="AT1699" s="32"/>
      <c r="AU1699" s="32"/>
      <c r="AV1699" s="32"/>
      <c r="AW1699" s="32"/>
      <c r="AX1699" s="32"/>
      <c r="AY1699" s="32"/>
      <c r="AZ1699" s="32"/>
      <c r="BA1699" s="32"/>
      <c r="BB1699" s="32"/>
      <c r="BC1699" s="32"/>
      <c r="BD1699" s="32"/>
      <c r="BE1699" s="32"/>
      <c r="BF1699" s="32"/>
      <c r="BG1699" s="32"/>
      <c r="BH1699" s="32"/>
      <c r="BI1699" s="32"/>
      <c r="BJ1699" s="32"/>
      <c r="BK1699" s="32"/>
      <c r="BL1699" s="32"/>
      <c r="BM1699" s="32"/>
      <c r="BN1699" s="32"/>
      <c r="BO1699" s="32"/>
      <c r="BP1699" s="32"/>
      <c r="BQ1699" s="32"/>
      <c r="BR1699" s="32"/>
      <c r="BS1699" s="32"/>
      <c r="BT1699" s="32"/>
      <c r="BU1699" s="32"/>
      <c r="BV1699" s="32"/>
      <c r="BW1699" s="32"/>
      <c r="BX1699" s="32"/>
      <c r="BY1699" s="32"/>
      <c r="BZ1699" s="32"/>
      <c r="CA1699" s="32"/>
      <c r="CB1699" s="32"/>
      <c r="CC1699" s="32"/>
      <c r="CD1699" s="32"/>
      <c r="CE1699" s="32"/>
      <c r="CF1699" s="32"/>
      <c r="CG1699" s="32"/>
      <c r="CH1699" s="32"/>
      <c r="CI1699" s="32"/>
      <c r="CJ1699" s="32"/>
      <c r="CK1699" s="32"/>
      <c r="CL1699" s="32"/>
      <c r="CM1699" s="32"/>
      <c r="CN1699" s="32"/>
      <c r="CO1699" s="32"/>
      <c r="CP1699" s="32"/>
      <c r="CQ1699" s="32"/>
      <c r="CR1699" s="32"/>
      <c r="CS1699" s="32"/>
      <c r="CT1699" s="32"/>
      <c r="CU1699" s="32">
        <v>2.56</v>
      </c>
      <c r="CV1699" s="32">
        <v>2.7440000000000002</v>
      </c>
      <c r="CW1699" s="32">
        <v>2.94</v>
      </c>
      <c r="CX1699" s="32">
        <v>2.97</v>
      </c>
      <c r="CY1699" s="32">
        <v>2.8149999999999999</v>
      </c>
      <c r="CZ1699" s="32">
        <v>2.665</v>
      </c>
      <c r="DA1699" s="32">
        <v>2.54</v>
      </c>
      <c r="DB1699" s="32">
        <v>2.508</v>
      </c>
      <c r="DC1699" s="32">
        <v>2.5230000000000001</v>
      </c>
      <c r="DD1699" s="32">
        <v>2.54</v>
      </c>
      <c r="DE1699" s="32">
        <v>2.5550000000000002</v>
      </c>
      <c r="DF1699" s="32">
        <v>2.5649999999999999</v>
      </c>
      <c r="DG1699" s="32">
        <v>2.61</v>
      </c>
      <c r="DH1699" s="32">
        <v>2.7450000000000001</v>
      </c>
      <c r="DI1699" s="32">
        <v>2.86</v>
      </c>
      <c r="DJ1699" s="32">
        <v>2.89</v>
      </c>
      <c r="DK1699" s="32">
        <v>2.7650000000000001</v>
      </c>
      <c r="DL1699" s="32">
        <v>2.6269999999999998</v>
      </c>
      <c r="DM1699" s="32">
        <v>2.5059999999999998</v>
      </c>
      <c r="DN1699" s="32">
        <v>2.4849999999999999</v>
      </c>
      <c r="DO1699" s="32">
        <v>2.4940000000000002</v>
      </c>
      <c r="DP1699" s="32">
        <v>2.5</v>
      </c>
      <c r="DQ1699" s="32">
        <v>2.508</v>
      </c>
      <c r="DR1699" s="32">
        <v>2.5190000000000001</v>
      </c>
      <c r="DS1699" s="32">
        <v>2.5510000000000002</v>
      </c>
      <c r="DT1699" s="32">
        <v>2.6920000000000002</v>
      </c>
      <c r="DU1699" s="32">
        <v>2.8370000000000002</v>
      </c>
      <c r="DV1699" s="32">
        <v>2.8759999999999999</v>
      </c>
      <c r="DW1699" s="32">
        <v>2.7509999999999999</v>
      </c>
      <c r="DX1699" s="32">
        <v>2.6440000000000001</v>
      </c>
      <c r="DY1699" s="32">
        <v>2.5409999999999999</v>
      </c>
      <c r="DZ1699" s="32">
        <v>2.5169999999999999</v>
      </c>
      <c r="EA1699" s="32">
        <v>2.524</v>
      </c>
      <c r="EB1699" s="32">
        <v>2.5299999999999998</v>
      </c>
      <c r="EC1699" s="32">
        <v>2.5350000000000001</v>
      </c>
      <c r="ED1699" s="32">
        <v>2.5379999999999998</v>
      </c>
      <c r="EE1699" s="32">
        <v>2.569</v>
      </c>
      <c r="EF1699" s="32">
        <v>2.7120000000000002</v>
      </c>
      <c r="EG1699" s="32">
        <v>2.8570000000000002</v>
      </c>
      <c r="EH1699" s="32">
        <v>2.911</v>
      </c>
      <c r="EI1699" s="32">
        <v>2.786</v>
      </c>
      <c r="EJ1699" s="32">
        <v>2.6789999999999998</v>
      </c>
      <c r="EK1699" s="32">
        <v>2.5760000000000001</v>
      </c>
      <c r="EL1699" s="32">
        <v>2.552</v>
      </c>
      <c r="EM1699" s="32">
        <v>2.5590000000000002</v>
      </c>
      <c r="EN1699" s="32">
        <v>2.5649999999999999</v>
      </c>
      <c r="EO1699" s="32">
        <v>2.57</v>
      </c>
      <c r="EP1699" s="32">
        <v>2.573</v>
      </c>
      <c r="EQ1699" s="32">
        <v>2.6040000000000001</v>
      </c>
      <c r="ER1699" s="32">
        <v>2.7469999999999999</v>
      </c>
      <c r="ES1699" s="32">
        <v>2.8919999999999999</v>
      </c>
      <c r="ET1699" s="32">
        <v>2.9535</v>
      </c>
      <c r="EU1699" s="32">
        <v>2.8285</v>
      </c>
      <c r="EV1699" s="32">
        <v>2.7214999999999998</v>
      </c>
      <c r="EW1699" s="32">
        <v>2.6185</v>
      </c>
      <c r="EX1699" s="32">
        <v>2.5945</v>
      </c>
      <c r="EY1699" s="32">
        <v>2.6015000000000001</v>
      </c>
      <c r="EZ1699" s="32">
        <v>2.6074999999999999</v>
      </c>
      <c r="FA1699" s="32">
        <v>2.6124999999999998</v>
      </c>
      <c r="FB1699" s="32">
        <v>2.6154999999999999</v>
      </c>
      <c r="FC1699" s="32">
        <v>2.6465000000000001</v>
      </c>
      <c r="FD1699" s="32">
        <v>2.7894999999999999</v>
      </c>
      <c r="FE1699" s="32">
        <v>2.9344999999999999</v>
      </c>
      <c r="FF1699" s="32">
        <v>3.0034999999999998</v>
      </c>
      <c r="FG1699" s="32">
        <v>2.8784999999999998</v>
      </c>
      <c r="FH1699" s="32">
        <v>2.7715000000000001</v>
      </c>
      <c r="FI1699" s="32">
        <v>2.6684999999999999</v>
      </c>
      <c r="FJ1699" s="32">
        <v>2.6444999999999999</v>
      </c>
      <c r="FK1699" s="32">
        <v>2.6515</v>
      </c>
      <c r="FL1699" s="32">
        <v>2.6575000000000002</v>
      </c>
      <c r="FM1699" s="32">
        <v>2.6625000000000001</v>
      </c>
      <c r="FN1699" s="32">
        <v>2.6655000000000002</v>
      </c>
      <c r="FO1699" s="32"/>
      <c r="FP1699" s="32"/>
      <c r="FQ1699" s="32"/>
      <c r="FR1699" s="32"/>
      <c r="FS1699" s="32"/>
      <c r="FT1699" s="32"/>
      <c r="FU1699" s="32"/>
      <c r="FV1699" s="32"/>
      <c r="FW1699" s="32"/>
      <c r="FX1699" s="32"/>
      <c r="FY1699" s="32"/>
      <c r="FZ1699" s="32"/>
      <c r="GA1699" s="32"/>
      <c r="GB1699" s="32"/>
      <c r="GC1699" s="32"/>
      <c r="GD1699" s="32"/>
      <c r="GE1699" s="32"/>
      <c r="GF1699" s="32"/>
      <c r="GG1699" s="32"/>
      <c r="GH1699" s="32"/>
      <c r="GI1699" s="32"/>
      <c r="GJ1699" s="32"/>
      <c r="GK1699" s="32"/>
      <c r="GL1699" s="32"/>
      <c r="GM1699" s="32"/>
      <c r="GN1699" s="32"/>
      <c r="GO1699" s="32"/>
      <c r="GP1699" s="32"/>
      <c r="GQ1699" s="32"/>
    </row>
    <row r="1700" spans="1:199" customFormat="1" hidden="1" x14ac:dyDescent="0.2">
      <c r="A1700">
        <f t="shared" si="411"/>
        <v>5</v>
      </c>
      <c r="B1700">
        <f t="shared" si="412"/>
        <v>10</v>
      </c>
      <c r="C1700" s="1">
        <v>36434</v>
      </c>
      <c r="D1700">
        <f t="shared" si="413"/>
        <v>10</v>
      </c>
      <c r="E1700">
        <f t="shared" si="414"/>
        <v>1999</v>
      </c>
      <c r="F1700" s="15"/>
      <c r="G1700" s="16">
        <f t="shared" si="403"/>
        <v>-6.150000000000011E-2</v>
      </c>
      <c r="H1700" s="16">
        <f t="shared" si="404"/>
        <v>1.6583333333333172E-2</v>
      </c>
      <c r="I1700" s="16">
        <f t="shared" si="405"/>
        <v>-4.4916666666666938E-2</v>
      </c>
      <c r="J1700" s="7">
        <f>VLOOKUP(C1700,'Nymex hist.'!A:B,2,0)</f>
        <v>2.7930000000000001</v>
      </c>
      <c r="K1700" s="7"/>
      <c r="L1700" s="7"/>
      <c r="M1700" s="9">
        <f t="shared" si="406"/>
        <v>2.66275</v>
      </c>
      <c r="N1700" s="9">
        <f t="shared" si="407"/>
        <v>2.6012499999999998</v>
      </c>
      <c r="O1700" s="9">
        <f t="shared" si="408"/>
        <v>2.617833333333333</v>
      </c>
      <c r="P1700" s="9">
        <f t="shared" si="409"/>
        <v>2.6503333333333332</v>
      </c>
      <c r="Q1700" s="9">
        <f t="shared" si="410"/>
        <v>2.6928333333333332</v>
      </c>
      <c r="R1700" s="8">
        <v>36434</v>
      </c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3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>
        <v>2.7930000000000001</v>
      </c>
      <c r="CW1700" s="2">
        <v>2.9769999999999999</v>
      </c>
      <c r="CX1700" s="2">
        <v>2.9990000000000001</v>
      </c>
      <c r="CY1700" s="2">
        <v>2.839</v>
      </c>
      <c r="CZ1700" s="2">
        <v>2.68</v>
      </c>
      <c r="DA1700" s="2">
        <v>2.5449999999999999</v>
      </c>
      <c r="DB1700" s="2">
        <v>2.5099999999999998</v>
      </c>
      <c r="DC1700" s="2">
        <v>2.5249999999999999</v>
      </c>
      <c r="DD1700" s="2">
        <v>2.5369999999999999</v>
      </c>
      <c r="DE1700" s="2">
        <v>2.5470000000000002</v>
      </c>
      <c r="DF1700" s="2">
        <v>2.5619999999999998</v>
      </c>
      <c r="DG1700" s="2">
        <v>2.6080000000000001</v>
      </c>
      <c r="DH1700" s="2">
        <v>2.7429999999999999</v>
      </c>
      <c r="DI1700" s="2">
        <v>2.8580000000000001</v>
      </c>
      <c r="DJ1700" s="2">
        <v>2.8879999999999999</v>
      </c>
      <c r="DK1700" s="2">
        <v>2.76</v>
      </c>
      <c r="DL1700" s="2">
        <v>2.6110000000000002</v>
      </c>
      <c r="DM1700" s="2">
        <v>2.4900000000000002</v>
      </c>
      <c r="DN1700" s="2">
        <v>2.4700000000000002</v>
      </c>
      <c r="DO1700" s="2">
        <v>2.4790000000000001</v>
      </c>
      <c r="DP1700" s="2">
        <v>2.4849999999999999</v>
      </c>
      <c r="DQ1700" s="2">
        <v>2.4929999999999999</v>
      </c>
      <c r="DR1700" s="2">
        <v>2.504</v>
      </c>
      <c r="DS1700" s="2">
        <v>2.536</v>
      </c>
      <c r="DT1700" s="2">
        <v>2.677</v>
      </c>
      <c r="DU1700" s="2">
        <v>2.8220000000000001</v>
      </c>
      <c r="DV1700" s="2">
        <v>2.8610000000000002</v>
      </c>
      <c r="DW1700" s="2">
        <v>2.7360000000000002</v>
      </c>
      <c r="DX1700" s="2">
        <v>2.629</v>
      </c>
      <c r="DY1700" s="2">
        <v>2.5259999999999998</v>
      </c>
      <c r="DZ1700" s="2">
        <v>2.5019999999999998</v>
      </c>
      <c r="EA1700" s="2">
        <v>2.5089999999999999</v>
      </c>
      <c r="EB1700" s="2">
        <v>2.5150000000000001</v>
      </c>
      <c r="EC1700" s="2">
        <v>2.52</v>
      </c>
      <c r="ED1700" s="2">
        <v>2.5230000000000001</v>
      </c>
      <c r="EE1700" s="2">
        <v>2.5539999999999998</v>
      </c>
      <c r="EF1700" s="2">
        <v>2.6970000000000001</v>
      </c>
      <c r="EG1700" s="2">
        <v>2.8420000000000001</v>
      </c>
      <c r="EH1700" s="2">
        <v>2.8935</v>
      </c>
      <c r="EI1700" s="2">
        <v>2.7685</v>
      </c>
      <c r="EJ1700" s="2">
        <v>2.6615000000000002</v>
      </c>
      <c r="EK1700" s="2">
        <v>2.5585</v>
      </c>
      <c r="EL1700" s="2">
        <v>2.5345</v>
      </c>
      <c r="EM1700" s="2">
        <v>2.5415000000000001</v>
      </c>
      <c r="EN1700" s="2">
        <v>2.5474999999999999</v>
      </c>
      <c r="EO1700" s="2">
        <v>2.5525000000000002</v>
      </c>
      <c r="EP1700" s="2">
        <v>2.5554999999999999</v>
      </c>
      <c r="EQ1700" s="2">
        <v>2.5865</v>
      </c>
      <c r="ER1700" s="2">
        <v>2.7294999999999998</v>
      </c>
      <c r="ES1700" s="2">
        <v>2.8744999999999998</v>
      </c>
      <c r="ET1700" s="2">
        <v>2.9359999999999999</v>
      </c>
      <c r="EU1700" s="2">
        <v>2.8109999999999999</v>
      </c>
      <c r="EV1700" s="2">
        <v>2.7040000000000002</v>
      </c>
      <c r="EW1700" s="2">
        <v>2.601</v>
      </c>
      <c r="EX1700" s="2">
        <v>2.577</v>
      </c>
      <c r="EY1700" s="2">
        <v>2.5840000000000001</v>
      </c>
      <c r="EZ1700" s="2">
        <v>2.59</v>
      </c>
      <c r="FA1700" s="2">
        <v>2.5950000000000002</v>
      </c>
      <c r="FB1700" s="2">
        <v>2.5979999999999999</v>
      </c>
      <c r="FC1700" s="2">
        <v>2.629</v>
      </c>
      <c r="FD1700" s="2">
        <v>2.7719999999999998</v>
      </c>
      <c r="FE1700" s="2">
        <v>2.9169999999999998</v>
      </c>
      <c r="FF1700" s="2">
        <v>2.9860000000000002</v>
      </c>
      <c r="FG1700" s="2">
        <v>2.8610000000000002</v>
      </c>
      <c r="FH1700" s="2">
        <v>2.754</v>
      </c>
      <c r="FI1700" s="2">
        <v>2.6509999999999998</v>
      </c>
      <c r="FJ1700" s="2">
        <v>2.6269999999999998</v>
      </c>
      <c r="FK1700" s="2">
        <v>2.6339999999999999</v>
      </c>
      <c r="FL1700" s="2">
        <v>2.64</v>
      </c>
      <c r="FM1700" s="2">
        <v>2.645</v>
      </c>
      <c r="FN1700" s="2">
        <v>2.6480000000000001</v>
      </c>
      <c r="FO1700" s="2">
        <v>2.6789999999999998</v>
      </c>
      <c r="FP1700" s="2"/>
      <c r="FQ1700" s="2"/>
      <c r="FR1700" s="2"/>
      <c r="FS1700" s="2"/>
      <c r="FT1700" s="2"/>
      <c r="FU1700" s="2"/>
      <c r="FV1700" s="2"/>
      <c r="FW1700" s="2"/>
      <c r="FX1700" s="2"/>
      <c r="FY1700" s="2"/>
      <c r="FZ1700" s="2"/>
      <c r="GA1700" s="2"/>
      <c r="GB1700" s="2"/>
      <c r="GC1700" s="2"/>
      <c r="GD1700" s="2"/>
      <c r="GE1700" s="2"/>
      <c r="GF1700" s="2"/>
      <c r="GG1700" s="2"/>
      <c r="GH1700" s="2"/>
      <c r="GI1700" s="2"/>
      <c r="GJ1700" s="2"/>
      <c r="GK1700" s="2"/>
      <c r="GL1700" s="2"/>
      <c r="GM1700" s="2"/>
      <c r="GN1700" s="2"/>
      <c r="GO1700" s="2"/>
      <c r="GP1700" s="2"/>
      <c r="GQ1700" s="2"/>
    </row>
    <row r="1701" spans="1:199" customFormat="1" hidden="1" x14ac:dyDescent="0.2">
      <c r="A1701">
        <f t="shared" si="411"/>
        <v>1</v>
      </c>
      <c r="B1701">
        <f t="shared" si="412"/>
        <v>10</v>
      </c>
      <c r="C1701" s="1">
        <v>36437</v>
      </c>
      <c r="D1701">
        <f t="shared" si="413"/>
        <v>10</v>
      </c>
      <c r="E1701">
        <f t="shared" si="414"/>
        <v>1999</v>
      </c>
      <c r="F1701" s="15"/>
      <c r="G1701" s="16">
        <f t="shared" si="403"/>
        <v>-3.774999999999995E-2</v>
      </c>
      <c r="H1701" s="16">
        <f t="shared" si="404"/>
        <v>2.566666666666606E-2</v>
      </c>
      <c r="I1701" s="16">
        <f t="shared" si="405"/>
        <v>-1.208333333333389E-2</v>
      </c>
      <c r="J1701" s="7">
        <f>VLOOKUP(C1701,'Nymex hist.'!A:B,2,0)</f>
        <v>2.625</v>
      </c>
      <c r="K1701" s="7"/>
      <c r="L1701" s="7"/>
      <c r="M1701" s="9">
        <f t="shared" si="406"/>
        <v>2.6060000000000003</v>
      </c>
      <c r="N1701" s="9">
        <f t="shared" si="407"/>
        <v>2.5682500000000004</v>
      </c>
      <c r="O1701" s="9">
        <f t="shared" si="408"/>
        <v>2.5939166666666664</v>
      </c>
      <c r="P1701" s="9">
        <f t="shared" si="409"/>
        <v>2.6264166666666666</v>
      </c>
      <c r="Q1701" s="9">
        <f t="shared" si="410"/>
        <v>2.6689166666666666</v>
      </c>
      <c r="R1701" s="8">
        <v>36437</v>
      </c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3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>
        <v>2.625</v>
      </c>
      <c r="CW1701" s="2">
        <v>2.8340000000000001</v>
      </c>
      <c r="CX1701" s="2">
        <v>2.8730000000000002</v>
      </c>
      <c r="CY1701" s="2">
        <v>2.7509999999999999</v>
      </c>
      <c r="CZ1701" s="2">
        <v>2.6059999999999999</v>
      </c>
      <c r="DA1701" s="2">
        <v>2.4860000000000002</v>
      </c>
      <c r="DB1701" s="2">
        <v>2.4590000000000001</v>
      </c>
      <c r="DC1701" s="2">
        <v>2.4740000000000002</v>
      </c>
      <c r="DD1701" s="2">
        <v>2.4900000000000002</v>
      </c>
      <c r="DE1701" s="2">
        <v>2.5059999999999998</v>
      </c>
      <c r="DF1701" s="2">
        <v>2.5259999999999998</v>
      </c>
      <c r="DG1701" s="2">
        <v>2.5720000000000001</v>
      </c>
      <c r="DH1701" s="2">
        <v>2.7069999999999999</v>
      </c>
      <c r="DI1701" s="2">
        <v>2.8220000000000001</v>
      </c>
      <c r="DJ1701" s="2">
        <v>2.8519999999999999</v>
      </c>
      <c r="DK1701" s="2">
        <v>2.7240000000000002</v>
      </c>
      <c r="DL1701" s="2">
        <v>2.5750000000000002</v>
      </c>
      <c r="DM1701" s="2">
        <v>2.4540000000000002</v>
      </c>
      <c r="DN1701" s="2">
        <v>2.4340000000000002</v>
      </c>
      <c r="DO1701" s="2">
        <v>2.4430000000000001</v>
      </c>
      <c r="DP1701" s="2">
        <v>2.4550000000000001</v>
      </c>
      <c r="DQ1701" s="2">
        <v>2.4630000000000001</v>
      </c>
      <c r="DR1701" s="2">
        <v>2.4740000000000002</v>
      </c>
      <c r="DS1701" s="2">
        <v>2.5059999999999998</v>
      </c>
      <c r="DT1701" s="2">
        <v>2.6469999999999998</v>
      </c>
      <c r="DU1701" s="2">
        <v>2.7919999999999998</v>
      </c>
      <c r="DV1701" s="2">
        <v>2.831</v>
      </c>
      <c r="DW1701" s="2">
        <v>2.7090000000000001</v>
      </c>
      <c r="DX1701" s="2">
        <v>2.605</v>
      </c>
      <c r="DY1701" s="2">
        <v>2.504</v>
      </c>
      <c r="DZ1701" s="2">
        <v>2.48</v>
      </c>
      <c r="EA1701" s="2">
        <v>2.4870000000000001</v>
      </c>
      <c r="EB1701" s="2">
        <v>2.4929999999999999</v>
      </c>
      <c r="EC1701" s="2">
        <v>2.5</v>
      </c>
      <c r="ED1701" s="2">
        <v>2.504</v>
      </c>
      <c r="EE1701" s="2">
        <v>2.5350000000000001</v>
      </c>
      <c r="EF1701" s="2">
        <v>2.6669999999999998</v>
      </c>
      <c r="EG1701" s="2">
        <v>2.8119999999999998</v>
      </c>
      <c r="EH1701" s="2">
        <v>2.8635000000000002</v>
      </c>
      <c r="EI1701" s="2">
        <v>2.7414999999999998</v>
      </c>
      <c r="EJ1701" s="2">
        <v>2.6375000000000002</v>
      </c>
      <c r="EK1701" s="2">
        <v>2.5365000000000002</v>
      </c>
      <c r="EL1701" s="2">
        <v>2.5125000000000002</v>
      </c>
      <c r="EM1701" s="2">
        <v>2.5194999999999999</v>
      </c>
      <c r="EN1701" s="2">
        <v>2.5255000000000001</v>
      </c>
      <c r="EO1701" s="2">
        <v>2.5325000000000002</v>
      </c>
      <c r="EP1701" s="2">
        <v>2.5365000000000002</v>
      </c>
      <c r="EQ1701" s="2">
        <v>2.5674999999999999</v>
      </c>
      <c r="ER1701" s="2">
        <v>2.6995</v>
      </c>
      <c r="ES1701" s="2">
        <v>2.8445</v>
      </c>
      <c r="ET1701" s="2">
        <v>2.9060000000000001</v>
      </c>
      <c r="EU1701" s="2">
        <v>2.7839999999999998</v>
      </c>
      <c r="EV1701" s="2">
        <v>2.68</v>
      </c>
      <c r="EW1701" s="2">
        <v>2.5790000000000002</v>
      </c>
      <c r="EX1701" s="2">
        <v>2.5550000000000002</v>
      </c>
      <c r="EY1701" s="2">
        <v>2.5619999999999998</v>
      </c>
      <c r="EZ1701" s="2">
        <v>2.5680000000000001</v>
      </c>
      <c r="FA1701" s="2">
        <v>2.5750000000000002</v>
      </c>
      <c r="FB1701" s="2">
        <v>2.5790000000000002</v>
      </c>
      <c r="FC1701" s="2">
        <v>2.61</v>
      </c>
      <c r="FD1701" s="2">
        <v>2.742</v>
      </c>
      <c r="FE1701" s="2">
        <v>2.887</v>
      </c>
      <c r="FF1701" s="2">
        <v>2.956</v>
      </c>
      <c r="FG1701" s="2">
        <v>2.8340000000000001</v>
      </c>
      <c r="FH1701" s="2">
        <v>2.73</v>
      </c>
      <c r="FI1701" s="2">
        <v>2.629</v>
      </c>
      <c r="FJ1701" s="2">
        <v>2.605</v>
      </c>
      <c r="FK1701" s="2">
        <v>2.6120000000000001</v>
      </c>
      <c r="FL1701" s="2">
        <v>2.6179999999999999</v>
      </c>
      <c r="FM1701" s="2">
        <v>2.625</v>
      </c>
      <c r="FN1701" s="2">
        <v>2.629</v>
      </c>
      <c r="FO1701" s="2">
        <v>2.66</v>
      </c>
      <c r="FP1701" s="2"/>
      <c r="FQ1701" s="2"/>
      <c r="FR1701" s="2"/>
      <c r="FS1701" s="2"/>
      <c r="FT1701" s="2"/>
      <c r="FU1701" s="2"/>
      <c r="FV1701" s="2"/>
      <c r="FW1701" s="2"/>
      <c r="FX1701" s="2"/>
      <c r="FY1701" s="2"/>
      <c r="FZ1701" s="2"/>
      <c r="GA1701" s="2"/>
      <c r="GB1701" s="2"/>
      <c r="GC1701" s="2"/>
      <c r="GD1701" s="2"/>
      <c r="GE1701" s="2"/>
      <c r="GF1701" s="2"/>
      <c r="GG1701" s="2"/>
      <c r="GH1701" s="2"/>
      <c r="GI1701" s="2"/>
      <c r="GJ1701" s="2"/>
      <c r="GK1701" s="2"/>
      <c r="GL1701" s="2"/>
      <c r="GM1701" s="2"/>
      <c r="GN1701" s="2"/>
      <c r="GO1701" s="2"/>
      <c r="GP1701" s="2"/>
      <c r="GQ1701" s="2"/>
    </row>
    <row r="1702" spans="1:199" customFormat="1" hidden="1" x14ac:dyDescent="0.2">
      <c r="A1702">
        <f t="shared" si="411"/>
        <v>2</v>
      </c>
      <c r="B1702">
        <f t="shared" si="412"/>
        <v>10</v>
      </c>
      <c r="C1702" s="1">
        <v>36438</v>
      </c>
      <c r="D1702">
        <f t="shared" si="413"/>
        <v>10</v>
      </c>
      <c r="E1702">
        <f t="shared" si="414"/>
        <v>1999</v>
      </c>
      <c r="F1702" s="15"/>
      <c r="G1702" s="16">
        <f t="shared" si="403"/>
        <v>-3.3333333333333659E-2</v>
      </c>
      <c r="H1702" s="16">
        <f t="shared" si="404"/>
        <v>2.4000000000000021E-2</v>
      </c>
      <c r="I1702" s="16">
        <f t="shared" si="405"/>
        <v>-9.3333333333336377E-3</v>
      </c>
      <c r="J1702" s="7">
        <f>VLOOKUP(C1702,'Nymex hist.'!A:B,2,0)</f>
        <v>2.5859999999999999</v>
      </c>
      <c r="K1702" s="7"/>
      <c r="L1702" s="7"/>
      <c r="M1702" s="9">
        <f t="shared" si="406"/>
        <v>2.5931666666666668</v>
      </c>
      <c r="N1702" s="9">
        <f t="shared" si="407"/>
        <v>2.5598333333333332</v>
      </c>
      <c r="O1702" s="9">
        <f t="shared" si="408"/>
        <v>2.5838333333333332</v>
      </c>
      <c r="P1702" s="9">
        <f t="shared" si="409"/>
        <v>2.6163333333333334</v>
      </c>
      <c r="Q1702" s="9">
        <f t="shared" si="410"/>
        <v>2.6588333333333334</v>
      </c>
      <c r="R1702" s="8">
        <v>36438</v>
      </c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3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>
        <v>2.5859999999999999</v>
      </c>
      <c r="CW1702" s="2">
        <v>2.802</v>
      </c>
      <c r="CX1702" s="2">
        <v>2.85</v>
      </c>
      <c r="CY1702" s="2">
        <v>2.7250000000000001</v>
      </c>
      <c r="CZ1702" s="2">
        <v>2.6</v>
      </c>
      <c r="DA1702" s="2">
        <v>2.4790000000000001</v>
      </c>
      <c r="DB1702" s="2">
        <v>2.4489999999999998</v>
      </c>
      <c r="DC1702" s="2">
        <v>2.4649999999999999</v>
      </c>
      <c r="DD1702" s="2">
        <v>2.4820000000000002</v>
      </c>
      <c r="DE1702" s="2">
        <v>2.4969999999999999</v>
      </c>
      <c r="DF1702" s="2">
        <v>2.512</v>
      </c>
      <c r="DG1702" s="2">
        <v>2.5579999999999998</v>
      </c>
      <c r="DH1702" s="2">
        <v>2.6930000000000001</v>
      </c>
      <c r="DI1702" s="2">
        <v>2.8079999999999998</v>
      </c>
      <c r="DJ1702" s="2">
        <v>2.84</v>
      </c>
      <c r="DK1702" s="2">
        <v>2.71</v>
      </c>
      <c r="DL1702" s="2">
        <v>2.57</v>
      </c>
      <c r="DM1702" s="2">
        <v>2.4529999999999998</v>
      </c>
      <c r="DN1702" s="2">
        <v>2.4260000000000002</v>
      </c>
      <c r="DO1702" s="2">
        <v>2.4350000000000001</v>
      </c>
      <c r="DP1702" s="2">
        <v>2.4470000000000001</v>
      </c>
      <c r="DQ1702" s="2">
        <v>2.4550000000000001</v>
      </c>
      <c r="DR1702" s="2">
        <v>2.4660000000000002</v>
      </c>
      <c r="DS1702" s="2">
        <v>2.4980000000000002</v>
      </c>
      <c r="DT1702" s="2">
        <v>2.6389999999999998</v>
      </c>
      <c r="DU1702" s="2">
        <v>2.7789999999999999</v>
      </c>
      <c r="DV1702" s="2">
        <v>2.8210000000000002</v>
      </c>
      <c r="DW1702" s="2">
        <v>2.6989999999999998</v>
      </c>
      <c r="DX1702" s="2">
        <v>2.5950000000000002</v>
      </c>
      <c r="DY1702" s="2">
        <v>2.4940000000000002</v>
      </c>
      <c r="DZ1702" s="2">
        <v>2.4700000000000002</v>
      </c>
      <c r="EA1702" s="2">
        <v>2.4769999999999999</v>
      </c>
      <c r="EB1702" s="2">
        <v>2.4830000000000001</v>
      </c>
      <c r="EC1702" s="2">
        <v>2.4900000000000002</v>
      </c>
      <c r="ED1702" s="2">
        <v>2.4940000000000002</v>
      </c>
      <c r="EE1702" s="2">
        <v>2.5249999999999999</v>
      </c>
      <c r="EF1702" s="2">
        <v>2.6589999999999998</v>
      </c>
      <c r="EG1702" s="2">
        <v>2.7989999999999999</v>
      </c>
      <c r="EH1702" s="2">
        <v>2.8534999999999999</v>
      </c>
      <c r="EI1702" s="2">
        <v>2.7315</v>
      </c>
      <c r="EJ1702" s="2">
        <v>2.6274999999999999</v>
      </c>
      <c r="EK1702" s="2">
        <v>2.5265</v>
      </c>
      <c r="EL1702" s="2">
        <v>2.5024999999999999</v>
      </c>
      <c r="EM1702" s="2">
        <v>2.5095000000000001</v>
      </c>
      <c r="EN1702" s="2">
        <v>2.5154999999999998</v>
      </c>
      <c r="EO1702" s="2">
        <v>2.5225</v>
      </c>
      <c r="EP1702" s="2">
        <v>2.5265</v>
      </c>
      <c r="EQ1702" s="2">
        <v>2.5575000000000001</v>
      </c>
      <c r="ER1702" s="2">
        <v>2.6915</v>
      </c>
      <c r="ES1702" s="2">
        <v>2.8315000000000001</v>
      </c>
      <c r="ET1702" s="2">
        <v>2.8959999999999999</v>
      </c>
      <c r="EU1702" s="2">
        <v>2.774</v>
      </c>
      <c r="EV1702" s="2">
        <v>2.67</v>
      </c>
      <c r="EW1702" s="2">
        <v>2.569</v>
      </c>
      <c r="EX1702" s="2">
        <v>2.5449999999999999</v>
      </c>
      <c r="EY1702" s="2">
        <v>2.552</v>
      </c>
      <c r="EZ1702" s="2">
        <v>2.5579999999999998</v>
      </c>
      <c r="FA1702" s="2">
        <v>2.5649999999999999</v>
      </c>
      <c r="FB1702" s="2">
        <v>2.569</v>
      </c>
      <c r="FC1702" s="2">
        <v>2.6</v>
      </c>
      <c r="FD1702" s="2">
        <v>2.734</v>
      </c>
      <c r="FE1702" s="2">
        <v>2.8740000000000001</v>
      </c>
      <c r="FF1702" s="2">
        <v>2.9460000000000002</v>
      </c>
      <c r="FG1702" s="2">
        <v>2.8239999999999998</v>
      </c>
      <c r="FH1702" s="2">
        <v>2.72</v>
      </c>
      <c r="FI1702" s="2">
        <v>2.6190000000000002</v>
      </c>
      <c r="FJ1702" s="2">
        <v>2.5950000000000002</v>
      </c>
      <c r="FK1702" s="2">
        <v>2.6019999999999999</v>
      </c>
      <c r="FL1702" s="2">
        <v>2.6080000000000001</v>
      </c>
      <c r="FM1702" s="2">
        <v>2.6150000000000002</v>
      </c>
      <c r="FN1702" s="2">
        <v>2.6190000000000002</v>
      </c>
      <c r="FO1702" s="2">
        <v>2.65</v>
      </c>
      <c r="FP1702" s="2"/>
      <c r="FQ1702" s="2"/>
      <c r="FR1702" s="2"/>
      <c r="FS1702" s="2"/>
      <c r="FT1702" s="2"/>
      <c r="FU1702" s="2"/>
      <c r="FV1702" s="2"/>
      <c r="FW1702" s="2"/>
      <c r="FX1702" s="2"/>
      <c r="FY1702" s="2"/>
      <c r="FZ1702" s="2"/>
      <c r="GA1702" s="2"/>
      <c r="GB1702" s="2"/>
      <c r="GC1702" s="2"/>
      <c r="GD1702" s="2"/>
      <c r="GE1702" s="2"/>
      <c r="GF1702" s="2"/>
      <c r="GG1702" s="2"/>
      <c r="GH1702" s="2"/>
      <c r="GI1702" s="2"/>
      <c r="GJ1702" s="2"/>
      <c r="GK1702" s="2"/>
      <c r="GL1702" s="2"/>
      <c r="GM1702" s="2"/>
      <c r="GN1702" s="2"/>
      <c r="GO1702" s="2"/>
      <c r="GP1702" s="2"/>
      <c r="GQ1702" s="2"/>
    </row>
    <row r="1703" spans="1:199" customFormat="1" hidden="1" x14ac:dyDescent="0.2">
      <c r="A1703">
        <f t="shared" si="411"/>
        <v>3</v>
      </c>
      <c r="B1703">
        <f t="shared" si="412"/>
        <v>10</v>
      </c>
      <c r="C1703" s="1">
        <v>36439</v>
      </c>
      <c r="D1703">
        <f t="shared" si="413"/>
        <v>10</v>
      </c>
      <c r="E1703">
        <f t="shared" si="414"/>
        <v>1999</v>
      </c>
      <c r="F1703" s="15"/>
      <c r="G1703" s="16">
        <f t="shared" si="403"/>
        <v>-2.9500000000000082E-2</v>
      </c>
      <c r="H1703" s="16">
        <f t="shared" si="404"/>
        <v>2.5000000000000355E-2</v>
      </c>
      <c r="I1703" s="16">
        <f t="shared" si="405"/>
        <v>-4.4999999999997264E-3</v>
      </c>
      <c r="J1703" s="7">
        <f>VLOOKUP(C1703,'Nymex hist.'!A:B,2,0)</f>
        <v>2.601</v>
      </c>
      <c r="K1703" s="7"/>
      <c r="L1703" s="7"/>
      <c r="M1703" s="9">
        <f t="shared" si="406"/>
        <v>2.5933333333333333</v>
      </c>
      <c r="N1703" s="9">
        <f t="shared" si="407"/>
        <v>2.5638333333333332</v>
      </c>
      <c r="O1703" s="9">
        <f t="shared" si="408"/>
        <v>2.5888333333333335</v>
      </c>
      <c r="P1703" s="9">
        <f t="shared" si="409"/>
        <v>2.6213333333333333</v>
      </c>
      <c r="Q1703" s="9">
        <f t="shared" si="410"/>
        <v>2.6638333333333333</v>
      </c>
      <c r="R1703" s="8">
        <v>36439</v>
      </c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3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>
        <v>2.601</v>
      </c>
      <c r="CW1703" s="2">
        <v>2.8010000000000002</v>
      </c>
      <c r="CX1703" s="2">
        <v>2.8530000000000002</v>
      </c>
      <c r="CY1703" s="2">
        <v>2.7250000000000001</v>
      </c>
      <c r="CZ1703" s="2">
        <v>2.597</v>
      </c>
      <c r="DA1703" s="2">
        <v>2.4729999999999999</v>
      </c>
      <c r="DB1703" s="2">
        <v>2.4430000000000001</v>
      </c>
      <c r="DC1703" s="2">
        <v>2.46</v>
      </c>
      <c r="DD1703" s="2">
        <v>2.4820000000000002</v>
      </c>
      <c r="DE1703" s="2">
        <v>2.504</v>
      </c>
      <c r="DF1703" s="2">
        <v>2.5190000000000001</v>
      </c>
      <c r="DG1703" s="2">
        <v>2.5630000000000002</v>
      </c>
      <c r="DH1703" s="2">
        <v>2.6930000000000001</v>
      </c>
      <c r="DI1703" s="2">
        <v>2.8079999999999998</v>
      </c>
      <c r="DJ1703" s="2">
        <v>2.8410000000000002</v>
      </c>
      <c r="DK1703" s="2">
        <v>2.706</v>
      </c>
      <c r="DL1703" s="2">
        <v>2.5760000000000001</v>
      </c>
      <c r="DM1703" s="2">
        <v>2.4580000000000002</v>
      </c>
      <c r="DN1703" s="2">
        <v>2.431</v>
      </c>
      <c r="DO1703" s="2">
        <v>2.44</v>
      </c>
      <c r="DP1703" s="2">
        <v>2.452</v>
      </c>
      <c r="DQ1703" s="2">
        <v>2.46</v>
      </c>
      <c r="DR1703" s="2">
        <v>2.4710000000000001</v>
      </c>
      <c r="DS1703" s="2">
        <v>2.5030000000000001</v>
      </c>
      <c r="DT1703" s="2">
        <v>2.6440000000000001</v>
      </c>
      <c r="DU1703" s="2">
        <v>2.7839999999999998</v>
      </c>
      <c r="DV1703" s="2">
        <v>2.8260000000000001</v>
      </c>
      <c r="DW1703" s="2">
        <v>2.7040000000000002</v>
      </c>
      <c r="DX1703" s="2">
        <v>2.6</v>
      </c>
      <c r="DY1703" s="2">
        <v>2.4990000000000001</v>
      </c>
      <c r="DZ1703" s="2">
        <v>2.4750000000000001</v>
      </c>
      <c r="EA1703" s="2">
        <v>2.4820000000000002</v>
      </c>
      <c r="EB1703" s="2">
        <v>2.488</v>
      </c>
      <c r="EC1703" s="2">
        <v>2.4950000000000001</v>
      </c>
      <c r="ED1703" s="2">
        <v>2.4990000000000001</v>
      </c>
      <c r="EE1703" s="2">
        <v>2.5299999999999998</v>
      </c>
      <c r="EF1703" s="2">
        <v>2.6640000000000001</v>
      </c>
      <c r="EG1703" s="2">
        <v>2.8039999999999998</v>
      </c>
      <c r="EH1703" s="2">
        <v>2.8584999999999998</v>
      </c>
      <c r="EI1703" s="2">
        <v>2.7364999999999999</v>
      </c>
      <c r="EJ1703" s="2">
        <v>2.6324999999999998</v>
      </c>
      <c r="EK1703" s="2">
        <v>2.5314999999999999</v>
      </c>
      <c r="EL1703" s="2">
        <v>2.5074999999999998</v>
      </c>
      <c r="EM1703" s="2">
        <v>2.5145</v>
      </c>
      <c r="EN1703" s="2">
        <v>2.5205000000000002</v>
      </c>
      <c r="EO1703" s="2">
        <v>2.5274999999999999</v>
      </c>
      <c r="EP1703" s="2">
        <v>2.5314999999999999</v>
      </c>
      <c r="EQ1703" s="2">
        <v>2.5625</v>
      </c>
      <c r="ER1703" s="2">
        <v>2.6964999999999999</v>
      </c>
      <c r="ES1703" s="2">
        <v>2.8365</v>
      </c>
      <c r="ET1703" s="2">
        <v>2.9009999999999998</v>
      </c>
      <c r="EU1703" s="2">
        <v>2.7789999999999999</v>
      </c>
      <c r="EV1703" s="2">
        <v>2.6749999999999998</v>
      </c>
      <c r="EW1703" s="2">
        <v>2.5739999999999998</v>
      </c>
      <c r="EX1703" s="2">
        <v>2.5499999999999998</v>
      </c>
      <c r="EY1703" s="2">
        <v>2.5569999999999999</v>
      </c>
      <c r="EZ1703" s="2">
        <v>2.5630000000000002</v>
      </c>
      <c r="FA1703" s="2">
        <v>2.57</v>
      </c>
      <c r="FB1703" s="2">
        <v>2.5739999999999998</v>
      </c>
      <c r="FC1703" s="2">
        <v>2.605</v>
      </c>
      <c r="FD1703" s="2">
        <v>2.7389999999999999</v>
      </c>
      <c r="FE1703" s="2">
        <v>2.879</v>
      </c>
      <c r="FF1703" s="2">
        <v>2.9510000000000001</v>
      </c>
      <c r="FG1703" s="2">
        <v>2.8290000000000002</v>
      </c>
      <c r="FH1703" s="2">
        <v>2.7250000000000001</v>
      </c>
      <c r="FI1703" s="2">
        <v>2.6240000000000001</v>
      </c>
      <c r="FJ1703" s="2">
        <v>2.6</v>
      </c>
      <c r="FK1703" s="2">
        <v>2.6070000000000002</v>
      </c>
      <c r="FL1703" s="2">
        <v>2.613</v>
      </c>
      <c r="FM1703" s="2">
        <v>2.62</v>
      </c>
      <c r="FN1703" s="2">
        <v>2.6240000000000001</v>
      </c>
      <c r="FO1703" s="2">
        <v>2.6549999999999998</v>
      </c>
      <c r="FP1703" s="2"/>
      <c r="FQ1703" s="2"/>
      <c r="FR1703" s="2"/>
      <c r="FS1703" s="2"/>
      <c r="FT1703" s="2"/>
      <c r="FU1703" s="2"/>
      <c r="FV1703" s="2"/>
      <c r="FW1703" s="2"/>
      <c r="FX1703" s="2"/>
      <c r="FY1703" s="2"/>
      <c r="FZ1703" s="2"/>
      <c r="GA1703" s="2"/>
      <c r="GB1703" s="2"/>
      <c r="GC1703" s="2"/>
      <c r="GD1703" s="2"/>
      <c r="GE1703" s="2"/>
      <c r="GF1703" s="2"/>
      <c r="GG1703" s="2"/>
      <c r="GH1703" s="2"/>
      <c r="GI1703" s="2"/>
      <c r="GJ1703" s="2"/>
      <c r="GK1703" s="2"/>
      <c r="GL1703" s="2"/>
      <c r="GM1703" s="2"/>
      <c r="GN1703" s="2"/>
      <c r="GO1703" s="2"/>
      <c r="GP1703" s="2"/>
      <c r="GQ1703" s="2"/>
    </row>
    <row r="1704" spans="1:199" customFormat="1" hidden="1" x14ac:dyDescent="0.2">
      <c r="A1704">
        <f t="shared" si="411"/>
        <v>4</v>
      </c>
      <c r="B1704">
        <f t="shared" si="412"/>
        <v>10</v>
      </c>
      <c r="C1704" s="1">
        <v>36440</v>
      </c>
      <c r="D1704">
        <f t="shared" si="413"/>
        <v>10</v>
      </c>
      <c r="E1704">
        <f t="shared" si="414"/>
        <v>1999</v>
      </c>
      <c r="F1704" s="15"/>
      <c r="G1704" s="16">
        <f t="shared" si="403"/>
        <v>-3.8000000000000256E-2</v>
      </c>
      <c r="H1704" s="16">
        <f t="shared" si="404"/>
        <v>2.3583333333333734E-2</v>
      </c>
      <c r="I1704" s="16">
        <f t="shared" si="405"/>
        <v>-1.4416666666666522E-2</v>
      </c>
      <c r="J1704" s="7">
        <f>VLOOKUP(C1704,'Nymex hist.'!A:B,2,0)</f>
        <v>2.6419999999999999</v>
      </c>
      <c r="K1704" s="7"/>
      <c r="L1704" s="7"/>
      <c r="M1704" s="9">
        <f t="shared" si="406"/>
        <v>2.6130833333333334</v>
      </c>
      <c r="N1704" s="9">
        <f t="shared" si="407"/>
        <v>2.5750833333333332</v>
      </c>
      <c r="O1704" s="9">
        <f t="shared" si="408"/>
        <v>2.5986666666666669</v>
      </c>
      <c r="P1704" s="9">
        <f t="shared" si="409"/>
        <v>2.6311666666666667</v>
      </c>
      <c r="Q1704" s="9">
        <f t="shared" si="410"/>
        <v>2.6736666666666662</v>
      </c>
      <c r="R1704" s="8">
        <v>36440</v>
      </c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3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>
        <v>2.6419999999999999</v>
      </c>
      <c r="CW1704" s="2">
        <v>2.84</v>
      </c>
      <c r="CX1704" s="2">
        <v>2.8769999999999998</v>
      </c>
      <c r="CY1704" s="2">
        <v>2.7469999999999999</v>
      </c>
      <c r="CZ1704" s="2">
        <v>2.617</v>
      </c>
      <c r="DA1704" s="2">
        <v>2.492</v>
      </c>
      <c r="DB1704" s="2">
        <v>2.4620000000000002</v>
      </c>
      <c r="DC1704" s="2">
        <v>2.4790000000000001</v>
      </c>
      <c r="DD1704" s="2">
        <v>2.5009999999999999</v>
      </c>
      <c r="DE1704" s="2">
        <v>2.5230000000000001</v>
      </c>
      <c r="DF1704" s="2">
        <v>2.5379999999999998</v>
      </c>
      <c r="DG1704" s="2">
        <v>2.5819999999999999</v>
      </c>
      <c r="DH1704" s="2">
        <v>2.7120000000000002</v>
      </c>
      <c r="DI1704" s="2">
        <v>2.827</v>
      </c>
      <c r="DJ1704" s="2">
        <v>2.859</v>
      </c>
      <c r="DK1704" s="2">
        <v>2.7229999999999999</v>
      </c>
      <c r="DL1704" s="2">
        <v>2.5920000000000001</v>
      </c>
      <c r="DM1704" s="2">
        <v>2.4700000000000002</v>
      </c>
      <c r="DN1704" s="2">
        <v>2.44</v>
      </c>
      <c r="DO1704" s="2">
        <v>2.4489999999999998</v>
      </c>
      <c r="DP1704" s="2">
        <v>2.4609999999999999</v>
      </c>
      <c r="DQ1704" s="2">
        <v>2.4689999999999999</v>
      </c>
      <c r="DR1704" s="2">
        <v>2.48</v>
      </c>
      <c r="DS1704" s="2">
        <v>2.512</v>
      </c>
      <c r="DT1704" s="2">
        <v>2.653</v>
      </c>
      <c r="DU1704" s="2">
        <v>2.7930000000000001</v>
      </c>
      <c r="DV1704" s="2">
        <v>2.835</v>
      </c>
      <c r="DW1704" s="2">
        <v>2.7130000000000001</v>
      </c>
      <c r="DX1704" s="2">
        <v>2.609</v>
      </c>
      <c r="DY1704" s="2">
        <v>2.508</v>
      </c>
      <c r="DZ1704" s="2">
        <v>2.484</v>
      </c>
      <c r="EA1704" s="2">
        <v>2.4910000000000001</v>
      </c>
      <c r="EB1704" s="2">
        <v>2.4969999999999999</v>
      </c>
      <c r="EC1704" s="2">
        <v>2.504</v>
      </c>
      <c r="ED1704" s="2">
        <v>2.508</v>
      </c>
      <c r="EE1704" s="2">
        <v>2.5390000000000001</v>
      </c>
      <c r="EF1704" s="2">
        <v>2.6779999999999999</v>
      </c>
      <c r="EG1704" s="2">
        <v>2.8180000000000001</v>
      </c>
      <c r="EH1704" s="2">
        <v>2.8675000000000002</v>
      </c>
      <c r="EI1704" s="2">
        <v>2.7454999999999998</v>
      </c>
      <c r="EJ1704" s="2">
        <v>2.6415000000000002</v>
      </c>
      <c r="EK1704" s="2">
        <v>2.5405000000000002</v>
      </c>
      <c r="EL1704" s="2">
        <v>2.5165000000000002</v>
      </c>
      <c r="EM1704" s="2">
        <v>2.5234999999999999</v>
      </c>
      <c r="EN1704" s="2">
        <v>2.5295000000000001</v>
      </c>
      <c r="EO1704" s="2">
        <v>2.5365000000000002</v>
      </c>
      <c r="EP1704" s="2">
        <v>2.5405000000000002</v>
      </c>
      <c r="EQ1704" s="2">
        <v>2.5714999999999999</v>
      </c>
      <c r="ER1704" s="2">
        <v>2.7105000000000001</v>
      </c>
      <c r="ES1704" s="2">
        <v>2.8504999999999998</v>
      </c>
      <c r="ET1704" s="2">
        <v>2.91</v>
      </c>
      <c r="EU1704" s="2">
        <v>2.7879999999999998</v>
      </c>
      <c r="EV1704" s="2">
        <v>2.6840000000000002</v>
      </c>
      <c r="EW1704" s="2">
        <v>2.5830000000000002</v>
      </c>
      <c r="EX1704" s="2">
        <v>2.5590000000000002</v>
      </c>
      <c r="EY1704" s="2">
        <v>2.5659999999999998</v>
      </c>
      <c r="EZ1704" s="2">
        <v>2.5720000000000001</v>
      </c>
      <c r="FA1704" s="2">
        <v>2.5790000000000002</v>
      </c>
      <c r="FB1704" s="2">
        <v>2.5830000000000002</v>
      </c>
      <c r="FC1704" s="2">
        <v>2.6139999999999999</v>
      </c>
      <c r="FD1704" s="2">
        <v>2.7530000000000001</v>
      </c>
      <c r="FE1704" s="2">
        <v>2.8929999999999998</v>
      </c>
      <c r="FF1704" s="2">
        <v>2.96</v>
      </c>
      <c r="FG1704" s="2">
        <v>2.8380000000000001</v>
      </c>
      <c r="FH1704" s="2">
        <v>2.734</v>
      </c>
      <c r="FI1704" s="2">
        <v>2.633</v>
      </c>
      <c r="FJ1704" s="2">
        <v>2.609</v>
      </c>
      <c r="FK1704" s="2">
        <v>2.6160000000000001</v>
      </c>
      <c r="FL1704" s="2">
        <v>2.6219999999999999</v>
      </c>
      <c r="FM1704" s="2">
        <v>2.629</v>
      </c>
      <c r="FN1704" s="2">
        <v>2.633</v>
      </c>
      <c r="FO1704" s="2">
        <v>2.6640000000000001</v>
      </c>
      <c r="FP1704" s="2"/>
      <c r="FQ1704" s="2"/>
      <c r="FR1704" s="2"/>
      <c r="FS1704" s="2"/>
      <c r="FT1704" s="2"/>
      <c r="FU1704" s="2"/>
      <c r="FV1704" s="2"/>
      <c r="FW1704" s="2"/>
      <c r="FX1704" s="2"/>
      <c r="FY1704" s="2"/>
      <c r="FZ1704" s="2"/>
      <c r="GA1704" s="2"/>
      <c r="GB1704" s="2"/>
      <c r="GC1704" s="2"/>
      <c r="GD1704" s="2"/>
      <c r="GE1704" s="2"/>
      <c r="GF1704" s="2"/>
      <c r="GG1704" s="2"/>
      <c r="GH1704" s="2"/>
      <c r="GI1704" s="2"/>
      <c r="GJ1704" s="2"/>
      <c r="GK1704" s="2"/>
      <c r="GL1704" s="2"/>
      <c r="GM1704" s="2"/>
      <c r="GN1704" s="2"/>
      <c r="GO1704" s="2"/>
      <c r="GP1704" s="2"/>
      <c r="GQ1704" s="2"/>
    </row>
    <row r="1705" spans="1:199" customFormat="1" hidden="1" x14ac:dyDescent="0.2">
      <c r="A1705">
        <f t="shared" si="411"/>
        <v>5</v>
      </c>
      <c r="B1705">
        <f t="shared" si="412"/>
        <v>10</v>
      </c>
      <c r="C1705" s="1">
        <v>36441</v>
      </c>
      <c r="D1705">
        <f t="shared" si="413"/>
        <v>10</v>
      </c>
      <c r="E1705">
        <f t="shared" si="414"/>
        <v>1999</v>
      </c>
      <c r="F1705" s="15"/>
      <c r="G1705" s="16">
        <f t="shared" si="403"/>
        <v>-5.0166666666666693E-2</v>
      </c>
      <c r="H1705" s="16">
        <f t="shared" si="404"/>
        <v>1.7750000000000377E-2</v>
      </c>
      <c r="I1705" s="16">
        <f t="shared" si="405"/>
        <v>-3.2416666666666316E-2</v>
      </c>
      <c r="J1705" s="7">
        <f>VLOOKUP(C1705,'Nymex hist.'!A:B,2,0)</f>
        <v>2.6920000000000002</v>
      </c>
      <c r="K1705" s="7"/>
      <c r="L1705" s="7"/>
      <c r="M1705" s="9">
        <f t="shared" si="406"/>
        <v>2.62825</v>
      </c>
      <c r="N1705" s="9">
        <f t="shared" si="407"/>
        <v>2.5780833333333333</v>
      </c>
      <c r="O1705" s="9">
        <f t="shared" si="408"/>
        <v>2.5958333333333337</v>
      </c>
      <c r="P1705" s="9">
        <f t="shared" si="409"/>
        <v>2.6283333333333334</v>
      </c>
      <c r="Q1705" s="9">
        <f t="shared" si="410"/>
        <v>2.6708333333333329</v>
      </c>
      <c r="R1705" s="8">
        <v>36441</v>
      </c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3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>
        <v>2.6920000000000002</v>
      </c>
      <c r="CW1705" s="2">
        <v>2.883</v>
      </c>
      <c r="CX1705" s="2">
        <v>2.9129999999999998</v>
      </c>
      <c r="CY1705" s="2">
        <v>2.79</v>
      </c>
      <c r="CZ1705" s="2">
        <v>2.65</v>
      </c>
      <c r="DA1705" s="2">
        <v>2.5150000000000001</v>
      </c>
      <c r="DB1705" s="2">
        <v>2.4769999999999999</v>
      </c>
      <c r="DC1705" s="2">
        <v>2.4870000000000001</v>
      </c>
      <c r="DD1705" s="2">
        <v>2.5070000000000001</v>
      </c>
      <c r="DE1705" s="2">
        <v>2.5270000000000001</v>
      </c>
      <c r="DF1705" s="2">
        <v>2.5419999999999998</v>
      </c>
      <c r="DG1705" s="2">
        <v>2.5859999999999999</v>
      </c>
      <c r="DH1705" s="2">
        <v>2.7149999999999999</v>
      </c>
      <c r="DI1705" s="2">
        <v>2.83</v>
      </c>
      <c r="DJ1705" s="2">
        <v>2.8620000000000001</v>
      </c>
      <c r="DK1705" s="2">
        <v>2.726</v>
      </c>
      <c r="DL1705" s="2">
        <v>2.5950000000000002</v>
      </c>
      <c r="DM1705" s="2">
        <v>2.4729999999999999</v>
      </c>
      <c r="DN1705" s="2">
        <v>2.4430000000000001</v>
      </c>
      <c r="DO1705" s="2">
        <v>2.452</v>
      </c>
      <c r="DP1705" s="2">
        <v>2.464</v>
      </c>
      <c r="DQ1705" s="2">
        <v>2.472</v>
      </c>
      <c r="DR1705" s="2">
        <v>2.4830000000000001</v>
      </c>
      <c r="DS1705" s="2">
        <v>2.5150000000000001</v>
      </c>
      <c r="DT1705" s="2">
        <v>2.6560000000000001</v>
      </c>
      <c r="DU1705" s="2">
        <v>2.7959999999999998</v>
      </c>
      <c r="DV1705" s="2">
        <v>2.831</v>
      </c>
      <c r="DW1705" s="2">
        <v>2.7090000000000001</v>
      </c>
      <c r="DX1705" s="2">
        <v>2.605</v>
      </c>
      <c r="DY1705" s="2">
        <v>2.504</v>
      </c>
      <c r="DZ1705" s="2">
        <v>2.48</v>
      </c>
      <c r="EA1705" s="2">
        <v>2.4870000000000001</v>
      </c>
      <c r="EB1705" s="2">
        <v>2.4929999999999999</v>
      </c>
      <c r="EC1705" s="2">
        <v>2.5</v>
      </c>
      <c r="ED1705" s="2">
        <v>2.504</v>
      </c>
      <c r="EE1705" s="2">
        <v>2.5350000000000001</v>
      </c>
      <c r="EF1705" s="2">
        <v>2.681</v>
      </c>
      <c r="EG1705" s="2">
        <v>2.8210000000000002</v>
      </c>
      <c r="EH1705" s="2">
        <v>2.8635000000000002</v>
      </c>
      <c r="EI1705" s="2">
        <v>2.7414999999999998</v>
      </c>
      <c r="EJ1705" s="2">
        <v>2.6375000000000002</v>
      </c>
      <c r="EK1705" s="2">
        <v>2.5365000000000002</v>
      </c>
      <c r="EL1705" s="2">
        <v>2.5125000000000002</v>
      </c>
      <c r="EM1705" s="2">
        <v>2.5194999999999999</v>
      </c>
      <c r="EN1705" s="2">
        <v>2.5255000000000001</v>
      </c>
      <c r="EO1705" s="2">
        <v>2.5325000000000002</v>
      </c>
      <c r="EP1705" s="2">
        <v>2.5365000000000002</v>
      </c>
      <c r="EQ1705" s="2">
        <v>2.5674999999999999</v>
      </c>
      <c r="ER1705" s="2">
        <v>2.7134999999999998</v>
      </c>
      <c r="ES1705" s="2">
        <v>2.8534999999999999</v>
      </c>
      <c r="ET1705" s="2">
        <v>2.9060000000000001</v>
      </c>
      <c r="EU1705" s="2">
        <v>2.7839999999999998</v>
      </c>
      <c r="EV1705" s="2">
        <v>2.68</v>
      </c>
      <c r="EW1705" s="2">
        <v>2.5790000000000002</v>
      </c>
      <c r="EX1705" s="2">
        <v>2.5550000000000002</v>
      </c>
      <c r="EY1705" s="2">
        <v>2.5619999999999998</v>
      </c>
      <c r="EZ1705" s="2">
        <v>2.5680000000000001</v>
      </c>
      <c r="FA1705" s="2">
        <v>2.5750000000000002</v>
      </c>
      <c r="FB1705" s="2">
        <v>2.5790000000000002</v>
      </c>
      <c r="FC1705" s="2">
        <v>2.61</v>
      </c>
      <c r="FD1705" s="2">
        <v>2.7559999999999998</v>
      </c>
      <c r="FE1705" s="2">
        <v>2.8959999999999999</v>
      </c>
      <c r="FF1705" s="2">
        <v>2.956</v>
      </c>
      <c r="FG1705" s="2">
        <v>2.8340000000000001</v>
      </c>
      <c r="FH1705" s="2">
        <v>2.73</v>
      </c>
      <c r="FI1705" s="2">
        <v>2.629</v>
      </c>
      <c r="FJ1705" s="2">
        <v>2.605</v>
      </c>
      <c r="FK1705" s="2">
        <v>2.6120000000000001</v>
      </c>
      <c r="FL1705" s="2">
        <v>2.6179999999999999</v>
      </c>
      <c r="FM1705" s="2">
        <v>2.625</v>
      </c>
      <c r="FN1705" s="2">
        <v>2.629</v>
      </c>
      <c r="FO1705" s="2">
        <v>2.66</v>
      </c>
      <c r="FP1705" s="2"/>
      <c r="FQ1705" s="2"/>
      <c r="FR1705" s="2"/>
      <c r="FS1705" s="2"/>
      <c r="FT1705" s="2"/>
      <c r="FU1705" s="2"/>
      <c r="FV1705" s="2"/>
      <c r="FW1705" s="2"/>
      <c r="FX1705" s="2"/>
      <c r="FY1705" s="2"/>
      <c r="FZ1705" s="2"/>
      <c r="GA1705" s="2"/>
      <c r="GB1705" s="2"/>
      <c r="GC1705" s="2"/>
      <c r="GD1705" s="2"/>
      <c r="GE1705" s="2"/>
      <c r="GF1705" s="2"/>
      <c r="GG1705" s="2"/>
      <c r="GH1705" s="2"/>
      <c r="GI1705" s="2"/>
      <c r="GJ1705" s="2"/>
      <c r="GK1705" s="2"/>
      <c r="GL1705" s="2"/>
      <c r="GM1705" s="2"/>
      <c r="GN1705" s="2"/>
      <c r="GO1705" s="2"/>
      <c r="GP1705" s="2"/>
      <c r="GQ1705" s="2"/>
    </row>
    <row r="1706" spans="1:199" customFormat="1" hidden="1" x14ac:dyDescent="0.2">
      <c r="A1706">
        <f t="shared" si="411"/>
        <v>1</v>
      </c>
      <c r="B1706">
        <f t="shared" si="412"/>
        <v>10</v>
      </c>
      <c r="C1706" s="1">
        <v>36444</v>
      </c>
      <c r="D1706">
        <f t="shared" si="413"/>
        <v>10</v>
      </c>
      <c r="E1706">
        <f t="shared" si="414"/>
        <v>1999</v>
      </c>
      <c r="F1706" s="15"/>
      <c r="G1706" s="16">
        <f t="shared" si="403"/>
        <v>-8.4583333333332789E-2</v>
      </c>
      <c r="H1706" s="16">
        <f t="shared" si="404"/>
        <v>1.616666666666644E-2</v>
      </c>
      <c r="I1706" s="16">
        <f t="shared" si="405"/>
        <v>-6.8416666666666348E-2</v>
      </c>
      <c r="J1706" s="7">
        <f>VLOOKUP(C1706,'Nymex hist.'!A:B,2,0)</f>
        <v>2.8250000000000002</v>
      </c>
      <c r="K1706" s="7"/>
      <c r="L1706" s="7"/>
      <c r="M1706" s="9">
        <f t="shared" si="406"/>
        <v>2.6702499999999998</v>
      </c>
      <c r="N1706" s="9">
        <f t="shared" si="407"/>
        <v>2.585666666666667</v>
      </c>
      <c r="O1706" s="9">
        <f t="shared" si="408"/>
        <v>2.6018333333333334</v>
      </c>
      <c r="P1706" s="9">
        <f t="shared" si="409"/>
        <v>2.6343333333333336</v>
      </c>
      <c r="Q1706" s="9">
        <f t="shared" si="410"/>
        <v>2.6768333333333332</v>
      </c>
      <c r="R1706" s="8">
        <v>36444</v>
      </c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3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>
        <v>2.8250000000000002</v>
      </c>
      <c r="CW1706" s="2">
        <v>3.0129999999999999</v>
      </c>
      <c r="CX1706" s="2">
        <v>3.0310000000000001</v>
      </c>
      <c r="CY1706" s="2">
        <v>2.8730000000000002</v>
      </c>
      <c r="CZ1706" s="2">
        <v>2.7130000000000001</v>
      </c>
      <c r="DA1706" s="2">
        <v>2.5670000000000002</v>
      </c>
      <c r="DB1706" s="2">
        <v>2.5169999999999999</v>
      </c>
      <c r="DC1706" s="2">
        <v>2.5219999999999998</v>
      </c>
      <c r="DD1706" s="2">
        <v>2.5369999999999999</v>
      </c>
      <c r="DE1706" s="2">
        <v>2.552</v>
      </c>
      <c r="DF1706" s="2">
        <v>2.5619999999999998</v>
      </c>
      <c r="DG1706" s="2">
        <v>2.597</v>
      </c>
      <c r="DH1706" s="2">
        <v>2.7269999999999999</v>
      </c>
      <c r="DI1706" s="2">
        <v>2.8450000000000002</v>
      </c>
      <c r="DJ1706" s="2">
        <v>2.8769999999999998</v>
      </c>
      <c r="DK1706" s="2">
        <v>2.74</v>
      </c>
      <c r="DL1706" s="2">
        <v>2.6070000000000002</v>
      </c>
      <c r="DM1706" s="2">
        <v>2.4809999999999999</v>
      </c>
      <c r="DN1706" s="2">
        <v>2.4449999999999998</v>
      </c>
      <c r="DO1706" s="2">
        <v>2.456</v>
      </c>
      <c r="DP1706" s="2">
        <v>2.4700000000000002</v>
      </c>
      <c r="DQ1706" s="2">
        <v>2.4780000000000002</v>
      </c>
      <c r="DR1706" s="2">
        <v>2.4889999999999999</v>
      </c>
      <c r="DS1706" s="2">
        <v>2.5209999999999999</v>
      </c>
      <c r="DT1706" s="2">
        <v>2.6619999999999999</v>
      </c>
      <c r="DU1706" s="2">
        <v>2.802</v>
      </c>
      <c r="DV1706" s="2">
        <v>2.8370000000000002</v>
      </c>
      <c r="DW1706" s="2">
        <v>2.7149999999999999</v>
      </c>
      <c r="DX1706" s="2">
        <v>2.6110000000000002</v>
      </c>
      <c r="DY1706" s="2">
        <v>2.5099999999999998</v>
      </c>
      <c r="DZ1706" s="2">
        <v>2.4860000000000002</v>
      </c>
      <c r="EA1706" s="2">
        <v>2.4929999999999999</v>
      </c>
      <c r="EB1706" s="2">
        <v>2.4990000000000001</v>
      </c>
      <c r="EC1706" s="2">
        <v>2.5059999999999998</v>
      </c>
      <c r="ED1706" s="2">
        <v>2.5099999999999998</v>
      </c>
      <c r="EE1706" s="2">
        <v>2.5409999999999999</v>
      </c>
      <c r="EF1706" s="2">
        <v>2.6869999999999998</v>
      </c>
      <c r="EG1706" s="2">
        <v>2.827</v>
      </c>
      <c r="EH1706" s="2">
        <v>2.8694999999999999</v>
      </c>
      <c r="EI1706" s="2">
        <v>2.7475000000000001</v>
      </c>
      <c r="EJ1706" s="2">
        <v>2.6435</v>
      </c>
      <c r="EK1706" s="2">
        <v>2.5425</v>
      </c>
      <c r="EL1706" s="2">
        <v>2.5185</v>
      </c>
      <c r="EM1706" s="2">
        <v>2.5255000000000001</v>
      </c>
      <c r="EN1706" s="2">
        <v>2.5314999999999999</v>
      </c>
      <c r="EO1706" s="2">
        <v>2.5385</v>
      </c>
      <c r="EP1706" s="2">
        <v>2.5425</v>
      </c>
      <c r="EQ1706" s="2">
        <v>2.5735000000000001</v>
      </c>
      <c r="ER1706" s="2">
        <v>2.7195</v>
      </c>
      <c r="ES1706" s="2">
        <v>2.8595000000000002</v>
      </c>
      <c r="ET1706" s="2">
        <v>2.9119999999999999</v>
      </c>
      <c r="EU1706" s="2">
        <v>2.79</v>
      </c>
      <c r="EV1706" s="2">
        <v>2.6859999999999999</v>
      </c>
      <c r="EW1706" s="2">
        <v>2.585</v>
      </c>
      <c r="EX1706" s="2">
        <v>2.5609999999999999</v>
      </c>
      <c r="EY1706" s="2">
        <v>2.5680000000000001</v>
      </c>
      <c r="EZ1706" s="2">
        <v>2.5739999999999998</v>
      </c>
      <c r="FA1706" s="2">
        <v>2.581</v>
      </c>
      <c r="FB1706" s="2">
        <v>2.585</v>
      </c>
      <c r="FC1706" s="2">
        <v>2.6160000000000001</v>
      </c>
      <c r="FD1706" s="2">
        <v>2.762</v>
      </c>
      <c r="FE1706" s="2">
        <v>2.9020000000000001</v>
      </c>
      <c r="FF1706" s="2">
        <v>2.9620000000000002</v>
      </c>
      <c r="FG1706" s="2">
        <v>2.84</v>
      </c>
      <c r="FH1706" s="2">
        <v>2.7360000000000002</v>
      </c>
      <c r="FI1706" s="2">
        <v>2.6349999999999998</v>
      </c>
      <c r="FJ1706" s="2">
        <v>2.6110000000000002</v>
      </c>
      <c r="FK1706" s="2">
        <v>2.6179999999999999</v>
      </c>
      <c r="FL1706" s="2">
        <v>2.6240000000000001</v>
      </c>
      <c r="FM1706" s="2">
        <v>2.6309999999999998</v>
      </c>
      <c r="FN1706" s="2">
        <v>2.6349999999999998</v>
      </c>
      <c r="FO1706" s="2">
        <v>2.6659999999999999</v>
      </c>
      <c r="FP1706" s="2"/>
      <c r="FQ1706" s="2"/>
      <c r="FR1706" s="2"/>
      <c r="FS1706" s="2"/>
      <c r="FT1706" s="2"/>
      <c r="FU1706" s="2"/>
      <c r="FV1706" s="2"/>
      <c r="FW1706" s="2"/>
      <c r="FX1706" s="2"/>
      <c r="FY1706" s="2"/>
      <c r="FZ1706" s="2"/>
      <c r="GA1706" s="2"/>
      <c r="GB1706" s="2"/>
      <c r="GC1706" s="2"/>
      <c r="GD1706" s="2"/>
      <c r="GE1706" s="2"/>
      <c r="GF1706" s="2"/>
      <c r="GG1706" s="2"/>
      <c r="GH1706" s="2"/>
      <c r="GI1706" s="2"/>
      <c r="GJ1706" s="2"/>
      <c r="GK1706" s="2"/>
      <c r="GL1706" s="2"/>
      <c r="GM1706" s="2"/>
      <c r="GN1706" s="2"/>
      <c r="GO1706" s="2"/>
      <c r="GP1706" s="2"/>
      <c r="GQ1706" s="2"/>
    </row>
    <row r="1707" spans="1:199" customFormat="1" hidden="1" x14ac:dyDescent="0.2">
      <c r="A1707">
        <f t="shared" si="411"/>
        <v>2</v>
      </c>
      <c r="B1707">
        <f t="shared" si="412"/>
        <v>10</v>
      </c>
      <c r="C1707" s="1">
        <v>36445</v>
      </c>
      <c r="D1707">
        <f t="shared" si="413"/>
        <v>10</v>
      </c>
      <c r="E1707">
        <f t="shared" si="414"/>
        <v>1999</v>
      </c>
      <c r="F1707" s="15"/>
      <c r="G1707" s="16">
        <f t="shared" si="403"/>
        <v>-0.11100000000000021</v>
      </c>
      <c r="H1707" s="16">
        <f t="shared" si="404"/>
        <v>1.5249999999999986E-2</v>
      </c>
      <c r="I1707" s="16">
        <f t="shared" si="405"/>
        <v>-9.5750000000000224E-2</v>
      </c>
      <c r="J1707" s="7">
        <f>VLOOKUP(C1707,'Nymex hist.'!A:B,2,0)</f>
        <v>2.927</v>
      </c>
      <c r="K1707" s="7"/>
      <c r="L1707" s="7"/>
      <c r="M1707" s="9">
        <f t="shared" si="406"/>
        <v>2.7175833333333337</v>
      </c>
      <c r="N1707" s="9">
        <f t="shared" si="407"/>
        <v>2.6065833333333335</v>
      </c>
      <c r="O1707" s="9">
        <f t="shared" si="408"/>
        <v>2.6218333333333335</v>
      </c>
      <c r="P1707" s="9">
        <f t="shared" si="409"/>
        <v>2.6543333333333332</v>
      </c>
      <c r="Q1707" s="9">
        <f t="shared" si="410"/>
        <v>2.6968333333333336</v>
      </c>
      <c r="R1707" s="8">
        <v>36445</v>
      </c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3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>
        <v>2.927</v>
      </c>
      <c r="CW1707" s="2">
        <v>3.1179999999999999</v>
      </c>
      <c r="CX1707" s="2">
        <v>3.133</v>
      </c>
      <c r="CY1707" s="2">
        <v>2.9529999999999998</v>
      </c>
      <c r="CZ1707" s="2">
        <v>2.7749999999999999</v>
      </c>
      <c r="DA1707" s="2">
        <v>2.62</v>
      </c>
      <c r="DB1707" s="2">
        <v>2.56</v>
      </c>
      <c r="DC1707" s="2">
        <v>2.56</v>
      </c>
      <c r="DD1707" s="2">
        <v>2.573</v>
      </c>
      <c r="DE1707" s="2">
        <v>2.5859999999999999</v>
      </c>
      <c r="DF1707" s="2">
        <v>2.5960000000000001</v>
      </c>
      <c r="DG1707" s="2">
        <v>2.6269999999999998</v>
      </c>
      <c r="DH1707" s="2">
        <v>2.7530000000000001</v>
      </c>
      <c r="DI1707" s="2">
        <v>2.875</v>
      </c>
      <c r="DJ1707" s="2">
        <v>2.907</v>
      </c>
      <c r="DK1707" s="2">
        <v>2.7650000000000001</v>
      </c>
      <c r="DL1707" s="2">
        <v>2.629</v>
      </c>
      <c r="DM1707" s="2">
        <v>2.5009999999999999</v>
      </c>
      <c r="DN1707" s="2">
        <v>2.46</v>
      </c>
      <c r="DO1707" s="2">
        <v>2.4750000000000001</v>
      </c>
      <c r="DP1707" s="2">
        <v>2.4900000000000002</v>
      </c>
      <c r="DQ1707" s="2">
        <v>2.4980000000000002</v>
      </c>
      <c r="DR1707" s="2">
        <v>2.5089999999999999</v>
      </c>
      <c r="DS1707" s="2">
        <v>2.5409999999999999</v>
      </c>
      <c r="DT1707" s="2">
        <v>2.6819999999999999</v>
      </c>
      <c r="DU1707" s="2">
        <v>2.8220000000000001</v>
      </c>
      <c r="DV1707" s="2">
        <v>2.8570000000000002</v>
      </c>
      <c r="DW1707" s="2">
        <v>2.7349999999999999</v>
      </c>
      <c r="DX1707" s="2">
        <v>2.6309999999999998</v>
      </c>
      <c r="DY1707" s="2">
        <v>2.5299999999999998</v>
      </c>
      <c r="DZ1707" s="2">
        <v>2.5059999999999998</v>
      </c>
      <c r="EA1707" s="2">
        <v>2.5129999999999999</v>
      </c>
      <c r="EB1707" s="2">
        <v>2.5190000000000001</v>
      </c>
      <c r="EC1707" s="2">
        <v>2.5259999999999998</v>
      </c>
      <c r="ED1707" s="2">
        <v>2.5299999999999998</v>
      </c>
      <c r="EE1707" s="2">
        <v>2.5609999999999999</v>
      </c>
      <c r="EF1707" s="2">
        <v>2.7069999999999999</v>
      </c>
      <c r="EG1707" s="2">
        <v>2.847</v>
      </c>
      <c r="EH1707" s="2">
        <v>2.8895</v>
      </c>
      <c r="EI1707" s="2">
        <v>2.7675000000000001</v>
      </c>
      <c r="EJ1707" s="2">
        <v>2.6635</v>
      </c>
      <c r="EK1707" s="2">
        <v>2.5625</v>
      </c>
      <c r="EL1707" s="2">
        <v>2.5385</v>
      </c>
      <c r="EM1707" s="2">
        <v>2.5455000000000001</v>
      </c>
      <c r="EN1707" s="2">
        <v>2.5514999999999999</v>
      </c>
      <c r="EO1707" s="2">
        <v>2.5585</v>
      </c>
      <c r="EP1707" s="2">
        <v>2.5625</v>
      </c>
      <c r="EQ1707" s="2">
        <v>2.5935000000000001</v>
      </c>
      <c r="ER1707" s="2">
        <v>2.7395</v>
      </c>
      <c r="ES1707" s="2">
        <v>2.8795000000000002</v>
      </c>
      <c r="ET1707" s="2">
        <v>2.9319999999999999</v>
      </c>
      <c r="EU1707" s="2">
        <v>2.81</v>
      </c>
      <c r="EV1707" s="2">
        <v>2.706</v>
      </c>
      <c r="EW1707" s="2">
        <v>2.605</v>
      </c>
      <c r="EX1707" s="2">
        <v>2.581</v>
      </c>
      <c r="EY1707" s="2">
        <v>2.5880000000000001</v>
      </c>
      <c r="EZ1707" s="2">
        <v>2.5939999999999999</v>
      </c>
      <c r="FA1707" s="2">
        <v>2.601</v>
      </c>
      <c r="FB1707" s="2">
        <v>2.605</v>
      </c>
      <c r="FC1707" s="2">
        <v>2.6360000000000001</v>
      </c>
      <c r="FD1707" s="2">
        <v>2.782</v>
      </c>
      <c r="FE1707" s="2">
        <v>2.9220000000000002</v>
      </c>
      <c r="FF1707" s="2">
        <v>2.9820000000000002</v>
      </c>
      <c r="FG1707" s="2">
        <v>2.86</v>
      </c>
      <c r="FH1707" s="2">
        <v>2.7559999999999998</v>
      </c>
      <c r="FI1707" s="2">
        <v>2.6549999999999998</v>
      </c>
      <c r="FJ1707" s="2">
        <v>2.6309999999999998</v>
      </c>
      <c r="FK1707" s="2">
        <v>2.6379999999999999</v>
      </c>
      <c r="FL1707" s="2">
        <v>2.6440000000000001</v>
      </c>
      <c r="FM1707" s="2">
        <v>2.6509999999999998</v>
      </c>
      <c r="FN1707" s="2">
        <v>2.6549999999999998</v>
      </c>
      <c r="FO1707" s="2">
        <v>2.6859999999999999</v>
      </c>
      <c r="FP1707" s="2"/>
      <c r="FQ1707" s="2"/>
      <c r="FR1707" s="2"/>
      <c r="FS1707" s="2"/>
      <c r="FT1707" s="2"/>
      <c r="FU1707" s="2"/>
      <c r="FV1707" s="2"/>
      <c r="FW1707" s="2"/>
      <c r="FX1707" s="2"/>
      <c r="FY1707" s="2"/>
      <c r="FZ1707" s="2"/>
      <c r="GA1707" s="2"/>
      <c r="GB1707" s="2"/>
      <c r="GC1707" s="2"/>
      <c r="GD1707" s="2"/>
      <c r="GE1707" s="2"/>
      <c r="GF1707" s="2"/>
      <c r="GG1707" s="2"/>
      <c r="GH1707" s="2"/>
      <c r="GI1707" s="2"/>
      <c r="GJ1707" s="2"/>
      <c r="GK1707" s="2"/>
      <c r="GL1707" s="2"/>
      <c r="GM1707" s="2"/>
      <c r="GN1707" s="2"/>
      <c r="GO1707" s="2"/>
      <c r="GP1707" s="2"/>
      <c r="GQ1707" s="2"/>
    </row>
    <row r="1708" spans="1:199" customFormat="1" hidden="1" x14ac:dyDescent="0.2">
      <c r="A1708">
        <f t="shared" si="411"/>
        <v>3</v>
      </c>
      <c r="B1708">
        <f t="shared" si="412"/>
        <v>10</v>
      </c>
      <c r="C1708" s="1">
        <v>36446</v>
      </c>
      <c r="D1708">
        <f t="shared" si="413"/>
        <v>10</v>
      </c>
      <c r="E1708">
        <f t="shared" si="414"/>
        <v>1999</v>
      </c>
      <c r="F1708" s="15"/>
      <c r="G1708" s="16">
        <f t="shared" si="403"/>
        <v>-0.11966666666666637</v>
      </c>
      <c r="H1708" s="16">
        <f t="shared" si="404"/>
        <v>1.3250000000000206E-2</v>
      </c>
      <c r="I1708" s="16">
        <f t="shared" si="405"/>
        <v>-0.10641666666666616</v>
      </c>
      <c r="J1708" s="7">
        <f>VLOOKUP(C1708,'Nymex hist.'!A:B,2,0)</f>
        <v>2.97</v>
      </c>
      <c r="K1708" s="7"/>
      <c r="L1708" s="7"/>
      <c r="M1708" s="9">
        <f t="shared" si="406"/>
        <v>2.7312499999999997</v>
      </c>
      <c r="N1708" s="9">
        <f t="shared" si="407"/>
        <v>2.6115833333333334</v>
      </c>
      <c r="O1708" s="9">
        <f t="shared" si="408"/>
        <v>2.6248333333333336</v>
      </c>
      <c r="P1708" s="9">
        <f t="shared" si="409"/>
        <v>2.6573333333333333</v>
      </c>
      <c r="Q1708" s="9">
        <f t="shared" si="410"/>
        <v>2.6998333333333338</v>
      </c>
      <c r="R1708" s="8">
        <v>36446</v>
      </c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3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>
        <v>2.97</v>
      </c>
      <c r="CW1708" s="2">
        <v>3.1589999999999998</v>
      </c>
      <c r="CX1708" s="2">
        <v>3.1720000000000002</v>
      </c>
      <c r="CY1708" s="2">
        <v>2.9820000000000002</v>
      </c>
      <c r="CZ1708" s="2">
        <v>2.7919999999999998</v>
      </c>
      <c r="DA1708" s="2">
        <v>2.63</v>
      </c>
      <c r="DB1708" s="2">
        <v>2.5649999999999999</v>
      </c>
      <c r="DC1708" s="2">
        <v>2.5680000000000001</v>
      </c>
      <c r="DD1708" s="2">
        <v>2.581</v>
      </c>
      <c r="DE1708" s="2">
        <v>2.5939999999999999</v>
      </c>
      <c r="DF1708" s="2">
        <v>2.6059999999999999</v>
      </c>
      <c r="DG1708" s="2">
        <v>2.637</v>
      </c>
      <c r="DH1708" s="2">
        <v>2.7629999999999999</v>
      </c>
      <c r="DI1708" s="2">
        <v>2.8849999999999998</v>
      </c>
      <c r="DJ1708" s="2">
        <v>2.9169999999999998</v>
      </c>
      <c r="DK1708" s="2">
        <v>2.7749999999999999</v>
      </c>
      <c r="DL1708" s="2">
        <v>2.6379999999999999</v>
      </c>
      <c r="DM1708" s="2">
        <v>2.508</v>
      </c>
      <c r="DN1708" s="2">
        <v>2.4630000000000001</v>
      </c>
      <c r="DO1708" s="2">
        <v>2.4780000000000002</v>
      </c>
      <c r="DP1708" s="2">
        <v>2.4929999999999999</v>
      </c>
      <c r="DQ1708" s="2">
        <v>2.5009999999999999</v>
      </c>
      <c r="DR1708" s="2">
        <v>2.512</v>
      </c>
      <c r="DS1708" s="2">
        <v>2.544</v>
      </c>
      <c r="DT1708" s="2">
        <v>2.6850000000000001</v>
      </c>
      <c r="DU1708" s="2">
        <v>2.8250000000000002</v>
      </c>
      <c r="DV1708" s="2">
        <v>2.86</v>
      </c>
      <c r="DW1708" s="2">
        <v>2.738</v>
      </c>
      <c r="DX1708" s="2">
        <v>2.6339999999999999</v>
      </c>
      <c r="DY1708" s="2">
        <v>2.5329999999999999</v>
      </c>
      <c r="DZ1708" s="2">
        <v>2.5089999999999999</v>
      </c>
      <c r="EA1708" s="2">
        <v>2.516</v>
      </c>
      <c r="EB1708" s="2">
        <v>2.5219999999999998</v>
      </c>
      <c r="EC1708" s="2">
        <v>2.5289999999999999</v>
      </c>
      <c r="ED1708" s="2">
        <v>2.5329999999999999</v>
      </c>
      <c r="EE1708" s="2">
        <v>2.5640000000000001</v>
      </c>
      <c r="EF1708" s="2">
        <v>2.71</v>
      </c>
      <c r="EG1708" s="2">
        <v>2.85</v>
      </c>
      <c r="EH1708" s="2">
        <v>2.8925000000000001</v>
      </c>
      <c r="EI1708" s="2">
        <v>2.7705000000000002</v>
      </c>
      <c r="EJ1708" s="2">
        <v>2.6665000000000001</v>
      </c>
      <c r="EK1708" s="2">
        <v>2.5655000000000001</v>
      </c>
      <c r="EL1708" s="2">
        <v>2.5415000000000001</v>
      </c>
      <c r="EM1708" s="2">
        <v>2.5485000000000002</v>
      </c>
      <c r="EN1708" s="2">
        <v>2.5545</v>
      </c>
      <c r="EO1708" s="2">
        <v>2.5615000000000001</v>
      </c>
      <c r="EP1708" s="2">
        <v>2.5655000000000001</v>
      </c>
      <c r="EQ1708" s="2">
        <v>2.5964999999999998</v>
      </c>
      <c r="ER1708" s="2">
        <v>2.7425000000000002</v>
      </c>
      <c r="ES1708" s="2">
        <v>2.8824999999999998</v>
      </c>
      <c r="ET1708" s="2">
        <v>2.9350000000000001</v>
      </c>
      <c r="EU1708" s="2">
        <v>2.8130000000000002</v>
      </c>
      <c r="EV1708" s="2">
        <v>2.7090000000000001</v>
      </c>
      <c r="EW1708" s="2">
        <v>2.6080000000000001</v>
      </c>
      <c r="EX1708" s="2">
        <v>2.5840000000000001</v>
      </c>
      <c r="EY1708" s="2">
        <v>2.5910000000000002</v>
      </c>
      <c r="EZ1708" s="2">
        <v>2.597</v>
      </c>
      <c r="FA1708" s="2">
        <v>2.6040000000000001</v>
      </c>
      <c r="FB1708" s="2">
        <v>2.6080000000000001</v>
      </c>
      <c r="FC1708" s="2">
        <v>2.6389999999999998</v>
      </c>
      <c r="FD1708" s="2">
        <v>2.7850000000000001</v>
      </c>
      <c r="FE1708" s="2">
        <v>2.9249999999999998</v>
      </c>
      <c r="FF1708" s="2">
        <v>2.9849999999999999</v>
      </c>
      <c r="FG1708" s="2">
        <v>2.863</v>
      </c>
      <c r="FH1708" s="2">
        <v>2.7589999999999999</v>
      </c>
      <c r="FI1708" s="2">
        <v>2.6579999999999999</v>
      </c>
      <c r="FJ1708" s="2">
        <v>2.6339999999999999</v>
      </c>
      <c r="FK1708" s="2">
        <v>2.641</v>
      </c>
      <c r="FL1708" s="2">
        <v>2.6469999999999998</v>
      </c>
      <c r="FM1708" s="2">
        <v>2.6539999999999999</v>
      </c>
      <c r="FN1708" s="2">
        <v>2.6579999999999999</v>
      </c>
      <c r="FO1708" s="2">
        <v>2.6890000000000001</v>
      </c>
      <c r="FP1708" s="2"/>
      <c r="FQ1708" s="2"/>
      <c r="FR1708" s="2"/>
      <c r="FS1708" s="2"/>
      <c r="FT1708" s="2"/>
      <c r="FU1708" s="2"/>
      <c r="FV1708" s="2"/>
      <c r="FW1708" s="2"/>
      <c r="FX1708" s="2"/>
      <c r="FY1708" s="2"/>
      <c r="FZ1708" s="2"/>
      <c r="GA1708" s="2"/>
      <c r="GB1708" s="2"/>
      <c r="GC1708" s="2"/>
      <c r="GD1708" s="2"/>
      <c r="GE1708" s="2"/>
      <c r="GF1708" s="2"/>
      <c r="GG1708" s="2"/>
      <c r="GH1708" s="2"/>
      <c r="GI1708" s="2"/>
      <c r="GJ1708" s="2"/>
      <c r="GK1708" s="2"/>
      <c r="GL1708" s="2"/>
      <c r="GM1708" s="2"/>
      <c r="GN1708" s="2"/>
      <c r="GO1708" s="2"/>
      <c r="GP1708" s="2"/>
      <c r="GQ1708" s="2"/>
    </row>
    <row r="1709" spans="1:199" customFormat="1" hidden="1" x14ac:dyDescent="0.2">
      <c r="A1709">
        <f t="shared" si="411"/>
        <v>4</v>
      </c>
      <c r="B1709">
        <f t="shared" si="412"/>
        <v>10</v>
      </c>
      <c r="C1709" s="1">
        <v>36447</v>
      </c>
      <c r="D1709">
        <f t="shared" si="413"/>
        <v>10</v>
      </c>
      <c r="E1709">
        <f t="shared" si="414"/>
        <v>1999</v>
      </c>
      <c r="F1709" s="15"/>
      <c r="G1709" s="16">
        <f t="shared" si="403"/>
        <v>-8.6916666666666753E-2</v>
      </c>
      <c r="H1709" s="16">
        <f t="shared" si="404"/>
        <v>1.4583333333332948E-2</v>
      </c>
      <c r="I1709" s="16">
        <f t="shared" si="405"/>
        <v>-7.2333333333333805E-2</v>
      </c>
      <c r="J1709" s="7">
        <f>VLOOKUP(C1709,'Nymex hist.'!A:B,2,0)</f>
        <v>2.8340000000000001</v>
      </c>
      <c r="K1709" s="7"/>
      <c r="L1709" s="7"/>
      <c r="M1709" s="9">
        <f t="shared" si="406"/>
        <v>2.6895000000000002</v>
      </c>
      <c r="N1709" s="9">
        <f t="shared" si="407"/>
        <v>2.6025833333333335</v>
      </c>
      <c r="O1709" s="9">
        <f t="shared" si="408"/>
        <v>2.6171666666666664</v>
      </c>
      <c r="P1709" s="9">
        <f t="shared" si="409"/>
        <v>2.6496666666666671</v>
      </c>
      <c r="Q1709" s="9">
        <f t="shared" si="410"/>
        <v>2.6921666666666666</v>
      </c>
      <c r="R1709" s="8">
        <v>36447</v>
      </c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3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>
        <v>2.8340000000000001</v>
      </c>
      <c r="CW1709" s="2">
        <v>3.0510000000000002</v>
      </c>
      <c r="CX1709" s="2">
        <v>3.0819999999999999</v>
      </c>
      <c r="CY1709" s="2">
        <v>2.907</v>
      </c>
      <c r="CZ1709" s="2">
        <v>2.7320000000000002</v>
      </c>
      <c r="DA1709" s="2">
        <v>2.577</v>
      </c>
      <c r="DB1709" s="2">
        <v>2.52</v>
      </c>
      <c r="DC1709" s="2">
        <v>2.5299999999999998</v>
      </c>
      <c r="DD1709" s="2">
        <v>2.5499999999999998</v>
      </c>
      <c r="DE1709" s="2">
        <v>2.5649999999999999</v>
      </c>
      <c r="DF1709" s="2">
        <v>2.58</v>
      </c>
      <c r="DG1709" s="2">
        <v>2.6150000000000002</v>
      </c>
      <c r="DH1709" s="2">
        <v>2.746</v>
      </c>
      <c r="DI1709" s="2">
        <v>2.87</v>
      </c>
      <c r="DJ1709" s="2">
        <v>2.9020000000000001</v>
      </c>
      <c r="DK1709" s="2">
        <v>2.7650000000000001</v>
      </c>
      <c r="DL1709" s="2">
        <v>2.6280000000000001</v>
      </c>
      <c r="DM1709" s="2">
        <v>2.4980000000000002</v>
      </c>
      <c r="DN1709" s="2">
        <v>2.4550000000000001</v>
      </c>
      <c r="DO1709" s="2">
        <v>2.4700000000000002</v>
      </c>
      <c r="DP1709" s="2">
        <v>2.4849999999999999</v>
      </c>
      <c r="DQ1709" s="2">
        <v>2.4929999999999999</v>
      </c>
      <c r="DR1709" s="2">
        <v>2.504</v>
      </c>
      <c r="DS1709" s="2">
        <v>2.536</v>
      </c>
      <c r="DT1709" s="2">
        <v>2.6779999999999999</v>
      </c>
      <c r="DU1709" s="2">
        <v>2.8170000000000002</v>
      </c>
      <c r="DV1709" s="2">
        <v>2.8519999999999999</v>
      </c>
      <c r="DW1709" s="2">
        <v>2.73</v>
      </c>
      <c r="DX1709" s="2">
        <v>2.6259999999999999</v>
      </c>
      <c r="DY1709" s="2">
        <v>2.5249999999999999</v>
      </c>
      <c r="DZ1709" s="2">
        <v>2.5009999999999999</v>
      </c>
      <c r="EA1709" s="2">
        <v>2.508</v>
      </c>
      <c r="EB1709" s="2">
        <v>2.5139999999999998</v>
      </c>
      <c r="EC1709" s="2">
        <v>2.5219999999999998</v>
      </c>
      <c r="ED1709" s="2">
        <v>2.5259999999999998</v>
      </c>
      <c r="EE1709" s="2">
        <v>2.5569999999999999</v>
      </c>
      <c r="EF1709" s="2">
        <v>2.7029999999999998</v>
      </c>
      <c r="EG1709" s="2">
        <v>2.8420000000000001</v>
      </c>
      <c r="EH1709" s="2">
        <v>2.8845000000000001</v>
      </c>
      <c r="EI1709" s="2">
        <v>2.7625000000000002</v>
      </c>
      <c r="EJ1709" s="2">
        <v>2.6585000000000001</v>
      </c>
      <c r="EK1709" s="2">
        <v>2.5575000000000001</v>
      </c>
      <c r="EL1709" s="2">
        <v>2.5335000000000001</v>
      </c>
      <c r="EM1709" s="2">
        <v>2.5405000000000002</v>
      </c>
      <c r="EN1709" s="2">
        <v>2.5465</v>
      </c>
      <c r="EO1709" s="2">
        <v>2.5545</v>
      </c>
      <c r="EP1709" s="2">
        <v>2.5585</v>
      </c>
      <c r="EQ1709" s="2">
        <v>2.5895000000000001</v>
      </c>
      <c r="ER1709" s="2">
        <v>2.7355</v>
      </c>
      <c r="ES1709" s="2">
        <v>2.8744999999999998</v>
      </c>
      <c r="ET1709" s="2">
        <v>2.927</v>
      </c>
      <c r="EU1709" s="2">
        <v>2.8050000000000002</v>
      </c>
      <c r="EV1709" s="2">
        <v>2.7010000000000001</v>
      </c>
      <c r="EW1709" s="2">
        <v>2.6</v>
      </c>
      <c r="EX1709" s="2">
        <v>2.5760000000000001</v>
      </c>
      <c r="EY1709" s="2">
        <v>2.5830000000000002</v>
      </c>
      <c r="EZ1709" s="2">
        <v>2.589</v>
      </c>
      <c r="FA1709" s="2">
        <v>2.597</v>
      </c>
      <c r="FB1709" s="2">
        <v>2.601</v>
      </c>
      <c r="FC1709" s="2">
        <v>2.6320000000000001</v>
      </c>
      <c r="FD1709" s="2">
        <v>2.778</v>
      </c>
      <c r="FE1709" s="2">
        <v>2.9169999999999998</v>
      </c>
      <c r="FF1709" s="2">
        <v>2.9769999999999999</v>
      </c>
      <c r="FG1709" s="2">
        <v>2.855</v>
      </c>
      <c r="FH1709" s="2">
        <v>2.7509999999999999</v>
      </c>
      <c r="FI1709" s="2">
        <v>2.65</v>
      </c>
      <c r="FJ1709" s="2">
        <v>2.6259999999999999</v>
      </c>
      <c r="FK1709" s="2">
        <v>2.633</v>
      </c>
      <c r="FL1709" s="2">
        <v>2.6389999999999998</v>
      </c>
      <c r="FM1709" s="2">
        <v>2.6469999999999998</v>
      </c>
      <c r="FN1709" s="2">
        <v>2.6509999999999998</v>
      </c>
      <c r="FO1709" s="2">
        <v>2.6819999999999999</v>
      </c>
      <c r="FP1709" s="2"/>
      <c r="FQ1709" s="2"/>
      <c r="FR1709" s="2"/>
      <c r="FS1709" s="2"/>
      <c r="FT1709" s="2"/>
      <c r="FU1709" s="2"/>
      <c r="FV1709" s="2"/>
      <c r="FW1709" s="2"/>
      <c r="FX1709" s="2"/>
      <c r="FY1709" s="2"/>
      <c r="FZ1709" s="2"/>
      <c r="GA1709" s="2"/>
      <c r="GB1709" s="2"/>
      <c r="GC1709" s="2"/>
      <c r="GD1709" s="2"/>
      <c r="GE1709" s="2"/>
      <c r="GF1709" s="2"/>
      <c r="GG1709" s="2"/>
      <c r="GH1709" s="2"/>
      <c r="GI1709" s="2"/>
      <c r="GJ1709" s="2"/>
      <c r="GK1709" s="2"/>
      <c r="GL1709" s="2"/>
      <c r="GM1709" s="2"/>
      <c r="GN1709" s="2"/>
      <c r="GO1709" s="2"/>
      <c r="GP1709" s="2"/>
      <c r="GQ1709" s="2"/>
    </row>
    <row r="1710" spans="1:199" customFormat="1" hidden="1" x14ac:dyDescent="0.2">
      <c r="A1710">
        <f t="shared" si="411"/>
        <v>5</v>
      </c>
      <c r="B1710">
        <f t="shared" si="412"/>
        <v>10</v>
      </c>
      <c r="C1710" s="1">
        <v>36448</v>
      </c>
      <c r="D1710">
        <f t="shared" si="413"/>
        <v>10</v>
      </c>
      <c r="E1710">
        <f t="shared" si="414"/>
        <v>1999</v>
      </c>
      <c r="F1710" s="15"/>
      <c r="G1710" s="16">
        <f t="shared" si="403"/>
        <v>-0.10333333333333306</v>
      </c>
      <c r="H1710" s="16">
        <f t="shared" si="404"/>
        <v>1.2166666666666881E-2</v>
      </c>
      <c r="I1710" s="16">
        <f t="shared" si="405"/>
        <v>-9.1166666666666174E-2</v>
      </c>
      <c r="J1710" s="7">
        <f>VLOOKUP(C1710,'Nymex hist.'!A:B,2,0)</f>
        <v>2.9750000000000001</v>
      </c>
      <c r="K1710" s="7"/>
      <c r="L1710" s="7"/>
      <c r="M1710" s="9">
        <f t="shared" si="406"/>
        <v>2.7318333333333329</v>
      </c>
      <c r="N1710" s="9">
        <f t="shared" si="407"/>
        <v>2.6284999999999998</v>
      </c>
      <c r="O1710" s="9">
        <f t="shared" si="408"/>
        <v>2.6406666666666667</v>
      </c>
      <c r="P1710" s="9">
        <f t="shared" si="409"/>
        <v>2.6731666666666669</v>
      </c>
      <c r="Q1710" s="9">
        <f t="shared" si="410"/>
        <v>2.7156666666666669</v>
      </c>
      <c r="R1710" s="8">
        <v>36448</v>
      </c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3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>
        <v>2.9750000000000001</v>
      </c>
      <c r="CW1710" s="2">
        <v>3.177</v>
      </c>
      <c r="CX1710" s="2">
        <v>3.19</v>
      </c>
      <c r="CY1710" s="2">
        <v>2.99</v>
      </c>
      <c r="CZ1710" s="2">
        <v>2.79</v>
      </c>
      <c r="DA1710" s="2">
        <v>2.62</v>
      </c>
      <c r="DB1710" s="2">
        <v>2.5550000000000002</v>
      </c>
      <c r="DC1710" s="2">
        <v>2.56</v>
      </c>
      <c r="DD1710" s="2">
        <v>2.5750000000000002</v>
      </c>
      <c r="DE1710" s="2">
        <v>2.59</v>
      </c>
      <c r="DF1710" s="2">
        <v>2.605</v>
      </c>
      <c r="DG1710" s="2">
        <v>2.64</v>
      </c>
      <c r="DH1710" s="2">
        <v>2.7709999999999999</v>
      </c>
      <c r="DI1710" s="2">
        <v>2.8959999999999999</v>
      </c>
      <c r="DJ1710" s="2">
        <v>2.9279999999999999</v>
      </c>
      <c r="DK1710" s="2">
        <v>2.7909999999999999</v>
      </c>
      <c r="DL1710" s="2">
        <v>2.6539999999999999</v>
      </c>
      <c r="DM1710" s="2">
        <v>2.524</v>
      </c>
      <c r="DN1710" s="2">
        <v>2.4809999999999999</v>
      </c>
      <c r="DO1710" s="2">
        <v>2.496</v>
      </c>
      <c r="DP1710" s="2">
        <v>2.5110000000000001</v>
      </c>
      <c r="DQ1710" s="2">
        <v>2.5190000000000001</v>
      </c>
      <c r="DR1710" s="2">
        <v>2.5299999999999998</v>
      </c>
      <c r="DS1710" s="2">
        <v>2.5619999999999998</v>
      </c>
      <c r="DT1710" s="2">
        <v>2.7029999999999998</v>
      </c>
      <c r="DU1710" s="2">
        <v>2.843</v>
      </c>
      <c r="DV1710" s="2">
        <v>2.875</v>
      </c>
      <c r="DW1710" s="2">
        <v>2.7530000000000001</v>
      </c>
      <c r="DX1710" s="2">
        <v>2.649</v>
      </c>
      <c r="DY1710" s="2">
        <v>2.548</v>
      </c>
      <c r="DZ1710" s="2">
        <v>2.524</v>
      </c>
      <c r="EA1710" s="2">
        <v>2.5310000000000001</v>
      </c>
      <c r="EB1710" s="2">
        <v>2.5369999999999999</v>
      </c>
      <c r="EC1710" s="2">
        <v>2.5449999999999999</v>
      </c>
      <c r="ED1710" s="2">
        <v>2.5489999999999999</v>
      </c>
      <c r="EE1710" s="2">
        <v>2.58</v>
      </c>
      <c r="EF1710" s="2">
        <v>2.7290000000000001</v>
      </c>
      <c r="EG1710" s="2">
        <v>2.8679999999999999</v>
      </c>
      <c r="EH1710" s="2">
        <v>2.9075000000000002</v>
      </c>
      <c r="EI1710" s="2">
        <v>2.7854999999999999</v>
      </c>
      <c r="EJ1710" s="2">
        <v>2.6815000000000002</v>
      </c>
      <c r="EK1710" s="2">
        <v>2.5804999999999998</v>
      </c>
      <c r="EL1710" s="2">
        <v>2.5565000000000002</v>
      </c>
      <c r="EM1710" s="2">
        <v>2.5634999999999999</v>
      </c>
      <c r="EN1710" s="2">
        <v>2.5695000000000001</v>
      </c>
      <c r="EO1710" s="2">
        <v>2.5775000000000001</v>
      </c>
      <c r="EP1710" s="2">
        <v>2.5815000000000001</v>
      </c>
      <c r="EQ1710" s="2">
        <v>2.6124999999999998</v>
      </c>
      <c r="ER1710" s="2">
        <v>2.7614999999999998</v>
      </c>
      <c r="ES1710" s="2">
        <v>2.9005000000000001</v>
      </c>
      <c r="ET1710" s="2">
        <v>2.95</v>
      </c>
      <c r="EU1710" s="2">
        <v>2.8279999999999998</v>
      </c>
      <c r="EV1710" s="2">
        <v>2.7240000000000002</v>
      </c>
      <c r="EW1710" s="2">
        <v>2.6230000000000002</v>
      </c>
      <c r="EX1710" s="2">
        <v>2.5990000000000002</v>
      </c>
      <c r="EY1710" s="2">
        <v>2.6059999999999999</v>
      </c>
      <c r="EZ1710" s="2">
        <v>2.6120000000000001</v>
      </c>
      <c r="FA1710" s="2">
        <v>2.62</v>
      </c>
      <c r="FB1710" s="2">
        <v>2.6240000000000001</v>
      </c>
      <c r="FC1710" s="2">
        <v>2.6549999999999998</v>
      </c>
      <c r="FD1710" s="2">
        <v>2.8039999999999998</v>
      </c>
      <c r="FE1710" s="2">
        <v>2.9430000000000001</v>
      </c>
      <c r="FF1710" s="2">
        <v>3</v>
      </c>
      <c r="FG1710" s="2">
        <v>2.8780000000000001</v>
      </c>
      <c r="FH1710" s="2">
        <v>2.774</v>
      </c>
      <c r="FI1710" s="2">
        <v>2.673</v>
      </c>
      <c r="FJ1710" s="2">
        <v>2.649</v>
      </c>
      <c r="FK1710" s="2">
        <v>2.6560000000000001</v>
      </c>
      <c r="FL1710" s="2">
        <v>2.6619999999999999</v>
      </c>
      <c r="FM1710" s="2">
        <v>2.67</v>
      </c>
      <c r="FN1710" s="2">
        <v>2.6739999999999999</v>
      </c>
      <c r="FO1710" s="2">
        <v>2.7050000000000001</v>
      </c>
      <c r="FP1710" s="2"/>
      <c r="FQ1710" s="2"/>
      <c r="FR1710" s="2"/>
      <c r="FS1710" s="2"/>
      <c r="FT1710" s="2"/>
      <c r="FU1710" s="2"/>
      <c r="FV1710" s="2"/>
      <c r="FW1710" s="2"/>
      <c r="FX1710" s="2"/>
      <c r="FY1710" s="2"/>
      <c r="FZ1710" s="2"/>
      <c r="GA1710" s="2"/>
      <c r="GB1710" s="2"/>
      <c r="GC1710" s="2"/>
      <c r="GD1710" s="2"/>
      <c r="GE1710" s="2"/>
      <c r="GF1710" s="2"/>
      <c r="GG1710" s="2"/>
      <c r="GH1710" s="2"/>
      <c r="GI1710" s="2"/>
      <c r="GJ1710" s="2"/>
      <c r="GK1710" s="2"/>
      <c r="GL1710" s="2"/>
      <c r="GM1710" s="2"/>
      <c r="GN1710" s="2"/>
      <c r="GO1710" s="2"/>
      <c r="GP1710" s="2"/>
      <c r="GQ1710" s="2"/>
    </row>
    <row r="1711" spans="1:199" customFormat="1" hidden="1" x14ac:dyDescent="0.2">
      <c r="A1711">
        <f t="shared" si="411"/>
        <v>1</v>
      </c>
      <c r="B1711">
        <f t="shared" si="412"/>
        <v>10</v>
      </c>
      <c r="C1711" s="1">
        <v>36451</v>
      </c>
      <c r="D1711">
        <f t="shared" si="413"/>
        <v>10</v>
      </c>
      <c r="E1711">
        <f t="shared" si="414"/>
        <v>1999</v>
      </c>
      <c r="F1711" s="15"/>
      <c r="G1711" s="16">
        <f t="shared" si="403"/>
        <v>-9.6833333333333549E-2</v>
      </c>
      <c r="H1711" s="16">
        <f t="shared" si="404"/>
        <v>1.2083333333333446E-2</v>
      </c>
      <c r="I1711" s="16">
        <f t="shared" si="405"/>
        <v>-8.4750000000000103E-2</v>
      </c>
      <c r="J1711" s="7">
        <f>VLOOKUP(C1711,'Nymex hist.'!A:B,2,0)</f>
        <v>2.92</v>
      </c>
      <c r="K1711" s="7"/>
      <c r="L1711" s="7"/>
      <c r="M1711" s="9">
        <f t="shared" si="406"/>
        <v>2.7183333333333337</v>
      </c>
      <c r="N1711" s="9">
        <f t="shared" si="407"/>
        <v>2.6215000000000002</v>
      </c>
      <c r="O1711" s="9">
        <f t="shared" si="408"/>
        <v>2.6335833333333336</v>
      </c>
      <c r="P1711" s="9">
        <f t="shared" si="409"/>
        <v>2.6660833333333334</v>
      </c>
      <c r="Q1711" s="9">
        <f t="shared" si="410"/>
        <v>2.7085833333333333</v>
      </c>
      <c r="R1711" s="8">
        <v>36451</v>
      </c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3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>
        <v>2.92</v>
      </c>
      <c r="CW1711" s="2">
        <v>3.14</v>
      </c>
      <c r="CX1711" s="2">
        <v>3.16</v>
      </c>
      <c r="CY1711" s="2">
        <v>2.9649999999999999</v>
      </c>
      <c r="CZ1711" s="2">
        <v>2.77</v>
      </c>
      <c r="DA1711" s="2">
        <v>2.605</v>
      </c>
      <c r="DB1711" s="2">
        <v>2.54</v>
      </c>
      <c r="DC1711" s="2">
        <v>2.548</v>
      </c>
      <c r="DD1711" s="2">
        <v>2.5649999999999999</v>
      </c>
      <c r="DE1711" s="2">
        <v>2.5830000000000002</v>
      </c>
      <c r="DF1711" s="2">
        <v>2.5979999999999999</v>
      </c>
      <c r="DG1711" s="2">
        <v>2.633</v>
      </c>
      <c r="DH1711" s="2">
        <v>2.7639999999999998</v>
      </c>
      <c r="DI1711" s="2">
        <v>2.8889999999999998</v>
      </c>
      <c r="DJ1711" s="2">
        <v>2.9209999999999998</v>
      </c>
      <c r="DK1711" s="2">
        <v>2.7839999999999998</v>
      </c>
      <c r="DL1711" s="2">
        <v>2.6469999999999998</v>
      </c>
      <c r="DM1711" s="2">
        <v>2.5169999999999999</v>
      </c>
      <c r="DN1711" s="2">
        <v>2.4740000000000002</v>
      </c>
      <c r="DO1711" s="2">
        <v>2.4889999999999999</v>
      </c>
      <c r="DP1711" s="2">
        <v>2.504</v>
      </c>
      <c r="DQ1711" s="2">
        <v>2.512</v>
      </c>
      <c r="DR1711" s="2">
        <v>2.5230000000000001</v>
      </c>
      <c r="DS1711" s="2">
        <v>2.5550000000000002</v>
      </c>
      <c r="DT1711" s="2">
        <v>2.6960000000000002</v>
      </c>
      <c r="DU1711" s="2">
        <v>2.8359999999999999</v>
      </c>
      <c r="DV1711" s="2">
        <v>2.8679999999999999</v>
      </c>
      <c r="DW1711" s="2">
        <v>2.746</v>
      </c>
      <c r="DX1711" s="2">
        <v>2.6419999999999999</v>
      </c>
      <c r="DY1711" s="2">
        <v>2.5409999999999999</v>
      </c>
      <c r="DZ1711" s="2">
        <v>2.5169999999999999</v>
      </c>
      <c r="EA1711" s="2">
        <v>2.524</v>
      </c>
      <c r="EB1711" s="2">
        <v>2.5299999999999998</v>
      </c>
      <c r="EC1711" s="2">
        <v>2.5379999999999998</v>
      </c>
      <c r="ED1711" s="2">
        <v>2.5419999999999998</v>
      </c>
      <c r="EE1711" s="2">
        <v>2.573</v>
      </c>
      <c r="EF1711" s="2">
        <v>2.7210000000000001</v>
      </c>
      <c r="EG1711" s="2">
        <v>2.8610000000000002</v>
      </c>
      <c r="EH1711" s="2">
        <v>2.9005000000000001</v>
      </c>
      <c r="EI1711" s="2">
        <v>2.7785000000000002</v>
      </c>
      <c r="EJ1711" s="2">
        <v>2.6745000000000001</v>
      </c>
      <c r="EK1711" s="2">
        <v>2.5735000000000001</v>
      </c>
      <c r="EL1711" s="2">
        <v>2.5495000000000001</v>
      </c>
      <c r="EM1711" s="2">
        <v>2.5565000000000002</v>
      </c>
      <c r="EN1711" s="2">
        <v>2.5625</v>
      </c>
      <c r="EO1711" s="2">
        <v>2.5705</v>
      </c>
      <c r="EP1711" s="2">
        <v>2.5745</v>
      </c>
      <c r="EQ1711" s="2">
        <v>2.6055000000000001</v>
      </c>
      <c r="ER1711" s="2">
        <v>2.7534999999999998</v>
      </c>
      <c r="ES1711" s="2">
        <v>2.8935</v>
      </c>
      <c r="ET1711" s="2">
        <v>2.9430000000000001</v>
      </c>
      <c r="EU1711" s="2">
        <v>2.8210000000000002</v>
      </c>
      <c r="EV1711" s="2">
        <v>2.7170000000000001</v>
      </c>
      <c r="EW1711" s="2">
        <v>2.6160000000000001</v>
      </c>
      <c r="EX1711" s="2">
        <v>2.5920000000000001</v>
      </c>
      <c r="EY1711" s="2">
        <v>2.5990000000000002</v>
      </c>
      <c r="EZ1711" s="2">
        <v>2.605</v>
      </c>
      <c r="FA1711" s="2">
        <v>2.613</v>
      </c>
      <c r="FB1711" s="2">
        <v>2.617</v>
      </c>
      <c r="FC1711" s="2">
        <v>2.6480000000000001</v>
      </c>
      <c r="FD1711" s="2">
        <v>2.7959999999999998</v>
      </c>
      <c r="FE1711" s="2">
        <v>2.9359999999999999</v>
      </c>
      <c r="FF1711" s="2">
        <v>2.9929999999999999</v>
      </c>
      <c r="FG1711" s="2">
        <v>2.871</v>
      </c>
      <c r="FH1711" s="2">
        <v>2.7669999999999999</v>
      </c>
      <c r="FI1711" s="2">
        <v>2.6659999999999999</v>
      </c>
      <c r="FJ1711" s="2">
        <v>2.6419999999999999</v>
      </c>
      <c r="FK1711" s="2">
        <v>2.649</v>
      </c>
      <c r="FL1711" s="2">
        <v>2.6549999999999998</v>
      </c>
      <c r="FM1711" s="2">
        <v>2.6629999999999998</v>
      </c>
      <c r="FN1711" s="2">
        <v>2.6669999999999998</v>
      </c>
      <c r="FO1711" s="2">
        <v>2.698</v>
      </c>
      <c r="FP1711" s="2"/>
      <c r="FQ1711" s="2"/>
      <c r="FR1711" s="2"/>
      <c r="FS1711" s="2"/>
      <c r="FT1711" s="2"/>
      <c r="FU1711" s="2"/>
      <c r="FV1711" s="2"/>
      <c r="FW1711" s="2"/>
      <c r="FX1711" s="2"/>
      <c r="FY1711" s="2"/>
      <c r="FZ1711" s="2"/>
      <c r="GA1711" s="2"/>
      <c r="GB1711" s="2"/>
      <c r="GC1711" s="2"/>
      <c r="GD1711" s="2"/>
      <c r="GE1711" s="2"/>
      <c r="GF1711" s="2"/>
      <c r="GG1711" s="2"/>
      <c r="GH1711" s="2"/>
      <c r="GI1711" s="2"/>
      <c r="GJ1711" s="2"/>
      <c r="GK1711" s="2"/>
      <c r="GL1711" s="2"/>
      <c r="GM1711" s="2"/>
      <c r="GN1711" s="2"/>
      <c r="GO1711" s="2"/>
      <c r="GP1711" s="2"/>
      <c r="GQ1711" s="2"/>
    </row>
    <row r="1712" spans="1:199" customFormat="1" hidden="1" x14ac:dyDescent="0.2">
      <c r="A1712">
        <f t="shared" si="411"/>
        <v>2</v>
      </c>
      <c r="B1712">
        <f t="shared" si="412"/>
        <v>10</v>
      </c>
      <c r="C1712" s="1">
        <v>36452</v>
      </c>
      <c r="D1712">
        <f t="shared" si="413"/>
        <v>10</v>
      </c>
      <c r="E1712">
        <f t="shared" si="414"/>
        <v>1999</v>
      </c>
      <c r="F1712" s="15"/>
      <c r="G1712" s="16">
        <f t="shared" si="403"/>
        <v>-0.11416666666666675</v>
      </c>
      <c r="H1712" s="16">
        <f t="shared" si="404"/>
        <v>1.5166666666666995E-2</v>
      </c>
      <c r="I1712" s="16">
        <f t="shared" si="405"/>
        <v>-9.8999999999999755E-2</v>
      </c>
      <c r="J1712" s="7">
        <f>VLOOKUP(C1712,'Nymex hist.'!A:B,2,0)</f>
        <v>3.0070000000000001</v>
      </c>
      <c r="K1712" s="7"/>
      <c r="L1712" s="7"/>
      <c r="M1712" s="9">
        <f t="shared" si="406"/>
        <v>2.7322500000000001</v>
      </c>
      <c r="N1712" s="9">
        <f t="shared" si="407"/>
        <v>2.6180833333333333</v>
      </c>
      <c r="O1712" s="9">
        <f t="shared" si="408"/>
        <v>2.6332500000000003</v>
      </c>
      <c r="P1712" s="9">
        <f t="shared" si="409"/>
        <v>2.6657500000000001</v>
      </c>
      <c r="Q1712" s="9">
        <f t="shared" si="410"/>
        <v>2.70825</v>
      </c>
      <c r="R1712" s="8">
        <v>36452</v>
      </c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3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>
        <v>3.0070000000000001</v>
      </c>
      <c r="CW1712" s="2">
        <v>3.1949999999999998</v>
      </c>
      <c r="CX1712" s="2">
        <v>3.21</v>
      </c>
      <c r="CY1712" s="2">
        <v>3.01</v>
      </c>
      <c r="CZ1712" s="2">
        <v>2.8050000000000002</v>
      </c>
      <c r="DA1712" s="2">
        <v>2.625</v>
      </c>
      <c r="DB1712" s="2">
        <v>2.5499999999999998</v>
      </c>
      <c r="DC1712" s="2">
        <v>2.5550000000000002</v>
      </c>
      <c r="DD1712" s="2">
        <v>2.57</v>
      </c>
      <c r="DE1712" s="2">
        <v>2.585</v>
      </c>
      <c r="DF1712" s="2">
        <v>2.6</v>
      </c>
      <c r="DG1712" s="2">
        <v>2.63</v>
      </c>
      <c r="DH1712" s="2">
        <v>2.7610000000000001</v>
      </c>
      <c r="DI1712" s="2">
        <v>2.8860000000000001</v>
      </c>
      <c r="DJ1712" s="2">
        <v>2.9180000000000001</v>
      </c>
      <c r="DK1712" s="2">
        <v>2.78</v>
      </c>
      <c r="DL1712" s="2">
        <v>2.6429999999999998</v>
      </c>
      <c r="DM1712" s="2">
        <v>2.5129999999999999</v>
      </c>
      <c r="DN1712" s="2">
        <v>2.4700000000000002</v>
      </c>
      <c r="DO1712" s="2">
        <v>2.4849999999999999</v>
      </c>
      <c r="DP1712" s="2">
        <v>2.5</v>
      </c>
      <c r="DQ1712" s="2">
        <v>2.508</v>
      </c>
      <c r="DR1712" s="2">
        <v>2.5190000000000001</v>
      </c>
      <c r="DS1712" s="2">
        <v>2.5529999999999999</v>
      </c>
      <c r="DT1712" s="2">
        <v>2.694</v>
      </c>
      <c r="DU1712" s="2">
        <v>2.8340000000000001</v>
      </c>
      <c r="DV1712" s="2">
        <v>2.8679999999999999</v>
      </c>
      <c r="DW1712" s="2">
        <v>2.746</v>
      </c>
      <c r="DX1712" s="2">
        <v>2.6419999999999999</v>
      </c>
      <c r="DY1712" s="2">
        <v>2.5409999999999999</v>
      </c>
      <c r="DZ1712" s="2">
        <v>2.5169999999999999</v>
      </c>
      <c r="EA1712" s="2">
        <v>2.524</v>
      </c>
      <c r="EB1712" s="2">
        <v>2.5299999999999998</v>
      </c>
      <c r="EC1712" s="2">
        <v>2.5379999999999998</v>
      </c>
      <c r="ED1712" s="2">
        <v>2.5419999999999998</v>
      </c>
      <c r="EE1712" s="2">
        <v>2.573</v>
      </c>
      <c r="EF1712" s="2">
        <v>2.7189999999999999</v>
      </c>
      <c r="EG1712" s="2">
        <v>2.859</v>
      </c>
      <c r="EH1712" s="2">
        <v>2.9005000000000001</v>
      </c>
      <c r="EI1712" s="2">
        <v>2.7785000000000002</v>
      </c>
      <c r="EJ1712" s="2">
        <v>2.6745000000000001</v>
      </c>
      <c r="EK1712" s="2">
        <v>2.5735000000000001</v>
      </c>
      <c r="EL1712" s="2">
        <v>2.5495000000000001</v>
      </c>
      <c r="EM1712" s="2">
        <v>2.5565000000000002</v>
      </c>
      <c r="EN1712" s="2">
        <v>2.5625</v>
      </c>
      <c r="EO1712" s="2">
        <v>2.5705</v>
      </c>
      <c r="EP1712" s="2">
        <v>2.5745</v>
      </c>
      <c r="EQ1712" s="2">
        <v>2.6055000000000001</v>
      </c>
      <c r="ER1712" s="2">
        <v>2.7515000000000001</v>
      </c>
      <c r="ES1712" s="2">
        <v>2.8915000000000002</v>
      </c>
      <c r="ET1712" s="2">
        <v>2.9430000000000001</v>
      </c>
      <c r="EU1712" s="2">
        <v>2.8210000000000002</v>
      </c>
      <c r="EV1712" s="2">
        <v>2.7170000000000001</v>
      </c>
      <c r="EW1712" s="2">
        <v>2.6160000000000001</v>
      </c>
      <c r="EX1712" s="2">
        <v>2.5920000000000001</v>
      </c>
      <c r="EY1712" s="2">
        <v>2.5990000000000002</v>
      </c>
      <c r="EZ1712" s="2">
        <v>2.605</v>
      </c>
      <c r="FA1712" s="2">
        <v>2.613</v>
      </c>
      <c r="FB1712" s="2">
        <v>2.617</v>
      </c>
      <c r="FC1712" s="2">
        <v>2.6480000000000001</v>
      </c>
      <c r="FD1712" s="2">
        <v>2.794</v>
      </c>
      <c r="FE1712" s="2">
        <v>2.9340000000000002</v>
      </c>
      <c r="FF1712" s="2">
        <v>2.9929999999999999</v>
      </c>
      <c r="FG1712" s="2">
        <v>2.871</v>
      </c>
      <c r="FH1712" s="2">
        <v>2.7669999999999999</v>
      </c>
      <c r="FI1712" s="2">
        <v>2.6659999999999999</v>
      </c>
      <c r="FJ1712" s="2">
        <v>2.6419999999999999</v>
      </c>
      <c r="FK1712" s="2">
        <v>2.649</v>
      </c>
      <c r="FL1712" s="2">
        <v>2.6549999999999998</v>
      </c>
      <c r="FM1712" s="2">
        <v>2.6629999999999998</v>
      </c>
      <c r="FN1712" s="2">
        <v>2.6669999999999998</v>
      </c>
      <c r="FO1712" s="2">
        <v>2.698</v>
      </c>
      <c r="FP1712" s="2"/>
      <c r="FQ1712" s="2"/>
      <c r="FR1712" s="2"/>
      <c r="FS1712" s="2"/>
      <c r="FT1712" s="2"/>
      <c r="FU1712" s="2"/>
      <c r="FV1712" s="2"/>
      <c r="FW1712" s="2"/>
      <c r="FX1712" s="2"/>
      <c r="FY1712" s="2"/>
      <c r="FZ1712" s="2"/>
      <c r="GA1712" s="2"/>
      <c r="GB1712" s="2"/>
      <c r="GC1712" s="2"/>
      <c r="GD1712" s="2"/>
      <c r="GE1712" s="2"/>
      <c r="GF1712" s="2"/>
      <c r="GG1712" s="2"/>
      <c r="GH1712" s="2"/>
      <c r="GI1712" s="2"/>
      <c r="GJ1712" s="2"/>
      <c r="GK1712" s="2"/>
      <c r="GL1712" s="2"/>
      <c r="GM1712" s="2"/>
      <c r="GN1712" s="2"/>
      <c r="GO1712" s="2"/>
      <c r="GP1712" s="2"/>
      <c r="GQ1712" s="2"/>
    </row>
    <row r="1713" spans="1:199" customFormat="1" hidden="1" x14ac:dyDescent="0.2">
      <c r="A1713">
        <f t="shared" si="411"/>
        <v>3</v>
      </c>
      <c r="B1713">
        <f t="shared" si="412"/>
        <v>10</v>
      </c>
      <c r="C1713" s="1">
        <v>36453</v>
      </c>
      <c r="D1713">
        <f t="shared" si="413"/>
        <v>10</v>
      </c>
      <c r="E1713">
        <f t="shared" si="414"/>
        <v>1999</v>
      </c>
      <c r="F1713" s="15"/>
      <c r="G1713" s="16">
        <f t="shared" si="403"/>
        <v>-0.10616666666666719</v>
      </c>
      <c r="H1713" s="16">
        <f t="shared" si="404"/>
        <v>1.3583333333333947E-2</v>
      </c>
      <c r="I1713" s="16">
        <f t="shared" si="405"/>
        <v>-9.258333333333324E-2</v>
      </c>
      <c r="J1713" s="7">
        <f>VLOOKUP(C1713,'Nymex hist.'!A:B,2,0)</f>
        <v>2.9780000000000002</v>
      </c>
      <c r="K1713" s="7"/>
      <c r="L1713" s="7"/>
      <c r="M1713" s="9">
        <f t="shared" si="406"/>
        <v>2.7168333333333337</v>
      </c>
      <c r="N1713" s="9">
        <f t="shared" si="407"/>
        <v>2.6106666666666665</v>
      </c>
      <c r="O1713" s="9">
        <f t="shared" si="408"/>
        <v>2.6242500000000004</v>
      </c>
      <c r="P1713" s="9">
        <f t="shared" si="409"/>
        <v>2.6567499999999997</v>
      </c>
      <c r="Q1713" s="9">
        <f t="shared" si="410"/>
        <v>2.6992499999999997</v>
      </c>
      <c r="R1713" s="8">
        <v>36453</v>
      </c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3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>
        <v>2.9780000000000002</v>
      </c>
      <c r="CW1713" s="2">
        <v>3.1440000000000001</v>
      </c>
      <c r="CX1713" s="2">
        <v>3.1619999999999999</v>
      </c>
      <c r="CY1713" s="2">
        <v>2.9769999999999999</v>
      </c>
      <c r="CZ1713" s="2">
        <v>2.78</v>
      </c>
      <c r="DA1713" s="2">
        <v>2.61</v>
      </c>
      <c r="DB1713" s="2">
        <v>2.54</v>
      </c>
      <c r="DC1713" s="2">
        <v>2.5470000000000002</v>
      </c>
      <c r="DD1713" s="2">
        <v>2.5619999999999998</v>
      </c>
      <c r="DE1713" s="2">
        <v>2.577</v>
      </c>
      <c r="DF1713" s="2">
        <v>2.5920000000000001</v>
      </c>
      <c r="DG1713" s="2">
        <v>2.6219999999999999</v>
      </c>
      <c r="DH1713" s="2">
        <v>2.7530000000000001</v>
      </c>
      <c r="DI1713" s="2">
        <v>2.88</v>
      </c>
      <c r="DJ1713" s="2">
        <v>2.91</v>
      </c>
      <c r="DK1713" s="2">
        <v>2.7719999999999998</v>
      </c>
      <c r="DL1713" s="2">
        <v>2.637</v>
      </c>
      <c r="DM1713" s="2">
        <v>2.5070000000000001</v>
      </c>
      <c r="DN1713" s="2">
        <v>2.464</v>
      </c>
      <c r="DO1713" s="2">
        <v>2.4780000000000002</v>
      </c>
      <c r="DP1713" s="2">
        <v>2.4929999999999999</v>
      </c>
      <c r="DQ1713" s="2">
        <v>2.5009999999999999</v>
      </c>
      <c r="DR1713" s="2">
        <v>2.512</v>
      </c>
      <c r="DS1713" s="2">
        <v>2.544</v>
      </c>
      <c r="DT1713" s="2">
        <v>2.6850000000000001</v>
      </c>
      <c r="DU1713" s="2">
        <v>2.8250000000000002</v>
      </c>
      <c r="DV1713" s="2">
        <v>2.859</v>
      </c>
      <c r="DW1713" s="2">
        <v>2.7370000000000001</v>
      </c>
      <c r="DX1713" s="2">
        <v>2.633</v>
      </c>
      <c r="DY1713" s="2">
        <v>2.532</v>
      </c>
      <c r="DZ1713" s="2">
        <v>2.508</v>
      </c>
      <c r="EA1713" s="2">
        <v>2.5150000000000001</v>
      </c>
      <c r="EB1713" s="2">
        <v>2.5209999999999999</v>
      </c>
      <c r="EC1713" s="2">
        <v>2.5289999999999999</v>
      </c>
      <c r="ED1713" s="2">
        <v>2.5329999999999999</v>
      </c>
      <c r="EE1713" s="2">
        <v>2.5640000000000001</v>
      </c>
      <c r="EF1713" s="2">
        <v>2.71</v>
      </c>
      <c r="EG1713" s="2">
        <v>2.85</v>
      </c>
      <c r="EH1713" s="2">
        <v>2.8915000000000002</v>
      </c>
      <c r="EI1713" s="2">
        <v>2.7694999999999999</v>
      </c>
      <c r="EJ1713" s="2">
        <v>2.6655000000000002</v>
      </c>
      <c r="EK1713" s="2">
        <v>2.5644999999999998</v>
      </c>
      <c r="EL1713" s="2">
        <v>2.5405000000000002</v>
      </c>
      <c r="EM1713" s="2">
        <v>2.5474999999999999</v>
      </c>
      <c r="EN1713" s="2">
        <v>2.5535000000000001</v>
      </c>
      <c r="EO1713" s="2">
        <v>2.5615000000000001</v>
      </c>
      <c r="EP1713" s="2">
        <v>2.5655000000000001</v>
      </c>
      <c r="EQ1713" s="2">
        <v>2.5964999999999998</v>
      </c>
      <c r="ER1713" s="2">
        <v>2.7425000000000002</v>
      </c>
      <c r="ES1713" s="2">
        <v>2.8824999999999998</v>
      </c>
      <c r="ET1713" s="2">
        <v>2.9340000000000002</v>
      </c>
      <c r="EU1713" s="2">
        <v>2.8119999999999998</v>
      </c>
      <c r="EV1713" s="2">
        <v>2.7080000000000002</v>
      </c>
      <c r="EW1713" s="2">
        <v>2.6070000000000002</v>
      </c>
      <c r="EX1713" s="2">
        <v>2.5830000000000002</v>
      </c>
      <c r="EY1713" s="2">
        <v>2.59</v>
      </c>
      <c r="EZ1713" s="2">
        <v>2.5960000000000001</v>
      </c>
      <c r="FA1713" s="2">
        <v>2.6040000000000001</v>
      </c>
      <c r="FB1713" s="2">
        <v>2.6080000000000001</v>
      </c>
      <c r="FC1713" s="2">
        <v>2.6389999999999998</v>
      </c>
      <c r="FD1713" s="2">
        <v>2.7850000000000001</v>
      </c>
      <c r="FE1713" s="2">
        <v>2.9249999999999998</v>
      </c>
      <c r="FF1713" s="2">
        <v>2.984</v>
      </c>
      <c r="FG1713" s="2">
        <v>2.8620000000000001</v>
      </c>
      <c r="FH1713" s="2">
        <v>2.758</v>
      </c>
      <c r="FI1713" s="2">
        <v>2.657</v>
      </c>
      <c r="FJ1713" s="2">
        <v>2.633</v>
      </c>
      <c r="FK1713" s="2">
        <v>2.64</v>
      </c>
      <c r="FL1713" s="2">
        <v>2.6459999999999999</v>
      </c>
      <c r="FM1713" s="2">
        <v>2.6539999999999999</v>
      </c>
      <c r="FN1713" s="2">
        <v>2.6579999999999999</v>
      </c>
      <c r="FO1713" s="2">
        <v>2.6890000000000001</v>
      </c>
      <c r="FP1713" s="2"/>
      <c r="FQ1713" s="2"/>
      <c r="FR1713" s="2"/>
      <c r="FS1713" s="2"/>
      <c r="FT1713" s="2"/>
      <c r="FU1713" s="2"/>
      <c r="FV1713" s="2"/>
      <c r="FW1713" s="2"/>
      <c r="FX1713" s="2"/>
      <c r="FY1713" s="2"/>
      <c r="FZ1713" s="2"/>
      <c r="GA1713" s="2"/>
      <c r="GB1713" s="2"/>
      <c r="GC1713" s="2"/>
      <c r="GD1713" s="2"/>
      <c r="GE1713" s="2"/>
      <c r="GF1713" s="2"/>
      <c r="GG1713" s="2"/>
      <c r="GH1713" s="2"/>
      <c r="GI1713" s="2"/>
      <c r="GJ1713" s="2"/>
      <c r="GK1713" s="2"/>
      <c r="GL1713" s="2"/>
      <c r="GM1713" s="2"/>
      <c r="GN1713" s="2"/>
      <c r="GO1713" s="2"/>
      <c r="GP1713" s="2"/>
      <c r="GQ1713" s="2"/>
    </row>
    <row r="1714" spans="1:199" customFormat="1" hidden="1" x14ac:dyDescent="0.2">
      <c r="A1714">
        <f t="shared" si="411"/>
        <v>4</v>
      </c>
      <c r="B1714">
        <f t="shared" si="412"/>
        <v>10</v>
      </c>
      <c r="C1714" s="1">
        <v>36454</v>
      </c>
      <c r="D1714">
        <f t="shared" si="413"/>
        <v>10</v>
      </c>
      <c r="E1714">
        <f t="shared" si="414"/>
        <v>1999</v>
      </c>
      <c r="F1714" s="15"/>
      <c r="G1714" s="16">
        <f t="shared" si="403"/>
        <v>-0.11966666666666681</v>
      </c>
      <c r="H1714" s="16">
        <f t="shared" si="404"/>
        <v>1.0166666666666657E-2</v>
      </c>
      <c r="I1714" s="16">
        <f t="shared" si="405"/>
        <v>-0.10950000000000015</v>
      </c>
      <c r="J1714" s="7">
        <f>VLOOKUP(C1714,'Nymex hist.'!A:B,2,0)</f>
        <v>3.0640000000000001</v>
      </c>
      <c r="K1714" s="7"/>
      <c r="L1714" s="7"/>
      <c r="M1714" s="9">
        <f t="shared" si="406"/>
        <v>2.7328333333333337</v>
      </c>
      <c r="N1714" s="9">
        <f t="shared" si="407"/>
        <v>2.6131666666666669</v>
      </c>
      <c r="O1714" s="9">
        <f t="shared" si="408"/>
        <v>2.6233333333333335</v>
      </c>
      <c r="P1714" s="9">
        <f t="shared" si="409"/>
        <v>2.6558333333333333</v>
      </c>
      <c r="Q1714" s="9">
        <f t="shared" si="410"/>
        <v>2.6983333333333337</v>
      </c>
      <c r="R1714" s="8">
        <v>36454</v>
      </c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3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>
        <v>3.0640000000000001</v>
      </c>
      <c r="CW1714" s="2">
        <v>3.1869999999999998</v>
      </c>
      <c r="CX1714" s="2">
        <v>3.2</v>
      </c>
      <c r="CY1714" s="2">
        <v>3.01</v>
      </c>
      <c r="CZ1714" s="2">
        <v>2.8050000000000002</v>
      </c>
      <c r="DA1714" s="2">
        <v>2.6240000000000001</v>
      </c>
      <c r="DB1714" s="2">
        <v>2.552</v>
      </c>
      <c r="DC1714" s="2">
        <v>2.5569999999999999</v>
      </c>
      <c r="DD1714" s="2">
        <v>2.5720000000000001</v>
      </c>
      <c r="DE1714" s="2">
        <v>2.5870000000000002</v>
      </c>
      <c r="DF1714" s="2">
        <v>2.6019999999999999</v>
      </c>
      <c r="DG1714" s="2">
        <v>2.6320000000000001</v>
      </c>
      <c r="DH1714" s="2">
        <v>2.7629999999999999</v>
      </c>
      <c r="DI1714" s="2">
        <v>2.89</v>
      </c>
      <c r="DJ1714" s="2">
        <v>2.92</v>
      </c>
      <c r="DK1714" s="2">
        <v>2.78</v>
      </c>
      <c r="DL1714" s="2">
        <v>2.64</v>
      </c>
      <c r="DM1714" s="2">
        <v>2.5089999999999999</v>
      </c>
      <c r="DN1714" s="2">
        <v>2.4660000000000002</v>
      </c>
      <c r="DO1714" s="2">
        <v>2.48</v>
      </c>
      <c r="DP1714" s="2">
        <v>2.4950000000000001</v>
      </c>
      <c r="DQ1714" s="2">
        <v>2.5030000000000001</v>
      </c>
      <c r="DR1714" s="2">
        <v>2.5139999999999998</v>
      </c>
      <c r="DS1714" s="2">
        <v>2.5459999999999998</v>
      </c>
      <c r="DT1714" s="2">
        <v>2.6829999999999998</v>
      </c>
      <c r="DU1714" s="2">
        <v>2.8220000000000001</v>
      </c>
      <c r="DV1714" s="2">
        <v>2.8559999999999999</v>
      </c>
      <c r="DW1714" s="2">
        <v>2.7349999999999999</v>
      </c>
      <c r="DX1714" s="2">
        <v>2.6320000000000001</v>
      </c>
      <c r="DY1714" s="2">
        <v>2.532</v>
      </c>
      <c r="DZ1714" s="2">
        <v>2.508</v>
      </c>
      <c r="EA1714" s="2">
        <v>2.5150000000000001</v>
      </c>
      <c r="EB1714" s="2">
        <v>2.5209999999999999</v>
      </c>
      <c r="EC1714" s="2">
        <v>2.5289999999999999</v>
      </c>
      <c r="ED1714" s="2">
        <v>2.5329999999999999</v>
      </c>
      <c r="EE1714" s="2">
        <v>2.5640000000000001</v>
      </c>
      <c r="EF1714" s="2">
        <v>2.7080000000000002</v>
      </c>
      <c r="EG1714" s="2">
        <v>2.847</v>
      </c>
      <c r="EH1714" s="2">
        <v>2.8885000000000001</v>
      </c>
      <c r="EI1714" s="2">
        <v>2.7675000000000001</v>
      </c>
      <c r="EJ1714" s="2">
        <v>2.6644999999999999</v>
      </c>
      <c r="EK1714" s="2">
        <v>2.5644999999999998</v>
      </c>
      <c r="EL1714" s="2">
        <v>2.5405000000000002</v>
      </c>
      <c r="EM1714" s="2">
        <v>2.5474999999999999</v>
      </c>
      <c r="EN1714" s="2">
        <v>2.5535000000000001</v>
      </c>
      <c r="EO1714" s="2">
        <v>2.5615000000000001</v>
      </c>
      <c r="EP1714" s="2">
        <v>2.5655000000000001</v>
      </c>
      <c r="EQ1714" s="2">
        <v>2.5964999999999998</v>
      </c>
      <c r="ER1714" s="2">
        <v>2.7404999999999999</v>
      </c>
      <c r="ES1714" s="2">
        <v>2.8795000000000002</v>
      </c>
      <c r="ET1714" s="2">
        <v>2.931</v>
      </c>
      <c r="EU1714" s="2">
        <v>2.81</v>
      </c>
      <c r="EV1714" s="2">
        <v>2.7069999999999999</v>
      </c>
      <c r="EW1714" s="2">
        <v>2.6070000000000002</v>
      </c>
      <c r="EX1714" s="2">
        <v>2.5830000000000002</v>
      </c>
      <c r="EY1714" s="2">
        <v>2.59</v>
      </c>
      <c r="EZ1714" s="2">
        <v>2.5960000000000001</v>
      </c>
      <c r="FA1714" s="2">
        <v>2.6040000000000001</v>
      </c>
      <c r="FB1714" s="2">
        <v>2.6080000000000001</v>
      </c>
      <c r="FC1714" s="2">
        <v>2.6389999999999998</v>
      </c>
      <c r="FD1714" s="2">
        <v>2.7829999999999999</v>
      </c>
      <c r="FE1714" s="2">
        <v>2.9220000000000002</v>
      </c>
      <c r="FF1714" s="2">
        <v>2.9809999999999999</v>
      </c>
      <c r="FG1714" s="2">
        <v>2.86</v>
      </c>
      <c r="FH1714" s="2">
        <v>2.7570000000000001</v>
      </c>
      <c r="FI1714" s="2">
        <v>2.657</v>
      </c>
      <c r="FJ1714" s="2">
        <v>2.633</v>
      </c>
      <c r="FK1714" s="2">
        <v>2.64</v>
      </c>
      <c r="FL1714" s="2">
        <v>2.6459999999999999</v>
      </c>
      <c r="FM1714" s="2">
        <v>2.6539999999999999</v>
      </c>
      <c r="FN1714" s="2">
        <v>2.6579999999999999</v>
      </c>
      <c r="FO1714" s="2">
        <v>2.6890000000000001</v>
      </c>
      <c r="FP1714" s="2"/>
      <c r="FQ1714" s="2"/>
      <c r="FR1714" s="2"/>
      <c r="FS1714" s="2"/>
      <c r="FT1714" s="2"/>
      <c r="FU1714" s="2"/>
      <c r="FV1714" s="2"/>
      <c r="FW1714" s="2"/>
      <c r="FX1714" s="2"/>
      <c r="FY1714" s="2"/>
      <c r="FZ1714" s="2"/>
      <c r="GA1714" s="2"/>
      <c r="GB1714" s="2"/>
      <c r="GC1714" s="2"/>
      <c r="GD1714" s="2"/>
      <c r="GE1714" s="2"/>
      <c r="GF1714" s="2"/>
      <c r="GG1714" s="2"/>
      <c r="GH1714" s="2"/>
      <c r="GI1714" s="2"/>
      <c r="GJ1714" s="2"/>
      <c r="GK1714" s="2"/>
      <c r="GL1714" s="2"/>
      <c r="GM1714" s="2"/>
      <c r="GN1714" s="2"/>
      <c r="GO1714" s="2"/>
      <c r="GP1714" s="2"/>
      <c r="GQ1714" s="2"/>
    </row>
    <row r="1715" spans="1:199" customFormat="1" hidden="1" x14ac:dyDescent="0.2">
      <c r="A1715">
        <f t="shared" si="411"/>
        <v>5</v>
      </c>
      <c r="B1715">
        <f t="shared" si="412"/>
        <v>10</v>
      </c>
      <c r="C1715" s="1">
        <v>36455</v>
      </c>
      <c r="D1715">
        <f t="shared" si="413"/>
        <v>10</v>
      </c>
      <c r="E1715">
        <f t="shared" si="414"/>
        <v>1999</v>
      </c>
      <c r="F1715" s="15"/>
      <c r="G1715" s="16">
        <f t="shared" si="403"/>
        <v>-0.11716666666666642</v>
      </c>
      <c r="H1715" s="16">
        <f t="shared" si="404"/>
        <v>1.0166666666667101E-2</v>
      </c>
      <c r="I1715" s="16">
        <f t="shared" si="405"/>
        <v>-0.10699999999999932</v>
      </c>
      <c r="J1715" s="7">
        <f>VLOOKUP(C1715,'Nymex hist.'!A:B,2,0)</f>
        <v>3.0720000000000001</v>
      </c>
      <c r="K1715" s="7"/>
      <c r="L1715" s="7"/>
      <c r="M1715" s="9">
        <f t="shared" si="406"/>
        <v>2.7333333333333329</v>
      </c>
      <c r="N1715" s="9">
        <f t="shared" si="407"/>
        <v>2.6161666666666665</v>
      </c>
      <c r="O1715" s="9">
        <f t="shared" si="408"/>
        <v>2.6263333333333336</v>
      </c>
      <c r="P1715" s="9">
        <f t="shared" si="409"/>
        <v>2.6588333333333334</v>
      </c>
      <c r="Q1715" s="9">
        <f t="shared" si="410"/>
        <v>2.7013333333333338</v>
      </c>
      <c r="R1715" s="8">
        <v>36455</v>
      </c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3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>
        <v>3.0720000000000001</v>
      </c>
      <c r="CW1715" s="2">
        <v>3.1829999999999998</v>
      </c>
      <c r="CX1715" s="2">
        <v>3.1880000000000002</v>
      </c>
      <c r="CY1715" s="2">
        <v>3.0049999999999999</v>
      </c>
      <c r="CZ1715" s="2">
        <v>2.8029999999999999</v>
      </c>
      <c r="DA1715" s="2">
        <v>2.6259999999999999</v>
      </c>
      <c r="DB1715" s="2">
        <v>2.5539999999999998</v>
      </c>
      <c r="DC1715" s="2">
        <v>2.56</v>
      </c>
      <c r="DD1715" s="2">
        <v>2.5750000000000002</v>
      </c>
      <c r="DE1715" s="2">
        <v>2.59</v>
      </c>
      <c r="DF1715" s="2">
        <v>2.605</v>
      </c>
      <c r="DG1715" s="2">
        <v>2.6349999999999998</v>
      </c>
      <c r="DH1715" s="2">
        <v>2.766</v>
      </c>
      <c r="DI1715" s="2">
        <v>2.8929999999999998</v>
      </c>
      <c r="DJ1715" s="2">
        <v>2.923</v>
      </c>
      <c r="DK1715" s="2">
        <v>2.7829999999999999</v>
      </c>
      <c r="DL1715" s="2">
        <v>2.6429999999999998</v>
      </c>
      <c r="DM1715" s="2">
        <v>2.512</v>
      </c>
      <c r="DN1715" s="2">
        <v>2.4689999999999999</v>
      </c>
      <c r="DO1715" s="2">
        <v>2.4830000000000001</v>
      </c>
      <c r="DP1715" s="2">
        <v>2.4980000000000002</v>
      </c>
      <c r="DQ1715" s="2">
        <v>2.5059999999999998</v>
      </c>
      <c r="DR1715" s="2">
        <v>2.5169999999999999</v>
      </c>
      <c r="DS1715" s="2">
        <v>2.5489999999999999</v>
      </c>
      <c r="DT1715" s="2">
        <v>2.6859999999999999</v>
      </c>
      <c r="DU1715" s="2">
        <v>2.8250000000000002</v>
      </c>
      <c r="DV1715" s="2">
        <v>2.859</v>
      </c>
      <c r="DW1715" s="2">
        <v>2.738</v>
      </c>
      <c r="DX1715" s="2">
        <v>2.6349999999999998</v>
      </c>
      <c r="DY1715" s="2">
        <v>2.5350000000000001</v>
      </c>
      <c r="DZ1715" s="2">
        <v>2.5110000000000001</v>
      </c>
      <c r="EA1715" s="2">
        <v>2.5179999999999998</v>
      </c>
      <c r="EB1715" s="2">
        <v>2.524</v>
      </c>
      <c r="EC1715" s="2">
        <v>2.532</v>
      </c>
      <c r="ED1715" s="2">
        <v>2.536</v>
      </c>
      <c r="EE1715" s="2">
        <v>2.5670000000000002</v>
      </c>
      <c r="EF1715" s="2">
        <v>2.7109999999999999</v>
      </c>
      <c r="EG1715" s="2">
        <v>2.85</v>
      </c>
      <c r="EH1715" s="2">
        <v>2.8915000000000002</v>
      </c>
      <c r="EI1715" s="2">
        <v>2.7705000000000002</v>
      </c>
      <c r="EJ1715" s="2">
        <v>2.6675</v>
      </c>
      <c r="EK1715" s="2">
        <v>2.5674999999999999</v>
      </c>
      <c r="EL1715" s="2">
        <v>2.5434999999999999</v>
      </c>
      <c r="EM1715" s="2">
        <v>2.5505</v>
      </c>
      <c r="EN1715" s="2">
        <v>2.5565000000000002</v>
      </c>
      <c r="EO1715" s="2">
        <v>2.5644999999999998</v>
      </c>
      <c r="EP1715" s="2">
        <v>2.5684999999999998</v>
      </c>
      <c r="EQ1715" s="2">
        <v>2.5994999999999999</v>
      </c>
      <c r="ER1715" s="2">
        <v>2.7435</v>
      </c>
      <c r="ES1715" s="2">
        <v>2.8824999999999998</v>
      </c>
      <c r="ET1715" s="2">
        <v>2.9340000000000002</v>
      </c>
      <c r="EU1715" s="2">
        <v>2.8130000000000002</v>
      </c>
      <c r="EV1715" s="2">
        <v>2.71</v>
      </c>
      <c r="EW1715" s="2">
        <v>2.61</v>
      </c>
      <c r="EX1715" s="2">
        <v>2.5859999999999999</v>
      </c>
      <c r="EY1715" s="2">
        <v>2.593</v>
      </c>
      <c r="EZ1715" s="2">
        <v>2.5990000000000002</v>
      </c>
      <c r="FA1715" s="2">
        <v>2.6070000000000002</v>
      </c>
      <c r="FB1715" s="2">
        <v>2.6110000000000002</v>
      </c>
      <c r="FC1715" s="2">
        <v>2.6419999999999999</v>
      </c>
      <c r="FD1715" s="2">
        <v>2.786</v>
      </c>
      <c r="FE1715" s="2">
        <v>2.9249999999999998</v>
      </c>
      <c r="FF1715" s="2">
        <v>2.984</v>
      </c>
      <c r="FG1715" s="2">
        <v>2.863</v>
      </c>
      <c r="FH1715" s="2">
        <v>2.76</v>
      </c>
      <c r="FI1715" s="2">
        <v>2.66</v>
      </c>
      <c r="FJ1715" s="2">
        <v>2.6360000000000001</v>
      </c>
      <c r="FK1715" s="2">
        <v>2.6429999999999998</v>
      </c>
      <c r="FL1715" s="2">
        <v>2.649</v>
      </c>
      <c r="FM1715" s="2">
        <v>2.657</v>
      </c>
      <c r="FN1715" s="2">
        <v>2.661</v>
      </c>
      <c r="FO1715" s="2">
        <v>2.6920000000000002</v>
      </c>
      <c r="FP1715" s="2"/>
      <c r="FQ1715" s="2"/>
      <c r="FR1715" s="2"/>
      <c r="FS1715" s="2"/>
      <c r="FT1715" s="2"/>
      <c r="FU1715" s="2"/>
      <c r="FV1715" s="2"/>
      <c r="FW1715" s="2"/>
      <c r="FX1715" s="2"/>
      <c r="FY1715" s="2"/>
      <c r="FZ1715" s="2"/>
      <c r="GA1715" s="2"/>
      <c r="GB1715" s="2"/>
      <c r="GC1715" s="2"/>
      <c r="GD1715" s="2"/>
      <c r="GE1715" s="2"/>
      <c r="GF1715" s="2"/>
      <c r="GG1715" s="2"/>
      <c r="GH1715" s="2"/>
      <c r="GI1715" s="2"/>
      <c r="GJ1715" s="2"/>
      <c r="GK1715" s="2"/>
      <c r="GL1715" s="2"/>
      <c r="GM1715" s="2"/>
      <c r="GN1715" s="2"/>
      <c r="GO1715" s="2"/>
      <c r="GP1715" s="2"/>
      <c r="GQ1715" s="2"/>
    </row>
    <row r="1716" spans="1:199" customFormat="1" hidden="1" x14ac:dyDescent="0.2">
      <c r="A1716">
        <f t="shared" si="411"/>
        <v>1</v>
      </c>
      <c r="B1716">
        <f t="shared" si="412"/>
        <v>10</v>
      </c>
      <c r="C1716" s="1">
        <v>36458</v>
      </c>
      <c r="D1716">
        <f t="shared" si="413"/>
        <v>10</v>
      </c>
      <c r="E1716">
        <f t="shared" si="414"/>
        <v>1999</v>
      </c>
      <c r="F1716" s="15"/>
      <c r="G1716" s="16">
        <f t="shared" si="403"/>
        <v>-0.10449999999999982</v>
      </c>
      <c r="H1716" s="16">
        <f t="shared" si="404"/>
        <v>1.1000000000000121E-2</v>
      </c>
      <c r="I1716" s="16">
        <f t="shared" si="405"/>
        <v>-9.3499999999999694E-2</v>
      </c>
      <c r="J1716" s="7">
        <f>VLOOKUP(C1716,'Nymex hist.'!A:B,2,0)</f>
        <v>3.016</v>
      </c>
      <c r="K1716" s="7"/>
      <c r="L1716" s="7"/>
      <c r="M1716" s="9">
        <f t="shared" si="406"/>
        <v>2.7158333333333329</v>
      </c>
      <c r="N1716" s="9">
        <f t="shared" si="407"/>
        <v>2.6113333333333331</v>
      </c>
      <c r="O1716" s="9">
        <f t="shared" si="408"/>
        <v>2.6223333333333332</v>
      </c>
      <c r="P1716" s="9">
        <f t="shared" si="409"/>
        <v>2.6548333333333334</v>
      </c>
      <c r="Q1716" s="9">
        <f t="shared" si="410"/>
        <v>2.6973333333333334</v>
      </c>
      <c r="R1716" s="8">
        <v>36458</v>
      </c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3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>
        <v>3.016</v>
      </c>
      <c r="CW1716" s="2">
        <v>3.1219999999999999</v>
      </c>
      <c r="CX1716" s="2">
        <v>3.137</v>
      </c>
      <c r="CY1716" s="2">
        <v>2.97</v>
      </c>
      <c r="CZ1716" s="2">
        <v>2.778</v>
      </c>
      <c r="DA1716" s="2">
        <v>2.61</v>
      </c>
      <c r="DB1716" s="2">
        <v>2.5419999999999998</v>
      </c>
      <c r="DC1716" s="2">
        <v>2.548</v>
      </c>
      <c r="DD1716" s="2">
        <v>2.5640000000000001</v>
      </c>
      <c r="DE1716" s="2">
        <v>2.58</v>
      </c>
      <c r="DF1716" s="2">
        <v>2.5950000000000002</v>
      </c>
      <c r="DG1716" s="2">
        <v>2.625</v>
      </c>
      <c r="DH1716" s="2">
        <v>2.7570000000000001</v>
      </c>
      <c r="DI1716" s="2">
        <v>2.8839999999999999</v>
      </c>
      <c r="DJ1716" s="2">
        <v>2.915</v>
      </c>
      <c r="DK1716" s="2">
        <v>2.7759999999999998</v>
      </c>
      <c r="DL1716" s="2">
        <v>2.637</v>
      </c>
      <c r="DM1716" s="2">
        <v>2.5070000000000001</v>
      </c>
      <c r="DN1716" s="2">
        <v>2.4649999999999999</v>
      </c>
      <c r="DO1716" s="2">
        <v>2.4790000000000001</v>
      </c>
      <c r="DP1716" s="2">
        <v>2.4940000000000002</v>
      </c>
      <c r="DQ1716" s="2">
        <v>2.5019999999999998</v>
      </c>
      <c r="DR1716" s="2">
        <v>2.5129999999999999</v>
      </c>
      <c r="DS1716" s="2">
        <v>2.5449999999999999</v>
      </c>
      <c r="DT1716" s="2">
        <v>2.6819999999999999</v>
      </c>
      <c r="DU1716" s="2">
        <v>2.8210000000000002</v>
      </c>
      <c r="DV1716" s="2">
        <v>2.855</v>
      </c>
      <c r="DW1716" s="2">
        <v>2.734</v>
      </c>
      <c r="DX1716" s="2">
        <v>2.6309999999999998</v>
      </c>
      <c r="DY1716" s="2">
        <v>2.5310000000000001</v>
      </c>
      <c r="DZ1716" s="2">
        <v>2.5070000000000001</v>
      </c>
      <c r="EA1716" s="2">
        <v>2.5139999999999998</v>
      </c>
      <c r="EB1716" s="2">
        <v>2.52</v>
      </c>
      <c r="EC1716" s="2">
        <v>2.528</v>
      </c>
      <c r="ED1716" s="2">
        <v>2.532</v>
      </c>
      <c r="EE1716" s="2">
        <v>2.5630000000000002</v>
      </c>
      <c r="EF1716" s="2">
        <v>2.7069999999999999</v>
      </c>
      <c r="EG1716" s="2">
        <v>2.8460000000000001</v>
      </c>
      <c r="EH1716" s="2">
        <v>2.8875000000000002</v>
      </c>
      <c r="EI1716" s="2">
        <v>2.7665000000000002</v>
      </c>
      <c r="EJ1716" s="2">
        <v>2.6635</v>
      </c>
      <c r="EK1716" s="2">
        <v>2.5634999999999999</v>
      </c>
      <c r="EL1716" s="2">
        <v>2.5394999999999999</v>
      </c>
      <c r="EM1716" s="2">
        <v>2.5465</v>
      </c>
      <c r="EN1716" s="2">
        <v>2.5525000000000002</v>
      </c>
      <c r="EO1716" s="2">
        <v>2.5605000000000002</v>
      </c>
      <c r="EP1716" s="2">
        <v>2.5644999999999998</v>
      </c>
      <c r="EQ1716" s="2">
        <v>2.5954999999999999</v>
      </c>
      <c r="ER1716" s="2">
        <v>2.7395</v>
      </c>
      <c r="ES1716" s="2">
        <v>2.8784999999999998</v>
      </c>
      <c r="ET1716" s="2">
        <v>2.93</v>
      </c>
      <c r="EU1716" s="2">
        <v>2.8090000000000002</v>
      </c>
      <c r="EV1716" s="2">
        <v>2.706</v>
      </c>
      <c r="EW1716" s="2">
        <v>2.6059999999999999</v>
      </c>
      <c r="EX1716" s="2">
        <v>2.5819999999999999</v>
      </c>
      <c r="EY1716" s="2">
        <v>2.589</v>
      </c>
      <c r="EZ1716" s="2">
        <v>2.5950000000000002</v>
      </c>
      <c r="FA1716" s="2">
        <v>2.6030000000000002</v>
      </c>
      <c r="FB1716" s="2">
        <v>2.6070000000000002</v>
      </c>
      <c r="FC1716" s="2">
        <v>2.6379999999999999</v>
      </c>
      <c r="FD1716" s="2">
        <v>2.782</v>
      </c>
      <c r="FE1716" s="2">
        <v>2.9209999999999998</v>
      </c>
      <c r="FF1716" s="2">
        <v>2.98</v>
      </c>
      <c r="FG1716" s="2">
        <v>2.859</v>
      </c>
      <c r="FH1716" s="2">
        <v>2.7559999999999998</v>
      </c>
      <c r="FI1716" s="2">
        <v>2.6560000000000001</v>
      </c>
      <c r="FJ1716" s="2">
        <v>2.6320000000000001</v>
      </c>
      <c r="FK1716" s="2">
        <v>2.6389999999999998</v>
      </c>
      <c r="FL1716" s="2">
        <v>2.645</v>
      </c>
      <c r="FM1716" s="2">
        <v>2.653</v>
      </c>
      <c r="FN1716" s="2">
        <v>2.657</v>
      </c>
      <c r="FO1716" s="2">
        <v>2.6880000000000002</v>
      </c>
      <c r="FP1716" s="2"/>
      <c r="FQ1716" s="2"/>
      <c r="FR1716" s="2"/>
      <c r="FS1716" s="2"/>
      <c r="FT1716" s="2"/>
      <c r="FU1716" s="2"/>
      <c r="FV1716" s="2"/>
      <c r="FW1716" s="2"/>
      <c r="FX1716" s="2"/>
      <c r="FY1716" s="2"/>
      <c r="FZ1716" s="2"/>
      <c r="GA1716" s="2"/>
      <c r="GB1716" s="2"/>
      <c r="GC1716" s="2"/>
      <c r="GD1716" s="2"/>
      <c r="GE1716" s="2"/>
      <c r="GF1716" s="2"/>
      <c r="GG1716" s="2"/>
      <c r="GH1716" s="2"/>
      <c r="GI1716" s="2"/>
      <c r="GJ1716" s="2"/>
      <c r="GK1716" s="2"/>
      <c r="GL1716" s="2"/>
      <c r="GM1716" s="2"/>
      <c r="GN1716" s="2"/>
      <c r="GO1716" s="2"/>
      <c r="GP1716" s="2"/>
      <c r="GQ1716" s="2"/>
    </row>
    <row r="1717" spans="1:199" customFormat="1" hidden="1" x14ac:dyDescent="0.2">
      <c r="A1717">
        <f t="shared" si="411"/>
        <v>2</v>
      </c>
      <c r="B1717">
        <f t="shared" si="412"/>
        <v>10</v>
      </c>
      <c r="C1717" s="1">
        <v>36459</v>
      </c>
      <c r="D1717">
        <f t="shared" si="413"/>
        <v>10</v>
      </c>
      <c r="E1717">
        <f t="shared" si="414"/>
        <v>1999</v>
      </c>
      <c r="F1717" s="15"/>
      <c r="G1717" s="16">
        <f t="shared" si="403"/>
        <v>-0.10999999999999943</v>
      </c>
      <c r="H1717" s="16">
        <f t="shared" si="404"/>
        <v>1.0999999999999233E-2</v>
      </c>
      <c r="I1717" s="16">
        <f t="shared" si="405"/>
        <v>-9.9000000000000199E-2</v>
      </c>
      <c r="J1717" s="7">
        <f>VLOOKUP(C1717,'Nymex hist.'!A:B,2,0)</f>
        <v>3.0110000000000001</v>
      </c>
      <c r="K1717" s="7"/>
      <c r="L1717" s="7"/>
      <c r="M1717" s="9">
        <f t="shared" si="406"/>
        <v>2.7233333333333332</v>
      </c>
      <c r="N1717" s="9">
        <f t="shared" si="407"/>
        <v>2.6133333333333337</v>
      </c>
      <c r="O1717" s="9">
        <f t="shared" si="408"/>
        <v>2.624333333333333</v>
      </c>
      <c r="P1717" s="9">
        <f t="shared" si="409"/>
        <v>2.6568333333333336</v>
      </c>
      <c r="Q1717" s="9">
        <f t="shared" si="410"/>
        <v>2.6993333333333336</v>
      </c>
      <c r="R1717" s="8">
        <v>36459</v>
      </c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3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>
        <v>3.0110000000000001</v>
      </c>
      <c r="CW1717" s="2">
        <v>3.1480000000000001</v>
      </c>
      <c r="CX1717" s="2">
        <v>3.1579999999999999</v>
      </c>
      <c r="CY1717" s="2">
        <v>2.9870000000000001</v>
      </c>
      <c r="CZ1717" s="2">
        <v>2.8</v>
      </c>
      <c r="DA1717" s="2">
        <v>2.62</v>
      </c>
      <c r="DB1717" s="2">
        <v>2.548</v>
      </c>
      <c r="DC1717" s="2">
        <v>2.5499999999999998</v>
      </c>
      <c r="DD1717" s="2">
        <v>2.5659999999999998</v>
      </c>
      <c r="DE1717" s="2">
        <v>2.5819999999999999</v>
      </c>
      <c r="DF1717" s="2">
        <v>2.597</v>
      </c>
      <c r="DG1717" s="2">
        <v>2.6269999999999998</v>
      </c>
      <c r="DH1717" s="2">
        <v>2.7589999999999999</v>
      </c>
      <c r="DI1717" s="2">
        <v>2.8860000000000001</v>
      </c>
      <c r="DJ1717" s="2">
        <v>2.9169999999999998</v>
      </c>
      <c r="DK1717" s="2">
        <v>2.778</v>
      </c>
      <c r="DL1717" s="2">
        <v>2.6389999999999998</v>
      </c>
      <c r="DM1717" s="2">
        <v>2.5089999999999999</v>
      </c>
      <c r="DN1717" s="2">
        <v>2.4670000000000001</v>
      </c>
      <c r="DO1717" s="2">
        <v>2.4809999999999999</v>
      </c>
      <c r="DP1717" s="2">
        <v>2.496</v>
      </c>
      <c r="DQ1717" s="2">
        <v>2.504</v>
      </c>
      <c r="DR1717" s="2">
        <v>2.5150000000000001</v>
      </c>
      <c r="DS1717" s="2">
        <v>2.5470000000000002</v>
      </c>
      <c r="DT1717" s="2">
        <v>2.6840000000000002</v>
      </c>
      <c r="DU1717" s="2">
        <v>2.823</v>
      </c>
      <c r="DV1717" s="2">
        <v>2.8570000000000002</v>
      </c>
      <c r="DW1717" s="2">
        <v>2.7360000000000002</v>
      </c>
      <c r="DX1717" s="2">
        <v>2.633</v>
      </c>
      <c r="DY1717" s="2">
        <v>2.5329999999999999</v>
      </c>
      <c r="DZ1717" s="2">
        <v>2.5089999999999999</v>
      </c>
      <c r="EA1717" s="2">
        <v>2.516</v>
      </c>
      <c r="EB1717" s="2">
        <v>2.5219999999999998</v>
      </c>
      <c r="EC1717" s="2">
        <v>2.5299999999999998</v>
      </c>
      <c r="ED1717" s="2">
        <v>2.5339999999999998</v>
      </c>
      <c r="EE1717" s="2">
        <v>2.5649999999999999</v>
      </c>
      <c r="EF1717" s="2">
        <v>2.7090000000000001</v>
      </c>
      <c r="EG1717" s="2">
        <v>2.8479999999999999</v>
      </c>
      <c r="EH1717" s="2">
        <v>2.8895</v>
      </c>
      <c r="EI1717" s="2">
        <v>2.7685</v>
      </c>
      <c r="EJ1717" s="2">
        <v>2.6655000000000002</v>
      </c>
      <c r="EK1717" s="2">
        <v>2.5655000000000001</v>
      </c>
      <c r="EL1717" s="2">
        <v>2.5415000000000001</v>
      </c>
      <c r="EM1717" s="2">
        <v>2.5485000000000002</v>
      </c>
      <c r="EN1717" s="2">
        <v>2.5545</v>
      </c>
      <c r="EO1717" s="2">
        <v>2.5625</v>
      </c>
      <c r="EP1717" s="2">
        <v>2.5665</v>
      </c>
      <c r="EQ1717" s="2">
        <v>2.5975000000000001</v>
      </c>
      <c r="ER1717" s="2">
        <v>2.7414999999999998</v>
      </c>
      <c r="ES1717" s="2">
        <v>2.8805000000000001</v>
      </c>
      <c r="ET1717" s="2">
        <v>2.9319999999999999</v>
      </c>
      <c r="EU1717" s="2">
        <v>2.8109999999999999</v>
      </c>
      <c r="EV1717" s="2">
        <v>2.7080000000000002</v>
      </c>
      <c r="EW1717" s="2">
        <v>2.6080000000000001</v>
      </c>
      <c r="EX1717" s="2">
        <v>2.5840000000000001</v>
      </c>
      <c r="EY1717" s="2">
        <v>2.5910000000000002</v>
      </c>
      <c r="EZ1717" s="2">
        <v>2.597</v>
      </c>
      <c r="FA1717" s="2">
        <v>2.605</v>
      </c>
      <c r="FB1717" s="2">
        <v>2.609</v>
      </c>
      <c r="FC1717" s="2">
        <v>2.64</v>
      </c>
      <c r="FD1717" s="2">
        <v>2.7839999999999998</v>
      </c>
      <c r="FE1717" s="2">
        <v>2.923</v>
      </c>
      <c r="FF1717" s="2">
        <v>2.9820000000000002</v>
      </c>
      <c r="FG1717" s="2">
        <v>2.8610000000000002</v>
      </c>
      <c r="FH1717" s="2">
        <v>2.758</v>
      </c>
      <c r="FI1717" s="2">
        <v>2.6579999999999999</v>
      </c>
      <c r="FJ1717" s="2">
        <v>2.6339999999999999</v>
      </c>
      <c r="FK1717" s="2">
        <v>2.641</v>
      </c>
      <c r="FL1717" s="2">
        <v>2.6469999999999998</v>
      </c>
      <c r="FM1717" s="2">
        <v>2.6549999999999998</v>
      </c>
      <c r="FN1717" s="2">
        <v>2.6589999999999998</v>
      </c>
      <c r="FO1717" s="2">
        <v>2.69</v>
      </c>
      <c r="FP1717" s="2"/>
      <c r="FQ1717" s="2"/>
      <c r="FR1717" s="2"/>
      <c r="FS1717" s="2"/>
      <c r="FT1717" s="2"/>
      <c r="FU1717" s="2"/>
      <c r="FV1717" s="2"/>
      <c r="FW1717" s="2"/>
      <c r="FX1717" s="2"/>
      <c r="FY1717" s="2"/>
      <c r="FZ1717" s="2"/>
      <c r="GA1717" s="2"/>
      <c r="GB1717" s="2"/>
      <c r="GC1717" s="2"/>
      <c r="GD1717" s="2"/>
      <c r="GE1717" s="2"/>
      <c r="GF1717" s="2"/>
      <c r="GG1717" s="2"/>
      <c r="GH1717" s="2"/>
      <c r="GI1717" s="2"/>
      <c r="GJ1717" s="2"/>
      <c r="GK1717" s="2"/>
      <c r="GL1717" s="2"/>
      <c r="GM1717" s="2"/>
      <c r="GN1717" s="2"/>
      <c r="GO1717" s="2"/>
      <c r="GP1717" s="2"/>
      <c r="GQ1717" s="2"/>
    </row>
    <row r="1718" spans="1:199" customFormat="1" hidden="1" x14ac:dyDescent="0.2">
      <c r="A1718">
        <f t="shared" si="411"/>
        <v>3</v>
      </c>
      <c r="B1718">
        <f t="shared" si="412"/>
        <v>10</v>
      </c>
      <c r="C1718" s="1">
        <v>36460</v>
      </c>
      <c r="D1718">
        <f t="shared" si="413"/>
        <v>10</v>
      </c>
      <c r="E1718">
        <f t="shared" si="414"/>
        <v>1999</v>
      </c>
      <c r="F1718" s="15"/>
      <c r="G1718" s="16">
        <f t="shared" si="403"/>
        <v>-0.12891666666666701</v>
      </c>
      <c r="H1718" s="16">
        <f t="shared" si="404"/>
        <v>1.0750000000000259E-2</v>
      </c>
      <c r="I1718" s="16">
        <f t="shared" si="405"/>
        <v>-0.11816666666666675</v>
      </c>
      <c r="J1718" s="7">
        <f>VLOOKUP(C1718,'Nymex hist.'!A:B,2,0)</f>
        <v>3.0920000000000001</v>
      </c>
      <c r="K1718" s="7"/>
      <c r="L1718" s="7"/>
      <c r="M1718" s="9">
        <f t="shared" si="406"/>
        <v>2.7524999999999999</v>
      </c>
      <c r="N1718" s="9">
        <f t="shared" si="407"/>
        <v>2.6235833333333329</v>
      </c>
      <c r="O1718" s="9">
        <f t="shared" si="408"/>
        <v>2.6343333333333332</v>
      </c>
      <c r="P1718" s="9">
        <f t="shared" si="409"/>
        <v>2.6668333333333329</v>
      </c>
      <c r="Q1718" s="9">
        <f t="shared" si="410"/>
        <v>2.7093333333333334</v>
      </c>
      <c r="R1718" s="8">
        <v>36460</v>
      </c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3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>
        <v>3.0920000000000001</v>
      </c>
      <c r="CW1718" s="2">
        <v>3.2229999999999999</v>
      </c>
      <c r="CX1718" s="2">
        <v>3.23</v>
      </c>
      <c r="CY1718" s="2">
        <v>3.05</v>
      </c>
      <c r="CZ1718" s="2">
        <v>2.85</v>
      </c>
      <c r="DA1718" s="2">
        <v>2.6549999999999998</v>
      </c>
      <c r="DB1718" s="2">
        <v>2.5750000000000002</v>
      </c>
      <c r="DC1718" s="2">
        <v>2.577</v>
      </c>
      <c r="DD1718" s="2">
        <v>2.5870000000000002</v>
      </c>
      <c r="DE1718" s="2">
        <v>2.597</v>
      </c>
      <c r="DF1718" s="2">
        <v>2.6070000000000002</v>
      </c>
      <c r="DG1718" s="2">
        <v>2.637</v>
      </c>
      <c r="DH1718" s="2">
        <v>2.7690000000000001</v>
      </c>
      <c r="DI1718" s="2">
        <v>2.8959999999999999</v>
      </c>
      <c r="DJ1718" s="2">
        <v>2.93</v>
      </c>
      <c r="DK1718" s="2">
        <v>2.7879999999999998</v>
      </c>
      <c r="DL1718" s="2">
        <v>2.649</v>
      </c>
      <c r="DM1718" s="2">
        <v>2.5190000000000001</v>
      </c>
      <c r="DN1718" s="2">
        <v>2.4769999999999999</v>
      </c>
      <c r="DO1718" s="2">
        <v>2.4910000000000001</v>
      </c>
      <c r="DP1718" s="2">
        <v>2.5059999999999998</v>
      </c>
      <c r="DQ1718" s="2">
        <v>2.5139999999999998</v>
      </c>
      <c r="DR1718" s="2">
        <v>2.5249999999999999</v>
      </c>
      <c r="DS1718" s="2">
        <v>2.5569999999999999</v>
      </c>
      <c r="DT1718" s="2">
        <v>2.694</v>
      </c>
      <c r="DU1718" s="2">
        <v>2.8330000000000002</v>
      </c>
      <c r="DV1718" s="2">
        <v>2.867</v>
      </c>
      <c r="DW1718" s="2">
        <v>2.746</v>
      </c>
      <c r="DX1718" s="2">
        <v>2.6429999999999998</v>
      </c>
      <c r="DY1718" s="2">
        <v>2.5430000000000001</v>
      </c>
      <c r="DZ1718" s="2">
        <v>2.5190000000000001</v>
      </c>
      <c r="EA1718" s="2">
        <v>2.5259999999999998</v>
      </c>
      <c r="EB1718" s="2">
        <v>2.532</v>
      </c>
      <c r="EC1718" s="2">
        <v>2.54</v>
      </c>
      <c r="ED1718" s="2">
        <v>2.544</v>
      </c>
      <c r="EE1718" s="2">
        <v>2.5750000000000002</v>
      </c>
      <c r="EF1718" s="2">
        <v>2.7189999999999999</v>
      </c>
      <c r="EG1718" s="2">
        <v>2.8580000000000001</v>
      </c>
      <c r="EH1718" s="2">
        <v>2.8995000000000002</v>
      </c>
      <c r="EI1718" s="2">
        <v>2.7785000000000002</v>
      </c>
      <c r="EJ1718" s="2">
        <v>2.6755</v>
      </c>
      <c r="EK1718" s="2">
        <v>2.5754999999999999</v>
      </c>
      <c r="EL1718" s="2">
        <v>2.5514999999999999</v>
      </c>
      <c r="EM1718" s="2">
        <v>2.5585</v>
      </c>
      <c r="EN1718" s="2">
        <v>2.5644999999999998</v>
      </c>
      <c r="EO1718" s="2">
        <v>2.5724999999999998</v>
      </c>
      <c r="EP1718" s="2">
        <v>2.5764999999999998</v>
      </c>
      <c r="EQ1718" s="2">
        <v>2.6074999999999999</v>
      </c>
      <c r="ER1718" s="2">
        <v>2.7515000000000001</v>
      </c>
      <c r="ES1718" s="2">
        <v>2.8904999999999998</v>
      </c>
      <c r="ET1718" s="2">
        <v>2.9420000000000002</v>
      </c>
      <c r="EU1718" s="2">
        <v>2.8210000000000002</v>
      </c>
      <c r="EV1718" s="2">
        <v>2.718</v>
      </c>
      <c r="EW1718" s="2">
        <v>2.6179999999999999</v>
      </c>
      <c r="EX1718" s="2">
        <v>2.5939999999999999</v>
      </c>
      <c r="EY1718" s="2">
        <v>2.601</v>
      </c>
      <c r="EZ1718" s="2">
        <v>2.6070000000000002</v>
      </c>
      <c r="FA1718" s="2">
        <v>2.6150000000000002</v>
      </c>
      <c r="FB1718" s="2">
        <v>2.6190000000000002</v>
      </c>
      <c r="FC1718" s="2">
        <v>2.65</v>
      </c>
      <c r="FD1718" s="2">
        <v>2.794</v>
      </c>
      <c r="FE1718" s="2">
        <v>2.9329999999999998</v>
      </c>
      <c r="FF1718" s="2">
        <v>2.992</v>
      </c>
      <c r="FG1718" s="2">
        <v>2.871</v>
      </c>
      <c r="FH1718" s="2">
        <v>2.7679999999999998</v>
      </c>
      <c r="FI1718" s="2">
        <v>2.6680000000000001</v>
      </c>
      <c r="FJ1718" s="2">
        <v>2.6440000000000001</v>
      </c>
      <c r="FK1718" s="2">
        <v>2.6509999999999998</v>
      </c>
      <c r="FL1718" s="2">
        <v>2.657</v>
      </c>
      <c r="FM1718" s="2">
        <v>2.665</v>
      </c>
      <c r="FN1718" s="2">
        <v>2.669</v>
      </c>
      <c r="FO1718" s="2">
        <v>2.7</v>
      </c>
      <c r="FP1718" s="2"/>
      <c r="FQ1718" s="2"/>
      <c r="FR1718" s="2"/>
      <c r="FS1718" s="2"/>
      <c r="FT1718" s="2"/>
      <c r="FU1718" s="2"/>
      <c r="FV1718" s="2"/>
      <c r="FW1718" s="2"/>
      <c r="FX1718" s="2"/>
      <c r="FY1718" s="2"/>
      <c r="FZ1718" s="2"/>
      <c r="GA1718" s="2"/>
      <c r="GB1718" s="2"/>
      <c r="GC1718" s="2"/>
      <c r="GD1718" s="2"/>
      <c r="GE1718" s="2"/>
      <c r="GF1718" s="2"/>
      <c r="GG1718" s="2"/>
      <c r="GH1718" s="2"/>
      <c r="GI1718" s="2"/>
      <c r="GJ1718" s="2"/>
      <c r="GK1718" s="2"/>
      <c r="GL1718" s="2"/>
      <c r="GM1718" s="2"/>
      <c r="GN1718" s="2"/>
      <c r="GO1718" s="2"/>
      <c r="GP1718" s="2"/>
      <c r="GQ1718" s="2"/>
    </row>
    <row r="1719" spans="1:199" customFormat="1" hidden="1" x14ac:dyDescent="0.2">
      <c r="A1719">
        <f t="shared" si="411"/>
        <v>4</v>
      </c>
      <c r="B1719">
        <f t="shared" si="412"/>
        <v>10</v>
      </c>
      <c r="C1719" s="1">
        <v>36461</v>
      </c>
      <c r="D1719">
        <f t="shared" si="413"/>
        <v>10</v>
      </c>
      <c r="E1719">
        <f t="shared" si="414"/>
        <v>1999</v>
      </c>
      <c r="F1719" s="15"/>
      <c r="G1719" s="16">
        <f t="shared" si="403"/>
        <v>-7.7999999999999403E-2</v>
      </c>
      <c r="H1719" s="16">
        <f t="shared" si="404"/>
        <v>1.0166666666666213E-2</v>
      </c>
      <c r="I1719" s="16">
        <f t="shared" si="405"/>
        <v>-6.783333333333319E-2</v>
      </c>
      <c r="J1719" s="7">
        <f>VLOOKUP(C1719,'Nymex hist.'!A:B,2,0)</f>
        <v>2.9649999999999999</v>
      </c>
      <c r="K1719" s="7"/>
      <c r="L1719" s="7"/>
      <c r="M1719" s="9">
        <f t="shared" si="406"/>
        <v>2.6745833333333331</v>
      </c>
      <c r="N1719" s="9">
        <f t="shared" si="407"/>
        <v>2.5965833333333337</v>
      </c>
      <c r="O1719" s="9">
        <f t="shared" si="408"/>
        <v>2.6067499999999999</v>
      </c>
      <c r="P1719" s="9">
        <f t="shared" si="409"/>
        <v>2.6392500000000005</v>
      </c>
      <c r="Q1719" s="9">
        <f t="shared" si="410"/>
        <v>2.6817499999999996</v>
      </c>
      <c r="R1719" s="8">
        <v>36461</v>
      </c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3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>
        <v>3.0920000000000001</v>
      </c>
      <c r="CW1719" s="2">
        <v>2.9649999999999999</v>
      </c>
      <c r="CX1719" s="2">
        <v>2.9940000000000002</v>
      </c>
      <c r="CY1719" s="2">
        <v>2.9</v>
      </c>
      <c r="CZ1719" s="2">
        <v>2.7120000000000002</v>
      </c>
      <c r="DA1719" s="2">
        <v>2.5569999999999999</v>
      </c>
      <c r="DB1719" s="2">
        <v>2.5099999999999998</v>
      </c>
      <c r="DC1719" s="2">
        <v>2.52</v>
      </c>
      <c r="DD1719" s="2">
        <v>2.54</v>
      </c>
      <c r="DE1719" s="2">
        <v>2.56</v>
      </c>
      <c r="DF1719" s="2">
        <v>2.58</v>
      </c>
      <c r="DG1719" s="2">
        <v>2.61</v>
      </c>
      <c r="DH1719" s="2">
        <v>2.742</v>
      </c>
      <c r="DI1719" s="2">
        <v>2.87</v>
      </c>
      <c r="DJ1719" s="2">
        <v>2.903</v>
      </c>
      <c r="DK1719" s="2">
        <v>2.7610000000000001</v>
      </c>
      <c r="DL1719" s="2">
        <v>2.6219999999999999</v>
      </c>
      <c r="DM1719" s="2">
        <v>2.492</v>
      </c>
      <c r="DN1719" s="2">
        <v>2.4500000000000002</v>
      </c>
      <c r="DO1719" s="2">
        <v>2.464</v>
      </c>
      <c r="DP1719" s="2">
        <v>2.4790000000000001</v>
      </c>
      <c r="DQ1719" s="2">
        <v>2.4870000000000001</v>
      </c>
      <c r="DR1719" s="2">
        <v>2.4980000000000002</v>
      </c>
      <c r="DS1719" s="2">
        <v>2.5299999999999998</v>
      </c>
      <c r="DT1719" s="2">
        <v>2.6669999999999998</v>
      </c>
      <c r="DU1719" s="2">
        <v>2.806</v>
      </c>
      <c r="DV1719" s="2">
        <v>2.84</v>
      </c>
      <c r="DW1719" s="2">
        <v>2.7189999999999999</v>
      </c>
      <c r="DX1719" s="2">
        <v>2.6160000000000001</v>
      </c>
      <c r="DY1719" s="2">
        <v>2.516</v>
      </c>
      <c r="DZ1719" s="2">
        <v>2.492</v>
      </c>
      <c r="EA1719" s="2">
        <v>2.4990000000000001</v>
      </c>
      <c r="EB1719" s="2">
        <v>2.5049999999999999</v>
      </c>
      <c r="EC1719" s="2">
        <v>2.5129999999999999</v>
      </c>
      <c r="ED1719" s="2">
        <v>2.5169999999999999</v>
      </c>
      <c r="EE1719" s="2">
        <v>2.548</v>
      </c>
      <c r="EF1719" s="2">
        <v>2.6850000000000001</v>
      </c>
      <c r="EG1719" s="2">
        <v>2.831</v>
      </c>
      <c r="EH1719" s="2">
        <v>2.8725000000000001</v>
      </c>
      <c r="EI1719" s="2">
        <v>2.7515000000000001</v>
      </c>
      <c r="EJ1719" s="2">
        <v>2.6484999999999999</v>
      </c>
      <c r="EK1719" s="2">
        <v>2.5485000000000002</v>
      </c>
      <c r="EL1719" s="2">
        <v>2.5245000000000002</v>
      </c>
      <c r="EM1719" s="2">
        <v>2.5314999999999999</v>
      </c>
      <c r="EN1719" s="2">
        <v>2.5375000000000001</v>
      </c>
      <c r="EO1719" s="2">
        <v>2.5455000000000001</v>
      </c>
      <c r="EP1719" s="2">
        <v>2.5495000000000001</v>
      </c>
      <c r="EQ1719" s="2">
        <v>2.5804999999999998</v>
      </c>
      <c r="ER1719" s="2">
        <v>2.7174999999999998</v>
      </c>
      <c r="ES1719" s="2">
        <v>2.8635000000000002</v>
      </c>
      <c r="ET1719" s="2">
        <v>2.915</v>
      </c>
      <c r="EU1719" s="2">
        <v>2.794</v>
      </c>
      <c r="EV1719" s="2">
        <v>2.6909999999999998</v>
      </c>
      <c r="EW1719" s="2">
        <v>2.5910000000000002</v>
      </c>
      <c r="EX1719" s="2">
        <v>2.5670000000000002</v>
      </c>
      <c r="EY1719" s="2">
        <v>2.5739999999999998</v>
      </c>
      <c r="EZ1719" s="2">
        <v>2.58</v>
      </c>
      <c r="FA1719" s="2">
        <v>2.5880000000000001</v>
      </c>
      <c r="FB1719" s="2">
        <v>2.5920000000000001</v>
      </c>
      <c r="FC1719" s="2">
        <v>2.6230000000000002</v>
      </c>
      <c r="FD1719" s="2">
        <v>2.76</v>
      </c>
      <c r="FE1719" s="2">
        <v>2.9060000000000001</v>
      </c>
      <c r="FF1719" s="2">
        <v>2.9649999999999999</v>
      </c>
      <c r="FG1719" s="2">
        <v>2.8439999999999999</v>
      </c>
      <c r="FH1719" s="2">
        <v>2.7410000000000001</v>
      </c>
      <c r="FI1719" s="2">
        <v>2.641</v>
      </c>
      <c r="FJ1719" s="2">
        <v>2.617</v>
      </c>
      <c r="FK1719" s="2">
        <v>2.6240000000000001</v>
      </c>
      <c r="FL1719" s="2">
        <v>2.63</v>
      </c>
      <c r="FM1719" s="2">
        <v>2.6379999999999999</v>
      </c>
      <c r="FN1719" s="2">
        <v>2.6419999999999999</v>
      </c>
      <c r="FO1719" s="2">
        <v>2.673</v>
      </c>
      <c r="FP1719" s="2"/>
      <c r="FQ1719" s="2"/>
      <c r="FR1719" s="2"/>
      <c r="FS1719" s="2"/>
      <c r="FT1719" s="2"/>
      <c r="FU1719" s="2"/>
      <c r="FV1719" s="2"/>
      <c r="FW1719" s="2"/>
      <c r="FX1719" s="2"/>
      <c r="FY1719" s="2"/>
      <c r="FZ1719" s="2"/>
      <c r="GA1719" s="2"/>
      <c r="GB1719" s="2"/>
      <c r="GC1719" s="2"/>
      <c r="GD1719" s="2"/>
      <c r="GE1719" s="2"/>
      <c r="GF1719" s="2"/>
      <c r="GG1719" s="2"/>
      <c r="GH1719" s="2"/>
      <c r="GI1719" s="2"/>
      <c r="GJ1719" s="2"/>
      <c r="GK1719" s="2"/>
      <c r="GL1719" s="2"/>
      <c r="GM1719" s="2"/>
      <c r="GN1719" s="2"/>
      <c r="GO1719" s="2"/>
      <c r="GP1719" s="2"/>
      <c r="GQ1719" s="2"/>
    </row>
    <row r="1720" spans="1:199" customFormat="1" hidden="1" x14ac:dyDescent="0.2">
      <c r="A1720">
        <f t="shared" si="411"/>
        <v>5</v>
      </c>
      <c r="B1720">
        <f t="shared" si="412"/>
        <v>10</v>
      </c>
      <c r="C1720" s="1">
        <v>36462</v>
      </c>
      <c r="D1720">
        <f t="shared" si="413"/>
        <v>10</v>
      </c>
      <c r="E1720">
        <f t="shared" si="414"/>
        <v>1999</v>
      </c>
      <c r="F1720" s="15"/>
      <c r="G1720" s="16">
        <f t="shared" si="403"/>
        <v>-7.083333333333286E-2</v>
      </c>
      <c r="H1720" s="16">
        <f t="shared" si="404"/>
        <v>1.0166666666666213E-2</v>
      </c>
      <c r="I1720" s="16">
        <f t="shared" si="405"/>
        <v>-6.0666666666666647E-2</v>
      </c>
      <c r="J1720" s="7">
        <f>VLOOKUP(C1720,'Nymex hist.'!A:B,2,0)</f>
        <v>2.9609999999999999</v>
      </c>
      <c r="K1720" s="7"/>
      <c r="L1720" s="7"/>
      <c r="M1720" s="9">
        <f t="shared" si="406"/>
        <v>2.6674166666666665</v>
      </c>
      <c r="N1720" s="9">
        <f t="shared" si="407"/>
        <v>2.5965833333333337</v>
      </c>
      <c r="O1720" s="9">
        <f t="shared" si="408"/>
        <v>2.6067499999999999</v>
      </c>
      <c r="P1720" s="9">
        <f t="shared" si="409"/>
        <v>2.6392500000000005</v>
      </c>
      <c r="Q1720" s="9">
        <f t="shared" si="410"/>
        <v>2.6817499999999996</v>
      </c>
      <c r="R1720" s="8">
        <v>36462</v>
      </c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3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>
        <v>3.0920000000000001</v>
      </c>
      <c r="CW1720" s="2">
        <v>2.9609999999999999</v>
      </c>
      <c r="CX1720" s="2">
        <v>2.9830000000000001</v>
      </c>
      <c r="CY1720" s="2">
        <v>2.8479999999999999</v>
      </c>
      <c r="CZ1720" s="2">
        <v>2.698</v>
      </c>
      <c r="DA1720" s="2">
        <v>2.548</v>
      </c>
      <c r="DB1720" s="2">
        <v>2.5099999999999998</v>
      </c>
      <c r="DC1720" s="2">
        <v>2.52</v>
      </c>
      <c r="DD1720" s="2">
        <v>2.54</v>
      </c>
      <c r="DE1720" s="2">
        <v>2.56</v>
      </c>
      <c r="DF1720" s="2">
        <v>2.58</v>
      </c>
      <c r="DG1720" s="2">
        <v>2.61</v>
      </c>
      <c r="DH1720" s="2">
        <v>2.742</v>
      </c>
      <c r="DI1720" s="2">
        <v>2.87</v>
      </c>
      <c r="DJ1720" s="2">
        <v>2.903</v>
      </c>
      <c r="DK1720" s="2">
        <v>2.7610000000000001</v>
      </c>
      <c r="DL1720" s="2">
        <v>2.6219999999999999</v>
      </c>
      <c r="DM1720" s="2">
        <v>2.492</v>
      </c>
      <c r="DN1720" s="2">
        <v>2.4500000000000002</v>
      </c>
      <c r="DO1720" s="2">
        <v>2.464</v>
      </c>
      <c r="DP1720" s="2">
        <v>2.4790000000000001</v>
      </c>
      <c r="DQ1720" s="2">
        <v>2.4870000000000001</v>
      </c>
      <c r="DR1720" s="2">
        <v>2.4980000000000002</v>
      </c>
      <c r="DS1720" s="2">
        <v>2.5299999999999998</v>
      </c>
      <c r="DT1720" s="2">
        <v>2.6669999999999998</v>
      </c>
      <c r="DU1720" s="2">
        <v>2.806</v>
      </c>
      <c r="DV1720" s="2">
        <v>2.84</v>
      </c>
      <c r="DW1720" s="2">
        <v>2.7189999999999999</v>
      </c>
      <c r="DX1720" s="2">
        <v>2.6160000000000001</v>
      </c>
      <c r="DY1720" s="2">
        <v>2.516</v>
      </c>
      <c r="DZ1720" s="2">
        <v>2.492</v>
      </c>
      <c r="EA1720" s="2">
        <v>2.4990000000000001</v>
      </c>
      <c r="EB1720" s="2">
        <v>2.5049999999999999</v>
      </c>
      <c r="EC1720" s="2">
        <v>2.5129999999999999</v>
      </c>
      <c r="ED1720" s="2">
        <v>2.5169999999999999</v>
      </c>
      <c r="EE1720" s="2">
        <v>2.548</v>
      </c>
      <c r="EF1720" s="2">
        <v>2.6850000000000001</v>
      </c>
      <c r="EG1720" s="2">
        <v>2.831</v>
      </c>
      <c r="EH1720" s="2">
        <v>2.8725000000000001</v>
      </c>
      <c r="EI1720" s="2">
        <v>2.7515000000000001</v>
      </c>
      <c r="EJ1720" s="2">
        <v>2.6484999999999999</v>
      </c>
      <c r="EK1720" s="2">
        <v>2.5485000000000002</v>
      </c>
      <c r="EL1720" s="2">
        <v>2.5245000000000002</v>
      </c>
      <c r="EM1720" s="2">
        <v>2.5314999999999999</v>
      </c>
      <c r="EN1720" s="2">
        <v>2.5375000000000001</v>
      </c>
      <c r="EO1720" s="2">
        <v>2.5455000000000001</v>
      </c>
      <c r="EP1720" s="2">
        <v>2.5495000000000001</v>
      </c>
      <c r="EQ1720" s="2">
        <v>2.5804999999999998</v>
      </c>
      <c r="ER1720" s="2">
        <v>2.7174999999999998</v>
      </c>
      <c r="ES1720" s="2">
        <v>2.8635000000000002</v>
      </c>
      <c r="ET1720" s="2">
        <v>2.915</v>
      </c>
      <c r="EU1720" s="2">
        <v>2.794</v>
      </c>
      <c r="EV1720" s="2">
        <v>2.6909999999999998</v>
      </c>
      <c r="EW1720" s="2">
        <v>2.5910000000000002</v>
      </c>
      <c r="EX1720" s="2">
        <v>2.5670000000000002</v>
      </c>
      <c r="EY1720" s="2">
        <v>2.5739999999999998</v>
      </c>
      <c r="EZ1720" s="2">
        <v>2.58</v>
      </c>
      <c r="FA1720" s="2">
        <v>2.5880000000000001</v>
      </c>
      <c r="FB1720" s="2">
        <v>2.5920000000000001</v>
      </c>
      <c r="FC1720" s="2">
        <v>2.6230000000000002</v>
      </c>
      <c r="FD1720" s="2">
        <v>2.76</v>
      </c>
      <c r="FE1720" s="2">
        <v>2.9060000000000001</v>
      </c>
      <c r="FF1720" s="2">
        <v>2.9649999999999999</v>
      </c>
      <c r="FG1720" s="2">
        <v>2.8439999999999999</v>
      </c>
      <c r="FH1720" s="2">
        <v>2.7410000000000001</v>
      </c>
      <c r="FI1720" s="2">
        <v>2.641</v>
      </c>
      <c r="FJ1720" s="2">
        <v>2.617</v>
      </c>
      <c r="FK1720" s="2">
        <v>2.6240000000000001</v>
      </c>
      <c r="FL1720" s="2">
        <v>2.63</v>
      </c>
      <c r="FM1720" s="2">
        <v>2.6379999999999999</v>
      </c>
      <c r="FN1720" s="2">
        <v>2.6419999999999999</v>
      </c>
      <c r="FO1720" s="2">
        <v>2.673</v>
      </c>
      <c r="FP1720" s="2"/>
      <c r="FQ1720" s="2"/>
      <c r="FR1720" s="2"/>
      <c r="FS1720" s="2"/>
      <c r="FT1720" s="2"/>
      <c r="FU1720" s="2"/>
      <c r="FV1720" s="2"/>
      <c r="FW1720" s="2"/>
      <c r="FX1720" s="2"/>
      <c r="FY1720" s="2"/>
      <c r="FZ1720" s="2"/>
      <c r="GA1720" s="2"/>
      <c r="GB1720" s="2"/>
      <c r="GC1720" s="2"/>
      <c r="GD1720" s="2"/>
      <c r="GE1720" s="2"/>
      <c r="GF1720" s="2"/>
      <c r="GG1720" s="2"/>
      <c r="GH1720" s="2"/>
      <c r="GI1720" s="2"/>
      <c r="GJ1720" s="2"/>
      <c r="GK1720" s="2"/>
      <c r="GL1720" s="2"/>
      <c r="GM1720" s="2"/>
      <c r="GN1720" s="2"/>
      <c r="GO1720" s="2"/>
      <c r="GP1720" s="2"/>
      <c r="GQ1720" s="2"/>
    </row>
    <row r="1721" spans="1:199" customFormat="1" hidden="1" x14ac:dyDescent="0.2">
      <c r="A1721">
        <f t="shared" si="411"/>
        <v>1</v>
      </c>
      <c r="B1721">
        <f t="shared" si="412"/>
        <v>11</v>
      </c>
      <c r="C1721" s="1">
        <v>36465</v>
      </c>
      <c r="D1721">
        <f t="shared" si="413"/>
        <v>11</v>
      </c>
      <c r="E1721">
        <f t="shared" si="414"/>
        <v>1999</v>
      </c>
      <c r="F1721" s="15"/>
      <c r="G1721" s="16">
        <f t="shared" si="403"/>
        <v>-5.7749999999999968E-2</v>
      </c>
      <c r="H1721" s="16">
        <f t="shared" si="404"/>
        <v>1.0833333333333695E-2</v>
      </c>
      <c r="I1721" s="16">
        <f t="shared" si="405"/>
        <v>-4.6916666666666273E-2</v>
      </c>
      <c r="J1721" s="7">
        <f>VLOOKUP(C1721,'Nymex hist.'!A:B,2,0)</f>
        <v>2.9140000000000001</v>
      </c>
      <c r="K1721" s="7"/>
      <c r="L1721" s="7"/>
      <c r="M1721" s="9">
        <f t="shared" si="406"/>
        <v>2.6436666666666668</v>
      </c>
      <c r="N1721" s="9">
        <f t="shared" si="407"/>
        <v>2.5859166666666669</v>
      </c>
      <c r="O1721" s="9">
        <f t="shared" si="408"/>
        <v>2.5967500000000006</v>
      </c>
      <c r="P1721" s="9">
        <f t="shared" si="409"/>
        <v>2.6292499999999994</v>
      </c>
      <c r="Q1721" s="9">
        <f t="shared" si="410"/>
        <v>2.6717499999999998</v>
      </c>
      <c r="R1721" s="8">
        <v>36465</v>
      </c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3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>
        <v>2.9140000000000001</v>
      </c>
      <c r="CX1721" s="2">
        <v>2.9340000000000002</v>
      </c>
      <c r="CY1721" s="2">
        <v>2.7989999999999999</v>
      </c>
      <c r="CZ1721" s="2">
        <v>2.66</v>
      </c>
      <c r="DA1721" s="2">
        <v>2.5230000000000001</v>
      </c>
      <c r="DB1721" s="2">
        <v>2.4950000000000001</v>
      </c>
      <c r="DC1721" s="2">
        <v>2.508</v>
      </c>
      <c r="DD1721" s="2">
        <v>2.5249999999999999</v>
      </c>
      <c r="DE1721" s="2">
        <v>2.5449999999999999</v>
      </c>
      <c r="DF1721" s="2">
        <v>2.5649999999999999</v>
      </c>
      <c r="DG1721" s="2">
        <v>2.5950000000000002</v>
      </c>
      <c r="DH1721" s="2">
        <v>2.7250000000000001</v>
      </c>
      <c r="DI1721" s="2">
        <v>2.85</v>
      </c>
      <c r="DJ1721" s="2">
        <v>2.8839999999999999</v>
      </c>
      <c r="DK1721" s="2">
        <v>2.7469999999999999</v>
      </c>
      <c r="DL1721" s="2">
        <v>2.6120000000000001</v>
      </c>
      <c r="DM1721" s="2">
        <v>2.4820000000000002</v>
      </c>
      <c r="DN1721" s="2">
        <v>2.4420000000000002</v>
      </c>
      <c r="DO1721" s="2">
        <v>2.4569999999999999</v>
      </c>
      <c r="DP1721" s="2">
        <v>2.4689999999999999</v>
      </c>
      <c r="DQ1721" s="2">
        <v>2.4769999999999999</v>
      </c>
      <c r="DR1721" s="2">
        <v>2.488</v>
      </c>
      <c r="DS1721" s="2">
        <v>2.52</v>
      </c>
      <c r="DT1721" s="2">
        <v>2.657</v>
      </c>
      <c r="DU1721" s="2">
        <v>2.7959999999999998</v>
      </c>
      <c r="DV1721" s="2">
        <v>2.83</v>
      </c>
      <c r="DW1721" s="2">
        <v>2.7090000000000001</v>
      </c>
      <c r="DX1721" s="2">
        <v>2.6059999999999999</v>
      </c>
      <c r="DY1721" s="2">
        <v>2.5059999999999998</v>
      </c>
      <c r="DZ1721" s="2">
        <v>2.4820000000000002</v>
      </c>
      <c r="EA1721" s="2">
        <v>2.4889999999999999</v>
      </c>
      <c r="EB1721" s="2">
        <v>2.4950000000000001</v>
      </c>
      <c r="EC1721" s="2">
        <v>2.5030000000000001</v>
      </c>
      <c r="ED1721" s="2">
        <v>2.5070000000000001</v>
      </c>
      <c r="EE1721" s="2">
        <v>2.5379999999999998</v>
      </c>
      <c r="EF1721" s="2">
        <v>2.6749999999999998</v>
      </c>
      <c r="EG1721" s="2">
        <v>2.8210000000000002</v>
      </c>
      <c r="EH1721" s="2">
        <v>2.8624999999999998</v>
      </c>
      <c r="EI1721" s="2">
        <v>2.7414999999999998</v>
      </c>
      <c r="EJ1721" s="2">
        <v>2.6385000000000001</v>
      </c>
      <c r="EK1721" s="2">
        <v>2.5385</v>
      </c>
      <c r="EL1721" s="2">
        <v>2.5145</v>
      </c>
      <c r="EM1721" s="2">
        <v>2.5215000000000001</v>
      </c>
      <c r="EN1721" s="2">
        <v>2.5274999999999999</v>
      </c>
      <c r="EO1721" s="2">
        <v>2.5354999999999999</v>
      </c>
      <c r="EP1721" s="2">
        <v>2.5394999999999999</v>
      </c>
      <c r="EQ1721" s="2">
        <v>2.5705</v>
      </c>
      <c r="ER1721" s="2">
        <v>2.7075</v>
      </c>
      <c r="ES1721" s="2">
        <v>2.8534999999999999</v>
      </c>
      <c r="ET1721" s="2">
        <v>2.9049999999999998</v>
      </c>
      <c r="EU1721" s="2">
        <v>2.7839999999999998</v>
      </c>
      <c r="EV1721" s="2">
        <v>2.681</v>
      </c>
      <c r="EW1721" s="2">
        <v>2.581</v>
      </c>
      <c r="EX1721" s="2">
        <v>2.5569999999999999</v>
      </c>
      <c r="EY1721" s="2">
        <v>2.5640000000000001</v>
      </c>
      <c r="EZ1721" s="2">
        <v>2.57</v>
      </c>
      <c r="FA1721" s="2">
        <v>2.5779999999999998</v>
      </c>
      <c r="FB1721" s="2">
        <v>2.5819999999999999</v>
      </c>
      <c r="FC1721" s="2">
        <v>2.613</v>
      </c>
      <c r="FD1721" s="2">
        <v>2.75</v>
      </c>
      <c r="FE1721" s="2">
        <v>2.8959999999999999</v>
      </c>
      <c r="FF1721" s="2">
        <v>2.9550000000000001</v>
      </c>
      <c r="FG1721" s="2">
        <v>2.8340000000000001</v>
      </c>
      <c r="FH1721" s="2">
        <v>2.7309999999999999</v>
      </c>
      <c r="FI1721" s="2">
        <v>2.6309999999999998</v>
      </c>
      <c r="FJ1721" s="2">
        <v>2.6070000000000002</v>
      </c>
      <c r="FK1721" s="2">
        <v>2.6139999999999999</v>
      </c>
      <c r="FL1721" s="2">
        <v>2.62</v>
      </c>
      <c r="FM1721" s="2">
        <v>2.6280000000000001</v>
      </c>
      <c r="FN1721" s="2">
        <v>2.6320000000000001</v>
      </c>
      <c r="FO1721" s="2">
        <v>2.6629999999999998</v>
      </c>
      <c r="FP1721" s="2">
        <v>2.8</v>
      </c>
      <c r="FQ1721" s="2"/>
      <c r="FR1721" s="2"/>
      <c r="FS1721" s="2"/>
      <c r="FT1721" s="2"/>
      <c r="FU1721" s="2"/>
      <c r="FV1721" s="2"/>
      <c r="FW1721" s="2"/>
      <c r="FX1721" s="2"/>
      <c r="FY1721" s="2"/>
      <c r="FZ1721" s="2"/>
      <c r="GA1721" s="2"/>
      <c r="GB1721" s="2"/>
      <c r="GC1721" s="2"/>
      <c r="GD1721" s="2"/>
      <c r="GE1721" s="2"/>
      <c r="GF1721" s="2"/>
      <c r="GG1721" s="2"/>
      <c r="GH1721" s="2"/>
      <c r="GI1721" s="2"/>
      <c r="GJ1721" s="2"/>
      <c r="GK1721" s="2"/>
      <c r="GL1721" s="2"/>
      <c r="GM1721" s="2"/>
      <c r="GN1721" s="2"/>
      <c r="GO1721" s="2"/>
      <c r="GP1721" s="2"/>
      <c r="GQ1721" s="2"/>
    </row>
    <row r="1722" spans="1:199" customFormat="1" hidden="1" x14ac:dyDescent="0.2">
      <c r="A1722">
        <f t="shared" si="411"/>
        <v>2</v>
      </c>
      <c r="B1722">
        <f t="shared" si="412"/>
        <v>11</v>
      </c>
      <c r="C1722" s="1">
        <v>36466</v>
      </c>
      <c r="D1722">
        <f t="shared" si="413"/>
        <v>11</v>
      </c>
      <c r="E1722">
        <f t="shared" si="414"/>
        <v>1999</v>
      </c>
      <c r="F1722" s="15"/>
      <c r="G1722" s="16">
        <f t="shared" si="403"/>
        <v>-3.6333333333332885E-2</v>
      </c>
      <c r="H1722" s="16">
        <f t="shared" si="404"/>
        <v>1.1833333333333584E-2</v>
      </c>
      <c r="I1722" s="16">
        <f t="shared" si="405"/>
        <v>-2.44999999999993E-2</v>
      </c>
      <c r="J1722" s="7">
        <f>VLOOKUP(C1722,'Nymex hist.'!A:B,2,0)</f>
        <v>2.8370000000000002</v>
      </c>
      <c r="K1722" s="7"/>
      <c r="L1722" s="7"/>
      <c r="M1722" s="9">
        <f t="shared" si="406"/>
        <v>2.6212499999999999</v>
      </c>
      <c r="N1722" s="9">
        <f t="shared" si="407"/>
        <v>2.584916666666667</v>
      </c>
      <c r="O1722" s="9">
        <f t="shared" si="408"/>
        <v>2.5967500000000006</v>
      </c>
      <c r="P1722" s="9">
        <f t="shared" si="409"/>
        <v>2.6292499999999994</v>
      </c>
      <c r="Q1722" s="9">
        <f t="shared" si="410"/>
        <v>2.6717499999999998</v>
      </c>
      <c r="R1722" s="8">
        <v>36466</v>
      </c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3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>
        <v>2.8370000000000002</v>
      </c>
      <c r="CX1722" s="2">
        <v>2.8719999999999999</v>
      </c>
      <c r="CY1722" s="2">
        <v>2.742</v>
      </c>
      <c r="CZ1722" s="2">
        <v>2.6120000000000001</v>
      </c>
      <c r="DA1722" s="2">
        <v>2.5</v>
      </c>
      <c r="DB1722" s="2">
        <v>2.48</v>
      </c>
      <c r="DC1722" s="2">
        <v>2.4950000000000001</v>
      </c>
      <c r="DD1722" s="2">
        <v>2.5150000000000001</v>
      </c>
      <c r="DE1722" s="2">
        <v>2.5350000000000001</v>
      </c>
      <c r="DF1722" s="2">
        <v>2.5550000000000002</v>
      </c>
      <c r="DG1722" s="2">
        <v>2.5870000000000002</v>
      </c>
      <c r="DH1722" s="2">
        <v>2.7170000000000001</v>
      </c>
      <c r="DI1722" s="2">
        <v>2.8450000000000002</v>
      </c>
      <c r="DJ1722" s="2">
        <v>2.88</v>
      </c>
      <c r="DK1722" s="2">
        <v>2.7440000000000002</v>
      </c>
      <c r="DL1722" s="2">
        <v>2.609</v>
      </c>
      <c r="DM1722" s="2">
        <v>2.48</v>
      </c>
      <c r="DN1722" s="2">
        <v>2.4420000000000002</v>
      </c>
      <c r="DO1722" s="2">
        <v>2.4569999999999999</v>
      </c>
      <c r="DP1722" s="2">
        <v>2.4689999999999999</v>
      </c>
      <c r="DQ1722" s="2">
        <v>2.4769999999999999</v>
      </c>
      <c r="DR1722" s="2">
        <v>2.488</v>
      </c>
      <c r="DS1722" s="2">
        <v>2.52</v>
      </c>
      <c r="DT1722" s="2">
        <v>2.657</v>
      </c>
      <c r="DU1722" s="2">
        <v>2.7959999999999998</v>
      </c>
      <c r="DV1722" s="2">
        <v>2.83</v>
      </c>
      <c r="DW1722" s="2">
        <v>2.7090000000000001</v>
      </c>
      <c r="DX1722" s="2">
        <v>2.6059999999999999</v>
      </c>
      <c r="DY1722" s="2">
        <v>2.5059999999999998</v>
      </c>
      <c r="DZ1722" s="2">
        <v>2.4820000000000002</v>
      </c>
      <c r="EA1722" s="2">
        <v>2.4889999999999999</v>
      </c>
      <c r="EB1722" s="2">
        <v>2.4950000000000001</v>
      </c>
      <c r="EC1722" s="2">
        <v>2.5030000000000001</v>
      </c>
      <c r="ED1722" s="2">
        <v>2.5070000000000001</v>
      </c>
      <c r="EE1722" s="2">
        <v>2.5379999999999998</v>
      </c>
      <c r="EF1722" s="2">
        <v>2.6749999999999998</v>
      </c>
      <c r="EG1722" s="2">
        <v>2.8210000000000002</v>
      </c>
      <c r="EH1722" s="2">
        <v>2.8624999999999998</v>
      </c>
      <c r="EI1722" s="2">
        <v>2.7414999999999998</v>
      </c>
      <c r="EJ1722" s="2">
        <v>2.6385000000000001</v>
      </c>
      <c r="EK1722" s="2">
        <v>2.5385</v>
      </c>
      <c r="EL1722" s="2">
        <v>2.5145</v>
      </c>
      <c r="EM1722" s="2">
        <v>2.5215000000000001</v>
      </c>
      <c r="EN1722" s="2">
        <v>2.5274999999999999</v>
      </c>
      <c r="EO1722" s="2">
        <v>2.5354999999999999</v>
      </c>
      <c r="EP1722" s="2">
        <v>2.5394999999999999</v>
      </c>
      <c r="EQ1722" s="2">
        <v>2.5705</v>
      </c>
      <c r="ER1722" s="2">
        <v>2.7075</v>
      </c>
      <c r="ES1722" s="2">
        <v>2.8534999999999999</v>
      </c>
      <c r="ET1722" s="2">
        <v>2.9049999999999998</v>
      </c>
      <c r="EU1722" s="2">
        <v>2.7839999999999998</v>
      </c>
      <c r="EV1722" s="2">
        <v>2.681</v>
      </c>
      <c r="EW1722" s="2">
        <v>2.581</v>
      </c>
      <c r="EX1722" s="2">
        <v>2.5569999999999999</v>
      </c>
      <c r="EY1722" s="2">
        <v>2.5640000000000001</v>
      </c>
      <c r="EZ1722" s="2">
        <v>2.57</v>
      </c>
      <c r="FA1722" s="2">
        <v>2.5779999999999998</v>
      </c>
      <c r="FB1722" s="2">
        <v>2.5819999999999999</v>
      </c>
      <c r="FC1722" s="2">
        <v>2.613</v>
      </c>
      <c r="FD1722" s="2">
        <v>2.75</v>
      </c>
      <c r="FE1722" s="2">
        <v>2.8959999999999999</v>
      </c>
      <c r="FF1722" s="2">
        <v>2.9550000000000001</v>
      </c>
      <c r="FG1722" s="2">
        <v>2.8340000000000001</v>
      </c>
      <c r="FH1722" s="2">
        <v>2.7309999999999999</v>
      </c>
      <c r="FI1722" s="2">
        <v>2.6309999999999998</v>
      </c>
      <c r="FJ1722" s="2">
        <v>2.6070000000000002</v>
      </c>
      <c r="FK1722" s="2">
        <v>2.6139999999999999</v>
      </c>
      <c r="FL1722" s="2">
        <v>2.62</v>
      </c>
      <c r="FM1722" s="2">
        <v>2.6280000000000001</v>
      </c>
      <c r="FN1722" s="2">
        <v>2.6320000000000001</v>
      </c>
      <c r="FO1722" s="2">
        <v>2.6629999999999998</v>
      </c>
      <c r="FP1722" s="2">
        <v>2.8</v>
      </c>
      <c r="FQ1722" s="2"/>
      <c r="FR1722" s="2"/>
      <c r="FS1722" s="2"/>
      <c r="FT1722" s="2"/>
      <c r="FU1722" s="2"/>
      <c r="FV1722" s="2"/>
      <c r="FW1722" s="2"/>
      <c r="FX1722" s="2"/>
      <c r="FY1722" s="2"/>
      <c r="FZ1722" s="2"/>
      <c r="GA1722" s="2"/>
      <c r="GB1722" s="2"/>
      <c r="GC1722" s="2"/>
      <c r="GD1722" s="2"/>
      <c r="GE1722" s="2"/>
      <c r="GF1722" s="2"/>
      <c r="GG1722" s="2"/>
      <c r="GH1722" s="2"/>
      <c r="GI1722" s="2"/>
      <c r="GJ1722" s="2"/>
      <c r="GK1722" s="2"/>
      <c r="GL1722" s="2"/>
      <c r="GM1722" s="2"/>
      <c r="GN1722" s="2"/>
      <c r="GO1722" s="2"/>
      <c r="GP1722" s="2"/>
      <c r="GQ1722" s="2"/>
    </row>
    <row r="1723" spans="1:199" customFormat="1" hidden="1" x14ac:dyDescent="0.2">
      <c r="A1723">
        <f t="shared" si="411"/>
        <v>3</v>
      </c>
      <c r="B1723">
        <f t="shared" si="412"/>
        <v>11</v>
      </c>
      <c r="C1723" s="1">
        <v>36467</v>
      </c>
      <c r="D1723">
        <f t="shared" si="413"/>
        <v>11</v>
      </c>
      <c r="E1723">
        <f t="shared" si="414"/>
        <v>1999</v>
      </c>
      <c r="F1723" s="15"/>
      <c r="G1723" s="16">
        <f t="shared" si="403"/>
        <v>-4.1833333333333389E-2</v>
      </c>
      <c r="H1723" s="16">
        <f t="shared" si="404"/>
        <v>1.1833333333333584E-2</v>
      </c>
      <c r="I1723" s="16">
        <f t="shared" si="405"/>
        <v>-2.9999999999999805E-2</v>
      </c>
      <c r="J1723" s="7">
        <f>VLOOKUP(C1723,'Nymex hist.'!A:B,2,0)</f>
        <v>2.8730000000000002</v>
      </c>
      <c r="K1723" s="7"/>
      <c r="L1723" s="7"/>
      <c r="M1723" s="9">
        <f t="shared" si="406"/>
        <v>2.64175</v>
      </c>
      <c r="N1723" s="9">
        <f t="shared" si="407"/>
        <v>2.5999166666666667</v>
      </c>
      <c r="O1723" s="9">
        <f t="shared" si="408"/>
        <v>2.6117500000000002</v>
      </c>
      <c r="P1723" s="9">
        <f t="shared" si="409"/>
        <v>2.64425</v>
      </c>
      <c r="Q1723" s="9">
        <f t="shared" si="410"/>
        <v>2.68675</v>
      </c>
      <c r="R1723" s="8">
        <v>36467</v>
      </c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3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>
        <v>2.8730000000000002</v>
      </c>
      <c r="CX1723" s="2">
        <v>2.9020000000000001</v>
      </c>
      <c r="CY1723" s="2">
        <v>2.7719999999999998</v>
      </c>
      <c r="CZ1723" s="2">
        <v>2.64</v>
      </c>
      <c r="DA1723" s="2">
        <v>2.5249999999999999</v>
      </c>
      <c r="DB1723" s="2">
        <v>2.5</v>
      </c>
      <c r="DC1723" s="2">
        <v>2.5150000000000001</v>
      </c>
      <c r="DD1723" s="2">
        <v>2.5329999999999999</v>
      </c>
      <c r="DE1723" s="2">
        <v>2.5499999999999998</v>
      </c>
      <c r="DF1723" s="2">
        <v>2.57</v>
      </c>
      <c r="DG1723" s="2">
        <v>2.6019999999999999</v>
      </c>
      <c r="DH1723" s="2">
        <v>2.7320000000000002</v>
      </c>
      <c r="DI1723" s="2">
        <v>2.86</v>
      </c>
      <c r="DJ1723" s="2">
        <v>2.895</v>
      </c>
      <c r="DK1723" s="2">
        <v>2.7589999999999999</v>
      </c>
      <c r="DL1723" s="2">
        <v>2.6240000000000001</v>
      </c>
      <c r="DM1723" s="2">
        <v>2.4950000000000001</v>
      </c>
      <c r="DN1723" s="2">
        <v>2.4569999999999999</v>
      </c>
      <c r="DO1723" s="2">
        <v>2.472</v>
      </c>
      <c r="DP1723" s="2">
        <v>2.484</v>
      </c>
      <c r="DQ1723" s="2">
        <v>2.492</v>
      </c>
      <c r="DR1723" s="2">
        <v>2.5030000000000001</v>
      </c>
      <c r="DS1723" s="2">
        <v>2.5350000000000001</v>
      </c>
      <c r="DT1723" s="2">
        <v>2.6720000000000002</v>
      </c>
      <c r="DU1723" s="2">
        <v>2.8109999999999999</v>
      </c>
      <c r="DV1723" s="2">
        <v>2.8450000000000002</v>
      </c>
      <c r="DW1723" s="2">
        <v>2.7240000000000002</v>
      </c>
      <c r="DX1723" s="2">
        <v>2.621</v>
      </c>
      <c r="DY1723" s="2">
        <v>2.5209999999999999</v>
      </c>
      <c r="DZ1723" s="2">
        <v>2.4969999999999999</v>
      </c>
      <c r="EA1723" s="2">
        <v>2.504</v>
      </c>
      <c r="EB1723" s="2">
        <v>2.5099999999999998</v>
      </c>
      <c r="EC1723" s="2">
        <v>2.5179999999999998</v>
      </c>
      <c r="ED1723" s="2">
        <v>2.5219999999999998</v>
      </c>
      <c r="EE1723" s="2">
        <v>2.5529999999999999</v>
      </c>
      <c r="EF1723" s="2">
        <v>2.69</v>
      </c>
      <c r="EG1723" s="2">
        <v>2.8359999999999999</v>
      </c>
      <c r="EH1723" s="2">
        <v>2.8774999999999999</v>
      </c>
      <c r="EI1723" s="2">
        <v>2.7565</v>
      </c>
      <c r="EJ1723" s="2">
        <v>2.6535000000000002</v>
      </c>
      <c r="EK1723" s="2">
        <v>2.5535000000000001</v>
      </c>
      <c r="EL1723" s="2">
        <v>2.5295000000000001</v>
      </c>
      <c r="EM1723" s="2">
        <v>2.5365000000000002</v>
      </c>
      <c r="EN1723" s="2">
        <v>2.5425</v>
      </c>
      <c r="EO1723" s="2">
        <v>2.5505</v>
      </c>
      <c r="EP1723" s="2">
        <v>2.5545</v>
      </c>
      <c r="EQ1723" s="2">
        <v>2.5855000000000001</v>
      </c>
      <c r="ER1723" s="2">
        <v>2.7225000000000001</v>
      </c>
      <c r="ES1723" s="2">
        <v>2.8685</v>
      </c>
      <c r="ET1723" s="2">
        <v>2.92</v>
      </c>
      <c r="EU1723" s="2">
        <v>2.7989999999999999</v>
      </c>
      <c r="EV1723" s="2">
        <v>2.6960000000000002</v>
      </c>
      <c r="EW1723" s="2">
        <v>2.5960000000000001</v>
      </c>
      <c r="EX1723" s="2">
        <v>2.5720000000000001</v>
      </c>
      <c r="EY1723" s="2">
        <v>2.5790000000000002</v>
      </c>
      <c r="EZ1723" s="2">
        <v>2.585</v>
      </c>
      <c r="FA1723" s="2">
        <v>2.593</v>
      </c>
      <c r="FB1723" s="2">
        <v>2.597</v>
      </c>
      <c r="FC1723" s="2">
        <v>2.6280000000000001</v>
      </c>
      <c r="FD1723" s="2">
        <v>2.7650000000000001</v>
      </c>
      <c r="FE1723" s="2">
        <v>2.911</v>
      </c>
      <c r="FF1723" s="2">
        <v>2.97</v>
      </c>
      <c r="FG1723" s="2">
        <v>2.8490000000000002</v>
      </c>
      <c r="FH1723" s="2">
        <v>2.746</v>
      </c>
      <c r="FI1723" s="2">
        <v>2.6459999999999999</v>
      </c>
      <c r="FJ1723" s="2">
        <v>2.6219999999999999</v>
      </c>
      <c r="FK1723" s="2">
        <v>2.629</v>
      </c>
      <c r="FL1723" s="2">
        <v>2.6349999999999998</v>
      </c>
      <c r="FM1723" s="2">
        <v>2.6429999999999998</v>
      </c>
      <c r="FN1723" s="2">
        <v>2.6469999999999998</v>
      </c>
      <c r="FO1723" s="2">
        <v>2.6779999999999999</v>
      </c>
      <c r="FP1723" s="2">
        <v>2.8149999999999999</v>
      </c>
      <c r="FQ1723" s="2"/>
      <c r="FR1723" s="2"/>
      <c r="FS1723" s="2"/>
      <c r="FT1723" s="2"/>
      <c r="FU1723" s="2"/>
      <c r="FV1723" s="2"/>
      <c r="FW1723" s="2"/>
      <c r="FX1723" s="2"/>
      <c r="FY1723" s="2"/>
      <c r="FZ1723" s="2"/>
      <c r="GA1723" s="2"/>
      <c r="GB1723" s="2"/>
      <c r="GC1723" s="2"/>
      <c r="GD1723" s="2"/>
      <c r="GE1723" s="2"/>
      <c r="GF1723" s="2"/>
      <c r="GG1723" s="2"/>
      <c r="GH1723" s="2"/>
      <c r="GI1723" s="2"/>
      <c r="GJ1723" s="2"/>
      <c r="GK1723" s="2"/>
      <c r="GL1723" s="2"/>
      <c r="GM1723" s="2"/>
      <c r="GN1723" s="2"/>
      <c r="GO1723" s="2"/>
      <c r="GP1723" s="2"/>
      <c r="GQ1723" s="2"/>
    </row>
    <row r="1724" spans="1:199" customFormat="1" hidden="1" x14ac:dyDescent="0.2">
      <c r="A1724">
        <f t="shared" si="411"/>
        <v>4</v>
      </c>
      <c r="B1724">
        <f t="shared" si="412"/>
        <v>11</v>
      </c>
      <c r="C1724" s="1">
        <v>36468</v>
      </c>
      <c r="D1724">
        <f t="shared" si="413"/>
        <v>11</v>
      </c>
      <c r="E1724">
        <f t="shared" si="414"/>
        <v>1999</v>
      </c>
      <c r="F1724" s="15"/>
      <c r="G1724" s="16">
        <f t="shared" si="403"/>
        <v>-2.5083333333333346E-2</v>
      </c>
      <c r="H1724" s="16">
        <f t="shared" si="404"/>
        <v>1.4166666666666217E-2</v>
      </c>
      <c r="I1724" s="16">
        <f t="shared" si="405"/>
        <v>-1.091666666666713E-2</v>
      </c>
      <c r="J1724" s="7">
        <f>VLOOKUP(C1724,'Nymex hist.'!A:B,2,0)</f>
        <v>2.8260000000000001</v>
      </c>
      <c r="K1724" s="7"/>
      <c r="L1724" s="7"/>
      <c r="M1724" s="9">
        <f t="shared" si="406"/>
        <v>2.6206666666666667</v>
      </c>
      <c r="N1724" s="9">
        <f t="shared" si="407"/>
        <v>2.5955833333333334</v>
      </c>
      <c r="O1724" s="9">
        <f t="shared" si="408"/>
        <v>2.6097499999999996</v>
      </c>
      <c r="P1724" s="9">
        <f t="shared" si="409"/>
        <v>2.6422500000000002</v>
      </c>
      <c r="Q1724" s="9">
        <f t="shared" si="410"/>
        <v>2.6847499999999997</v>
      </c>
      <c r="R1724" s="8">
        <v>36468</v>
      </c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3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>
        <v>2.8260000000000001</v>
      </c>
      <c r="CX1724" s="2">
        <v>2.8610000000000002</v>
      </c>
      <c r="CY1724" s="2">
        <v>2.7320000000000002</v>
      </c>
      <c r="CZ1724" s="2">
        <v>2.609</v>
      </c>
      <c r="DA1724" s="2">
        <v>2.5019999999999998</v>
      </c>
      <c r="DB1724" s="2">
        <v>2.4820000000000002</v>
      </c>
      <c r="DC1724" s="2">
        <v>2.5</v>
      </c>
      <c r="DD1724" s="2">
        <v>2.5179999999999998</v>
      </c>
      <c r="DE1724" s="2">
        <v>2.5350000000000001</v>
      </c>
      <c r="DF1724" s="2">
        <v>2.5550000000000002</v>
      </c>
      <c r="DG1724" s="2">
        <v>2.5870000000000002</v>
      </c>
      <c r="DH1724" s="2">
        <v>2.7170000000000001</v>
      </c>
      <c r="DI1724" s="2">
        <v>2.85</v>
      </c>
      <c r="DJ1724" s="2">
        <v>2.8849999999999998</v>
      </c>
      <c r="DK1724" s="2">
        <v>2.7490000000000001</v>
      </c>
      <c r="DL1724" s="2">
        <v>2.6139999999999999</v>
      </c>
      <c r="DM1724" s="2">
        <v>2.4889999999999999</v>
      </c>
      <c r="DN1724" s="2">
        <v>2.4550000000000001</v>
      </c>
      <c r="DO1724" s="2">
        <v>2.4700000000000002</v>
      </c>
      <c r="DP1724" s="2">
        <v>2.4820000000000002</v>
      </c>
      <c r="DQ1724" s="2">
        <v>2.4900000000000002</v>
      </c>
      <c r="DR1724" s="2">
        <v>2.5009999999999999</v>
      </c>
      <c r="DS1724" s="2">
        <v>2.5329999999999999</v>
      </c>
      <c r="DT1724" s="2">
        <v>2.67</v>
      </c>
      <c r="DU1724" s="2">
        <v>2.8090000000000002</v>
      </c>
      <c r="DV1724" s="2">
        <v>2.843</v>
      </c>
      <c r="DW1724" s="2">
        <v>2.722</v>
      </c>
      <c r="DX1724" s="2">
        <v>2.6190000000000002</v>
      </c>
      <c r="DY1724" s="2">
        <v>2.5190000000000001</v>
      </c>
      <c r="DZ1724" s="2">
        <v>2.4950000000000001</v>
      </c>
      <c r="EA1724" s="2">
        <v>2.5019999999999998</v>
      </c>
      <c r="EB1724" s="2">
        <v>2.508</v>
      </c>
      <c r="EC1724" s="2">
        <v>2.516</v>
      </c>
      <c r="ED1724" s="2">
        <v>2.52</v>
      </c>
      <c r="EE1724" s="2">
        <v>2.5510000000000002</v>
      </c>
      <c r="EF1724" s="2">
        <v>2.6880000000000002</v>
      </c>
      <c r="EG1724" s="2">
        <v>2.8340000000000001</v>
      </c>
      <c r="EH1724" s="2">
        <v>2.8755000000000002</v>
      </c>
      <c r="EI1724" s="2">
        <v>2.7545000000000002</v>
      </c>
      <c r="EJ1724" s="2">
        <v>2.6515</v>
      </c>
      <c r="EK1724" s="2">
        <v>2.5514999999999999</v>
      </c>
      <c r="EL1724" s="2">
        <v>2.5274999999999999</v>
      </c>
      <c r="EM1724" s="2">
        <v>2.5345</v>
      </c>
      <c r="EN1724" s="2">
        <v>2.5405000000000002</v>
      </c>
      <c r="EO1724" s="2">
        <v>2.5485000000000002</v>
      </c>
      <c r="EP1724" s="2">
        <v>2.5525000000000002</v>
      </c>
      <c r="EQ1724" s="2">
        <v>2.5834999999999999</v>
      </c>
      <c r="ER1724" s="2">
        <v>2.7204999999999999</v>
      </c>
      <c r="ES1724" s="2">
        <v>2.8664999999999998</v>
      </c>
      <c r="ET1724" s="2">
        <v>2.9180000000000001</v>
      </c>
      <c r="EU1724" s="2">
        <v>2.7970000000000002</v>
      </c>
      <c r="EV1724" s="2">
        <v>2.694</v>
      </c>
      <c r="EW1724" s="2">
        <v>2.5939999999999999</v>
      </c>
      <c r="EX1724" s="2">
        <v>2.57</v>
      </c>
      <c r="EY1724" s="2">
        <v>2.577</v>
      </c>
      <c r="EZ1724" s="2">
        <v>2.5830000000000002</v>
      </c>
      <c r="FA1724" s="2">
        <v>2.5910000000000002</v>
      </c>
      <c r="FB1724" s="2">
        <v>2.5950000000000002</v>
      </c>
      <c r="FC1724" s="2">
        <v>2.6259999999999999</v>
      </c>
      <c r="FD1724" s="2">
        <v>2.7629999999999999</v>
      </c>
      <c r="FE1724" s="2">
        <v>2.9089999999999998</v>
      </c>
      <c r="FF1724" s="2">
        <v>2.968</v>
      </c>
      <c r="FG1724" s="2">
        <v>2.847</v>
      </c>
      <c r="FH1724" s="2">
        <v>2.7440000000000002</v>
      </c>
      <c r="FI1724" s="2">
        <v>2.6440000000000001</v>
      </c>
      <c r="FJ1724" s="2">
        <v>2.62</v>
      </c>
      <c r="FK1724" s="2">
        <v>2.6269999999999998</v>
      </c>
      <c r="FL1724" s="2">
        <v>2.633</v>
      </c>
      <c r="FM1724" s="2">
        <v>2.641</v>
      </c>
      <c r="FN1724" s="2">
        <v>2.645</v>
      </c>
      <c r="FO1724" s="2">
        <v>2.6760000000000002</v>
      </c>
      <c r="FP1724" s="2">
        <v>2.8130000000000002</v>
      </c>
      <c r="FQ1724" s="2"/>
      <c r="FR1724" s="2"/>
      <c r="FS1724" s="2"/>
      <c r="FT1724" s="2"/>
      <c r="FU1724" s="2"/>
      <c r="FV1724" s="2"/>
      <c r="FW1724" s="2"/>
      <c r="FX1724" s="2"/>
      <c r="FY1724" s="2"/>
      <c r="FZ1724" s="2"/>
      <c r="GA1724" s="2"/>
      <c r="GB1724" s="2"/>
      <c r="GC1724" s="2"/>
      <c r="GD1724" s="2"/>
      <c r="GE1724" s="2"/>
      <c r="GF1724" s="2"/>
      <c r="GG1724" s="2"/>
      <c r="GH1724" s="2"/>
      <c r="GI1724" s="2"/>
      <c r="GJ1724" s="2"/>
      <c r="GK1724" s="2"/>
      <c r="GL1724" s="2"/>
      <c r="GM1724" s="2"/>
      <c r="GN1724" s="2"/>
      <c r="GO1724" s="2"/>
      <c r="GP1724" s="2"/>
      <c r="GQ1724" s="2"/>
    </row>
    <row r="1725" spans="1:199" customFormat="1" hidden="1" x14ac:dyDescent="0.2">
      <c r="A1725">
        <f t="shared" si="411"/>
        <v>5</v>
      </c>
      <c r="B1725">
        <f t="shared" si="412"/>
        <v>11</v>
      </c>
      <c r="C1725" s="1">
        <v>36469</v>
      </c>
      <c r="D1725">
        <f t="shared" si="413"/>
        <v>11</v>
      </c>
      <c r="E1725">
        <f t="shared" si="414"/>
        <v>1999</v>
      </c>
      <c r="F1725" s="15"/>
      <c r="G1725" s="16">
        <f t="shared" si="403"/>
        <v>-4.5666666666666078E-2</v>
      </c>
      <c r="H1725" s="16">
        <f t="shared" si="404"/>
        <v>1.2499999999999734E-2</v>
      </c>
      <c r="I1725" s="16">
        <f t="shared" si="405"/>
        <v>-3.3166666666666345E-2</v>
      </c>
      <c r="J1725" s="7">
        <f>VLOOKUP(C1725,'Nymex hist.'!A:B,2,0)</f>
        <v>2.8839999999999999</v>
      </c>
      <c r="K1725" s="7"/>
      <c r="L1725" s="7"/>
      <c r="M1725" s="9">
        <f t="shared" si="406"/>
        <v>2.6489166666666661</v>
      </c>
      <c r="N1725" s="9">
        <f t="shared" si="407"/>
        <v>2.6032500000000001</v>
      </c>
      <c r="O1725" s="9">
        <f t="shared" si="408"/>
        <v>2.6157499999999998</v>
      </c>
      <c r="P1725" s="9">
        <f t="shared" si="409"/>
        <v>2.64825</v>
      </c>
      <c r="Q1725" s="9">
        <f t="shared" si="410"/>
        <v>2.69075</v>
      </c>
      <c r="R1725" s="8">
        <v>36469</v>
      </c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3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>
        <v>2.8839999999999999</v>
      </c>
      <c r="CX1725" s="2">
        <v>2.9279999999999999</v>
      </c>
      <c r="CY1725" s="2">
        <v>2.7839999999999998</v>
      </c>
      <c r="CZ1725" s="2">
        <v>2.649</v>
      </c>
      <c r="DA1725" s="2">
        <v>2.5339999999999998</v>
      </c>
      <c r="DB1725" s="2">
        <v>2.504</v>
      </c>
      <c r="DC1725" s="2">
        <v>2.5219999999999998</v>
      </c>
      <c r="DD1725" s="2">
        <v>2.5369999999999999</v>
      </c>
      <c r="DE1725" s="2">
        <v>2.552</v>
      </c>
      <c r="DF1725" s="2">
        <v>2.5720000000000001</v>
      </c>
      <c r="DG1725" s="2">
        <v>2.6040000000000001</v>
      </c>
      <c r="DH1725" s="2">
        <v>2.734</v>
      </c>
      <c r="DI1725" s="2">
        <v>2.867</v>
      </c>
      <c r="DJ1725" s="2">
        <v>2.9020000000000001</v>
      </c>
      <c r="DK1725" s="2">
        <v>2.762</v>
      </c>
      <c r="DL1725" s="2">
        <v>2.6230000000000002</v>
      </c>
      <c r="DM1725" s="2">
        <v>2.4940000000000002</v>
      </c>
      <c r="DN1725" s="2">
        <v>2.4609999999999999</v>
      </c>
      <c r="DO1725" s="2">
        <v>2.476</v>
      </c>
      <c r="DP1725" s="2">
        <v>2.488</v>
      </c>
      <c r="DQ1725" s="2">
        <v>2.496</v>
      </c>
      <c r="DR1725" s="2">
        <v>2.5070000000000001</v>
      </c>
      <c r="DS1725" s="2">
        <v>2.5390000000000001</v>
      </c>
      <c r="DT1725" s="2">
        <v>2.6760000000000002</v>
      </c>
      <c r="DU1725" s="2">
        <v>2.8149999999999999</v>
      </c>
      <c r="DV1725" s="2">
        <v>2.8490000000000002</v>
      </c>
      <c r="DW1725" s="2">
        <v>2.7280000000000002</v>
      </c>
      <c r="DX1725" s="2">
        <v>2.625</v>
      </c>
      <c r="DY1725" s="2">
        <v>2.5249999999999999</v>
      </c>
      <c r="DZ1725" s="2">
        <v>2.5009999999999999</v>
      </c>
      <c r="EA1725" s="2">
        <v>2.508</v>
      </c>
      <c r="EB1725" s="2">
        <v>2.5139999999999998</v>
      </c>
      <c r="EC1725" s="2">
        <v>2.5219999999999998</v>
      </c>
      <c r="ED1725" s="2">
        <v>2.5259999999999998</v>
      </c>
      <c r="EE1725" s="2">
        <v>2.5569999999999999</v>
      </c>
      <c r="EF1725" s="2">
        <v>2.694</v>
      </c>
      <c r="EG1725" s="2">
        <v>2.84</v>
      </c>
      <c r="EH1725" s="2">
        <v>2.8815</v>
      </c>
      <c r="EI1725" s="2">
        <v>2.7605</v>
      </c>
      <c r="EJ1725" s="2">
        <v>2.6575000000000002</v>
      </c>
      <c r="EK1725" s="2">
        <v>2.5575000000000001</v>
      </c>
      <c r="EL1725" s="2">
        <v>2.5335000000000001</v>
      </c>
      <c r="EM1725" s="2">
        <v>2.5405000000000002</v>
      </c>
      <c r="EN1725" s="2">
        <v>2.5465</v>
      </c>
      <c r="EO1725" s="2">
        <v>2.5545</v>
      </c>
      <c r="EP1725" s="2">
        <v>2.5585</v>
      </c>
      <c r="EQ1725" s="2">
        <v>2.5895000000000001</v>
      </c>
      <c r="ER1725" s="2">
        <v>2.7265000000000001</v>
      </c>
      <c r="ES1725" s="2">
        <v>2.8725000000000001</v>
      </c>
      <c r="ET1725" s="2">
        <v>2.9239999999999999</v>
      </c>
      <c r="EU1725" s="2">
        <v>2.8029999999999999</v>
      </c>
      <c r="EV1725" s="2">
        <v>2.7</v>
      </c>
      <c r="EW1725" s="2">
        <v>2.6</v>
      </c>
      <c r="EX1725" s="2">
        <v>2.5760000000000001</v>
      </c>
      <c r="EY1725" s="2">
        <v>2.5830000000000002</v>
      </c>
      <c r="EZ1725" s="2">
        <v>2.589</v>
      </c>
      <c r="FA1725" s="2">
        <v>2.597</v>
      </c>
      <c r="FB1725" s="2">
        <v>2.601</v>
      </c>
      <c r="FC1725" s="2">
        <v>2.6320000000000001</v>
      </c>
      <c r="FD1725" s="2">
        <v>2.7690000000000001</v>
      </c>
      <c r="FE1725" s="2">
        <v>2.915</v>
      </c>
      <c r="FF1725" s="2">
        <v>2.9740000000000002</v>
      </c>
      <c r="FG1725" s="2">
        <v>2.8530000000000002</v>
      </c>
      <c r="FH1725" s="2">
        <v>2.75</v>
      </c>
      <c r="FI1725" s="2">
        <v>2.65</v>
      </c>
      <c r="FJ1725" s="2">
        <v>2.6259999999999999</v>
      </c>
      <c r="FK1725" s="2">
        <v>2.633</v>
      </c>
      <c r="FL1725" s="2">
        <v>2.6389999999999998</v>
      </c>
      <c r="FM1725" s="2">
        <v>2.6469999999999998</v>
      </c>
      <c r="FN1725" s="2">
        <v>2.6509999999999998</v>
      </c>
      <c r="FO1725" s="2">
        <v>2.6819999999999999</v>
      </c>
      <c r="FP1725" s="2">
        <v>2.819</v>
      </c>
      <c r="FQ1725" s="2"/>
      <c r="FR1725" s="2"/>
      <c r="FS1725" s="2"/>
      <c r="FT1725" s="2"/>
      <c r="FU1725" s="2"/>
      <c r="FV1725" s="2"/>
      <c r="FW1725" s="2"/>
      <c r="FX1725" s="2"/>
      <c r="FY1725" s="2"/>
      <c r="FZ1725" s="2"/>
      <c r="GA1725" s="2"/>
      <c r="GB1725" s="2"/>
      <c r="GC1725" s="2"/>
      <c r="GD1725" s="2"/>
      <c r="GE1725" s="2"/>
      <c r="GF1725" s="2"/>
      <c r="GG1725" s="2"/>
      <c r="GH1725" s="2"/>
      <c r="GI1725" s="2"/>
      <c r="GJ1725" s="2"/>
      <c r="GK1725" s="2"/>
      <c r="GL1725" s="2"/>
      <c r="GM1725" s="2"/>
      <c r="GN1725" s="2"/>
      <c r="GO1725" s="2"/>
      <c r="GP1725" s="2"/>
      <c r="GQ1725" s="2"/>
    </row>
    <row r="1726" spans="1:199" customFormat="1" hidden="1" x14ac:dyDescent="0.2">
      <c r="A1726">
        <f t="shared" si="411"/>
        <v>1</v>
      </c>
      <c r="B1726">
        <f t="shared" si="412"/>
        <v>11</v>
      </c>
      <c r="C1726" s="1">
        <v>36472</v>
      </c>
      <c r="D1726">
        <f t="shared" si="413"/>
        <v>11</v>
      </c>
      <c r="E1726">
        <f t="shared" si="414"/>
        <v>1999</v>
      </c>
      <c r="F1726" s="15"/>
      <c r="G1726" s="16">
        <f t="shared" si="403"/>
        <v>2.5000000000030553E-4</v>
      </c>
      <c r="H1726" s="16">
        <f t="shared" si="404"/>
        <v>1.5583333333333727E-2</v>
      </c>
      <c r="I1726" s="16">
        <f t="shared" si="405"/>
        <v>1.5833333333334032E-2</v>
      </c>
      <c r="J1726" s="7">
        <f>VLOOKUP(C1726,'Nymex hist.'!A:B,2,0)</f>
        <v>2.665</v>
      </c>
      <c r="K1726" s="7"/>
      <c r="L1726" s="7"/>
      <c r="M1726" s="9">
        <f t="shared" si="406"/>
        <v>2.5799166666666662</v>
      </c>
      <c r="N1726" s="9">
        <f t="shared" si="407"/>
        <v>2.5801666666666665</v>
      </c>
      <c r="O1726" s="9">
        <f t="shared" si="408"/>
        <v>2.5957500000000002</v>
      </c>
      <c r="P1726" s="9">
        <f t="shared" si="409"/>
        <v>2.62825</v>
      </c>
      <c r="Q1726" s="9">
        <f t="shared" si="410"/>
        <v>2.6707499999999995</v>
      </c>
      <c r="R1726" s="8">
        <v>36472</v>
      </c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3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>
        <v>2.665</v>
      </c>
      <c r="CX1726" s="2">
        <v>2.746</v>
      </c>
      <c r="CY1726" s="2">
        <v>2.6459999999999999</v>
      </c>
      <c r="CZ1726" s="2">
        <v>2.5499999999999998</v>
      </c>
      <c r="DA1726" s="2">
        <v>2.4649999999999999</v>
      </c>
      <c r="DB1726" s="2">
        <v>2.4500000000000002</v>
      </c>
      <c r="DC1726" s="2">
        <v>2.4700000000000002</v>
      </c>
      <c r="DD1726" s="2">
        <v>2.4900000000000002</v>
      </c>
      <c r="DE1726" s="2">
        <v>2.5099999999999998</v>
      </c>
      <c r="DF1726" s="2">
        <v>2.5350000000000001</v>
      </c>
      <c r="DG1726" s="2">
        <v>2.57</v>
      </c>
      <c r="DH1726" s="2">
        <v>2.6970000000000001</v>
      </c>
      <c r="DI1726" s="2">
        <v>2.83</v>
      </c>
      <c r="DJ1726" s="2">
        <v>2.8650000000000002</v>
      </c>
      <c r="DK1726" s="2">
        <v>2.73</v>
      </c>
      <c r="DL1726" s="2">
        <v>2.5950000000000002</v>
      </c>
      <c r="DM1726" s="2">
        <v>2.4750000000000001</v>
      </c>
      <c r="DN1726" s="2">
        <v>2.44</v>
      </c>
      <c r="DO1726" s="2">
        <v>2.456</v>
      </c>
      <c r="DP1726" s="2">
        <v>2.468</v>
      </c>
      <c r="DQ1726" s="2">
        <v>2.476</v>
      </c>
      <c r="DR1726" s="2">
        <v>2.4870000000000001</v>
      </c>
      <c r="DS1726" s="2">
        <v>2.5190000000000001</v>
      </c>
      <c r="DT1726" s="2">
        <v>2.6560000000000001</v>
      </c>
      <c r="DU1726" s="2">
        <v>2.7949999999999999</v>
      </c>
      <c r="DV1726" s="2">
        <v>2.8290000000000002</v>
      </c>
      <c r="DW1726" s="2">
        <v>2.7080000000000002</v>
      </c>
      <c r="DX1726" s="2">
        <v>2.605</v>
      </c>
      <c r="DY1726" s="2">
        <v>2.5049999999999999</v>
      </c>
      <c r="DZ1726" s="2">
        <v>2.4809999999999999</v>
      </c>
      <c r="EA1726" s="2">
        <v>2.488</v>
      </c>
      <c r="EB1726" s="2">
        <v>2.4940000000000002</v>
      </c>
      <c r="EC1726" s="2">
        <v>2.5019999999999998</v>
      </c>
      <c r="ED1726" s="2">
        <v>2.5059999999999998</v>
      </c>
      <c r="EE1726" s="2">
        <v>2.5369999999999999</v>
      </c>
      <c r="EF1726" s="2">
        <v>2.6739999999999999</v>
      </c>
      <c r="EG1726" s="2">
        <v>2.82</v>
      </c>
      <c r="EH1726" s="2">
        <v>2.8614999999999999</v>
      </c>
      <c r="EI1726" s="2">
        <v>2.7404999999999999</v>
      </c>
      <c r="EJ1726" s="2">
        <v>2.6375000000000002</v>
      </c>
      <c r="EK1726" s="2">
        <v>2.5375000000000001</v>
      </c>
      <c r="EL1726" s="2">
        <v>2.5135000000000001</v>
      </c>
      <c r="EM1726" s="2">
        <v>2.5205000000000002</v>
      </c>
      <c r="EN1726" s="2">
        <v>2.5265</v>
      </c>
      <c r="EO1726" s="2">
        <v>2.5345</v>
      </c>
      <c r="EP1726" s="2">
        <v>2.5385</v>
      </c>
      <c r="EQ1726" s="2">
        <v>2.5695000000000001</v>
      </c>
      <c r="ER1726" s="2">
        <v>2.7065000000000001</v>
      </c>
      <c r="ES1726" s="2">
        <v>2.8525</v>
      </c>
      <c r="ET1726" s="2">
        <v>2.9039999999999999</v>
      </c>
      <c r="EU1726" s="2">
        <v>2.7829999999999999</v>
      </c>
      <c r="EV1726" s="2">
        <v>2.68</v>
      </c>
      <c r="EW1726" s="2">
        <v>2.58</v>
      </c>
      <c r="EX1726" s="2">
        <v>2.556</v>
      </c>
      <c r="EY1726" s="2">
        <v>2.5630000000000002</v>
      </c>
      <c r="EZ1726" s="2">
        <v>2.569</v>
      </c>
      <c r="FA1726" s="2">
        <v>2.577</v>
      </c>
      <c r="FB1726" s="2">
        <v>2.581</v>
      </c>
      <c r="FC1726" s="2">
        <v>2.6120000000000001</v>
      </c>
      <c r="FD1726" s="2">
        <v>2.7490000000000001</v>
      </c>
      <c r="FE1726" s="2">
        <v>2.895</v>
      </c>
      <c r="FF1726" s="2">
        <v>2.9540000000000002</v>
      </c>
      <c r="FG1726" s="2">
        <v>2.8330000000000002</v>
      </c>
      <c r="FH1726" s="2">
        <v>2.73</v>
      </c>
      <c r="FI1726" s="2">
        <v>2.63</v>
      </c>
      <c r="FJ1726" s="2">
        <v>2.6059999999999999</v>
      </c>
      <c r="FK1726" s="2">
        <v>2.613</v>
      </c>
      <c r="FL1726" s="2">
        <v>2.6190000000000002</v>
      </c>
      <c r="FM1726" s="2">
        <v>2.6269999999999998</v>
      </c>
      <c r="FN1726" s="2">
        <v>2.6309999999999998</v>
      </c>
      <c r="FO1726" s="2">
        <v>2.6619999999999999</v>
      </c>
      <c r="FP1726" s="2">
        <v>2.7989999999999999</v>
      </c>
      <c r="FQ1726" s="2"/>
      <c r="FR1726" s="2"/>
      <c r="FS1726" s="2"/>
      <c r="FT1726" s="2"/>
      <c r="FU1726" s="2"/>
      <c r="FV1726" s="2"/>
      <c r="FW1726" s="2"/>
      <c r="FX1726" s="2"/>
      <c r="FY1726" s="2"/>
      <c r="FZ1726" s="2"/>
      <c r="GA1726" s="2"/>
      <c r="GB1726" s="2"/>
      <c r="GC1726" s="2"/>
      <c r="GD1726" s="2"/>
      <c r="GE1726" s="2"/>
      <c r="GF1726" s="2"/>
      <c r="GG1726" s="2"/>
      <c r="GH1726" s="2"/>
      <c r="GI1726" s="2"/>
      <c r="GJ1726" s="2"/>
      <c r="GK1726" s="2"/>
      <c r="GL1726" s="2"/>
      <c r="GM1726" s="2"/>
      <c r="GN1726" s="2"/>
      <c r="GO1726" s="2"/>
      <c r="GP1726" s="2"/>
      <c r="GQ1726" s="2"/>
    </row>
    <row r="1727" spans="1:199" customFormat="1" hidden="1" x14ac:dyDescent="0.2">
      <c r="A1727">
        <f t="shared" si="411"/>
        <v>2</v>
      </c>
      <c r="B1727">
        <f t="shared" si="412"/>
        <v>11</v>
      </c>
      <c r="C1727" s="1">
        <v>36473</v>
      </c>
      <c r="D1727">
        <f t="shared" si="413"/>
        <v>11</v>
      </c>
      <c r="E1727">
        <f t="shared" si="414"/>
        <v>1999</v>
      </c>
      <c r="F1727" s="15"/>
      <c r="G1727" s="16">
        <f t="shared" si="403"/>
        <v>-8.3333333333435178E-5</v>
      </c>
      <c r="H1727" s="16">
        <f t="shared" si="404"/>
        <v>1.7250000000000654E-2</v>
      </c>
      <c r="I1727" s="16">
        <f t="shared" si="405"/>
        <v>1.7166666666667219E-2</v>
      </c>
      <c r="J1727" s="7">
        <f>VLOOKUP(C1727,'Nymex hist.'!A:B,2,0)</f>
        <v>2.6429999999999998</v>
      </c>
      <c r="K1727" s="7"/>
      <c r="L1727" s="7"/>
      <c r="M1727" s="9">
        <f t="shared" si="406"/>
        <v>2.5795833333333333</v>
      </c>
      <c r="N1727" s="9">
        <f t="shared" si="407"/>
        <v>2.5794999999999999</v>
      </c>
      <c r="O1727" s="9">
        <f t="shared" si="408"/>
        <v>2.5967500000000006</v>
      </c>
      <c r="P1727" s="9">
        <f t="shared" si="409"/>
        <v>2.6292499999999994</v>
      </c>
      <c r="Q1727" s="9">
        <f t="shared" si="410"/>
        <v>2.6717499999999998</v>
      </c>
      <c r="R1727" s="8">
        <v>36473</v>
      </c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3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>
        <v>2.6429999999999998</v>
      </c>
      <c r="CX1727" s="2">
        <v>2.7349999999999999</v>
      </c>
      <c r="CY1727" s="2">
        <v>2.6469999999999998</v>
      </c>
      <c r="CZ1727" s="2">
        <v>2.5590000000000002</v>
      </c>
      <c r="DA1727" s="2">
        <v>2.4700000000000002</v>
      </c>
      <c r="DB1727" s="2">
        <v>2.4500000000000002</v>
      </c>
      <c r="DC1727" s="2">
        <v>2.4700000000000002</v>
      </c>
      <c r="DD1727" s="2">
        <v>2.4900000000000002</v>
      </c>
      <c r="DE1727" s="2">
        <v>2.5099999999999998</v>
      </c>
      <c r="DF1727" s="2">
        <v>2.5350000000000001</v>
      </c>
      <c r="DG1727" s="2">
        <v>2.57</v>
      </c>
      <c r="DH1727" s="2">
        <v>2.694</v>
      </c>
      <c r="DI1727" s="2">
        <v>2.8250000000000002</v>
      </c>
      <c r="DJ1727" s="2">
        <v>2.86</v>
      </c>
      <c r="DK1727" s="2">
        <v>2.7250000000000001</v>
      </c>
      <c r="DL1727" s="2">
        <v>2.59</v>
      </c>
      <c r="DM1727" s="2">
        <v>2.4740000000000002</v>
      </c>
      <c r="DN1727" s="2">
        <v>2.4409999999999998</v>
      </c>
      <c r="DO1727" s="2">
        <v>2.4569999999999999</v>
      </c>
      <c r="DP1727" s="2">
        <v>2.4689999999999999</v>
      </c>
      <c r="DQ1727" s="2">
        <v>2.4769999999999999</v>
      </c>
      <c r="DR1727" s="2">
        <v>2.488</v>
      </c>
      <c r="DS1727" s="2">
        <v>2.52</v>
      </c>
      <c r="DT1727" s="2">
        <v>2.657</v>
      </c>
      <c r="DU1727" s="2">
        <v>2.7959999999999998</v>
      </c>
      <c r="DV1727" s="2">
        <v>2.83</v>
      </c>
      <c r="DW1727" s="2">
        <v>2.7090000000000001</v>
      </c>
      <c r="DX1727" s="2">
        <v>2.6059999999999999</v>
      </c>
      <c r="DY1727" s="2">
        <v>2.5059999999999998</v>
      </c>
      <c r="DZ1727" s="2">
        <v>2.4820000000000002</v>
      </c>
      <c r="EA1727" s="2">
        <v>2.4889999999999999</v>
      </c>
      <c r="EB1727" s="2">
        <v>2.4950000000000001</v>
      </c>
      <c r="EC1727" s="2">
        <v>2.5030000000000001</v>
      </c>
      <c r="ED1727" s="2">
        <v>2.5070000000000001</v>
      </c>
      <c r="EE1727" s="2">
        <v>2.5379999999999998</v>
      </c>
      <c r="EF1727" s="2">
        <v>2.6749999999999998</v>
      </c>
      <c r="EG1727" s="2">
        <v>2.8210000000000002</v>
      </c>
      <c r="EH1727" s="2">
        <v>2.8624999999999998</v>
      </c>
      <c r="EI1727" s="2">
        <v>2.7414999999999998</v>
      </c>
      <c r="EJ1727" s="2">
        <v>2.6385000000000001</v>
      </c>
      <c r="EK1727" s="2">
        <v>2.5385</v>
      </c>
      <c r="EL1727" s="2">
        <v>2.5145</v>
      </c>
      <c r="EM1727" s="2">
        <v>2.5215000000000001</v>
      </c>
      <c r="EN1727" s="2">
        <v>2.5274999999999999</v>
      </c>
      <c r="EO1727" s="2">
        <v>2.5354999999999999</v>
      </c>
      <c r="EP1727" s="2">
        <v>2.5394999999999999</v>
      </c>
      <c r="EQ1727" s="2">
        <v>2.5705</v>
      </c>
      <c r="ER1727" s="2">
        <v>2.7075</v>
      </c>
      <c r="ES1727" s="2">
        <v>2.8534999999999999</v>
      </c>
      <c r="ET1727" s="2">
        <v>2.9049999999999998</v>
      </c>
      <c r="EU1727" s="2">
        <v>2.7839999999999998</v>
      </c>
      <c r="EV1727" s="2">
        <v>2.681</v>
      </c>
      <c r="EW1727" s="2">
        <v>2.581</v>
      </c>
      <c r="EX1727" s="2">
        <v>2.5569999999999999</v>
      </c>
      <c r="EY1727" s="2">
        <v>2.5640000000000001</v>
      </c>
      <c r="EZ1727" s="2">
        <v>2.57</v>
      </c>
      <c r="FA1727" s="2">
        <v>2.5779999999999998</v>
      </c>
      <c r="FB1727" s="2">
        <v>2.5819999999999999</v>
      </c>
      <c r="FC1727" s="2">
        <v>2.613</v>
      </c>
      <c r="FD1727" s="2">
        <v>2.75</v>
      </c>
      <c r="FE1727" s="2">
        <v>2.8959999999999999</v>
      </c>
      <c r="FF1727" s="2">
        <v>2.9550000000000001</v>
      </c>
      <c r="FG1727" s="2">
        <v>2.8340000000000001</v>
      </c>
      <c r="FH1727" s="2">
        <v>2.7309999999999999</v>
      </c>
      <c r="FI1727" s="2">
        <v>2.6309999999999998</v>
      </c>
      <c r="FJ1727" s="2">
        <v>2.6070000000000002</v>
      </c>
      <c r="FK1727" s="2">
        <v>2.6139999999999999</v>
      </c>
      <c r="FL1727" s="2">
        <v>2.62</v>
      </c>
      <c r="FM1727" s="2">
        <v>2.6280000000000001</v>
      </c>
      <c r="FN1727" s="2">
        <v>2.6320000000000001</v>
      </c>
      <c r="FO1727" s="2">
        <v>2.6629999999999998</v>
      </c>
      <c r="FP1727" s="2">
        <v>2.8</v>
      </c>
      <c r="FQ1727" s="2"/>
      <c r="FR1727" s="2"/>
      <c r="FS1727" s="2"/>
      <c r="FT1727" s="2"/>
      <c r="FU1727" s="2"/>
      <c r="FV1727" s="2"/>
      <c r="FW1727" s="2"/>
      <c r="FX1727" s="2"/>
      <c r="FY1727" s="2"/>
      <c r="FZ1727" s="2"/>
      <c r="GA1727" s="2"/>
      <c r="GB1727" s="2"/>
      <c r="GC1727" s="2"/>
      <c r="GD1727" s="2"/>
      <c r="GE1727" s="2"/>
      <c r="GF1727" s="2"/>
      <c r="GG1727" s="2"/>
      <c r="GH1727" s="2"/>
      <c r="GI1727" s="2"/>
      <c r="GJ1727" s="2"/>
      <c r="GK1727" s="2"/>
      <c r="GL1727" s="2"/>
      <c r="GM1727" s="2"/>
      <c r="GN1727" s="2"/>
      <c r="GO1727" s="2"/>
      <c r="GP1727" s="2"/>
      <c r="GQ1727" s="2"/>
    </row>
    <row r="1728" spans="1:199" customFormat="1" hidden="1" x14ac:dyDescent="0.2">
      <c r="A1728">
        <f t="shared" si="411"/>
        <v>3</v>
      </c>
      <c r="B1728">
        <f t="shared" si="412"/>
        <v>11</v>
      </c>
      <c r="C1728" s="1">
        <v>36474</v>
      </c>
      <c r="D1728">
        <f t="shared" si="413"/>
        <v>11</v>
      </c>
      <c r="E1728">
        <f t="shared" si="414"/>
        <v>1999</v>
      </c>
      <c r="F1728" s="15"/>
      <c r="G1728" s="16">
        <f t="shared" si="403"/>
        <v>-9.5833333333334991E-3</v>
      </c>
      <c r="H1728" s="16">
        <f t="shared" si="404"/>
        <v>1.8500000000000405E-2</v>
      </c>
      <c r="I1728" s="16">
        <f t="shared" si="405"/>
        <v>8.9166666666669059E-3</v>
      </c>
      <c r="J1728" s="7">
        <f>VLOOKUP(C1728,'Nymex hist.'!A:B,2,0)</f>
        <v>2.657</v>
      </c>
      <c r="K1728" s="7"/>
      <c r="L1728" s="7"/>
      <c r="M1728" s="9">
        <f t="shared" si="406"/>
        <v>2.5928333333333331</v>
      </c>
      <c r="N1728" s="9">
        <f t="shared" si="407"/>
        <v>2.5832499999999996</v>
      </c>
      <c r="O1728" s="9">
        <f t="shared" si="408"/>
        <v>2.60175</v>
      </c>
      <c r="P1728" s="9">
        <f t="shared" si="409"/>
        <v>2.6342499999999998</v>
      </c>
      <c r="Q1728" s="9">
        <f t="shared" si="410"/>
        <v>2.6767499999999997</v>
      </c>
      <c r="R1728" s="8">
        <v>36474</v>
      </c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3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>
        <v>2.657</v>
      </c>
      <c r="CX1728" s="2">
        <v>2.7629999999999999</v>
      </c>
      <c r="CY1728" s="2">
        <v>2.673</v>
      </c>
      <c r="CZ1728" s="2">
        <v>2.58</v>
      </c>
      <c r="DA1728" s="2">
        <v>2.488</v>
      </c>
      <c r="DB1728" s="2">
        <v>2.46</v>
      </c>
      <c r="DC1728" s="2">
        <v>2.48</v>
      </c>
      <c r="DD1728" s="2">
        <v>2.5</v>
      </c>
      <c r="DE1728" s="2">
        <v>2.52</v>
      </c>
      <c r="DF1728" s="2">
        <v>2.5449999999999999</v>
      </c>
      <c r="DG1728" s="2">
        <v>2.58</v>
      </c>
      <c r="DH1728" s="2">
        <v>2.7</v>
      </c>
      <c r="DI1728" s="2">
        <v>2.8250000000000002</v>
      </c>
      <c r="DJ1728" s="2">
        <v>2.855</v>
      </c>
      <c r="DK1728" s="2">
        <v>2.7250000000000001</v>
      </c>
      <c r="DL1728" s="2">
        <v>2.5950000000000002</v>
      </c>
      <c r="DM1728" s="2">
        <v>2.4790000000000001</v>
      </c>
      <c r="DN1728" s="2">
        <v>2.4460000000000002</v>
      </c>
      <c r="DO1728" s="2">
        <v>2.4620000000000002</v>
      </c>
      <c r="DP1728" s="2">
        <v>2.4740000000000002</v>
      </c>
      <c r="DQ1728" s="2">
        <v>2.4820000000000002</v>
      </c>
      <c r="DR1728" s="2">
        <v>2.4929999999999999</v>
      </c>
      <c r="DS1728" s="2">
        <v>2.5249999999999999</v>
      </c>
      <c r="DT1728" s="2">
        <v>2.6619999999999999</v>
      </c>
      <c r="DU1728" s="2">
        <v>2.8010000000000002</v>
      </c>
      <c r="DV1728" s="2">
        <v>2.835</v>
      </c>
      <c r="DW1728" s="2">
        <v>2.714</v>
      </c>
      <c r="DX1728" s="2">
        <v>2.6110000000000002</v>
      </c>
      <c r="DY1728" s="2">
        <v>2.5110000000000001</v>
      </c>
      <c r="DZ1728" s="2">
        <v>2.4870000000000001</v>
      </c>
      <c r="EA1728" s="2">
        <v>2.4940000000000002</v>
      </c>
      <c r="EB1728" s="2">
        <v>2.5</v>
      </c>
      <c r="EC1728" s="2">
        <v>2.508</v>
      </c>
      <c r="ED1728" s="2">
        <v>2.512</v>
      </c>
      <c r="EE1728" s="2">
        <v>2.5430000000000001</v>
      </c>
      <c r="EF1728" s="2">
        <v>2.68</v>
      </c>
      <c r="EG1728" s="2">
        <v>2.8260000000000001</v>
      </c>
      <c r="EH1728" s="2">
        <v>2.8675000000000002</v>
      </c>
      <c r="EI1728" s="2">
        <v>2.7465000000000002</v>
      </c>
      <c r="EJ1728" s="2">
        <v>2.6435</v>
      </c>
      <c r="EK1728" s="2">
        <v>2.5434999999999999</v>
      </c>
      <c r="EL1728" s="2">
        <v>2.5194999999999999</v>
      </c>
      <c r="EM1728" s="2">
        <v>2.5265</v>
      </c>
      <c r="EN1728" s="2">
        <v>2.5325000000000002</v>
      </c>
      <c r="EO1728" s="2">
        <v>2.5405000000000002</v>
      </c>
      <c r="EP1728" s="2">
        <v>2.5445000000000002</v>
      </c>
      <c r="EQ1728" s="2">
        <v>2.5754999999999999</v>
      </c>
      <c r="ER1728" s="2">
        <v>2.7124999999999999</v>
      </c>
      <c r="ES1728" s="2">
        <v>2.8584999999999998</v>
      </c>
      <c r="ET1728" s="2">
        <v>2.91</v>
      </c>
      <c r="EU1728" s="2">
        <v>2.7890000000000001</v>
      </c>
      <c r="EV1728" s="2">
        <v>2.6859999999999999</v>
      </c>
      <c r="EW1728" s="2">
        <v>2.5859999999999999</v>
      </c>
      <c r="EX1728" s="2">
        <v>2.5619999999999998</v>
      </c>
      <c r="EY1728" s="2">
        <v>2.569</v>
      </c>
      <c r="EZ1728" s="2">
        <v>2.5750000000000002</v>
      </c>
      <c r="FA1728" s="2">
        <v>2.5830000000000002</v>
      </c>
      <c r="FB1728" s="2">
        <v>2.5870000000000002</v>
      </c>
      <c r="FC1728" s="2">
        <v>2.6179999999999999</v>
      </c>
      <c r="FD1728" s="2">
        <v>2.7549999999999999</v>
      </c>
      <c r="FE1728" s="2">
        <v>2.9009999999999998</v>
      </c>
      <c r="FF1728" s="2">
        <v>2.96</v>
      </c>
      <c r="FG1728" s="2">
        <v>2.839</v>
      </c>
      <c r="FH1728" s="2">
        <v>2.7360000000000002</v>
      </c>
      <c r="FI1728" s="2">
        <v>2.6360000000000001</v>
      </c>
      <c r="FJ1728" s="2">
        <v>2.6120000000000001</v>
      </c>
      <c r="FK1728" s="2">
        <v>2.6190000000000002</v>
      </c>
      <c r="FL1728" s="2">
        <v>2.625</v>
      </c>
      <c r="FM1728" s="2">
        <v>2.633</v>
      </c>
      <c r="FN1728" s="2">
        <v>2.637</v>
      </c>
      <c r="FO1728" s="2">
        <v>2.6680000000000001</v>
      </c>
      <c r="FP1728" s="2">
        <v>2.8050000000000002</v>
      </c>
      <c r="FQ1728" s="2"/>
      <c r="FR1728" s="2"/>
      <c r="FS1728" s="2"/>
      <c r="FT1728" s="2"/>
      <c r="FU1728" s="2"/>
      <c r="FV1728" s="2"/>
      <c r="FW1728" s="2"/>
      <c r="FX1728" s="2"/>
      <c r="FY1728" s="2"/>
      <c r="FZ1728" s="2"/>
      <c r="GA1728" s="2"/>
      <c r="GB1728" s="2"/>
      <c r="GC1728" s="2"/>
      <c r="GD1728" s="2"/>
      <c r="GE1728" s="2"/>
      <c r="GF1728" s="2"/>
      <c r="GG1728" s="2"/>
      <c r="GH1728" s="2"/>
      <c r="GI1728" s="2"/>
      <c r="GJ1728" s="2"/>
      <c r="GK1728" s="2"/>
      <c r="GL1728" s="2"/>
      <c r="GM1728" s="2"/>
      <c r="GN1728" s="2"/>
      <c r="GO1728" s="2"/>
      <c r="GP1728" s="2"/>
      <c r="GQ1728" s="2"/>
    </row>
    <row r="1729" spans="1:199" customFormat="1" hidden="1" x14ac:dyDescent="0.2">
      <c r="A1729">
        <f t="shared" si="411"/>
        <v>4</v>
      </c>
      <c r="B1729">
        <f t="shared" si="412"/>
        <v>11</v>
      </c>
      <c r="C1729" s="1">
        <v>36475</v>
      </c>
      <c r="D1729">
        <f t="shared" si="413"/>
        <v>11</v>
      </c>
      <c r="E1729">
        <f t="shared" si="414"/>
        <v>1999</v>
      </c>
      <c r="F1729" s="15"/>
      <c r="G1729" s="16">
        <f t="shared" si="403"/>
        <v>2.3916666666666586E-2</v>
      </c>
      <c r="H1729" s="16">
        <f t="shared" si="404"/>
        <v>2.116666666666589E-2</v>
      </c>
      <c r="I1729" s="16">
        <f t="shared" si="405"/>
        <v>4.5083333333332476E-2</v>
      </c>
      <c r="J1729" s="7">
        <f>VLOOKUP(C1729,'Nymex hist.'!A:B,2,0)</f>
        <v>2.5219999999999998</v>
      </c>
      <c r="K1729" s="7"/>
      <c r="L1729" s="7"/>
      <c r="M1729" s="9">
        <f t="shared" si="406"/>
        <v>2.5646666666666671</v>
      </c>
      <c r="N1729" s="9">
        <f t="shared" si="407"/>
        <v>2.5885833333333337</v>
      </c>
      <c r="O1729" s="9">
        <f t="shared" si="408"/>
        <v>2.6097499999999996</v>
      </c>
      <c r="P1729" s="9">
        <f t="shared" si="409"/>
        <v>2.6422500000000002</v>
      </c>
      <c r="Q1729" s="9">
        <f t="shared" si="410"/>
        <v>2.6847499999999997</v>
      </c>
      <c r="R1729" s="8">
        <v>36475</v>
      </c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3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>
        <v>2.5219999999999998</v>
      </c>
      <c r="CX1729" s="2">
        <v>2.669</v>
      </c>
      <c r="CY1729" s="2">
        <v>2.6139999999999999</v>
      </c>
      <c r="CZ1729" s="2">
        <v>2.544</v>
      </c>
      <c r="DA1729" s="2">
        <v>2.464</v>
      </c>
      <c r="DB1729" s="2">
        <v>2.44</v>
      </c>
      <c r="DC1729" s="2">
        <v>2.4620000000000002</v>
      </c>
      <c r="DD1729" s="2">
        <v>2.4820000000000002</v>
      </c>
      <c r="DE1729" s="2">
        <v>2.5019999999999998</v>
      </c>
      <c r="DF1729" s="2">
        <v>2.5270000000000001</v>
      </c>
      <c r="DG1729" s="2">
        <v>2.5649999999999999</v>
      </c>
      <c r="DH1729" s="2">
        <v>2.6869999999999998</v>
      </c>
      <c r="DI1729" s="2">
        <v>2.82</v>
      </c>
      <c r="DJ1729" s="2">
        <v>2.85</v>
      </c>
      <c r="DK1729" s="2">
        <v>2.7229999999999999</v>
      </c>
      <c r="DL1729" s="2">
        <v>2.597</v>
      </c>
      <c r="DM1729" s="2">
        <v>2.484</v>
      </c>
      <c r="DN1729" s="2">
        <v>2.4540000000000002</v>
      </c>
      <c r="DO1729" s="2">
        <v>2.4700000000000002</v>
      </c>
      <c r="DP1729" s="2">
        <v>2.4820000000000002</v>
      </c>
      <c r="DQ1729" s="2">
        <v>2.4900000000000002</v>
      </c>
      <c r="DR1729" s="2">
        <v>2.5009999999999999</v>
      </c>
      <c r="DS1729" s="2">
        <v>2.5329999999999999</v>
      </c>
      <c r="DT1729" s="2">
        <v>2.67</v>
      </c>
      <c r="DU1729" s="2">
        <v>2.8090000000000002</v>
      </c>
      <c r="DV1729" s="2">
        <v>2.843</v>
      </c>
      <c r="DW1729" s="2">
        <v>2.722</v>
      </c>
      <c r="DX1729" s="2">
        <v>2.6190000000000002</v>
      </c>
      <c r="DY1729" s="2">
        <v>2.5190000000000001</v>
      </c>
      <c r="DZ1729" s="2">
        <v>2.4950000000000001</v>
      </c>
      <c r="EA1729" s="2">
        <v>2.5019999999999998</v>
      </c>
      <c r="EB1729" s="2">
        <v>2.508</v>
      </c>
      <c r="EC1729" s="2">
        <v>2.516</v>
      </c>
      <c r="ED1729" s="2">
        <v>2.52</v>
      </c>
      <c r="EE1729" s="2">
        <v>2.5510000000000002</v>
      </c>
      <c r="EF1729" s="2">
        <v>2.6880000000000002</v>
      </c>
      <c r="EG1729" s="2">
        <v>2.8340000000000001</v>
      </c>
      <c r="EH1729" s="2">
        <v>2.8755000000000002</v>
      </c>
      <c r="EI1729" s="2">
        <v>2.7545000000000002</v>
      </c>
      <c r="EJ1729" s="2">
        <v>2.6515</v>
      </c>
      <c r="EK1729" s="2">
        <v>2.5514999999999999</v>
      </c>
      <c r="EL1729" s="2">
        <v>2.5274999999999999</v>
      </c>
      <c r="EM1729" s="2">
        <v>2.5345</v>
      </c>
      <c r="EN1729" s="2">
        <v>2.5405000000000002</v>
      </c>
      <c r="EO1729" s="2">
        <v>2.5485000000000002</v>
      </c>
      <c r="EP1729" s="2">
        <v>2.5525000000000002</v>
      </c>
      <c r="EQ1729" s="2">
        <v>2.5834999999999999</v>
      </c>
      <c r="ER1729" s="2">
        <v>2.7204999999999999</v>
      </c>
      <c r="ES1729" s="2">
        <v>2.8664999999999998</v>
      </c>
      <c r="ET1729" s="2">
        <v>2.9180000000000001</v>
      </c>
      <c r="EU1729" s="2">
        <v>2.7970000000000002</v>
      </c>
      <c r="EV1729" s="2">
        <v>2.694</v>
      </c>
      <c r="EW1729" s="2">
        <v>2.5939999999999999</v>
      </c>
      <c r="EX1729" s="2">
        <v>2.57</v>
      </c>
      <c r="EY1729" s="2">
        <v>2.577</v>
      </c>
      <c r="EZ1729" s="2">
        <v>2.5830000000000002</v>
      </c>
      <c r="FA1729" s="2">
        <v>2.5910000000000002</v>
      </c>
      <c r="FB1729" s="2">
        <v>2.5950000000000002</v>
      </c>
      <c r="FC1729" s="2">
        <v>2.6259999999999999</v>
      </c>
      <c r="FD1729" s="2">
        <v>2.7629999999999999</v>
      </c>
      <c r="FE1729" s="2">
        <v>2.9089999999999998</v>
      </c>
      <c r="FF1729" s="2">
        <v>2.968</v>
      </c>
      <c r="FG1729" s="2">
        <v>2.847</v>
      </c>
      <c r="FH1729" s="2">
        <v>2.7440000000000002</v>
      </c>
      <c r="FI1729" s="2">
        <v>2.6440000000000001</v>
      </c>
      <c r="FJ1729" s="2">
        <v>2.62</v>
      </c>
      <c r="FK1729" s="2">
        <v>2.6269999999999998</v>
      </c>
      <c r="FL1729" s="2">
        <v>2.633</v>
      </c>
      <c r="FM1729" s="2">
        <v>2.641</v>
      </c>
      <c r="FN1729" s="2">
        <v>2.645</v>
      </c>
      <c r="FO1729" s="2">
        <v>2.6760000000000002</v>
      </c>
      <c r="FP1729" s="2">
        <v>2.8130000000000002</v>
      </c>
      <c r="FQ1729" s="2"/>
      <c r="FR1729" s="2"/>
      <c r="FS1729" s="2"/>
      <c r="FT1729" s="2"/>
      <c r="FU1729" s="2"/>
      <c r="FV1729" s="2"/>
      <c r="FW1729" s="2"/>
      <c r="FX1729" s="2"/>
      <c r="FY1729" s="2"/>
      <c r="FZ1729" s="2"/>
      <c r="GA1729" s="2"/>
      <c r="GB1729" s="2"/>
      <c r="GC1729" s="2"/>
      <c r="GD1729" s="2"/>
      <c r="GE1729" s="2"/>
      <c r="GF1729" s="2"/>
      <c r="GG1729" s="2"/>
      <c r="GH1729" s="2"/>
      <c r="GI1729" s="2"/>
      <c r="GJ1729" s="2"/>
      <c r="GK1729" s="2"/>
      <c r="GL1729" s="2"/>
      <c r="GM1729" s="2"/>
      <c r="GN1729" s="2"/>
      <c r="GO1729" s="2"/>
      <c r="GP1729" s="2"/>
      <c r="GQ1729" s="2"/>
    </row>
    <row r="1730" spans="1:199" customFormat="1" hidden="1" x14ac:dyDescent="0.2">
      <c r="A1730">
        <f t="shared" si="411"/>
        <v>5</v>
      </c>
      <c r="B1730">
        <f t="shared" si="412"/>
        <v>11</v>
      </c>
      <c r="C1730" s="1">
        <v>36476</v>
      </c>
      <c r="D1730">
        <f t="shared" si="413"/>
        <v>11</v>
      </c>
      <c r="E1730">
        <f t="shared" si="414"/>
        <v>1999</v>
      </c>
      <c r="F1730" s="15"/>
      <c r="G1730" s="16">
        <f t="shared" si="403"/>
        <v>-8.6666666666670444E-3</v>
      </c>
      <c r="H1730" s="16">
        <f t="shared" si="404"/>
        <v>2.0916666666666917E-2</v>
      </c>
      <c r="I1730" s="16">
        <f t="shared" si="405"/>
        <v>1.2249999999999872E-2</v>
      </c>
      <c r="J1730" s="7">
        <f>VLOOKUP(C1730,'Nymex hist.'!A:B,2,0)</f>
        <v>2.649</v>
      </c>
      <c r="K1730" s="7"/>
      <c r="L1730" s="7"/>
      <c r="M1730" s="9">
        <f t="shared" si="406"/>
        <v>2.6214999999999997</v>
      </c>
      <c r="N1730" s="9">
        <f t="shared" si="407"/>
        <v>2.6128333333333327</v>
      </c>
      <c r="O1730" s="9">
        <f t="shared" si="408"/>
        <v>2.6337499999999996</v>
      </c>
      <c r="P1730" s="9">
        <f t="shared" si="409"/>
        <v>2.6662499999999993</v>
      </c>
      <c r="Q1730" s="9">
        <f t="shared" si="410"/>
        <v>2.7087499999999998</v>
      </c>
      <c r="R1730" s="8">
        <v>36476</v>
      </c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3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>
        <v>2.649</v>
      </c>
      <c r="CX1730" s="2">
        <v>2.7879999999999998</v>
      </c>
      <c r="CY1730" s="2">
        <v>2.7250000000000001</v>
      </c>
      <c r="CZ1730" s="2">
        <v>2.6349999999999998</v>
      </c>
      <c r="DA1730" s="2">
        <v>2.5369999999999999</v>
      </c>
      <c r="DB1730" s="2">
        <v>2.492</v>
      </c>
      <c r="DC1730" s="2">
        <v>2.5</v>
      </c>
      <c r="DD1730" s="2">
        <v>2.5190000000000001</v>
      </c>
      <c r="DE1730" s="2">
        <v>2.5379999999999998</v>
      </c>
      <c r="DF1730" s="2">
        <v>2.5619999999999998</v>
      </c>
      <c r="DG1730" s="2">
        <v>2.5979999999999999</v>
      </c>
      <c r="DH1730" s="2">
        <v>2.7170000000000001</v>
      </c>
      <c r="DI1730" s="2">
        <v>2.847</v>
      </c>
      <c r="DJ1730" s="2">
        <v>2.8769999999999998</v>
      </c>
      <c r="DK1730" s="2">
        <v>2.7469999999999999</v>
      </c>
      <c r="DL1730" s="2">
        <v>2.621</v>
      </c>
      <c r="DM1730" s="2">
        <v>2.508</v>
      </c>
      <c r="DN1730" s="2">
        <v>2.4780000000000002</v>
      </c>
      <c r="DO1730" s="2">
        <v>2.4940000000000002</v>
      </c>
      <c r="DP1730" s="2">
        <v>2.5059999999999998</v>
      </c>
      <c r="DQ1730" s="2">
        <v>2.5139999999999998</v>
      </c>
      <c r="DR1730" s="2">
        <v>2.5249999999999999</v>
      </c>
      <c r="DS1730" s="2">
        <v>2.5569999999999999</v>
      </c>
      <c r="DT1730" s="2">
        <v>2.694</v>
      </c>
      <c r="DU1730" s="2">
        <v>2.8330000000000002</v>
      </c>
      <c r="DV1730" s="2">
        <v>2.867</v>
      </c>
      <c r="DW1730" s="2">
        <v>2.746</v>
      </c>
      <c r="DX1730" s="2">
        <v>2.6429999999999998</v>
      </c>
      <c r="DY1730" s="2">
        <v>2.5430000000000001</v>
      </c>
      <c r="DZ1730" s="2">
        <v>2.5190000000000001</v>
      </c>
      <c r="EA1730" s="2">
        <v>2.5259999999999998</v>
      </c>
      <c r="EB1730" s="2">
        <v>2.532</v>
      </c>
      <c r="EC1730" s="2">
        <v>2.54</v>
      </c>
      <c r="ED1730" s="2">
        <v>2.544</v>
      </c>
      <c r="EE1730" s="2">
        <v>2.5750000000000002</v>
      </c>
      <c r="EF1730" s="2">
        <v>2.7120000000000002</v>
      </c>
      <c r="EG1730" s="2">
        <v>2.8580000000000001</v>
      </c>
      <c r="EH1730" s="2">
        <v>2.8995000000000002</v>
      </c>
      <c r="EI1730" s="2">
        <v>2.7785000000000002</v>
      </c>
      <c r="EJ1730" s="2">
        <v>2.6755</v>
      </c>
      <c r="EK1730" s="2">
        <v>2.5754999999999999</v>
      </c>
      <c r="EL1730" s="2">
        <v>2.5514999999999999</v>
      </c>
      <c r="EM1730" s="2">
        <v>2.5585</v>
      </c>
      <c r="EN1730" s="2">
        <v>2.5644999999999998</v>
      </c>
      <c r="EO1730" s="2">
        <v>2.5724999999999998</v>
      </c>
      <c r="EP1730" s="2">
        <v>2.5764999999999998</v>
      </c>
      <c r="EQ1730" s="2">
        <v>2.6074999999999999</v>
      </c>
      <c r="ER1730" s="2">
        <v>2.7444999999999999</v>
      </c>
      <c r="ES1730" s="2">
        <v>2.8904999999999998</v>
      </c>
      <c r="ET1730" s="2">
        <v>2.9420000000000002</v>
      </c>
      <c r="EU1730" s="2">
        <v>2.8210000000000002</v>
      </c>
      <c r="EV1730" s="2">
        <v>2.718</v>
      </c>
      <c r="EW1730" s="2">
        <v>2.6179999999999999</v>
      </c>
      <c r="EX1730" s="2">
        <v>2.5939999999999999</v>
      </c>
      <c r="EY1730" s="2">
        <v>2.601</v>
      </c>
      <c r="EZ1730" s="2">
        <v>2.6070000000000002</v>
      </c>
      <c r="FA1730" s="2">
        <v>2.6150000000000002</v>
      </c>
      <c r="FB1730" s="2">
        <v>2.6190000000000002</v>
      </c>
      <c r="FC1730" s="2">
        <v>2.65</v>
      </c>
      <c r="FD1730" s="2">
        <v>2.7869999999999999</v>
      </c>
      <c r="FE1730" s="2">
        <v>2.9329999999999998</v>
      </c>
      <c r="FF1730" s="2">
        <v>2.992</v>
      </c>
      <c r="FG1730" s="2">
        <v>2.871</v>
      </c>
      <c r="FH1730" s="2">
        <v>2.7679999999999998</v>
      </c>
      <c r="FI1730" s="2">
        <v>2.6680000000000001</v>
      </c>
      <c r="FJ1730" s="2">
        <v>2.6440000000000001</v>
      </c>
      <c r="FK1730" s="2">
        <v>2.6509999999999998</v>
      </c>
      <c r="FL1730" s="2">
        <v>2.657</v>
      </c>
      <c r="FM1730" s="2">
        <v>2.665</v>
      </c>
      <c r="FN1730" s="2">
        <v>2.669</v>
      </c>
      <c r="FO1730" s="2">
        <v>2.7</v>
      </c>
      <c r="FP1730" s="2">
        <v>2.8370000000000002</v>
      </c>
      <c r="FQ1730" s="2"/>
      <c r="FR1730" s="2"/>
      <c r="FS1730" s="2"/>
      <c r="FT1730" s="2"/>
      <c r="FU1730" s="2"/>
      <c r="FV1730" s="2"/>
      <c r="FW1730" s="2"/>
      <c r="FX1730" s="2"/>
      <c r="FY1730" s="2"/>
      <c r="FZ1730" s="2"/>
      <c r="GA1730" s="2"/>
      <c r="GB1730" s="2"/>
      <c r="GC1730" s="2"/>
      <c r="GD1730" s="2"/>
      <c r="GE1730" s="2"/>
      <c r="GF1730" s="2"/>
      <c r="GG1730" s="2"/>
      <c r="GH1730" s="2"/>
      <c r="GI1730" s="2"/>
      <c r="GJ1730" s="2"/>
      <c r="GK1730" s="2"/>
      <c r="GL1730" s="2"/>
      <c r="GM1730" s="2"/>
      <c r="GN1730" s="2"/>
      <c r="GO1730" s="2"/>
      <c r="GP1730" s="2"/>
      <c r="GQ1730" s="2"/>
    </row>
    <row r="1731" spans="1:199" customFormat="1" hidden="1" x14ac:dyDescent="0.2">
      <c r="A1731">
        <f t="shared" si="411"/>
        <v>1</v>
      </c>
      <c r="B1731">
        <f t="shared" si="412"/>
        <v>11</v>
      </c>
      <c r="C1731" s="1">
        <v>36479</v>
      </c>
      <c r="D1731">
        <f t="shared" si="413"/>
        <v>11</v>
      </c>
      <c r="E1731">
        <f t="shared" si="414"/>
        <v>1999</v>
      </c>
      <c r="F1731" s="15"/>
      <c r="G1731" s="16">
        <f t="shared" si="403"/>
        <v>2.4999999999999467E-2</v>
      </c>
      <c r="H1731" s="16">
        <f t="shared" si="404"/>
        <v>1.3916666666666799E-2</v>
      </c>
      <c r="I1731" s="16">
        <f t="shared" si="405"/>
        <v>3.8916666666666266E-2</v>
      </c>
      <c r="J1731" s="7">
        <f>VLOOKUP(C1731,'Nymex hist.'!A:B,2,0)</f>
        <v>2.524</v>
      </c>
      <c r="K1731" s="7"/>
      <c r="L1731" s="7"/>
      <c r="M1731" s="9">
        <f t="shared" si="406"/>
        <v>2.5841666666666669</v>
      </c>
      <c r="N1731" s="9">
        <f t="shared" si="407"/>
        <v>2.6091666666666664</v>
      </c>
      <c r="O1731" s="9">
        <f t="shared" si="408"/>
        <v>2.6230833333333332</v>
      </c>
      <c r="P1731" s="9">
        <f t="shared" si="409"/>
        <v>2.6555833333333334</v>
      </c>
      <c r="Q1731" s="9">
        <f t="shared" si="410"/>
        <v>2.6980833333333334</v>
      </c>
      <c r="R1731" s="8">
        <v>36479</v>
      </c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3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>
        <v>2.524</v>
      </c>
      <c r="CX1731" s="2">
        <v>2.681</v>
      </c>
      <c r="CY1731" s="2">
        <v>2.64</v>
      </c>
      <c r="CZ1731" s="2">
        <v>2.5649999999999999</v>
      </c>
      <c r="DA1731" s="2">
        <v>2.48</v>
      </c>
      <c r="DB1731" s="2">
        <v>2.4630000000000001</v>
      </c>
      <c r="DC1731" s="2">
        <v>2.4780000000000002</v>
      </c>
      <c r="DD1731" s="2">
        <v>2.4969999999999999</v>
      </c>
      <c r="DE1731" s="2">
        <v>2.52</v>
      </c>
      <c r="DF1731" s="2">
        <v>2.5499999999999998</v>
      </c>
      <c r="DG1731" s="2">
        <v>2.5870000000000002</v>
      </c>
      <c r="DH1731" s="2">
        <v>2.7069999999999999</v>
      </c>
      <c r="DI1731" s="2">
        <v>2.8420000000000001</v>
      </c>
      <c r="DJ1731" s="2">
        <v>2.8719999999999999</v>
      </c>
      <c r="DK1731" s="2">
        <v>2.7429999999999999</v>
      </c>
      <c r="DL1731" s="2">
        <v>2.617</v>
      </c>
      <c r="DM1731" s="2">
        <v>2.504</v>
      </c>
      <c r="DN1731" s="2">
        <v>2.4750000000000001</v>
      </c>
      <c r="DO1731" s="2">
        <v>2.4910000000000001</v>
      </c>
      <c r="DP1731" s="2">
        <v>2.5030000000000001</v>
      </c>
      <c r="DQ1731" s="2">
        <v>2.5110000000000001</v>
      </c>
      <c r="DR1731" s="2">
        <v>2.5230000000000001</v>
      </c>
      <c r="DS1731" s="2">
        <v>2.5539999999999998</v>
      </c>
      <c r="DT1731" s="2">
        <v>2.6909999999999998</v>
      </c>
      <c r="DU1731" s="2">
        <v>2.8260000000000001</v>
      </c>
      <c r="DV1731" s="2">
        <v>2.8559999999999999</v>
      </c>
      <c r="DW1731" s="2">
        <v>2.7349999999999999</v>
      </c>
      <c r="DX1731" s="2">
        <v>2.6320000000000001</v>
      </c>
      <c r="DY1731" s="2">
        <v>2.532</v>
      </c>
      <c r="DZ1731" s="2">
        <v>2.508</v>
      </c>
      <c r="EA1731" s="2">
        <v>2.5150000000000001</v>
      </c>
      <c r="EB1731" s="2">
        <v>2.5209999999999999</v>
      </c>
      <c r="EC1731" s="2">
        <v>2.5289999999999999</v>
      </c>
      <c r="ED1731" s="2">
        <v>2.5329999999999999</v>
      </c>
      <c r="EE1731" s="2">
        <v>2.5640000000000001</v>
      </c>
      <c r="EF1731" s="2">
        <v>2.7010000000000001</v>
      </c>
      <c r="EG1731" s="2">
        <v>2.851</v>
      </c>
      <c r="EH1731" s="2">
        <v>2.8885000000000001</v>
      </c>
      <c r="EI1731" s="2">
        <v>2.7675000000000001</v>
      </c>
      <c r="EJ1731" s="2">
        <v>2.6644999999999999</v>
      </c>
      <c r="EK1731" s="2">
        <v>2.5644999999999998</v>
      </c>
      <c r="EL1731" s="2">
        <v>2.5405000000000002</v>
      </c>
      <c r="EM1731" s="2">
        <v>2.5474999999999999</v>
      </c>
      <c r="EN1731" s="2">
        <v>2.5535000000000001</v>
      </c>
      <c r="EO1731" s="2">
        <v>2.5615000000000001</v>
      </c>
      <c r="EP1731" s="2">
        <v>2.5655000000000001</v>
      </c>
      <c r="EQ1731" s="2">
        <v>2.5964999999999998</v>
      </c>
      <c r="ER1731" s="2">
        <v>2.7334999999999998</v>
      </c>
      <c r="ES1731" s="2">
        <v>2.8835000000000002</v>
      </c>
      <c r="ET1731" s="2">
        <v>2.931</v>
      </c>
      <c r="EU1731" s="2">
        <v>2.81</v>
      </c>
      <c r="EV1731" s="2">
        <v>2.7069999999999999</v>
      </c>
      <c r="EW1731" s="2">
        <v>2.6070000000000002</v>
      </c>
      <c r="EX1731" s="2">
        <v>2.5830000000000002</v>
      </c>
      <c r="EY1731" s="2">
        <v>2.59</v>
      </c>
      <c r="EZ1731" s="2">
        <v>2.5960000000000001</v>
      </c>
      <c r="FA1731" s="2">
        <v>2.6040000000000001</v>
      </c>
      <c r="FB1731" s="2">
        <v>2.6080000000000001</v>
      </c>
      <c r="FC1731" s="2">
        <v>2.6389999999999998</v>
      </c>
      <c r="FD1731" s="2">
        <v>2.7759999999999998</v>
      </c>
      <c r="FE1731" s="2">
        <v>2.9260000000000002</v>
      </c>
      <c r="FF1731" s="2">
        <v>2.9809999999999999</v>
      </c>
      <c r="FG1731" s="2">
        <v>2.86</v>
      </c>
      <c r="FH1731" s="2">
        <v>2.7570000000000001</v>
      </c>
      <c r="FI1731" s="2">
        <v>2.657</v>
      </c>
      <c r="FJ1731" s="2">
        <v>2.633</v>
      </c>
      <c r="FK1731" s="2">
        <v>2.64</v>
      </c>
      <c r="FL1731" s="2">
        <v>2.6459999999999999</v>
      </c>
      <c r="FM1731" s="2">
        <v>2.6539999999999999</v>
      </c>
      <c r="FN1731" s="2">
        <v>2.6579999999999999</v>
      </c>
      <c r="FO1731" s="2">
        <v>2.6890000000000001</v>
      </c>
      <c r="FP1731" s="2">
        <v>2.8260000000000001</v>
      </c>
      <c r="FQ1731" s="2"/>
      <c r="FR1731" s="2"/>
      <c r="FS1731" s="2"/>
      <c r="FT1731" s="2"/>
      <c r="FU1731" s="2"/>
      <c r="FV1731" s="2"/>
      <c r="FW1731" s="2"/>
      <c r="FX1731" s="2"/>
      <c r="FY1731" s="2"/>
      <c r="FZ1731" s="2"/>
      <c r="GA1731" s="2"/>
      <c r="GB1731" s="2"/>
      <c r="GC1731" s="2"/>
      <c r="GD1731" s="2"/>
      <c r="GE1731" s="2"/>
      <c r="GF1731" s="2"/>
      <c r="GG1731" s="2"/>
      <c r="GH1731" s="2"/>
      <c r="GI1731" s="2"/>
      <c r="GJ1731" s="2"/>
      <c r="GK1731" s="2"/>
      <c r="GL1731" s="2"/>
      <c r="GM1731" s="2"/>
      <c r="GN1731" s="2"/>
      <c r="GO1731" s="2"/>
      <c r="GP1731" s="2"/>
      <c r="GQ1731" s="2"/>
    </row>
    <row r="1732" spans="1:199" customFormat="1" hidden="1" x14ac:dyDescent="0.2">
      <c r="A1732">
        <f t="shared" si="411"/>
        <v>2</v>
      </c>
      <c r="B1732">
        <f t="shared" si="412"/>
        <v>11</v>
      </c>
      <c r="C1732" s="1">
        <v>36480</v>
      </c>
      <c r="D1732">
        <f t="shared" si="413"/>
        <v>11</v>
      </c>
      <c r="E1732">
        <f t="shared" si="414"/>
        <v>1999</v>
      </c>
      <c r="F1732" s="15"/>
      <c r="G1732" s="16">
        <f t="shared" si="403"/>
        <v>4.2583333333333417E-2</v>
      </c>
      <c r="H1732" s="16">
        <f t="shared" si="404"/>
        <v>2.5333333333333208E-2</v>
      </c>
      <c r="I1732" s="16">
        <f t="shared" si="405"/>
        <v>6.7916666666666625E-2</v>
      </c>
      <c r="J1732" s="7">
        <f>VLOOKUP(C1732,'Nymex hist.'!A:B,2,0)</f>
        <v>2.4510000000000001</v>
      </c>
      <c r="K1732" s="7"/>
      <c r="L1732" s="7"/>
      <c r="M1732" s="9">
        <f t="shared" si="406"/>
        <v>2.548</v>
      </c>
      <c r="N1732" s="9">
        <f t="shared" si="407"/>
        <v>2.5905833333333335</v>
      </c>
      <c r="O1732" s="9">
        <f t="shared" si="408"/>
        <v>2.6159166666666667</v>
      </c>
      <c r="P1732" s="9">
        <f t="shared" si="409"/>
        <v>2.6484166666666664</v>
      </c>
      <c r="Q1732" s="9">
        <f t="shared" si="410"/>
        <v>2.6909166666666664</v>
      </c>
      <c r="R1732" s="8">
        <v>36480</v>
      </c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3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>
        <v>2.4510000000000001</v>
      </c>
      <c r="CX1732" s="2">
        <v>2.5960000000000001</v>
      </c>
      <c r="CY1732" s="2">
        <v>2.5670000000000002</v>
      </c>
      <c r="CZ1732" s="2">
        <v>2.5049999999999999</v>
      </c>
      <c r="DA1732" s="2">
        <v>2.4470000000000001</v>
      </c>
      <c r="DB1732" s="2">
        <v>2.4369999999999998</v>
      </c>
      <c r="DC1732" s="2">
        <v>2.4569999999999999</v>
      </c>
      <c r="DD1732" s="2">
        <v>2.476</v>
      </c>
      <c r="DE1732" s="2">
        <v>2.5</v>
      </c>
      <c r="DF1732" s="2">
        <v>2.5299999999999998</v>
      </c>
      <c r="DG1732" s="2">
        <v>2.5640000000000001</v>
      </c>
      <c r="DH1732" s="2">
        <v>2.681</v>
      </c>
      <c r="DI1732" s="2">
        <v>2.8159999999999998</v>
      </c>
      <c r="DJ1732" s="2">
        <v>2.8439999999999999</v>
      </c>
      <c r="DK1732" s="2">
        <v>2.7189999999999999</v>
      </c>
      <c r="DL1732" s="2">
        <v>2.5960000000000001</v>
      </c>
      <c r="DM1732" s="2">
        <v>2.4860000000000002</v>
      </c>
      <c r="DN1732" s="2">
        <v>2.456</v>
      </c>
      <c r="DO1732" s="2">
        <v>2.4750000000000001</v>
      </c>
      <c r="DP1732" s="2">
        <v>2.4870000000000001</v>
      </c>
      <c r="DQ1732" s="2">
        <v>2.4950000000000001</v>
      </c>
      <c r="DR1732" s="2">
        <v>2.504</v>
      </c>
      <c r="DS1732" s="2">
        <v>2.5369999999999999</v>
      </c>
      <c r="DT1732" s="2">
        <v>2.6749999999999998</v>
      </c>
      <c r="DU1732" s="2">
        <v>2.8130000000000002</v>
      </c>
      <c r="DV1732" s="2">
        <v>2.843</v>
      </c>
      <c r="DW1732" s="2">
        <v>2.7290000000000001</v>
      </c>
      <c r="DX1732" s="2">
        <v>2.6259999999999999</v>
      </c>
      <c r="DY1732" s="2">
        <v>2.5259999999999998</v>
      </c>
      <c r="DZ1732" s="2">
        <v>2.5019999999999998</v>
      </c>
      <c r="EA1732" s="2">
        <v>2.5089999999999999</v>
      </c>
      <c r="EB1732" s="2">
        <v>2.5150000000000001</v>
      </c>
      <c r="EC1732" s="2">
        <v>2.5230000000000001</v>
      </c>
      <c r="ED1732" s="2">
        <v>2.5270000000000001</v>
      </c>
      <c r="EE1732" s="2">
        <v>2.5579999999999998</v>
      </c>
      <c r="EF1732" s="2">
        <v>2.6949999999999998</v>
      </c>
      <c r="EG1732" s="2">
        <v>2.8380000000000001</v>
      </c>
      <c r="EH1732" s="2">
        <v>2.8755000000000002</v>
      </c>
      <c r="EI1732" s="2">
        <v>2.7614999999999998</v>
      </c>
      <c r="EJ1732" s="2">
        <v>2.6585000000000001</v>
      </c>
      <c r="EK1732" s="2">
        <v>2.5585</v>
      </c>
      <c r="EL1732" s="2">
        <v>2.5345</v>
      </c>
      <c r="EM1732" s="2">
        <v>2.5415000000000001</v>
      </c>
      <c r="EN1732" s="2">
        <v>2.5474999999999999</v>
      </c>
      <c r="EO1732" s="2">
        <v>2.5554999999999999</v>
      </c>
      <c r="EP1732" s="2">
        <v>2.5594999999999999</v>
      </c>
      <c r="EQ1732" s="2">
        <v>2.5905</v>
      </c>
      <c r="ER1732" s="2">
        <v>2.7275</v>
      </c>
      <c r="ES1732" s="2">
        <v>2.8704999999999998</v>
      </c>
      <c r="ET1732" s="2">
        <v>2.9180000000000001</v>
      </c>
      <c r="EU1732" s="2">
        <v>2.8039999999999998</v>
      </c>
      <c r="EV1732" s="2">
        <v>2.7010000000000001</v>
      </c>
      <c r="EW1732" s="2">
        <v>2.601</v>
      </c>
      <c r="EX1732" s="2">
        <v>2.577</v>
      </c>
      <c r="EY1732" s="2">
        <v>2.5840000000000001</v>
      </c>
      <c r="EZ1732" s="2">
        <v>2.59</v>
      </c>
      <c r="FA1732" s="2">
        <v>2.5979999999999999</v>
      </c>
      <c r="FB1732" s="2">
        <v>2.6019999999999999</v>
      </c>
      <c r="FC1732" s="2">
        <v>2.633</v>
      </c>
      <c r="FD1732" s="2">
        <v>2.77</v>
      </c>
      <c r="FE1732" s="2">
        <v>2.9129999999999998</v>
      </c>
      <c r="FF1732" s="2">
        <v>2.968</v>
      </c>
      <c r="FG1732" s="2">
        <v>2.8540000000000001</v>
      </c>
      <c r="FH1732" s="2">
        <v>2.7509999999999999</v>
      </c>
      <c r="FI1732" s="2">
        <v>2.6509999999999998</v>
      </c>
      <c r="FJ1732" s="2">
        <v>2.6269999999999998</v>
      </c>
      <c r="FK1732" s="2">
        <v>2.6339999999999999</v>
      </c>
      <c r="FL1732" s="2">
        <v>2.64</v>
      </c>
      <c r="FM1732" s="2">
        <v>2.6480000000000001</v>
      </c>
      <c r="FN1732" s="2">
        <v>2.6520000000000001</v>
      </c>
      <c r="FO1732" s="2">
        <v>2.6829999999999998</v>
      </c>
      <c r="FP1732" s="2">
        <v>2.82</v>
      </c>
      <c r="FQ1732" s="2"/>
      <c r="FR1732" s="2"/>
      <c r="FS1732" s="2"/>
      <c r="FT1732" s="2"/>
      <c r="FU1732" s="2"/>
      <c r="FV1732" s="2"/>
      <c r="FW1732" s="2"/>
      <c r="FX1732" s="2"/>
      <c r="FY1732" s="2"/>
      <c r="FZ1732" s="2"/>
      <c r="GA1732" s="2"/>
      <c r="GB1732" s="2"/>
      <c r="GC1732" s="2"/>
      <c r="GD1732" s="2"/>
      <c r="GE1732" s="2"/>
      <c r="GF1732" s="2"/>
      <c r="GG1732" s="2"/>
      <c r="GH1732" s="2"/>
      <c r="GI1732" s="2"/>
      <c r="GJ1732" s="2"/>
      <c r="GK1732" s="2"/>
      <c r="GL1732" s="2"/>
      <c r="GM1732" s="2"/>
      <c r="GN1732" s="2"/>
      <c r="GO1732" s="2"/>
      <c r="GP1732" s="2"/>
      <c r="GQ1732" s="2"/>
    </row>
    <row r="1733" spans="1:199" customFormat="1" hidden="1" x14ac:dyDescent="0.2">
      <c r="A1733">
        <f t="shared" si="411"/>
        <v>3</v>
      </c>
      <c r="B1733">
        <f t="shared" si="412"/>
        <v>11</v>
      </c>
      <c r="C1733" s="1">
        <v>36481</v>
      </c>
      <c r="D1733">
        <f t="shared" si="413"/>
        <v>11</v>
      </c>
      <c r="E1733">
        <f t="shared" si="414"/>
        <v>1999</v>
      </c>
      <c r="F1733" s="15"/>
      <c r="G1733" s="16">
        <f t="shared" ref="G1733:G1796" si="416">N1733-M1733</f>
        <v>3.8833333333332831E-2</v>
      </c>
      <c r="H1733" s="16">
        <f t="shared" ref="H1733:H1796" si="417">O1733-N1733</f>
        <v>2.1916666666666806E-2</v>
      </c>
      <c r="I1733" s="16">
        <f t="shared" ref="I1733:I1796" si="418">O1733-M1733</f>
        <v>6.0749999999999638E-2</v>
      </c>
      <c r="J1733" s="7">
        <f>VLOOKUP(C1733,'Nymex hist.'!A:B,2,0)</f>
        <v>2.456</v>
      </c>
      <c r="K1733" s="7"/>
      <c r="L1733" s="7"/>
      <c r="M1733" s="9">
        <f t="shared" ref="M1733:M1796" si="419">SUMIF($S$3:$FQ$3,$E1733+1,$S1733:$FQ1733)/COUNTIF($S$3:$FQ$3,$E1733+1)</f>
        <v>2.5465000000000004</v>
      </c>
      <c r="N1733" s="9">
        <f t="shared" ref="N1733:N1796" si="420">SUMIF($S$3:$FQ$3,$E1733+2,$S1733:$FQ1733)/COUNTIF($S$3:$FQ$3,$E1733+2)</f>
        <v>2.5853333333333333</v>
      </c>
      <c r="O1733" s="9">
        <f t="shared" ref="O1733:O1796" si="421">SUMIF($S$3:$FQ$3,$E1733+3,$S1733:$FQ1733)/COUNTIF($S$3:$FQ$3,$E1733+3)</f>
        <v>2.6072500000000001</v>
      </c>
      <c r="P1733" s="9">
        <f t="shared" ref="P1733:P1796" si="422">SUMIF($S$3:$FQ$3,$E1733+4,$S1733:$FQ1733)/COUNTIF($S$3:$FQ$3,$E1733+4)</f>
        <v>2.6422500000000002</v>
      </c>
      <c r="Q1733" s="9">
        <f t="shared" ref="Q1733:Q1796" si="423">SUMIF($S$3:$FQ$3,$E1733+5,$S1733:$FQ1733)/COUNTIF($S$3:$FQ$3,$E1733+5)</f>
        <v>2.6847500000000006</v>
      </c>
      <c r="R1733" s="8">
        <v>36481</v>
      </c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3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>
        <v>2.456</v>
      </c>
      <c r="CX1733" s="2">
        <v>2.5920000000000001</v>
      </c>
      <c r="CY1733" s="2">
        <v>2.56</v>
      </c>
      <c r="CZ1733" s="2">
        <v>2.5</v>
      </c>
      <c r="DA1733" s="2">
        <v>2.4460000000000002</v>
      </c>
      <c r="DB1733" s="2">
        <v>2.4409999999999998</v>
      </c>
      <c r="DC1733" s="2">
        <v>2.46</v>
      </c>
      <c r="DD1733" s="2">
        <v>2.48</v>
      </c>
      <c r="DE1733" s="2">
        <v>2.5</v>
      </c>
      <c r="DF1733" s="2">
        <v>2.5299999999999998</v>
      </c>
      <c r="DG1733" s="2">
        <v>2.5619999999999998</v>
      </c>
      <c r="DH1733" s="2">
        <v>2.677</v>
      </c>
      <c r="DI1733" s="2">
        <v>2.81</v>
      </c>
      <c r="DJ1733" s="2">
        <v>2.839</v>
      </c>
      <c r="DK1733" s="2">
        <v>2.714</v>
      </c>
      <c r="DL1733" s="2">
        <v>2.5910000000000002</v>
      </c>
      <c r="DM1733" s="2">
        <v>2.4809999999999999</v>
      </c>
      <c r="DN1733" s="2">
        <v>2.4510000000000001</v>
      </c>
      <c r="DO1733" s="2">
        <v>2.4700000000000002</v>
      </c>
      <c r="DP1733" s="2">
        <v>2.4820000000000002</v>
      </c>
      <c r="DQ1733" s="2">
        <v>2.4900000000000002</v>
      </c>
      <c r="DR1733" s="2">
        <v>2.4990000000000001</v>
      </c>
      <c r="DS1733" s="2">
        <v>2.532</v>
      </c>
      <c r="DT1733" s="2">
        <v>2.669</v>
      </c>
      <c r="DU1733" s="2">
        <v>2.806</v>
      </c>
      <c r="DV1733" s="2">
        <v>2.835</v>
      </c>
      <c r="DW1733" s="2">
        <v>2.72</v>
      </c>
      <c r="DX1733" s="2">
        <v>2.617</v>
      </c>
      <c r="DY1733" s="2">
        <v>2.5169999999999999</v>
      </c>
      <c r="DZ1733" s="2">
        <v>2.4929999999999999</v>
      </c>
      <c r="EA1733" s="2">
        <v>2.5</v>
      </c>
      <c r="EB1733" s="2">
        <v>2.5059999999999998</v>
      </c>
      <c r="EC1733" s="2">
        <v>2.5139999999999998</v>
      </c>
      <c r="ED1733" s="2">
        <v>2.5179999999999998</v>
      </c>
      <c r="EE1733" s="2">
        <v>2.5499999999999998</v>
      </c>
      <c r="EF1733" s="2">
        <v>2.6859999999999999</v>
      </c>
      <c r="EG1733" s="2">
        <v>2.831</v>
      </c>
      <c r="EH1733" s="2">
        <v>2.87</v>
      </c>
      <c r="EI1733" s="2">
        <v>2.7549999999999999</v>
      </c>
      <c r="EJ1733" s="2">
        <v>2.6520000000000001</v>
      </c>
      <c r="EK1733" s="2">
        <v>2.552</v>
      </c>
      <c r="EL1733" s="2">
        <v>2.528</v>
      </c>
      <c r="EM1733" s="2">
        <v>2.5350000000000001</v>
      </c>
      <c r="EN1733" s="2">
        <v>2.5409999999999999</v>
      </c>
      <c r="EO1733" s="2">
        <v>2.5489999999999999</v>
      </c>
      <c r="EP1733" s="2">
        <v>2.5529999999999999</v>
      </c>
      <c r="EQ1733" s="2">
        <v>2.585</v>
      </c>
      <c r="ER1733" s="2">
        <v>2.7210000000000001</v>
      </c>
      <c r="ES1733" s="2">
        <v>2.8660000000000001</v>
      </c>
      <c r="ET1733" s="2">
        <v>2.9125000000000001</v>
      </c>
      <c r="EU1733" s="2">
        <v>2.7974999999999999</v>
      </c>
      <c r="EV1733" s="2">
        <v>2.6945000000000001</v>
      </c>
      <c r="EW1733" s="2">
        <v>2.5945</v>
      </c>
      <c r="EX1733" s="2">
        <v>2.5705</v>
      </c>
      <c r="EY1733" s="2">
        <v>2.5775000000000001</v>
      </c>
      <c r="EZ1733" s="2">
        <v>2.5834999999999999</v>
      </c>
      <c r="FA1733" s="2">
        <v>2.5914999999999999</v>
      </c>
      <c r="FB1733" s="2">
        <v>2.5954999999999999</v>
      </c>
      <c r="FC1733" s="2">
        <v>2.6274999999999999</v>
      </c>
      <c r="FD1733" s="2">
        <v>2.7635000000000001</v>
      </c>
      <c r="FE1733" s="2">
        <v>2.9085000000000001</v>
      </c>
      <c r="FF1733" s="2">
        <v>2.9624999999999999</v>
      </c>
      <c r="FG1733" s="2">
        <v>2.8475000000000001</v>
      </c>
      <c r="FH1733" s="2">
        <v>2.7444999999999999</v>
      </c>
      <c r="FI1733" s="2">
        <v>2.6444999999999999</v>
      </c>
      <c r="FJ1733" s="2">
        <v>2.6204999999999998</v>
      </c>
      <c r="FK1733" s="2">
        <v>2.6274999999999999</v>
      </c>
      <c r="FL1733" s="2">
        <v>2.6335000000000002</v>
      </c>
      <c r="FM1733" s="2">
        <v>2.6415000000000002</v>
      </c>
      <c r="FN1733" s="2">
        <v>2.6455000000000002</v>
      </c>
      <c r="FO1733" s="2">
        <v>2.6775000000000002</v>
      </c>
      <c r="FP1733" s="2">
        <v>2.8134999999999999</v>
      </c>
      <c r="FQ1733" s="2"/>
      <c r="FR1733" s="2"/>
      <c r="FS1733" s="2"/>
      <c r="FT1733" s="2"/>
      <c r="FU1733" s="2"/>
      <c r="FV1733" s="2"/>
      <c r="FW1733" s="2"/>
      <c r="FX1733" s="2"/>
      <c r="FY1733" s="2"/>
      <c r="FZ1733" s="2"/>
      <c r="GA1733" s="2"/>
      <c r="GB1733" s="2"/>
      <c r="GC1733" s="2"/>
      <c r="GD1733" s="2"/>
      <c r="GE1733" s="2"/>
      <c r="GF1733" s="2"/>
      <c r="GG1733" s="2"/>
      <c r="GH1733" s="2"/>
      <c r="GI1733" s="2"/>
      <c r="GJ1733" s="2"/>
      <c r="GK1733" s="2"/>
      <c r="GL1733" s="2"/>
      <c r="GM1733" s="2"/>
      <c r="GN1733" s="2"/>
      <c r="GO1733" s="2"/>
      <c r="GP1733" s="2"/>
      <c r="GQ1733" s="2"/>
    </row>
    <row r="1734" spans="1:199" customFormat="1" hidden="1" x14ac:dyDescent="0.2">
      <c r="A1734">
        <f t="shared" ref="A1734:A1797" si="424">WEEKDAY(C1734,2)</f>
        <v>4</v>
      </c>
      <c r="B1734">
        <f t="shared" ref="B1734:B1797" si="425">MONTH(C1734)</f>
        <v>11</v>
      </c>
      <c r="C1734" s="1">
        <v>36482</v>
      </c>
      <c r="D1734">
        <f t="shared" ref="D1734:D1797" si="426">MONTH(R1734)</f>
        <v>11</v>
      </c>
      <c r="E1734">
        <f t="shared" ref="E1734:E1797" si="427">YEAR(R1734)</f>
        <v>1999</v>
      </c>
      <c r="F1734" s="15"/>
      <c r="G1734" s="16">
        <f t="shared" si="416"/>
        <v>3.55833333333333E-2</v>
      </c>
      <c r="H1734" s="16">
        <f t="shared" si="417"/>
        <v>2.1916666666666806E-2</v>
      </c>
      <c r="I1734" s="16">
        <f t="shared" si="418"/>
        <v>5.7500000000000107E-2</v>
      </c>
      <c r="J1734" s="7">
        <f>VLOOKUP(C1734,'Nymex hist.'!A:B,2,0)</f>
        <v>2.496</v>
      </c>
      <c r="K1734" s="7"/>
      <c r="L1734" s="7"/>
      <c r="M1734" s="9">
        <f t="shared" si="419"/>
        <v>2.54975</v>
      </c>
      <c r="N1734" s="9">
        <f t="shared" si="420"/>
        <v>2.5853333333333333</v>
      </c>
      <c r="O1734" s="9">
        <f t="shared" si="421"/>
        <v>2.6072500000000001</v>
      </c>
      <c r="P1734" s="9">
        <f t="shared" si="422"/>
        <v>2.6422500000000002</v>
      </c>
      <c r="Q1734" s="9">
        <f t="shared" si="423"/>
        <v>2.6847500000000006</v>
      </c>
      <c r="R1734" s="8">
        <v>36482</v>
      </c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3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>
        <v>2.496</v>
      </c>
      <c r="CX1734" s="2">
        <v>2.6059999999999999</v>
      </c>
      <c r="CY1734" s="2">
        <v>2.573</v>
      </c>
      <c r="CZ1734" s="2">
        <v>2.5049999999999999</v>
      </c>
      <c r="DA1734" s="2">
        <v>2.4510000000000001</v>
      </c>
      <c r="DB1734" s="2">
        <v>2.4420000000000002</v>
      </c>
      <c r="DC1734" s="2">
        <v>2.46</v>
      </c>
      <c r="DD1734" s="2">
        <v>2.48</v>
      </c>
      <c r="DE1734" s="2">
        <v>2.5</v>
      </c>
      <c r="DF1734" s="2">
        <v>2.5299999999999998</v>
      </c>
      <c r="DG1734" s="2">
        <v>2.5630000000000002</v>
      </c>
      <c r="DH1734" s="2">
        <v>2.677</v>
      </c>
      <c r="DI1734" s="2">
        <v>2.81</v>
      </c>
      <c r="DJ1734" s="2">
        <v>2.839</v>
      </c>
      <c r="DK1734" s="2">
        <v>2.714</v>
      </c>
      <c r="DL1734" s="2">
        <v>2.5910000000000002</v>
      </c>
      <c r="DM1734" s="2">
        <v>2.4809999999999999</v>
      </c>
      <c r="DN1734" s="2">
        <v>2.4510000000000001</v>
      </c>
      <c r="DO1734" s="2">
        <v>2.4700000000000002</v>
      </c>
      <c r="DP1734" s="2">
        <v>2.4820000000000002</v>
      </c>
      <c r="DQ1734" s="2">
        <v>2.4900000000000002</v>
      </c>
      <c r="DR1734" s="2">
        <v>2.4990000000000001</v>
      </c>
      <c r="DS1734" s="2">
        <v>2.532</v>
      </c>
      <c r="DT1734" s="2">
        <v>2.669</v>
      </c>
      <c r="DU1734" s="2">
        <v>2.806</v>
      </c>
      <c r="DV1734" s="2">
        <v>2.835</v>
      </c>
      <c r="DW1734" s="2">
        <v>2.72</v>
      </c>
      <c r="DX1734" s="2">
        <v>2.617</v>
      </c>
      <c r="DY1734" s="2">
        <v>2.5169999999999999</v>
      </c>
      <c r="DZ1734" s="2">
        <v>2.4929999999999999</v>
      </c>
      <c r="EA1734" s="2">
        <v>2.5</v>
      </c>
      <c r="EB1734" s="2">
        <v>2.5059999999999998</v>
      </c>
      <c r="EC1734" s="2">
        <v>2.5139999999999998</v>
      </c>
      <c r="ED1734" s="2">
        <v>2.5179999999999998</v>
      </c>
      <c r="EE1734" s="2">
        <v>2.5499999999999998</v>
      </c>
      <c r="EF1734" s="2">
        <v>2.6859999999999999</v>
      </c>
      <c r="EG1734" s="2">
        <v>2.831</v>
      </c>
      <c r="EH1734" s="2">
        <v>2.87</v>
      </c>
      <c r="EI1734" s="2">
        <v>2.7549999999999999</v>
      </c>
      <c r="EJ1734" s="2">
        <v>2.6520000000000001</v>
      </c>
      <c r="EK1734" s="2">
        <v>2.552</v>
      </c>
      <c r="EL1734" s="2">
        <v>2.528</v>
      </c>
      <c r="EM1734" s="2">
        <v>2.5350000000000001</v>
      </c>
      <c r="EN1734" s="2">
        <v>2.5409999999999999</v>
      </c>
      <c r="EO1734" s="2">
        <v>2.5489999999999999</v>
      </c>
      <c r="EP1734" s="2">
        <v>2.5529999999999999</v>
      </c>
      <c r="EQ1734" s="2">
        <v>2.585</v>
      </c>
      <c r="ER1734" s="2">
        <v>2.7210000000000001</v>
      </c>
      <c r="ES1734" s="2">
        <v>2.8660000000000001</v>
      </c>
      <c r="ET1734" s="2">
        <v>2.9125000000000001</v>
      </c>
      <c r="EU1734" s="2">
        <v>2.7974999999999999</v>
      </c>
      <c r="EV1734" s="2">
        <v>2.6945000000000001</v>
      </c>
      <c r="EW1734" s="2">
        <v>2.5945</v>
      </c>
      <c r="EX1734" s="2">
        <v>2.5705</v>
      </c>
      <c r="EY1734" s="2">
        <v>2.5775000000000001</v>
      </c>
      <c r="EZ1734" s="2">
        <v>2.5834999999999999</v>
      </c>
      <c r="FA1734" s="2">
        <v>2.5914999999999999</v>
      </c>
      <c r="FB1734" s="2">
        <v>2.5954999999999999</v>
      </c>
      <c r="FC1734" s="2">
        <v>2.6274999999999999</v>
      </c>
      <c r="FD1734" s="2">
        <v>2.7635000000000001</v>
      </c>
      <c r="FE1734" s="2">
        <v>2.9085000000000001</v>
      </c>
      <c r="FF1734" s="2">
        <v>2.9624999999999999</v>
      </c>
      <c r="FG1734" s="2">
        <v>2.8475000000000001</v>
      </c>
      <c r="FH1734" s="2">
        <v>2.7444999999999999</v>
      </c>
      <c r="FI1734" s="2">
        <v>2.6444999999999999</v>
      </c>
      <c r="FJ1734" s="2">
        <v>2.6204999999999998</v>
      </c>
      <c r="FK1734" s="2">
        <v>2.6274999999999999</v>
      </c>
      <c r="FL1734" s="2">
        <v>2.6335000000000002</v>
      </c>
      <c r="FM1734" s="2">
        <v>2.6415000000000002</v>
      </c>
      <c r="FN1734" s="2">
        <v>2.6455000000000002</v>
      </c>
      <c r="FO1734" s="2">
        <v>2.6775000000000002</v>
      </c>
      <c r="FP1734" s="2">
        <v>2.8134999999999999</v>
      </c>
      <c r="FQ1734" s="2"/>
      <c r="FR1734" s="2"/>
      <c r="FS1734" s="2"/>
      <c r="FT1734" s="2"/>
      <c r="FU1734" s="2"/>
      <c r="FV1734" s="2"/>
      <c r="FW1734" s="2"/>
      <c r="FX1734" s="2"/>
      <c r="FY1734" s="2"/>
      <c r="FZ1734" s="2"/>
      <c r="GA1734" s="2"/>
      <c r="GB1734" s="2"/>
      <c r="GC1734" s="2"/>
      <c r="GD1734" s="2"/>
      <c r="GE1734" s="2"/>
      <c r="GF1734" s="2"/>
      <c r="GG1734" s="2"/>
      <c r="GH1734" s="2"/>
      <c r="GI1734" s="2"/>
      <c r="GJ1734" s="2"/>
      <c r="GK1734" s="2"/>
      <c r="GL1734" s="2"/>
      <c r="GM1734" s="2"/>
      <c r="GN1734" s="2"/>
      <c r="GO1734" s="2"/>
      <c r="GP1734" s="2"/>
      <c r="GQ1734" s="2"/>
    </row>
    <row r="1735" spans="1:199" customFormat="1" hidden="1" x14ac:dyDescent="0.2">
      <c r="A1735">
        <f t="shared" si="424"/>
        <v>5</v>
      </c>
      <c r="B1735">
        <f t="shared" si="425"/>
        <v>11</v>
      </c>
      <c r="C1735" s="1">
        <v>36483</v>
      </c>
      <c r="D1735">
        <f t="shared" si="426"/>
        <v>11</v>
      </c>
      <c r="E1735">
        <f t="shared" si="427"/>
        <v>1999</v>
      </c>
      <c r="F1735" s="15"/>
      <c r="G1735" s="16">
        <f t="shared" si="416"/>
        <v>3.7749999999999506E-2</v>
      </c>
      <c r="H1735" s="16">
        <f t="shared" si="417"/>
        <v>2.8916666666666924E-2</v>
      </c>
      <c r="I1735" s="16">
        <f t="shared" si="418"/>
        <v>6.666666666666643E-2</v>
      </c>
      <c r="J1735" s="7">
        <f>VLOOKUP(C1735,'Nymex hist.'!A:B,2,0)</f>
        <v>2.4340000000000002</v>
      </c>
      <c r="K1735" s="7"/>
      <c r="L1735" s="7"/>
      <c r="M1735" s="9">
        <f t="shared" si="419"/>
        <v>2.5329166666666669</v>
      </c>
      <c r="N1735" s="9">
        <f t="shared" si="420"/>
        <v>2.5706666666666664</v>
      </c>
      <c r="O1735" s="9">
        <f t="shared" si="421"/>
        <v>2.5995833333333334</v>
      </c>
      <c r="P1735" s="9">
        <f t="shared" si="422"/>
        <v>2.6345833333333331</v>
      </c>
      <c r="Q1735" s="9">
        <f t="shared" si="423"/>
        <v>2.6770833333333335</v>
      </c>
      <c r="R1735" s="8">
        <v>36483</v>
      </c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3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>
        <v>2.4340000000000002</v>
      </c>
      <c r="CX1735" s="2">
        <v>2.5640000000000001</v>
      </c>
      <c r="CY1735" s="2">
        <v>2.5390000000000001</v>
      </c>
      <c r="CZ1735" s="2">
        <v>2.4769999999999999</v>
      </c>
      <c r="DA1735" s="2">
        <v>2.4319999999999999</v>
      </c>
      <c r="DB1735" s="2">
        <v>2.4319999999999999</v>
      </c>
      <c r="DC1735" s="2">
        <v>2.452</v>
      </c>
      <c r="DD1735" s="2">
        <v>2.472</v>
      </c>
      <c r="DE1735" s="2">
        <v>2.492</v>
      </c>
      <c r="DF1735" s="2">
        <v>2.5219999999999998</v>
      </c>
      <c r="DG1735" s="2">
        <v>2.552</v>
      </c>
      <c r="DH1735" s="2">
        <v>2.6640000000000001</v>
      </c>
      <c r="DI1735" s="2">
        <v>2.7970000000000002</v>
      </c>
      <c r="DJ1735" s="2">
        <v>2.8260000000000001</v>
      </c>
      <c r="DK1735" s="2">
        <v>2.702</v>
      </c>
      <c r="DL1735" s="2">
        <v>2.5779999999999998</v>
      </c>
      <c r="DM1735" s="2">
        <v>2.468</v>
      </c>
      <c r="DN1735" s="2">
        <v>2.4350000000000001</v>
      </c>
      <c r="DO1735" s="2">
        <v>2.4540000000000002</v>
      </c>
      <c r="DP1735" s="2">
        <v>2.4660000000000002</v>
      </c>
      <c r="DQ1735" s="2">
        <v>2.4740000000000002</v>
      </c>
      <c r="DR1735" s="2">
        <v>2.4830000000000001</v>
      </c>
      <c r="DS1735" s="2">
        <v>2.516</v>
      </c>
      <c r="DT1735" s="2">
        <v>2.6539999999999999</v>
      </c>
      <c r="DU1735" s="2">
        <v>2.7919999999999998</v>
      </c>
      <c r="DV1735" s="2">
        <v>2.8220000000000001</v>
      </c>
      <c r="DW1735" s="2">
        <v>2.7109999999999999</v>
      </c>
      <c r="DX1735" s="2">
        <v>2.609</v>
      </c>
      <c r="DY1735" s="2">
        <v>2.5110000000000001</v>
      </c>
      <c r="DZ1735" s="2">
        <v>2.4870000000000001</v>
      </c>
      <c r="EA1735" s="2">
        <v>2.4940000000000002</v>
      </c>
      <c r="EB1735" s="2">
        <v>2.5</v>
      </c>
      <c r="EC1735" s="2">
        <v>2.508</v>
      </c>
      <c r="ED1735" s="2">
        <v>2.512</v>
      </c>
      <c r="EE1735" s="2">
        <v>2.544</v>
      </c>
      <c r="EF1735" s="2">
        <v>2.68</v>
      </c>
      <c r="EG1735" s="2">
        <v>2.8170000000000002</v>
      </c>
      <c r="EH1735" s="2">
        <v>2.8570000000000002</v>
      </c>
      <c r="EI1735" s="2">
        <v>2.746</v>
      </c>
      <c r="EJ1735" s="2">
        <v>2.6440000000000001</v>
      </c>
      <c r="EK1735" s="2">
        <v>2.5459999999999998</v>
      </c>
      <c r="EL1735" s="2">
        <v>2.5219999999999998</v>
      </c>
      <c r="EM1735" s="2">
        <v>2.5289999999999999</v>
      </c>
      <c r="EN1735" s="2">
        <v>2.5350000000000001</v>
      </c>
      <c r="EO1735" s="2">
        <v>2.5430000000000001</v>
      </c>
      <c r="EP1735" s="2">
        <v>2.5470000000000002</v>
      </c>
      <c r="EQ1735" s="2">
        <v>2.5790000000000002</v>
      </c>
      <c r="ER1735" s="2">
        <v>2.7149999999999999</v>
      </c>
      <c r="ES1735" s="2">
        <v>2.8519999999999999</v>
      </c>
      <c r="ET1735" s="2">
        <v>2.8995000000000002</v>
      </c>
      <c r="EU1735" s="2">
        <v>2.7885</v>
      </c>
      <c r="EV1735" s="2">
        <v>2.6865000000000001</v>
      </c>
      <c r="EW1735" s="2">
        <v>2.5884999999999998</v>
      </c>
      <c r="EX1735" s="2">
        <v>2.5644999999999998</v>
      </c>
      <c r="EY1735" s="2">
        <v>2.5714999999999999</v>
      </c>
      <c r="EZ1735" s="2">
        <v>2.5775000000000001</v>
      </c>
      <c r="FA1735" s="2">
        <v>2.5855000000000001</v>
      </c>
      <c r="FB1735" s="2">
        <v>2.5895000000000001</v>
      </c>
      <c r="FC1735" s="2">
        <v>2.6215000000000002</v>
      </c>
      <c r="FD1735" s="2">
        <v>2.7574999999999998</v>
      </c>
      <c r="FE1735" s="2">
        <v>2.8944999999999999</v>
      </c>
      <c r="FF1735" s="2">
        <v>2.9495</v>
      </c>
      <c r="FG1735" s="2">
        <v>2.8384999999999998</v>
      </c>
      <c r="FH1735" s="2">
        <v>2.7364999999999999</v>
      </c>
      <c r="FI1735" s="2">
        <v>2.6385000000000001</v>
      </c>
      <c r="FJ1735" s="2">
        <v>2.6145</v>
      </c>
      <c r="FK1735" s="2">
        <v>2.6215000000000002</v>
      </c>
      <c r="FL1735" s="2">
        <v>2.6274999999999999</v>
      </c>
      <c r="FM1735" s="2">
        <v>2.6355</v>
      </c>
      <c r="FN1735" s="2">
        <v>2.6395</v>
      </c>
      <c r="FO1735" s="2">
        <v>2.6715</v>
      </c>
      <c r="FP1735" s="2">
        <v>2.8075000000000001</v>
      </c>
      <c r="FQ1735" s="2"/>
      <c r="FR1735" s="2"/>
      <c r="FS1735" s="2"/>
      <c r="FT1735" s="2"/>
      <c r="FU1735" s="2"/>
      <c r="FV1735" s="2"/>
      <c r="FW1735" s="2"/>
      <c r="FX1735" s="2"/>
      <c r="FY1735" s="2"/>
      <c r="FZ1735" s="2"/>
      <c r="GA1735" s="2"/>
      <c r="GB1735" s="2"/>
      <c r="GC1735" s="2"/>
      <c r="GD1735" s="2"/>
      <c r="GE1735" s="2"/>
      <c r="GF1735" s="2"/>
      <c r="GG1735" s="2"/>
      <c r="GH1735" s="2"/>
      <c r="GI1735" s="2"/>
      <c r="GJ1735" s="2"/>
      <c r="GK1735" s="2"/>
      <c r="GL1735" s="2"/>
      <c r="GM1735" s="2"/>
      <c r="GN1735" s="2"/>
      <c r="GO1735" s="2"/>
      <c r="GP1735" s="2"/>
      <c r="GQ1735" s="2"/>
    </row>
    <row r="1736" spans="1:199" customFormat="1" hidden="1" x14ac:dyDescent="0.2">
      <c r="A1736">
        <f t="shared" si="424"/>
        <v>1</v>
      </c>
      <c r="B1736">
        <f t="shared" si="425"/>
        <v>11</v>
      </c>
      <c r="C1736" s="1">
        <v>36486</v>
      </c>
      <c r="D1736">
        <f t="shared" si="426"/>
        <v>11</v>
      </c>
      <c r="E1736">
        <f t="shared" si="427"/>
        <v>1999</v>
      </c>
      <c r="F1736" s="15"/>
      <c r="G1736" s="16">
        <f t="shared" si="416"/>
        <v>9.2833333333333545E-2</v>
      </c>
      <c r="H1736" s="16">
        <f t="shared" si="417"/>
        <v>4.3416666666666881E-2</v>
      </c>
      <c r="I1736" s="16">
        <f t="shared" si="418"/>
        <v>0.13625000000000043</v>
      </c>
      <c r="J1736" s="7">
        <f>VLOOKUP(C1736,'Nymex hist.'!A:B,2,0)</f>
        <v>2.1970000000000001</v>
      </c>
      <c r="K1736" s="7"/>
      <c r="L1736" s="7"/>
      <c r="M1736" s="9">
        <f t="shared" si="419"/>
        <v>2.4317499999999996</v>
      </c>
      <c r="N1736" s="9">
        <f t="shared" si="420"/>
        <v>2.5245833333333332</v>
      </c>
      <c r="O1736" s="9">
        <f t="shared" si="421"/>
        <v>2.5680000000000001</v>
      </c>
      <c r="P1736" s="9">
        <f t="shared" si="422"/>
        <v>2.6030000000000002</v>
      </c>
      <c r="Q1736" s="9">
        <f t="shared" si="423"/>
        <v>2.6455000000000002</v>
      </c>
      <c r="R1736" s="8">
        <v>36486</v>
      </c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3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>
        <v>2.1970000000000001</v>
      </c>
      <c r="CX1736" s="2">
        <v>2.3719999999999999</v>
      </c>
      <c r="CY1736" s="2">
        <v>2.3889999999999998</v>
      </c>
      <c r="CZ1736" s="2">
        <v>2.347</v>
      </c>
      <c r="DA1736" s="2">
        <v>2.33</v>
      </c>
      <c r="DB1736" s="2">
        <v>2.343</v>
      </c>
      <c r="DC1736" s="2">
        <v>2.3650000000000002</v>
      </c>
      <c r="DD1736" s="2">
        <v>2.39</v>
      </c>
      <c r="DE1736" s="2">
        <v>2.41</v>
      </c>
      <c r="DF1736" s="2">
        <v>2.4430000000000001</v>
      </c>
      <c r="DG1736" s="2">
        <v>2.4729999999999999</v>
      </c>
      <c r="DH1736" s="2">
        <v>2.593</v>
      </c>
      <c r="DI1736" s="2">
        <v>2.726</v>
      </c>
      <c r="DJ1736" s="2">
        <v>2.7549999999999999</v>
      </c>
      <c r="DK1736" s="2">
        <v>2.6379999999999999</v>
      </c>
      <c r="DL1736" s="2">
        <v>2.5219999999999998</v>
      </c>
      <c r="DM1736" s="2">
        <v>2.4209999999999998</v>
      </c>
      <c r="DN1736" s="2">
        <v>2.3959999999999999</v>
      </c>
      <c r="DO1736" s="2">
        <v>2.415</v>
      </c>
      <c r="DP1736" s="2">
        <v>2.427</v>
      </c>
      <c r="DQ1736" s="2">
        <v>2.4350000000000001</v>
      </c>
      <c r="DR1736" s="2">
        <v>2.444</v>
      </c>
      <c r="DS1736" s="2">
        <v>2.4769999999999999</v>
      </c>
      <c r="DT1736" s="2">
        <v>2.6139999999999999</v>
      </c>
      <c r="DU1736" s="2">
        <v>2.7509999999999999</v>
      </c>
      <c r="DV1736" s="2">
        <v>2.78</v>
      </c>
      <c r="DW1736" s="2">
        <v>2.6779999999999999</v>
      </c>
      <c r="DX1736" s="2">
        <v>2.5779999999999998</v>
      </c>
      <c r="DY1736" s="2">
        <v>2.4820000000000002</v>
      </c>
      <c r="DZ1736" s="2">
        <v>2.4580000000000002</v>
      </c>
      <c r="EA1736" s="2">
        <v>2.4649999999999999</v>
      </c>
      <c r="EB1736" s="2">
        <v>2.4710000000000001</v>
      </c>
      <c r="EC1736" s="2">
        <v>2.4790000000000001</v>
      </c>
      <c r="ED1736" s="2">
        <v>2.4830000000000001</v>
      </c>
      <c r="EE1736" s="2">
        <v>2.5150000000000001</v>
      </c>
      <c r="EF1736" s="2">
        <v>2.6509999999999998</v>
      </c>
      <c r="EG1736" s="2">
        <v>2.7759999999999998</v>
      </c>
      <c r="EH1736" s="2">
        <v>2.8149999999999999</v>
      </c>
      <c r="EI1736" s="2">
        <v>2.7130000000000001</v>
      </c>
      <c r="EJ1736" s="2">
        <v>2.613</v>
      </c>
      <c r="EK1736" s="2">
        <v>2.5169999999999999</v>
      </c>
      <c r="EL1736" s="2">
        <v>2.4929999999999999</v>
      </c>
      <c r="EM1736" s="2">
        <v>2.5</v>
      </c>
      <c r="EN1736" s="2">
        <v>2.5059999999999998</v>
      </c>
      <c r="EO1736" s="2">
        <v>2.5139999999999998</v>
      </c>
      <c r="EP1736" s="2">
        <v>2.5179999999999998</v>
      </c>
      <c r="EQ1736" s="2">
        <v>2.5499999999999998</v>
      </c>
      <c r="ER1736" s="2">
        <v>2.6859999999999999</v>
      </c>
      <c r="ES1736" s="2">
        <v>2.8109999999999999</v>
      </c>
      <c r="ET1736" s="2">
        <v>2.8574999999999999</v>
      </c>
      <c r="EU1736" s="2">
        <v>2.7555000000000001</v>
      </c>
      <c r="EV1736" s="2">
        <v>2.6555</v>
      </c>
      <c r="EW1736" s="2">
        <v>2.5594999999999999</v>
      </c>
      <c r="EX1736" s="2">
        <v>2.5354999999999999</v>
      </c>
      <c r="EY1736" s="2">
        <v>2.5425</v>
      </c>
      <c r="EZ1736" s="2">
        <v>2.5485000000000002</v>
      </c>
      <c r="FA1736" s="2">
        <v>2.5565000000000002</v>
      </c>
      <c r="FB1736" s="2">
        <v>2.5605000000000002</v>
      </c>
      <c r="FC1736" s="2">
        <v>2.5924999999999998</v>
      </c>
      <c r="FD1736" s="2">
        <v>2.7284999999999999</v>
      </c>
      <c r="FE1736" s="2">
        <v>2.8534999999999999</v>
      </c>
      <c r="FF1736" s="2">
        <v>2.9075000000000002</v>
      </c>
      <c r="FG1736" s="2">
        <v>2.8054999999999999</v>
      </c>
      <c r="FH1736" s="2">
        <v>2.7054999999999998</v>
      </c>
      <c r="FI1736" s="2">
        <v>2.6095000000000002</v>
      </c>
      <c r="FJ1736" s="2">
        <v>2.5855000000000001</v>
      </c>
      <c r="FK1736" s="2">
        <v>2.5924999999999998</v>
      </c>
      <c r="FL1736" s="2">
        <v>2.5985</v>
      </c>
      <c r="FM1736" s="2">
        <v>2.6065</v>
      </c>
      <c r="FN1736" s="2">
        <v>2.6105</v>
      </c>
      <c r="FO1736" s="2">
        <v>2.6425000000000001</v>
      </c>
      <c r="FP1736" s="2">
        <v>2.7785000000000002</v>
      </c>
      <c r="FQ1736" s="2"/>
      <c r="FR1736" s="2"/>
      <c r="FS1736" s="2"/>
      <c r="FT1736" s="2"/>
      <c r="FU1736" s="2"/>
      <c r="FV1736" s="2"/>
      <c r="FW1736" s="2"/>
      <c r="FX1736" s="2"/>
      <c r="FY1736" s="2"/>
      <c r="FZ1736" s="2"/>
      <c r="GA1736" s="2"/>
      <c r="GB1736" s="2"/>
      <c r="GC1736" s="2"/>
      <c r="GD1736" s="2"/>
      <c r="GE1736" s="2"/>
      <c r="GF1736" s="2"/>
      <c r="GG1736" s="2"/>
      <c r="GH1736" s="2"/>
      <c r="GI1736" s="2"/>
      <c r="GJ1736" s="2"/>
      <c r="GK1736" s="2"/>
      <c r="GL1736" s="2"/>
      <c r="GM1736" s="2"/>
      <c r="GN1736" s="2"/>
      <c r="GO1736" s="2"/>
      <c r="GP1736" s="2"/>
      <c r="GQ1736" s="2"/>
    </row>
    <row r="1737" spans="1:199" customFormat="1" hidden="1" x14ac:dyDescent="0.2">
      <c r="A1737">
        <f t="shared" si="424"/>
        <v>2</v>
      </c>
      <c r="B1737">
        <f t="shared" si="425"/>
        <v>11</v>
      </c>
      <c r="C1737" s="1">
        <v>36487</v>
      </c>
      <c r="D1737">
        <f t="shared" si="426"/>
        <v>11</v>
      </c>
      <c r="E1737">
        <f t="shared" si="427"/>
        <v>1999</v>
      </c>
      <c r="F1737" s="15"/>
      <c r="G1737" s="16">
        <f t="shared" si="416"/>
        <v>8.8833333333333542E-2</v>
      </c>
      <c r="H1737" s="16">
        <f t="shared" si="417"/>
        <v>4.2666666666666409E-2</v>
      </c>
      <c r="I1737" s="16">
        <f t="shared" si="418"/>
        <v>0.13149999999999995</v>
      </c>
      <c r="J1737" s="7">
        <f>VLOOKUP(C1737,'Nymex hist.'!A:B,2,0)</f>
        <v>2.1890000000000001</v>
      </c>
      <c r="K1737" s="7"/>
      <c r="L1737" s="7"/>
      <c r="M1737" s="9">
        <f t="shared" si="419"/>
        <v>2.4175</v>
      </c>
      <c r="N1737" s="9">
        <f t="shared" si="420"/>
        <v>2.5063333333333335</v>
      </c>
      <c r="O1737" s="9">
        <f t="shared" si="421"/>
        <v>2.5489999999999999</v>
      </c>
      <c r="P1737" s="9">
        <f t="shared" si="422"/>
        <v>2.5840000000000001</v>
      </c>
      <c r="Q1737" s="9">
        <f t="shared" si="423"/>
        <v>2.6264999999999996</v>
      </c>
      <c r="R1737" s="8">
        <v>36487</v>
      </c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3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>
        <v>2.1890000000000001</v>
      </c>
      <c r="CX1737" s="2">
        <v>2.375</v>
      </c>
      <c r="CY1737" s="2">
        <v>2.3719999999999999</v>
      </c>
      <c r="CZ1737" s="2">
        <v>2.3370000000000002</v>
      </c>
      <c r="DA1737" s="2">
        <v>2.3149999999999999</v>
      </c>
      <c r="DB1737" s="2">
        <v>2.3279999999999998</v>
      </c>
      <c r="DC1737" s="2">
        <v>2.35</v>
      </c>
      <c r="DD1737" s="2">
        <v>2.375</v>
      </c>
      <c r="DE1737" s="2">
        <v>2.395</v>
      </c>
      <c r="DF1737" s="2">
        <v>2.4249999999999998</v>
      </c>
      <c r="DG1737" s="2">
        <v>2.4550000000000001</v>
      </c>
      <c r="DH1737" s="2">
        <v>2.5750000000000002</v>
      </c>
      <c r="DI1737" s="2">
        <v>2.7080000000000002</v>
      </c>
      <c r="DJ1737" s="2">
        <v>2.7389999999999999</v>
      </c>
      <c r="DK1737" s="2">
        <v>2.6219999999999999</v>
      </c>
      <c r="DL1737" s="2">
        <v>2.5059999999999998</v>
      </c>
      <c r="DM1737" s="2">
        <v>2.4020000000000001</v>
      </c>
      <c r="DN1737" s="2">
        <v>2.3769999999999998</v>
      </c>
      <c r="DO1737" s="2">
        <v>2.3959999999999999</v>
      </c>
      <c r="DP1737" s="2">
        <v>2.4079999999999999</v>
      </c>
      <c r="DQ1737" s="2">
        <v>2.4159999999999999</v>
      </c>
      <c r="DR1737" s="2">
        <v>2.4249999999999998</v>
      </c>
      <c r="DS1737" s="2">
        <v>2.4580000000000002</v>
      </c>
      <c r="DT1737" s="2">
        <v>2.5950000000000002</v>
      </c>
      <c r="DU1737" s="2">
        <v>2.7320000000000002</v>
      </c>
      <c r="DV1737" s="2">
        <v>2.7610000000000001</v>
      </c>
      <c r="DW1737" s="2">
        <v>2.6589999999999998</v>
      </c>
      <c r="DX1737" s="2">
        <v>2.5590000000000002</v>
      </c>
      <c r="DY1737" s="2">
        <v>2.4630000000000001</v>
      </c>
      <c r="DZ1737" s="2">
        <v>2.4390000000000001</v>
      </c>
      <c r="EA1737" s="2">
        <v>2.4460000000000002</v>
      </c>
      <c r="EB1737" s="2">
        <v>2.452</v>
      </c>
      <c r="EC1737" s="2">
        <v>2.46</v>
      </c>
      <c r="ED1737" s="2">
        <v>2.464</v>
      </c>
      <c r="EE1737" s="2">
        <v>2.496</v>
      </c>
      <c r="EF1737" s="2">
        <v>2.6320000000000001</v>
      </c>
      <c r="EG1737" s="2">
        <v>2.7570000000000001</v>
      </c>
      <c r="EH1737" s="2">
        <v>2.7959999999999998</v>
      </c>
      <c r="EI1737" s="2">
        <v>2.694</v>
      </c>
      <c r="EJ1737" s="2">
        <v>2.5939999999999999</v>
      </c>
      <c r="EK1737" s="2">
        <v>2.4980000000000002</v>
      </c>
      <c r="EL1737" s="2">
        <v>2.4740000000000002</v>
      </c>
      <c r="EM1737" s="2">
        <v>2.4809999999999999</v>
      </c>
      <c r="EN1737" s="2">
        <v>2.4870000000000001</v>
      </c>
      <c r="EO1737" s="2">
        <v>2.4950000000000001</v>
      </c>
      <c r="EP1737" s="2">
        <v>2.4990000000000001</v>
      </c>
      <c r="EQ1737" s="2">
        <v>2.5310000000000001</v>
      </c>
      <c r="ER1737" s="2">
        <v>2.6669999999999998</v>
      </c>
      <c r="ES1737" s="2">
        <v>2.7919999999999998</v>
      </c>
      <c r="ET1737" s="2">
        <v>2.8384999999999998</v>
      </c>
      <c r="EU1737" s="2">
        <v>2.7364999999999999</v>
      </c>
      <c r="EV1737" s="2">
        <v>2.6364999999999998</v>
      </c>
      <c r="EW1737" s="2">
        <v>2.5405000000000002</v>
      </c>
      <c r="EX1737" s="2">
        <v>2.5165000000000002</v>
      </c>
      <c r="EY1737" s="2">
        <v>2.5234999999999999</v>
      </c>
      <c r="EZ1737" s="2">
        <v>2.5295000000000001</v>
      </c>
      <c r="FA1737" s="2">
        <v>2.5375000000000001</v>
      </c>
      <c r="FB1737" s="2">
        <v>2.5415000000000001</v>
      </c>
      <c r="FC1737" s="2">
        <v>2.5735000000000001</v>
      </c>
      <c r="FD1737" s="2">
        <v>2.7094999999999998</v>
      </c>
      <c r="FE1737" s="2">
        <v>2.8344999999999998</v>
      </c>
      <c r="FF1737" s="2">
        <v>2.8885000000000001</v>
      </c>
      <c r="FG1737" s="2">
        <v>2.7865000000000002</v>
      </c>
      <c r="FH1737" s="2">
        <v>2.6865000000000001</v>
      </c>
      <c r="FI1737" s="2">
        <v>2.5905</v>
      </c>
      <c r="FJ1737" s="2">
        <v>2.5665</v>
      </c>
      <c r="FK1737" s="2">
        <v>2.5735000000000001</v>
      </c>
      <c r="FL1737" s="2">
        <v>2.5794999999999999</v>
      </c>
      <c r="FM1737" s="2">
        <v>2.5874999999999999</v>
      </c>
      <c r="FN1737" s="2">
        <v>2.5914999999999999</v>
      </c>
      <c r="FO1737" s="2">
        <v>2.6234999999999999</v>
      </c>
      <c r="FP1737" s="2">
        <v>2.7595000000000001</v>
      </c>
      <c r="FQ1737" s="2"/>
      <c r="FR1737" s="2"/>
      <c r="FS1737" s="2"/>
      <c r="FT1737" s="2"/>
      <c r="FU1737" s="2"/>
      <c r="FV1737" s="2"/>
      <c r="FW1737" s="2"/>
      <c r="FX1737" s="2"/>
      <c r="FY1737" s="2"/>
      <c r="FZ1737" s="2"/>
      <c r="GA1737" s="2"/>
      <c r="GB1737" s="2"/>
      <c r="GC1737" s="2"/>
      <c r="GD1737" s="2"/>
      <c r="GE1737" s="2"/>
      <c r="GF1737" s="2"/>
      <c r="GG1737" s="2"/>
      <c r="GH1737" s="2"/>
      <c r="GI1737" s="2"/>
      <c r="GJ1737" s="2"/>
      <c r="GK1737" s="2"/>
      <c r="GL1737" s="2"/>
      <c r="GM1737" s="2"/>
      <c r="GN1737" s="2"/>
      <c r="GO1737" s="2"/>
      <c r="GP1737" s="2"/>
      <c r="GQ1737" s="2"/>
    </row>
    <row r="1738" spans="1:199" customFormat="1" hidden="1" x14ac:dyDescent="0.2">
      <c r="A1738">
        <f t="shared" si="424"/>
        <v>3</v>
      </c>
      <c r="B1738">
        <f t="shared" si="425"/>
        <v>11</v>
      </c>
      <c r="C1738" s="1">
        <v>36488</v>
      </c>
      <c r="D1738">
        <f t="shared" si="426"/>
        <v>11</v>
      </c>
      <c r="E1738">
        <f t="shared" si="427"/>
        <v>1999</v>
      </c>
      <c r="F1738" s="15"/>
      <c r="G1738" s="16">
        <f t="shared" si="416"/>
        <v>0.10166666666666702</v>
      </c>
      <c r="H1738" s="16">
        <f t="shared" si="417"/>
        <v>4.3833333333333169E-2</v>
      </c>
      <c r="I1738" s="16">
        <f t="shared" si="418"/>
        <v>0.14550000000000018</v>
      </c>
      <c r="J1738" s="7">
        <f>VLOOKUP(C1738,'Nymex hist.'!A:B,2,0)</f>
        <v>2.12</v>
      </c>
      <c r="K1738" s="7"/>
      <c r="L1738" s="7"/>
      <c r="M1738" s="9">
        <f t="shared" si="419"/>
        <v>2.3924999999999996</v>
      </c>
      <c r="N1738" s="9">
        <f t="shared" si="420"/>
        <v>2.4941666666666666</v>
      </c>
      <c r="O1738" s="9">
        <f t="shared" si="421"/>
        <v>2.5379999999999998</v>
      </c>
      <c r="P1738" s="9">
        <f t="shared" si="422"/>
        <v>2.573</v>
      </c>
      <c r="Q1738" s="9">
        <f t="shared" si="423"/>
        <v>2.6154999999999995</v>
      </c>
      <c r="R1738" s="8">
        <v>36488</v>
      </c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3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>
        <v>2.12</v>
      </c>
      <c r="CX1738" s="2">
        <v>2.33</v>
      </c>
      <c r="CY1738" s="2">
        <v>2.335</v>
      </c>
      <c r="CZ1738" s="2">
        <v>2.302</v>
      </c>
      <c r="DA1738" s="2">
        <v>2.2949999999999999</v>
      </c>
      <c r="DB1738" s="2">
        <v>2.3079999999999998</v>
      </c>
      <c r="DC1738" s="2">
        <v>2.33</v>
      </c>
      <c r="DD1738" s="2">
        <v>2.355</v>
      </c>
      <c r="DE1738" s="2">
        <v>2.375</v>
      </c>
      <c r="DF1738" s="2">
        <v>2.403</v>
      </c>
      <c r="DG1738" s="2">
        <v>2.4329999999999998</v>
      </c>
      <c r="DH1738" s="2">
        <v>2.5539999999999998</v>
      </c>
      <c r="DI1738" s="2">
        <v>2.69</v>
      </c>
      <c r="DJ1738" s="2">
        <v>2.7229999999999999</v>
      </c>
      <c r="DK1738" s="2">
        <v>2.6059999999999999</v>
      </c>
      <c r="DL1738" s="2">
        <v>2.4910000000000001</v>
      </c>
      <c r="DM1738" s="2">
        <v>2.391</v>
      </c>
      <c r="DN1738" s="2">
        <v>2.3660000000000001</v>
      </c>
      <c r="DO1738" s="2">
        <v>2.3849999999999998</v>
      </c>
      <c r="DP1738" s="2">
        <v>2.3969999999999998</v>
      </c>
      <c r="DQ1738" s="2">
        <v>2.4049999999999998</v>
      </c>
      <c r="DR1738" s="2">
        <v>2.4140000000000001</v>
      </c>
      <c r="DS1738" s="2">
        <v>2.4470000000000001</v>
      </c>
      <c r="DT1738" s="2">
        <v>2.5840000000000001</v>
      </c>
      <c r="DU1738" s="2">
        <v>2.7210000000000001</v>
      </c>
      <c r="DV1738" s="2">
        <v>2.75</v>
      </c>
      <c r="DW1738" s="2">
        <v>2.6480000000000001</v>
      </c>
      <c r="DX1738" s="2">
        <v>2.548</v>
      </c>
      <c r="DY1738" s="2">
        <v>2.452</v>
      </c>
      <c r="DZ1738" s="2">
        <v>2.4279999999999999</v>
      </c>
      <c r="EA1738" s="2">
        <v>2.4350000000000001</v>
      </c>
      <c r="EB1738" s="2">
        <v>2.4409999999999998</v>
      </c>
      <c r="EC1738" s="2">
        <v>2.4489999999999998</v>
      </c>
      <c r="ED1738" s="2">
        <v>2.4529999999999998</v>
      </c>
      <c r="EE1738" s="2">
        <v>2.4849999999999999</v>
      </c>
      <c r="EF1738" s="2">
        <v>2.621</v>
      </c>
      <c r="EG1738" s="2">
        <v>2.746</v>
      </c>
      <c r="EH1738" s="2">
        <v>2.7850000000000001</v>
      </c>
      <c r="EI1738" s="2">
        <v>2.6829999999999998</v>
      </c>
      <c r="EJ1738" s="2">
        <v>2.5830000000000002</v>
      </c>
      <c r="EK1738" s="2">
        <v>2.4870000000000001</v>
      </c>
      <c r="EL1738" s="2">
        <v>2.4630000000000001</v>
      </c>
      <c r="EM1738" s="2">
        <v>2.4700000000000002</v>
      </c>
      <c r="EN1738" s="2">
        <v>2.476</v>
      </c>
      <c r="EO1738" s="2">
        <v>2.484</v>
      </c>
      <c r="EP1738" s="2">
        <v>2.488</v>
      </c>
      <c r="EQ1738" s="2">
        <v>2.52</v>
      </c>
      <c r="ER1738" s="2">
        <v>2.6560000000000001</v>
      </c>
      <c r="ES1738" s="2">
        <v>2.7810000000000001</v>
      </c>
      <c r="ET1738" s="2">
        <v>2.8275000000000001</v>
      </c>
      <c r="EU1738" s="2">
        <v>2.7254999999999998</v>
      </c>
      <c r="EV1738" s="2">
        <v>2.6255000000000002</v>
      </c>
      <c r="EW1738" s="2">
        <v>2.5295000000000001</v>
      </c>
      <c r="EX1738" s="2">
        <v>2.5055000000000001</v>
      </c>
      <c r="EY1738" s="2">
        <v>2.5125000000000002</v>
      </c>
      <c r="EZ1738" s="2">
        <v>2.5185</v>
      </c>
      <c r="FA1738" s="2">
        <v>2.5265</v>
      </c>
      <c r="FB1738" s="2">
        <v>2.5305</v>
      </c>
      <c r="FC1738" s="2">
        <v>2.5625</v>
      </c>
      <c r="FD1738" s="2">
        <v>2.6985000000000001</v>
      </c>
      <c r="FE1738" s="2">
        <v>2.8235000000000001</v>
      </c>
      <c r="FF1738" s="2">
        <v>2.8774999999999999</v>
      </c>
      <c r="FG1738" s="2">
        <v>2.7755000000000001</v>
      </c>
      <c r="FH1738" s="2">
        <v>2.6755</v>
      </c>
      <c r="FI1738" s="2">
        <v>2.5794999999999999</v>
      </c>
      <c r="FJ1738" s="2">
        <v>2.5554999999999999</v>
      </c>
      <c r="FK1738" s="2">
        <v>2.5625</v>
      </c>
      <c r="FL1738" s="2">
        <v>2.5684999999999998</v>
      </c>
      <c r="FM1738" s="2">
        <v>2.5764999999999998</v>
      </c>
      <c r="FN1738" s="2">
        <v>2.5804999999999998</v>
      </c>
      <c r="FO1738" s="2">
        <v>2.6124999999999998</v>
      </c>
      <c r="FP1738" s="2">
        <v>2.7484999999999999</v>
      </c>
      <c r="FQ1738" s="2"/>
      <c r="FR1738" s="2"/>
      <c r="FS1738" s="2"/>
      <c r="FT1738" s="2"/>
      <c r="FU1738" s="2"/>
      <c r="FV1738" s="2"/>
      <c r="FW1738" s="2"/>
      <c r="FX1738" s="2"/>
      <c r="FY1738" s="2"/>
      <c r="FZ1738" s="2"/>
      <c r="GA1738" s="2"/>
      <c r="GB1738" s="2"/>
      <c r="GC1738" s="2"/>
      <c r="GD1738" s="2"/>
      <c r="GE1738" s="2"/>
      <c r="GF1738" s="2"/>
      <c r="GG1738" s="2"/>
      <c r="GH1738" s="2"/>
      <c r="GI1738" s="2"/>
      <c r="GJ1738" s="2"/>
      <c r="GK1738" s="2"/>
      <c r="GL1738" s="2"/>
      <c r="GM1738" s="2"/>
      <c r="GN1738" s="2"/>
      <c r="GO1738" s="2"/>
      <c r="GP1738" s="2"/>
      <c r="GQ1738" s="2"/>
    </row>
    <row r="1739" spans="1:199" customFormat="1" hidden="1" x14ac:dyDescent="0.2">
      <c r="A1739">
        <f t="shared" si="424"/>
        <v>1</v>
      </c>
      <c r="B1739">
        <f t="shared" si="425"/>
        <v>11</v>
      </c>
      <c r="C1739" s="1">
        <v>36493</v>
      </c>
      <c r="D1739">
        <f t="shared" si="426"/>
        <v>11</v>
      </c>
      <c r="E1739">
        <f t="shared" si="427"/>
        <v>1999</v>
      </c>
      <c r="F1739" s="15"/>
      <c r="G1739" s="16">
        <f t="shared" si="416"/>
        <v>9.3916666666666426E-2</v>
      </c>
      <c r="H1739" s="16">
        <f t="shared" si="417"/>
        <v>3.7083333333333801E-2</v>
      </c>
      <c r="I1739" s="16">
        <f t="shared" si="418"/>
        <v>0.13100000000000023</v>
      </c>
      <c r="J1739" s="7">
        <f>VLOOKUP(C1739,'Nymex hist.'!A:B,2,0)</f>
        <v>2.3519999999999999</v>
      </c>
      <c r="K1739" s="7"/>
      <c r="L1739" s="7"/>
      <c r="M1739" s="9">
        <f t="shared" si="419"/>
        <v>2.4059166666666667</v>
      </c>
      <c r="N1739" s="9">
        <f t="shared" si="420"/>
        <v>2.4998333333333331</v>
      </c>
      <c r="O1739" s="9">
        <f t="shared" si="421"/>
        <v>2.5369166666666669</v>
      </c>
      <c r="P1739" s="9">
        <f t="shared" si="422"/>
        <v>2.5819166666666669</v>
      </c>
      <c r="Q1739" s="9">
        <f t="shared" si="423"/>
        <v>2.6319166666666667</v>
      </c>
      <c r="R1739" s="8">
        <v>36493</v>
      </c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3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>
        <v>2.12</v>
      </c>
      <c r="CX1739" s="2">
        <v>2.3519999999999999</v>
      </c>
      <c r="CY1739" s="2">
        <v>2.36</v>
      </c>
      <c r="CZ1739" s="2">
        <v>2.3250000000000002</v>
      </c>
      <c r="DA1739" s="2">
        <v>2.3079999999999998</v>
      </c>
      <c r="DB1739" s="2">
        <v>2.3199999999999998</v>
      </c>
      <c r="DC1739" s="2">
        <v>2.3420000000000001</v>
      </c>
      <c r="DD1739" s="2">
        <v>2.367</v>
      </c>
      <c r="DE1739" s="2">
        <v>2.387</v>
      </c>
      <c r="DF1739" s="2">
        <v>2.4129999999999998</v>
      </c>
      <c r="DG1739" s="2">
        <v>2.4430000000000001</v>
      </c>
      <c r="DH1739" s="2">
        <v>2.56</v>
      </c>
      <c r="DI1739" s="2">
        <v>2.694</v>
      </c>
      <c r="DJ1739" s="2">
        <v>2.7250000000000001</v>
      </c>
      <c r="DK1739" s="2">
        <v>2.61</v>
      </c>
      <c r="DL1739" s="2">
        <v>2.4969999999999999</v>
      </c>
      <c r="DM1739" s="2">
        <v>2.3969999999999998</v>
      </c>
      <c r="DN1739" s="2">
        <v>2.3730000000000002</v>
      </c>
      <c r="DO1739" s="2">
        <v>2.3919999999999999</v>
      </c>
      <c r="DP1739" s="2">
        <v>2.4039999999999999</v>
      </c>
      <c r="DQ1739" s="2">
        <v>2.4119999999999999</v>
      </c>
      <c r="DR1739" s="2">
        <v>2.423</v>
      </c>
      <c r="DS1739" s="2">
        <v>2.4540000000000002</v>
      </c>
      <c r="DT1739" s="2">
        <v>2.589</v>
      </c>
      <c r="DU1739" s="2">
        <v>2.722</v>
      </c>
      <c r="DV1739" s="2">
        <v>2.7490000000000001</v>
      </c>
      <c r="DW1739" s="2">
        <v>2.645</v>
      </c>
      <c r="DX1739" s="2">
        <v>2.5430000000000001</v>
      </c>
      <c r="DY1739" s="2">
        <v>2.4489999999999998</v>
      </c>
      <c r="DZ1739" s="2">
        <v>2.4279999999999999</v>
      </c>
      <c r="EA1739" s="2">
        <v>2.4350000000000001</v>
      </c>
      <c r="EB1739" s="2">
        <v>2.4409999999999998</v>
      </c>
      <c r="EC1739" s="2">
        <v>2.4489999999999998</v>
      </c>
      <c r="ED1739" s="2">
        <v>2.4529999999999998</v>
      </c>
      <c r="EE1739" s="2">
        <v>2.4849999999999999</v>
      </c>
      <c r="EF1739" s="2">
        <v>2.621</v>
      </c>
      <c r="EG1739" s="2">
        <v>2.7450000000000001</v>
      </c>
      <c r="EH1739" s="2">
        <v>2.794</v>
      </c>
      <c r="EI1739" s="2">
        <v>2.69</v>
      </c>
      <c r="EJ1739" s="2">
        <v>2.5880000000000001</v>
      </c>
      <c r="EK1739" s="2">
        <v>2.4940000000000002</v>
      </c>
      <c r="EL1739" s="2">
        <v>2.4729999999999999</v>
      </c>
      <c r="EM1739" s="2">
        <v>2.48</v>
      </c>
      <c r="EN1739" s="2">
        <v>2.4860000000000002</v>
      </c>
      <c r="EO1739" s="2">
        <v>2.4940000000000002</v>
      </c>
      <c r="EP1739" s="2">
        <v>2.4980000000000002</v>
      </c>
      <c r="EQ1739" s="2">
        <v>2.5299999999999998</v>
      </c>
      <c r="ER1739" s="2">
        <v>2.6659999999999999</v>
      </c>
      <c r="ES1739" s="2">
        <v>2.79</v>
      </c>
      <c r="ET1739" s="2">
        <v>2.8439999999999999</v>
      </c>
      <c r="EU1739" s="2">
        <v>2.74</v>
      </c>
      <c r="EV1739" s="2">
        <v>2.6379999999999999</v>
      </c>
      <c r="EW1739" s="2">
        <v>2.544</v>
      </c>
      <c r="EX1739" s="2">
        <v>2.5230000000000001</v>
      </c>
      <c r="EY1739" s="2">
        <v>2.5299999999999998</v>
      </c>
      <c r="EZ1739" s="2">
        <v>2.536</v>
      </c>
      <c r="FA1739" s="2">
        <v>2.544</v>
      </c>
      <c r="FB1739" s="2">
        <v>2.548</v>
      </c>
      <c r="FC1739" s="2">
        <v>2.58</v>
      </c>
      <c r="FD1739" s="2">
        <v>2.7160000000000002</v>
      </c>
      <c r="FE1739" s="2">
        <v>2.84</v>
      </c>
      <c r="FF1739" s="2">
        <v>2.899</v>
      </c>
      <c r="FG1739" s="2">
        <v>2.7949999999999999</v>
      </c>
      <c r="FH1739" s="2">
        <v>2.6930000000000001</v>
      </c>
      <c r="FI1739" s="2">
        <v>2.5990000000000002</v>
      </c>
      <c r="FJ1739" s="2">
        <v>2.5779999999999998</v>
      </c>
      <c r="FK1739" s="2">
        <v>2.585</v>
      </c>
      <c r="FL1739" s="2">
        <v>2.5910000000000002</v>
      </c>
      <c r="FM1739" s="2">
        <v>2.5990000000000002</v>
      </c>
      <c r="FN1739" s="2">
        <v>2.6030000000000002</v>
      </c>
      <c r="FO1739" s="2">
        <v>2.6349999999999998</v>
      </c>
      <c r="FP1739" s="2">
        <v>2.7709999999999999</v>
      </c>
      <c r="FQ1739" s="2"/>
      <c r="FR1739" s="2"/>
      <c r="FS1739" s="2"/>
      <c r="FT1739" s="2"/>
      <c r="FU1739" s="2"/>
      <c r="FV1739" s="2"/>
      <c r="FW1739" s="2"/>
      <c r="FX1739" s="2"/>
      <c r="FY1739" s="2"/>
      <c r="FZ1739" s="2"/>
      <c r="GA1739" s="2"/>
      <c r="GB1739" s="2"/>
      <c r="GC1739" s="2"/>
      <c r="GD1739" s="2"/>
      <c r="GE1739" s="2"/>
      <c r="GF1739" s="2"/>
      <c r="GG1739" s="2"/>
      <c r="GH1739" s="2"/>
      <c r="GI1739" s="2"/>
      <c r="GJ1739" s="2"/>
      <c r="GK1739" s="2"/>
      <c r="GL1739" s="2"/>
      <c r="GM1739" s="2"/>
      <c r="GN1739" s="2"/>
      <c r="GO1739" s="2"/>
      <c r="GP1739" s="2"/>
      <c r="GQ1739" s="2"/>
    </row>
    <row r="1740" spans="1:199" customFormat="1" hidden="1" x14ac:dyDescent="0.2">
      <c r="A1740">
        <f t="shared" si="424"/>
        <v>2</v>
      </c>
      <c r="B1740">
        <f t="shared" si="425"/>
        <v>11</v>
      </c>
      <c r="C1740" s="1">
        <v>36494</v>
      </c>
      <c r="D1740">
        <f t="shared" si="426"/>
        <v>11</v>
      </c>
      <c r="E1740">
        <f t="shared" si="427"/>
        <v>1999</v>
      </c>
      <c r="F1740" s="15"/>
      <c r="G1740" s="16">
        <f t="shared" si="416"/>
        <v>0.10391666666666666</v>
      </c>
      <c r="H1740" s="16">
        <f t="shared" si="417"/>
        <v>4.0000000000000036E-2</v>
      </c>
      <c r="I1740" s="16">
        <f t="shared" si="418"/>
        <v>0.14391666666666669</v>
      </c>
      <c r="J1740" s="7">
        <f>VLOOKUP(C1740,'Nymex hist.'!A:B,2,0)</f>
        <v>2.3039999999999998</v>
      </c>
      <c r="K1740" s="7"/>
      <c r="L1740" s="7"/>
      <c r="M1740" s="9">
        <f t="shared" si="419"/>
        <v>2.3770000000000002</v>
      </c>
      <c r="N1740" s="9">
        <f t="shared" si="420"/>
        <v>2.4809166666666669</v>
      </c>
      <c r="O1740" s="9">
        <f t="shared" si="421"/>
        <v>2.5209166666666669</v>
      </c>
      <c r="P1740" s="9">
        <f t="shared" si="422"/>
        <v>2.5609166666666661</v>
      </c>
      <c r="Q1740" s="9">
        <f t="shared" si="423"/>
        <v>2.6109166666666668</v>
      </c>
      <c r="R1740" s="8">
        <v>36494</v>
      </c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3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>
        <v>2.12</v>
      </c>
      <c r="CX1740" s="2">
        <v>2.3039999999999998</v>
      </c>
      <c r="CY1740" s="2">
        <v>2.319</v>
      </c>
      <c r="CZ1740" s="2">
        <v>2.294</v>
      </c>
      <c r="DA1740" s="2">
        <v>2.2789999999999999</v>
      </c>
      <c r="DB1740" s="2">
        <v>2.2909999999999999</v>
      </c>
      <c r="DC1740" s="2">
        <v>2.3140000000000001</v>
      </c>
      <c r="DD1740" s="2">
        <v>2.34</v>
      </c>
      <c r="DE1740" s="2">
        <v>2.3620000000000001</v>
      </c>
      <c r="DF1740" s="2">
        <v>2.39</v>
      </c>
      <c r="DG1740" s="2">
        <v>2.419</v>
      </c>
      <c r="DH1740" s="2">
        <v>2.54</v>
      </c>
      <c r="DI1740" s="2">
        <v>2.6720000000000002</v>
      </c>
      <c r="DJ1740" s="2">
        <v>2.702</v>
      </c>
      <c r="DK1740" s="2">
        <v>2.589</v>
      </c>
      <c r="DL1740" s="2">
        <v>2.4769999999999999</v>
      </c>
      <c r="DM1740" s="2">
        <v>2.3780000000000001</v>
      </c>
      <c r="DN1740" s="2">
        <v>2.3540000000000001</v>
      </c>
      <c r="DO1740" s="2">
        <v>2.3730000000000002</v>
      </c>
      <c r="DP1740" s="2">
        <v>2.3849999999999998</v>
      </c>
      <c r="DQ1740" s="2">
        <v>2.3929999999999998</v>
      </c>
      <c r="DR1740" s="2">
        <v>2.4049999999999998</v>
      </c>
      <c r="DS1740" s="2">
        <v>2.4359999999999999</v>
      </c>
      <c r="DT1740" s="2">
        <v>2.573</v>
      </c>
      <c r="DU1740" s="2">
        <v>2.706</v>
      </c>
      <c r="DV1740" s="2">
        <v>2.7330000000000001</v>
      </c>
      <c r="DW1740" s="2">
        <v>2.629</v>
      </c>
      <c r="DX1740" s="2">
        <v>2.5270000000000001</v>
      </c>
      <c r="DY1740" s="2">
        <v>2.4329999999999998</v>
      </c>
      <c r="DZ1740" s="2">
        <v>2.4119999999999999</v>
      </c>
      <c r="EA1740" s="2">
        <v>2.419</v>
      </c>
      <c r="EB1740" s="2">
        <v>2.4249999999999998</v>
      </c>
      <c r="EC1740" s="2">
        <v>2.4329999999999998</v>
      </c>
      <c r="ED1740" s="2">
        <v>2.4369999999999998</v>
      </c>
      <c r="EE1740" s="2">
        <v>2.4689999999999999</v>
      </c>
      <c r="EF1740" s="2">
        <v>2.605</v>
      </c>
      <c r="EG1740" s="2">
        <v>2.7290000000000001</v>
      </c>
      <c r="EH1740" s="2">
        <v>2.7730000000000001</v>
      </c>
      <c r="EI1740" s="2">
        <v>2.669</v>
      </c>
      <c r="EJ1740" s="2">
        <v>2.5670000000000002</v>
      </c>
      <c r="EK1740" s="2">
        <v>2.4729999999999999</v>
      </c>
      <c r="EL1740" s="2">
        <v>2.452</v>
      </c>
      <c r="EM1740" s="2">
        <v>2.4590000000000001</v>
      </c>
      <c r="EN1740" s="2">
        <v>2.4649999999999999</v>
      </c>
      <c r="EO1740" s="2">
        <v>2.4729999999999999</v>
      </c>
      <c r="EP1740" s="2">
        <v>2.4769999999999999</v>
      </c>
      <c r="EQ1740" s="2">
        <v>2.5089999999999999</v>
      </c>
      <c r="ER1740" s="2">
        <v>2.645</v>
      </c>
      <c r="ES1740" s="2">
        <v>2.7690000000000001</v>
      </c>
      <c r="ET1740" s="2">
        <v>2.823</v>
      </c>
      <c r="EU1740" s="2">
        <v>2.7189999999999999</v>
      </c>
      <c r="EV1740" s="2">
        <v>2.617</v>
      </c>
      <c r="EW1740" s="2">
        <v>2.5230000000000001</v>
      </c>
      <c r="EX1740" s="2">
        <v>2.5019999999999998</v>
      </c>
      <c r="EY1740" s="2">
        <v>2.5089999999999999</v>
      </c>
      <c r="EZ1740" s="2">
        <v>2.5150000000000001</v>
      </c>
      <c r="FA1740" s="2">
        <v>2.5230000000000001</v>
      </c>
      <c r="FB1740" s="2">
        <v>2.5270000000000001</v>
      </c>
      <c r="FC1740" s="2">
        <v>2.5590000000000002</v>
      </c>
      <c r="FD1740" s="2">
        <v>2.6949999999999998</v>
      </c>
      <c r="FE1740" s="2">
        <v>2.819</v>
      </c>
      <c r="FF1740" s="2">
        <v>2.8780000000000001</v>
      </c>
      <c r="FG1740" s="2">
        <v>2.774</v>
      </c>
      <c r="FH1740" s="2">
        <v>2.6720000000000002</v>
      </c>
      <c r="FI1740" s="2">
        <v>2.5779999999999998</v>
      </c>
      <c r="FJ1740" s="2">
        <v>2.5569999999999999</v>
      </c>
      <c r="FK1740" s="2">
        <v>2.5640000000000001</v>
      </c>
      <c r="FL1740" s="2">
        <v>2.57</v>
      </c>
      <c r="FM1740" s="2">
        <v>2.5779999999999998</v>
      </c>
      <c r="FN1740" s="2">
        <v>2.5819999999999999</v>
      </c>
      <c r="FO1740" s="2">
        <v>2.6139999999999999</v>
      </c>
      <c r="FP1740" s="2">
        <v>2.75</v>
      </c>
      <c r="FQ1740" s="2"/>
      <c r="FR1740" s="2"/>
      <c r="FS1740" s="2"/>
      <c r="FT1740" s="2"/>
      <c r="FU1740" s="2"/>
      <c r="FV1740" s="2"/>
      <c r="FW1740" s="2"/>
      <c r="FX1740" s="2"/>
      <c r="FY1740" s="2"/>
      <c r="FZ1740" s="2"/>
      <c r="GA1740" s="2"/>
      <c r="GB1740" s="2"/>
      <c r="GC1740" s="2"/>
      <c r="GD1740" s="2"/>
      <c r="GE1740" s="2"/>
      <c r="GF1740" s="2"/>
      <c r="GG1740" s="2"/>
      <c r="GH1740" s="2"/>
      <c r="GI1740" s="2"/>
      <c r="GJ1740" s="2"/>
      <c r="GK1740" s="2"/>
      <c r="GL1740" s="2"/>
      <c r="GM1740" s="2"/>
      <c r="GN1740" s="2"/>
      <c r="GO1740" s="2"/>
      <c r="GP1740" s="2"/>
      <c r="GQ1740" s="2"/>
    </row>
    <row r="1741" spans="1:199" customFormat="1" hidden="1" x14ac:dyDescent="0.2">
      <c r="A1741">
        <f t="shared" si="424"/>
        <v>3</v>
      </c>
      <c r="B1741">
        <f t="shared" si="425"/>
        <v>12</v>
      </c>
      <c r="C1741" s="1">
        <v>36495</v>
      </c>
      <c r="D1741">
        <f t="shared" si="426"/>
        <v>12</v>
      </c>
      <c r="E1741">
        <f t="shared" si="427"/>
        <v>1999</v>
      </c>
      <c r="F1741" s="15"/>
      <c r="G1741" s="16">
        <f t="shared" si="416"/>
        <v>8.6416666666666586E-2</v>
      </c>
      <c r="H1741" s="16">
        <f t="shared" si="417"/>
        <v>2.6999999999999691E-2</v>
      </c>
      <c r="I1741" s="16">
        <f t="shared" si="418"/>
        <v>0.11341666666666628</v>
      </c>
      <c r="J1741" s="7">
        <f>VLOOKUP(C1741,'Nymex hist.'!A:B,2,0)</f>
        <v>2.3929999999999998</v>
      </c>
      <c r="K1741" s="7"/>
      <c r="L1741" s="7"/>
      <c r="M1741" s="9">
        <f t="shared" si="419"/>
        <v>2.4135000000000004</v>
      </c>
      <c r="N1741" s="9">
        <f t="shared" si="420"/>
        <v>2.499916666666667</v>
      </c>
      <c r="O1741" s="9">
        <f t="shared" si="421"/>
        <v>2.5269166666666667</v>
      </c>
      <c r="P1741" s="9">
        <f t="shared" si="422"/>
        <v>2.5669166666666667</v>
      </c>
      <c r="Q1741" s="9">
        <f t="shared" si="423"/>
        <v>2.6169166666666666</v>
      </c>
      <c r="R1741" s="8">
        <v>36495</v>
      </c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3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>
        <v>2.3929999999999998</v>
      </c>
      <c r="CY1741" s="2">
        <v>2.3919999999999999</v>
      </c>
      <c r="CZ1741" s="2">
        <v>2.35</v>
      </c>
      <c r="DA1741" s="2">
        <v>2.3180000000000001</v>
      </c>
      <c r="DB1741" s="2">
        <v>2.3199999999999998</v>
      </c>
      <c r="DC1741" s="2">
        <v>2.34</v>
      </c>
      <c r="DD1741" s="2">
        <v>2.3620000000000001</v>
      </c>
      <c r="DE1741" s="2">
        <v>2.3820000000000001</v>
      </c>
      <c r="DF1741" s="2">
        <v>2.411</v>
      </c>
      <c r="DG1741" s="2">
        <v>2.44</v>
      </c>
      <c r="DH1741" s="2">
        <v>2.5609999999999999</v>
      </c>
      <c r="DI1741" s="2">
        <v>2.6930000000000001</v>
      </c>
      <c r="DJ1741" s="2">
        <v>2.7229999999999999</v>
      </c>
      <c r="DK1741" s="2">
        <v>2.61</v>
      </c>
      <c r="DL1741" s="2">
        <v>2.4980000000000002</v>
      </c>
      <c r="DM1741" s="2">
        <v>2.3980000000000001</v>
      </c>
      <c r="DN1741" s="2">
        <v>2.3740000000000001</v>
      </c>
      <c r="DO1741" s="2">
        <v>2.3929999999999998</v>
      </c>
      <c r="DP1741" s="2">
        <v>2.4049999999999998</v>
      </c>
      <c r="DQ1741" s="2">
        <v>2.4129999999999998</v>
      </c>
      <c r="DR1741" s="2">
        <v>2.4249999999999998</v>
      </c>
      <c r="DS1741" s="2">
        <v>2.456</v>
      </c>
      <c r="DT1741" s="2">
        <v>2.5880000000000001</v>
      </c>
      <c r="DU1741" s="2">
        <v>2.7160000000000002</v>
      </c>
      <c r="DV1741" s="2">
        <v>2.7429999999999999</v>
      </c>
      <c r="DW1741" s="2">
        <v>2.6389999999999998</v>
      </c>
      <c r="DX1741" s="2">
        <v>2.5339999999999998</v>
      </c>
      <c r="DY1741" s="2">
        <v>2.4380000000000002</v>
      </c>
      <c r="DZ1741" s="2">
        <v>2.4169999999999998</v>
      </c>
      <c r="EA1741" s="2">
        <v>2.4239999999999999</v>
      </c>
      <c r="EB1741" s="2">
        <v>2.4300000000000002</v>
      </c>
      <c r="EC1741" s="2">
        <v>2.4380000000000002</v>
      </c>
      <c r="ED1741" s="2">
        <v>2.4420000000000002</v>
      </c>
      <c r="EE1741" s="2">
        <v>2.4740000000000002</v>
      </c>
      <c r="EF1741" s="2">
        <v>2.61</v>
      </c>
      <c r="EG1741" s="2">
        <v>2.734</v>
      </c>
      <c r="EH1741" s="2">
        <v>2.7829999999999999</v>
      </c>
      <c r="EI1741" s="2">
        <v>2.6789999999999998</v>
      </c>
      <c r="EJ1741" s="2">
        <v>2.5739999999999998</v>
      </c>
      <c r="EK1741" s="2">
        <v>2.4780000000000002</v>
      </c>
      <c r="EL1741" s="2">
        <v>2.4569999999999999</v>
      </c>
      <c r="EM1741" s="2">
        <v>2.464</v>
      </c>
      <c r="EN1741" s="2">
        <v>2.4700000000000002</v>
      </c>
      <c r="EO1741" s="2">
        <v>2.4780000000000002</v>
      </c>
      <c r="EP1741" s="2">
        <v>2.4820000000000002</v>
      </c>
      <c r="EQ1741" s="2">
        <v>2.5139999999999998</v>
      </c>
      <c r="ER1741" s="2">
        <v>2.65</v>
      </c>
      <c r="ES1741" s="2">
        <v>2.774</v>
      </c>
      <c r="ET1741" s="2">
        <v>2.8330000000000002</v>
      </c>
      <c r="EU1741" s="2">
        <v>2.7290000000000001</v>
      </c>
      <c r="EV1741" s="2">
        <v>2.6240000000000001</v>
      </c>
      <c r="EW1741" s="2">
        <v>2.528</v>
      </c>
      <c r="EX1741" s="2">
        <v>2.5070000000000001</v>
      </c>
      <c r="EY1741" s="2">
        <v>2.5139999999999998</v>
      </c>
      <c r="EZ1741" s="2">
        <v>2.52</v>
      </c>
      <c r="FA1741" s="2">
        <v>2.528</v>
      </c>
      <c r="FB1741" s="2">
        <v>2.532</v>
      </c>
      <c r="FC1741" s="2">
        <v>2.5640000000000001</v>
      </c>
      <c r="FD1741" s="2">
        <v>2.7</v>
      </c>
      <c r="FE1741" s="2">
        <v>2.8239999999999998</v>
      </c>
      <c r="FF1741" s="2">
        <v>2.8879999999999999</v>
      </c>
      <c r="FG1741" s="2">
        <v>2.7839999999999998</v>
      </c>
      <c r="FH1741" s="2">
        <v>2.6789999999999998</v>
      </c>
      <c r="FI1741" s="2">
        <v>2.5830000000000002</v>
      </c>
      <c r="FJ1741" s="2">
        <v>2.5619999999999998</v>
      </c>
      <c r="FK1741" s="2">
        <v>2.569</v>
      </c>
      <c r="FL1741" s="2">
        <v>2.5750000000000002</v>
      </c>
      <c r="FM1741" s="2">
        <v>2.5830000000000002</v>
      </c>
      <c r="FN1741" s="2">
        <v>2.5870000000000002</v>
      </c>
      <c r="FO1741" s="2">
        <v>2.6190000000000002</v>
      </c>
      <c r="FP1741" s="2">
        <v>2.7549999999999999</v>
      </c>
      <c r="FQ1741" s="2">
        <v>2.879</v>
      </c>
      <c r="FR1741" s="2"/>
      <c r="FS1741" s="2"/>
      <c r="FT1741" s="2"/>
      <c r="FU1741" s="2"/>
      <c r="FV1741" s="2"/>
      <c r="FW1741" s="2"/>
      <c r="FX1741" s="2"/>
      <c r="FY1741" s="2"/>
      <c r="FZ1741" s="2"/>
      <c r="GA1741" s="2"/>
      <c r="GB1741" s="2"/>
      <c r="GC1741" s="2"/>
      <c r="GD1741" s="2"/>
      <c r="GE1741" s="2"/>
      <c r="GF1741" s="2"/>
      <c r="GG1741" s="2"/>
      <c r="GH1741" s="2"/>
      <c r="GI1741" s="2"/>
      <c r="GJ1741" s="2"/>
      <c r="GK1741" s="2"/>
      <c r="GL1741" s="2"/>
      <c r="GM1741" s="2"/>
      <c r="GN1741" s="2"/>
      <c r="GO1741" s="2"/>
      <c r="GP1741" s="2"/>
      <c r="GQ1741" s="2"/>
    </row>
    <row r="1742" spans="1:199" customFormat="1" hidden="1" x14ac:dyDescent="0.2">
      <c r="A1742">
        <f t="shared" si="424"/>
        <v>4</v>
      </c>
      <c r="B1742">
        <f t="shared" si="425"/>
        <v>12</v>
      </c>
      <c r="C1742" s="1">
        <v>36496</v>
      </c>
      <c r="D1742">
        <f t="shared" si="426"/>
        <v>12</v>
      </c>
      <c r="E1742">
        <f t="shared" si="427"/>
        <v>1999</v>
      </c>
      <c r="F1742" s="15"/>
      <c r="G1742" s="16">
        <f t="shared" si="416"/>
        <v>6.9916666666666849E-2</v>
      </c>
      <c r="H1742" s="16">
        <f t="shared" si="417"/>
        <v>2.5583333333333957E-2</v>
      </c>
      <c r="I1742" s="16">
        <f t="shared" si="418"/>
        <v>9.5500000000000806E-2</v>
      </c>
      <c r="J1742" s="7">
        <f>VLOOKUP(C1742,'Nymex hist.'!A:B,2,0)</f>
        <v>2.4609999999999999</v>
      </c>
      <c r="K1742" s="7"/>
      <c r="L1742" s="7"/>
      <c r="M1742" s="9">
        <f t="shared" si="419"/>
        <v>2.4374166666666661</v>
      </c>
      <c r="N1742" s="9">
        <f t="shared" si="420"/>
        <v>2.507333333333333</v>
      </c>
      <c r="O1742" s="9">
        <f t="shared" si="421"/>
        <v>2.5329166666666669</v>
      </c>
      <c r="P1742" s="9">
        <f t="shared" si="422"/>
        <v>2.570416666666667</v>
      </c>
      <c r="Q1742" s="9">
        <f t="shared" si="423"/>
        <v>2.6179166666666669</v>
      </c>
      <c r="R1742" s="8">
        <v>36496</v>
      </c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3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>
        <v>2.4609999999999999</v>
      </c>
      <c r="CY1742" s="2">
        <v>2.4380000000000002</v>
      </c>
      <c r="CZ1742" s="2">
        <v>2.383</v>
      </c>
      <c r="DA1742" s="2">
        <v>2.34</v>
      </c>
      <c r="DB1742" s="2">
        <v>2.34</v>
      </c>
      <c r="DC1742" s="2">
        <v>2.3570000000000002</v>
      </c>
      <c r="DD1742" s="2">
        <v>2.3780000000000001</v>
      </c>
      <c r="DE1742" s="2">
        <v>2.3980000000000001</v>
      </c>
      <c r="DF1742" s="2">
        <v>2.4239999999999999</v>
      </c>
      <c r="DG1742" s="2">
        <v>2.452</v>
      </c>
      <c r="DH1742" s="2">
        <v>2.573</v>
      </c>
      <c r="DI1742" s="2">
        <v>2.7050000000000001</v>
      </c>
      <c r="DJ1742" s="2">
        <v>2.7349999999999999</v>
      </c>
      <c r="DK1742" s="2">
        <v>2.617</v>
      </c>
      <c r="DL1742" s="2">
        <v>2.5049999999999999</v>
      </c>
      <c r="DM1742" s="2">
        <v>2.4049999999999998</v>
      </c>
      <c r="DN1742" s="2">
        <v>2.3809999999999998</v>
      </c>
      <c r="DO1742" s="2">
        <v>2.4</v>
      </c>
      <c r="DP1742" s="2">
        <v>2.4119999999999999</v>
      </c>
      <c r="DQ1742" s="2">
        <v>2.42</v>
      </c>
      <c r="DR1742" s="2">
        <v>2.4319999999999999</v>
      </c>
      <c r="DS1742" s="2">
        <v>2.4630000000000001</v>
      </c>
      <c r="DT1742" s="2">
        <v>2.5950000000000002</v>
      </c>
      <c r="DU1742" s="2">
        <v>2.7229999999999999</v>
      </c>
      <c r="DV1742" s="2">
        <v>2.7490000000000001</v>
      </c>
      <c r="DW1742" s="2">
        <v>2.645</v>
      </c>
      <c r="DX1742" s="2">
        <v>2.54</v>
      </c>
      <c r="DY1742" s="2">
        <v>2.444</v>
      </c>
      <c r="DZ1742" s="2">
        <v>2.423</v>
      </c>
      <c r="EA1742" s="2">
        <v>2.4300000000000002</v>
      </c>
      <c r="EB1742" s="2">
        <v>2.4359999999999999</v>
      </c>
      <c r="EC1742" s="2">
        <v>2.444</v>
      </c>
      <c r="ED1742" s="2">
        <v>2.448</v>
      </c>
      <c r="EE1742" s="2">
        <v>2.48</v>
      </c>
      <c r="EF1742" s="2">
        <v>2.6160000000000001</v>
      </c>
      <c r="EG1742" s="2">
        <v>2.74</v>
      </c>
      <c r="EH1742" s="2">
        <v>2.7865000000000002</v>
      </c>
      <c r="EI1742" s="2">
        <v>2.6825000000000001</v>
      </c>
      <c r="EJ1742" s="2">
        <v>2.5775000000000001</v>
      </c>
      <c r="EK1742" s="2">
        <v>2.4815</v>
      </c>
      <c r="EL1742" s="2">
        <v>2.4605000000000001</v>
      </c>
      <c r="EM1742" s="2">
        <v>2.4674999999999998</v>
      </c>
      <c r="EN1742" s="2">
        <v>2.4735</v>
      </c>
      <c r="EO1742" s="2">
        <v>2.4815</v>
      </c>
      <c r="EP1742" s="2">
        <v>2.4855</v>
      </c>
      <c r="EQ1742" s="2">
        <v>2.5175000000000001</v>
      </c>
      <c r="ER1742" s="2">
        <v>2.6535000000000002</v>
      </c>
      <c r="ES1742" s="2">
        <v>2.7774999999999999</v>
      </c>
      <c r="ET1742" s="2">
        <v>2.8340000000000001</v>
      </c>
      <c r="EU1742" s="2">
        <v>2.73</v>
      </c>
      <c r="EV1742" s="2">
        <v>2.625</v>
      </c>
      <c r="EW1742" s="2">
        <v>2.5289999999999999</v>
      </c>
      <c r="EX1742" s="2">
        <v>2.508</v>
      </c>
      <c r="EY1742" s="2">
        <v>2.5150000000000001</v>
      </c>
      <c r="EZ1742" s="2">
        <v>2.5209999999999999</v>
      </c>
      <c r="FA1742" s="2">
        <v>2.5289999999999999</v>
      </c>
      <c r="FB1742" s="2">
        <v>2.5329999999999999</v>
      </c>
      <c r="FC1742" s="2">
        <v>2.5649999999999999</v>
      </c>
      <c r="FD1742" s="2">
        <v>2.7010000000000001</v>
      </c>
      <c r="FE1742" s="2">
        <v>2.8250000000000002</v>
      </c>
      <c r="FF1742" s="2">
        <v>2.8864999999999998</v>
      </c>
      <c r="FG1742" s="2">
        <v>2.7825000000000002</v>
      </c>
      <c r="FH1742" s="2">
        <v>2.6775000000000002</v>
      </c>
      <c r="FI1742" s="2">
        <v>2.5815000000000001</v>
      </c>
      <c r="FJ1742" s="2">
        <v>2.5605000000000002</v>
      </c>
      <c r="FK1742" s="2">
        <v>2.5674999999999999</v>
      </c>
      <c r="FL1742" s="2">
        <v>2.5735000000000001</v>
      </c>
      <c r="FM1742" s="2">
        <v>2.5815000000000001</v>
      </c>
      <c r="FN1742" s="2">
        <v>2.5855000000000001</v>
      </c>
      <c r="FO1742" s="2">
        <v>2.6175000000000002</v>
      </c>
      <c r="FP1742" s="2">
        <v>2.7534999999999998</v>
      </c>
      <c r="FQ1742" s="2">
        <v>2.8774999999999999</v>
      </c>
      <c r="FR1742" s="2"/>
      <c r="FS1742" s="2"/>
      <c r="FT1742" s="2"/>
      <c r="FU1742" s="2"/>
      <c r="FV1742" s="2"/>
      <c r="FW1742" s="2"/>
      <c r="FX1742" s="2"/>
      <c r="FY1742" s="2"/>
      <c r="FZ1742" s="2"/>
      <c r="GA1742" s="2"/>
      <c r="GB1742" s="2"/>
      <c r="GC1742" s="2"/>
      <c r="GD1742" s="2"/>
      <c r="GE1742" s="2"/>
      <c r="GF1742" s="2"/>
      <c r="GG1742" s="2"/>
      <c r="GH1742" s="2"/>
      <c r="GI1742" s="2"/>
      <c r="GJ1742" s="2"/>
      <c r="GK1742" s="2"/>
      <c r="GL1742" s="2"/>
      <c r="GM1742" s="2"/>
      <c r="GN1742" s="2"/>
      <c r="GO1742" s="2"/>
      <c r="GP1742" s="2"/>
      <c r="GQ1742" s="2"/>
    </row>
    <row r="1743" spans="1:199" customFormat="1" hidden="1" x14ac:dyDescent="0.2">
      <c r="A1743">
        <f t="shared" si="424"/>
        <v>5</v>
      </c>
      <c r="B1743">
        <f t="shared" si="425"/>
        <v>12</v>
      </c>
      <c r="C1743" s="1">
        <v>36497</v>
      </c>
      <c r="D1743">
        <f t="shared" si="426"/>
        <v>12</v>
      </c>
      <c r="E1743">
        <f t="shared" si="427"/>
        <v>1999</v>
      </c>
      <c r="F1743" s="15"/>
      <c r="G1743" s="16">
        <f t="shared" si="416"/>
        <v>0.10033333333333339</v>
      </c>
      <c r="H1743" s="16">
        <f t="shared" si="417"/>
        <v>2.375000000000016E-2</v>
      </c>
      <c r="I1743" s="16">
        <f t="shared" si="418"/>
        <v>0.12408333333333355</v>
      </c>
      <c r="J1743" s="7">
        <f>VLOOKUP(C1743,'Nymex hist.'!A:B,2,0)</f>
        <v>2.331</v>
      </c>
      <c r="K1743" s="7"/>
      <c r="L1743" s="7"/>
      <c r="M1743" s="9">
        <f t="shared" si="419"/>
        <v>2.3848333333333334</v>
      </c>
      <c r="N1743" s="9">
        <f t="shared" si="420"/>
        <v>2.4851666666666667</v>
      </c>
      <c r="O1743" s="9">
        <f t="shared" si="421"/>
        <v>2.5089166666666669</v>
      </c>
      <c r="P1743" s="9">
        <f t="shared" si="422"/>
        <v>2.546416666666667</v>
      </c>
      <c r="Q1743" s="9">
        <f t="shared" si="423"/>
        <v>2.5939166666666669</v>
      </c>
      <c r="R1743" s="8">
        <v>36497</v>
      </c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3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>
        <v>2.331</v>
      </c>
      <c r="CY1743" s="2">
        <v>2.335</v>
      </c>
      <c r="CZ1743" s="2">
        <v>2.3050000000000002</v>
      </c>
      <c r="DA1743" s="2">
        <v>2.2829999999999999</v>
      </c>
      <c r="DB1743" s="2">
        <v>2.2949999999999999</v>
      </c>
      <c r="DC1743" s="2">
        <v>2.3170000000000002</v>
      </c>
      <c r="DD1743" s="2">
        <v>2.34</v>
      </c>
      <c r="DE1743" s="2">
        <v>2.3620000000000001</v>
      </c>
      <c r="DF1743" s="2">
        <v>2.3919999999999999</v>
      </c>
      <c r="DG1743" s="2">
        <v>2.4239999999999999</v>
      </c>
      <c r="DH1743" s="2">
        <v>2.5499999999999998</v>
      </c>
      <c r="DI1743" s="2">
        <v>2.6840000000000002</v>
      </c>
      <c r="DJ1743" s="2">
        <v>2.7149999999999999</v>
      </c>
      <c r="DK1743" s="2">
        <v>2.597</v>
      </c>
      <c r="DL1743" s="2">
        <v>2.4849999999999999</v>
      </c>
      <c r="DM1743" s="2">
        <v>2.3849999999999998</v>
      </c>
      <c r="DN1743" s="2">
        <v>2.36</v>
      </c>
      <c r="DO1743" s="2">
        <v>2.3780000000000001</v>
      </c>
      <c r="DP1743" s="2">
        <v>2.3889999999999998</v>
      </c>
      <c r="DQ1743" s="2">
        <v>2.3959999999999999</v>
      </c>
      <c r="DR1743" s="2">
        <v>2.4079999999999999</v>
      </c>
      <c r="DS1743" s="2">
        <v>2.4390000000000001</v>
      </c>
      <c r="DT1743" s="2">
        <v>2.5710000000000002</v>
      </c>
      <c r="DU1743" s="2">
        <v>2.6989999999999998</v>
      </c>
      <c r="DV1743" s="2">
        <v>2.7250000000000001</v>
      </c>
      <c r="DW1743" s="2">
        <v>2.621</v>
      </c>
      <c r="DX1743" s="2">
        <v>2.516</v>
      </c>
      <c r="DY1743" s="2">
        <v>2.42</v>
      </c>
      <c r="DZ1743" s="2">
        <v>2.399</v>
      </c>
      <c r="EA1743" s="2">
        <v>2.4060000000000001</v>
      </c>
      <c r="EB1743" s="2">
        <v>2.4119999999999999</v>
      </c>
      <c r="EC1743" s="2">
        <v>2.42</v>
      </c>
      <c r="ED1743" s="2">
        <v>2.4239999999999999</v>
      </c>
      <c r="EE1743" s="2">
        <v>2.456</v>
      </c>
      <c r="EF1743" s="2">
        <v>2.5920000000000001</v>
      </c>
      <c r="EG1743" s="2">
        <v>2.7160000000000002</v>
      </c>
      <c r="EH1743" s="2">
        <v>2.7625000000000002</v>
      </c>
      <c r="EI1743" s="2">
        <v>2.6585000000000001</v>
      </c>
      <c r="EJ1743" s="2">
        <v>2.5535000000000001</v>
      </c>
      <c r="EK1743" s="2">
        <v>2.4575</v>
      </c>
      <c r="EL1743" s="2">
        <v>2.4365000000000001</v>
      </c>
      <c r="EM1743" s="2">
        <v>2.4434999999999998</v>
      </c>
      <c r="EN1743" s="2">
        <v>2.4495</v>
      </c>
      <c r="EO1743" s="2">
        <v>2.4575</v>
      </c>
      <c r="EP1743" s="2">
        <v>2.4615</v>
      </c>
      <c r="EQ1743" s="2">
        <v>2.4935</v>
      </c>
      <c r="ER1743" s="2">
        <v>2.6295000000000002</v>
      </c>
      <c r="ES1743" s="2">
        <v>2.7534999999999998</v>
      </c>
      <c r="ET1743" s="2">
        <v>2.81</v>
      </c>
      <c r="EU1743" s="2">
        <v>2.706</v>
      </c>
      <c r="EV1743" s="2">
        <v>2.601</v>
      </c>
      <c r="EW1743" s="2">
        <v>2.5049999999999999</v>
      </c>
      <c r="EX1743" s="2">
        <v>2.484</v>
      </c>
      <c r="EY1743" s="2">
        <v>2.4910000000000001</v>
      </c>
      <c r="EZ1743" s="2">
        <v>2.4969999999999999</v>
      </c>
      <c r="FA1743" s="2">
        <v>2.5049999999999999</v>
      </c>
      <c r="FB1743" s="2">
        <v>2.5089999999999999</v>
      </c>
      <c r="FC1743" s="2">
        <v>2.5409999999999999</v>
      </c>
      <c r="FD1743" s="2">
        <v>2.677</v>
      </c>
      <c r="FE1743" s="2">
        <v>2.8010000000000002</v>
      </c>
      <c r="FF1743" s="2">
        <v>2.8624999999999998</v>
      </c>
      <c r="FG1743" s="2">
        <v>2.7585000000000002</v>
      </c>
      <c r="FH1743" s="2">
        <v>2.6535000000000002</v>
      </c>
      <c r="FI1743" s="2">
        <v>2.5575000000000001</v>
      </c>
      <c r="FJ1743" s="2">
        <v>2.5365000000000002</v>
      </c>
      <c r="FK1743" s="2">
        <v>2.5434999999999999</v>
      </c>
      <c r="FL1743" s="2">
        <v>2.5495000000000001</v>
      </c>
      <c r="FM1743" s="2">
        <v>2.5575000000000001</v>
      </c>
      <c r="FN1743" s="2">
        <v>2.5615000000000001</v>
      </c>
      <c r="FO1743" s="2">
        <v>2.5935000000000001</v>
      </c>
      <c r="FP1743" s="2">
        <v>2.7294999999999998</v>
      </c>
      <c r="FQ1743" s="2">
        <v>2.8534999999999999</v>
      </c>
      <c r="FR1743" s="2"/>
      <c r="FS1743" s="2"/>
      <c r="FT1743" s="2"/>
      <c r="FU1743" s="2"/>
      <c r="FV1743" s="2"/>
      <c r="FW1743" s="2"/>
      <c r="FX1743" s="2"/>
      <c r="FY1743" s="2"/>
      <c r="FZ1743" s="2"/>
      <c r="GA1743" s="2"/>
      <c r="GB1743" s="2"/>
      <c r="GC1743" s="2"/>
      <c r="GD1743" s="2"/>
      <c r="GE1743" s="2"/>
      <c r="GF1743" s="2"/>
      <c r="GG1743" s="2"/>
      <c r="GH1743" s="2"/>
      <c r="GI1743" s="2"/>
      <c r="GJ1743" s="2"/>
      <c r="GK1743" s="2"/>
      <c r="GL1743" s="2"/>
      <c r="GM1743" s="2"/>
      <c r="GN1743" s="2"/>
      <c r="GO1743" s="2"/>
      <c r="GP1743" s="2"/>
      <c r="GQ1743" s="2"/>
    </row>
    <row r="1744" spans="1:199" customFormat="1" hidden="1" x14ac:dyDescent="0.2">
      <c r="A1744">
        <f t="shared" si="424"/>
        <v>1</v>
      </c>
      <c r="B1744">
        <f t="shared" si="425"/>
        <v>12</v>
      </c>
      <c r="C1744" s="1">
        <v>36500</v>
      </c>
      <c r="D1744">
        <f t="shared" si="426"/>
        <v>12</v>
      </c>
      <c r="E1744">
        <f t="shared" si="427"/>
        <v>1999</v>
      </c>
      <c r="F1744" s="15"/>
      <c r="G1744" s="16">
        <f t="shared" si="416"/>
        <v>0.13041666666666663</v>
      </c>
      <c r="H1744" s="16">
        <f t="shared" si="417"/>
        <v>2.574999999999994E-2</v>
      </c>
      <c r="I1744" s="16">
        <f t="shared" si="418"/>
        <v>0.15616666666666656</v>
      </c>
      <c r="J1744" s="7">
        <f>VLOOKUP(C1744,'Nymex hist.'!A:B,2,0)</f>
        <v>2.2240000000000002</v>
      </c>
      <c r="K1744" s="7"/>
      <c r="L1744" s="7"/>
      <c r="M1744" s="9">
        <f t="shared" si="419"/>
        <v>2.3447499999999999</v>
      </c>
      <c r="N1744" s="9">
        <f t="shared" si="420"/>
        <v>2.4751666666666665</v>
      </c>
      <c r="O1744" s="9">
        <f t="shared" si="421"/>
        <v>2.5009166666666665</v>
      </c>
      <c r="P1744" s="9">
        <f t="shared" si="422"/>
        <v>2.538416666666667</v>
      </c>
      <c r="Q1744" s="9">
        <f t="shared" si="423"/>
        <v>2.5859166666666669</v>
      </c>
      <c r="R1744" s="8">
        <v>36500</v>
      </c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3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>
        <v>2.2240000000000002</v>
      </c>
      <c r="CY1744" s="2">
        <v>2.242</v>
      </c>
      <c r="CZ1744" s="2">
        <v>2.242</v>
      </c>
      <c r="DA1744" s="2">
        <v>2.2400000000000002</v>
      </c>
      <c r="DB1744" s="2">
        <v>2.2610000000000001</v>
      </c>
      <c r="DC1744" s="2">
        <v>2.2890000000000001</v>
      </c>
      <c r="DD1744" s="2">
        <v>2.3180000000000001</v>
      </c>
      <c r="DE1744" s="2">
        <v>2.3410000000000002</v>
      </c>
      <c r="DF1744" s="2">
        <v>2.371</v>
      </c>
      <c r="DG1744" s="2">
        <v>2.4049999999999998</v>
      </c>
      <c r="DH1744" s="2">
        <v>2.5329999999999999</v>
      </c>
      <c r="DI1744" s="2">
        <v>2.6709999999999998</v>
      </c>
      <c r="DJ1744" s="2">
        <v>2.702</v>
      </c>
      <c r="DK1744" s="2">
        <v>2.59</v>
      </c>
      <c r="DL1744" s="2">
        <v>2.4750000000000001</v>
      </c>
      <c r="DM1744" s="2">
        <v>2.375</v>
      </c>
      <c r="DN1744" s="2">
        <v>2.35</v>
      </c>
      <c r="DO1744" s="2">
        <v>2.3679999999999999</v>
      </c>
      <c r="DP1744" s="2">
        <v>2.379</v>
      </c>
      <c r="DQ1744" s="2">
        <v>2.3860000000000001</v>
      </c>
      <c r="DR1744" s="2">
        <v>2.3980000000000001</v>
      </c>
      <c r="DS1744" s="2">
        <v>2.4289999999999998</v>
      </c>
      <c r="DT1744" s="2">
        <v>2.5609999999999999</v>
      </c>
      <c r="DU1744" s="2">
        <v>2.6890000000000001</v>
      </c>
      <c r="DV1744" s="2">
        <v>2.7170000000000001</v>
      </c>
      <c r="DW1744" s="2">
        <v>2.613</v>
      </c>
      <c r="DX1744" s="2">
        <v>2.508</v>
      </c>
      <c r="DY1744" s="2">
        <v>2.4119999999999999</v>
      </c>
      <c r="DZ1744" s="2">
        <v>2.391</v>
      </c>
      <c r="EA1744" s="2">
        <v>2.3980000000000001</v>
      </c>
      <c r="EB1744" s="2">
        <v>2.4039999999999999</v>
      </c>
      <c r="EC1744" s="2">
        <v>2.4119999999999999</v>
      </c>
      <c r="ED1744" s="2">
        <v>2.4159999999999999</v>
      </c>
      <c r="EE1744" s="2">
        <v>2.448</v>
      </c>
      <c r="EF1744" s="2">
        <v>2.5840000000000001</v>
      </c>
      <c r="EG1744" s="2">
        <v>2.7080000000000002</v>
      </c>
      <c r="EH1744" s="2">
        <v>2.7545000000000002</v>
      </c>
      <c r="EI1744" s="2">
        <v>2.6505000000000001</v>
      </c>
      <c r="EJ1744" s="2">
        <v>2.5455000000000001</v>
      </c>
      <c r="EK1744" s="2">
        <v>2.4495</v>
      </c>
      <c r="EL1744" s="2">
        <v>2.4285000000000001</v>
      </c>
      <c r="EM1744" s="2">
        <v>2.4355000000000002</v>
      </c>
      <c r="EN1744" s="2">
        <v>2.4415</v>
      </c>
      <c r="EO1744" s="2">
        <v>2.4495</v>
      </c>
      <c r="EP1744" s="2">
        <v>2.4535</v>
      </c>
      <c r="EQ1744" s="2">
        <v>2.4855</v>
      </c>
      <c r="ER1744" s="2">
        <v>2.6215000000000002</v>
      </c>
      <c r="ES1744" s="2">
        <v>2.7454999999999998</v>
      </c>
      <c r="ET1744" s="2">
        <v>2.802</v>
      </c>
      <c r="EU1744" s="2">
        <v>2.698</v>
      </c>
      <c r="EV1744" s="2">
        <v>2.593</v>
      </c>
      <c r="EW1744" s="2">
        <v>2.4969999999999999</v>
      </c>
      <c r="EX1744" s="2">
        <v>2.476</v>
      </c>
      <c r="EY1744" s="2">
        <v>2.4830000000000001</v>
      </c>
      <c r="EZ1744" s="2">
        <v>2.4889999999999999</v>
      </c>
      <c r="FA1744" s="2">
        <v>2.4969999999999999</v>
      </c>
      <c r="FB1744" s="2">
        <v>2.5009999999999999</v>
      </c>
      <c r="FC1744" s="2">
        <v>2.5329999999999999</v>
      </c>
      <c r="FD1744" s="2">
        <v>2.669</v>
      </c>
      <c r="FE1744" s="2">
        <v>2.7930000000000001</v>
      </c>
      <c r="FF1744" s="2">
        <v>2.8544999999999998</v>
      </c>
      <c r="FG1744" s="2">
        <v>2.7505000000000002</v>
      </c>
      <c r="FH1744" s="2">
        <v>2.6455000000000002</v>
      </c>
      <c r="FI1744" s="2">
        <v>2.5495000000000001</v>
      </c>
      <c r="FJ1744" s="2">
        <v>2.5285000000000002</v>
      </c>
      <c r="FK1744" s="2">
        <v>2.5354999999999999</v>
      </c>
      <c r="FL1744" s="2">
        <v>2.5415000000000001</v>
      </c>
      <c r="FM1744" s="2">
        <v>2.5495000000000001</v>
      </c>
      <c r="FN1744" s="2">
        <v>2.5535000000000001</v>
      </c>
      <c r="FO1744" s="2">
        <v>2.5855000000000001</v>
      </c>
      <c r="FP1744" s="2">
        <v>2.7214999999999998</v>
      </c>
      <c r="FQ1744" s="2">
        <v>2.8454999999999999</v>
      </c>
      <c r="FR1744" s="2"/>
      <c r="FS1744" s="2"/>
      <c r="FT1744" s="2"/>
      <c r="FU1744" s="2"/>
      <c r="FV1744" s="2"/>
      <c r="FW1744" s="2"/>
      <c r="FX1744" s="2"/>
      <c r="FY1744" s="2"/>
      <c r="FZ1744" s="2"/>
      <c r="GA1744" s="2"/>
      <c r="GB1744" s="2"/>
      <c r="GC1744" s="2"/>
      <c r="GD1744" s="2"/>
      <c r="GE1744" s="2"/>
      <c r="GF1744" s="2"/>
      <c r="GG1744" s="2"/>
      <c r="GH1744" s="2"/>
      <c r="GI1744" s="2"/>
      <c r="GJ1744" s="2"/>
      <c r="GK1744" s="2"/>
      <c r="GL1744" s="2"/>
      <c r="GM1744" s="2"/>
      <c r="GN1744" s="2"/>
      <c r="GO1744" s="2"/>
      <c r="GP1744" s="2"/>
      <c r="GQ1744" s="2"/>
    </row>
    <row r="1745" spans="1:199" customFormat="1" hidden="1" x14ac:dyDescent="0.2">
      <c r="A1745">
        <f t="shared" si="424"/>
        <v>2</v>
      </c>
      <c r="B1745">
        <f t="shared" si="425"/>
        <v>12</v>
      </c>
      <c r="C1745" s="1">
        <v>36501</v>
      </c>
      <c r="D1745">
        <f t="shared" si="426"/>
        <v>12</v>
      </c>
      <c r="E1745">
        <f t="shared" si="427"/>
        <v>1999</v>
      </c>
      <c r="F1745" s="15"/>
      <c r="G1745" s="16">
        <f t="shared" si="416"/>
        <v>0.11333333333333373</v>
      </c>
      <c r="H1745" s="16">
        <f t="shared" si="417"/>
        <v>1.725000000000021E-2</v>
      </c>
      <c r="I1745" s="16">
        <f t="shared" si="418"/>
        <v>0.13058333333333394</v>
      </c>
      <c r="J1745" s="7">
        <f>VLOOKUP(C1745,'Nymex hist.'!A:B,2,0)</f>
        <v>2.2709999999999999</v>
      </c>
      <c r="K1745" s="7"/>
      <c r="L1745" s="7"/>
      <c r="M1745" s="9">
        <f t="shared" si="419"/>
        <v>2.3809166666666663</v>
      </c>
      <c r="N1745" s="9">
        <f t="shared" si="420"/>
        <v>2.4942500000000001</v>
      </c>
      <c r="O1745" s="9">
        <f t="shared" si="421"/>
        <v>2.5115000000000003</v>
      </c>
      <c r="P1745" s="9">
        <f t="shared" si="422"/>
        <v>2.5489999999999999</v>
      </c>
      <c r="Q1745" s="9">
        <f t="shared" si="423"/>
        <v>2.5965000000000003</v>
      </c>
      <c r="R1745" s="8">
        <v>36501</v>
      </c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3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>
        <v>2.2709999999999999</v>
      </c>
      <c r="CY1745" s="2">
        <v>2.2930000000000001</v>
      </c>
      <c r="CZ1745" s="2">
        <v>2.2879999999999998</v>
      </c>
      <c r="DA1745" s="2">
        <v>2.2799999999999998</v>
      </c>
      <c r="DB1745" s="2">
        <v>2.2999999999999998</v>
      </c>
      <c r="DC1745" s="2">
        <v>2.3250000000000002</v>
      </c>
      <c r="DD1745" s="2">
        <v>2.351</v>
      </c>
      <c r="DE1745" s="2">
        <v>2.3730000000000002</v>
      </c>
      <c r="DF1745" s="2">
        <v>2.4</v>
      </c>
      <c r="DG1745" s="2">
        <v>2.4319999999999999</v>
      </c>
      <c r="DH1745" s="2">
        <v>2.56</v>
      </c>
      <c r="DI1745" s="2">
        <v>2.698</v>
      </c>
      <c r="DJ1745" s="2">
        <v>2.7290000000000001</v>
      </c>
      <c r="DK1745" s="2">
        <v>2.6139999999999999</v>
      </c>
      <c r="DL1745" s="2">
        <v>2.4980000000000002</v>
      </c>
      <c r="DM1745" s="2">
        <v>2.3969999999999998</v>
      </c>
      <c r="DN1745" s="2">
        <v>2.371</v>
      </c>
      <c r="DO1745" s="2">
        <v>2.3879999999999999</v>
      </c>
      <c r="DP1745" s="2">
        <v>2.3980000000000001</v>
      </c>
      <c r="DQ1745" s="2">
        <v>2.4039999999999999</v>
      </c>
      <c r="DR1745" s="2">
        <v>2.4140000000000001</v>
      </c>
      <c r="DS1745" s="2">
        <v>2.444</v>
      </c>
      <c r="DT1745" s="2">
        <v>2.5739999999999998</v>
      </c>
      <c r="DU1745" s="2">
        <v>2.7</v>
      </c>
      <c r="DV1745" s="2">
        <v>2.7280000000000002</v>
      </c>
      <c r="DW1745" s="2">
        <v>2.6240000000000001</v>
      </c>
      <c r="DX1745" s="2">
        <v>2.5190000000000001</v>
      </c>
      <c r="DY1745" s="2">
        <v>2.423</v>
      </c>
      <c r="DZ1745" s="2">
        <v>2.4020000000000001</v>
      </c>
      <c r="EA1745" s="2">
        <v>2.4089999999999998</v>
      </c>
      <c r="EB1745" s="2">
        <v>2.415</v>
      </c>
      <c r="EC1745" s="2">
        <v>2.4220000000000002</v>
      </c>
      <c r="ED1745" s="2">
        <v>2.4260000000000002</v>
      </c>
      <c r="EE1745" s="2">
        <v>2.4580000000000002</v>
      </c>
      <c r="EF1745" s="2">
        <v>2.5939999999999999</v>
      </c>
      <c r="EG1745" s="2">
        <v>2.718</v>
      </c>
      <c r="EH1745" s="2">
        <v>2.7654999999999998</v>
      </c>
      <c r="EI1745" s="2">
        <v>2.6615000000000002</v>
      </c>
      <c r="EJ1745" s="2">
        <v>2.5565000000000002</v>
      </c>
      <c r="EK1745" s="2">
        <v>2.4605000000000001</v>
      </c>
      <c r="EL1745" s="2">
        <v>2.4394999999999998</v>
      </c>
      <c r="EM1745" s="2">
        <v>2.4464999999999999</v>
      </c>
      <c r="EN1745" s="2">
        <v>2.4525000000000001</v>
      </c>
      <c r="EO1745" s="2">
        <v>2.4594999999999998</v>
      </c>
      <c r="EP1745" s="2">
        <v>2.4634999999999998</v>
      </c>
      <c r="EQ1745" s="2">
        <v>2.4954999999999998</v>
      </c>
      <c r="ER1745" s="2">
        <v>2.6315</v>
      </c>
      <c r="ES1745" s="2">
        <v>2.7555000000000001</v>
      </c>
      <c r="ET1745" s="2">
        <v>2.8130000000000002</v>
      </c>
      <c r="EU1745" s="2">
        <v>2.7090000000000001</v>
      </c>
      <c r="EV1745" s="2">
        <v>2.6040000000000001</v>
      </c>
      <c r="EW1745" s="2">
        <v>2.508</v>
      </c>
      <c r="EX1745" s="2">
        <v>2.4870000000000001</v>
      </c>
      <c r="EY1745" s="2">
        <v>2.4940000000000002</v>
      </c>
      <c r="EZ1745" s="2">
        <v>2.5</v>
      </c>
      <c r="FA1745" s="2">
        <v>2.5070000000000001</v>
      </c>
      <c r="FB1745" s="2">
        <v>2.5110000000000001</v>
      </c>
      <c r="FC1745" s="2">
        <v>2.5430000000000001</v>
      </c>
      <c r="FD1745" s="2">
        <v>2.6789999999999998</v>
      </c>
      <c r="FE1745" s="2">
        <v>2.8029999999999999</v>
      </c>
      <c r="FF1745" s="2">
        <v>2.8654999999999999</v>
      </c>
      <c r="FG1745" s="2">
        <v>2.7614999999999998</v>
      </c>
      <c r="FH1745" s="2">
        <v>2.6564999999999999</v>
      </c>
      <c r="FI1745" s="2">
        <v>2.5605000000000002</v>
      </c>
      <c r="FJ1745" s="2">
        <v>2.5394999999999999</v>
      </c>
      <c r="FK1745" s="2">
        <v>2.5465</v>
      </c>
      <c r="FL1745" s="2">
        <v>2.5525000000000002</v>
      </c>
      <c r="FM1745" s="2">
        <v>2.5594999999999999</v>
      </c>
      <c r="FN1745" s="2">
        <v>2.5634999999999999</v>
      </c>
      <c r="FO1745" s="2">
        <v>2.5954999999999999</v>
      </c>
      <c r="FP1745" s="2">
        <v>2.7315</v>
      </c>
      <c r="FQ1745" s="2">
        <v>2.8555000000000001</v>
      </c>
      <c r="FR1745" s="2"/>
      <c r="FS1745" s="2"/>
      <c r="FT1745" s="2"/>
      <c r="FU1745" s="2"/>
      <c r="FV1745" s="2"/>
      <c r="FW1745" s="2"/>
      <c r="FX1745" s="2"/>
      <c r="FY1745" s="2"/>
      <c r="FZ1745" s="2"/>
      <c r="GA1745" s="2"/>
      <c r="GB1745" s="2"/>
      <c r="GC1745" s="2"/>
      <c r="GD1745" s="2"/>
      <c r="GE1745" s="2"/>
      <c r="GF1745" s="2"/>
      <c r="GG1745" s="2"/>
      <c r="GH1745" s="2"/>
      <c r="GI1745" s="2"/>
      <c r="GJ1745" s="2"/>
      <c r="GK1745" s="2"/>
      <c r="GL1745" s="2"/>
      <c r="GM1745" s="2"/>
      <c r="GN1745" s="2"/>
      <c r="GO1745" s="2"/>
      <c r="GP1745" s="2"/>
      <c r="GQ1745" s="2"/>
    </row>
    <row r="1746" spans="1:199" customFormat="1" hidden="1" x14ac:dyDescent="0.2">
      <c r="A1746">
        <f t="shared" si="424"/>
        <v>3</v>
      </c>
      <c r="B1746">
        <f t="shared" si="425"/>
        <v>12</v>
      </c>
      <c r="C1746" s="1">
        <v>36502</v>
      </c>
      <c r="D1746">
        <f t="shared" si="426"/>
        <v>12</v>
      </c>
      <c r="E1746">
        <f t="shared" si="427"/>
        <v>1999</v>
      </c>
      <c r="F1746" s="15"/>
      <c r="G1746" s="16">
        <f t="shared" si="416"/>
        <v>0.10708333333333364</v>
      </c>
      <c r="H1746" s="16">
        <f t="shared" si="417"/>
        <v>1.4749999999999819E-2</v>
      </c>
      <c r="I1746" s="16">
        <f t="shared" si="418"/>
        <v>0.12183333333333346</v>
      </c>
      <c r="J1746" s="7">
        <f>VLOOKUP(C1746,'Nymex hist.'!A:B,2,0)</f>
        <v>2.2879999999999998</v>
      </c>
      <c r="K1746" s="7"/>
      <c r="L1746" s="7"/>
      <c r="M1746" s="9">
        <f t="shared" si="419"/>
        <v>2.3948333333333331</v>
      </c>
      <c r="N1746" s="9">
        <f t="shared" si="420"/>
        <v>2.5019166666666668</v>
      </c>
      <c r="O1746" s="9">
        <f t="shared" si="421"/>
        <v>2.5166666666666666</v>
      </c>
      <c r="P1746" s="9">
        <f t="shared" si="422"/>
        <v>2.5516666666666667</v>
      </c>
      <c r="Q1746" s="9">
        <f t="shared" si="423"/>
        <v>2.5966666666666662</v>
      </c>
      <c r="R1746" s="8">
        <v>36502</v>
      </c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3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>
        <v>2.2879999999999998</v>
      </c>
      <c r="CY1746" s="2">
        <v>2.3159999999999998</v>
      </c>
      <c r="CZ1746" s="2">
        <v>2.31</v>
      </c>
      <c r="DA1746" s="2">
        <v>2.2989999999999999</v>
      </c>
      <c r="DB1746" s="2">
        <v>2.3140000000000001</v>
      </c>
      <c r="DC1746" s="2">
        <v>2.3370000000000002</v>
      </c>
      <c r="DD1746" s="2">
        <v>2.3610000000000002</v>
      </c>
      <c r="DE1746" s="2">
        <v>2.383</v>
      </c>
      <c r="DF1746" s="2">
        <v>2.41</v>
      </c>
      <c r="DG1746" s="2">
        <v>2.4420000000000002</v>
      </c>
      <c r="DH1746" s="2">
        <v>2.57</v>
      </c>
      <c r="DI1746" s="2">
        <v>2.7080000000000002</v>
      </c>
      <c r="DJ1746" s="2">
        <v>2.7389999999999999</v>
      </c>
      <c r="DK1746" s="2">
        <v>2.6230000000000002</v>
      </c>
      <c r="DL1746" s="2">
        <v>2.5070000000000001</v>
      </c>
      <c r="DM1746" s="2">
        <v>2.4049999999999998</v>
      </c>
      <c r="DN1746" s="2">
        <v>2.3780000000000001</v>
      </c>
      <c r="DO1746" s="2">
        <v>2.395</v>
      </c>
      <c r="DP1746" s="2">
        <v>2.4049999999999998</v>
      </c>
      <c r="DQ1746" s="2">
        <v>2.411</v>
      </c>
      <c r="DR1746" s="2">
        <v>2.4209999999999998</v>
      </c>
      <c r="DS1746" s="2">
        <v>2.4510000000000001</v>
      </c>
      <c r="DT1746" s="2">
        <v>2.581</v>
      </c>
      <c r="DU1746" s="2">
        <v>2.7069999999999999</v>
      </c>
      <c r="DV1746" s="2">
        <v>2.734</v>
      </c>
      <c r="DW1746" s="2">
        <v>2.63</v>
      </c>
      <c r="DX1746" s="2">
        <v>2.524</v>
      </c>
      <c r="DY1746" s="2">
        <v>2.4279999999999999</v>
      </c>
      <c r="DZ1746" s="2">
        <v>2.407</v>
      </c>
      <c r="EA1746" s="2">
        <v>2.4140000000000001</v>
      </c>
      <c r="EB1746" s="2">
        <v>2.42</v>
      </c>
      <c r="EC1746" s="2">
        <v>2.427</v>
      </c>
      <c r="ED1746" s="2">
        <v>2.431</v>
      </c>
      <c r="EE1746" s="2">
        <v>2.4630000000000001</v>
      </c>
      <c r="EF1746" s="2">
        <v>2.5990000000000002</v>
      </c>
      <c r="EG1746" s="2">
        <v>2.7229999999999999</v>
      </c>
      <c r="EH1746" s="2">
        <v>2.7690000000000001</v>
      </c>
      <c r="EI1746" s="2">
        <v>2.665</v>
      </c>
      <c r="EJ1746" s="2">
        <v>2.5590000000000002</v>
      </c>
      <c r="EK1746" s="2">
        <v>2.4630000000000001</v>
      </c>
      <c r="EL1746" s="2">
        <v>2.4420000000000002</v>
      </c>
      <c r="EM1746" s="2">
        <v>2.4489999999999998</v>
      </c>
      <c r="EN1746" s="2">
        <v>2.4550000000000001</v>
      </c>
      <c r="EO1746" s="2">
        <v>2.4620000000000002</v>
      </c>
      <c r="EP1746" s="2">
        <v>2.4660000000000002</v>
      </c>
      <c r="EQ1746" s="2">
        <v>2.4980000000000002</v>
      </c>
      <c r="ER1746" s="2">
        <v>2.6339999999999999</v>
      </c>
      <c r="ES1746" s="2">
        <v>2.758</v>
      </c>
      <c r="ET1746" s="2">
        <v>2.8140000000000001</v>
      </c>
      <c r="EU1746" s="2">
        <v>2.71</v>
      </c>
      <c r="EV1746" s="2">
        <v>2.6040000000000001</v>
      </c>
      <c r="EW1746" s="2">
        <v>2.508</v>
      </c>
      <c r="EX1746" s="2">
        <v>2.4870000000000001</v>
      </c>
      <c r="EY1746" s="2">
        <v>2.4940000000000002</v>
      </c>
      <c r="EZ1746" s="2">
        <v>2.5</v>
      </c>
      <c r="FA1746" s="2">
        <v>2.5070000000000001</v>
      </c>
      <c r="FB1746" s="2">
        <v>2.5110000000000001</v>
      </c>
      <c r="FC1746" s="2">
        <v>2.5430000000000001</v>
      </c>
      <c r="FD1746" s="2">
        <v>2.6789999999999998</v>
      </c>
      <c r="FE1746" s="2">
        <v>2.8029999999999999</v>
      </c>
      <c r="FF1746" s="2">
        <v>2.8639999999999999</v>
      </c>
      <c r="FG1746" s="2">
        <v>2.76</v>
      </c>
      <c r="FH1746" s="2">
        <v>2.6539999999999999</v>
      </c>
      <c r="FI1746" s="2">
        <v>2.5579999999999998</v>
      </c>
      <c r="FJ1746" s="2">
        <v>2.5369999999999999</v>
      </c>
      <c r="FK1746" s="2">
        <v>2.544</v>
      </c>
      <c r="FL1746" s="2">
        <v>2.5499999999999998</v>
      </c>
      <c r="FM1746" s="2">
        <v>2.5569999999999999</v>
      </c>
      <c r="FN1746" s="2">
        <v>2.5609999999999999</v>
      </c>
      <c r="FO1746" s="2">
        <v>2.593</v>
      </c>
      <c r="FP1746" s="2">
        <v>2.7290000000000001</v>
      </c>
      <c r="FQ1746" s="2">
        <v>2.8530000000000002</v>
      </c>
      <c r="FR1746" s="2"/>
      <c r="FS1746" s="2"/>
      <c r="FT1746" s="2"/>
      <c r="FU1746" s="2"/>
      <c r="FV1746" s="2"/>
      <c r="FW1746" s="2"/>
      <c r="FX1746" s="2"/>
      <c r="FY1746" s="2"/>
      <c r="FZ1746" s="2"/>
      <c r="GA1746" s="2"/>
      <c r="GB1746" s="2"/>
      <c r="GC1746" s="2"/>
      <c r="GD1746" s="2"/>
      <c r="GE1746" s="2"/>
      <c r="GF1746" s="2"/>
      <c r="GG1746" s="2"/>
      <c r="GH1746" s="2"/>
      <c r="GI1746" s="2"/>
      <c r="GJ1746" s="2"/>
      <c r="GK1746" s="2"/>
      <c r="GL1746" s="2"/>
      <c r="GM1746" s="2"/>
      <c r="GN1746" s="2"/>
      <c r="GO1746" s="2"/>
      <c r="GP1746" s="2"/>
      <c r="GQ1746" s="2"/>
    </row>
    <row r="1747" spans="1:199" customFormat="1" hidden="1" x14ac:dyDescent="0.2">
      <c r="A1747">
        <f t="shared" si="424"/>
        <v>4</v>
      </c>
      <c r="B1747">
        <f t="shared" si="425"/>
        <v>12</v>
      </c>
      <c r="C1747" s="1">
        <v>36503</v>
      </c>
      <c r="D1747">
        <f t="shared" si="426"/>
        <v>12</v>
      </c>
      <c r="E1747">
        <f t="shared" si="427"/>
        <v>1999</v>
      </c>
      <c r="F1747" s="15"/>
      <c r="G1747" s="16">
        <f t="shared" si="416"/>
        <v>0.11050000000000004</v>
      </c>
      <c r="H1747" s="16">
        <f t="shared" si="417"/>
        <v>1.4916666666666689E-2</v>
      </c>
      <c r="I1747" s="16">
        <f t="shared" si="418"/>
        <v>0.12541666666666673</v>
      </c>
      <c r="J1747" s="7">
        <f>VLOOKUP(C1747,'Nymex hist.'!A:B,2,0)</f>
        <v>2.2850000000000001</v>
      </c>
      <c r="K1747" s="7"/>
      <c r="L1747" s="7"/>
      <c r="M1747" s="9">
        <f t="shared" si="419"/>
        <v>2.4012499999999997</v>
      </c>
      <c r="N1747" s="9">
        <f t="shared" si="420"/>
        <v>2.5117499999999997</v>
      </c>
      <c r="O1747" s="9">
        <f t="shared" si="421"/>
        <v>2.5266666666666664</v>
      </c>
      <c r="P1747" s="9">
        <f t="shared" si="422"/>
        <v>2.561666666666667</v>
      </c>
      <c r="Q1747" s="9">
        <f t="shared" si="423"/>
        <v>2.6066666666666669</v>
      </c>
      <c r="R1747" s="8">
        <v>36503</v>
      </c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3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>
        <v>2.2850000000000001</v>
      </c>
      <c r="CY1747" s="2">
        <v>2.3220000000000001</v>
      </c>
      <c r="CZ1747" s="2">
        <v>2.3199999999999998</v>
      </c>
      <c r="DA1747" s="2">
        <v>2.3050000000000002</v>
      </c>
      <c r="DB1747" s="2">
        <v>2.3220000000000001</v>
      </c>
      <c r="DC1747" s="2">
        <v>2.3450000000000002</v>
      </c>
      <c r="DD1747" s="2">
        <v>2.3679999999999999</v>
      </c>
      <c r="DE1747" s="2">
        <v>2.39</v>
      </c>
      <c r="DF1747" s="2">
        <v>2.4169999999999998</v>
      </c>
      <c r="DG1747" s="2">
        <v>2.4489999999999998</v>
      </c>
      <c r="DH1747" s="2">
        <v>2.577</v>
      </c>
      <c r="DI1747" s="2">
        <v>2.7149999999999999</v>
      </c>
      <c r="DJ1747" s="2">
        <v>2.7469999999999999</v>
      </c>
      <c r="DK1747" s="2">
        <v>2.633</v>
      </c>
      <c r="DL1747" s="2">
        <v>2.5169999999999999</v>
      </c>
      <c r="DM1747" s="2">
        <v>2.415</v>
      </c>
      <c r="DN1747" s="2">
        <v>2.3879999999999999</v>
      </c>
      <c r="DO1747" s="2">
        <v>2.4049999999999998</v>
      </c>
      <c r="DP1747" s="2">
        <v>2.415</v>
      </c>
      <c r="DQ1747" s="2">
        <v>2.4209999999999998</v>
      </c>
      <c r="DR1747" s="2">
        <v>2.431</v>
      </c>
      <c r="DS1747" s="2">
        <v>2.4609999999999999</v>
      </c>
      <c r="DT1747" s="2">
        <v>2.5910000000000002</v>
      </c>
      <c r="DU1747" s="2">
        <v>2.7170000000000001</v>
      </c>
      <c r="DV1747" s="2">
        <v>2.7440000000000002</v>
      </c>
      <c r="DW1747" s="2">
        <v>2.64</v>
      </c>
      <c r="DX1747" s="2">
        <v>2.5339999999999998</v>
      </c>
      <c r="DY1747" s="2">
        <v>2.4380000000000002</v>
      </c>
      <c r="DZ1747" s="2">
        <v>2.4169999999999998</v>
      </c>
      <c r="EA1747" s="2">
        <v>2.4239999999999999</v>
      </c>
      <c r="EB1747" s="2">
        <v>2.4300000000000002</v>
      </c>
      <c r="EC1747" s="2">
        <v>2.4369999999999998</v>
      </c>
      <c r="ED1747" s="2">
        <v>2.4409999999999998</v>
      </c>
      <c r="EE1747" s="2">
        <v>2.4729999999999999</v>
      </c>
      <c r="EF1747" s="2">
        <v>2.609</v>
      </c>
      <c r="EG1747" s="2">
        <v>2.7330000000000001</v>
      </c>
      <c r="EH1747" s="2">
        <v>2.7789999999999999</v>
      </c>
      <c r="EI1747" s="2">
        <v>2.6749999999999998</v>
      </c>
      <c r="EJ1747" s="2">
        <v>2.569</v>
      </c>
      <c r="EK1747" s="2">
        <v>2.4729999999999999</v>
      </c>
      <c r="EL1747" s="2">
        <v>2.452</v>
      </c>
      <c r="EM1747" s="2">
        <v>2.4590000000000001</v>
      </c>
      <c r="EN1747" s="2">
        <v>2.4649999999999999</v>
      </c>
      <c r="EO1747" s="2">
        <v>2.472</v>
      </c>
      <c r="EP1747" s="2">
        <v>2.476</v>
      </c>
      <c r="EQ1747" s="2">
        <v>2.508</v>
      </c>
      <c r="ER1747" s="2">
        <v>2.6440000000000001</v>
      </c>
      <c r="ES1747" s="2">
        <v>2.7679999999999998</v>
      </c>
      <c r="ET1747" s="2">
        <v>2.8239999999999998</v>
      </c>
      <c r="EU1747" s="2">
        <v>2.72</v>
      </c>
      <c r="EV1747" s="2">
        <v>2.6139999999999999</v>
      </c>
      <c r="EW1747" s="2">
        <v>2.5179999999999998</v>
      </c>
      <c r="EX1747" s="2">
        <v>2.4969999999999999</v>
      </c>
      <c r="EY1747" s="2">
        <v>2.504</v>
      </c>
      <c r="EZ1747" s="2">
        <v>2.5099999999999998</v>
      </c>
      <c r="FA1747" s="2">
        <v>2.5169999999999999</v>
      </c>
      <c r="FB1747" s="2">
        <v>2.5209999999999999</v>
      </c>
      <c r="FC1747" s="2">
        <v>2.5529999999999999</v>
      </c>
      <c r="FD1747" s="2">
        <v>2.6890000000000001</v>
      </c>
      <c r="FE1747" s="2">
        <v>2.8130000000000002</v>
      </c>
      <c r="FF1747" s="2">
        <v>2.8740000000000001</v>
      </c>
      <c r="FG1747" s="2">
        <v>2.77</v>
      </c>
      <c r="FH1747" s="2">
        <v>2.6640000000000001</v>
      </c>
      <c r="FI1747" s="2">
        <v>2.5680000000000001</v>
      </c>
      <c r="FJ1747" s="2">
        <v>2.5470000000000002</v>
      </c>
      <c r="FK1747" s="2">
        <v>2.5539999999999998</v>
      </c>
      <c r="FL1747" s="2">
        <v>2.56</v>
      </c>
      <c r="FM1747" s="2">
        <v>2.5670000000000002</v>
      </c>
      <c r="FN1747" s="2">
        <v>2.5710000000000002</v>
      </c>
      <c r="FO1747" s="2">
        <v>2.6030000000000002</v>
      </c>
      <c r="FP1747" s="2">
        <v>2.7389999999999999</v>
      </c>
      <c r="FQ1747" s="2">
        <v>2.863</v>
      </c>
      <c r="FR1747" s="2"/>
      <c r="FS1747" s="2"/>
      <c r="FT1747" s="2"/>
      <c r="FU1747" s="2"/>
      <c r="FV1747" s="2"/>
      <c r="FW1747" s="2"/>
      <c r="FX1747" s="2"/>
      <c r="FY1747" s="2"/>
      <c r="FZ1747" s="2"/>
      <c r="GA1747" s="2"/>
      <c r="GB1747" s="2"/>
      <c r="GC1747" s="2"/>
      <c r="GD1747" s="2"/>
      <c r="GE1747" s="2"/>
      <c r="GF1747" s="2"/>
      <c r="GG1747" s="2"/>
      <c r="GH1747" s="2"/>
      <c r="GI1747" s="2"/>
      <c r="GJ1747" s="2"/>
      <c r="GK1747" s="2"/>
      <c r="GL1747" s="2"/>
      <c r="GM1747" s="2"/>
      <c r="GN1747" s="2"/>
      <c r="GO1747" s="2"/>
      <c r="GP1747" s="2"/>
      <c r="GQ1747" s="2"/>
    </row>
    <row r="1748" spans="1:199" customFormat="1" hidden="1" x14ac:dyDescent="0.2">
      <c r="A1748">
        <f t="shared" si="424"/>
        <v>5</v>
      </c>
      <c r="B1748">
        <f t="shared" si="425"/>
        <v>12</v>
      </c>
      <c r="C1748" s="1">
        <v>36504</v>
      </c>
      <c r="D1748">
        <f t="shared" si="426"/>
        <v>12</v>
      </c>
      <c r="E1748">
        <f t="shared" si="427"/>
        <v>1999</v>
      </c>
      <c r="F1748" s="15"/>
      <c r="G1748" s="16">
        <f t="shared" si="416"/>
        <v>5.8083333333333265E-2</v>
      </c>
      <c r="H1748" s="16">
        <f t="shared" si="417"/>
        <v>1.4499999999999957E-2</v>
      </c>
      <c r="I1748" s="16">
        <f t="shared" si="418"/>
        <v>7.2583333333333222E-2</v>
      </c>
      <c r="J1748" s="7">
        <f>VLOOKUP(C1748,'Nymex hist.'!A:B,2,0)</f>
        <v>2.4460000000000002</v>
      </c>
      <c r="K1748" s="7"/>
      <c r="L1748" s="7"/>
      <c r="M1748" s="9">
        <f t="shared" si="419"/>
        <v>2.48875</v>
      </c>
      <c r="N1748" s="9">
        <f t="shared" si="420"/>
        <v>2.5468333333333333</v>
      </c>
      <c r="O1748" s="9">
        <f t="shared" si="421"/>
        <v>2.5613333333333332</v>
      </c>
      <c r="P1748" s="9">
        <f t="shared" si="422"/>
        <v>2.5963333333333334</v>
      </c>
      <c r="Q1748" s="9">
        <f t="shared" si="423"/>
        <v>2.6413333333333333</v>
      </c>
      <c r="R1748" s="8">
        <v>36504</v>
      </c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3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>
        <v>2.4460000000000002</v>
      </c>
      <c r="CY1748" s="2">
        <v>2.4590000000000001</v>
      </c>
      <c r="CZ1748" s="2">
        <v>2.4390000000000001</v>
      </c>
      <c r="DA1748" s="2">
        <v>2.4140000000000001</v>
      </c>
      <c r="DB1748" s="2">
        <v>2.4159999999999999</v>
      </c>
      <c r="DC1748" s="2">
        <v>2.4249999999999998</v>
      </c>
      <c r="DD1748" s="2">
        <v>2.44</v>
      </c>
      <c r="DE1748" s="2">
        <v>2.4550000000000001</v>
      </c>
      <c r="DF1748" s="2">
        <v>2.48</v>
      </c>
      <c r="DG1748" s="2">
        <v>2.5049999999999999</v>
      </c>
      <c r="DH1748" s="2">
        <v>2.625</v>
      </c>
      <c r="DI1748" s="2">
        <v>2.7610000000000001</v>
      </c>
      <c r="DJ1748" s="2">
        <v>2.7909999999999999</v>
      </c>
      <c r="DK1748" s="2">
        <v>2.6749999999999998</v>
      </c>
      <c r="DL1748" s="2">
        <v>2.5569999999999999</v>
      </c>
      <c r="DM1748" s="2">
        <v>2.452</v>
      </c>
      <c r="DN1748" s="2">
        <v>2.4220000000000002</v>
      </c>
      <c r="DO1748" s="2">
        <v>2.4369999999999998</v>
      </c>
      <c r="DP1748" s="2">
        <v>2.4470000000000001</v>
      </c>
      <c r="DQ1748" s="2">
        <v>2.4529999999999998</v>
      </c>
      <c r="DR1748" s="2">
        <v>2.4630000000000001</v>
      </c>
      <c r="DS1748" s="2">
        <v>2.4929999999999999</v>
      </c>
      <c r="DT1748" s="2">
        <v>2.6230000000000002</v>
      </c>
      <c r="DU1748" s="2">
        <v>2.7490000000000001</v>
      </c>
      <c r="DV1748" s="2">
        <v>2.7759999999999998</v>
      </c>
      <c r="DW1748" s="2">
        <v>2.6739999999999999</v>
      </c>
      <c r="DX1748" s="2">
        <v>2.569</v>
      </c>
      <c r="DY1748" s="2">
        <v>2.4729999999999999</v>
      </c>
      <c r="DZ1748" s="2">
        <v>2.452</v>
      </c>
      <c r="EA1748" s="2">
        <v>2.4590000000000001</v>
      </c>
      <c r="EB1748" s="2">
        <v>2.4649999999999999</v>
      </c>
      <c r="EC1748" s="2">
        <v>2.472</v>
      </c>
      <c r="ED1748" s="2">
        <v>2.476</v>
      </c>
      <c r="EE1748" s="2">
        <v>2.508</v>
      </c>
      <c r="EF1748" s="2">
        <v>2.6440000000000001</v>
      </c>
      <c r="EG1748" s="2">
        <v>2.7679999999999998</v>
      </c>
      <c r="EH1748" s="2">
        <v>2.8109999999999999</v>
      </c>
      <c r="EI1748" s="2">
        <v>2.7090000000000001</v>
      </c>
      <c r="EJ1748" s="2">
        <v>2.6040000000000001</v>
      </c>
      <c r="EK1748" s="2">
        <v>2.508</v>
      </c>
      <c r="EL1748" s="2">
        <v>2.4870000000000001</v>
      </c>
      <c r="EM1748" s="2">
        <v>2.4940000000000002</v>
      </c>
      <c r="EN1748" s="2">
        <v>2.5</v>
      </c>
      <c r="EO1748" s="2">
        <v>2.5070000000000001</v>
      </c>
      <c r="EP1748" s="2">
        <v>2.5110000000000001</v>
      </c>
      <c r="EQ1748" s="2">
        <v>2.5430000000000001</v>
      </c>
      <c r="ER1748" s="2">
        <v>2.6789999999999998</v>
      </c>
      <c r="ES1748" s="2">
        <v>2.8029999999999999</v>
      </c>
      <c r="ET1748" s="2">
        <v>2.8559999999999999</v>
      </c>
      <c r="EU1748" s="2">
        <v>2.754</v>
      </c>
      <c r="EV1748" s="2">
        <v>2.649</v>
      </c>
      <c r="EW1748" s="2">
        <v>2.5529999999999999</v>
      </c>
      <c r="EX1748" s="2">
        <v>2.532</v>
      </c>
      <c r="EY1748" s="2">
        <v>2.5390000000000001</v>
      </c>
      <c r="EZ1748" s="2">
        <v>2.5449999999999999</v>
      </c>
      <c r="FA1748" s="2">
        <v>2.552</v>
      </c>
      <c r="FB1748" s="2">
        <v>2.556</v>
      </c>
      <c r="FC1748" s="2">
        <v>2.5880000000000001</v>
      </c>
      <c r="FD1748" s="2">
        <v>2.7240000000000002</v>
      </c>
      <c r="FE1748" s="2">
        <v>2.8479999999999999</v>
      </c>
      <c r="FF1748" s="2">
        <v>2.9060000000000001</v>
      </c>
      <c r="FG1748" s="2">
        <v>2.8039999999999998</v>
      </c>
      <c r="FH1748" s="2">
        <v>2.6989999999999998</v>
      </c>
      <c r="FI1748" s="2">
        <v>2.6030000000000002</v>
      </c>
      <c r="FJ1748" s="2">
        <v>2.5819999999999999</v>
      </c>
      <c r="FK1748" s="2">
        <v>2.589</v>
      </c>
      <c r="FL1748" s="2">
        <v>2.5950000000000002</v>
      </c>
      <c r="FM1748" s="2">
        <v>2.6019999999999999</v>
      </c>
      <c r="FN1748" s="2">
        <v>2.6059999999999999</v>
      </c>
      <c r="FO1748" s="2">
        <v>2.6379999999999999</v>
      </c>
      <c r="FP1748" s="2">
        <v>2.774</v>
      </c>
      <c r="FQ1748" s="2">
        <v>2.8980000000000001</v>
      </c>
      <c r="FR1748" s="2"/>
      <c r="FS1748" s="2"/>
      <c r="FT1748" s="2"/>
      <c r="FU1748" s="2"/>
      <c r="FV1748" s="2"/>
      <c r="FW1748" s="2"/>
      <c r="FX1748" s="2"/>
      <c r="FY1748" s="2"/>
      <c r="FZ1748" s="2"/>
      <c r="GA1748" s="2"/>
      <c r="GB1748" s="2"/>
      <c r="GC1748" s="2"/>
      <c r="GD1748" s="2"/>
      <c r="GE1748" s="2"/>
      <c r="GF1748" s="2"/>
      <c r="GG1748" s="2"/>
      <c r="GH1748" s="2"/>
      <c r="GI1748" s="2"/>
      <c r="GJ1748" s="2"/>
      <c r="GK1748" s="2"/>
      <c r="GL1748" s="2"/>
      <c r="GM1748" s="2"/>
      <c r="GN1748" s="2"/>
      <c r="GO1748" s="2"/>
      <c r="GP1748" s="2"/>
      <c r="GQ1748" s="2"/>
    </row>
    <row r="1749" spans="1:199" customFormat="1" hidden="1" x14ac:dyDescent="0.2">
      <c r="A1749">
        <f t="shared" si="424"/>
        <v>1</v>
      </c>
      <c r="B1749">
        <f t="shared" si="425"/>
        <v>12</v>
      </c>
      <c r="C1749" s="1">
        <v>36507</v>
      </c>
      <c r="D1749">
        <f t="shared" si="426"/>
        <v>12</v>
      </c>
      <c r="E1749">
        <f t="shared" si="427"/>
        <v>1999</v>
      </c>
      <c r="F1749" s="15"/>
      <c r="G1749" s="16">
        <f t="shared" si="416"/>
        <v>3.7249999999999783E-2</v>
      </c>
      <c r="H1749" s="16">
        <f t="shared" si="417"/>
        <v>1.2499999999999734E-2</v>
      </c>
      <c r="I1749" s="16">
        <f t="shared" si="418"/>
        <v>4.9749999999999517E-2</v>
      </c>
      <c r="J1749" s="7">
        <f>VLOOKUP(C1749,'Nymex hist.'!A:B,2,0)</f>
        <v>2.5089999999999999</v>
      </c>
      <c r="K1749" s="7"/>
      <c r="L1749" s="7"/>
      <c r="M1749" s="9">
        <f t="shared" si="419"/>
        <v>2.5145833333333334</v>
      </c>
      <c r="N1749" s="9">
        <f t="shared" si="420"/>
        <v>2.5518333333333332</v>
      </c>
      <c r="O1749" s="9">
        <f t="shared" si="421"/>
        <v>2.5643333333333329</v>
      </c>
      <c r="P1749" s="9">
        <f t="shared" si="422"/>
        <v>2.5993333333333331</v>
      </c>
      <c r="Q1749" s="9">
        <f t="shared" si="423"/>
        <v>2.6443333333333334</v>
      </c>
      <c r="R1749" s="8">
        <v>36507</v>
      </c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3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>
        <v>2.5089999999999999</v>
      </c>
      <c r="CY1749" s="2">
        <v>2.5150000000000001</v>
      </c>
      <c r="CZ1749" s="2">
        <v>2.4769999999999999</v>
      </c>
      <c r="DA1749" s="2">
        <v>2.4420000000000002</v>
      </c>
      <c r="DB1749" s="2">
        <v>2.4369999999999998</v>
      </c>
      <c r="DC1749" s="2">
        <v>2.444</v>
      </c>
      <c r="DD1749" s="2">
        <v>2.4580000000000002</v>
      </c>
      <c r="DE1749" s="2">
        <v>2.472</v>
      </c>
      <c r="DF1749" s="2">
        <v>2.4950000000000001</v>
      </c>
      <c r="DG1749" s="2">
        <v>2.5179999999999998</v>
      </c>
      <c r="DH1749" s="2">
        <v>2.6379999999999999</v>
      </c>
      <c r="DI1749" s="2">
        <v>2.77</v>
      </c>
      <c r="DJ1749" s="2">
        <v>2.8</v>
      </c>
      <c r="DK1749" s="2">
        <v>2.6840000000000002</v>
      </c>
      <c r="DL1749" s="2">
        <v>2.5659999999999998</v>
      </c>
      <c r="DM1749" s="2">
        <v>2.4590000000000001</v>
      </c>
      <c r="DN1749" s="2">
        <v>2.427</v>
      </c>
      <c r="DO1749" s="2">
        <v>2.44</v>
      </c>
      <c r="DP1749" s="2">
        <v>2.4500000000000002</v>
      </c>
      <c r="DQ1749" s="2">
        <v>2.456</v>
      </c>
      <c r="DR1749" s="2">
        <v>2.4660000000000002</v>
      </c>
      <c r="DS1749" s="2">
        <v>2.496</v>
      </c>
      <c r="DT1749" s="2">
        <v>2.6259999999999999</v>
      </c>
      <c r="DU1749" s="2">
        <v>2.7519999999999998</v>
      </c>
      <c r="DV1749" s="2">
        <v>2.7789999999999999</v>
      </c>
      <c r="DW1749" s="2">
        <v>2.677</v>
      </c>
      <c r="DX1749" s="2">
        <v>2.5720000000000001</v>
      </c>
      <c r="DY1749" s="2">
        <v>2.476</v>
      </c>
      <c r="DZ1749" s="2">
        <v>2.4550000000000001</v>
      </c>
      <c r="EA1749" s="2">
        <v>2.4620000000000002</v>
      </c>
      <c r="EB1749" s="2">
        <v>2.468</v>
      </c>
      <c r="EC1749" s="2">
        <v>2.4750000000000001</v>
      </c>
      <c r="ED1749" s="2">
        <v>2.4790000000000001</v>
      </c>
      <c r="EE1749" s="2">
        <v>2.5110000000000001</v>
      </c>
      <c r="EF1749" s="2">
        <v>2.6469999999999998</v>
      </c>
      <c r="EG1749" s="2">
        <v>2.7709999999999999</v>
      </c>
      <c r="EH1749" s="2">
        <v>2.8140000000000001</v>
      </c>
      <c r="EI1749" s="2">
        <v>2.7120000000000002</v>
      </c>
      <c r="EJ1749" s="2">
        <v>2.6070000000000002</v>
      </c>
      <c r="EK1749" s="2">
        <v>2.5110000000000001</v>
      </c>
      <c r="EL1749" s="2">
        <v>2.4900000000000002</v>
      </c>
      <c r="EM1749" s="2">
        <v>2.4969999999999999</v>
      </c>
      <c r="EN1749" s="2">
        <v>2.5030000000000001</v>
      </c>
      <c r="EO1749" s="2">
        <v>2.5099999999999998</v>
      </c>
      <c r="EP1749" s="2">
        <v>2.5139999999999998</v>
      </c>
      <c r="EQ1749" s="2">
        <v>2.5459999999999998</v>
      </c>
      <c r="ER1749" s="2">
        <v>2.6819999999999999</v>
      </c>
      <c r="ES1749" s="2">
        <v>2.806</v>
      </c>
      <c r="ET1749" s="2">
        <v>2.859</v>
      </c>
      <c r="EU1749" s="2">
        <v>2.7570000000000001</v>
      </c>
      <c r="EV1749" s="2">
        <v>2.6520000000000001</v>
      </c>
      <c r="EW1749" s="2">
        <v>2.556</v>
      </c>
      <c r="EX1749" s="2">
        <v>2.5350000000000001</v>
      </c>
      <c r="EY1749" s="2">
        <v>2.5419999999999998</v>
      </c>
      <c r="EZ1749" s="2">
        <v>2.548</v>
      </c>
      <c r="FA1749" s="2">
        <v>2.5550000000000002</v>
      </c>
      <c r="FB1749" s="2">
        <v>2.5590000000000002</v>
      </c>
      <c r="FC1749" s="2">
        <v>2.5910000000000002</v>
      </c>
      <c r="FD1749" s="2">
        <v>2.7269999999999999</v>
      </c>
      <c r="FE1749" s="2">
        <v>2.851</v>
      </c>
      <c r="FF1749" s="2">
        <v>2.9089999999999998</v>
      </c>
      <c r="FG1749" s="2">
        <v>2.8069999999999999</v>
      </c>
      <c r="FH1749" s="2">
        <v>2.702</v>
      </c>
      <c r="FI1749" s="2">
        <v>2.6059999999999999</v>
      </c>
      <c r="FJ1749" s="2">
        <v>2.585</v>
      </c>
      <c r="FK1749" s="2">
        <v>2.5920000000000001</v>
      </c>
      <c r="FL1749" s="2">
        <v>2.5979999999999999</v>
      </c>
      <c r="FM1749" s="2">
        <v>2.605</v>
      </c>
      <c r="FN1749" s="2">
        <v>2.609</v>
      </c>
      <c r="FO1749" s="2">
        <v>2.641</v>
      </c>
      <c r="FP1749" s="2">
        <v>2.7770000000000001</v>
      </c>
      <c r="FQ1749" s="2">
        <v>2.9009999999999998</v>
      </c>
      <c r="FR1749" s="2"/>
      <c r="FS1749" s="2"/>
      <c r="FT1749" s="2"/>
      <c r="FU1749" s="2"/>
      <c r="FV1749" s="2"/>
      <c r="FW1749" s="2"/>
      <c r="FX1749" s="2"/>
      <c r="FY1749" s="2"/>
      <c r="FZ1749" s="2"/>
      <c r="GA1749" s="2"/>
      <c r="GB1749" s="2"/>
      <c r="GC1749" s="2"/>
      <c r="GD1749" s="2"/>
      <c r="GE1749" s="2"/>
      <c r="GF1749" s="2"/>
      <c r="GG1749" s="2"/>
      <c r="GH1749" s="2"/>
      <c r="GI1749" s="2"/>
      <c r="GJ1749" s="2"/>
      <c r="GK1749" s="2"/>
      <c r="GL1749" s="2"/>
      <c r="GM1749" s="2"/>
      <c r="GN1749" s="2"/>
      <c r="GO1749" s="2"/>
      <c r="GP1749" s="2"/>
      <c r="GQ1749" s="2"/>
    </row>
    <row r="1750" spans="1:199" customFormat="1" hidden="1" x14ac:dyDescent="0.2">
      <c r="A1750">
        <f t="shared" si="424"/>
        <v>2</v>
      </c>
      <c r="B1750">
        <f t="shared" si="425"/>
        <v>12</v>
      </c>
      <c r="C1750" s="1">
        <v>36508</v>
      </c>
      <c r="D1750">
        <f t="shared" si="426"/>
        <v>12</v>
      </c>
      <c r="E1750">
        <f t="shared" si="427"/>
        <v>1999</v>
      </c>
      <c r="F1750" s="15"/>
      <c r="G1750" s="16">
        <f t="shared" si="416"/>
        <v>2.1833333333333815E-2</v>
      </c>
      <c r="H1750" s="16">
        <f t="shared" si="417"/>
        <v>1.2500000000000178E-2</v>
      </c>
      <c r="I1750" s="16">
        <f t="shared" si="418"/>
        <v>3.4333333333333993E-2</v>
      </c>
      <c r="J1750" s="7">
        <f>VLOOKUP(C1750,'Nymex hist.'!A:B,2,0)</f>
        <v>2.585</v>
      </c>
      <c r="K1750" s="7"/>
      <c r="L1750" s="7"/>
      <c r="M1750" s="9">
        <f t="shared" si="419"/>
        <v>2.5579999999999998</v>
      </c>
      <c r="N1750" s="9">
        <f t="shared" si="420"/>
        <v>2.5798333333333336</v>
      </c>
      <c r="O1750" s="9">
        <f t="shared" si="421"/>
        <v>2.5923333333333338</v>
      </c>
      <c r="P1750" s="9">
        <f t="shared" si="422"/>
        <v>2.6273333333333335</v>
      </c>
      <c r="Q1750" s="9">
        <f t="shared" si="423"/>
        <v>2.672333333333333</v>
      </c>
      <c r="R1750" s="8">
        <v>36508</v>
      </c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3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>
        <v>2.585</v>
      </c>
      <c r="CY1750" s="2">
        <v>2.589</v>
      </c>
      <c r="CZ1750" s="2">
        <v>2.5390000000000001</v>
      </c>
      <c r="DA1750" s="2">
        <v>2.492</v>
      </c>
      <c r="DB1750" s="2">
        <v>2.4750000000000001</v>
      </c>
      <c r="DC1750" s="2">
        <v>2.48</v>
      </c>
      <c r="DD1750" s="2">
        <v>2.492</v>
      </c>
      <c r="DE1750" s="2">
        <v>2.504</v>
      </c>
      <c r="DF1750" s="2">
        <v>2.5259999999999998</v>
      </c>
      <c r="DG1750" s="2">
        <v>2.548</v>
      </c>
      <c r="DH1750" s="2">
        <v>2.6680000000000001</v>
      </c>
      <c r="DI1750" s="2">
        <v>2.798</v>
      </c>
      <c r="DJ1750" s="2">
        <v>2.8279999999999998</v>
      </c>
      <c r="DK1750" s="2">
        <v>2.7120000000000002</v>
      </c>
      <c r="DL1750" s="2">
        <v>2.5939999999999999</v>
      </c>
      <c r="DM1750" s="2">
        <v>2.4870000000000001</v>
      </c>
      <c r="DN1750" s="2">
        <v>2.4550000000000001</v>
      </c>
      <c r="DO1750" s="2">
        <v>2.468</v>
      </c>
      <c r="DP1750" s="2">
        <v>2.4780000000000002</v>
      </c>
      <c r="DQ1750" s="2">
        <v>2.484</v>
      </c>
      <c r="DR1750" s="2">
        <v>2.4940000000000002</v>
      </c>
      <c r="DS1750" s="2">
        <v>2.524</v>
      </c>
      <c r="DT1750" s="2">
        <v>2.6539999999999999</v>
      </c>
      <c r="DU1750" s="2">
        <v>2.78</v>
      </c>
      <c r="DV1750" s="2">
        <v>2.8069999999999999</v>
      </c>
      <c r="DW1750" s="2">
        <v>2.7050000000000001</v>
      </c>
      <c r="DX1750" s="2">
        <v>2.6</v>
      </c>
      <c r="DY1750" s="2">
        <v>2.504</v>
      </c>
      <c r="DZ1750" s="2">
        <v>2.4830000000000001</v>
      </c>
      <c r="EA1750" s="2">
        <v>2.4900000000000002</v>
      </c>
      <c r="EB1750" s="2">
        <v>2.496</v>
      </c>
      <c r="EC1750" s="2">
        <v>2.5030000000000001</v>
      </c>
      <c r="ED1750" s="2">
        <v>2.5070000000000001</v>
      </c>
      <c r="EE1750" s="2">
        <v>2.5390000000000001</v>
      </c>
      <c r="EF1750" s="2">
        <v>2.6749999999999998</v>
      </c>
      <c r="EG1750" s="2">
        <v>2.7989999999999999</v>
      </c>
      <c r="EH1750" s="2">
        <v>2.8420000000000001</v>
      </c>
      <c r="EI1750" s="2">
        <v>2.74</v>
      </c>
      <c r="EJ1750" s="2">
        <v>2.6349999999999998</v>
      </c>
      <c r="EK1750" s="2">
        <v>2.5390000000000001</v>
      </c>
      <c r="EL1750" s="2">
        <v>2.5179999999999998</v>
      </c>
      <c r="EM1750" s="2">
        <v>2.5249999999999999</v>
      </c>
      <c r="EN1750" s="2">
        <v>2.5310000000000001</v>
      </c>
      <c r="EO1750" s="2">
        <v>2.5379999999999998</v>
      </c>
      <c r="EP1750" s="2">
        <v>2.5419999999999998</v>
      </c>
      <c r="EQ1750" s="2">
        <v>2.5739999999999998</v>
      </c>
      <c r="ER1750" s="2">
        <v>2.71</v>
      </c>
      <c r="ES1750" s="2">
        <v>2.8340000000000001</v>
      </c>
      <c r="ET1750" s="2">
        <v>2.887</v>
      </c>
      <c r="EU1750" s="2">
        <v>2.7850000000000001</v>
      </c>
      <c r="EV1750" s="2">
        <v>2.68</v>
      </c>
      <c r="EW1750" s="2">
        <v>2.5840000000000001</v>
      </c>
      <c r="EX1750" s="2">
        <v>2.5630000000000002</v>
      </c>
      <c r="EY1750" s="2">
        <v>2.57</v>
      </c>
      <c r="EZ1750" s="2">
        <v>2.5760000000000001</v>
      </c>
      <c r="FA1750" s="2">
        <v>2.5830000000000002</v>
      </c>
      <c r="FB1750" s="2">
        <v>2.5870000000000002</v>
      </c>
      <c r="FC1750" s="2">
        <v>2.6190000000000002</v>
      </c>
      <c r="FD1750" s="2">
        <v>2.7549999999999999</v>
      </c>
      <c r="FE1750" s="2">
        <v>2.879</v>
      </c>
      <c r="FF1750" s="2">
        <v>2.9369999999999998</v>
      </c>
      <c r="FG1750" s="2">
        <v>2.835</v>
      </c>
      <c r="FH1750" s="2">
        <v>2.73</v>
      </c>
      <c r="FI1750" s="2">
        <v>2.6339999999999999</v>
      </c>
      <c r="FJ1750" s="2">
        <v>2.613</v>
      </c>
      <c r="FK1750" s="2">
        <v>2.62</v>
      </c>
      <c r="FL1750" s="2">
        <v>2.6259999999999999</v>
      </c>
      <c r="FM1750" s="2">
        <v>2.633</v>
      </c>
      <c r="FN1750" s="2">
        <v>2.637</v>
      </c>
      <c r="FO1750" s="2">
        <v>2.669</v>
      </c>
      <c r="FP1750" s="2">
        <v>2.8050000000000002</v>
      </c>
      <c r="FQ1750" s="2">
        <v>2.9289999999999998</v>
      </c>
      <c r="FR1750" s="2"/>
      <c r="FS1750" s="2"/>
      <c r="FT1750" s="2"/>
      <c r="FU1750" s="2"/>
      <c r="FV1750" s="2"/>
      <c r="FW1750" s="2"/>
      <c r="FX1750" s="2"/>
      <c r="FY1750" s="2"/>
      <c r="FZ1750" s="2"/>
      <c r="GA1750" s="2"/>
      <c r="GB1750" s="2"/>
      <c r="GC1750" s="2"/>
      <c r="GD1750" s="2"/>
      <c r="GE1750" s="2"/>
      <c r="GF1750" s="2"/>
      <c r="GG1750" s="2"/>
      <c r="GH1750" s="2"/>
      <c r="GI1750" s="2"/>
      <c r="GJ1750" s="2"/>
      <c r="GK1750" s="2"/>
      <c r="GL1750" s="2"/>
      <c r="GM1750" s="2"/>
      <c r="GN1750" s="2"/>
      <c r="GO1750" s="2"/>
      <c r="GP1750" s="2"/>
      <c r="GQ1750" s="2"/>
    </row>
    <row r="1751" spans="1:199" customFormat="1" hidden="1" x14ac:dyDescent="0.2">
      <c r="A1751">
        <f t="shared" si="424"/>
        <v>3</v>
      </c>
      <c r="B1751">
        <f t="shared" si="425"/>
        <v>12</v>
      </c>
      <c r="C1751" s="1">
        <v>36509</v>
      </c>
      <c r="D1751">
        <f t="shared" si="426"/>
        <v>12</v>
      </c>
      <c r="E1751">
        <f t="shared" si="427"/>
        <v>1999</v>
      </c>
      <c r="F1751" s="15"/>
      <c r="G1751" s="16">
        <f t="shared" si="416"/>
        <v>4.3916666666666604E-2</v>
      </c>
      <c r="H1751" s="16">
        <f t="shared" si="417"/>
        <v>1.283333333333303E-2</v>
      </c>
      <c r="I1751" s="16">
        <f t="shared" si="418"/>
        <v>5.6749999999999634E-2</v>
      </c>
      <c r="J1751" s="7">
        <f>VLOOKUP(C1751,'Nymex hist.'!A:B,2,0)</f>
        <v>2.4860000000000002</v>
      </c>
      <c r="K1751" s="7"/>
      <c r="L1751" s="7"/>
      <c r="M1751" s="9">
        <f t="shared" si="419"/>
        <v>2.5135833333333335</v>
      </c>
      <c r="N1751" s="9">
        <f t="shared" si="420"/>
        <v>2.5575000000000001</v>
      </c>
      <c r="O1751" s="9">
        <f t="shared" si="421"/>
        <v>2.5703333333333331</v>
      </c>
      <c r="P1751" s="9">
        <f t="shared" si="422"/>
        <v>2.6053333333333333</v>
      </c>
      <c r="Q1751" s="9">
        <f t="shared" si="423"/>
        <v>2.6503333333333337</v>
      </c>
      <c r="R1751" s="8">
        <v>36509</v>
      </c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3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>
        <v>2.4860000000000002</v>
      </c>
      <c r="CY1751" s="2">
        <v>2.5129999999999999</v>
      </c>
      <c r="CZ1751" s="2">
        <v>2.4790000000000001</v>
      </c>
      <c r="DA1751" s="2">
        <v>2.4420000000000002</v>
      </c>
      <c r="DB1751" s="2">
        <v>2.431</v>
      </c>
      <c r="DC1751" s="2">
        <v>2.4430000000000001</v>
      </c>
      <c r="DD1751" s="2">
        <v>2.46</v>
      </c>
      <c r="DE1751" s="2">
        <v>2.4769999999999999</v>
      </c>
      <c r="DF1751" s="2">
        <v>2.4990000000000001</v>
      </c>
      <c r="DG1751" s="2">
        <v>2.5209999999999999</v>
      </c>
      <c r="DH1751" s="2">
        <v>2.641</v>
      </c>
      <c r="DI1751" s="2">
        <v>2.7709999999999999</v>
      </c>
      <c r="DJ1751" s="2">
        <v>2.8010000000000002</v>
      </c>
      <c r="DK1751" s="2">
        <v>2.6869999999999998</v>
      </c>
      <c r="DL1751" s="2">
        <v>2.5710000000000002</v>
      </c>
      <c r="DM1751" s="2">
        <v>2.464</v>
      </c>
      <c r="DN1751" s="2">
        <v>2.4340000000000002</v>
      </c>
      <c r="DO1751" s="2">
        <v>2.4470000000000001</v>
      </c>
      <c r="DP1751" s="2">
        <v>2.4569999999999999</v>
      </c>
      <c r="DQ1751" s="2">
        <v>2.4630000000000001</v>
      </c>
      <c r="DR1751" s="2">
        <v>2.4729999999999999</v>
      </c>
      <c r="DS1751" s="2">
        <v>2.5030000000000001</v>
      </c>
      <c r="DT1751" s="2">
        <v>2.6320000000000001</v>
      </c>
      <c r="DU1751" s="2">
        <v>2.758</v>
      </c>
      <c r="DV1751" s="2">
        <v>2.7850000000000001</v>
      </c>
      <c r="DW1751" s="2">
        <v>2.6829999999999998</v>
      </c>
      <c r="DX1751" s="2">
        <v>2.5779999999999998</v>
      </c>
      <c r="DY1751" s="2">
        <v>2.4820000000000002</v>
      </c>
      <c r="DZ1751" s="2">
        <v>2.4609999999999999</v>
      </c>
      <c r="EA1751" s="2">
        <v>2.468</v>
      </c>
      <c r="EB1751" s="2">
        <v>2.4740000000000002</v>
      </c>
      <c r="EC1751" s="2">
        <v>2.4809999999999999</v>
      </c>
      <c r="ED1751" s="2">
        <v>2.4849999999999999</v>
      </c>
      <c r="EE1751" s="2">
        <v>2.5169999999999999</v>
      </c>
      <c r="EF1751" s="2">
        <v>2.653</v>
      </c>
      <c r="EG1751" s="2">
        <v>2.7770000000000001</v>
      </c>
      <c r="EH1751" s="2">
        <v>2.82</v>
      </c>
      <c r="EI1751" s="2">
        <v>2.718</v>
      </c>
      <c r="EJ1751" s="2">
        <v>2.613</v>
      </c>
      <c r="EK1751" s="2">
        <v>2.5169999999999999</v>
      </c>
      <c r="EL1751" s="2">
        <v>2.496</v>
      </c>
      <c r="EM1751" s="2">
        <v>2.5030000000000001</v>
      </c>
      <c r="EN1751" s="2">
        <v>2.5089999999999999</v>
      </c>
      <c r="EO1751" s="2">
        <v>2.516</v>
      </c>
      <c r="EP1751" s="2">
        <v>2.52</v>
      </c>
      <c r="EQ1751" s="2">
        <v>2.552</v>
      </c>
      <c r="ER1751" s="2">
        <v>2.6880000000000002</v>
      </c>
      <c r="ES1751" s="2">
        <v>2.8119999999999998</v>
      </c>
      <c r="ET1751" s="2">
        <v>2.8650000000000002</v>
      </c>
      <c r="EU1751" s="2">
        <v>2.7629999999999999</v>
      </c>
      <c r="EV1751" s="2">
        <v>2.6579999999999999</v>
      </c>
      <c r="EW1751" s="2">
        <v>2.5619999999999998</v>
      </c>
      <c r="EX1751" s="2">
        <v>2.5409999999999999</v>
      </c>
      <c r="EY1751" s="2">
        <v>2.548</v>
      </c>
      <c r="EZ1751" s="2">
        <v>2.5539999999999998</v>
      </c>
      <c r="FA1751" s="2">
        <v>2.5609999999999999</v>
      </c>
      <c r="FB1751" s="2">
        <v>2.5649999999999999</v>
      </c>
      <c r="FC1751" s="2">
        <v>2.597</v>
      </c>
      <c r="FD1751" s="2">
        <v>2.7330000000000001</v>
      </c>
      <c r="FE1751" s="2">
        <v>2.8570000000000002</v>
      </c>
      <c r="FF1751" s="2">
        <v>2.915</v>
      </c>
      <c r="FG1751" s="2">
        <v>2.8130000000000002</v>
      </c>
      <c r="FH1751" s="2">
        <v>2.7080000000000002</v>
      </c>
      <c r="FI1751" s="2">
        <v>2.6120000000000001</v>
      </c>
      <c r="FJ1751" s="2">
        <v>2.5910000000000002</v>
      </c>
      <c r="FK1751" s="2">
        <v>2.5979999999999999</v>
      </c>
      <c r="FL1751" s="2">
        <v>2.6040000000000001</v>
      </c>
      <c r="FM1751" s="2">
        <v>2.6110000000000002</v>
      </c>
      <c r="FN1751" s="2">
        <v>2.6150000000000002</v>
      </c>
      <c r="FO1751" s="2">
        <v>2.6469999999999998</v>
      </c>
      <c r="FP1751" s="2">
        <v>2.7829999999999999</v>
      </c>
      <c r="FQ1751" s="2">
        <v>2.907</v>
      </c>
      <c r="FR1751" s="2"/>
      <c r="FS1751" s="2"/>
      <c r="FT1751" s="2"/>
      <c r="FU1751" s="2"/>
      <c r="FV1751" s="2"/>
      <c r="FW1751" s="2"/>
      <c r="FX1751" s="2"/>
      <c r="FY1751" s="2"/>
      <c r="FZ1751" s="2"/>
      <c r="GA1751" s="2"/>
      <c r="GB1751" s="2"/>
      <c r="GC1751" s="2"/>
      <c r="GD1751" s="2"/>
      <c r="GE1751" s="2"/>
      <c r="GF1751" s="2"/>
      <c r="GG1751" s="2"/>
      <c r="GH1751" s="2"/>
      <c r="GI1751" s="2"/>
      <c r="GJ1751" s="2"/>
      <c r="GK1751" s="2"/>
      <c r="GL1751" s="2"/>
      <c r="GM1751" s="2"/>
      <c r="GN1751" s="2"/>
      <c r="GO1751" s="2"/>
      <c r="GP1751" s="2"/>
      <c r="GQ1751" s="2"/>
    </row>
    <row r="1752" spans="1:199" customFormat="1" hidden="1" x14ac:dyDescent="0.2">
      <c r="A1752">
        <f t="shared" si="424"/>
        <v>4</v>
      </c>
      <c r="B1752">
        <f t="shared" si="425"/>
        <v>12</v>
      </c>
      <c r="C1752" s="1">
        <v>36510</v>
      </c>
      <c r="D1752">
        <f t="shared" si="426"/>
        <v>12</v>
      </c>
      <c r="E1752">
        <f t="shared" si="427"/>
        <v>1999</v>
      </c>
      <c r="F1752" s="15"/>
      <c r="G1752" s="16">
        <f t="shared" si="416"/>
        <v>-1.9166666666667886E-3</v>
      </c>
      <c r="H1752" s="16">
        <f t="shared" si="417"/>
        <v>1.441666666666741E-2</v>
      </c>
      <c r="I1752" s="16">
        <f t="shared" si="418"/>
        <v>1.2500000000000622E-2</v>
      </c>
      <c r="J1752" s="7">
        <f>VLOOKUP(C1752,'Nymex hist.'!A:B,2,0)</f>
        <v>2.6360000000000001</v>
      </c>
      <c r="K1752" s="7"/>
      <c r="L1752" s="7"/>
      <c r="M1752" s="9">
        <f t="shared" si="419"/>
        <v>2.5768333333333331</v>
      </c>
      <c r="N1752" s="9">
        <f t="shared" si="420"/>
        <v>2.5749166666666663</v>
      </c>
      <c r="O1752" s="9">
        <f t="shared" si="421"/>
        <v>2.5893333333333337</v>
      </c>
      <c r="P1752" s="9">
        <f t="shared" si="422"/>
        <v>2.6243333333333339</v>
      </c>
      <c r="Q1752" s="9">
        <f t="shared" si="423"/>
        <v>2.6693333333333329</v>
      </c>
      <c r="R1752" s="8">
        <v>36510</v>
      </c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3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>
        <v>2.6360000000000001</v>
      </c>
      <c r="CY1752" s="2">
        <v>2.6339999999999999</v>
      </c>
      <c r="CZ1752" s="2">
        <v>2.577</v>
      </c>
      <c r="DA1752" s="2">
        <v>2.52</v>
      </c>
      <c r="DB1752" s="2">
        <v>2.4900000000000002</v>
      </c>
      <c r="DC1752" s="2">
        <v>2.4950000000000001</v>
      </c>
      <c r="DD1752" s="2">
        <v>2.5049999999999999</v>
      </c>
      <c r="DE1752" s="2">
        <v>2.5150000000000001</v>
      </c>
      <c r="DF1752" s="2">
        <v>2.5350000000000001</v>
      </c>
      <c r="DG1752" s="2">
        <v>2.5550000000000002</v>
      </c>
      <c r="DH1752" s="2">
        <v>2.6680000000000001</v>
      </c>
      <c r="DI1752" s="2">
        <v>2.7919999999999998</v>
      </c>
      <c r="DJ1752" s="2">
        <v>2.82</v>
      </c>
      <c r="DK1752" s="2">
        <v>2.7040000000000002</v>
      </c>
      <c r="DL1752" s="2">
        <v>2.5880000000000001</v>
      </c>
      <c r="DM1752" s="2">
        <v>2.4809999999999999</v>
      </c>
      <c r="DN1752" s="2">
        <v>2.4510000000000001</v>
      </c>
      <c r="DO1752" s="2">
        <v>2.464</v>
      </c>
      <c r="DP1752" s="2">
        <v>2.4740000000000002</v>
      </c>
      <c r="DQ1752" s="2">
        <v>2.48</v>
      </c>
      <c r="DR1752" s="2">
        <v>2.4900000000000002</v>
      </c>
      <c r="DS1752" s="2">
        <v>2.52</v>
      </c>
      <c r="DT1752" s="2">
        <v>2.65</v>
      </c>
      <c r="DU1752" s="2">
        <v>2.7770000000000001</v>
      </c>
      <c r="DV1752" s="2">
        <v>2.8039999999999998</v>
      </c>
      <c r="DW1752" s="2">
        <v>2.702</v>
      </c>
      <c r="DX1752" s="2">
        <v>2.597</v>
      </c>
      <c r="DY1752" s="2">
        <v>2.5009999999999999</v>
      </c>
      <c r="DZ1752" s="2">
        <v>2.48</v>
      </c>
      <c r="EA1752" s="2">
        <v>2.4870000000000001</v>
      </c>
      <c r="EB1752" s="2">
        <v>2.4929999999999999</v>
      </c>
      <c r="EC1752" s="2">
        <v>2.5</v>
      </c>
      <c r="ED1752" s="2">
        <v>2.504</v>
      </c>
      <c r="EE1752" s="2">
        <v>2.536</v>
      </c>
      <c r="EF1752" s="2">
        <v>2.6720000000000002</v>
      </c>
      <c r="EG1752" s="2">
        <v>2.7959999999999998</v>
      </c>
      <c r="EH1752" s="2">
        <v>2.839</v>
      </c>
      <c r="EI1752" s="2">
        <v>2.7370000000000001</v>
      </c>
      <c r="EJ1752" s="2">
        <v>2.6320000000000001</v>
      </c>
      <c r="EK1752" s="2">
        <v>2.536</v>
      </c>
      <c r="EL1752" s="2">
        <v>2.5150000000000001</v>
      </c>
      <c r="EM1752" s="2">
        <v>2.5219999999999998</v>
      </c>
      <c r="EN1752" s="2">
        <v>2.528</v>
      </c>
      <c r="EO1752" s="2">
        <v>2.5350000000000001</v>
      </c>
      <c r="EP1752" s="2">
        <v>2.5390000000000001</v>
      </c>
      <c r="EQ1752" s="2">
        <v>2.5710000000000002</v>
      </c>
      <c r="ER1752" s="2">
        <v>2.7069999999999999</v>
      </c>
      <c r="ES1752" s="2">
        <v>2.831</v>
      </c>
      <c r="ET1752" s="2">
        <v>2.8839999999999999</v>
      </c>
      <c r="EU1752" s="2">
        <v>2.782</v>
      </c>
      <c r="EV1752" s="2">
        <v>2.677</v>
      </c>
      <c r="EW1752" s="2">
        <v>2.581</v>
      </c>
      <c r="EX1752" s="2">
        <v>2.56</v>
      </c>
      <c r="EY1752" s="2">
        <v>2.5670000000000002</v>
      </c>
      <c r="EZ1752" s="2">
        <v>2.573</v>
      </c>
      <c r="FA1752" s="2">
        <v>2.58</v>
      </c>
      <c r="FB1752" s="2">
        <v>2.5840000000000001</v>
      </c>
      <c r="FC1752" s="2">
        <v>2.6160000000000001</v>
      </c>
      <c r="FD1752" s="2">
        <v>2.7519999999999998</v>
      </c>
      <c r="FE1752" s="2">
        <v>2.8759999999999999</v>
      </c>
      <c r="FF1752" s="2">
        <v>2.9340000000000002</v>
      </c>
      <c r="FG1752" s="2">
        <v>2.8319999999999999</v>
      </c>
      <c r="FH1752" s="2">
        <v>2.7269999999999999</v>
      </c>
      <c r="FI1752" s="2">
        <v>2.6309999999999998</v>
      </c>
      <c r="FJ1752" s="2">
        <v>2.61</v>
      </c>
      <c r="FK1752" s="2">
        <v>2.617</v>
      </c>
      <c r="FL1752" s="2">
        <v>2.6230000000000002</v>
      </c>
      <c r="FM1752" s="2">
        <v>2.63</v>
      </c>
      <c r="FN1752" s="2">
        <v>2.6339999999999999</v>
      </c>
      <c r="FO1752" s="2">
        <v>2.6659999999999999</v>
      </c>
      <c r="FP1752" s="2">
        <v>2.802</v>
      </c>
      <c r="FQ1752" s="2">
        <v>2.9260000000000002</v>
      </c>
      <c r="FR1752" s="2"/>
      <c r="FS1752" s="2"/>
      <c r="FT1752" s="2"/>
      <c r="FU1752" s="2"/>
      <c r="FV1752" s="2"/>
      <c r="FW1752" s="2"/>
      <c r="FX1752" s="2"/>
      <c r="FY1752" s="2"/>
      <c r="FZ1752" s="2"/>
      <c r="GA1752" s="2"/>
      <c r="GB1752" s="2"/>
      <c r="GC1752" s="2"/>
      <c r="GD1752" s="2"/>
      <c r="GE1752" s="2"/>
      <c r="GF1752" s="2"/>
      <c r="GG1752" s="2"/>
      <c r="GH1752" s="2"/>
      <c r="GI1752" s="2"/>
      <c r="GJ1752" s="2"/>
      <c r="GK1752" s="2"/>
      <c r="GL1752" s="2"/>
      <c r="GM1752" s="2"/>
      <c r="GN1752" s="2"/>
      <c r="GO1752" s="2"/>
      <c r="GP1752" s="2"/>
      <c r="GQ1752" s="2"/>
    </row>
    <row r="1753" spans="1:199" customFormat="1" hidden="1" x14ac:dyDescent="0.2">
      <c r="A1753">
        <f t="shared" si="424"/>
        <v>5</v>
      </c>
      <c r="B1753">
        <f t="shared" si="425"/>
        <v>12</v>
      </c>
      <c r="C1753" s="1">
        <v>36511</v>
      </c>
      <c r="D1753">
        <f t="shared" si="426"/>
        <v>12</v>
      </c>
      <c r="E1753">
        <f t="shared" si="427"/>
        <v>1999</v>
      </c>
      <c r="F1753" s="15"/>
      <c r="G1753" s="16">
        <f t="shared" si="416"/>
        <v>-1.6666666666664831E-3</v>
      </c>
      <c r="H1753" s="16">
        <f t="shared" si="417"/>
        <v>1.3583333333333059E-2</v>
      </c>
      <c r="I1753" s="16">
        <f t="shared" si="418"/>
        <v>1.1916666666666575E-2</v>
      </c>
      <c r="J1753" s="7">
        <f>VLOOKUP(C1753,'Nymex hist.'!A:B,2,0)</f>
        <v>2.6549999999999998</v>
      </c>
      <c r="K1753" s="7"/>
      <c r="L1753" s="7"/>
      <c r="M1753" s="9">
        <f t="shared" si="419"/>
        <v>2.5694166666666667</v>
      </c>
      <c r="N1753" s="9">
        <f t="shared" si="420"/>
        <v>2.5677500000000002</v>
      </c>
      <c r="O1753" s="9">
        <f t="shared" si="421"/>
        <v>2.5813333333333333</v>
      </c>
      <c r="P1753" s="9">
        <f t="shared" si="422"/>
        <v>2.6163333333333334</v>
      </c>
      <c r="Q1753" s="9">
        <f t="shared" si="423"/>
        <v>2.6613333333333333</v>
      </c>
      <c r="R1753" s="8">
        <v>36511</v>
      </c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3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>
        <v>2.6549999999999998</v>
      </c>
      <c r="CY1753" s="2">
        <v>2.6259999999999999</v>
      </c>
      <c r="CZ1753" s="2">
        <v>2.5609999999999999</v>
      </c>
      <c r="DA1753" s="2">
        <v>2.5099999999999998</v>
      </c>
      <c r="DB1753" s="2">
        <v>2.48</v>
      </c>
      <c r="DC1753" s="2">
        <v>2.4849999999999999</v>
      </c>
      <c r="DD1753" s="2">
        <v>2.4950000000000001</v>
      </c>
      <c r="DE1753" s="2">
        <v>2.5049999999999999</v>
      </c>
      <c r="DF1753" s="2">
        <v>2.5249999999999999</v>
      </c>
      <c r="DG1753" s="2">
        <v>2.5449999999999999</v>
      </c>
      <c r="DH1753" s="2">
        <v>2.6619999999999999</v>
      </c>
      <c r="DI1753" s="2">
        <v>2.7839999999999998</v>
      </c>
      <c r="DJ1753" s="2">
        <v>2.8140000000000001</v>
      </c>
      <c r="DK1753" s="2">
        <v>2.698</v>
      </c>
      <c r="DL1753" s="2">
        <v>2.5819999999999999</v>
      </c>
      <c r="DM1753" s="2">
        <v>2.4750000000000001</v>
      </c>
      <c r="DN1753" s="2">
        <v>2.4449999999999998</v>
      </c>
      <c r="DO1753" s="2">
        <v>2.456</v>
      </c>
      <c r="DP1753" s="2">
        <v>2.4660000000000002</v>
      </c>
      <c r="DQ1753" s="2">
        <v>2.472</v>
      </c>
      <c r="DR1753" s="2">
        <v>2.4820000000000002</v>
      </c>
      <c r="DS1753" s="2">
        <v>2.512</v>
      </c>
      <c r="DT1753" s="2">
        <v>2.6419999999999999</v>
      </c>
      <c r="DU1753" s="2">
        <v>2.7690000000000001</v>
      </c>
      <c r="DV1753" s="2">
        <v>2.7959999999999998</v>
      </c>
      <c r="DW1753" s="2">
        <v>2.694</v>
      </c>
      <c r="DX1753" s="2">
        <v>2.589</v>
      </c>
      <c r="DY1753" s="2">
        <v>2.4929999999999999</v>
      </c>
      <c r="DZ1753" s="2">
        <v>2.472</v>
      </c>
      <c r="EA1753" s="2">
        <v>2.4790000000000001</v>
      </c>
      <c r="EB1753" s="2">
        <v>2.4849999999999999</v>
      </c>
      <c r="EC1753" s="2">
        <v>2.492</v>
      </c>
      <c r="ED1753" s="2">
        <v>2.496</v>
      </c>
      <c r="EE1753" s="2">
        <v>2.528</v>
      </c>
      <c r="EF1753" s="2">
        <v>2.6640000000000001</v>
      </c>
      <c r="EG1753" s="2">
        <v>2.7879999999999998</v>
      </c>
      <c r="EH1753" s="2">
        <v>2.831</v>
      </c>
      <c r="EI1753" s="2">
        <v>2.7290000000000001</v>
      </c>
      <c r="EJ1753" s="2">
        <v>2.6240000000000001</v>
      </c>
      <c r="EK1753" s="2">
        <v>2.528</v>
      </c>
      <c r="EL1753" s="2">
        <v>2.5070000000000001</v>
      </c>
      <c r="EM1753" s="2">
        <v>2.5139999999999998</v>
      </c>
      <c r="EN1753" s="2">
        <v>2.52</v>
      </c>
      <c r="EO1753" s="2">
        <v>2.5270000000000001</v>
      </c>
      <c r="EP1753" s="2">
        <v>2.5310000000000001</v>
      </c>
      <c r="EQ1753" s="2">
        <v>2.5630000000000002</v>
      </c>
      <c r="ER1753" s="2">
        <v>2.6989999999999998</v>
      </c>
      <c r="ES1753" s="2">
        <v>2.823</v>
      </c>
      <c r="ET1753" s="2">
        <v>2.8759999999999999</v>
      </c>
      <c r="EU1753" s="2">
        <v>2.774</v>
      </c>
      <c r="EV1753" s="2">
        <v>2.669</v>
      </c>
      <c r="EW1753" s="2">
        <v>2.573</v>
      </c>
      <c r="EX1753" s="2">
        <v>2.552</v>
      </c>
      <c r="EY1753" s="2">
        <v>2.5590000000000002</v>
      </c>
      <c r="EZ1753" s="2">
        <v>2.5649999999999999</v>
      </c>
      <c r="FA1753" s="2">
        <v>2.5720000000000001</v>
      </c>
      <c r="FB1753" s="2">
        <v>2.5760000000000001</v>
      </c>
      <c r="FC1753" s="2">
        <v>2.6080000000000001</v>
      </c>
      <c r="FD1753" s="2">
        <v>2.7440000000000002</v>
      </c>
      <c r="FE1753" s="2">
        <v>2.8679999999999999</v>
      </c>
      <c r="FF1753" s="2">
        <v>2.9260000000000002</v>
      </c>
      <c r="FG1753" s="2">
        <v>2.8239999999999998</v>
      </c>
      <c r="FH1753" s="2">
        <v>2.7189999999999999</v>
      </c>
      <c r="FI1753" s="2">
        <v>2.6230000000000002</v>
      </c>
      <c r="FJ1753" s="2">
        <v>2.6019999999999999</v>
      </c>
      <c r="FK1753" s="2">
        <v>2.609</v>
      </c>
      <c r="FL1753" s="2">
        <v>2.6150000000000002</v>
      </c>
      <c r="FM1753" s="2">
        <v>2.6219999999999999</v>
      </c>
      <c r="FN1753" s="2">
        <v>2.6259999999999999</v>
      </c>
      <c r="FO1753" s="2">
        <v>2.6579999999999999</v>
      </c>
      <c r="FP1753" s="2">
        <v>2.794</v>
      </c>
      <c r="FQ1753" s="2">
        <v>2.9180000000000001</v>
      </c>
      <c r="FR1753" s="2"/>
      <c r="FS1753" s="2"/>
      <c r="FT1753" s="2"/>
      <c r="FU1753" s="2"/>
      <c r="FV1753" s="2"/>
      <c r="FW1753" s="2"/>
      <c r="FX1753" s="2"/>
      <c r="FY1753" s="2"/>
      <c r="FZ1753" s="2"/>
      <c r="GA1753" s="2"/>
      <c r="GB1753" s="2"/>
      <c r="GC1753" s="2"/>
      <c r="GD1753" s="2"/>
      <c r="GE1753" s="2"/>
      <c r="GF1753" s="2"/>
      <c r="GG1753" s="2"/>
      <c r="GH1753" s="2"/>
      <c r="GI1753" s="2"/>
      <c r="GJ1753" s="2"/>
      <c r="GK1753" s="2"/>
      <c r="GL1753" s="2"/>
      <c r="GM1753" s="2"/>
      <c r="GN1753" s="2"/>
      <c r="GO1753" s="2"/>
      <c r="GP1753" s="2"/>
      <c r="GQ1753" s="2"/>
    </row>
    <row r="1754" spans="1:199" customFormat="1" hidden="1" x14ac:dyDescent="0.2">
      <c r="A1754">
        <f t="shared" si="424"/>
        <v>1</v>
      </c>
      <c r="B1754">
        <f t="shared" si="425"/>
        <v>12</v>
      </c>
      <c r="C1754" s="1">
        <v>36514</v>
      </c>
      <c r="D1754">
        <f t="shared" si="426"/>
        <v>12</v>
      </c>
      <c r="E1754">
        <f t="shared" si="427"/>
        <v>1999</v>
      </c>
      <c r="F1754" s="15"/>
      <c r="G1754" s="16">
        <f t="shared" si="416"/>
        <v>1.4166666666666217E-3</v>
      </c>
      <c r="H1754" s="16">
        <f t="shared" si="417"/>
        <v>1.3583333333333503E-2</v>
      </c>
      <c r="I1754" s="16">
        <f t="shared" si="418"/>
        <v>1.5000000000000124E-2</v>
      </c>
      <c r="J1754" s="7">
        <f>VLOOKUP(C1754,'Nymex hist.'!A:B,2,0)</f>
        <v>2.629</v>
      </c>
      <c r="K1754" s="7"/>
      <c r="L1754" s="7"/>
      <c r="M1754" s="9">
        <f t="shared" si="419"/>
        <v>2.5613333333333332</v>
      </c>
      <c r="N1754" s="9">
        <f t="shared" si="420"/>
        <v>2.5627499999999999</v>
      </c>
      <c r="O1754" s="9">
        <f t="shared" si="421"/>
        <v>2.5763333333333334</v>
      </c>
      <c r="P1754" s="9">
        <f t="shared" si="422"/>
        <v>2.6113333333333331</v>
      </c>
      <c r="Q1754" s="9">
        <f t="shared" si="423"/>
        <v>2.6563333333333339</v>
      </c>
      <c r="R1754" s="8">
        <v>36514</v>
      </c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3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>
        <v>2.629</v>
      </c>
      <c r="CY1754" s="2">
        <v>2.609</v>
      </c>
      <c r="CZ1754" s="2">
        <v>2.5539999999999998</v>
      </c>
      <c r="DA1754" s="2">
        <v>2.5030000000000001</v>
      </c>
      <c r="DB1754" s="2">
        <v>2.4750000000000001</v>
      </c>
      <c r="DC1754" s="2">
        <v>2.48</v>
      </c>
      <c r="DD1754" s="2">
        <v>2.4900000000000002</v>
      </c>
      <c r="DE1754" s="2">
        <v>2.5</v>
      </c>
      <c r="DF1754" s="2">
        <v>2.52</v>
      </c>
      <c r="DG1754" s="2">
        <v>2.54</v>
      </c>
      <c r="DH1754" s="2">
        <v>2.657</v>
      </c>
      <c r="DI1754" s="2">
        <v>2.7789999999999999</v>
      </c>
      <c r="DJ1754" s="2">
        <v>2.8090000000000002</v>
      </c>
      <c r="DK1754" s="2">
        <v>2.6930000000000001</v>
      </c>
      <c r="DL1754" s="2">
        <v>2.577</v>
      </c>
      <c r="DM1754" s="2">
        <v>2.4700000000000002</v>
      </c>
      <c r="DN1754" s="2">
        <v>2.44</v>
      </c>
      <c r="DO1754" s="2">
        <v>2.4510000000000001</v>
      </c>
      <c r="DP1754" s="2">
        <v>2.4609999999999999</v>
      </c>
      <c r="DQ1754" s="2">
        <v>2.4670000000000001</v>
      </c>
      <c r="DR1754" s="2">
        <v>2.4769999999999999</v>
      </c>
      <c r="DS1754" s="2">
        <v>2.5070000000000001</v>
      </c>
      <c r="DT1754" s="2">
        <v>2.637</v>
      </c>
      <c r="DU1754" s="2">
        <v>2.7639999999999998</v>
      </c>
      <c r="DV1754" s="2">
        <v>2.7909999999999999</v>
      </c>
      <c r="DW1754" s="2">
        <v>2.6890000000000001</v>
      </c>
      <c r="DX1754" s="2">
        <v>2.5840000000000001</v>
      </c>
      <c r="DY1754" s="2">
        <v>2.488</v>
      </c>
      <c r="DZ1754" s="2">
        <v>2.4670000000000001</v>
      </c>
      <c r="EA1754" s="2">
        <v>2.4740000000000002</v>
      </c>
      <c r="EB1754" s="2">
        <v>2.48</v>
      </c>
      <c r="EC1754" s="2">
        <v>2.4870000000000001</v>
      </c>
      <c r="ED1754" s="2">
        <v>2.4910000000000001</v>
      </c>
      <c r="EE1754" s="2">
        <v>2.5230000000000001</v>
      </c>
      <c r="EF1754" s="2">
        <v>2.6589999999999998</v>
      </c>
      <c r="EG1754" s="2">
        <v>2.7829999999999999</v>
      </c>
      <c r="EH1754" s="2">
        <v>2.8260000000000001</v>
      </c>
      <c r="EI1754" s="2">
        <v>2.7240000000000002</v>
      </c>
      <c r="EJ1754" s="2">
        <v>2.6190000000000002</v>
      </c>
      <c r="EK1754" s="2">
        <v>2.5230000000000001</v>
      </c>
      <c r="EL1754" s="2">
        <v>2.5019999999999998</v>
      </c>
      <c r="EM1754" s="2">
        <v>2.5089999999999999</v>
      </c>
      <c r="EN1754" s="2">
        <v>2.5150000000000001</v>
      </c>
      <c r="EO1754" s="2">
        <v>2.5219999999999998</v>
      </c>
      <c r="EP1754" s="2">
        <v>2.5259999999999998</v>
      </c>
      <c r="EQ1754" s="2">
        <v>2.5579999999999998</v>
      </c>
      <c r="ER1754" s="2">
        <v>2.694</v>
      </c>
      <c r="ES1754" s="2">
        <v>2.8180000000000001</v>
      </c>
      <c r="ET1754" s="2">
        <v>2.871</v>
      </c>
      <c r="EU1754" s="2">
        <v>2.7690000000000001</v>
      </c>
      <c r="EV1754" s="2">
        <v>2.6640000000000001</v>
      </c>
      <c r="EW1754" s="2">
        <v>2.5680000000000001</v>
      </c>
      <c r="EX1754" s="2">
        <v>2.5470000000000002</v>
      </c>
      <c r="EY1754" s="2">
        <v>2.5539999999999998</v>
      </c>
      <c r="EZ1754" s="2">
        <v>2.56</v>
      </c>
      <c r="FA1754" s="2">
        <v>2.5670000000000002</v>
      </c>
      <c r="FB1754" s="2">
        <v>2.5710000000000002</v>
      </c>
      <c r="FC1754" s="2">
        <v>2.6030000000000002</v>
      </c>
      <c r="FD1754" s="2">
        <v>2.7389999999999999</v>
      </c>
      <c r="FE1754" s="2">
        <v>2.863</v>
      </c>
      <c r="FF1754" s="2">
        <v>2.9209999999999998</v>
      </c>
      <c r="FG1754" s="2">
        <v>2.819</v>
      </c>
      <c r="FH1754" s="2">
        <v>2.714</v>
      </c>
      <c r="FI1754" s="2">
        <v>2.6179999999999999</v>
      </c>
      <c r="FJ1754" s="2">
        <v>2.597</v>
      </c>
      <c r="FK1754" s="2">
        <v>2.6040000000000001</v>
      </c>
      <c r="FL1754" s="2">
        <v>2.61</v>
      </c>
      <c r="FM1754" s="2">
        <v>2.617</v>
      </c>
      <c r="FN1754" s="2">
        <v>2.621</v>
      </c>
      <c r="FO1754" s="2">
        <v>2.653</v>
      </c>
      <c r="FP1754" s="2">
        <v>2.7890000000000001</v>
      </c>
      <c r="FQ1754" s="2">
        <v>2.9129999999999998</v>
      </c>
      <c r="FR1754" s="2"/>
      <c r="FS1754" s="2"/>
      <c r="FT1754" s="2"/>
      <c r="FU1754" s="2"/>
      <c r="FV1754" s="2"/>
      <c r="FW1754" s="2"/>
      <c r="FX1754" s="2"/>
      <c r="FY1754" s="2"/>
      <c r="FZ1754" s="2"/>
      <c r="GA1754" s="2"/>
      <c r="GB1754" s="2"/>
      <c r="GC1754" s="2"/>
      <c r="GD1754" s="2"/>
      <c r="GE1754" s="2"/>
      <c r="GF1754" s="2"/>
      <c r="GG1754" s="2"/>
      <c r="GH1754" s="2"/>
      <c r="GI1754" s="2"/>
      <c r="GJ1754" s="2"/>
      <c r="GK1754" s="2"/>
      <c r="GL1754" s="2"/>
      <c r="GM1754" s="2"/>
      <c r="GN1754" s="2"/>
      <c r="GO1754" s="2"/>
      <c r="GP1754" s="2"/>
      <c r="GQ1754" s="2"/>
    </row>
    <row r="1755" spans="1:199" customFormat="1" hidden="1" x14ac:dyDescent="0.2">
      <c r="A1755">
        <f t="shared" si="424"/>
        <v>2</v>
      </c>
      <c r="B1755">
        <f t="shared" si="425"/>
        <v>12</v>
      </c>
      <c r="C1755" s="1">
        <v>36515</v>
      </c>
      <c r="D1755">
        <f t="shared" si="426"/>
        <v>12</v>
      </c>
      <c r="E1755">
        <f t="shared" si="427"/>
        <v>1999</v>
      </c>
      <c r="F1755" s="15"/>
      <c r="G1755" s="16">
        <f t="shared" si="416"/>
        <v>2.6250000000000107E-2</v>
      </c>
      <c r="H1755" s="16">
        <f t="shared" si="417"/>
        <v>1.8916666666666693E-2</v>
      </c>
      <c r="I1755" s="16">
        <f t="shared" si="418"/>
        <v>4.5166666666666799E-2</v>
      </c>
      <c r="J1755" s="7">
        <f>VLOOKUP(C1755,'Nymex hist.'!A:B,2,0)</f>
        <v>2.5219999999999998</v>
      </c>
      <c r="K1755" s="7"/>
      <c r="L1755" s="7"/>
      <c r="M1755" s="9">
        <f t="shared" si="419"/>
        <v>2.5074999999999998</v>
      </c>
      <c r="N1755" s="9">
        <f t="shared" si="420"/>
        <v>2.5337499999999999</v>
      </c>
      <c r="O1755" s="9">
        <f t="shared" si="421"/>
        <v>2.5526666666666666</v>
      </c>
      <c r="P1755" s="9">
        <f t="shared" si="422"/>
        <v>2.5876666666666668</v>
      </c>
      <c r="Q1755" s="9">
        <f t="shared" si="423"/>
        <v>2.6326666666666667</v>
      </c>
      <c r="R1755" s="8">
        <v>36515</v>
      </c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3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>
        <v>2.5219999999999998</v>
      </c>
      <c r="CY1755" s="2">
        <v>2.5190000000000001</v>
      </c>
      <c r="CZ1755" s="2">
        <v>2.4769999999999999</v>
      </c>
      <c r="DA1755" s="2">
        <v>2.44</v>
      </c>
      <c r="DB1755" s="2">
        <v>2.4300000000000002</v>
      </c>
      <c r="DC1755" s="2">
        <v>2.4369999999999998</v>
      </c>
      <c r="DD1755" s="2">
        <v>2.4489999999999998</v>
      </c>
      <c r="DE1755" s="2">
        <v>2.46</v>
      </c>
      <c r="DF1755" s="2">
        <v>2.48</v>
      </c>
      <c r="DG1755" s="2">
        <v>2.5049999999999999</v>
      </c>
      <c r="DH1755" s="2">
        <v>2.6219999999999999</v>
      </c>
      <c r="DI1755" s="2">
        <v>2.7490000000000001</v>
      </c>
      <c r="DJ1755" s="2">
        <v>2.7789999999999999</v>
      </c>
      <c r="DK1755" s="2">
        <v>2.6629999999999998</v>
      </c>
      <c r="DL1755" s="2">
        <v>2.5470000000000002</v>
      </c>
      <c r="DM1755" s="2">
        <v>2.44</v>
      </c>
      <c r="DN1755" s="2">
        <v>2.41</v>
      </c>
      <c r="DO1755" s="2">
        <v>2.4209999999999998</v>
      </c>
      <c r="DP1755" s="2">
        <v>2.431</v>
      </c>
      <c r="DQ1755" s="2">
        <v>2.4369999999999998</v>
      </c>
      <c r="DR1755" s="2">
        <v>2.4470000000000001</v>
      </c>
      <c r="DS1755" s="2">
        <v>2.4790000000000001</v>
      </c>
      <c r="DT1755" s="2">
        <v>2.6110000000000002</v>
      </c>
      <c r="DU1755" s="2">
        <v>2.74</v>
      </c>
      <c r="DV1755" s="2">
        <v>2.7669999999999999</v>
      </c>
      <c r="DW1755" s="2">
        <v>2.665</v>
      </c>
      <c r="DX1755" s="2">
        <v>2.56</v>
      </c>
      <c r="DY1755" s="2">
        <v>2.464</v>
      </c>
      <c r="DZ1755" s="2">
        <v>2.4430000000000001</v>
      </c>
      <c r="EA1755" s="2">
        <v>2.4500000000000002</v>
      </c>
      <c r="EB1755" s="2">
        <v>2.456</v>
      </c>
      <c r="EC1755" s="2">
        <v>2.4630000000000001</v>
      </c>
      <c r="ED1755" s="2">
        <v>2.468</v>
      </c>
      <c r="EE1755" s="2">
        <v>2.5</v>
      </c>
      <c r="EF1755" s="2">
        <v>2.6360000000000001</v>
      </c>
      <c r="EG1755" s="2">
        <v>2.76</v>
      </c>
      <c r="EH1755" s="2">
        <v>2.802</v>
      </c>
      <c r="EI1755" s="2">
        <v>2.7</v>
      </c>
      <c r="EJ1755" s="2">
        <v>2.5950000000000002</v>
      </c>
      <c r="EK1755" s="2">
        <v>2.4990000000000001</v>
      </c>
      <c r="EL1755" s="2">
        <v>2.4780000000000002</v>
      </c>
      <c r="EM1755" s="2">
        <v>2.4849999999999999</v>
      </c>
      <c r="EN1755" s="2">
        <v>2.4910000000000001</v>
      </c>
      <c r="EO1755" s="2">
        <v>2.4980000000000002</v>
      </c>
      <c r="EP1755" s="2">
        <v>2.5030000000000001</v>
      </c>
      <c r="EQ1755" s="2">
        <v>2.5350000000000001</v>
      </c>
      <c r="ER1755" s="2">
        <v>2.6709999999999998</v>
      </c>
      <c r="ES1755" s="2">
        <v>2.7949999999999999</v>
      </c>
      <c r="ET1755" s="2">
        <v>2.847</v>
      </c>
      <c r="EU1755" s="2">
        <v>2.7450000000000001</v>
      </c>
      <c r="EV1755" s="2">
        <v>2.64</v>
      </c>
      <c r="EW1755" s="2">
        <v>2.544</v>
      </c>
      <c r="EX1755" s="2">
        <v>2.5230000000000001</v>
      </c>
      <c r="EY1755" s="2">
        <v>2.5299999999999998</v>
      </c>
      <c r="EZ1755" s="2">
        <v>2.536</v>
      </c>
      <c r="FA1755" s="2">
        <v>2.5430000000000001</v>
      </c>
      <c r="FB1755" s="2">
        <v>2.548</v>
      </c>
      <c r="FC1755" s="2">
        <v>2.58</v>
      </c>
      <c r="FD1755" s="2">
        <v>2.7160000000000002</v>
      </c>
      <c r="FE1755" s="2">
        <v>2.84</v>
      </c>
      <c r="FF1755" s="2">
        <v>2.8969999999999998</v>
      </c>
      <c r="FG1755" s="2">
        <v>2.7949999999999999</v>
      </c>
      <c r="FH1755" s="2">
        <v>2.69</v>
      </c>
      <c r="FI1755" s="2">
        <v>2.5939999999999999</v>
      </c>
      <c r="FJ1755" s="2">
        <v>2.573</v>
      </c>
      <c r="FK1755" s="2">
        <v>2.58</v>
      </c>
      <c r="FL1755" s="2">
        <v>2.5859999999999999</v>
      </c>
      <c r="FM1755" s="2">
        <v>2.593</v>
      </c>
      <c r="FN1755" s="2">
        <v>2.5979999999999999</v>
      </c>
      <c r="FO1755" s="2">
        <v>2.63</v>
      </c>
      <c r="FP1755" s="2">
        <v>2.766</v>
      </c>
      <c r="FQ1755" s="2">
        <v>2.89</v>
      </c>
      <c r="FR1755" s="2"/>
      <c r="FS1755" s="2"/>
      <c r="FT1755" s="2"/>
      <c r="FU1755" s="2"/>
      <c r="FV1755" s="2"/>
      <c r="FW1755" s="2"/>
      <c r="FX1755" s="2"/>
      <c r="FY1755" s="2"/>
      <c r="FZ1755" s="2"/>
      <c r="GA1755" s="2"/>
      <c r="GB1755" s="2"/>
      <c r="GC1755" s="2"/>
      <c r="GD1755" s="2"/>
      <c r="GE1755" s="2"/>
      <c r="GF1755" s="2"/>
      <c r="GG1755" s="2"/>
      <c r="GH1755" s="2"/>
      <c r="GI1755" s="2"/>
      <c r="GJ1755" s="2"/>
      <c r="GK1755" s="2"/>
      <c r="GL1755" s="2"/>
      <c r="GM1755" s="2"/>
      <c r="GN1755" s="2"/>
      <c r="GO1755" s="2"/>
      <c r="GP1755" s="2"/>
      <c r="GQ1755" s="2"/>
    </row>
    <row r="1756" spans="1:199" customFormat="1" hidden="1" x14ac:dyDescent="0.2">
      <c r="A1756">
        <f t="shared" si="424"/>
        <v>3</v>
      </c>
      <c r="B1756">
        <f t="shared" si="425"/>
        <v>12</v>
      </c>
      <c r="C1756" s="1">
        <v>36516</v>
      </c>
      <c r="D1756">
        <f t="shared" si="426"/>
        <v>12</v>
      </c>
      <c r="E1756">
        <f t="shared" si="427"/>
        <v>1999</v>
      </c>
      <c r="F1756" s="15"/>
      <c r="G1756" s="16">
        <f t="shared" si="416"/>
        <v>4.3583333333333307E-2</v>
      </c>
      <c r="H1756" s="16">
        <f t="shared" si="417"/>
        <v>1.9500000000000739E-2</v>
      </c>
      <c r="I1756" s="16">
        <f t="shared" si="418"/>
        <v>6.3083333333334046E-2</v>
      </c>
      <c r="J1756" s="7">
        <f>VLOOKUP(C1756,'Nymex hist.'!A:B,2,0)</f>
        <v>2.444</v>
      </c>
      <c r="K1756" s="7"/>
      <c r="L1756" s="7"/>
      <c r="M1756" s="9">
        <f t="shared" si="419"/>
        <v>2.4645833333333331</v>
      </c>
      <c r="N1756" s="9">
        <f t="shared" si="420"/>
        <v>2.5081666666666664</v>
      </c>
      <c r="O1756" s="9">
        <f t="shared" si="421"/>
        <v>2.5276666666666672</v>
      </c>
      <c r="P1756" s="9">
        <f t="shared" si="422"/>
        <v>2.5626666666666664</v>
      </c>
      <c r="Q1756" s="9">
        <f t="shared" si="423"/>
        <v>2.6076666666666664</v>
      </c>
      <c r="R1756" s="8">
        <v>36516</v>
      </c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3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>
        <v>2.444</v>
      </c>
      <c r="CY1756" s="2">
        <v>2.4449999999999998</v>
      </c>
      <c r="CZ1756" s="2">
        <v>2.42</v>
      </c>
      <c r="DA1756" s="2">
        <v>2.395</v>
      </c>
      <c r="DB1756" s="2">
        <v>2.39</v>
      </c>
      <c r="DC1756" s="2">
        <v>2.4</v>
      </c>
      <c r="DD1756" s="2">
        <v>2.415</v>
      </c>
      <c r="DE1756" s="2">
        <v>2.4300000000000002</v>
      </c>
      <c r="DF1756" s="2">
        <v>2.4500000000000002</v>
      </c>
      <c r="DG1756" s="2">
        <v>2.4750000000000001</v>
      </c>
      <c r="DH1756" s="2">
        <v>2.5920000000000001</v>
      </c>
      <c r="DI1756" s="2">
        <v>2.7189999999999999</v>
      </c>
      <c r="DJ1756" s="2">
        <v>2.7509999999999999</v>
      </c>
      <c r="DK1756" s="2">
        <v>2.6349999999999998</v>
      </c>
      <c r="DL1756" s="2">
        <v>2.5209999999999999</v>
      </c>
      <c r="DM1756" s="2">
        <v>2.415</v>
      </c>
      <c r="DN1756" s="2">
        <v>2.3849999999999998</v>
      </c>
      <c r="DO1756" s="2">
        <v>2.3959999999999999</v>
      </c>
      <c r="DP1756" s="2">
        <v>2.4060000000000001</v>
      </c>
      <c r="DQ1756" s="2">
        <v>2.4119999999999999</v>
      </c>
      <c r="DR1756" s="2">
        <v>2.4220000000000002</v>
      </c>
      <c r="DS1756" s="2">
        <v>2.4540000000000002</v>
      </c>
      <c r="DT1756" s="2">
        <v>2.5859999999999999</v>
      </c>
      <c r="DU1756" s="2">
        <v>2.7149999999999999</v>
      </c>
      <c r="DV1756" s="2">
        <v>2.742</v>
      </c>
      <c r="DW1756" s="2">
        <v>2.64</v>
      </c>
      <c r="DX1756" s="2">
        <v>2.5350000000000001</v>
      </c>
      <c r="DY1756" s="2">
        <v>2.4390000000000001</v>
      </c>
      <c r="DZ1756" s="2">
        <v>2.4180000000000001</v>
      </c>
      <c r="EA1756" s="2">
        <v>2.4249999999999998</v>
      </c>
      <c r="EB1756" s="2">
        <v>2.431</v>
      </c>
      <c r="EC1756" s="2">
        <v>2.4380000000000002</v>
      </c>
      <c r="ED1756" s="2">
        <v>2.4430000000000001</v>
      </c>
      <c r="EE1756" s="2">
        <v>2.4750000000000001</v>
      </c>
      <c r="EF1756" s="2">
        <v>2.6110000000000002</v>
      </c>
      <c r="EG1756" s="2">
        <v>2.7349999999999999</v>
      </c>
      <c r="EH1756" s="2">
        <v>2.7770000000000001</v>
      </c>
      <c r="EI1756" s="2">
        <v>2.6749999999999998</v>
      </c>
      <c r="EJ1756" s="2">
        <v>2.57</v>
      </c>
      <c r="EK1756" s="2">
        <v>2.4740000000000002</v>
      </c>
      <c r="EL1756" s="2">
        <v>2.4529999999999998</v>
      </c>
      <c r="EM1756" s="2">
        <v>2.46</v>
      </c>
      <c r="EN1756" s="2">
        <v>2.4660000000000002</v>
      </c>
      <c r="EO1756" s="2">
        <v>2.4729999999999999</v>
      </c>
      <c r="EP1756" s="2">
        <v>2.4780000000000002</v>
      </c>
      <c r="EQ1756" s="2">
        <v>2.5099999999999998</v>
      </c>
      <c r="ER1756" s="2">
        <v>2.6459999999999999</v>
      </c>
      <c r="ES1756" s="2">
        <v>2.77</v>
      </c>
      <c r="ET1756" s="2">
        <v>2.8220000000000001</v>
      </c>
      <c r="EU1756" s="2">
        <v>2.72</v>
      </c>
      <c r="EV1756" s="2">
        <v>2.6150000000000002</v>
      </c>
      <c r="EW1756" s="2">
        <v>2.5190000000000001</v>
      </c>
      <c r="EX1756" s="2">
        <v>2.4980000000000002</v>
      </c>
      <c r="EY1756" s="2">
        <v>2.5049999999999999</v>
      </c>
      <c r="EZ1756" s="2">
        <v>2.5110000000000001</v>
      </c>
      <c r="FA1756" s="2">
        <v>2.5179999999999998</v>
      </c>
      <c r="FB1756" s="2">
        <v>2.5230000000000001</v>
      </c>
      <c r="FC1756" s="2">
        <v>2.5550000000000002</v>
      </c>
      <c r="FD1756" s="2">
        <v>2.6909999999999998</v>
      </c>
      <c r="FE1756" s="2">
        <v>2.8149999999999999</v>
      </c>
      <c r="FF1756" s="2">
        <v>2.8719999999999999</v>
      </c>
      <c r="FG1756" s="2">
        <v>2.77</v>
      </c>
      <c r="FH1756" s="2">
        <v>2.665</v>
      </c>
      <c r="FI1756" s="2">
        <v>2.569</v>
      </c>
      <c r="FJ1756" s="2">
        <v>2.548</v>
      </c>
      <c r="FK1756" s="2">
        <v>2.5550000000000002</v>
      </c>
      <c r="FL1756" s="2">
        <v>2.5609999999999999</v>
      </c>
      <c r="FM1756" s="2">
        <v>2.5680000000000001</v>
      </c>
      <c r="FN1756" s="2">
        <v>2.573</v>
      </c>
      <c r="FO1756" s="2">
        <v>2.605</v>
      </c>
      <c r="FP1756" s="2">
        <v>2.7410000000000001</v>
      </c>
      <c r="FQ1756" s="2">
        <v>2.8650000000000002</v>
      </c>
      <c r="FR1756" s="2"/>
      <c r="FS1756" s="2"/>
      <c r="FT1756" s="2"/>
      <c r="FU1756" s="2"/>
      <c r="FV1756" s="2"/>
      <c r="FW1756" s="2"/>
      <c r="FX1756" s="2"/>
      <c r="FY1756" s="2"/>
      <c r="FZ1756" s="2"/>
      <c r="GA1756" s="2"/>
      <c r="GB1756" s="2"/>
      <c r="GC1756" s="2"/>
      <c r="GD1756" s="2"/>
      <c r="GE1756" s="2"/>
      <c r="GF1756" s="2"/>
      <c r="GG1756" s="2"/>
      <c r="GH1756" s="2"/>
      <c r="GI1756" s="2"/>
      <c r="GJ1756" s="2"/>
      <c r="GK1756" s="2"/>
      <c r="GL1756" s="2"/>
      <c r="GM1756" s="2"/>
      <c r="GN1756" s="2"/>
      <c r="GO1756" s="2"/>
      <c r="GP1756" s="2"/>
      <c r="GQ1756" s="2"/>
    </row>
    <row r="1757" spans="1:199" customFormat="1" hidden="1" x14ac:dyDescent="0.2">
      <c r="A1757">
        <f t="shared" si="424"/>
        <v>4</v>
      </c>
      <c r="B1757">
        <f t="shared" si="425"/>
        <v>12</v>
      </c>
      <c r="C1757" s="1">
        <v>36517</v>
      </c>
      <c r="D1757">
        <f t="shared" si="426"/>
        <v>12</v>
      </c>
      <c r="E1757">
        <f t="shared" si="427"/>
        <v>1999</v>
      </c>
      <c r="F1757" s="15"/>
      <c r="G1757" s="16">
        <f t="shared" si="416"/>
        <v>5.9249999999999581E-2</v>
      </c>
      <c r="H1757" s="16">
        <f t="shared" si="417"/>
        <v>1.9583333333334174E-2</v>
      </c>
      <c r="I1757" s="16">
        <f t="shared" si="418"/>
        <v>7.8833333333333755E-2</v>
      </c>
      <c r="J1757" s="7">
        <f>VLOOKUP(C1757,'Nymex hist.'!A:B,2,0)</f>
        <v>2.399</v>
      </c>
      <c r="K1757" s="7"/>
      <c r="L1757" s="7"/>
      <c r="M1757" s="9">
        <f t="shared" si="419"/>
        <v>2.4488333333333334</v>
      </c>
      <c r="N1757" s="9">
        <f t="shared" si="420"/>
        <v>2.508083333333333</v>
      </c>
      <c r="O1757" s="9">
        <f t="shared" si="421"/>
        <v>2.5276666666666672</v>
      </c>
      <c r="P1757" s="9">
        <f t="shared" si="422"/>
        <v>2.5626666666666664</v>
      </c>
      <c r="Q1757" s="9">
        <f t="shared" si="423"/>
        <v>2.6076666666666664</v>
      </c>
      <c r="R1757" s="8">
        <v>36517</v>
      </c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3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>
        <v>2.399</v>
      </c>
      <c r="CY1757" s="2">
        <v>2.3959999999999999</v>
      </c>
      <c r="CZ1757" s="2">
        <v>2.3879999999999999</v>
      </c>
      <c r="DA1757" s="2">
        <v>2.38</v>
      </c>
      <c r="DB1757" s="2">
        <v>2.3769999999999998</v>
      </c>
      <c r="DC1757" s="2">
        <v>2.3879999999999999</v>
      </c>
      <c r="DD1757" s="2">
        <v>2.4060000000000001</v>
      </c>
      <c r="DE1757" s="2">
        <v>2.4249999999999998</v>
      </c>
      <c r="DF1757" s="2">
        <v>2.4460000000000002</v>
      </c>
      <c r="DG1757" s="2">
        <v>2.4729999999999999</v>
      </c>
      <c r="DH1757" s="2">
        <v>2.59</v>
      </c>
      <c r="DI1757" s="2">
        <v>2.718</v>
      </c>
      <c r="DJ1757" s="2">
        <v>2.75</v>
      </c>
      <c r="DK1757" s="2">
        <v>2.6349999999999998</v>
      </c>
      <c r="DL1757" s="2">
        <v>2.5209999999999999</v>
      </c>
      <c r="DM1757" s="2">
        <v>2.415</v>
      </c>
      <c r="DN1757" s="2">
        <v>2.3849999999999998</v>
      </c>
      <c r="DO1757" s="2">
        <v>2.3959999999999999</v>
      </c>
      <c r="DP1757" s="2">
        <v>2.4060000000000001</v>
      </c>
      <c r="DQ1757" s="2">
        <v>2.4119999999999999</v>
      </c>
      <c r="DR1757" s="2">
        <v>2.4220000000000002</v>
      </c>
      <c r="DS1757" s="2">
        <v>2.4540000000000002</v>
      </c>
      <c r="DT1757" s="2">
        <v>2.5859999999999999</v>
      </c>
      <c r="DU1757" s="2">
        <v>2.7149999999999999</v>
      </c>
      <c r="DV1757" s="2">
        <v>2.742</v>
      </c>
      <c r="DW1757" s="2">
        <v>2.64</v>
      </c>
      <c r="DX1757" s="2">
        <v>2.5350000000000001</v>
      </c>
      <c r="DY1757" s="2">
        <v>2.4390000000000001</v>
      </c>
      <c r="DZ1757" s="2">
        <v>2.4180000000000001</v>
      </c>
      <c r="EA1757" s="2">
        <v>2.4249999999999998</v>
      </c>
      <c r="EB1757" s="2">
        <v>2.431</v>
      </c>
      <c r="EC1757" s="2">
        <v>2.4380000000000002</v>
      </c>
      <c r="ED1757" s="2">
        <v>2.4430000000000001</v>
      </c>
      <c r="EE1757" s="2">
        <v>2.4750000000000001</v>
      </c>
      <c r="EF1757" s="2">
        <v>2.6110000000000002</v>
      </c>
      <c r="EG1757" s="2">
        <v>2.7349999999999999</v>
      </c>
      <c r="EH1757" s="2">
        <v>2.7770000000000001</v>
      </c>
      <c r="EI1757" s="2">
        <v>2.6749999999999998</v>
      </c>
      <c r="EJ1757" s="2">
        <v>2.57</v>
      </c>
      <c r="EK1757" s="2">
        <v>2.4740000000000002</v>
      </c>
      <c r="EL1757" s="2">
        <v>2.4529999999999998</v>
      </c>
      <c r="EM1757" s="2">
        <v>2.46</v>
      </c>
      <c r="EN1757" s="2">
        <v>2.4660000000000002</v>
      </c>
      <c r="EO1757" s="2">
        <v>2.4729999999999999</v>
      </c>
      <c r="EP1757" s="2">
        <v>2.4780000000000002</v>
      </c>
      <c r="EQ1757" s="2">
        <v>2.5099999999999998</v>
      </c>
      <c r="ER1757" s="2">
        <v>2.6459999999999999</v>
      </c>
      <c r="ES1757" s="2">
        <v>2.77</v>
      </c>
      <c r="ET1757" s="2">
        <v>2.8220000000000001</v>
      </c>
      <c r="EU1757" s="2">
        <v>2.72</v>
      </c>
      <c r="EV1757" s="2">
        <v>2.6150000000000002</v>
      </c>
      <c r="EW1757" s="2">
        <v>2.5190000000000001</v>
      </c>
      <c r="EX1757" s="2">
        <v>2.4980000000000002</v>
      </c>
      <c r="EY1757" s="2">
        <v>2.5049999999999999</v>
      </c>
      <c r="EZ1757" s="2">
        <v>2.5110000000000001</v>
      </c>
      <c r="FA1757" s="2">
        <v>2.5179999999999998</v>
      </c>
      <c r="FB1757" s="2">
        <v>2.5230000000000001</v>
      </c>
      <c r="FC1757" s="2">
        <v>2.5550000000000002</v>
      </c>
      <c r="FD1757" s="2">
        <v>2.6909999999999998</v>
      </c>
      <c r="FE1757" s="2">
        <v>2.8149999999999999</v>
      </c>
      <c r="FF1757" s="2">
        <v>2.8719999999999999</v>
      </c>
      <c r="FG1757" s="2">
        <v>2.77</v>
      </c>
      <c r="FH1757" s="2">
        <v>2.665</v>
      </c>
      <c r="FI1757" s="2">
        <v>2.569</v>
      </c>
      <c r="FJ1757" s="2">
        <v>2.548</v>
      </c>
      <c r="FK1757" s="2">
        <v>2.5550000000000002</v>
      </c>
      <c r="FL1757" s="2">
        <v>2.5609999999999999</v>
      </c>
      <c r="FM1757" s="2">
        <v>2.5680000000000001</v>
      </c>
      <c r="FN1757" s="2">
        <v>2.573</v>
      </c>
      <c r="FO1757" s="2">
        <v>2.605</v>
      </c>
      <c r="FP1757" s="2">
        <v>2.7410000000000001</v>
      </c>
      <c r="FQ1757" s="2">
        <v>2.8650000000000002</v>
      </c>
      <c r="FR1757" s="2"/>
      <c r="FS1757" s="2"/>
      <c r="FT1757" s="2"/>
      <c r="FU1757" s="2"/>
      <c r="FV1757" s="2"/>
      <c r="FW1757" s="2"/>
      <c r="FX1757" s="2"/>
      <c r="FY1757" s="2"/>
      <c r="FZ1757" s="2"/>
      <c r="GA1757" s="2"/>
      <c r="GB1757" s="2"/>
      <c r="GC1757" s="2"/>
      <c r="GD1757" s="2"/>
      <c r="GE1757" s="2"/>
      <c r="GF1757" s="2"/>
      <c r="GG1757" s="2"/>
      <c r="GH1757" s="2"/>
      <c r="GI1757" s="2"/>
      <c r="GJ1757" s="2"/>
      <c r="GK1757" s="2"/>
      <c r="GL1757" s="2"/>
      <c r="GM1757" s="2"/>
      <c r="GN1757" s="2"/>
      <c r="GO1757" s="2"/>
      <c r="GP1757" s="2"/>
      <c r="GQ1757" s="2"/>
    </row>
    <row r="1758" spans="1:199" customFormat="1" hidden="1" x14ac:dyDescent="0.2">
      <c r="A1758">
        <f t="shared" si="424"/>
        <v>1</v>
      </c>
      <c r="B1758">
        <f t="shared" si="425"/>
        <v>12</v>
      </c>
      <c r="C1758" s="1">
        <v>36521</v>
      </c>
      <c r="D1758">
        <f t="shared" si="426"/>
        <v>12</v>
      </c>
      <c r="E1758">
        <f t="shared" si="427"/>
        <v>1999</v>
      </c>
      <c r="F1758" s="15"/>
      <c r="G1758" s="16">
        <f t="shared" si="416"/>
        <v>9.6666666666666679E-2</v>
      </c>
      <c r="H1758" s="16">
        <f t="shared" si="417"/>
        <v>2.3499999999999854E-2</v>
      </c>
      <c r="I1758" s="16">
        <f t="shared" si="418"/>
        <v>0.12016666666666653</v>
      </c>
      <c r="J1758" s="7">
        <f>VLOOKUP(C1758,'Nymex hist.'!A:B,2,0)</f>
        <v>2.2709999999999999</v>
      </c>
      <c r="K1758" s="7"/>
      <c r="L1758" s="7"/>
      <c r="M1758" s="9">
        <f t="shared" si="419"/>
        <v>2.3765000000000001</v>
      </c>
      <c r="N1758" s="9">
        <f t="shared" si="420"/>
        <v>2.4731666666666667</v>
      </c>
      <c r="O1758" s="9">
        <f t="shared" si="421"/>
        <v>2.4966666666666666</v>
      </c>
      <c r="P1758" s="9">
        <f t="shared" si="422"/>
        <v>2.5316666666666667</v>
      </c>
      <c r="Q1758" s="9">
        <f t="shared" si="423"/>
        <v>2.5716666666666668</v>
      </c>
      <c r="R1758" s="8">
        <v>36521</v>
      </c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3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>
        <v>2.2709999999999999</v>
      </c>
      <c r="CY1758" s="2">
        <v>2.2959999999999998</v>
      </c>
      <c r="CZ1758" s="2">
        <v>2.2949999999999999</v>
      </c>
      <c r="DA1758" s="2">
        <v>2.2930000000000001</v>
      </c>
      <c r="DB1758" s="2">
        <v>2.3029999999999999</v>
      </c>
      <c r="DC1758" s="2">
        <v>2.323</v>
      </c>
      <c r="DD1758" s="2">
        <v>2.347</v>
      </c>
      <c r="DE1758" s="2">
        <v>2.37</v>
      </c>
      <c r="DF1758" s="2">
        <v>2.391</v>
      </c>
      <c r="DG1758" s="2">
        <v>2.419</v>
      </c>
      <c r="DH1758" s="2">
        <v>2.54</v>
      </c>
      <c r="DI1758" s="2">
        <v>2.67</v>
      </c>
      <c r="DJ1758" s="2">
        <v>2.7029999999999998</v>
      </c>
      <c r="DK1758" s="2">
        <v>2.5910000000000002</v>
      </c>
      <c r="DL1758" s="2">
        <v>2.4809999999999999</v>
      </c>
      <c r="DM1758" s="2">
        <v>2.3780000000000001</v>
      </c>
      <c r="DN1758" s="2">
        <v>2.351</v>
      </c>
      <c r="DO1758" s="2">
        <v>2.3650000000000002</v>
      </c>
      <c r="DP1758" s="2">
        <v>2.375</v>
      </c>
      <c r="DQ1758" s="2">
        <v>2.3809999999999998</v>
      </c>
      <c r="DR1758" s="2">
        <v>2.391</v>
      </c>
      <c r="DS1758" s="2">
        <v>2.423</v>
      </c>
      <c r="DT1758" s="2">
        <v>2.5550000000000002</v>
      </c>
      <c r="DU1758" s="2">
        <v>2.6840000000000002</v>
      </c>
      <c r="DV1758" s="2">
        <v>2.7109999999999999</v>
      </c>
      <c r="DW1758" s="2">
        <v>2.609</v>
      </c>
      <c r="DX1758" s="2">
        <v>2.504</v>
      </c>
      <c r="DY1758" s="2">
        <v>2.4079999999999999</v>
      </c>
      <c r="DZ1758" s="2">
        <v>2.387</v>
      </c>
      <c r="EA1758" s="2">
        <v>2.3940000000000001</v>
      </c>
      <c r="EB1758" s="2">
        <v>2.4</v>
      </c>
      <c r="EC1758" s="2">
        <v>2.407</v>
      </c>
      <c r="ED1758" s="2">
        <v>2.4119999999999999</v>
      </c>
      <c r="EE1758" s="2">
        <v>2.444</v>
      </c>
      <c r="EF1758" s="2">
        <v>2.58</v>
      </c>
      <c r="EG1758" s="2">
        <v>2.7040000000000002</v>
      </c>
      <c r="EH1758" s="2">
        <v>2.746</v>
      </c>
      <c r="EI1758" s="2">
        <v>2.6440000000000001</v>
      </c>
      <c r="EJ1758" s="2">
        <v>2.5390000000000001</v>
      </c>
      <c r="EK1758" s="2">
        <v>2.4430000000000001</v>
      </c>
      <c r="EL1758" s="2">
        <v>2.4220000000000002</v>
      </c>
      <c r="EM1758" s="2">
        <v>2.4289999999999998</v>
      </c>
      <c r="EN1758" s="2">
        <v>2.4350000000000001</v>
      </c>
      <c r="EO1758" s="2">
        <v>2.4420000000000002</v>
      </c>
      <c r="EP1758" s="2">
        <v>2.4470000000000001</v>
      </c>
      <c r="EQ1758" s="2">
        <v>2.4790000000000001</v>
      </c>
      <c r="ER1758" s="2">
        <v>2.6150000000000002</v>
      </c>
      <c r="ES1758" s="2">
        <v>2.7389999999999999</v>
      </c>
      <c r="ET1758" s="2">
        <v>2.786</v>
      </c>
      <c r="EU1758" s="2">
        <v>2.6840000000000002</v>
      </c>
      <c r="EV1758" s="2">
        <v>2.5790000000000002</v>
      </c>
      <c r="EW1758" s="2">
        <v>2.4830000000000001</v>
      </c>
      <c r="EX1758" s="2">
        <v>2.4620000000000002</v>
      </c>
      <c r="EY1758" s="2">
        <v>2.4689999999999999</v>
      </c>
      <c r="EZ1758" s="2">
        <v>2.4750000000000001</v>
      </c>
      <c r="FA1758" s="2">
        <v>2.4820000000000002</v>
      </c>
      <c r="FB1758" s="2">
        <v>2.4870000000000001</v>
      </c>
      <c r="FC1758" s="2">
        <v>2.5190000000000001</v>
      </c>
      <c r="FD1758" s="2">
        <v>2.6549999999999998</v>
      </c>
      <c r="FE1758" s="2">
        <v>2.7789999999999999</v>
      </c>
      <c r="FF1758" s="2">
        <v>2.8359999999999999</v>
      </c>
      <c r="FG1758" s="2">
        <v>2.734</v>
      </c>
      <c r="FH1758" s="2">
        <v>2.629</v>
      </c>
      <c r="FI1758" s="2">
        <v>2.5329999999999999</v>
      </c>
      <c r="FJ1758" s="2">
        <v>2.512</v>
      </c>
      <c r="FK1758" s="2">
        <v>2.5190000000000001</v>
      </c>
      <c r="FL1758" s="2">
        <v>2.5249999999999999</v>
      </c>
      <c r="FM1758" s="2">
        <v>2.532</v>
      </c>
      <c r="FN1758" s="2">
        <v>2.5369999999999999</v>
      </c>
      <c r="FO1758" s="2">
        <v>2.569</v>
      </c>
      <c r="FP1758" s="2">
        <v>2.7050000000000001</v>
      </c>
      <c r="FQ1758" s="2">
        <v>2.8290000000000002</v>
      </c>
      <c r="FR1758" s="2"/>
      <c r="FS1758" s="2"/>
      <c r="FT1758" s="2"/>
      <c r="FU1758" s="2"/>
      <c r="FV1758" s="2"/>
      <c r="FW1758" s="2"/>
      <c r="FX1758" s="2"/>
      <c r="FY1758" s="2"/>
      <c r="FZ1758" s="2"/>
      <c r="GA1758" s="2"/>
      <c r="GB1758" s="2"/>
      <c r="GC1758" s="2"/>
      <c r="GD1758" s="2"/>
      <c r="GE1758" s="2"/>
      <c r="GF1758" s="2"/>
      <c r="GG1758" s="2"/>
      <c r="GH1758" s="2"/>
      <c r="GI1758" s="2"/>
      <c r="GJ1758" s="2"/>
      <c r="GK1758" s="2"/>
      <c r="GL1758" s="2"/>
      <c r="GM1758" s="2"/>
      <c r="GN1758" s="2"/>
      <c r="GO1758" s="2"/>
      <c r="GP1758" s="2"/>
      <c r="GQ1758" s="2"/>
    </row>
    <row r="1759" spans="1:199" customFormat="1" hidden="1" x14ac:dyDescent="0.2">
      <c r="A1759">
        <f t="shared" si="424"/>
        <v>2</v>
      </c>
      <c r="B1759">
        <f t="shared" si="425"/>
        <v>12</v>
      </c>
      <c r="C1759" s="1">
        <v>36522</v>
      </c>
      <c r="D1759">
        <f t="shared" si="426"/>
        <v>12</v>
      </c>
      <c r="E1759">
        <f t="shared" si="427"/>
        <v>1999</v>
      </c>
      <c r="F1759" s="15"/>
      <c r="G1759" s="16">
        <f t="shared" si="416"/>
        <v>6.8666666666666654E-2</v>
      </c>
      <c r="H1759" s="16">
        <f t="shared" si="417"/>
        <v>2.3166666666667002E-2</v>
      </c>
      <c r="I1759" s="16">
        <f t="shared" si="418"/>
        <v>9.1833333333333655E-2</v>
      </c>
      <c r="J1759" s="7">
        <f>VLOOKUP(C1759,'Nymex hist.'!A:B,2,0)</f>
        <v>2.3439999999999999</v>
      </c>
      <c r="K1759" s="7"/>
      <c r="L1759" s="7"/>
      <c r="M1759" s="9">
        <f t="shared" si="419"/>
        <v>2.4138333333333333</v>
      </c>
      <c r="N1759" s="9">
        <f t="shared" si="420"/>
        <v>2.4824999999999999</v>
      </c>
      <c r="O1759" s="9">
        <f t="shared" si="421"/>
        <v>2.5056666666666669</v>
      </c>
      <c r="P1759" s="9">
        <f t="shared" si="422"/>
        <v>2.5406666666666666</v>
      </c>
      <c r="Q1759" s="9">
        <f t="shared" si="423"/>
        <v>2.5806666666666667</v>
      </c>
      <c r="R1759" s="8">
        <v>36522</v>
      </c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3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>
        <v>2.3439999999999999</v>
      </c>
      <c r="CY1759" s="2">
        <v>2.3690000000000002</v>
      </c>
      <c r="CZ1759" s="2">
        <v>2.3540000000000001</v>
      </c>
      <c r="DA1759" s="2">
        <v>2.34</v>
      </c>
      <c r="DB1759" s="2">
        <v>2.3420000000000001</v>
      </c>
      <c r="DC1759" s="2">
        <v>2.355</v>
      </c>
      <c r="DD1759" s="2">
        <v>2.375</v>
      </c>
      <c r="DE1759" s="2">
        <v>2.395</v>
      </c>
      <c r="DF1759" s="2">
        <v>2.4129999999999998</v>
      </c>
      <c r="DG1759" s="2">
        <v>2.4380000000000002</v>
      </c>
      <c r="DH1759" s="2">
        <v>2.5569999999999999</v>
      </c>
      <c r="DI1759" s="2">
        <v>2.6840000000000002</v>
      </c>
      <c r="DJ1759" s="2">
        <v>2.7149999999999999</v>
      </c>
      <c r="DK1759" s="2">
        <v>2.601</v>
      </c>
      <c r="DL1759" s="2">
        <v>2.4900000000000002</v>
      </c>
      <c r="DM1759" s="2">
        <v>2.387</v>
      </c>
      <c r="DN1759" s="2">
        <v>2.36</v>
      </c>
      <c r="DO1759" s="2">
        <v>2.3740000000000001</v>
      </c>
      <c r="DP1759" s="2">
        <v>2.3839999999999999</v>
      </c>
      <c r="DQ1759" s="2">
        <v>2.39</v>
      </c>
      <c r="DR1759" s="2">
        <v>2.4</v>
      </c>
      <c r="DS1759" s="2">
        <v>2.4319999999999999</v>
      </c>
      <c r="DT1759" s="2">
        <v>2.5640000000000001</v>
      </c>
      <c r="DU1759" s="2">
        <v>2.6930000000000001</v>
      </c>
      <c r="DV1759" s="2">
        <v>2.72</v>
      </c>
      <c r="DW1759" s="2">
        <v>2.6179999999999999</v>
      </c>
      <c r="DX1759" s="2">
        <v>2.5129999999999999</v>
      </c>
      <c r="DY1759" s="2">
        <v>2.4169999999999998</v>
      </c>
      <c r="DZ1759" s="2">
        <v>2.3959999999999999</v>
      </c>
      <c r="EA1759" s="2">
        <v>2.403</v>
      </c>
      <c r="EB1759" s="2">
        <v>2.4089999999999998</v>
      </c>
      <c r="EC1759" s="2">
        <v>2.4159999999999999</v>
      </c>
      <c r="ED1759" s="2">
        <v>2.4209999999999998</v>
      </c>
      <c r="EE1759" s="2">
        <v>2.4529999999999998</v>
      </c>
      <c r="EF1759" s="2">
        <v>2.589</v>
      </c>
      <c r="EG1759" s="2">
        <v>2.7130000000000001</v>
      </c>
      <c r="EH1759" s="2">
        <v>2.7549999999999999</v>
      </c>
      <c r="EI1759" s="2">
        <v>2.653</v>
      </c>
      <c r="EJ1759" s="2">
        <v>2.548</v>
      </c>
      <c r="EK1759" s="2">
        <v>2.452</v>
      </c>
      <c r="EL1759" s="2">
        <v>2.431</v>
      </c>
      <c r="EM1759" s="2">
        <v>2.4380000000000002</v>
      </c>
      <c r="EN1759" s="2">
        <v>2.444</v>
      </c>
      <c r="EO1759" s="2">
        <v>2.4510000000000001</v>
      </c>
      <c r="EP1759" s="2">
        <v>2.456</v>
      </c>
      <c r="EQ1759" s="2">
        <v>2.488</v>
      </c>
      <c r="ER1759" s="2">
        <v>2.6240000000000001</v>
      </c>
      <c r="ES1759" s="2">
        <v>2.7480000000000002</v>
      </c>
      <c r="ET1759" s="2">
        <v>2.7949999999999999</v>
      </c>
      <c r="EU1759" s="2">
        <v>2.6930000000000001</v>
      </c>
      <c r="EV1759" s="2">
        <v>2.5880000000000001</v>
      </c>
      <c r="EW1759" s="2">
        <v>2.492</v>
      </c>
      <c r="EX1759" s="2">
        <v>2.4710000000000001</v>
      </c>
      <c r="EY1759" s="2">
        <v>2.4780000000000002</v>
      </c>
      <c r="EZ1759" s="2">
        <v>2.484</v>
      </c>
      <c r="FA1759" s="2">
        <v>2.4910000000000001</v>
      </c>
      <c r="FB1759" s="2">
        <v>2.496</v>
      </c>
      <c r="FC1759" s="2">
        <v>2.528</v>
      </c>
      <c r="FD1759" s="2">
        <v>2.6640000000000001</v>
      </c>
      <c r="FE1759" s="2">
        <v>2.7879999999999998</v>
      </c>
      <c r="FF1759" s="2">
        <v>2.8450000000000002</v>
      </c>
      <c r="FG1759" s="2">
        <v>2.7429999999999999</v>
      </c>
      <c r="FH1759" s="2">
        <v>2.6379999999999999</v>
      </c>
      <c r="FI1759" s="2">
        <v>2.5419999999999998</v>
      </c>
      <c r="FJ1759" s="2">
        <v>2.5209999999999999</v>
      </c>
      <c r="FK1759" s="2">
        <v>2.528</v>
      </c>
      <c r="FL1759" s="2">
        <v>2.5339999999999998</v>
      </c>
      <c r="FM1759" s="2">
        <v>2.5409999999999999</v>
      </c>
      <c r="FN1759" s="2">
        <v>2.5459999999999998</v>
      </c>
      <c r="FO1759" s="2">
        <v>2.5779999999999998</v>
      </c>
      <c r="FP1759" s="2">
        <v>2.714</v>
      </c>
      <c r="FQ1759" s="2">
        <v>2.8380000000000001</v>
      </c>
      <c r="FR1759" s="2"/>
      <c r="FS1759" s="2"/>
      <c r="FT1759" s="2"/>
      <c r="FU1759" s="2"/>
      <c r="FV1759" s="2"/>
      <c r="FW1759" s="2"/>
      <c r="FX1759" s="2"/>
      <c r="FY1759" s="2"/>
      <c r="FZ1759" s="2"/>
      <c r="GA1759" s="2"/>
      <c r="GB1759" s="2"/>
      <c r="GC1759" s="2"/>
      <c r="GD1759" s="2"/>
      <c r="GE1759" s="2"/>
      <c r="GF1759" s="2"/>
      <c r="GG1759" s="2"/>
      <c r="GH1759" s="2"/>
      <c r="GI1759" s="2"/>
      <c r="GJ1759" s="2"/>
      <c r="GK1759" s="2"/>
      <c r="GL1759" s="2"/>
      <c r="GM1759" s="2"/>
      <c r="GN1759" s="2"/>
      <c r="GO1759" s="2"/>
      <c r="GP1759" s="2"/>
      <c r="GQ1759" s="2"/>
    </row>
    <row r="1760" spans="1:199" customFormat="1" hidden="1" x14ac:dyDescent="0.2">
      <c r="A1760">
        <f t="shared" si="424"/>
        <v>3</v>
      </c>
      <c r="B1760">
        <f t="shared" si="425"/>
        <v>12</v>
      </c>
      <c r="C1760" s="1">
        <v>36523</v>
      </c>
      <c r="D1760">
        <f t="shared" si="426"/>
        <v>12</v>
      </c>
      <c r="E1760">
        <f t="shared" si="427"/>
        <v>1999</v>
      </c>
      <c r="F1760" s="15"/>
      <c r="G1760" s="16">
        <f t="shared" si="416"/>
        <v>6.2166666666666703E-2</v>
      </c>
      <c r="H1760" s="16">
        <f t="shared" si="417"/>
        <v>1.3250000000000206E-2</v>
      </c>
      <c r="I1760" s="16">
        <f t="shared" si="418"/>
        <v>7.5416666666666909E-2</v>
      </c>
      <c r="J1760" s="7">
        <f>VLOOKUP(C1760,'Nymex hist.'!A:B,2,0)</f>
        <v>2.3940000000000001</v>
      </c>
      <c r="K1760" s="7"/>
      <c r="L1760" s="7"/>
      <c r="M1760" s="9">
        <f t="shared" si="419"/>
        <v>2.4402499999999998</v>
      </c>
      <c r="N1760" s="9">
        <f t="shared" si="420"/>
        <v>2.5024166666666665</v>
      </c>
      <c r="O1760" s="9">
        <f t="shared" si="421"/>
        <v>2.5156666666666667</v>
      </c>
      <c r="P1760" s="9">
        <f t="shared" si="422"/>
        <v>2.5519583333333333</v>
      </c>
      <c r="Q1760" s="9">
        <f t="shared" si="423"/>
        <v>2.5944583333333333</v>
      </c>
      <c r="R1760" s="8">
        <v>36523</v>
      </c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3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>
        <v>2.3439999999999999</v>
      </c>
      <c r="CY1760" s="2">
        <v>2.3940000000000001</v>
      </c>
      <c r="CZ1760" s="2">
        <v>2.39</v>
      </c>
      <c r="DA1760" s="2">
        <v>2.3769999999999998</v>
      </c>
      <c r="DB1760" s="2">
        <v>2.3719999999999999</v>
      </c>
      <c r="DC1760" s="2">
        <v>2.3820000000000001</v>
      </c>
      <c r="DD1760" s="2">
        <v>2.4020000000000001</v>
      </c>
      <c r="DE1760" s="2">
        <v>2.4220000000000002</v>
      </c>
      <c r="DF1760" s="2">
        <v>2.44</v>
      </c>
      <c r="DG1760" s="2">
        <v>2.4649999999999999</v>
      </c>
      <c r="DH1760" s="2">
        <v>2.5840000000000001</v>
      </c>
      <c r="DI1760" s="2">
        <v>2.7109999999999999</v>
      </c>
      <c r="DJ1760" s="2">
        <v>2.742</v>
      </c>
      <c r="DK1760" s="2">
        <v>2.6259999999999999</v>
      </c>
      <c r="DL1760" s="2">
        <v>2.5129999999999999</v>
      </c>
      <c r="DM1760" s="2">
        <v>2.4079999999999999</v>
      </c>
      <c r="DN1760" s="2">
        <v>2.3809999999999998</v>
      </c>
      <c r="DO1760" s="2">
        <v>2.3940000000000001</v>
      </c>
      <c r="DP1760" s="2">
        <v>2.4039999999999999</v>
      </c>
      <c r="DQ1760" s="2">
        <v>2.41</v>
      </c>
      <c r="DR1760" s="2">
        <v>2.42</v>
      </c>
      <c r="DS1760" s="2">
        <v>2.4500000000000002</v>
      </c>
      <c r="DT1760" s="2">
        <v>2.5779999999999998</v>
      </c>
      <c r="DU1760" s="2">
        <v>2.7029999999999998</v>
      </c>
      <c r="DV1760" s="2">
        <v>2.73</v>
      </c>
      <c r="DW1760" s="2">
        <v>2.6280000000000001</v>
      </c>
      <c r="DX1760" s="2">
        <v>2.5230000000000001</v>
      </c>
      <c r="DY1760" s="2">
        <v>2.427</v>
      </c>
      <c r="DZ1760" s="2">
        <v>2.4060000000000001</v>
      </c>
      <c r="EA1760" s="2">
        <v>2.4129999999999998</v>
      </c>
      <c r="EB1760" s="2">
        <v>2.419</v>
      </c>
      <c r="EC1760" s="2">
        <v>2.4260000000000002</v>
      </c>
      <c r="ED1760" s="2">
        <v>2.431</v>
      </c>
      <c r="EE1760" s="2">
        <v>2.4630000000000001</v>
      </c>
      <c r="EF1760" s="2">
        <v>2.5990000000000002</v>
      </c>
      <c r="EG1760" s="2">
        <v>2.7229999999999999</v>
      </c>
      <c r="EH1760" s="2">
        <v>2.7530000000000001</v>
      </c>
      <c r="EI1760" s="2">
        <v>2.6655000000000002</v>
      </c>
      <c r="EJ1760" s="2">
        <v>2.5605000000000002</v>
      </c>
      <c r="EK1760" s="2">
        <v>2.4645000000000001</v>
      </c>
      <c r="EL1760" s="2">
        <v>2.4434999999999998</v>
      </c>
      <c r="EM1760" s="2">
        <v>2.4504999999999999</v>
      </c>
      <c r="EN1760" s="2">
        <v>2.4565000000000001</v>
      </c>
      <c r="EO1760" s="2">
        <v>2.4634999999999998</v>
      </c>
      <c r="EP1760" s="2">
        <v>2.4685000000000001</v>
      </c>
      <c r="EQ1760" s="2">
        <v>2.5005000000000002</v>
      </c>
      <c r="ER1760" s="2">
        <v>2.6364999999999998</v>
      </c>
      <c r="ES1760" s="2">
        <v>2.7605</v>
      </c>
      <c r="ET1760" s="2">
        <v>2.7955000000000001</v>
      </c>
      <c r="EU1760" s="2">
        <v>2.7080000000000002</v>
      </c>
      <c r="EV1760" s="2">
        <v>2.6030000000000002</v>
      </c>
      <c r="EW1760" s="2">
        <v>2.5070000000000001</v>
      </c>
      <c r="EX1760" s="2">
        <v>2.4860000000000002</v>
      </c>
      <c r="EY1760" s="2">
        <v>2.4929999999999999</v>
      </c>
      <c r="EZ1760" s="2">
        <v>2.4990000000000001</v>
      </c>
      <c r="FA1760" s="2">
        <v>2.5059999999999998</v>
      </c>
      <c r="FB1760" s="2">
        <v>2.5110000000000001</v>
      </c>
      <c r="FC1760" s="2">
        <v>2.5430000000000001</v>
      </c>
      <c r="FD1760" s="2">
        <v>2.6789999999999998</v>
      </c>
      <c r="FE1760" s="2">
        <v>2.8029999999999999</v>
      </c>
      <c r="FF1760" s="2">
        <v>2.8454999999999999</v>
      </c>
      <c r="FG1760" s="2">
        <v>2.758</v>
      </c>
      <c r="FH1760" s="2">
        <v>2.653</v>
      </c>
      <c r="FI1760" s="2">
        <v>2.5569999999999999</v>
      </c>
      <c r="FJ1760" s="2">
        <v>2.536</v>
      </c>
      <c r="FK1760" s="2">
        <v>2.5430000000000001</v>
      </c>
      <c r="FL1760" s="2">
        <v>2.5489999999999999</v>
      </c>
      <c r="FM1760" s="2">
        <v>2.556</v>
      </c>
      <c r="FN1760" s="2">
        <v>2.5609999999999999</v>
      </c>
      <c r="FO1760" s="2">
        <v>2.593</v>
      </c>
      <c r="FP1760" s="2">
        <v>2.7290000000000001</v>
      </c>
      <c r="FQ1760" s="2">
        <v>2.8530000000000002</v>
      </c>
      <c r="FR1760" s="2"/>
      <c r="FS1760" s="2"/>
      <c r="FT1760" s="2"/>
      <c r="FU1760" s="2"/>
      <c r="FV1760" s="2"/>
      <c r="FW1760" s="2"/>
      <c r="FX1760" s="2"/>
      <c r="FY1760" s="2"/>
      <c r="FZ1760" s="2"/>
      <c r="GA1760" s="2"/>
      <c r="GB1760" s="2"/>
      <c r="GC1760" s="2"/>
      <c r="GD1760" s="2"/>
      <c r="GE1760" s="2"/>
      <c r="GF1760" s="2"/>
      <c r="GG1760" s="2"/>
      <c r="GH1760" s="2"/>
      <c r="GI1760" s="2"/>
      <c r="GJ1760" s="2"/>
      <c r="GK1760" s="2"/>
      <c r="GL1760" s="2"/>
      <c r="GM1760" s="2"/>
      <c r="GN1760" s="2"/>
      <c r="GO1760" s="2"/>
      <c r="GP1760" s="2"/>
      <c r="GQ1760" s="2"/>
    </row>
    <row r="1761" spans="1:199" customFormat="1" hidden="1" x14ac:dyDescent="0.2">
      <c r="A1761">
        <f t="shared" si="424"/>
        <v>4</v>
      </c>
      <c r="B1761">
        <f t="shared" si="425"/>
        <v>12</v>
      </c>
      <c r="C1761" s="1">
        <v>36524</v>
      </c>
      <c r="D1761">
        <f t="shared" si="426"/>
        <v>12</v>
      </c>
      <c r="E1761">
        <f t="shared" si="427"/>
        <v>1999</v>
      </c>
      <c r="F1761" s="15"/>
      <c r="G1761" s="16">
        <f t="shared" si="416"/>
        <v>7.6416666666666355E-2</v>
      </c>
      <c r="H1761" s="16">
        <f t="shared" si="417"/>
        <v>1.5083333333334004E-2</v>
      </c>
      <c r="I1761" s="16">
        <f t="shared" si="418"/>
        <v>9.1500000000000359E-2</v>
      </c>
      <c r="J1761" s="7">
        <f>VLOOKUP(C1761,'Nymex hist.'!A:B,2,0)</f>
        <v>2.3290000000000002</v>
      </c>
      <c r="K1761" s="7"/>
      <c r="L1761" s="7"/>
      <c r="M1761" s="9">
        <f t="shared" si="419"/>
        <v>2.4091666666666667</v>
      </c>
      <c r="N1761" s="9">
        <f t="shared" si="420"/>
        <v>2.485583333333333</v>
      </c>
      <c r="O1761" s="9">
        <f t="shared" si="421"/>
        <v>2.500666666666667</v>
      </c>
      <c r="P1761" s="9">
        <f t="shared" si="422"/>
        <v>2.5369583333333336</v>
      </c>
      <c r="Q1761" s="9">
        <f t="shared" si="423"/>
        <v>2.5794583333333332</v>
      </c>
      <c r="R1761" s="8">
        <v>36524</v>
      </c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3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>
        <v>2.3439999999999999</v>
      </c>
      <c r="CY1761" s="2">
        <v>2.3290000000000002</v>
      </c>
      <c r="CZ1761" s="2">
        <v>2.3279999999999998</v>
      </c>
      <c r="DA1761" s="2">
        <v>2.3279999999999998</v>
      </c>
      <c r="DB1761" s="2">
        <v>2.3380000000000001</v>
      </c>
      <c r="DC1761" s="2">
        <v>2.355</v>
      </c>
      <c r="DD1761" s="2">
        <v>2.3769999999999998</v>
      </c>
      <c r="DE1761" s="2">
        <v>2.399</v>
      </c>
      <c r="DF1761" s="2">
        <v>2.4180000000000001</v>
      </c>
      <c r="DG1761" s="2">
        <v>2.4430000000000001</v>
      </c>
      <c r="DH1761" s="2">
        <v>2.5619999999999998</v>
      </c>
      <c r="DI1761" s="2">
        <v>2.6890000000000001</v>
      </c>
      <c r="DJ1761" s="2">
        <v>2.72</v>
      </c>
      <c r="DK1761" s="2">
        <v>2.6059999999999999</v>
      </c>
      <c r="DL1761" s="2">
        <v>2.4940000000000002</v>
      </c>
      <c r="DM1761" s="2">
        <v>2.39</v>
      </c>
      <c r="DN1761" s="2">
        <v>2.3639999999999999</v>
      </c>
      <c r="DO1761" s="2">
        <v>2.3780000000000001</v>
      </c>
      <c r="DP1761" s="2">
        <v>2.3889999999999998</v>
      </c>
      <c r="DQ1761" s="2">
        <v>2.395</v>
      </c>
      <c r="DR1761" s="2">
        <v>2.4049999999999998</v>
      </c>
      <c r="DS1761" s="2">
        <v>2.4350000000000001</v>
      </c>
      <c r="DT1761" s="2">
        <v>2.5630000000000002</v>
      </c>
      <c r="DU1761" s="2">
        <v>2.6880000000000002</v>
      </c>
      <c r="DV1761" s="2">
        <v>2.7149999999999999</v>
      </c>
      <c r="DW1761" s="2">
        <v>2.613</v>
      </c>
      <c r="DX1761" s="2">
        <v>2.508</v>
      </c>
      <c r="DY1761" s="2">
        <v>2.4119999999999999</v>
      </c>
      <c r="DZ1761" s="2">
        <v>2.391</v>
      </c>
      <c r="EA1761" s="2">
        <v>2.3980000000000001</v>
      </c>
      <c r="EB1761" s="2">
        <v>2.4039999999999999</v>
      </c>
      <c r="EC1761" s="2">
        <v>2.411</v>
      </c>
      <c r="ED1761" s="2">
        <v>2.4159999999999999</v>
      </c>
      <c r="EE1761" s="2">
        <v>2.448</v>
      </c>
      <c r="EF1761" s="2">
        <v>2.5840000000000001</v>
      </c>
      <c r="EG1761" s="2">
        <v>2.7080000000000002</v>
      </c>
      <c r="EH1761" s="2">
        <v>2.738</v>
      </c>
      <c r="EI1761" s="2">
        <v>2.6505000000000001</v>
      </c>
      <c r="EJ1761" s="2">
        <v>2.5455000000000001</v>
      </c>
      <c r="EK1761" s="2">
        <v>2.4495</v>
      </c>
      <c r="EL1761" s="2">
        <v>2.4285000000000001</v>
      </c>
      <c r="EM1761" s="2">
        <v>2.4355000000000002</v>
      </c>
      <c r="EN1761" s="2">
        <v>2.4415</v>
      </c>
      <c r="EO1761" s="2">
        <v>2.4485000000000001</v>
      </c>
      <c r="EP1761" s="2">
        <v>2.4535</v>
      </c>
      <c r="EQ1761" s="2">
        <v>2.4855</v>
      </c>
      <c r="ER1761" s="2">
        <v>2.6215000000000002</v>
      </c>
      <c r="ES1761" s="2">
        <v>2.7454999999999998</v>
      </c>
      <c r="ET1761" s="2">
        <v>2.7805</v>
      </c>
      <c r="EU1761" s="2">
        <v>2.6930000000000001</v>
      </c>
      <c r="EV1761" s="2">
        <v>2.5880000000000001</v>
      </c>
      <c r="EW1761" s="2">
        <v>2.492</v>
      </c>
      <c r="EX1761" s="2">
        <v>2.4710000000000001</v>
      </c>
      <c r="EY1761" s="2">
        <v>2.4780000000000002</v>
      </c>
      <c r="EZ1761" s="2">
        <v>2.484</v>
      </c>
      <c r="FA1761" s="2">
        <v>2.4910000000000001</v>
      </c>
      <c r="FB1761" s="2">
        <v>2.496</v>
      </c>
      <c r="FC1761" s="2">
        <v>2.528</v>
      </c>
      <c r="FD1761" s="2">
        <v>2.6640000000000001</v>
      </c>
      <c r="FE1761" s="2">
        <v>2.7879999999999998</v>
      </c>
      <c r="FF1761" s="2">
        <v>2.8304999999999998</v>
      </c>
      <c r="FG1761" s="2">
        <v>2.7429999999999999</v>
      </c>
      <c r="FH1761" s="2">
        <v>2.6379999999999999</v>
      </c>
      <c r="FI1761" s="2">
        <v>2.5419999999999998</v>
      </c>
      <c r="FJ1761" s="2">
        <v>2.5209999999999999</v>
      </c>
      <c r="FK1761" s="2">
        <v>2.528</v>
      </c>
      <c r="FL1761" s="2">
        <v>2.5339999999999998</v>
      </c>
      <c r="FM1761" s="2">
        <v>2.5409999999999999</v>
      </c>
      <c r="FN1761" s="2">
        <v>2.5459999999999998</v>
      </c>
      <c r="FO1761" s="2">
        <v>2.5779999999999998</v>
      </c>
      <c r="FP1761" s="2">
        <v>2.714</v>
      </c>
      <c r="FQ1761" s="2">
        <v>2.8380000000000001</v>
      </c>
      <c r="FR1761" s="2"/>
      <c r="FS1761" s="2"/>
      <c r="FT1761" s="2"/>
      <c r="FU1761" s="2"/>
      <c r="FV1761" s="2"/>
      <c r="FW1761" s="2"/>
      <c r="FX1761" s="2"/>
      <c r="FY1761" s="2"/>
      <c r="FZ1761" s="2"/>
      <c r="GA1761" s="2"/>
      <c r="GB1761" s="2"/>
      <c r="GC1761" s="2"/>
      <c r="GD1761" s="2"/>
      <c r="GE1761" s="2"/>
      <c r="GF1761" s="2"/>
      <c r="GG1761" s="2"/>
      <c r="GH1761" s="2"/>
      <c r="GI1761" s="2"/>
      <c r="GJ1761" s="2"/>
      <c r="GK1761" s="2"/>
      <c r="GL1761" s="2"/>
      <c r="GM1761" s="2"/>
      <c r="GN1761" s="2"/>
      <c r="GO1761" s="2"/>
      <c r="GP1761" s="2"/>
      <c r="GQ1761" s="2"/>
    </row>
    <row r="1762" spans="1:199" customFormat="1" hidden="1" x14ac:dyDescent="0.2">
      <c r="A1762">
        <f t="shared" si="424"/>
        <v>5</v>
      </c>
      <c r="B1762">
        <f t="shared" si="425"/>
        <v>12</v>
      </c>
      <c r="C1762" s="1">
        <v>36525</v>
      </c>
      <c r="D1762">
        <f t="shared" si="426"/>
        <v>12</v>
      </c>
      <c r="E1762">
        <f t="shared" si="427"/>
        <v>1999</v>
      </c>
      <c r="F1762" s="15"/>
      <c r="G1762" s="16">
        <f t="shared" si="416"/>
        <v>7.6416666666666355E-2</v>
      </c>
      <c r="H1762" s="16">
        <f t="shared" si="417"/>
        <v>1.5083333333334004E-2</v>
      </c>
      <c r="I1762" s="16">
        <f t="shared" si="418"/>
        <v>9.1500000000000359E-2</v>
      </c>
      <c r="J1762" s="7">
        <f>VLOOKUP(C1762,'Nymex hist.'!A:B,2,0)</f>
        <v>2.25</v>
      </c>
      <c r="K1762" s="7"/>
      <c r="L1762" s="7"/>
      <c r="M1762" s="9">
        <f t="shared" si="419"/>
        <v>2.4091666666666667</v>
      </c>
      <c r="N1762" s="9">
        <f t="shared" si="420"/>
        <v>2.485583333333333</v>
      </c>
      <c r="O1762" s="9">
        <f t="shared" si="421"/>
        <v>2.500666666666667</v>
      </c>
      <c r="P1762" s="9">
        <f t="shared" si="422"/>
        <v>2.5369583333333336</v>
      </c>
      <c r="Q1762" s="9">
        <f t="shared" si="423"/>
        <v>2.5794583333333332</v>
      </c>
      <c r="R1762" s="8">
        <v>36525</v>
      </c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3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>
        <v>2.3439999999999999</v>
      </c>
      <c r="CY1762" s="2">
        <v>2.3290000000000002</v>
      </c>
      <c r="CZ1762" s="2">
        <v>2.3279999999999998</v>
      </c>
      <c r="DA1762" s="2">
        <v>2.3279999999999998</v>
      </c>
      <c r="DB1762" s="2">
        <v>2.3380000000000001</v>
      </c>
      <c r="DC1762" s="2">
        <v>2.355</v>
      </c>
      <c r="DD1762" s="2">
        <v>2.3769999999999998</v>
      </c>
      <c r="DE1762" s="2">
        <v>2.399</v>
      </c>
      <c r="DF1762" s="2">
        <v>2.4180000000000001</v>
      </c>
      <c r="DG1762" s="2">
        <v>2.4430000000000001</v>
      </c>
      <c r="DH1762" s="2">
        <v>2.5619999999999998</v>
      </c>
      <c r="DI1762" s="2">
        <v>2.6890000000000001</v>
      </c>
      <c r="DJ1762" s="2">
        <v>2.72</v>
      </c>
      <c r="DK1762" s="2">
        <v>2.6059999999999999</v>
      </c>
      <c r="DL1762" s="2">
        <v>2.4940000000000002</v>
      </c>
      <c r="DM1762" s="2">
        <v>2.39</v>
      </c>
      <c r="DN1762" s="2">
        <v>2.3639999999999999</v>
      </c>
      <c r="DO1762" s="2">
        <v>2.3780000000000001</v>
      </c>
      <c r="DP1762" s="2">
        <v>2.3889999999999998</v>
      </c>
      <c r="DQ1762" s="2">
        <v>2.395</v>
      </c>
      <c r="DR1762" s="2">
        <v>2.4049999999999998</v>
      </c>
      <c r="DS1762" s="2">
        <v>2.4350000000000001</v>
      </c>
      <c r="DT1762" s="2">
        <v>2.5630000000000002</v>
      </c>
      <c r="DU1762" s="2">
        <v>2.6880000000000002</v>
      </c>
      <c r="DV1762" s="2">
        <v>2.7149999999999999</v>
      </c>
      <c r="DW1762" s="2">
        <v>2.613</v>
      </c>
      <c r="DX1762" s="2">
        <v>2.508</v>
      </c>
      <c r="DY1762" s="2">
        <v>2.4119999999999999</v>
      </c>
      <c r="DZ1762" s="2">
        <v>2.391</v>
      </c>
      <c r="EA1762" s="2">
        <v>2.3980000000000001</v>
      </c>
      <c r="EB1762" s="2">
        <v>2.4039999999999999</v>
      </c>
      <c r="EC1762" s="2">
        <v>2.411</v>
      </c>
      <c r="ED1762" s="2">
        <v>2.4159999999999999</v>
      </c>
      <c r="EE1762" s="2">
        <v>2.448</v>
      </c>
      <c r="EF1762" s="2">
        <v>2.5840000000000001</v>
      </c>
      <c r="EG1762" s="2">
        <v>2.7080000000000002</v>
      </c>
      <c r="EH1762" s="2">
        <v>2.738</v>
      </c>
      <c r="EI1762" s="2">
        <v>2.6505000000000001</v>
      </c>
      <c r="EJ1762" s="2">
        <v>2.5455000000000001</v>
      </c>
      <c r="EK1762" s="2">
        <v>2.4495</v>
      </c>
      <c r="EL1762" s="2">
        <v>2.4285000000000001</v>
      </c>
      <c r="EM1762" s="2">
        <v>2.4355000000000002</v>
      </c>
      <c r="EN1762" s="2">
        <v>2.4415</v>
      </c>
      <c r="EO1762" s="2">
        <v>2.4485000000000001</v>
      </c>
      <c r="EP1762" s="2">
        <v>2.4535</v>
      </c>
      <c r="EQ1762" s="2">
        <v>2.4855</v>
      </c>
      <c r="ER1762" s="2">
        <v>2.6215000000000002</v>
      </c>
      <c r="ES1762" s="2">
        <v>2.7454999999999998</v>
      </c>
      <c r="ET1762" s="2">
        <v>2.7805</v>
      </c>
      <c r="EU1762" s="2">
        <v>2.6930000000000001</v>
      </c>
      <c r="EV1762" s="2">
        <v>2.5880000000000001</v>
      </c>
      <c r="EW1762" s="2">
        <v>2.492</v>
      </c>
      <c r="EX1762" s="2">
        <v>2.4710000000000001</v>
      </c>
      <c r="EY1762" s="2">
        <v>2.4780000000000002</v>
      </c>
      <c r="EZ1762" s="2">
        <v>2.484</v>
      </c>
      <c r="FA1762" s="2">
        <v>2.4910000000000001</v>
      </c>
      <c r="FB1762" s="2">
        <v>2.496</v>
      </c>
      <c r="FC1762" s="2">
        <v>2.528</v>
      </c>
      <c r="FD1762" s="2">
        <v>2.6640000000000001</v>
      </c>
      <c r="FE1762" s="2">
        <v>2.7879999999999998</v>
      </c>
      <c r="FF1762" s="2">
        <v>2.8304999999999998</v>
      </c>
      <c r="FG1762" s="2">
        <v>2.7429999999999999</v>
      </c>
      <c r="FH1762" s="2">
        <v>2.6379999999999999</v>
      </c>
      <c r="FI1762" s="2">
        <v>2.5419999999999998</v>
      </c>
      <c r="FJ1762" s="2">
        <v>2.5209999999999999</v>
      </c>
      <c r="FK1762" s="2">
        <v>2.528</v>
      </c>
      <c r="FL1762" s="2">
        <v>2.5339999999999998</v>
      </c>
      <c r="FM1762" s="2">
        <v>2.5409999999999999</v>
      </c>
      <c r="FN1762" s="2">
        <v>2.5459999999999998</v>
      </c>
      <c r="FO1762" s="2">
        <v>2.5779999999999998</v>
      </c>
      <c r="FP1762" s="2">
        <v>2.714</v>
      </c>
      <c r="FQ1762" s="2">
        <v>2.8380000000000001</v>
      </c>
      <c r="FR1762" s="2"/>
      <c r="FS1762" s="2"/>
      <c r="FT1762" s="2"/>
      <c r="FU1762" s="2"/>
      <c r="FV1762" s="2"/>
      <c r="FW1762" s="2"/>
      <c r="FX1762" s="2"/>
      <c r="FY1762" s="2"/>
      <c r="FZ1762" s="2"/>
      <c r="GA1762" s="2"/>
      <c r="GB1762" s="2"/>
      <c r="GC1762" s="2"/>
      <c r="GD1762" s="2"/>
      <c r="GE1762" s="2"/>
      <c r="GF1762" s="2"/>
      <c r="GG1762" s="2"/>
      <c r="GH1762" s="2"/>
      <c r="GI1762" s="2"/>
      <c r="GJ1762" s="2"/>
      <c r="GK1762" s="2"/>
      <c r="GL1762" s="2"/>
      <c r="GM1762" s="2"/>
      <c r="GN1762" s="2"/>
      <c r="GO1762" s="2"/>
      <c r="GP1762" s="2"/>
      <c r="GQ1762" s="2"/>
    </row>
    <row r="1763" spans="1:199" customFormat="1" hidden="1" x14ac:dyDescent="0.2">
      <c r="A1763">
        <f t="shared" si="424"/>
        <v>2</v>
      </c>
      <c r="B1763">
        <f t="shared" si="425"/>
        <v>1</v>
      </c>
      <c r="C1763" s="1">
        <v>36529</v>
      </c>
      <c r="D1763">
        <f t="shared" si="426"/>
        <v>1</v>
      </c>
      <c r="E1763">
        <f t="shared" si="427"/>
        <v>2000</v>
      </c>
      <c r="F1763" s="17">
        <f>L1763-K1763</f>
        <v>0.27282857142857075</v>
      </c>
      <c r="G1763" s="16">
        <f t="shared" si="416"/>
        <v>1.5583333333333282E-2</v>
      </c>
      <c r="H1763" s="16">
        <f t="shared" si="417"/>
        <v>3.6291666666667055E-2</v>
      </c>
      <c r="I1763" s="16">
        <f t="shared" si="418"/>
        <v>5.1875000000000338E-2</v>
      </c>
      <c r="J1763" s="7">
        <f>VLOOKUP(C1763,'Nymex hist.'!A:B,2,0)</f>
        <v>2.1760000000000002</v>
      </c>
      <c r="K1763" s="11">
        <f t="shared" ref="K1763:K1794" si="428">AVERAGE(DA1763:DG1763)</f>
        <v>2.305571428571429</v>
      </c>
      <c r="L1763" s="11">
        <f>AVERAGE(DH1763:DL1763)</f>
        <v>2.5783999999999998</v>
      </c>
      <c r="M1763" s="9">
        <f t="shared" si="419"/>
        <v>2.4540833333333332</v>
      </c>
      <c r="N1763" s="9">
        <f t="shared" si="420"/>
        <v>2.4696666666666665</v>
      </c>
      <c r="O1763" s="9">
        <f t="shared" si="421"/>
        <v>2.5059583333333335</v>
      </c>
      <c r="P1763" s="9">
        <f t="shared" si="422"/>
        <v>2.5484583333333335</v>
      </c>
      <c r="Q1763" s="9">
        <f t="shared" si="423"/>
        <v>2.5984583333333333</v>
      </c>
      <c r="R1763" s="8">
        <v>36529</v>
      </c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3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>
        <v>2.1760000000000002</v>
      </c>
      <c r="CZ1763" s="2">
        <v>2.2040000000000002</v>
      </c>
      <c r="DA1763" s="2">
        <v>2.2240000000000002</v>
      </c>
      <c r="DB1763" s="2">
        <v>2.2490000000000001</v>
      </c>
      <c r="DC1763" s="2">
        <v>2.2770000000000001</v>
      </c>
      <c r="DD1763" s="2">
        <v>2.306</v>
      </c>
      <c r="DE1763" s="2">
        <v>2.335</v>
      </c>
      <c r="DF1763" s="2">
        <v>2.36</v>
      </c>
      <c r="DG1763" s="2">
        <v>2.3879999999999999</v>
      </c>
      <c r="DH1763" s="2">
        <v>2.5179999999999998</v>
      </c>
      <c r="DI1763" s="2">
        <v>2.653</v>
      </c>
      <c r="DJ1763" s="2">
        <v>2.6850000000000001</v>
      </c>
      <c r="DK1763" s="2">
        <v>2.573</v>
      </c>
      <c r="DL1763" s="2">
        <v>2.4630000000000001</v>
      </c>
      <c r="DM1763" s="2">
        <v>2.359</v>
      </c>
      <c r="DN1763" s="2">
        <v>2.3330000000000002</v>
      </c>
      <c r="DO1763" s="2">
        <v>2.347</v>
      </c>
      <c r="DP1763" s="2">
        <v>2.3580000000000001</v>
      </c>
      <c r="DQ1763" s="2">
        <v>2.3639999999999999</v>
      </c>
      <c r="DR1763" s="2">
        <v>2.3740000000000001</v>
      </c>
      <c r="DS1763" s="2">
        <v>2.4039999999999999</v>
      </c>
      <c r="DT1763" s="2">
        <v>2.532</v>
      </c>
      <c r="DU1763" s="2">
        <v>2.657</v>
      </c>
      <c r="DV1763" s="2">
        <v>2.6840000000000002</v>
      </c>
      <c r="DW1763" s="2">
        <v>2.5819999999999999</v>
      </c>
      <c r="DX1763" s="2">
        <v>2.4769999999999999</v>
      </c>
      <c r="DY1763" s="2">
        <v>2.3809999999999998</v>
      </c>
      <c r="DZ1763" s="2">
        <v>2.36</v>
      </c>
      <c r="EA1763" s="2">
        <v>2.367</v>
      </c>
      <c r="EB1763" s="2">
        <v>2.3730000000000002</v>
      </c>
      <c r="EC1763" s="2">
        <v>2.38</v>
      </c>
      <c r="ED1763" s="2">
        <v>2.3849999999999998</v>
      </c>
      <c r="EE1763" s="2">
        <v>2.4169999999999998</v>
      </c>
      <c r="EF1763" s="2">
        <v>2.5529999999999999</v>
      </c>
      <c r="EG1763" s="2">
        <v>2.677</v>
      </c>
      <c r="EH1763" s="2">
        <v>2.7069999999999999</v>
      </c>
      <c r="EI1763" s="2">
        <v>2.6194999999999999</v>
      </c>
      <c r="EJ1763" s="2">
        <v>2.5145</v>
      </c>
      <c r="EK1763" s="2">
        <v>2.4184999999999999</v>
      </c>
      <c r="EL1763" s="2">
        <v>2.3975</v>
      </c>
      <c r="EM1763" s="2">
        <v>2.4045000000000001</v>
      </c>
      <c r="EN1763" s="2">
        <v>2.4104999999999999</v>
      </c>
      <c r="EO1763" s="2">
        <v>2.4175</v>
      </c>
      <c r="EP1763" s="2">
        <v>2.4224999999999999</v>
      </c>
      <c r="EQ1763" s="2">
        <v>2.4544999999999999</v>
      </c>
      <c r="ER1763" s="2">
        <v>2.5905</v>
      </c>
      <c r="ES1763" s="2">
        <v>2.7145000000000001</v>
      </c>
      <c r="ET1763" s="2">
        <v>2.7494999999999998</v>
      </c>
      <c r="EU1763" s="2">
        <v>2.6619999999999999</v>
      </c>
      <c r="EV1763" s="2">
        <v>2.5569999999999999</v>
      </c>
      <c r="EW1763" s="2">
        <v>2.4609999999999999</v>
      </c>
      <c r="EX1763" s="2">
        <v>2.44</v>
      </c>
      <c r="EY1763" s="2">
        <v>2.4470000000000001</v>
      </c>
      <c r="EZ1763" s="2">
        <v>2.4529999999999998</v>
      </c>
      <c r="FA1763" s="2">
        <v>2.46</v>
      </c>
      <c r="FB1763" s="2">
        <v>2.4649999999999999</v>
      </c>
      <c r="FC1763" s="2">
        <v>2.4969999999999999</v>
      </c>
      <c r="FD1763" s="2">
        <v>2.633</v>
      </c>
      <c r="FE1763" s="2">
        <v>2.7570000000000001</v>
      </c>
      <c r="FF1763" s="2">
        <v>2.7995000000000001</v>
      </c>
      <c r="FG1763" s="2">
        <v>2.7120000000000002</v>
      </c>
      <c r="FH1763" s="2">
        <v>2.6070000000000002</v>
      </c>
      <c r="FI1763" s="2">
        <v>2.5110000000000001</v>
      </c>
      <c r="FJ1763" s="2">
        <v>2.4900000000000002</v>
      </c>
      <c r="FK1763" s="2">
        <v>2.4969999999999999</v>
      </c>
      <c r="FL1763" s="2">
        <v>2.5030000000000001</v>
      </c>
      <c r="FM1763" s="2">
        <v>2.5099999999999998</v>
      </c>
      <c r="FN1763" s="2">
        <v>2.5150000000000001</v>
      </c>
      <c r="FO1763" s="2">
        <v>2.5470000000000002</v>
      </c>
      <c r="FP1763" s="2">
        <v>2.6829999999999998</v>
      </c>
      <c r="FQ1763" s="2">
        <v>2.8069999999999999</v>
      </c>
      <c r="FR1763" s="2">
        <v>2.8544999999999998</v>
      </c>
      <c r="FS1763" s="2"/>
      <c r="FT1763" s="2"/>
      <c r="FU1763" s="2"/>
      <c r="FV1763" s="2"/>
      <c r="FW1763" s="2"/>
      <c r="FX1763" s="2"/>
      <c r="FY1763" s="2"/>
      <c r="FZ1763" s="2"/>
      <c r="GA1763" s="2"/>
      <c r="GB1763" s="2"/>
      <c r="GC1763" s="2"/>
      <c r="GD1763" s="2"/>
      <c r="GE1763" s="2"/>
      <c r="GF1763" s="2"/>
      <c r="GG1763" s="2"/>
      <c r="GH1763" s="2"/>
      <c r="GI1763" s="2"/>
      <c r="GJ1763" s="2"/>
      <c r="GK1763" s="2"/>
      <c r="GL1763" s="2"/>
      <c r="GM1763" s="2"/>
      <c r="GN1763" s="2"/>
      <c r="GO1763" s="2"/>
      <c r="GP1763" s="2"/>
      <c r="GQ1763" s="2"/>
    </row>
    <row r="1764" spans="1:199" customFormat="1" hidden="1" x14ac:dyDescent="0.2">
      <c r="A1764">
        <f t="shared" si="424"/>
        <v>3</v>
      </c>
      <c r="B1764">
        <f t="shared" si="425"/>
        <v>1</v>
      </c>
      <c r="C1764" s="1">
        <v>36530</v>
      </c>
      <c r="D1764">
        <f t="shared" si="426"/>
        <v>1</v>
      </c>
      <c r="E1764">
        <f t="shared" si="427"/>
        <v>2000</v>
      </c>
      <c r="F1764" s="17">
        <f t="shared" ref="F1764:F1827" si="429">L1764-K1764</f>
        <v>0.27442857142857191</v>
      </c>
      <c r="G1764" s="16">
        <f t="shared" si="416"/>
        <v>1.6416666666666302E-2</v>
      </c>
      <c r="H1764" s="16">
        <f t="shared" si="417"/>
        <v>3.6291666666666611E-2</v>
      </c>
      <c r="I1764" s="16">
        <f t="shared" si="418"/>
        <v>5.2708333333332913E-2</v>
      </c>
      <c r="J1764" s="7">
        <f>VLOOKUP(C1764,'Nymex hist.'!A:B,2,0)</f>
        <v>2.1680000000000001</v>
      </c>
      <c r="K1764" s="11">
        <f t="shared" si="428"/>
        <v>2.3065714285714285</v>
      </c>
      <c r="L1764" s="11">
        <f t="shared" ref="L1764:L1827" si="430">AVERAGE(DH1764:DL1764)</f>
        <v>2.5810000000000004</v>
      </c>
      <c r="M1764" s="9">
        <f t="shared" si="419"/>
        <v>2.4592500000000004</v>
      </c>
      <c r="N1764" s="9">
        <f t="shared" si="420"/>
        <v>2.4756666666666667</v>
      </c>
      <c r="O1764" s="9">
        <f t="shared" si="421"/>
        <v>2.5119583333333333</v>
      </c>
      <c r="P1764" s="9">
        <f t="shared" si="422"/>
        <v>2.5544583333333333</v>
      </c>
      <c r="Q1764" s="9">
        <f t="shared" si="423"/>
        <v>2.6044583333333335</v>
      </c>
      <c r="R1764" s="8">
        <v>36530</v>
      </c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3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>
        <v>2.1680000000000001</v>
      </c>
      <c r="CZ1764" s="2">
        <v>2.2010000000000001</v>
      </c>
      <c r="DA1764" s="2">
        <v>2.226</v>
      </c>
      <c r="DB1764" s="2">
        <v>2.2509999999999999</v>
      </c>
      <c r="DC1764" s="2">
        <v>2.2789999999999999</v>
      </c>
      <c r="DD1764" s="2">
        <v>2.3079999999999998</v>
      </c>
      <c r="DE1764" s="2">
        <v>2.335</v>
      </c>
      <c r="DF1764" s="2">
        <v>2.36</v>
      </c>
      <c r="DG1764" s="2">
        <v>2.387</v>
      </c>
      <c r="DH1764" s="2">
        <v>2.52</v>
      </c>
      <c r="DI1764" s="2">
        <v>2.6549999999999998</v>
      </c>
      <c r="DJ1764" s="2">
        <v>2.6869999999999998</v>
      </c>
      <c r="DK1764" s="2">
        <v>2.5760000000000001</v>
      </c>
      <c r="DL1764" s="2">
        <v>2.4670000000000001</v>
      </c>
      <c r="DM1764" s="2">
        <v>2.3639999999999999</v>
      </c>
      <c r="DN1764" s="2">
        <v>2.339</v>
      </c>
      <c r="DO1764" s="2">
        <v>2.3530000000000002</v>
      </c>
      <c r="DP1764" s="2">
        <v>2.3639999999999999</v>
      </c>
      <c r="DQ1764" s="2">
        <v>2.37</v>
      </c>
      <c r="DR1764" s="2">
        <v>2.38</v>
      </c>
      <c r="DS1764" s="2">
        <v>2.41</v>
      </c>
      <c r="DT1764" s="2">
        <v>2.5379999999999998</v>
      </c>
      <c r="DU1764" s="2">
        <v>2.6629999999999998</v>
      </c>
      <c r="DV1764" s="2">
        <v>2.69</v>
      </c>
      <c r="DW1764" s="2">
        <v>2.5880000000000001</v>
      </c>
      <c r="DX1764" s="2">
        <v>2.4830000000000001</v>
      </c>
      <c r="DY1764" s="2">
        <v>2.387</v>
      </c>
      <c r="DZ1764" s="2">
        <v>2.3660000000000001</v>
      </c>
      <c r="EA1764" s="2">
        <v>2.3730000000000002</v>
      </c>
      <c r="EB1764" s="2">
        <v>2.379</v>
      </c>
      <c r="EC1764" s="2">
        <v>2.3860000000000001</v>
      </c>
      <c r="ED1764" s="2">
        <v>2.391</v>
      </c>
      <c r="EE1764" s="2">
        <v>2.423</v>
      </c>
      <c r="EF1764" s="2">
        <v>2.5590000000000002</v>
      </c>
      <c r="EG1764" s="2">
        <v>2.6829999999999998</v>
      </c>
      <c r="EH1764" s="2">
        <v>2.7130000000000001</v>
      </c>
      <c r="EI1764" s="2">
        <v>2.6255000000000002</v>
      </c>
      <c r="EJ1764" s="2">
        <v>2.5205000000000002</v>
      </c>
      <c r="EK1764" s="2">
        <v>2.4245000000000001</v>
      </c>
      <c r="EL1764" s="2">
        <v>2.4035000000000002</v>
      </c>
      <c r="EM1764" s="2">
        <v>2.4104999999999999</v>
      </c>
      <c r="EN1764" s="2">
        <v>2.4165000000000001</v>
      </c>
      <c r="EO1764" s="2">
        <v>2.4235000000000002</v>
      </c>
      <c r="EP1764" s="2">
        <v>2.4285000000000001</v>
      </c>
      <c r="EQ1764" s="2">
        <v>2.4605000000000001</v>
      </c>
      <c r="ER1764" s="2">
        <v>2.5964999999999998</v>
      </c>
      <c r="ES1764" s="2">
        <v>2.7204999999999999</v>
      </c>
      <c r="ET1764" s="2">
        <v>2.7555000000000001</v>
      </c>
      <c r="EU1764" s="2">
        <v>2.6680000000000001</v>
      </c>
      <c r="EV1764" s="2">
        <v>2.5630000000000002</v>
      </c>
      <c r="EW1764" s="2">
        <v>2.4670000000000001</v>
      </c>
      <c r="EX1764" s="2">
        <v>2.4460000000000002</v>
      </c>
      <c r="EY1764" s="2">
        <v>2.4529999999999998</v>
      </c>
      <c r="EZ1764" s="2">
        <v>2.4590000000000001</v>
      </c>
      <c r="FA1764" s="2">
        <v>2.4660000000000002</v>
      </c>
      <c r="FB1764" s="2">
        <v>2.4710000000000001</v>
      </c>
      <c r="FC1764" s="2">
        <v>2.5030000000000001</v>
      </c>
      <c r="FD1764" s="2">
        <v>2.6389999999999998</v>
      </c>
      <c r="FE1764" s="2">
        <v>2.7629999999999999</v>
      </c>
      <c r="FF1764" s="2">
        <v>2.8054999999999999</v>
      </c>
      <c r="FG1764" s="2">
        <v>2.718</v>
      </c>
      <c r="FH1764" s="2">
        <v>2.613</v>
      </c>
      <c r="FI1764" s="2">
        <v>2.5169999999999999</v>
      </c>
      <c r="FJ1764" s="2">
        <v>2.496</v>
      </c>
      <c r="FK1764" s="2">
        <v>2.5030000000000001</v>
      </c>
      <c r="FL1764" s="2">
        <v>2.5089999999999999</v>
      </c>
      <c r="FM1764" s="2">
        <v>2.516</v>
      </c>
      <c r="FN1764" s="2">
        <v>2.5209999999999999</v>
      </c>
      <c r="FO1764" s="2">
        <v>2.5529999999999999</v>
      </c>
      <c r="FP1764" s="2">
        <v>2.6890000000000001</v>
      </c>
      <c r="FQ1764" s="2">
        <v>2.8130000000000002</v>
      </c>
      <c r="FR1764" s="2">
        <v>2.8605</v>
      </c>
      <c r="FS1764" s="2"/>
      <c r="FT1764" s="2"/>
      <c r="FU1764" s="2"/>
      <c r="FV1764" s="2"/>
      <c r="FW1764" s="2"/>
      <c r="FX1764" s="2"/>
      <c r="FY1764" s="2"/>
      <c r="FZ1764" s="2"/>
      <c r="GA1764" s="2"/>
      <c r="GB1764" s="2"/>
      <c r="GC1764" s="2"/>
      <c r="GD1764" s="2"/>
      <c r="GE1764" s="2"/>
      <c r="GF1764" s="2"/>
      <c r="GG1764" s="2"/>
      <c r="GH1764" s="2"/>
      <c r="GI1764" s="2"/>
      <c r="GJ1764" s="2"/>
      <c r="GK1764" s="2"/>
      <c r="GL1764" s="2"/>
      <c r="GM1764" s="2"/>
      <c r="GN1764" s="2"/>
      <c r="GO1764" s="2"/>
      <c r="GP1764" s="2"/>
      <c r="GQ1764" s="2"/>
    </row>
    <row r="1765" spans="1:199" x14ac:dyDescent="0.2">
      <c r="A1765" s="36">
        <f t="shared" si="424"/>
        <v>4</v>
      </c>
      <c r="B1765" s="36">
        <f t="shared" si="425"/>
        <v>1</v>
      </c>
      <c r="C1765" s="1">
        <v>36531</v>
      </c>
      <c r="D1765">
        <f t="shared" si="426"/>
        <v>1</v>
      </c>
      <c r="E1765">
        <f t="shared" si="427"/>
        <v>2000</v>
      </c>
      <c r="F1765" s="21">
        <f t="shared" si="429"/>
        <v>0.26634285714285744</v>
      </c>
      <c r="G1765" s="21">
        <f t="shared" si="416"/>
        <v>1.858333333333384E-2</v>
      </c>
      <c r="H1765" s="21">
        <f t="shared" si="417"/>
        <v>3.5958333333333314E-2</v>
      </c>
      <c r="I1765" s="21">
        <f t="shared" si="418"/>
        <v>5.4541666666667155E-2</v>
      </c>
      <c r="J1765" s="23">
        <f>VLOOKUP(C1765,'Nymex hist.'!A:B,2,0)</f>
        <v>2.1960000000000002</v>
      </c>
      <c r="K1765" s="23">
        <f t="shared" si="428"/>
        <v>2.3338571428571426</v>
      </c>
      <c r="L1765" s="23">
        <f t="shared" si="430"/>
        <v>2.6002000000000001</v>
      </c>
      <c r="M1765" s="23">
        <f t="shared" si="419"/>
        <v>2.4813333333333332</v>
      </c>
      <c r="N1765" s="23">
        <f t="shared" si="420"/>
        <v>2.499916666666667</v>
      </c>
      <c r="O1765" s="23">
        <f t="shared" si="421"/>
        <v>2.5358750000000003</v>
      </c>
      <c r="P1765" s="23">
        <f t="shared" si="422"/>
        <v>2.5783750000000003</v>
      </c>
      <c r="Q1765" s="23">
        <f t="shared" si="423"/>
        <v>2.6283750000000001</v>
      </c>
      <c r="R1765" s="30">
        <v>36531</v>
      </c>
      <c r="S1765" s="32"/>
      <c r="T1765" s="32"/>
      <c r="U1765" s="32"/>
      <c r="V1765" s="32"/>
      <c r="W1765" s="32"/>
      <c r="X1765" s="32"/>
      <c r="Y1765" s="32"/>
      <c r="Z1765" s="32"/>
      <c r="AA1765" s="32"/>
      <c r="AB1765" s="32"/>
      <c r="AC1765" s="32"/>
      <c r="AD1765" s="32"/>
      <c r="AE1765" s="32"/>
      <c r="AF1765" s="32"/>
      <c r="AG1765" s="32"/>
      <c r="AH1765" s="32"/>
      <c r="AI1765" s="32"/>
      <c r="AJ1765" s="34"/>
      <c r="AK1765" s="32"/>
      <c r="AL1765" s="32"/>
      <c r="AM1765" s="32"/>
      <c r="AN1765" s="32"/>
      <c r="AO1765" s="32"/>
      <c r="AP1765" s="32"/>
      <c r="AQ1765" s="32"/>
      <c r="AR1765" s="32"/>
      <c r="AS1765" s="32"/>
      <c r="AT1765" s="32"/>
      <c r="AU1765" s="32"/>
      <c r="AV1765" s="32"/>
      <c r="AW1765" s="32"/>
      <c r="AX1765" s="32"/>
      <c r="AY1765" s="32"/>
      <c r="AZ1765" s="32"/>
      <c r="BA1765" s="32"/>
      <c r="BB1765" s="32"/>
      <c r="BC1765" s="32"/>
      <c r="BD1765" s="32"/>
      <c r="BE1765" s="32"/>
      <c r="BF1765" s="32"/>
      <c r="BG1765" s="32"/>
      <c r="BH1765" s="32"/>
      <c r="BI1765" s="32"/>
      <c r="BJ1765" s="32"/>
      <c r="BK1765" s="32"/>
      <c r="BL1765" s="32"/>
      <c r="BM1765" s="32"/>
      <c r="BN1765" s="32"/>
      <c r="BO1765" s="32"/>
      <c r="BP1765" s="32"/>
      <c r="BQ1765" s="32"/>
      <c r="BR1765" s="32"/>
      <c r="BS1765" s="32"/>
      <c r="BT1765" s="32"/>
      <c r="BU1765" s="32"/>
      <c r="BV1765" s="32"/>
      <c r="BW1765" s="32"/>
      <c r="BX1765" s="32"/>
      <c r="BY1765" s="32"/>
      <c r="BZ1765" s="32"/>
      <c r="CA1765" s="32"/>
      <c r="CB1765" s="32"/>
      <c r="CC1765" s="32"/>
      <c r="CD1765" s="32"/>
      <c r="CE1765" s="32"/>
      <c r="CF1765" s="32"/>
      <c r="CG1765" s="32"/>
      <c r="CH1765" s="32"/>
      <c r="CI1765" s="32"/>
      <c r="CJ1765" s="32"/>
      <c r="CK1765" s="32"/>
      <c r="CL1765" s="32"/>
      <c r="CM1765" s="32"/>
      <c r="CN1765" s="32"/>
      <c r="CO1765" s="32"/>
      <c r="CP1765" s="32"/>
      <c r="CQ1765" s="32"/>
      <c r="CR1765" s="32"/>
      <c r="CS1765" s="32"/>
      <c r="CT1765" s="32"/>
      <c r="CU1765" s="32"/>
      <c r="CV1765" s="32"/>
      <c r="CW1765" s="32"/>
      <c r="CX1765" s="32"/>
      <c r="CY1765" s="32">
        <v>2.1960000000000002</v>
      </c>
      <c r="CZ1765" s="32">
        <v>2.2370000000000001</v>
      </c>
      <c r="DA1765" s="32">
        <v>2.2599999999999998</v>
      </c>
      <c r="DB1765" s="32">
        <v>2.2829999999999999</v>
      </c>
      <c r="DC1765" s="32">
        <v>2.3090000000000002</v>
      </c>
      <c r="DD1765" s="32">
        <v>2.335</v>
      </c>
      <c r="DE1765" s="32">
        <v>2.3610000000000002</v>
      </c>
      <c r="DF1765" s="32">
        <v>2.3820000000000001</v>
      </c>
      <c r="DG1765" s="32">
        <v>2.407</v>
      </c>
      <c r="DH1765" s="32">
        <v>2.5419999999999998</v>
      </c>
      <c r="DI1765" s="32">
        <v>2.6749999999999998</v>
      </c>
      <c r="DJ1765" s="32">
        <v>2.7050000000000001</v>
      </c>
      <c r="DK1765" s="32">
        <v>2.5939999999999999</v>
      </c>
      <c r="DL1765" s="32">
        <v>2.4849999999999999</v>
      </c>
      <c r="DM1765" s="32">
        <v>2.3820000000000001</v>
      </c>
      <c r="DN1765" s="32">
        <v>2.3580000000000001</v>
      </c>
      <c r="DO1765" s="32">
        <v>2.3719999999999999</v>
      </c>
      <c r="DP1765" s="32">
        <v>2.3839999999999999</v>
      </c>
      <c r="DQ1765" s="32">
        <v>2.3969999999999998</v>
      </c>
      <c r="DR1765" s="32">
        <v>2.407</v>
      </c>
      <c r="DS1765" s="32">
        <v>2.4369999999999998</v>
      </c>
      <c r="DT1765" s="32">
        <v>2.5649999999999999</v>
      </c>
      <c r="DU1765" s="32">
        <v>2.69</v>
      </c>
      <c r="DV1765" s="32">
        <v>2.7170000000000001</v>
      </c>
      <c r="DW1765" s="32">
        <v>2.6120000000000001</v>
      </c>
      <c r="DX1765" s="32">
        <v>2.5070000000000001</v>
      </c>
      <c r="DY1765" s="32">
        <v>2.411</v>
      </c>
      <c r="DZ1765" s="32">
        <v>2.39</v>
      </c>
      <c r="EA1765" s="32">
        <v>2.3969999999999998</v>
      </c>
      <c r="EB1765" s="32">
        <v>2.403</v>
      </c>
      <c r="EC1765" s="32">
        <v>2.411</v>
      </c>
      <c r="ED1765" s="32">
        <v>2.4140000000000001</v>
      </c>
      <c r="EE1765" s="32">
        <v>2.4470000000000001</v>
      </c>
      <c r="EF1765" s="32">
        <v>2.5840000000000001</v>
      </c>
      <c r="EG1765" s="32">
        <v>2.706</v>
      </c>
      <c r="EH1765" s="32">
        <v>2.7360000000000002</v>
      </c>
      <c r="EI1765" s="32">
        <v>2.6495000000000002</v>
      </c>
      <c r="EJ1765" s="32">
        <v>2.5445000000000002</v>
      </c>
      <c r="EK1765" s="32">
        <v>2.4485000000000001</v>
      </c>
      <c r="EL1765" s="32">
        <v>2.4275000000000002</v>
      </c>
      <c r="EM1765" s="32">
        <v>2.4344999999999999</v>
      </c>
      <c r="EN1765" s="32">
        <v>2.4405000000000001</v>
      </c>
      <c r="EO1765" s="32">
        <v>2.4485000000000001</v>
      </c>
      <c r="EP1765" s="32">
        <v>2.4514999999999998</v>
      </c>
      <c r="EQ1765" s="32">
        <v>2.4845000000000002</v>
      </c>
      <c r="ER1765" s="32">
        <v>2.6215000000000002</v>
      </c>
      <c r="ES1765" s="32">
        <v>2.7435</v>
      </c>
      <c r="ET1765" s="32">
        <v>2.7785000000000002</v>
      </c>
      <c r="EU1765" s="32">
        <v>2.6920000000000002</v>
      </c>
      <c r="EV1765" s="32">
        <v>2.5870000000000002</v>
      </c>
      <c r="EW1765" s="32">
        <v>2.4910000000000001</v>
      </c>
      <c r="EX1765" s="32">
        <v>2.4700000000000002</v>
      </c>
      <c r="EY1765" s="32">
        <v>2.4769999999999999</v>
      </c>
      <c r="EZ1765" s="32">
        <v>2.4830000000000001</v>
      </c>
      <c r="FA1765" s="32">
        <v>2.4910000000000001</v>
      </c>
      <c r="FB1765" s="32">
        <v>2.4940000000000002</v>
      </c>
      <c r="FC1765" s="32">
        <v>2.5270000000000001</v>
      </c>
      <c r="FD1765" s="32">
        <v>2.6640000000000001</v>
      </c>
      <c r="FE1765" s="32">
        <v>2.786</v>
      </c>
      <c r="FF1765" s="32">
        <v>2.8285</v>
      </c>
      <c r="FG1765" s="32">
        <v>2.742</v>
      </c>
      <c r="FH1765" s="32">
        <v>2.637</v>
      </c>
      <c r="FI1765" s="32">
        <v>2.5409999999999999</v>
      </c>
      <c r="FJ1765" s="32">
        <v>2.52</v>
      </c>
      <c r="FK1765" s="32">
        <v>2.5270000000000001</v>
      </c>
      <c r="FL1765" s="32">
        <v>2.5329999999999999</v>
      </c>
      <c r="FM1765" s="32">
        <v>2.5409999999999999</v>
      </c>
      <c r="FN1765" s="32">
        <v>2.544</v>
      </c>
      <c r="FO1765" s="32">
        <v>2.577</v>
      </c>
      <c r="FP1765" s="32">
        <v>2.714</v>
      </c>
      <c r="FQ1765" s="32">
        <v>2.8359999999999999</v>
      </c>
      <c r="FR1765" s="32">
        <v>2.8835000000000002</v>
      </c>
      <c r="FS1765" s="32"/>
      <c r="FT1765" s="32"/>
      <c r="FU1765" s="32"/>
      <c r="FV1765" s="32"/>
      <c r="FW1765" s="32"/>
      <c r="FX1765" s="32"/>
      <c r="FY1765" s="32"/>
      <c r="FZ1765" s="32"/>
      <c r="GA1765" s="32"/>
      <c r="GB1765" s="32"/>
      <c r="GC1765" s="32"/>
      <c r="GD1765" s="32"/>
      <c r="GE1765" s="32"/>
      <c r="GF1765" s="32"/>
      <c r="GG1765" s="32"/>
      <c r="GH1765" s="32"/>
      <c r="GI1765" s="32"/>
      <c r="GJ1765" s="32"/>
      <c r="GK1765" s="32"/>
      <c r="GL1765" s="32"/>
      <c r="GM1765" s="32"/>
      <c r="GN1765" s="32"/>
      <c r="GO1765" s="32"/>
      <c r="GP1765" s="32"/>
      <c r="GQ1765" s="32"/>
    </row>
    <row r="1766" spans="1:199" customFormat="1" hidden="1" x14ac:dyDescent="0.2">
      <c r="A1766">
        <f t="shared" si="424"/>
        <v>5</v>
      </c>
      <c r="B1766">
        <f t="shared" si="425"/>
        <v>1</v>
      </c>
      <c r="C1766" s="1">
        <v>36532</v>
      </c>
      <c r="D1766">
        <f t="shared" si="426"/>
        <v>1</v>
      </c>
      <c r="E1766">
        <f t="shared" si="427"/>
        <v>2000</v>
      </c>
      <c r="F1766" s="17">
        <f t="shared" si="429"/>
        <v>0.26717142857142795</v>
      </c>
      <c r="G1766" s="16">
        <f t="shared" si="416"/>
        <v>1.9499999999999851E-2</v>
      </c>
      <c r="H1766" s="16">
        <f t="shared" si="417"/>
        <v>4.0624999999999911E-2</v>
      </c>
      <c r="I1766" s="16">
        <f t="shared" si="418"/>
        <v>6.0124999999999762E-2</v>
      </c>
      <c r="J1766" s="7">
        <f>VLOOKUP(C1766,'Nymex hist.'!A:B,2,0)</f>
        <v>2.173</v>
      </c>
      <c r="K1766" s="11">
        <f t="shared" si="428"/>
        <v>2.3214285714285716</v>
      </c>
      <c r="L1766" s="11">
        <f t="shared" si="430"/>
        <v>2.5885999999999996</v>
      </c>
      <c r="M1766" s="9">
        <f t="shared" si="419"/>
        <v>2.4735</v>
      </c>
      <c r="N1766" s="9">
        <f t="shared" si="420"/>
        <v>2.4929999999999999</v>
      </c>
      <c r="O1766" s="9">
        <f t="shared" si="421"/>
        <v>2.5336249999999998</v>
      </c>
      <c r="P1766" s="9">
        <f t="shared" si="422"/>
        <v>2.5811250000000001</v>
      </c>
      <c r="Q1766" s="9">
        <f t="shared" si="423"/>
        <v>2.6361249999999998</v>
      </c>
      <c r="R1766" s="8">
        <v>36532</v>
      </c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3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>
        <v>2.173</v>
      </c>
      <c r="CZ1766" s="2">
        <v>2.2210000000000001</v>
      </c>
      <c r="DA1766" s="2">
        <v>2.246</v>
      </c>
      <c r="DB1766" s="2">
        <v>2.27</v>
      </c>
      <c r="DC1766" s="2">
        <v>2.2970000000000002</v>
      </c>
      <c r="DD1766" s="2">
        <v>2.323</v>
      </c>
      <c r="DE1766" s="2">
        <v>2.3490000000000002</v>
      </c>
      <c r="DF1766" s="2">
        <v>2.37</v>
      </c>
      <c r="DG1766" s="2">
        <v>2.395</v>
      </c>
      <c r="DH1766" s="2">
        <v>2.5299999999999998</v>
      </c>
      <c r="DI1766" s="2">
        <v>2.66</v>
      </c>
      <c r="DJ1766" s="2">
        <v>2.694</v>
      </c>
      <c r="DK1766" s="2">
        <v>2.5830000000000002</v>
      </c>
      <c r="DL1766" s="2">
        <v>2.476</v>
      </c>
      <c r="DM1766" s="2">
        <v>2.375</v>
      </c>
      <c r="DN1766" s="2">
        <v>2.351</v>
      </c>
      <c r="DO1766" s="2">
        <v>2.3650000000000002</v>
      </c>
      <c r="DP1766" s="2">
        <v>2.3769999999999998</v>
      </c>
      <c r="DQ1766" s="2">
        <v>2.39</v>
      </c>
      <c r="DR1766" s="2">
        <v>2.4</v>
      </c>
      <c r="DS1766" s="2">
        <v>2.4300000000000002</v>
      </c>
      <c r="DT1766" s="2">
        <v>2.5579999999999998</v>
      </c>
      <c r="DU1766" s="2">
        <v>2.6829999999999998</v>
      </c>
      <c r="DV1766" s="2">
        <v>2.71</v>
      </c>
      <c r="DW1766" s="2">
        <v>2.605</v>
      </c>
      <c r="DX1766" s="2">
        <v>2.5</v>
      </c>
      <c r="DY1766" s="2">
        <v>2.4039999999999999</v>
      </c>
      <c r="DZ1766" s="2">
        <v>2.383</v>
      </c>
      <c r="EA1766" s="2">
        <v>2.39</v>
      </c>
      <c r="EB1766" s="2">
        <v>2.3959999999999999</v>
      </c>
      <c r="EC1766" s="2">
        <v>2.4039999999999999</v>
      </c>
      <c r="ED1766" s="2">
        <v>2.407</v>
      </c>
      <c r="EE1766" s="2">
        <v>2.44</v>
      </c>
      <c r="EF1766" s="2">
        <v>2.577</v>
      </c>
      <c r="EG1766" s="2">
        <v>2.7</v>
      </c>
      <c r="EH1766" s="2">
        <v>2.73</v>
      </c>
      <c r="EI1766" s="2">
        <v>2.6475</v>
      </c>
      <c r="EJ1766" s="2">
        <v>2.5425</v>
      </c>
      <c r="EK1766" s="2">
        <v>2.4464999999999999</v>
      </c>
      <c r="EL1766" s="2">
        <v>2.4255</v>
      </c>
      <c r="EM1766" s="2">
        <v>2.4325000000000001</v>
      </c>
      <c r="EN1766" s="2">
        <v>2.4384999999999999</v>
      </c>
      <c r="EO1766" s="2">
        <v>2.4464999999999999</v>
      </c>
      <c r="EP1766" s="2">
        <v>2.4495</v>
      </c>
      <c r="EQ1766" s="2">
        <v>2.4824999999999999</v>
      </c>
      <c r="ER1766" s="2">
        <v>2.6194999999999999</v>
      </c>
      <c r="ES1766" s="2">
        <v>2.7425000000000002</v>
      </c>
      <c r="ET1766" s="2">
        <v>2.7774999999999999</v>
      </c>
      <c r="EU1766" s="2">
        <v>2.6949999999999998</v>
      </c>
      <c r="EV1766" s="2">
        <v>2.59</v>
      </c>
      <c r="EW1766" s="2">
        <v>2.4940000000000002</v>
      </c>
      <c r="EX1766" s="2">
        <v>2.4729999999999999</v>
      </c>
      <c r="EY1766" s="2">
        <v>2.48</v>
      </c>
      <c r="EZ1766" s="2">
        <v>2.4860000000000002</v>
      </c>
      <c r="FA1766" s="2">
        <v>2.4940000000000002</v>
      </c>
      <c r="FB1766" s="2">
        <v>2.4969999999999999</v>
      </c>
      <c r="FC1766" s="2">
        <v>2.5299999999999998</v>
      </c>
      <c r="FD1766" s="2">
        <v>2.6669999999999998</v>
      </c>
      <c r="FE1766" s="2">
        <v>2.79</v>
      </c>
      <c r="FF1766" s="2">
        <v>2.8325</v>
      </c>
      <c r="FG1766" s="2">
        <v>2.75</v>
      </c>
      <c r="FH1766" s="2">
        <v>2.645</v>
      </c>
      <c r="FI1766" s="2">
        <v>2.5489999999999999</v>
      </c>
      <c r="FJ1766" s="2">
        <v>2.528</v>
      </c>
      <c r="FK1766" s="2">
        <v>2.5350000000000001</v>
      </c>
      <c r="FL1766" s="2">
        <v>2.5409999999999999</v>
      </c>
      <c r="FM1766" s="2">
        <v>2.5489999999999999</v>
      </c>
      <c r="FN1766" s="2">
        <v>2.552</v>
      </c>
      <c r="FO1766" s="2">
        <v>2.585</v>
      </c>
      <c r="FP1766" s="2">
        <v>2.722</v>
      </c>
      <c r="FQ1766" s="2">
        <v>2.8450000000000002</v>
      </c>
      <c r="FR1766" s="2">
        <v>2.8925000000000001</v>
      </c>
      <c r="FS1766" s="2"/>
      <c r="FT1766" s="2"/>
      <c r="FU1766" s="2"/>
      <c r="FV1766" s="2"/>
      <c r="FW1766" s="2"/>
      <c r="FX1766" s="2"/>
      <c r="FY1766" s="2"/>
      <c r="FZ1766" s="2"/>
      <c r="GA1766" s="2"/>
      <c r="GB1766" s="2"/>
      <c r="GC1766" s="2"/>
      <c r="GD1766" s="2"/>
      <c r="GE1766" s="2"/>
      <c r="GF1766" s="2"/>
      <c r="GG1766" s="2"/>
      <c r="GH1766" s="2"/>
      <c r="GI1766" s="2"/>
      <c r="GJ1766" s="2"/>
      <c r="GK1766" s="2"/>
      <c r="GL1766" s="2"/>
      <c r="GM1766" s="2"/>
      <c r="GN1766" s="2"/>
      <c r="GO1766" s="2"/>
      <c r="GP1766" s="2"/>
      <c r="GQ1766" s="2"/>
    </row>
    <row r="1767" spans="1:199" customFormat="1" hidden="1" x14ac:dyDescent="0.2">
      <c r="A1767">
        <f t="shared" si="424"/>
        <v>1</v>
      </c>
      <c r="B1767">
        <f t="shared" si="425"/>
        <v>1</v>
      </c>
      <c r="C1767" s="1">
        <v>36535</v>
      </c>
      <c r="D1767">
        <f t="shared" si="426"/>
        <v>1</v>
      </c>
      <c r="E1767">
        <f t="shared" si="427"/>
        <v>2000</v>
      </c>
      <c r="F1767" s="17">
        <f t="shared" si="429"/>
        <v>0.26108571428571459</v>
      </c>
      <c r="G1767" s="16">
        <f t="shared" si="416"/>
        <v>1.9666666666666277E-2</v>
      </c>
      <c r="H1767" s="16">
        <f t="shared" si="417"/>
        <v>4.0624999999999467E-2</v>
      </c>
      <c r="I1767" s="16">
        <f t="shared" si="418"/>
        <v>6.0291666666665744E-2</v>
      </c>
      <c r="J1767" s="7">
        <f>VLOOKUP(C1767,'Nymex hist.'!A:B,2,0)</f>
        <v>2.2160000000000002</v>
      </c>
      <c r="K1767" s="11">
        <f t="shared" si="428"/>
        <v>2.3397142857142859</v>
      </c>
      <c r="L1767" s="11">
        <f t="shared" si="430"/>
        <v>2.6008000000000004</v>
      </c>
      <c r="M1767" s="9">
        <f t="shared" si="419"/>
        <v>2.486333333333334</v>
      </c>
      <c r="N1767" s="9">
        <f t="shared" si="420"/>
        <v>2.5060000000000002</v>
      </c>
      <c r="O1767" s="9">
        <f t="shared" si="421"/>
        <v>2.5466249999999997</v>
      </c>
      <c r="P1767" s="9">
        <f t="shared" si="422"/>
        <v>2.5941250000000005</v>
      </c>
      <c r="Q1767" s="9">
        <f t="shared" si="423"/>
        <v>2.6491250000000002</v>
      </c>
      <c r="R1767" s="8">
        <v>36535</v>
      </c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3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>
        <v>2.2160000000000002</v>
      </c>
      <c r="CZ1767" s="2">
        <v>2.2530000000000001</v>
      </c>
      <c r="DA1767" s="2">
        <v>2.2730000000000001</v>
      </c>
      <c r="DB1767" s="2">
        <v>2.2930000000000001</v>
      </c>
      <c r="DC1767" s="2">
        <v>2.3149999999999999</v>
      </c>
      <c r="DD1767" s="2">
        <v>2.34</v>
      </c>
      <c r="DE1767" s="2">
        <v>2.3650000000000002</v>
      </c>
      <c r="DF1767" s="2">
        <v>2.3849999999999998</v>
      </c>
      <c r="DG1767" s="2">
        <v>2.407</v>
      </c>
      <c r="DH1767" s="2">
        <v>2.5419999999999998</v>
      </c>
      <c r="DI1767" s="2">
        <v>2.6720000000000002</v>
      </c>
      <c r="DJ1767" s="2">
        <v>2.706</v>
      </c>
      <c r="DK1767" s="2">
        <v>2.5950000000000002</v>
      </c>
      <c r="DL1767" s="2">
        <v>2.4889999999999999</v>
      </c>
      <c r="DM1767" s="2">
        <v>2.3879999999999999</v>
      </c>
      <c r="DN1767" s="2">
        <v>2.3639999999999999</v>
      </c>
      <c r="DO1767" s="2">
        <v>2.3780000000000001</v>
      </c>
      <c r="DP1767" s="2">
        <v>2.39</v>
      </c>
      <c r="DQ1767" s="2">
        <v>2.403</v>
      </c>
      <c r="DR1767" s="2">
        <v>2.4129999999999998</v>
      </c>
      <c r="DS1767" s="2">
        <v>2.4430000000000001</v>
      </c>
      <c r="DT1767" s="2">
        <v>2.5710000000000002</v>
      </c>
      <c r="DU1767" s="2">
        <v>2.6960000000000002</v>
      </c>
      <c r="DV1767" s="2">
        <v>2.7229999999999999</v>
      </c>
      <c r="DW1767" s="2">
        <v>2.6179999999999999</v>
      </c>
      <c r="DX1767" s="2">
        <v>2.5129999999999999</v>
      </c>
      <c r="DY1767" s="2">
        <v>2.4169999999999998</v>
      </c>
      <c r="DZ1767" s="2">
        <v>2.3959999999999999</v>
      </c>
      <c r="EA1767" s="2">
        <v>2.403</v>
      </c>
      <c r="EB1767" s="2">
        <v>2.4089999999999998</v>
      </c>
      <c r="EC1767" s="2">
        <v>2.4169999999999998</v>
      </c>
      <c r="ED1767" s="2">
        <v>2.42</v>
      </c>
      <c r="EE1767" s="2">
        <v>2.4529999999999998</v>
      </c>
      <c r="EF1767" s="2">
        <v>2.59</v>
      </c>
      <c r="EG1767" s="2">
        <v>2.7130000000000001</v>
      </c>
      <c r="EH1767" s="2">
        <v>2.7429999999999999</v>
      </c>
      <c r="EI1767" s="2">
        <v>2.6604999999999999</v>
      </c>
      <c r="EJ1767" s="2">
        <v>2.5554999999999999</v>
      </c>
      <c r="EK1767" s="2">
        <v>2.4594999999999998</v>
      </c>
      <c r="EL1767" s="2">
        <v>2.4384999999999999</v>
      </c>
      <c r="EM1767" s="2">
        <v>2.4455</v>
      </c>
      <c r="EN1767" s="2">
        <v>2.4514999999999998</v>
      </c>
      <c r="EO1767" s="2">
        <v>2.4594999999999998</v>
      </c>
      <c r="EP1767" s="2">
        <v>2.4624999999999999</v>
      </c>
      <c r="EQ1767" s="2">
        <v>2.4954999999999998</v>
      </c>
      <c r="ER1767" s="2">
        <v>2.6324999999999998</v>
      </c>
      <c r="ES1767" s="2">
        <v>2.7555000000000001</v>
      </c>
      <c r="ET1767" s="2">
        <v>2.7905000000000002</v>
      </c>
      <c r="EU1767" s="2">
        <v>2.7080000000000002</v>
      </c>
      <c r="EV1767" s="2">
        <v>2.6030000000000002</v>
      </c>
      <c r="EW1767" s="2">
        <v>2.5070000000000001</v>
      </c>
      <c r="EX1767" s="2">
        <v>2.4860000000000002</v>
      </c>
      <c r="EY1767" s="2">
        <v>2.4929999999999999</v>
      </c>
      <c r="EZ1767" s="2">
        <v>2.4990000000000001</v>
      </c>
      <c r="FA1767" s="2">
        <v>2.5070000000000001</v>
      </c>
      <c r="FB1767" s="2">
        <v>2.5099999999999998</v>
      </c>
      <c r="FC1767" s="2">
        <v>2.5430000000000001</v>
      </c>
      <c r="FD1767" s="2">
        <v>2.68</v>
      </c>
      <c r="FE1767" s="2">
        <v>2.8029999999999999</v>
      </c>
      <c r="FF1767" s="2">
        <v>2.8454999999999999</v>
      </c>
      <c r="FG1767" s="2">
        <v>2.7629999999999999</v>
      </c>
      <c r="FH1767" s="2">
        <v>2.6579999999999999</v>
      </c>
      <c r="FI1767" s="2">
        <v>2.5619999999999998</v>
      </c>
      <c r="FJ1767" s="2">
        <v>2.5409999999999999</v>
      </c>
      <c r="FK1767" s="2">
        <v>2.548</v>
      </c>
      <c r="FL1767" s="2">
        <v>2.5539999999999998</v>
      </c>
      <c r="FM1767" s="2">
        <v>2.5619999999999998</v>
      </c>
      <c r="FN1767" s="2">
        <v>2.5649999999999999</v>
      </c>
      <c r="FO1767" s="2">
        <v>2.5979999999999999</v>
      </c>
      <c r="FP1767" s="2">
        <v>2.7349999999999999</v>
      </c>
      <c r="FQ1767" s="2">
        <v>2.8580000000000001</v>
      </c>
      <c r="FR1767" s="2">
        <v>2.9055</v>
      </c>
      <c r="FS1767" s="2"/>
      <c r="FT1767" s="2"/>
      <c r="FU1767" s="2"/>
      <c r="FV1767" s="2"/>
      <c r="FW1767" s="2"/>
      <c r="FX1767" s="2"/>
      <c r="FY1767" s="2"/>
      <c r="FZ1767" s="2"/>
      <c r="GA1767" s="2"/>
      <c r="GB1767" s="2"/>
      <c r="GC1767" s="2"/>
      <c r="GD1767" s="2"/>
      <c r="GE1767" s="2"/>
      <c r="GF1767" s="2"/>
      <c r="GG1767" s="2"/>
      <c r="GH1767" s="2"/>
      <c r="GI1767" s="2"/>
      <c r="GJ1767" s="2"/>
      <c r="GK1767" s="2"/>
      <c r="GL1767" s="2"/>
      <c r="GM1767" s="2"/>
      <c r="GN1767" s="2"/>
      <c r="GO1767" s="2"/>
      <c r="GP1767" s="2"/>
      <c r="GQ1767" s="2"/>
    </row>
    <row r="1768" spans="1:199" customFormat="1" hidden="1" x14ac:dyDescent="0.2">
      <c r="A1768">
        <f t="shared" si="424"/>
        <v>2</v>
      </c>
      <c r="B1768">
        <f t="shared" si="425"/>
        <v>1</v>
      </c>
      <c r="C1768" s="1">
        <v>36536</v>
      </c>
      <c r="D1768">
        <f t="shared" si="426"/>
        <v>1</v>
      </c>
      <c r="E1768">
        <f t="shared" si="427"/>
        <v>2000</v>
      </c>
      <c r="F1768" s="17">
        <f t="shared" si="429"/>
        <v>0.25128571428571433</v>
      </c>
      <c r="G1768" s="16">
        <f t="shared" si="416"/>
        <v>1.941666666666686E-2</v>
      </c>
      <c r="H1768" s="16">
        <f t="shared" si="417"/>
        <v>4.0624999999999911E-2</v>
      </c>
      <c r="I1768" s="16">
        <f t="shared" si="418"/>
        <v>6.0041666666666771E-2</v>
      </c>
      <c r="J1768" s="7">
        <f>VLOOKUP(C1768,'Nymex hist.'!A:B,2,0)</f>
        <v>2.2599999999999998</v>
      </c>
      <c r="K1768" s="11">
        <f t="shared" si="428"/>
        <v>2.3687142857142858</v>
      </c>
      <c r="L1768" s="11">
        <f t="shared" si="430"/>
        <v>2.62</v>
      </c>
      <c r="M1768" s="9">
        <f t="shared" si="419"/>
        <v>2.5035833333333333</v>
      </c>
      <c r="N1768" s="9">
        <f t="shared" si="420"/>
        <v>2.5230000000000001</v>
      </c>
      <c r="O1768" s="9">
        <f t="shared" si="421"/>
        <v>2.563625</v>
      </c>
      <c r="P1768" s="9">
        <f t="shared" si="422"/>
        <v>2.6111249999999999</v>
      </c>
      <c r="Q1768" s="9">
        <f t="shared" si="423"/>
        <v>2.6661250000000001</v>
      </c>
      <c r="R1768" s="8">
        <v>36536</v>
      </c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3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>
        <v>2.2599999999999998</v>
      </c>
      <c r="CZ1768" s="2">
        <v>2.29</v>
      </c>
      <c r="DA1768" s="2">
        <v>2.3079999999999998</v>
      </c>
      <c r="DB1768" s="2">
        <v>2.3260000000000001</v>
      </c>
      <c r="DC1768" s="2">
        <v>2.3460000000000001</v>
      </c>
      <c r="DD1768" s="2">
        <v>2.3690000000000002</v>
      </c>
      <c r="DE1768" s="2">
        <v>2.3919999999999999</v>
      </c>
      <c r="DF1768" s="2">
        <v>2.4089999999999998</v>
      </c>
      <c r="DG1768" s="2">
        <v>2.431</v>
      </c>
      <c r="DH1768" s="2">
        <v>2.5630000000000002</v>
      </c>
      <c r="DI1768" s="2">
        <v>2.6930000000000001</v>
      </c>
      <c r="DJ1768" s="2">
        <v>2.726</v>
      </c>
      <c r="DK1768" s="2">
        <v>2.6120000000000001</v>
      </c>
      <c r="DL1768" s="2">
        <v>2.5059999999999998</v>
      </c>
      <c r="DM1768" s="2">
        <v>2.4049999999999998</v>
      </c>
      <c r="DN1768" s="2">
        <v>2.3809999999999998</v>
      </c>
      <c r="DO1768" s="2">
        <v>2.395</v>
      </c>
      <c r="DP1768" s="2">
        <v>2.407</v>
      </c>
      <c r="DQ1768" s="2">
        <v>2.42</v>
      </c>
      <c r="DR1768" s="2">
        <v>2.4300000000000002</v>
      </c>
      <c r="DS1768" s="2">
        <v>2.46</v>
      </c>
      <c r="DT1768" s="2">
        <v>2.5880000000000001</v>
      </c>
      <c r="DU1768" s="2">
        <v>2.7130000000000001</v>
      </c>
      <c r="DV1768" s="2">
        <v>2.74</v>
      </c>
      <c r="DW1768" s="2">
        <v>2.6349999999999998</v>
      </c>
      <c r="DX1768" s="2">
        <v>2.5299999999999998</v>
      </c>
      <c r="DY1768" s="2">
        <v>2.4340000000000002</v>
      </c>
      <c r="DZ1768" s="2">
        <v>2.4129999999999998</v>
      </c>
      <c r="EA1768" s="2">
        <v>2.42</v>
      </c>
      <c r="EB1768" s="2">
        <v>2.4260000000000002</v>
      </c>
      <c r="EC1768" s="2">
        <v>2.4340000000000002</v>
      </c>
      <c r="ED1768" s="2">
        <v>2.4369999999999998</v>
      </c>
      <c r="EE1768" s="2">
        <v>2.4700000000000002</v>
      </c>
      <c r="EF1768" s="2">
        <v>2.6070000000000002</v>
      </c>
      <c r="EG1768" s="2">
        <v>2.73</v>
      </c>
      <c r="EH1768" s="2">
        <v>2.76</v>
      </c>
      <c r="EI1768" s="2">
        <v>2.6775000000000002</v>
      </c>
      <c r="EJ1768" s="2">
        <v>2.5724999999999998</v>
      </c>
      <c r="EK1768" s="2">
        <v>2.4765000000000001</v>
      </c>
      <c r="EL1768" s="2">
        <v>2.4554999999999998</v>
      </c>
      <c r="EM1768" s="2">
        <v>2.4624999999999999</v>
      </c>
      <c r="EN1768" s="2">
        <v>2.4685000000000001</v>
      </c>
      <c r="EO1768" s="2">
        <v>2.4765000000000001</v>
      </c>
      <c r="EP1768" s="2">
        <v>2.4794999999999998</v>
      </c>
      <c r="EQ1768" s="2">
        <v>2.5125000000000002</v>
      </c>
      <c r="ER1768" s="2">
        <v>2.6495000000000002</v>
      </c>
      <c r="ES1768" s="2">
        <v>2.7725</v>
      </c>
      <c r="ET1768" s="2">
        <v>2.8075000000000001</v>
      </c>
      <c r="EU1768" s="2">
        <v>2.7250000000000001</v>
      </c>
      <c r="EV1768" s="2">
        <v>2.62</v>
      </c>
      <c r="EW1768" s="2">
        <v>2.524</v>
      </c>
      <c r="EX1768" s="2">
        <v>2.5030000000000001</v>
      </c>
      <c r="EY1768" s="2">
        <v>2.5099999999999998</v>
      </c>
      <c r="EZ1768" s="2">
        <v>2.516</v>
      </c>
      <c r="FA1768" s="2">
        <v>2.524</v>
      </c>
      <c r="FB1768" s="2">
        <v>2.5270000000000001</v>
      </c>
      <c r="FC1768" s="2">
        <v>2.56</v>
      </c>
      <c r="FD1768" s="2">
        <v>2.6970000000000001</v>
      </c>
      <c r="FE1768" s="2">
        <v>2.82</v>
      </c>
      <c r="FF1768" s="2">
        <v>2.8624999999999998</v>
      </c>
      <c r="FG1768" s="2">
        <v>2.78</v>
      </c>
      <c r="FH1768" s="2">
        <v>2.6749999999999998</v>
      </c>
      <c r="FI1768" s="2">
        <v>2.5790000000000002</v>
      </c>
      <c r="FJ1768" s="2">
        <v>2.5579999999999998</v>
      </c>
      <c r="FK1768" s="2">
        <v>2.5649999999999999</v>
      </c>
      <c r="FL1768" s="2">
        <v>2.5710000000000002</v>
      </c>
      <c r="FM1768" s="2">
        <v>2.5790000000000002</v>
      </c>
      <c r="FN1768" s="2">
        <v>2.5819999999999999</v>
      </c>
      <c r="FO1768" s="2">
        <v>2.6150000000000002</v>
      </c>
      <c r="FP1768" s="2">
        <v>2.7519999999999998</v>
      </c>
      <c r="FQ1768" s="2">
        <v>2.875</v>
      </c>
      <c r="FR1768" s="2">
        <v>2.9224999999999999</v>
      </c>
      <c r="FS1768" s="2"/>
      <c r="FT1768" s="2"/>
      <c r="FU1768" s="2"/>
      <c r="FV1768" s="2"/>
      <c r="FW1768" s="2"/>
      <c r="FX1768" s="2"/>
      <c r="FY1768" s="2"/>
      <c r="FZ1768" s="2"/>
      <c r="GA1768" s="2"/>
      <c r="GB1768" s="2"/>
      <c r="GC1768" s="2"/>
      <c r="GD1768" s="2"/>
      <c r="GE1768" s="2"/>
      <c r="GF1768" s="2"/>
      <c r="GG1768" s="2"/>
      <c r="GH1768" s="2"/>
      <c r="GI1768" s="2"/>
      <c r="GJ1768" s="2"/>
      <c r="GK1768" s="2"/>
      <c r="GL1768" s="2"/>
      <c r="GM1768" s="2"/>
      <c r="GN1768" s="2"/>
      <c r="GO1768" s="2"/>
      <c r="GP1768" s="2"/>
      <c r="GQ1768" s="2"/>
    </row>
    <row r="1769" spans="1:199" customFormat="1" hidden="1" x14ac:dyDescent="0.2">
      <c r="A1769">
        <f t="shared" si="424"/>
        <v>3</v>
      </c>
      <c r="B1769">
        <f t="shared" si="425"/>
        <v>1</v>
      </c>
      <c r="C1769" s="1">
        <v>36537</v>
      </c>
      <c r="D1769">
        <f t="shared" si="426"/>
        <v>1</v>
      </c>
      <c r="E1769">
        <f t="shared" si="427"/>
        <v>2000</v>
      </c>
      <c r="F1769" s="17">
        <f t="shared" si="429"/>
        <v>0.24808571428571424</v>
      </c>
      <c r="G1769" s="16">
        <f t="shared" si="416"/>
        <v>2.9583333333333073E-2</v>
      </c>
      <c r="H1769" s="16">
        <f t="shared" si="417"/>
        <v>4.5208333333333517E-2</v>
      </c>
      <c r="I1769" s="16">
        <f t="shared" si="418"/>
        <v>7.479166666666659E-2</v>
      </c>
      <c r="J1769" s="7">
        <f>VLOOKUP(C1769,'Nymex hist.'!A:B,2,0)</f>
        <v>2.2440000000000002</v>
      </c>
      <c r="K1769" s="11">
        <f t="shared" si="428"/>
        <v>2.3677142857142859</v>
      </c>
      <c r="L1769" s="11">
        <f t="shared" si="430"/>
        <v>2.6158000000000001</v>
      </c>
      <c r="M1769" s="9">
        <f t="shared" si="419"/>
        <v>2.5044166666666667</v>
      </c>
      <c r="N1769" s="9">
        <f t="shared" si="420"/>
        <v>2.5339999999999998</v>
      </c>
      <c r="O1769" s="9">
        <f t="shared" si="421"/>
        <v>2.5792083333333333</v>
      </c>
      <c r="P1769" s="9">
        <f t="shared" si="422"/>
        <v>2.6317083333333335</v>
      </c>
      <c r="Q1769" s="9">
        <f t="shared" si="423"/>
        <v>2.6892083333333332</v>
      </c>
      <c r="R1769" s="8">
        <v>36537</v>
      </c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3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>
        <v>2.2440000000000002</v>
      </c>
      <c r="CZ1769" s="2">
        <v>2.2829999999999999</v>
      </c>
      <c r="DA1769" s="2">
        <v>2.306</v>
      </c>
      <c r="DB1769" s="2">
        <v>2.3260000000000001</v>
      </c>
      <c r="DC1769" s="2">
        <v>2.3460000000000001</v>
      </c>
      <c r="DD1769" s="2">
        <v>2.3679999999999999</v>
      </c>
      <c r="DE1769" s="2">
        <v>2.39</v>
      </c>
      <c r="DF1769" s="2">
        <v>2.4079999999999999</v>
      </c>
      <c r="DG1769" s="2">
        <v>2.4300000000000002</v>
      </c>
      <c r="DH1769" s="2">
        <v>2.5609999999999999</v>
      </c>
      <c r="DI1769" s="2">
        <v>2.6869999999999998</v>
      </c>
      <c r="DJ1769" s="2">
        <v>2.72</v>
      </c>
      <c r="DK1769" s="2">
        <v>2.6080000000000001</v>
      </c>
      <c r="DL1769" s="2">
        <v>2.5030000000000001</v>
      </c>
      <c r="DM1769" s="2">
        <v>2.403</v>
      </c>
      <c r="DN1769" s="2">
        <v>2.383</v>
      </c>
      <c r="DO1769" s="2">
        <v>2.3969999999999998</v>
      </c>
      <c r="DP1769" s="2">
        <v>2.4089999999999998</v>
      </c>
      <c r="DQ1769" s="2">
        <v>2.4220000000000002</v>
      </c>
      <c r="DR1769" s="2">
        <v>2.4319999999999999</v>
      </c>
      <c r="DS1769" s="2">
        <v>2.4620000000000002</v>
      </c>
      <c r="DT1769" s="2">
        <v>2.59</v>
      </c>
      <c r="DU1769" s="2">
        <v>2.7240000000000002</v>
      </c>
      <c r="DV1769" s="2">
        <v>2.7509999999999999</v>
      </c>
      <c r="DW1769" s="2">
        <v>2.6459999999999999</v>
      </c>
      <c r="DX1769" s="2">
        <v>2.5409999999999999</v>
      </c>
      <c r="DY1769" s="2">
        <v>2.4449999999999998</v>
      </c>
      <c r="DZ1769" s="2">
        <v>2.4239999999999999</v>
      </c>
      <c r="EA1769" s="2">
        <v>2.431</v>
      </c>
      <c r="EB1769" s="2">
        <v>2.4369999999999998</v>
      </c>
      <c r="EC1769" s="2">
        <v>2.4449999999999998</v>
      </c>
      <c r="ED1769" s="2">
        <v>2.448</v>
      </c>
      <c r="EE1769" s="2">
        <v>2.4809999999999999</v>
      </c>
      <c r="EF1769" s="2">
        <v>2.6179999999999999</v>
      </c>
      <c r="EG1769" s="2">
        <v>2.7410000000000001</v>
      </c>
      <c r="EH1769" s="2">
        <v>2.7709999999999999</v>
      </c>
      <c r="EI1769" s="2">
        <v>2.6934999999999998</v>
      </c>
      <c r="EJ1769" s="2">
        <v>2.5884999999999998</v>
      </c>
      <c r="EK1769" s="2">
        <v>2.4925000000000002</v>
      </c>
      <c r="EL1769" s="2">
        <v>2.4714999999999998</v>
      </c>
      <c r="EM1769" s="2">
        <v>2.4784999999999999</v>
      </c>
      <c r="EN1769" s="2">
        <v>2.4845000000000002</v>
      </c>
      <c r="EO1769" s="2">
        <v>2.4925000000000002</v>
      </c>
      <c r="EP1769" s="2">
        <v>2.4954999999999998</v>
      </c>
      <c r="EQ1769" s="2">
        <v>2.5285000000000002</v>
      </c>
      <c r="ER1769" s="2">
        <v>2.6655000000000002</v>
      </c>
      <c r="ES1769" s="2">
        <v>2.7885</v>
      </c>
      <c r="ET1769" s="2">
        <v>2.8235000000000001</v>
      </c>
      <c r="EU1769" s="2">
        <v>2.746</v>
      </c>
      <c r="EV1769" s="2">
        <v>2.641</v>
      </c>
      <c r="EW1769" s="2">
        <v>2.5449999999999999</v>
      </c>
      <c r="EX1769" s="2">
        <v>2.524</v>
      </c>
      <c r="EY1769" s="2">
        <v>2.5310000000000001</v>
      </c>
      <c r="EZ1769" s="2">
        <v>2.5369999999999999</v>
      </c>
      <c r="FA1769" s="2">
        <v>2.5449999999999999</v>
      </c>
      <c r="FB1769" s="2">
        <v>2.548</v>
      </c>
      <c r="FC1769" s="2">
        <v>2.581</v>
      </c>
      <c r="FD1769" s="2">
        <v>2.718</v>
      </c>
      <c r="FE1769" s="2">
        <v>2.8410000000000002</v>
      </c>
      <c r="FF1769" s="2">
        <v>2.8809999999999998</v>
      </c>
      <c r="FG1769" s="2">
        <v>2.8035000000000001</v>
      </c>
      <c r="FH1769" s="2">
        <v>2.6985000000000001</v>
      </c>
      <c r="FI1769" s="2">
        <v>2.6025</v>
      </c>
      <c r="FJ1769" s="2">
        <v>2.5815000000000001</v>
      </c>
      <c r="FK1769" s="2">
        <v>2.5884999999999998</v>
      </c>
      <c r="FL1769" s="2">
        <v>2.5945</v>
      </c>
      <c r="FM1769" s="2">
        <v>2.6025</v>
      </c>
      <c r="FN1769" s="2">
        <v>2.6055000000000001</v>
      </c>
      <c r="FO1769" s="2">
        <v>2.6385000000000001</v>
      </c>
      <c r="FP1769" s="2">
        <v>2.7755000000000001</v>
      </c>
      <c r="FQ1769" s="2">
        <v>2.8984999999999999</v>
      </c>
      <c r="FR1769" s="2">
        <v>2.9434999999999998</v>
      </c>
      <c r="FS1769" s="2"/>
      <c r="FT1769" s="2"/>
      <c r="FU1769" s="2"/>
      <c r="FV1769" s="2"/>
      <c r="FW1769" s="2"/>
      <c r="FX1769" s="2"/>
      <c r="FY1769" s="2"/>
      <c r="FZ1769" s="2"/>
      <c r="GA1769" s="2"/>
      <c r="GB1769" s="2"/>
      <c r="GC1769" s="2"/>
      <c r="GD1769" s="2"/>
      <c r="GE1769" s="2"/>
      <c r="GF1769" s="2"/>
      <c r="GG1769" s="2"/>
      <c r="GH1769" s="2"/>
      <c r="GI1769" s="2"/>
      <c r="GJ1769" s="2"/>
      <c r="GK1769" s="2"/>
      <c r="GL1769" s="2"/>
      <c r="GM1769" s="2"/>
      <c r="GN1769" s="2"/>
      <c r="GO1769" s="2"/>
      <c r="GP1769" s="2"/>
      <c r="GQ1769" s="2"/>
    </row>
    <row r="1770" spans="1:199" x14ac:dyDescent="0.2">
      <c r="A1770" s="36">
        <f t="shared" si="424"/>
        <v>4</v>
      </c>
      <c r="B1770" s="36">
        <f t="shared" si="425"/>
        <v>1</v>
      </c>
      <c r="C1770" s="1">
        <v>36538</v>
      </c>
      <c r="D1770">
        <f t="shared" si="426"/>
        <v>1</v>
      </c>
      <c r="E1770">
        <f t="shared" si="427"/>
        <v>2000</v>
      </c>
      <c r="F1770" s="21">
        <f t="shared" si="429"/>
        <v>0.23928571428571388</v>
      </c>
      <c r="G1770" s="21">
        <f t="shared" si="416"/>
        <v>2.9416666666666202E-2</v>
      </c>
      <c r="H1770" s="21">
        <f t="shared" si="417"/>
        <v>4.2916666666667158E-2</v>
      </c>
      <c r="I1770" s="21">
        <f t="shared" si="418"/>
        <v>7.2333333333333361E-2</v>
      </c>
      <c r="J1770" s="23">
        <f>VLOOKUP(C1770,'Nymex hist.'!A:B,2,0)</f>
        <v>2.2519999999999998</v>
      </c>
      <c r="K1770" s="23">
        <f t="shared" si="428"/>
        <v>2.3687142857142862</v>
      </c>
      <c r="L1770" s="23">
        <f t="shared" si="430"/>
        <v>2.6080000000000001</v>
      </c>
      <c r="M1770" s="23">
        <f t="shared" si="419"/>
        <v>2.4945833333333334</v>
      </c>
      <c r="N1770" s="23">
        <f t="shared" si="420"/>
        <v>2.5239999999999996</v>
      </c>
      <c r="O1770" s="23">
        <f t="shared" si="421"/>
        <v>2.5669166666666667</v>
      </c>
      <c r="P1770" s="23">
        <f t="shared" si="422"/>
        <v>2.6169166666666666</v>
      </c>
      <c r="Q1770" s="23">
        <f t="shared" si="423"/>
        <v>2.6719166666666667</v>
      </c>
      <c r="R1770" s="30">
        <v>36538</v>
      </c>
      <c r="S1770" s="32"/>
      <c r="T1770" s="32"/>
      <c r="U1770" s="32"/>
      <c r="V1770" s="32"/>
      <c r="W1770" s="32"/>
      <c r="X1770" s="32"/>
      <c r="Y1770" s="32"/>
      <c r="Z1770" s="32"/>
      <c r="AA1770" s="32"/>
      <c r="AB1770" s="32"/>
      <c r="AC1770" s="32"/>
      <c r="AD1770" s="32"/>
      <c r="AE1770" s="32"/>
      <c r="AF1770" s="32"/>
      <c r="AG1770" s="32"/>
      <c r="AH1770" s="32"/>
      <c r="AI1770" s="32"/>
      <c r="AJ1770" s="34"/>
      <c r="AK1770" s="32"/>
      <c r="AL1770" s="32"/>
      <c r="AM1770" s="32"/>
      <c r="AN1770" s="32"/>
      <c r="AO1770" s="32"/>
      <c r="AP1770" s="32"/>
      <c r="AQ1770" s="32"/>
      <c r="AR1770" s="32"/>
      <c r="AS1770" s="32"/>
      <c r="AT1770" s="32"/>
      <c r="AU1770" s="32"/>
      <c r="AV1770" s="32"/>
      <c r="AW1770" s="32"/>
      <c r="AX1770" s="32"/>
      <c r="AY1770" s="32"/>
      <c r="AZ1770" s="32"/>
      <c r="BA1770" s="32"/>
      <c r="BB1770" s="32"/>
      <c r="BC1770" s="32"/>
      <c r="BD1770" s="32"/>
      <c r="BE1770" s="32"/>
      <c r="BF1770" s="32"/>
      <c r="BG1770" s="32"/>
      <c r="BH1770" s="32"/>
      <c r="BI1770" s="32"/>
      <c r="BJ1770" s="32"/>
      <c r="BK1770" s="32"/>
      <c r="BL1770" s="32"/>
      <c r="BM1770" s="32"/>
      <c r="BN1770" s="32"/>
      <c r="BO1770" s="32"/>
      <c r="BP1770" s="32"/>
      <c r="BQ1770" s="32"/>
      <c r="BR1770" s="32"/>
      <c r="BS1770" s="32"/>
      <c r="BT1770" s="32"/>
      <c r="BU1770" s="32"/>
      <c r="BV1770" s="32"/>
      <c r="BW1770" s="32"/>
      <c r="BX1770" s="32"/>
      <c r="BY1770" s="32"/>
      <c r="BZ1770" s="32"/>
      <c r="CA1770" s="32"/>
      <c r="CB1770" s="32"/>
      <c r="CC1770" s="32"/>
      <c r="CD1770" s="32"/>
      <c r="CE1770" s="32"/>
      <c r="CF1770" s="32"/>
      <c r="CG1770" s="32"/>
      <c r="CH1770" s="32"/>
      <c r="CI1770" s="32"/>
      <c r="CJ1770" s="32"/>
      <c r="CK1770" s="32"/>
      <c r="CL1770" s="32"/>
      <c r="CM1770" s="32"/>
      <c r="CN1770" s="32"/>
      <c r="CO1770" s="32"/>
      <c r="CP1770" s="32"/>
      <c r="CQ1770" s="32"/>
      <c r="CR1770" s="32"/>
      <c r="CS1770" s="32"/>
      <c r="CT1770" s="32"/>
      <c r="CU1770" s="32"/>
      <c r="CV1770" s="32"/>
      <c r="CW1770" s="32"/>
      <c r="CX1770" s="32"/>
      <c r="CY1770" s="32">
        <v>2.2519999999999998</v>
      </c>
      <c r="CZ1770" s="32">
        <v>2.29</v>
      </c>
      <c r="DA1770" s="32">
        <v>2.31</v>
      </c>
      <c r="DB1770" s="32">
        <v>2.3290000000000002</v>
      </c>
      <c r="DC1770" s="32">
        <v>2.3490000000000002</v>
      </c>
      <c r="DD1770" s="32">
        <v>2.37</v>
      </c>
      <c r="DE1770" s="32">
        <v>2.39</v>
      </c>
      <c r="DF1770" s="32">
        <v>2.4060000000000001</v>
      </c>
      <c r="DG1770" s="32">
        <v>2.427</v>
      </c>
      <c r="DH1770" s="32">
        <v>2.556</v>
      </c>
      <c r="DI1770" s="32">
        <v>2.681</v>
      </c>
      <c r="DJ1770" s="32">
        <v>2.7109999999999999</v>
      </c>
      <c r="DK1770" s="32">
        <v>2.5990000000000002</v>
      </c>
      <c r="DL1770" s="32">
        <v>2.4929999999999999</v>
      </c>
      <c r="DM1770" s="32">
        <v>2.3929999999999998</v>
      </c>
      <c r="DN1770" s="32">
        <v>2.3730000000000002</v>
      </c>
      <c r="DO1770" s="32">
        <v>2.387</v>
      </c>
      <c r="DP1770" s="32">
        <v>2.399</v>
      </c>
      <c r="DQ1770" s="32">
        <v>2.4119999999999999</v>
      </c>
      <c r="DR1770" s="32">
        <v>2.4220000000000002</v>
      </c>
      <c r="DS1770" s="32">
        <v>2.452</v>
      </c>
      <c r="DT1770" s="32">
        <v>2.58</v>
      </c>
      <c r="DU1770" s="32">
        <v>2.714</v>
      </c>
      <c r="DV1770" s="32">
        <v>2.7410000000000001</v>
      </c>
      <c r="DW1770" s="32">
        <v>2.6360000000000001</v>
      </c>
      <c r="DX1770" s="32">
        <v>2.5310000000000001</v>
      </c>
      <c r="DY1770" s="32">
        <v>2.4350000000000001</v>
      </c>
      <c r="DZ1770" s="32">
        <v>2.4140000000000001</v>
      </c>
      <c r="EA1770" s="32">
        <v>2.4209999999999998</v>
      </c>
      <c r="EB1770" s="32">
        <v>2.427</v>
      </c>
      <c r="EC1770" s="32">
        <v>2.4350000000000001</v>
      </c>
      <c r="ED1770" s="32">
        <v>2.4380000000000002</v>
      </c>
      <c r="EE1770" s="32">
        <v>2.4710000000000001</v>
      </c>
      <c r="EF1770" s="32">
        <v>2.6080000000000001</v>
      </c>
      <c r="EG1770" s="32">
        <v>2.7309999999999999</v>
      </c>
      <c r="EH1770" s="32">
        <v>2.7610000000000001</v>
      </c>
      <c r="EI1770" s="32">
        <v>2.681</v>
      </c>
      <c r="EJ1770" s="32">
        <v>2.5760000000000001</v>
      </c>
      <c r="EK1770" s="32">
        <v>2.48</v>
      </c>
      <c r="EL1770" s="32">
        <v>2.4590000000000001</v>
      </c>
      <c r="EM1770" s="32">
        <v>2.4660000000000002</v>
      </c>
      <c r="EN1770" s="32">
        <v>2.472</v>
      </c>
      <c r="EO1770" s="32">
        <v>2.48</v>
      </c>
      <c r="EP1770" s="32">
        <v>2.4830000000000001</v>
      </c>
      <c r="EQ1770" s="32">
        <v>2.516</v>
      </c>
      <c r="ER1770" s="32">
        <v>2.653</v>
      </c>
      <c r="ES1770" s="32">
        <v>2.7759999999999998</v>
      </c>
      <c r="ET1770" s="32">
        <v>2.8109999999999999</v>
      </c>
      <c r="EU1770" s="32">
        <v>2.7309999999999999</v>
      </c>
      <c r="EV1770" s="32">
        <v>2.6259999999999999</v>
      </c>
      <c r="EW1770" s="32">
        <v>2.5299999999999998</v>
      </c>
      <c r="EX1770" s="32">
        <v>2.5089999999999999</v>
      </c>
      <c r="EY1770" s="32">
        <v>2.516</v>
      </c>
      <c r="EZ1770" s="32">
        <v>2.5219999999999998</v>
      </c>
      <c r="FA1770" s="32">
        <v>2.5299999999999998</v>
      </c>
      <c r="FB1770" s="32">
        <v>2.5329999999999999</v>
      </c>
      <c r="FC1770" s="32">
        <v>2.5659999999999998</v>
      </c>
      <c r="FD1770" s="32">
        <v>2.7029999999999998</v>
      </c>
      <c r="FE1770" s="32">
        <v>2.8260000000000001</v>
      </c>
      <c r="FF1770" s="32">
        <v>2.8660000000000001</v>
      </c>
      <c r="FG1770" s="32">
        <v>2.786</v>
      </c>
      <c r="FH1770" s="32">
        <v>2.681</v>
      </c>
      <c r="FI1770" s="32">
        <v>2.585</v>
      </c>
      <c r="FJ1770" s="32">
        <v>2.5640000000000001</v>
      </c>
      <c r="FK1770" s="32">
        <v>2.5710000000000002</v>
      </c>
      <c r="FL1770" s="32">
        <v>2.577</v>
      </c>
      <c r="FM1770" s="32">
        <v>2.585</v>
      </c>
      <c r="FN1770" s="32">
        <v>2.5880000000000001</v>
      </c>
      <c r="FO1770" s="32">
        <v>2.621</v>
      </c>
      <c r="FP1770" s="32">
        <v>2.758</v>
      </c>
      <c r="FQ1770" s="32">
        <v>2.8809999999999998</v>
      </c>
      <c r="FR1770" s="32">
        <v>2.9260000000000002</v>
      </c>
      <c r="FS1770" s="32"/>
      <c r="FT1770" s="32"/>
      <c r="FU1770" s="32"/>
      <c r="FV1770" s="32"/>
      <c r="FW1770" s="32"/>
      <c r="FX1770" s="32"/>
      <c r="FY1770" s="32"/>
      <c r="FZ1770" s="32"/>
      <c r="GA1770" s="32"/>
      <c r="GB1770" s="32"/>
      <c r="GC1770" s="32"/>
      <c r="GD1770" s="32"/>
      <c r="GE1770" s="32"/>
      <c r="GF1770" s="32"/>
      <c r="GG1770" s="32"/>
      <c r="GH1770" s="32"/>
      <c r="GI1770" s="32"/>
      <c r="GJ1770" s="32"/>
      <c r="GK1770" s="32"/>
      <c r="GL1770" s="32"/>
      <c r="GM1770" s="32"/>
      <c r="GN1770" s="32"/>
      <c r="GO1770" s="32"/>
      <c r="GP1770" s="32"/>
      <c r="GQ1770" s="32"/>
    </row>
    <row r="1771" spans="1:199" customFormat="1" hidden="1" x14ac:dyDescent="0.2">
      <c r="A1771">
        <f t="shared" si="424"/>
        <v>5</v>
      </c>
      <c r="B1771">
        <f t="shared" si="425"/>
        <v>1</v>
      </c>
      <c r="C1771" s="1">
        <v>36539</v>
      </c>
      <c r="D1771">
        <f t="shared" si="426"/>
        <v>1</v>
      </c>
      <c r="E1771">
        <f t="shared" si="427"/>
        <v>2000</v>
      </c>
      <c r="F1771" s="17">
        <f t="shared" si="429"/>
        <v>0.2158285714285717</v>
      </c>
      <c r="G1771" s="16">
        <f t="shared" si="416"/>
        <v>2.7249999999999996E-2</v>
      </c>
      <c r="H1771" s="16">
        <f t="shared" si="417"/>
        <v>4.3250000000000011E-2</v>
      </c>
      <c r="I1771" s="16">
        <f t="shared" si="418"/>
        <v>7.0500000000000007E-2</v>
      </c>
      <c r="J1771" s="7">
        <f>VLOOKUP(C1771,'Nymex hist.'!A:B,2,0)</f>
        <v>2.3220000000000001</v>
      </c>
      <c r="K1771" s="11">
        <f t="shared" si="428"/>
        <v>2.4185714285714286</v>
      </c>
      <c r="L1771" s="11">
        <f t="shared" si="430"/>
        <v>2.6344000000000003</v>
      </c>
      <c r="M1771" s="9">
        <f t="shared" si="419"/>
        <v>2.5139166666666668</v>
      </c>
      <c r="N1771" s="9">
        <f t="shared" si="420"/>
        <v>2.5411666666666668</v>
      </c>
      <c r="O1771" s="9">
        <f t="shared" si="421"/>
        <v>2.5844166666666668</v>
      </c>
      <c r="P1771" s="9">
        <f t="shared" si="422"/>
        <v>2.6344166666666666</v>
      </c>
      <c r="Q1771" s="9">
        <f t="shared" si="423"/>
        <v>2.6894166666666668</v>
      </c>
      <c r="R1771" s="8">
        <v>36539</v>
      </c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3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>
        <v>2.3220000000000001</v>
      </c>
      <c r="CZ1771" s="2">
        <v>2.3540000000000001</v>
      </c>
      <c r="DA1771" s="2">
        <v>2.3690000000000002</v>
      </c>
      <c r="DB1771" s="2">
        <v>2.383</v>
      </c>
      <c r="DC1771" s="2">
        <v>2.4009999999999998</v>
      </c>
      <c r="DD1771" s="2">
        <v>2.419</v>
      </c>
      <c r="DE1771" s="2">
        <v>2.4380000000000002</v>
      </c>
      <c r="DF1771" s="2">
        <v>2.4500000000000002</v>
      </c>
      <c r="DG1771" s="2">
        <v>2.4700000000000002</v>
      </c>
      <c r="DH1771" s="2">
        <v>2.59</v>
      </c>
      <c r="DI1771" s="2">
        <v>2.71</v>
      </c>
      <c r="DJ1771" s="2">
        <v>2.7349999999999999</v>
      </c>
      <c r="DK1771" s="2">
        <v>2.6219999999999999</v>
      </c>
      <c r="DL1771" s="2">
        <v>2.5150000000000001</v>
      </c>
      <c r="DM1771" s="2">
        <v>2.4140000000000001</v>
      </c>
      <c r="DN1771" s="2">
        <v>2.3919999999999999</v>
      </c>
      <c r="DO1771" s="2">
        <v>2.4049999999999998</v>
      </c>
      <c r="DP1771" s="2">
        <v>2.4169999999999998</v>
      </c>
      <c r="DQ1771" s="2">
        <v>2.4300000000000002</v>
      </c>
      <c r="DR1771" s="2">
        <v>2.44</v>
      </c>
      <c r="DS1771" s="2">
        <v>2.4700000000000002</v>
      </c>
      <c r="DT1771" s="2">
        <v>2.597</v>
      </c>
      <c r="DU1771" s="2">
        <v>2.73</v>
      </c>
      <c r="DV1771" s="2">
        <v>2.7549999999999999</v>
      </c>
      <c r="DW1771" s="2">
        <v>2.6509999999999998</v>
      </c>
      <c r="DX1771" s="2">
        <v>2.5470000000000002</v>
      </c>
      <c r="DY1771" s="2">
        <v>2.452</v>
      </c>
      <c r="DZ1771" s="2">
        <v>2.4319999999999999</v>
      </c>
      <c r="EA1771" s="2">
        <v>2.4390000000000001</v>
      </c>
      <c r="EB1771" s="2">
        <v>2.4449999999999998</v>
      </c>
      <c r="EC1771" s="2">
        <v>2.4529999999999998</v>
      </c>
      <c r="ED1771" s="2">
        <v>2.456</v>
      </c>
      <c r="EE1771" s="2">
        <v>2.4889999999999999</v>
      </c>
      <c r="EF1771" s="2">
        <v>2.6259999999999999</v>
      </c>
      <c r="EG1771" s="2">
        <v>2.7490000000000001</v>
      </c>
      <c r="EH1771" s="2">
        <v>2.7789999999999999</v>
      </c>
      <c r="EI1771" s="2">
        <v>2.6960000000000002</v>
      </c>
      <c r="EJ1771" s="2">
        <v>2.5920000000000001</v>
      </c>
      <c r="EK1771" s="2">
        <v>2.4969999999999999</v>
      </c>
      <c r="EL1771" s="2">
        <v>2.4769999999999999</v>
      </c>
      <c r="EM1771" s="2">
        <v>2.484</v>
      </c>
      <c r="EN1771" s="2">
        <v>2.4900000000000002</v>
      </c>
      <c r="EO1771" s="2">
        <v>2.4980000000000002</v>
      </c>
      <c r="EP1771" s="2">
        <v>2.5009999999999999</v>
      </c>
      <c r="EQ1771" s="2">
        <v>2.5339999999999998</v>
      </c>
      <c r="ER1771" s="2">
        <v>2.6709999999999998</v>
      </c>
      <c r="ES1771" s="2">
        <v>2.794</v>
      </c>
      <c r="ET1771" s="2">
        <v>2.8290000000000002</v>
      </c>
      <c r="EU1771" s="2">
        <v>2.746</v>
      </c>
      <c r="EV1771" s="2">
        <v>2.6419999999999999</v>
      </c>
      <c r="EW1771" s="2">
        <v>2.5470000000000002</v>
      </c>
      <c r="EX1771" s="2">
        <v>2.5270000000000001</v>
      </c>
      <c r="EY1771" s="2">
        <v>2.5339999999999998</v>
      </c>
      <c r="EZ1771" s="2">
        <v>2.54</v>
      </c>
      <c r="FA1771" s="2">
        <v>2.548</v>
      </c>
      <c r="FB1771" s="2">
        <v>2.5510000000000002</v>
      </c>
      <c r="FC1771" s="2">
        <v>2.5840000000000001</v>
      </c>
      <c r="FD1771" s="2">
        <v>2.7210000000000001</v>
      </c>
      <c r="FE1771" s="2">
        <v>2.8439999999999999</v>
      </c>
      <c r="FF1771" s="2">
        <v>2.8839999999999999</v>
      </c>
      <c r="FG1771" s="2">
        <v>2.8010000000000002</v>
      </c>
      <c r="FH1771" s="2">
        <v>2.6970000000000001</v>
      </c>
      <c r="FI1771" s="2">
        <v>2.6019999999999999</v>
      </c>
      <c r="FJ1771" s="2">
        <v>2.5819999999999999</v>
      </c>
      <c r="FK1771" s="2">
        <v>2.589</v>
      </c>
      <c r="FL1771" s="2">
        <v>2.5950000000000002</v>
      </c>
      <c r="FM1771" s="2">
        <v>2.6030000000000002</v>
      </c>
      <c r="FN1771" s="2">
        <v>2.6059999999999999</v>
      </c>
      <c r="FO1771" s="2">
        <v>2.6389999999999998</v>
      </c>
      <c r="FP1771" s="2">
        <v>2.7759999999999998</v>
      </c>
      <c r="FQ1771" s="2">
        <v>2.899</v>
      </c>
      <c r="FR1771" s="2">
        <v>2.944</v>
      </c>
      <c r="FS1771" s="2"/>
      <c r="FT1771" s="2"/>
      <c r="FU1771" s="2"/>
      <c r="FV1771" s="2"/>
      <c r="FW1771" s="2"/>
      <c r="FX1771" s="2"/>
      <c r="FY1771" s="2"/>
      <c r="FZ1771" s="2"/>
      <c r="GA1771" s="2"/>
      <c r="GB1771" s="2"/>
      <c r="GC1771" s="2"/>
      <c r="GD1771" s="2"/>
      <c r="GE1771" s="2"/>
      <c r="GF1771" s="2"/>
      <c r="GG1771" s="2"/>
      <c r="GH1771" s="2"/>
      <c r="GI1771" s="2"/>
      <c r="GJ1771" s="2"/>
      <c r="GK1771" s="2"/>
      <c r="GL1771" s="2"/>
      <c r="GM1771" s="2"/>
      <c r="GN1771" s="2"/>
      <c r="GO1771" s="2"/>
      <c r="GP1771" s="2"/>
      <c r="GQ1771" s="2"/>
    </row>
    <row r="1772" spans="1:199" customFormat="1" hidden="1" x14ac:dyDescent="0.2">
      <c r="A1772">
        <f t="shared" si="424"/>
        <v>2</v>
      </c>
      <c r="B1772">
        <f t="shared" si="425"/>
        <v>1</v>
      </c>
      <c r="C1772" s="1">
        <v>36543</v>
      </c>
      <c r="D1772">
        <f t="shared" si="426"/>
        <v>1</v>
      </c>
      <c r="E1772">
        <f t="shared" si="427"/>
        <v>2000</v>
      </c>
      <c r="F1772" s="17">
        <f t="shared" si="429"/>
        <v>0.20342857142857174</v>
      </c>
      <c r="G1772" s="16">
        <f t="shared" si="416"/>
        <v>2.2416666666666529E-2</v>
      </c>
      <c r="H1772" s="16">
        <f t="shared" si="417"/>
        <v>4.3250000000000455E-2</v>
      </c>
      <c r="I1772" s="16">
        <f t="shared" si="418"/>
        <v>6.5666666666666984E-2</v>
      </c>
      <c r="J1772" s="7">
        <f>VLOOKUP(C1772,'Nymex hist.'!A:B,2,0)</f>
        <v>2.383</v>
      </c>
      <c r="K1772" s="11">
        <f t="shared" si="428"/>
        <v>2.4635714285714285</v>
      </c>
      <c r="L1772" s="11">
        <f t="shared" si="430"/>
        <v>2.6670000000000003</v>
      </c>
      <c r="M1772" s="9">
        <f t="shared" si="419"/>
        <v>2.5387499999999998</v>
      </c>
      <c r="N1772" s="9">
        <f t="shared" si="420"/>
        <v>2.5611666666666664</v>
      </c>
      <c r="O1772" s="9">
        <f t="shared" si="421"/>
        <v>2.6044166666666668</v>
      </c>
      <c r="P1772" s="9">
        <f t="shared" si="422"/>
        <v>2.6569166666666666</v>
      </c>
      <c r="Q1772" s="9">
        <f t="shared" si="423"/>
        <v>2.7169166666666666</v>
      </c>
      <c r="R1772" s="8">
        <v>36543</v>
      </c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3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>
        <v>2.383</v>
      </c>
      <c r="CZ1772" s="2">
        <v>2.4060000000000001</v>
      </c>
      <c r="DA1772" s="2">
        <v>2.419</v>
      </c>
      <c r="DB1772" s="2">
        <v>2.4319999999999999</v>
      </c>
      <c r="DC1772" s="2">
        <v>2.4470000000000001</v>
      </c>
      <c r="DD1772" s="2">
        <v>2.4630000000000001</v>
      </c>
      <c r="DE1772" s="2">
        <v>2.48</v>
      </c>
      <c r="DF1772" s="2">
        <v>2.4929999999999999</v>
      </c>
      <c r="DG1772" s="2">
        <v>2.5110000000000001</v>
      </c>
      <c r="DH1772" s="2">
        <v>2.6280000000000001</v>
      </c>
      <c r="DI1772" s="2">
        <v>2.7450000000000001</v>
      </c>
      <c r="DJ1772" s="2">
        <v>2.7679999999999998</v>
      </c>
      <c r="DK1772" s="2">
        <v>2.6509999999999998</v>
      </c>
      <c r="DL1772" s="2">
        <v>2.5430000000000001</v>
      </c>
      <c r="DM1772" s="2">
        <v>2.4409999999999998</v>
      </c>
      <c r="DN1772" s="2">
        <v>2.4180000000000001</v>
      </c>
      <c r="DO1772" s="2">
        <v>2.4300000000000002</v>
      </c>
      <c r="DP1772" s="2">
        <v>2.4409999999999998</v>
      </c>
      <c r="DQ1772" s="2">
        <v>2.4529999999999998</v>
      </c>
      <c r="DR1772" s="2">
        <v>2.4620000000000002</v>
      </c>
      <c r="DS1772" s="2">
        <v>2.4910000000000001</v>
      </c>
      <c r="DT1772" s="2">
        <v>2.617</v>
      </c>
      <c r="DU1772" s="2">
        <v>2.75</v>
      </c>
      <c r="DV1772" s="2">
        <v>2.7749999999999999</v>
      </c>
      <c r="DW1772" s="2">
        <v>2.6709999999999998</v>
      </c>
      <c r="DX1772" s="2">
        <v>2.5670000000000002</v>
      </c>
      <c r="DY1772" s="2">
        <v>2.472</v>
      </c>
      <c r="DZ1772" s="2">
        <v>2.452</v>
      </c>
      <c r="EA1772" s="2">
        <v>2.4590000000000001</v>
      </c>
      <c r="EB1772" s="2">
        <v>2.4649999999999999</v>
      </c>
      <c r="EC1772" s="2">
        <v>2.4729999999999999</v>
      </c>
      <c r="ED1772" s="2">
        <v>2.476</v>
      </c>
      <c r="EE1772" s="2">
        <v>2.5089999999999999</v>
      </c>
      <c r="EF1772" s="2">
        <v>2.6459999999999999</v>
      </c>
      <c r="EG1772" s="2">
        <v>2.7690000000000001</v>
      </c>
      <c r="EH1772" s="2">
        <v>2.7989999999999999</v>
      </c>
      <c r="EI1772" s="2">
        <v>2.7160000000000002</v>
      </c>
      <c r="EJ1772" s="2">
        <v>2.6120000000000001</v>
      </c>
      <c r="EK1772" s="2">
        <v>2.5169999999999999</v>
      </c>
      <c r="EL1772" s="2">
        <v>2.4969999999999999</v>
      </c>
      <c r="EM1772" s="2">
        <v>2.504</v>
      </c>
      <c r="EN1772" s="2">
        <v>2.5099999999999998</v>
      </c>
      <c r="EO1772" s="2">
        <v>2.5179999999999998</v>
      </c>
      <c r="EP1772" s="2">
        <v>2.5209999999999999</v>
      </c>
      <c r="EQ1772" s="2">
        <v>2.5539999999999998</v>
      </c>
      <c r="ER1772" s="2">
        <v>2.6909999999999998</v>
      </c>
      <c r="ES1772" s="2">
        <v>2.8140000000000001</v>
      </c>
      <c r="ET1772" s="2">
        <v>2.8515000000000001</v>
      </c>
      <c r="EU1772" s="2">
        <v>2.7685</v>
      </c>
      <c r="EV1772" s="2">
        <v>2.6644999999999999</v>
      </c>
      <c r="EW1772" s="2">
        <v>2.5695000000000001</v>
      </c>
      <c r="EX1772" s="2">
        <v>2.5495000000000001</v>
      </c>
      <c r="EY1772" s="2">
        <v>2.5565000000000002</v>
      </c>
      <c r="EZ1772" s="2">
        <v>2.5625</v>
      </c>
      <c r="FA1772" s="2">
        <v>2.5705</v>
      </c>
      <c r="FB1772" s="2">
        <v>2.5735000000000001</v>
      </c>
      <c r="FC1772" s="2">
        <v>2.6065</v>
      </c>
      <c r="FD1772" s="2">
        <v>2.7435</v>
      </c>
      <c r="FE1772" s="2">
        <v>2.8664999999999998</v>
      </c>
      <c r="FF1772" s="2">
        <v>2.9115000000000002</v>
      </c>
      <c r="FG1772" s="2">
        <v>2.8285</v>
      </c>
      <c r="FH1772" s="2">
        <v>2.7244999999999999</v>
      </c>
      <c r="FI1772" s="2">
        <v>2.6295000000000002</v>
      </c>
      <c r="FJ1772" s="2">
        <v>2.6095000000000002</v>
      </c>
      <c r="FK1772" s="2">
        <v>2.6164999999999998</v>
      </c>
      <c r="FL1772" s="2">
        <v>2.6225000000000001</v>
      </c>
      <c r="FM1772" s="2">
        <v>2.6305000000000001</v>
      </c>
      <c r="FN1772" s="2">
        <v>2.6335000000000002</v>
      </c>
      <c r="FO1772" s="2">
        <v>2.6665000000000001</v>
      </c>
      <c r="FP1772" s="2">
        <v>2.8035000000000001</v>
      </c>
      <c r="FQ1772" s="2">
        <v>2.9264999999999999</v>
      </c>
      <c r="FR1772" s="2">
        <v>2.9765000000000001</v>
      </c>
      <c r="FS1772" s="2"/>
      <c r="FT1772" s="2"/>
      <c r="FU1772" s="2"/>
      <c r="FV1772" s="2"/>
      <c r="FW1772" s="2"/>
      <c r="FX1772" s="2"/>
      <c r="FY1772" s="2"/>
      <c r="FZ1772" s="2"/>
      <c r="GA1772" s="2"/>
      <c r="GB1772" s="2"/>
      <c r="GC1772" s="2"/>
      <c r="GD1772" s="2"/>
      <c r="GE1772" s="2"/>
      <c r="GF1772" s="2"/>
      <c r="GG1772" s="2"/>
      <c r="GH1772" s="2"/>
      <c r="GI1772" s="2"/>
      <c r="GJ1772" s="2"/>
      <c r="GK1772" s="2"/>
      <c r="GL1772" s="2"/>
      <c r="GM1772" s="2"/>
      <c r="GN1772" s="2"/>
      <c r="GO1772" s="2"/>
      <c r="GP1772" s="2"/>
      <c r="GQ1772" s="2"/>
    </row>
    <row r="1773" spans="1:199" customFormat="1" hidden="1" x14ac:dyDescent="0.2">
      <c r="A1773">
        <f t="shared" si="424"/>
        <v>3</v>
      </c>
      <c r="B1773">
        <f t="shared" si="425"/>
        <v>1</v>
      </c>
      <c r="C1773" s="1">
        <v>36544</v>
      </c>
      <c r="D1773">
        <f t="shared" si="426"/>
        <v>1</v>
      </c>
      <c r="E1773">
        <f t="shared" si="427"/>
        <v>2000</v>
      </c>
      <c r="F1773" s="17">
        <f t="shared" si="429"/>
        <v>0.19511428571428535</v>
      </c>
      <c r="G1773" s="16">
        <f t="shared" si="416"/>
        <v>1.5749999999999709E-2</v>
      </c>
      <c r="H1773" s="16">
        <f t="shared" si="417"/>
        <v>4.3250000000000455E-2</v>
      </c>
      <c r="I1773" s="16">
        <f t="shared" si="418"/>
        <v>5.9000000000000163E-2</v>
      </c>
      <c r="J1773" s="7">
        <f>VLOOKUP(C1773,'Nymex hist.'!A:B,2,0)</f>
        <v>2.4169999999999998</v>
      </c>
      <c r="K1773" s="11">
        <f t="shared" si="428"/>
        <v>2.4952857142857141</v>
      </c>
      <c r="L1773" s="11">
        <f t="shared" si="430"/>
        <v>2.6903999999999995</v>
      </c>
      <c r="M1773" s="9">
        <f t="shared" si="419"/>
        <v>2.5554166666666664</v>
      </c>
      <c r="N1773" s="9">
        <f t="shared" si="420"/>
        <v>2.5711666666666662</v>
      </c>
      <c r="O1773" s="9">
        <f t="shared" si="421"/>
        <v>2.6144166666666666</v>
      </c>
      <c r="P1773" s="9">
        <f t="shared" si="422"/>
        <v>2.6669166666666668</v>
      </c>
      <c r="Q1773" s="9">
        <f t="shared" si="423"/>
        <v>2.7269166666666673</v>
      </c>
      <c r="R1773" s="8">
        <v>36544</v>
      </c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3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>
        <v>2.4169999999999998</v>
      </c>
      <c r="CZ1773" s="2">
        <v>2.44</v>
      </c>
      <c r="DA1773" s="2">
        <v>2.4529999999999998</v>
      </c>
      <c r="DB1773" s="2">
        <v>2.4670000000000001</v>
      </c>
      <c r="DC1773" s="2">
        <v>2.48</v>
      </c>
      <c r="DD1773" s="2">
        <v>2.4940000000000002</v>
      </c>
      <c r="DE1773" s="2">
        <v>2.5099999999999998</v>
      </c>
      <c r="DF1773" s="2">
        <v>2.5230000000000001</v>
      </c>
      <c r="DG1773" s="2">
        <v>2.54</v>
      </c>
      <c r="DH1773" s="2">
        <v>2.6549999999999998</v>
      </c>
      <c r="DI1773" s="2">
        <v>2.77</v>
      </c>
      <c r="DJ1773" s="2">
        <v>2.7919999999999998</v>
      </c>
      <c r="DK1773" s="2">
        <v>2.673</v>
      </c>
      <c r="DL1773" s="2">
        <v>2.5619999999999998</v>
      </c>
      <c r="DM1773" s="2">
        <v>2.46</v>
      </c>
      <c r="DN1773" s="2">
        <v>2.4359999999999999</v>
      </c>
      <c r="DO1773" s="2">
        <v>2.4470000000000001</v>
      </c>
      <c r="DP1773" s="2">
        <v>2.4569999999999999</v>
      </c>
      <c r="DQ1773" s="2">
        <v>2.468</v>
      </c>
      <c r="DR1773" s="2">
        <v>2.476</v>
      </c>
      <c r="DS1773" s="2">
        <v>2.504</v>
      </c>
      <c r="DT1773" s="2">
        <v>2.629</v>
      </c>
      <c r="DU1773" s="2">
        <v>2.7610000000000001</v>
      </c>
      <c r="DV1773" s="2">
        <v>2.7850000000000001</v>
      </c>
      <c r="DW1773" s="2">
        <v>2.681</v>
      </c>
      <c r="DX1773" s="2">
        <v>2.577</v>
      </c>
      <c r="DY1773" s="2">
        <v>2.4820000000000002</v>
      </c>
      <c r="DZ1773" s="2">
        <v>2.4620000000000002</v>
      </c>
      <c r="EA1773" s="2">
        <v>2.4689999999999999</v>
      </c>
      <c r="EB1773" s="2">
        <v>2.4750000000000001</v>
      </c>
      <c r="EC1773" s="2">
        <v>2.4830000000000001</v>
      </c>
      <c r="ED1773" s="2">
        <v>2.4860000000000002</v>
      </c>
      <c r="EE1773" s="2">
        <v>2.5190000000000001</v>
      </c>
      <c r="EF1773" s="2">
        <v>2.6560000000000001</v>
      </c>
      <c r="EG1773" s="2">
        <v>2.7789999999999999</v>
      </c>
      <c r="EH1773" s="2">
        <v>2.8090000000000002</v>
      </c>
      <c r="EI1773" s="2">
        <v>2.726</v>
      </c>
      <c r="EJ1773" s="2">
        <v>2.6219999999999999</v>
      </c>
      <c r="EK1773" s="2">
        <v>2.5270000000000001</v>
      </c>
      <c r="EL1773" s="2">
        <v>2.5070000000000001</v>
      </c>
      <c r="EM1773" s="2">
        <v>2.5139999999999998</v>
      </c>
      <c r="EN1773" s="2">
        <v>2.52</v>
      </c>
      <c r="EO1773" s="2">
        <v>2.528</v>
      </c>
      <c r="EP1773" s="2">
        <v>2.5310000000000001</v>
      </c>
      <c r="EQ1773" s="2">
        <v>2.5640000000000001</v>
      </c>
      <c r="ER1773" s="2">
        <v>2.7010000000000001</v>
      </c>
      <c r="ES1773" s="2">
        <v>2.8239999999999998</v>
      </c>
      <c r="ET1773" s="2">
        <v>2.8614999999999999</v>
      </c>
      <c r="EU1773" s="2">
        <v>2.7785000000000002</v>
      </c>
      <c r="EV1773" s="2">
        <v>2.6745000000000001</v>
      </c>
      <c r="EW1773" s="2">
        <v>2.5794999999999999</v>
      </c>
      <c r="EX1773" s="2">
        <v>2.5594999999999999</v>
      </c>
      <c r="EY1773" s="2">
        <v>2.5665</v>
      </c>
      <c r="EZ1773" s="2">
        <v>2.5724999999999998</v>
      </c>
      <c r="FA1773" s="2">
        <v>2.5804999999999998</v>
      </c>
      <c r="FB1773" s="2">
        <v>2.5834999999999999</v>
      </c>
      <c r="FC1773" s="2">
        <v>2.6164999999999998</v>
      </c>
      <c r="FD1773" s="2">
        <v>2.7534999999999998</v>
      </c>
      <c r="FE1773" s="2">
        <v>2.8765000000000001</v>
      </c>
      <c r="FF1773" s="2">
        <v>2.9215</v>
      </c>
      <c r="FG1773" s="2">
        <v>2.8384999999999998</v>
      </c>
      <c r="FH1773" s="2">
        <v>2.7345000000000002</v>
      </c>
      <c r="FI1773" s="2">
        <v>2.6395</v>
      </c>
      <c r="FJ1773" s="2">
        <v>2.6194999999999999</v>
      </c>
      <c r="FK1773" s="2">
        <v>2.6265000000000001</v>
      </c>
      <c r="FL1773" s="2">
        <v>2.6324999999999998</v>
      </c>
      <c r="FM1773" s="2">
        <v>2.6404999999999998</v>
      </c>
      <c r="FN1773" s="2">
        <v>2.6435</v>
      </c>
      <c r="FO1773" s="2">
        <v>2.6764999999999999</v>
      </c>
      <c r="FP1773" s="2">
        <v>2.8134999999999999</v>
      </c>
      <c r="FQ1773" s="2">
        <v>2.9365000000000001</v>
      </c>
      <c r="FR1773" s="2">
        <v>2.9864999999999999</v>
      </c>
      <c r="FS1773" s="2"/>
      <c r="FT1773" s="2"/>
      <c r="FU1773" s="2"/>
      <c r="FV1773" s="2"/>
      <c r="FW1773" s="2"/>
      <c r="FX1773" s="2"/>
      <c r="FY1773" s="2"/>
      <c r="FZ1773" s="2"/>
      <c r="GA1773" s="2"/>
      <c r="GB1773" s="2"/>
      <c r="GC1773" s="2"/>
      <c r="GD1773" s="2"/>
      <c r="GE1773" s="2"/>
      <c r="GF1773" s="2"/>
      <c r="GG1773" s="2"/>
      <c r="GH1773" s="2"/>
      <c r="GI1773" s="2"/>
      <c r="GJ1773" s="2"/>
      <c r="GK1773" s="2"/>
      <c r="GL1773" s="2"/>
      <c r="GM1773" s="2"/>
      <c r="GN1773" s="2"/>
      <c r="GO1773" s="2"/>
      <c r="GP1773" s="2"/>
      <c r="GQ1773" s="2"/>
    </row>
    <row r="1774" spans="1:199" x14ac:dyDescent="0.2">
      <c r="A1774" s="36">
        <f t="shared" si="424"/>
        <v>4</v>
      </c>
      <c r="B1774" s="36">
        <f t="shared" si="425"/>
        <v>1</v>
      </c>
      <c r="C1774" s="1">
        <v>36545</v>
      </c>
      <c r="D1774">
        <f t="shared" si="426"/>
        <v>1</v>
      </c>
      <c r="E1774">
        <f t="shared" si="427"/>
        <v>2000</v>
      </c>
      <c r="F1774" s="21">
        <f t="shared" si="429"/>
        <v>0.1609428571428575</v>
      </c>
      <c r="G1774" s="21">
        <f t="shared" si="416"/>
        <v>-5.5833333333334956E-3</v>
      </c>
      <c r="H1774" s="21">
        <f t="shared" si="417"/>
        <v>3.7666666666666515E-2</v>
      </c>
      <c r="I1774" s="21">
        <f t="shared" si="418"/>
        <v>3.208333333333302E-2</v>
      </c>
      <c r="J1774" s="23">
        <f>VLOOKUP(C1774,'Nymex hist.'!A:B,2,0)</f>
        <v>2.5590000000000002</v>
      </c>
      <c r="K1774" s="23">
        <f t="shared" si="428"/>
        <v>2.5958571428571431</v>
      </c>
      <c r="L1774" s="23">
        <f t="shared" si="430"/>
        <v>2.7568000000000006</v>
      </c>
      <c r="M1774" s="23">
        <f t="shared" si="419"/>
        <v>2.6012500000000003</v>
      </c>
      <c r="N1774" s="23">
        <f t="shared" si="420"/>
        <v>2.5956666666666668</v>
      </c>
      <c r="O1774" s="23">
        <f t="shared" si="421"/>
        <v>2.6333333333333333</v>
      </c>
      <c r="P1774" s="23">
        <f t="shared" si="422"/>
        <v>2.683333333333334</v>
      </c>
      <c r="Q1774" s="23">
        <f t="shared" si="423"/>
        <v>2.7433333333333327</v>
      </c>
      <c r="R1774" s="30">
        <v>36545</v>
      </c>
      <c r="S1774" s="32"/>
      <c r="T1774" s="32"/>
      <c r="U1774" s="32"/>
      <c r="V1774" s="32"/>
      <c r="W1774" s="32"/>
      <c r="X1774" s="32"/>
      <c r="Y1774" s="32"/>
      <c r="Z1774" s="32"/>
      <c r="AA1774" s="32"/>
      <c r="AB1774" s="32"/>
      <c r="AC1774" s="32"/>
      <c r="AD1774" s="32"/>
      <c r="AE1774" s="32"/>
      <c r="AF1774" s="32"/>
      <c r="AG1774" s="32"/>
      <c r="AH1774" s="32"/>
      <c r="AI1774" s="32"/>
      <c r="AJ1774" s="34"/>
      <c r="AK1774" s="32"/>
      <c r="AL1774" s="32"/>
      <c r="AM1774" s="32"/>
      <c r="AN1774" s="32"/>
      <c r="AO1774" s="32"/>
      <c r="AP1774" s="32"/>
      <c r="AQ1774" s="32"/>
      <c r="AR1774" s="32"/>
      <c r="AS1774" s="32"/>
      <c r="AT1774" s="32"/>
      <c r="AU1774" s="32"/>
      <c r="AV1774" s="32"/>
      <c r="AW1774" s="32"/>
      <c r="AX1774" s="32"/>
      <c r="AY1774" s="32"/>
      <c r="AZ1774" s="32"/>
      <c r="BA1774" s="32"/>
      <c r="BB1774" s="32"/>
      <c r="BC1774" s="32"/>
      <c r="BD1774" s="32"/>
      <c r="BE1774" s="32"/>
      <c r="BF1774" s="32"/>
      <c r="BG1774" s="32"/>
      <c r="BH1774" s="32"/>
      <c r="BI1774" s="32"/>
      <c r="BJ1774" s="32"/>
      <c r="BK1774" s="32"/>
      <c r="BL1774" s="32"/>
      <c r="BM1774" s="32"/>
      <c r="BN1774" s="32"/>
      <c r="BO1774" s="32"/>
      <c r="BP1774" s="32"/>
      <c r="BQ1774" s="32"/>
      <c r="BR1774" s="32"/>
      <c r="BS1774" s="32"/>
      <c r="BT1774" s="32"/>
      <c r="BU1774" s="32"/>
      <c r="BV1774" s="32"/>
      <c r="BW1774" s="32"/>
      <c r="BX1774" s="32"/>
      <c r="BY1774" s="32"/>
      <c r="BZ1774" s="32"/>
      <c r="CA1774" s="32"/>
      <c r="CB1774" s="32"/>
      <c r="CC1774" s="32"/>
      <c r="CD1774" s="32"/>
      <c r="CE1774" s="32"/>
      <c r="CF1774" s="32"/>
      <c r="CG1774" s="32"/>
      <c r="CH1774" s="32"/>
      <c r="CI1774" s="32"/>
      <c r="CJ1774" s="32"/>
      <c r="CK1774" s="32"/>
      <c r="CL1774" s="32"/>
      <c r="CM1774" s="32"/>
      <c r="CN1774" s="32"/>
      <c r="CO1774" s="32"/>
      <c r="CP1774" s="32"/>
      <c r="CQ1774" s="32"/>
      <c r="CR1774" s="32"/>
      <c r="CS1774" s="32"/>
      <c r="CT1774" s="32"/>
      <c r="CU1774" s="32"/>
      <c r="CV1774" s="32"/>
      <c r="CW1774" s="32"/>
      <c r="CX1774" s="32"/>
      <c r="CY1774" s="32">
        <v>2.5590000000000002</v>
      </c>
      <c r="CZ1774" s="32">
        <v>2.57</v>
      </c>
      <c r="DA1774" s="32">
        <v>2.5720000000000001</v>
      </c>
      <c r="DB1774" s="32">
        <v>2.5739999999999998</v>
      </c>
      <c r="DC1774" s="32">
        <v>2.5840000000000001</v>
      </c>
      <c r="DD1774" s="32">
        <v>2.5950000000000002</v>
      </c>
      <c r="DE1774" s="32">
        <v>2.6059999999999999</v>
      </c>
      <c r="DF1774" s="32">
        <v>2.6139999999999999</v>
      </c>
      <c r="DG1774" s="32">
        <v>2.6259999999999999</v>
      </c>
      <c r="DH1774" s="32">
        <v>2.7309999999999999</v>
      </c>
      <c r="DI1774" s="32">
        <v>2.8410000000000002</v>
      </c>
      <c r="DJ1774" s="32">
        <v>2.859</v>
      </c>
      <c r="DK1774" s="32">
        <v>2.7330000000000001</v>
      </c>
      <c r="DL1774" s="32">
        <v>2.62</v>
      </c>
      <c r="DM1774" s="32">
        <v>2.5129999999999999</v>
      </c>
      <c r="DN1774" s="32">
        <v>2.4820000000000002</v>
      </c>
      <c r="DO1774" s="32">
        <v>2.4849999999999999</v>
      </c>
      <c r="DP1774" s="32">
        <v>2.4950000000000001</v>
      </c>
      <c r="DQ1774" s="32">
        <v>2.5059999999999998</v>
      </c>
      <c r="DR1774" s="32">
        <v>2.5139999999999998</v>
      </c>
      <c r="DS1774" s="32">
        <v>2.5419999999999998</v>
      </c>
      <c r="DT1774" s="32">
        <v>2.6669999999999998</v>
      </c>
      <c r="DU1774" s="32">
        <v>2.7989999999999999</v>
      </c>
      <c r="DV1774" s="32">
        <v>2.82</v>
      </c>
      <c r="DW1774" s="32">
        <v>2.71</v>
      </c>
      <c r="DX1774" s="32">
        <v>2.6</v>
      </c>
      <c r="DY1774" s="32">
        <v>2.5049999999999999</v>
      </c>
      <c r="DZ1774" s="32">
        <v>2.4849999999999999</v>
      </c>
      <c r="EA1774" s="32">
        <v>2.492</v>
      </c>
      <c r="EB1774" s="32">
        <v>2.4980000000000002</v>
      </c>
      <c r="EC1774" s="32">
        <v>2.5059999999999998</v>
      </c>
      <c r="ED1774" s="32">
        <v>2.5089999999999999</v>
      </c>
      <c r="EE1774" s="32">
        <v>2.5419999999999998</v>
      </c>
      <c r="EF1774" s="32">
        <v>2.6789999999999998</v>
      </c>
      <c r="EG1774" s="32">
        <v>2.802</v>
      </c>
      <c r="EH1774" s="32">
        <v>2.8319999999999999</v>
      </c>
      <c r="EI1774" s="32">
        <v>2.75</v>
      </c>
      <c r="EJ1774" s="32">
        <v>2.64</v>
      </c>
      <c r="EK1774" s="32">
        <v>2.5449999999999999</v>
      </c>
      <c r="EL1774" s="32">
        <v>2.5249999999999999</v>
      </c>
      <c r="EM1774" s="32">
        <v>2.532</v>
      </c>
      <c r="EN1774" s="32">
        <v>2.5379999999999998</v>
      </c>
      <c r="EO1774" s="32">
        <v>2.5459999999999998</v>
      </c>
      <c r="EP1774" s="32">
        <v>2.5489999999999999</v>
      </c>
      <c r="EQ1774" s="32">
        <v>2.5819999999999999</v>
      </c>
      <c r="ER1774" s="32">
        <v>2.7189999999999999</v>
      </c>
      <c r="ES1774" s="32">
        <v>2.8420000000000001</v>
      </c>
      <c r="ET1774" s="32">
        <v>2.8820000000000001</v>
      </c>
      <c r="EU1774" s="32">
        <v>2.8</v>
      </c>
      <c r="EV1774" s="32">
        <v>2.69</v>
      </c>
      <c r="EW1774" s="32">
        <v>2.5950000000000002</v>
      </c>
      <c r="EX1774" s="32">
        <v>2.5750000000000002</v>
      </c>
      <c r="EY1774" s="32">
        <v>2.5819999999999999</v>
      </c>
      <c r="EZ1774" s="32">
        <v>2.5880000000000001</v>
      </c>
      <c r="FA1774" s="32">
        <v>2.5960000000000001</v>
      </c>
      <c r="FB1774" s="32">
        <v>2.5990000000000002</v>
      </c>
      <c r="FC1774" s="32">
        <v>2.6320000000000001</v>
      </c>
      <c r="FD1774" s="32">
        <v>2.7690000000000001</v>
      </c>
      <c r="FE1774" s="32">
        <v>2.8919999999999999</v>
      </c>
      <c r="FF1774" s="32">
        <v>2.9420000000000002</v>
      </c>
      <c r="FG1774" s="32">
        <v>2.86</v>
      </c>
      <c r="FH1774" s="32">
        <v>2.75</v>
      </c>
      <c r="FI1774" s="32">
        <v>2.6549999999999998</v>
      </c>
      <c r="FJ1774" s="32">
        <v>2.6349999999999998</v>
      </c>
      <c r="FK1774" s="32">
        <v>2.6419999999999999</v>
      </c>
      <c r="FL1774" s="32">
        <v>2.6480000000000001</v>
      </c>
      <c r="FM1774" s="32">
        <v>2.6560000000000001</v>
      </c>
      <c r="FN1774" s="32">
        <v>2.6589999999999998</v>
      </c>
      <c r="FO1774" s="32">
        <v>2.6920000000000002</v>
      </c>
      <c r="FP1774" s="32">
        <v>2.8290000000000002</v>
      </c>
      <c r="FQ1774" s="32">
        <v>2.952</v>
      </c>
      <c r="FR1774" s="32">
        <v>3.0070000000000001</v>
      </c>
      <c r="FS1774" s="32"/>
      <c r="FT1774" s="32"/>
      <c r="FU1774" s="32"/>
      <c r="FV1774" s="32"/>
      <c r="FW1774" s="32"/>
      <c r="FX1774" s="32"/>
      <c r="FY1774" s="32"/>
      <c r="FZ1774" s="32"/>
      <c r="GA1774" s="32"/>
      <c r="GB1774" s="32"/>
      <c r="GC1774" s="32"/>
      <c r="GD1774" s="32"/>
      <c r="GE1774" s="32"/>
      <c r="GF1774" s="32"/>
      <c r="GG1774" s="32"/>
      <c r="GH1774" s="32"/>
      <c r="GI1774" s="32"/>
      <c r="GJ1774" s="32"/>
      <c r="GK1774" s="32"/>
      <c r="GL1774" s="32"/>
      <c r="GM1774" s="32"/>
      <c r="GN1774" s="32"/>
      <c r="GO1774" s="32"/>
      <c r="GP1774" s="32"/>
      <c r="GQ1774" s="32"/>
    </row>
    <row r="1775" spans="1:199" customFormat="1" hidden="1" x14ac:dyDescent="0.2">
      <c r="A1775">
        <f t="shared" si="424"/>
        <v>5</v>
      </c>
      <c r="B1775">
        <f t="shared" si="425"/>
        <v>1</v>
      </c>
      <c r="C1775" s="1">
        <v>36546</v>
      </c>
      <c r="D1775">
        <f t="shared" si="426"/>
        <v>1</v>
      </c>
      <c r="E1775">
        <f t="shared" si="427"/>
        <v>2000</v>
      </c>
      <c r="F1775" s="17">
        <f t="shared" si="429"/>
        <v>0.18979999999999952</v>
      </c>
      <c r="G1775" s="16">
        <f t="shared" si="416"/>
        <v>-4.6666666666665968E-3</v>
      </c>
      <c r="H1775" s="16">
        <f t="shared" si="417"/>
        <v>3.7666666666666515E-2</v>
      </c>
      <c r="I1775" s="16">
        <f t="shared" si="418"/>
        <v>3.2999999999999918E-2</v>
      </c>
      <c r="J1775" s="7">
        <f>VLOOKUP(C1775,'Nymex hist.'!A:B,2,0)</f>
        <v>2.4849999999999999</v>
      </c>
      <c r="K1775" s="11">
        <f t="shared" si="428"/>
        <v>2.528</v>
      </c>
      <c r="L1775" s="11">
        <f t="shared" si="430"/>
        <v>2.7177999999999995</v>
      </c>
      <c r="M1775" s="9">
        <f t="shared" si="419"/>
        <v>2.5703333333333331</v>
      </c>
      <c r="N1775" s="9">
        <f t="shared" si="420"/>
        <v>2.5656666666666665</v>
      </c>
      <c r="O1775" s="9">
        <f t="shared" si="421"/>
        <v>2.6033333333333331</v>
      </c>
      <c r="P1775" s="9">
        <f t="shared" si="422"/>
        <v>2.6533333333333329</v>
      </c>
      <c r="Q1775" s="9">
        <f t="shared" si="423"/>
        <v>2.7133333333333334</v>
      </c>
      <c r="R1775" s="8">
        <v>36546</v>
      </c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3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>
        <v>2.4849999999999999</v>
      </c>
      <c r="CZ1775" s="2">
        <v>2.4820000000000002</v>
      </c>
      <c r="DA1775" s="2">
        <v>2.4870000000000001</v>
      </c>
      <c r="DB1775" s="2">
        <v>2.4950000000000001</v>
      </c>
      <c r="DC1775" s="2">
        <v>2.5070000000000001</v>
      </c>
      <c r="DD1775" s="2">
        <v>2.5249999999999999</v>
      </c>
      <c r="DE1775" s="2">
        <v>2.5449999999999999</v>
      </c>
      <c r="DF1775" s="2">
        <v>2.56</v>
      </c>
      <c r="DG1775" s="2">
        <v>2.577</v>
      </c>
      <c r="DH1775" s="2">
        <v>2.6850000000000001</v>
      </c>
      <c r="DI1775" s="2">
        <v>2.7970000000000002</v>
      </c>
      <c r="DJ1775" s="2">
        <v>2.82</v>
      </c>
      <c r="DK1775" s="2">
        <v>2.6970000000000001</v>
      </c>
      <c r="DL1775" s="2">
        <v>2.59</v>
      </c>
      <c r="DM1775" s="2">
        <v>2.4830000000000001</v>
      </c>
      <c r="DN1775" s="2">
        <v>2.452</v>
      </c>
      <c r="DO1775" s="2">
        <v>2.4550000000000001</v>
      </c>
      <c r="DP1775" s="2">
        <v>2.4649999999999999</v>
      </c>
      <c r="DQ1775" s="2">
        <v>2.476</v>
      </c>
      <c r="DR1775" s="2">
        <v>2.4849999999999999</v>
      </c>
      <c r="DS1775" s="2">
        <v>2.5129999999999999</v>
      </c>
      <c r="DT1775" s="2">
        <v>2.6379999999999999</v>
      </c>
      <c r="DU1775" s="2">
        <v>2.77</v>
      </c>
      <c r="DV1775" s="2">
        <v>2.79</v>
      </c>
      <c r="DW1775" s="2">
        <v>2.68</v>
      </c>
      <c r="DX1775" s="2">
        <v>2.57</v>
      </c>
      <c r="DY1775" s="2">
        <v>2.4750000000000001</v>
      </c>
      <c r="DZ1775" s="2">
        <v>2.4550000000000001</v>
      </c>
      <c r="EA1775" s="2">
        <v>2.4620000000000002</v>
      </c>
      <c r="EB1775" s="2">
        <v>2.468</v>
      </c>
      <c r="EC1775" s="2">
        <v>2.476</v>
      </c>
      <c r="ED1775" s="2">
        <v>2.4790000000000001</v>
      </c>
      <c r="EE1775" s="2">
        <v>2.512</v>
      </c>
      <c r="EF1775" s="2">
        <v>2.649</v>
      </c>
      <c r="EG1775" s="2">
        <v>2.7719999999999998</v>
      </c>
      <c r="EH1775" s="2">
        <v>2.802</v>
      </c>
      <c r="EI1775" s="2">
        <v>2.72</v>
      </c>
      <c r="EJ1775" s="2">
        <v>2.61</v>
      </c>
      <c r="EK1775" s="2">
        <v>2.5150000000000001</v>
      </c>
      <c r="EL1775" s="2">
        <v>2.4950000000000001</v>
      </c>
      <c r="EM1775" s="2">
        <v>2.5019999999999998</v>
      </c>
      <c r="EN1775" s="2">
        <v>2.508</v>
      </c>
      <c r="EO1775" s="2">
        <v>2.516</v>
      </c>
      <c r="EP1775" s="2">
        <v>2.5190000000000001</v>
      </c>
      <c r="EQ1775" s="2">
        <v>2.552</v>
      </c>
      <c r="ER1775" s="2">
        <v>2.6890000000000001</v>
      </c>
      <c r="ES1775" s="2">
        <v>2.8119999999999998</v>
      </c>
      <c r="ET1775" s="2">
        <v>2.8519999999999999</v>
      </c>
      <c r="EU1775" s="2">
        <v>2.77</v>
      </c>
      <c r="EV1775" s="2">
        <v>2.66</v>
      </c>
      <c r="EW1775" s="2">
        <v>2.5649999999999999</v>
      </c>
      <c r="EX1775" s="2">
        <v>2.5449999999999999</v>
      </c>
      <c r="EY1775" s="2">
        <v>2.552</v>
      </c>
      <c r="EZ1775" s="2">
        <v>2.5579999999999998</v>
      </c>
      <c r="FA1775" s="2">
        <v>2.5659999999999998</v>
      </c>
      <c r="FB1775" s="2">
        <v>2.569</v>
      </c>
      <c r="FC1775" s="2">
        <v>2.6019999999999999</v>
      </c>
      <c r="FD1775" s="2">
        <v>2.7389999999999999</v>
      </c>
      <c r="FE1775" s="2">
        <v>2.8620000000000001</v>
      </c>
      <c r="FF1775" s="2">
        <v>2.9119999999999999</v>
      </c>
      <c r="FG1775" s="2">
        <v>2.83</v>
      </c>
      <c r="FH1775" s="2">
        <v>2.72</v>
      </c>
      <c r="FI1775" s="2">
        <v>2.625</v>
      </c>
      <c r="FJ1775" s="2">
        <v>2.605</v>
      </c>
      <c r="FK1775" s="2">
        <v>2.6120000000000001</v>
      </c>
      <c r="FL1775" s="2">
        <v>2.6179999999999999</v>
      </c>
      <c r="FM1775" s="2">
        <v>2.6259999999999999</v>
      </c>
      <c r="FN1775" s="2">
        <v>2.629</v>
      </c>
      <c r="FO1775" s="2">
        <v>2.6619999999999999</v>
      </c>
      <c r="FP1775" s="2">
        <v>2.7989999999999999</v>
      </c>
      <c r="FQ1775" s="2">
        <v>2.9220000000000002</v>
      </c>
      <c r="FR1775" s="2">
        <v>2.9769999999999999</v>
      </c>
      <c r="FS1775" s="2"/>
      <c r="FT1775" s="2"/>
      <c r="FU1775" s="2"/>
      <c r="FV1775" s="2"/>
      <c r="FW1775" s="2"/>
      <c r="FX1775" s="2"/>
      <c r="FY1775" s="2"/>
      <c r="FZ1775" s="2"/>
      <c r="GA1775" s="2"/>
      <c r="GB1775" s="2"/>
      <c r="GC1775" s="2"/>
      <c r="GD1775" s="2"/>
      <c r="GE1775" s="2"/>
      <c r="GF1775" s="2"/>
      <c r="GG1775" s="2"/>
      <c r="GH1775" s="2"/>
      <c r="GI1775" s="2"/>
      <c r="GJ1775" s="2"/>
      <c r="GK1775" s="2"/>
      <c r="GL1775" s="2"/>
      <c r="GM1775" s="2"/>
      <c r="GN1775" s="2"/>
      <c r="GO1775" s="2"/>
      <c r="GP1775" s="2"/>
      <c r="GQ1775" s="2"/>
    </row>
    <row r="1776" spans="1:199" customFormat="1" hidden="1" x14ac:dyDescent="0.2">
      <c r="A1776">
        <f t="shared" si="424"/>
        <v>1</v>
      </c>
      <c r="B1776">
        <f t="shared" si="425"/>
        <v>1</v>
      </c>
      <c r="C1776" s="1">
        <v>36549</v>
      </c>
      <c r="D1776">
        <f t="shared" si="426"/>
        <v>1</v>
      </c>
      <c r="E1776">
        <f t="shared" si="427"/>
        <v>2000</v>
      </c>
      <c r="F1776" s="17">
        <f t="shared" si="429"/>
        <v>0.18588571428571488</v>
      </c>
      <c r="G1776" s="16">
        <f t="shared" si="416"/>
        <v>-3.9999999999995595E-3</v>
      </c>
      <c r="H1776" s="16">
        <f t="shared" si="417"/>
        <v>3.7666666666666515E-2</v>
      </c>
      <c r="I1776" s="16">
        <f t="shared" si="418"/>
        <v>3.3666666666666956E-2</v>
      </c>
      <c r="J1776" s="7">
        <f>VLOOKUP(C1776,'Nymex hist.'!A:B,2,0)</f>
        <v>2.528</v>
      </c>
      <c r="K1776" s="11">
        <f t="shared" si="428"/>
        <v>2.5327142857142855</v>
      </c>
      <c r="L1776" s="11">
        <f t="shared" si="430"/>
        <v>2.7186000000000003</v>
      </c>
      <c r="M1776" s="9">
        <f t="shared" si="419"/>
        <v>2.5736666666666665</v>
      </c>
      <c r="N1776" s="9">
        <f t="shared" si="420"/>
        <v>2.569666666666667</v>
      </c>
      <c r="O1776" s="9">
        <f t="shared" si="421"/>
        <v>2.6073333333333335</v>
      </c>
      <c r="P1776" s="9">
        <f t="shared" si="422"/>
        <v>2.6573333333333333</v>
      </c>
      <c r="Q1776" s="9">
        <f t="shared" si="423"/>
        <v>2.7173333333333329</v>
      </c>
      <c r="R1776" s="8">
        <v>36549</v>
      </c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3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>
        <v>2.528</v>
      </c>
      <c r="CZ1776" s="2">
        <v>2.508</v>
      </c>
      <c r="DA1776" s="2">
        <v>2.5019999999999998</v>
      </c>
      <c r="DB1776" s="2">
        <v>2.5049999999999999</v>
      </c>
      <c r="DC1776" s="2">
        <v>2.5129999999999999</v>
      </c>
      <c r="DD1776" s="2">
        <v>2.5270000000000001</v>
      </c>
      <c r="DE1776" s="2">
        <v>2.5459999999999998</v>
      </c>
      <c r="DF1776" s="2">
        <v>2.5590000000000002</v>
      </c>
      <c r="DG1776" s="2">
        <v>2.577</v>
      </c>
      <c r="DH1776" s="2">
        <v>2.6850000000000001</v>
      </c>
      <c r="DI1776" s="2">
        <v>2.7970000000000002</v>
      </c>
      <c r="DJ1776" s="2">
        <v>2.8210000000000002</v>
      </c>
      <c r="DK1776" s="2">
        <v>2.698</v>
      </c>
      <c r="DL1776" s="2">
        <v>2.5920000000000001</v>
      </c>
      <c r="DM1776" s="2">
        <v>2.4870000000000001</v>
      </c>
      <c r="DN1776" s="2">
        <v>2.456</v>
      </c>
      <c r="DO1776" s="2">
        <v>2.4590000000000001</v>
      </c>
      <c r="DP1776" s="2">
        <v>2.4689999999999999</v>
      </c>
      <c r="DQ1776" s="2">
        <v>2.48</v>
      </c>
      <c r="DR1776" s="2">
        <v>2.4889999999999999</v>
      </c>
      <c r="DS1776" s="2">
        <v>2.5169999999999999</v>
      </c>
      <c r="DT1776" s="2">
        <v>2.6419999999999999</v>
      </c>
      <c r="DU1776" s="2">
        <v>2.774</v>
      </c>
      <c r="DV1776" s="2">
        <v>2.794</v>
      </c>
      <c r="DW1776" s="2">
        <v>2.6840000000000002</v>
      </c>
      <c r="DX1776" s="2">
        <v>2.5739999999999998</v>
      </c>
      <c r="DY1776" s="2">
        <v>2.4790000000000001</v>
      </c>
      <c r="DZ1776" s="2">
        <v>2.4590000000000001</v>
      </c>
      <c r="EA1776" s="2">
        <v>2.4660000000000002</v>
      </c>
      <c r="EB1776" s="2">
        <v>2.472</v>
      </c>
      <c r="EC1776" s="2">
        <v>2.48</v>
      </c>
      <c r="ED1776" s="2">
        <v>2.4830000000000001</v>
      </c>
      <c r="EE1776" s="2">
        <v>2.516</v>
      </c>
      <c r="EF1776" s="2">
        <v>2.653</v>
      </c>
      <c r="EG1776" s="2">
        <v>2.7759999999999998</v>
      </c>
      <c r="EH1776" s="2">
        <v>2.806</v>
      </c>
      <c r="EI1776" s="2">
        <v>2.7240000000000002</v>
      </c>
      <c r="EJ1776" s="2">
        <v>2.6139999999999999</v>
      </c>
      <c r="EK1776" s="2">
        <v>2.5190000000000001</v>
      </c>
      <c r="EL1776" s="2">
        <v>2.4990000000000001</v>
      </c>
      <c r="EM1776" s="2">
        <v>2.5059999999999998</v>
      </c>
      <c r="EN1776" s="2">
        <v>2.512</v>
      </c>
      <c r="EO1776" s="2">
        <v>2.52</v>
      </c>
      <c r="EP1776" s="2">
        <v>2.5230000000000001</v>
      </c>
      <c r="EQ1776" s="2">
        <v>2.556</v>
      </c>
      <c r="ER1776" s="2">
        <v>2.6930000000000001</v>
      </c>
      <c r="ES1776" s="2">
        <v>2.8159999999999998</v>
      </c>
      <c r="ET1776" s="2">
        <v>2.8559999999999999</v>
      </c>
      <c r="EU1776" s="2">
        <v>2.774</v>
      </c>
      <c r="EV1776" s="2">
        <v>2.6640000000000001</v>
      </c>
      <c r="EW1776" s="2">
        <v>2.569</v>
      </c>
      <c r="EX1776" s="2">
        <v>2.5489999999999999</v>
      </c>
      <c r="EY1776" s="2">
        <v>2.556</v>
      </c>
      <c r="EZ1776" s="2">
        <v>2.5619999999999998</v>
      </c>
      <c r="FA1776" s="2">
        <v>2.57</v>
      </c>
      <c r="FB1776" s="2">
        <v>2.573</v>
      </c>
      <c r="FC1776" s="2">
        <v>2.6059999999999999</v>
      </c>
      <c r="FD1776" s="2">
        <v>2.7429999999999999</v>
      </c>
      <c r="FE1776" s="2">
        <v>2.8660000000000001</v>
      </c>
      <c r="FF1776" s="2">
        <v>2.9159999999999999</v>
      </c>
      <c r="FG1776" s="2">
        <v>2.8340000000000001</v>
      </c>
      <c r="FH1776" s="2">
        <v>2.7240000000000002</v>
      </c>
      <c r="FI1776" s="2">
        <v>2.629</v>
      </c>
      <c r="FJ1776" s="2">
        <v>2.609</v>
      </c>
      <c r="FK1776" s="2">
        <v>2.6160000000000001</v>
      </c>
      <c r="FL1776" s="2">
        <v>2.6219999999999999</v>
      </c>
      <c r="FM1776" s="2">
        <v>2.63</v>
      </c>
      <c r="FN1776" s="2">
        <v>2.633</v>
      </c>
      <c r="FO1776" s="2">
        <v>2.6659999999999999</v>
      </c>
      <c r="FP1776" s="2">
        <v>2.8029999999999999</v>
      </c>
      <c r="FQ1776" s="2">
        <v>2.9260000000000002</v>
      </c>
      <c r="FR1776" s="2">
        <v>2.9809999999999999</v>
      </c>
      <c r="FS1776" s="2"/>
      <c r="FT1776" s="2"/>
      <c r="FU1776" s="2"/>
      <c r="FV1776" s="2"/>
      <c r="FW1776" s="2"/>
      <c r="FX1776" s="2"/>
      <c r="FY1776" s="2"/>
      <c r="FZ1776" s="2"/>
      <c r="GA1776" s="2"/>
      <c r="GB1776" s="2"/>
      <c r="GC1776" s="2"/>
      <c r="GD1776" s="2"/>
      <c r="GE1776" s="2"/>
      <c r="GF1776" s="2"/>
      <c r="GG1776" s="2"/>
      <c r="GH1776" s="2"/>
      <c r="GI1776" s="2"/>
      <c r="GJ1776" s="2"/>
      <c r="GK1776" s="2"/>
      <c r="GL1776" s="2"/>
      <c r="GM1776" s="2"/>
      <c r="GN1776" s="2"/>
      <c r="GO1776" s="2"/>
      <c r="GP1776" s="2"/>
      <c r="GQ1776" s="2"/>
    </row>
    <row r="1777" spans="1:199" customFormat="1" hidden="1" x14ac:dyDescent="0.2">
      <c r="A1777">
        <f t="shared" si="424"/>
        <v>2</v>
      </c>
      <c r="B1777">
        <f t="shared" si="425"/>
        <v>1</v>
      </c>
      <c r="C1777" s="1">
        <v>36550</v>
      </c>
      <c r="D1777">
        <f t="shared" si="426"/>
        <v>1</v>
      </c>
      <c r="E1777">
        <f t="shared" si="427"/>
        <v>2000</v>
      </c>
      <c r="F1777" s="17">
        <f t="shared" si="429"/>
        <v>0.16482857142857155</v>
      </c>
      <c r="G1777" s="16">
        <f t="shared" si="416"/>
        <v>-2.5833333333329378E-3</v>
      </c>
      <c r="H1777" s="16">
        <f t="shared" si="417"/>
        <v>3.7999999999999812E-2</v>
      </c>
      <c r="I1777" s="16">
        <f t="shared" si="418"/>
        <v>3.5416666666666874E-2</v>
      </c>
      <c r="J1777" s="7">
        <f>VLOOKUP(C1777,'Nymex hist.'!A:B,2,0)</f>
        <v>2.6160000000000001</v>
      </c>
      <c r="K1777" s="11">
        <f t="shared" si="428"/>
        <v>2.5595714285714286</v>
      </c>
      <c r="L1777" s="11">
        <f t="shared" si="430"/>
        <v>2.7244000000000002</v>
      </c>
      <c r="M1777" s="9">
        <f t="shared" si="419"/>
        <v>2.5777499999999995</v>
      </c>
      <c r="N1777" s="9">
        <f t="shared" si="420"/>
        <v>2.5751666666666666</v>
      </c>
      <c r="O1777" s="9">
        <f t="shared" si="421"/>
        <v>2.6131666666666664</v>
      </c>
      <c r="P1777" s="9">
        <f t="shared" si="422"/>
        <v>2.6631666666666667</v>
      </c>
      <c r="Q1777" s="9">
        <f t="shared" si="423"/>
        <v>2.7231666666666658</v>
      </c>
      <c r="R1777" s="8">
        <v>36550</v>
      </c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3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>
        <v>2.6160000000000001</v>
      </c>
      <c r="CZ1777" s="2">
        <v>2.5830000000000002</v>
      </c>
      <c r="DA1777" s="2">
        <v>2.548</v>
      </c>
      <c r="DB1777" s="2">
        <v>2.54</v>
      </c>
      <c r="DC1777" s="2">
        <v>2.54</v>
      </c>
      <c r="DD1777" s="2">
        <v>2.552</v>
      </c>
      <c r="DE1777" s="2">
        <v>2.5670000000000002</v>
      </c>
      <c r="DF1777" s="2">
        <v>2.577</v>
      </c>
      <c r="DG1777" s="2">
        <v>2.593</v>
      </c>
      <c r="DH1777" s="2">
        <v>2.6949999999999998</v>
      </c>
      <c r="DI1777" s="2">
        <v>2.8039999999999998</v>
      </c>
      <c r="DJ1777" s="2">
        <v>2.827</v>
      </c>
      <c r="DK1777" s="2">
        <v>2.7010000000000001</v>
      </c>
      <c r="DL1777" s="2">
        <v>2.5950000000000002</v>
      </c>
      <c r="DM1777" s="2">
        <v>2.4900000000000002</v>
      </c>
      <c r="DN1777" s="2">
        <v>2.4590000000000001</v>
      </c>
      <c r="DO1777" s="2">
        <v>2.4620000000000002</v>
      </c>
      <c r="DP1777" s="2">
        <v>2.472</v>
      </c>
      <c r="DQ1777" s="2">
        <v>2.4849999999999999</v>
      </c>
      <c r="DR1777" s="2">
        <v>2.4940000000000002</v>
      </c>
      <c r="DS1777" s="2">
        <v>2.5219999999999998</v>
      </c>
      <c r="DT1777" s="2">
        <v>2.6469999999999998</v>
      </c>
      <c r="DU1777" s="2">
        <v>2.7789999999999999</v>
      </c>
      <c r="DV1777" s="2">
        <v>2.7989999999999999</v>
      </c>
      <c r="DW1777" s="2">
        <v>2.6890000000000001</v>
      </c>
      <c r="DX1777" s="2">
        <v>2.5790000000000002</v>
      </c>
      <c r="DY1777" s="2">
        <v>2.484</v>
      </c>
      <c r="DZ1777" s="2">
        <v>2.464</v>
      </c>
      <c r="EA1777" s="2">
        <v>2.4710000000000001</v>
      </c>
      <c r="EB1777" s="2">
        <v>2.4769999999999999</v>
      </c>
      <c r="EC1777" s="2">
        <v>2.4849999999999999</v>
      </c>
      <c r="ED1777" s="2">
        <v>2.488</v>
      </c>
      <c r="EE1777" s="2">
        <v>2.5219999999999998</v>
      </c>
      <c r="EF1777" s="2">
        <v>2.66</v>
      </c>
      <c r="EG1777" s="2">
        <v>2.7839999999999998</v>
      </c>
      <c r="EH1777" s="2">
        <v>2.8149999999999999</v>
      </c>
      <c r="EI1777" s="2">
        <v>2.7290000000000001</v>
      </c>
      <c r="EJ1777" s="2">
        <v>2.6190000000000002</v>
      </c>
      <c r="EK1777" s="2">
        <v>2.524</v>
      </c>
      <c r="EL1777" s="2">
        <v>2.504</v>
      </c>
      <c r="EM1777" s="2">
        <v>2.5110000000000001</v>
      </c>
      <c r="EN1777" s="2">
        <v>2.5169999999999999</v>
      </c>
      <c r="EO1777" s="2">
        <v>2.5249999999999999</v>
      </c>
      <c r="EP1777" s="2">
        <v>2.528</v>
      </c>
      <c r="EQ1777" s="2">
        <v>2.5619999999999998</v>
      </c>
      <c r="ER1777" s="2">
        <v>2.7</v>
      </c>
      <c r="ES1777" s="2">
        <v>2.8239999999999998</v>
      </c>
      <c r="ET1777" s="2">
        <v>2.8650000000000002</v>
      </c>
      <c r="EU1777" s="2">
        <v>2.7789999999999999</v>
      </c>
      <c r="EV1777" s="2">
        <v>2.669</v>
      </c>
      <c r="EW1777" s="2">
        <v>2.5739999999999998</v>
      </c>
      <c r="EX1777" s="2">
        <v>2.5539999999999998</v>
      </c>
      <c r="EY1777" s="2">
        <v>2.5609999999999999</v>
      </c>
      <c r="EZ1777" s="2">
        <v>2.5670000000000002</v>
      </c>
      <c r="FA1777" s="2">
        <v>2.5750000000000002</v>
      </c>
      <c r="FB1777" s="2">
        <v>2.5779999999999998</v>
      </c>
      <c r="FC1777" s="2">
        <v>2.6120000000000001</v>
      </c>
      <c r="FD1777" s="2">
        <v>2.75</v>
      </c>
      <c r="FE1777" s="2">
        <v>2.8740000000000001</v>
      </c>
      <c r="FF1777" s="2">
        <v>2.9249999999999998</v>
      </c>
      <c r="FG1777" s="2">
        <v>2.839</v>
      </c>
      <c r="FH1777" s="2">
        <v>2.7290000000000001</v>
      </c>
      <c r="FI1777" s="2">
        <v>2.6339999999999999</v>
      </c>
      <c r="FJ1777" s="2">
        <v>2.6139999999999999</v>
      </c>
      <c r="FK1777" s="2">
        <v>2.621</v>
      </c>
      <c r="FL1777" s="2">
        <v>2.6269999999999998</v>
      </c>
      <c r="FM1777" s="2">
        <v>2.6349999999999998</v>
      </c>
      <c r="FN1777" s="2">
        <v>2.6379999999999999</v>
      </c>
      <c r="FO1777" s="2">
        <v>2.6720000000000002</v>
      </c>
      <c r="FP1777" s="2">
        <v>2.81</v>
      </c>
      <c r="FQ1777" s="2">
        <v>2.9340000000000002</v>
      </c>
      <c r="FR1777" s="2">
        <v>2.99</v>
      </c>
      <c r="FS1777" s="2"/>
      <c r="FT1777" s="2"/>
      <c r="FU1777" s="2"/>
      <c r="FV1777" s="2"/>
      <c r="FW1777" s="2"/>
      <c r="FX1777" s="2"/>
      <c r="FY1777" s="2"/>
      <c r="FZ1777" s="2"/>
      <c r="GA1777" s="2"/>
      <c r="GB1777" s="2"/>
      <c r="GC1777" s="2"/>
      <c r="GD1777" s="2"/>
      <c r="GE1777" s="2"/>
      <c r="GF1777" s="2"/>
      <c r="GG1777" s="2"/>
      <c r="GH1777" s="2"/>
      <c r="GI1777" s="2"/>
      <c r="GJ1777" s="2"/>
      <c r="GK1777" s="2"/>
      <c r="GL1777" s="2"/>
      <c r="GM1777" s="2"/>
      <c r="GN1777" s="2"/>
      <c r="GO1777" s="2"/>
      <c r="GP1777" s="2"/>
      <c r="GQ1777" s="2"/>
    </row>
    <row r="1778" spans="1:199" customFormat="1" hidden="1" x14ac:dyDescent="0.2">
      <c r="A1778">
        <f t="shared" si="424"/>
        <v>3</v>
      </c>
      <c r="B1778">
        <f t="shared" si="425"/>
        <v>1</v>
      </c>
      <c r="C1778" s="1">
        <v>36551</v>
      </c>
      <c r="D1778">
        <f t="shared" si="426"/>
        <v>1</v>
      </c>
      <c r="E1778">
        <f t="shared" si="427"/>
        <v>2000</v>
      </c>
      <c r="F1778" s="17">
        <f t="shared" si="429"/>
        <v>0.19845714285714289</v>
      </c>
      <c r="G1778" s="16">
        <f t="shared" si="416"/>
        <v>3.0833333333326607E-3</v>
      </c>
      <c r="H1778" s="16">
        <f t="shared" si="417"/>
        <v>3.80000000000007E-2</v>
      </c>
      <c r="I1778" s="16">
        <f t="shared" si="418"/>
        <v>4.1083333333333361E-2</v>
      </c>
      <c r="J1778" s="7">
        <f>VLOOKUP(C1778,'Nymex hist.'!A:B,2,0)</f>
        <v>2.5230000000000001</v>
      </c>
      <c r="K1778" s="11">
        <f t="shared" si="428"/>
        <v>2.5021428571428572</v>
      </c>
      <c r="L1778" s="11">
        <f t="shared" si="430"/>
        <v>2.7006000000000001</v>
      </c>
      <c r="M1778" s="9">
        <f t="shared" si="419"/>
        <v>2.5600833333333335</v>
      </c>
      <c r="N1778" s="9">
        <f t="shared" si="420"/>
        <v>2.5631666666666661</v>
      </c>
      <c r="O1778" s="9">
        <f t="shared" si="421"/>
        <v>2.6011666666666668</v>
      </c>
      <c r="P1778" s="9">
        <f t="shared" si="422"/>
        <v>2.6511666666666667</v>
      </c>
      <c r="Q1778" s="9">
        <f t="shared" si="423"/>
        <v>2.7111666666666667</v>
      </c>
      <c r="R1778" s="8">
        <v>36551</v>
      </c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3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>
        <v>2.5230000000000001</v>
      </c>
      <c r="CZ1778" s="2">
        <v>2.4910000000000001</v>
      </c>
      <c r="DA1778" s="2">
        <v>2.46</v>
      </c>
      <c r="DB1778" s="2">
        <v>2.468</v>
      </c>
      <c r="DC1778" s="2">
        <v>2.4769999999999999</v>
      </c>
      <c r="DD1778" s="2">
        <v>2.496</v>
      </c>
      <c r="DE1778" s="2">
        <v>2.5179999999999998</v>
      </c>
      <c r="DF1778" s="2">
        <v>2.5379999999999998</v>
      </c>
      <c r="DG1778" s="2">
        <v>2.5579999999999998</v>
      </c>
      <c r="DH1778" s="2">
        <v>2.665</v>
      </c>
      <c r="DI1778" s="2">
        <v>2.78</v>
      </c>
      <c r="DJ1778" s="2">
        <v>2.8050000000000002</v>
      </c>
      <c r="DK1778" s="2">
        <v>2.681</v>
      </c>
      <c r="DL1778" s="2">
        <v>2.5720000000000001</v>
      </c>
      <c r="DM1778" s="2">
        <v>2.472</v>
      </c>
      <c r="DN1778" s="2">
        <v>2.4409999999999998</v>
      </c>
      <c r="DO1778" s="2">
        <v>2.444</v>
      </c>
      <c r="DP1778" s="2">
        <v>2.4540000000000002</v>
      </c>
      <c r="DQ1778" s="2">
        <v>2.4670000000000001</v>
      </c>
      <c r="DR1778" s="2">
        <v>2.4769999999999999</v>
      </c>
      <c r="DS1778" s="2">
        <v>2.5070000000000001</v>
      </c>
      <c r="DT1778" s="2">
        <v>2.6339999999999999</v>
      </c>
      <c r="DU1778" s="2">
        <v>2.7669999999999999</v>
      </c>
      <c r="DV1778" s="2">
        <v>2.7869999999999999</v>
      </c>
      <c r="DW1778" s="2">
        <v>2.677</v>
      </c>
      <c r="DX1778" s="2">
        <v>2.5670000000000002</v>
      </c>
      <c r="DY1778" s="2">
        <v>2.472</v>
      </c>
      <c r="DZ1778" s="2">
        <v>2.452</v>
      </c>
      <c r="EA1778" s="2">
        <v>2.4590000000000001</v>
      </c>
      <c r="EB1778" s="2">
        <v>2.4649999999999999</v>
      </c>
      <c r="EC1778" s="2">
        <v>2.4729999999999999</v>
      </c>
      <c r="ED1778" s="2">
        <v>2.476</v>
      </c>
      <c r="EE1778" s="2">
        <v>2.5099999999999998</v>
      </c>
      <c r="EF1778" s="2">
        <v>2.6480000000000001</v>
      </c>
      <c r="EG1778" s="2">
        <v>2.7719999999999998</v>
      </c>
      <c r="EH1778" s="2">
        <v>2.8029999999999999</v>
      </c>
      <c r="EI1778" s="2">
        <v>2.7170000000000001</v>
      </c>
      <c r="EJ1778" s="2">
        <v>2.6070000000000002</v>
      </c>
      <c r="EK1778" s="2">
        <v>2.512</v>
      </c>
      <c r="EL1778" s="2">
        <v>2.492</v>
      </c>
      <c r="EM1778" s="2">
        <v>2.4990000000000001</v>
      </c>
      <c r="EN1778" s="2">
        <v>2.5049999999999999</v>
      </c>
      <c r="EO1778" s="2">
        <v>2.5129999999999999</v>
      </c>
      <c r="EP1778" s="2">
        <v>2.516</v>
      </c>
      <c r="EQ1778" s="2">
        <v>2.5499999999999998</v>
      </c>
      <c r="ER1778" s="2">
        <v>2.6880000000000002</v>
      </c>
      <c r="ES1778" s="2">
        <v>2.8119999999999998</v>
      </c>
      <c r="ET1778" s="2">
        <v>2.8530000000000002</v>
      </c>
      <c r="EU1778" s="2">
        <v>2.7669999999999999</v>
      </c>
      <c r="EV1778" s="2">
        <v>2.657</v>
      </c>
      <c r="EW1778" s="2">
        <v>2.5619999999999998</v>
      </c>
      <c r="EX1778" s="2">
        <v>2.5419999999999998</v>
      </c>
      <c r="EY1778" s="2">
        <v>2.5489999999999999</v>
      </c>
      <c r="EZ1778" s="2">
        <v>2.5550000000000002</v>
      </c>
      <c r="FA1778" s="2">
        <v>2.5630000000000002</v>
      </c>
      <c r="FB1778" s="2">
        <v>2.5659999999999998</v>
      </c>
      <c r="FC1778" s="2">
        <v>2.6</v>
      </c>
      <c r="FD1778" s="2">
        <v>2.738</v>
      </c>
      <c r="FE1778" s="2">
        <v>2.8620000000000001</v>
      </c>
      <c r="FF1778" s="2">
        <v>2.9129999999999998</v>
      </c>
      <c r="FG1778" s="2">
        <v>2.827</v>
      </c>
      <c r="FH1778" s="2">
        <v>2.7170000000000001</v>
      </c>
      <c r="FI1778" s="2">
        <v>2.6219999999999999</v>
      </c>
      <c r="FJ1778" s="2">
        <v>2.6019999999999999</v>
      </c>
      <c r="FK1778" s="2">
        <v>2.609</v>
      </c>
      <c r="FL1778" s="2">
        <v>2.6150000000000002</v>
      </c>
      <c r="FM1778" s="2">
        <v>2.6230000000000002</v>
      </c>
      <c r="FN1778" s="2">
        <v>2.6259999999999999</v>
      </c>
      <c r="FO1778" s="2">
        <v>2.66</v>
      </c>
      <c r="FP1778" s="2">
        <v>2.798</v>
      </c>
      <c r="FQ1778" s="2">
        <v>2.9220000000000002</v>
      </c>
      <c r="FR1778" s="2">
        <v>2.9780000000000002</v>
      </c>
      <c r="FS1778" s="2"/>
      <c r="FT1778" s="2"/>
      <c r="FU1778" s="2"/>
      <c r="FV1778" s="2"/>
      <c r="FW1778" s="2"/>
      <c r="FX1778" s="2"/>
      <c r="FY1778" s="2"/>
      <c r="FZ1778" s="2"/>
      <c r="GA1778" s="2"/>
      <c r="GB1778" s="2"/>
      <c r="GC1778" s="2"/>
      <c r="GD1778" s="2"/>
      <c r="GE1778" s="2"/>
      <c r="GF1778" s="2"/>
      <c r="GG1778" s="2"/>
      <c r="GH1778" s="2"/>
      <c r="GI1778" s="2"/>
      <c r="GJ1778" s="2"/>
      <c r="GK1778" s="2"/>
      <c r="GL1778" s="2"/>
      <c r="GM1778" s="2"/>
      <c r="GN1778" s="2"/>
      <c r="GO1778" s="2"/>
      <c r="GP1778" s="2"/>
      <c r="GQ1778" s="2"/>
    </row>
    <row r="1779" spans="1:199" x14ac:dyDescent="0.2">
      <c r="A1779" s="36">
        <f t="shared" si="424"/>
        <v>4</v>
      </c>
      <c r="B1779" s="36">
        <f t="shared" si="425"/>
        <v>1</v>
      </c>
      <c r="C1779" s="1">
        <v>36552</v>
      </c>
      <c r="D1779">
        <f t="shared" si="426"/>
        <v>1</v>
      </c>
      <c r="E1779">
        <f t="shared" si="427"/>
        <v>2000</v>
      </c>
      <c r="F1779" s="21">
        <f t="shared" si="429"/>
        <v>0.17328571428571404</v>
      </c>
      <c r="G1779" s="21">
        <f t="shared" si="416"/>
        <v>5.6666666666669308E-3</v>
      </c>
      <c r="H1779" s="21">
        <f t="shared" si="417"/>
        <v>3.8166666666666682E-2</v>
      </c>
      <c r="I1779" s="21">
        <f t="shared" si="418"/>
        <v>4.3833333333333613E-2</v>
      </c>
      <c r="J1779" s="23">
        <f>VLOOKUP(C1779,'Nymex hist.'!A:B,2,0)</f>
        <v>2.61</v>
      </c>
      <c r="K1779" s="23">
        <f t="shared" si="428"/>
        <v>2.5197142857142856</v>
      </c>
      <c r="L1779" s="23">
        <f t="shared" si="430"/>
        <v>2.6929999999999996</v>
      </c>
      <c r="M1779" s="23">
        <f t="shared" si="419"/>
        <v>2.5506666666666664</v>
      </c>
      <c r="N1779" s="23">
        <f t="shared" si="420"/>
        <v>2.5563333333333333</v>
      </c>
      <c r="O1779" s="23">
        <f t="shared" si="421"/>
        <v>2.5945</v>
      </c>
      <c r="P1779" s="23">
        <f t="shared" si="422"/>
        <v>2.6445000000000003</v>
      </c>
      <c r="Q1779" s="23">
        <f t="shared" si="423"/>
        <v>2.7044999999999999</v>
      </c>
      <c r="R1779" s="30">
        <v>36552</v>
      </c>
      <c r="S1779" s="32"/>
      <c r="T1779" s="32"/>
      <c r="U1779" s="32"/>
      <c r="V1779" s="32"/>
      <c r="W1779" s="32"/>
      <c r="X1779" s="32"/>
      <c r="Y1779" s="32"/>
      <c r="Z1779" s="32"/>
      <c r="AA1779" s="32"/>
      <c r="AB1779" s="32"/>
      <c r="AC1779" s="32"/>
      <c r="AD1779" s="32"/>
      <c r="AE1779" s="32"/>
      <c r="AF1779" s="32"/>
      <c r="AG1779" s="32"/>
      <c r="AH1779" s="32"/>
      <c r="AI1779" s="32"/>
      <c r="AJ1779" s="34"/>
      <c r="AK1779" s="32"/>
      <c r="AL1779" s="32"/>
      <c r="AM1779" s="32"/>
      <c r="AN1779" s="32"/>
      <c r="AO1779" s="32"/>
      <c r="AP1779" s="32"/>
      <c r="AQ1779" s="32"/>
      <c r="AR1779" s="32"/>
      <c r="AS1779" s="32"/>
      <c r="AT1779" s="32"/>
      <c r="AU1779" s="32"/>
      <c r="AV1779" s="32"/>
      <c r="AW1779" s="32"/>
      <c r="AX1779" s="32"/>
      <c r="AY1779" s="32"/>
      <c r="AZ1779" s="32"/>
      <c r="BA1779" s="32"/>
      <c r="BB1779" s="32"/>
      <c r="BC1779" s="32"/>
      <c r="BD1779" s="32"/>
      <c r="BE1779" s="32"/>
      <c r="BF1779" s="32"/>
      <c r="BG1779" s="32"/>
      <c r="BH1779" s="32"/>
      <c r="BI1779" s="32"/>
      <c r="BJ1779" s="32"/>
      <c r="BK1779" s="32"/>
      <c r="BL1779" s="32"/>
      <c r="BM1779" s="32"/>
      <c r="BN1779" s="32"/>
      <c r="BO1779" s="32"/>
      <c r="BP1779" s="32"/>
      <c r="BQ1779" s="32"/>
      <c r="BR1779" s="32"/>
      <c r="BS1779" s="32"/>
      <c r="BT1779" s="32"/>
      <c r="BU1779" s="32"/>
      <c r="BV1779" s="32"/>
      <c r="BW1779" s="32"/>
      <c r="BX1779" s="32"/>
      <c r="BY1779" s="32"/>
      <c r="BZ1779" s="32"/>
      <c r="CA1779" s="32"/>
      <c r="CB1779" s="32"/>
      <c r="CC1779" s="32"/>
      <c r="CD1779" s="32"/>
      <c r="CE1779" s="32"/>
      <c r="CF1779" s="32"/>
      <c r="CG1779" s="32"/>
      <c r="CH1779" s="32"/>
      <c r="CI1779" s="32"/>
      <c r="CJ1779" s="32"/>
      <c r="CK1779" s="32"/>
      <c r="CL1779" s="32"/>
      <c r="CM1779" s="32"/>
      <c r="CN1779" s="32"/>
      <c r="CO1779" s="32"/>
      <c r="CP1779" s="32"/>
      <c r="CQ1779" s="32"/>
      <c r="CR1779" s="32"/>
      <c r="CS1779" s="32"/>
      <c r="CT1779" s="32"/>
      <c r="CU1779" s="32"/>
      <c r="CV1779" s="32"/>
      <c r="CW1779" s="32"/>
      <c r="CX1779" s="32"/>
      <c r="CY1779" s="32">
        <v>2.61</v>
      </c>
      <c r="CZ1779" s="32">
        <v>2.5489999999999999</v>
      </c>
      <c r="DA1779" s="32">
        <v>2.5</v>
      </c>
      <c r="DB1779" s="32">
        <v>2.4950000000000001</v>
      </c>
      <c r="DC1779" s="32">
        <v>2.5</v>
      </c>
      <c r="DD1779" s="32">
        <v>2.5150000000000001</v>
      </c>
      <c r="DE1779" s="32">
        <v>2.5299999999999998</v>
      </c>
      <c r="DF1779" s="32">
        <v>2.54</v>
      </c>
      <c r="DG1779" s="32">
        <v>2.5579999999999998</v>
      </c>
      <c r="DH1779" s="32">
        <v>2.665</v>
      </c>
      <c r="DI1779" s="32">
        <v>2.7749999999999999</v>
      </c>
      <c r="DJ1779" s="32">
        <v>2.8</v>
      </c>
      <c r="DK1779" s="32">
        <v>2.67</v>
      </c>
      <c r="DL1779" s="32">
        <v>2.5550000000000002</v>
      </c>
      <c r="DM1779" s="32">
        <v>2.4580000000000002</v>
      </c>
      <c r="DN1779" s="32">
        <v>2.4300000000000002</v>
      </c>
      <c r="DO1779" s="32">
        <v>2.4340000000000002</v>
      </c>
      <c r="DP1779" s="32">
        <v>2.4449999999999998</v>
      </c>
      <c r="DQ1779" s="32">
        <v>2.4590000000000001</v>
      </c>
      <c r="DR1779" s="32">
        <v>2.4700000000000002</v>
      </c>
      <c r="DS1779" s="32">
        <v>2.5</v>
      </c>
      <c r="DT1779" s="32">
        <v>2.6269999999999998</v>
      </c>
      <c r="DU1779" s="32">
        <v>2.76</v>
      </c>
      <c r="DV1779" s="32">
        <v>2.78</v>
      </c>
      <c r="DW1779" s="32">
        <v>2.67</v>
      </c>
      <c r="DX1779" s="32">
        <v>2.56</v>
      </c>
      <c r="DY1779" s="32">
        <v>2.4649999999999999</v>
      </c>
      <c r="DZ1779" s="32">
        <v>2.4449999999999998</v>
      </c>
      <c r="EA1779" s="32">
        <v>2.452</v>
      </c>
      <c r="EB1779" s="32">
        <v>2.4580000000000002</v>
      </c>
      <c r="EC1779" s="32">
        <v>2.4660000000000002</v>
      </c>
      <c r="ED1779" s="32">
        <v>2.4689999999999999</v>
      </c>
      <c r="EE1779" s="32">
        <v>2.5030000000000001</v>
      </c>
      <c r="EF1779" s="32">
        <v>2.641</v>
      </c>
      <c r="EG1779" s="32">
        <v>2.7669999999999999</v>
      </c>
      <c r="EH1779" s="32">
        <v>2.798</v>
      </c>
      <c r="EI1779" s="32">
        <v>2.71</v>
      </c>
      <c r="EJ1779" s="32">
        <v>2.6</v>
      </c>
      <c r="EK1779" s="32">
        <v>2.5049999999999999</v>
      </c>
      <c r="EL1779" s="32">
        <v>2.4849999999999999</v>
      </c>
      <c r="EM1779" s="32">
        <v>2.492</v>
      </c>
      <c r="EN1779" s="32">
        <v>2.4980000000000002</v>
      </c>
      <c r="EO1779" s="32">
        <v>2.5059999999999998</v>
      </c>
      <c r="EP1779" s="32">
        <v>2.5089999999999999</v>
      </c>
      <c r="EQ1779" s="32">
        <v>2.5430000000000001</v>
      </c>
      <c r="ER1779" s="32">
        <v>2.681</v>
      </c>
      <c r="ES1779" s="32">
        <v>2.8069999999999999</v>
      </c>
      <c r="ET1779" s="32">
        <v>2.8479999999999999</v>
      </c>
      <c r="EU1779" s="32">
        <v>2.76</v>
      </c>
      <c r="EV1779" s="32">
        <v>2.65</v>
      </c>
      <c r="EW1779" s="32">
        <v>2.5550000000000002</v>
      </c>
      <c r="EX1779" s="32">
        <v>2.5350000000000001</v>
      </c>
      <c r="EY1779" s="32">
        <v>2.5419999999999998</v>
      </c>
      <c r="EZ1779" s="32">
        <v>2.548</v>
      </c>
      <c r="FA1779" s="32">
        <v>2.556</v>
      </c>
      <c r="FB1779" s="32">
        <v>2.5590000000000002</v>
      </c>
      <c r="FC1779" s="32">
        <v>2.593</v>
      </c>
      <c r="FD1779" s="32">
        <v>2.7309999999999999</v>
      </c>
      <c r="FE1779" s="32">
        <v>2.8570000000000002</v>
      </c>
      <c r="FF1779" s="32">
        <v>2.9079999999999999</v>
      </c>
      <c r="FG1779" s="32">
        <v>2.82</v>
      </c>
      <c r="FH1779" s="32">
        <v>2.71</v>
      </c>
      <c r="FI1779" s="32">
        <v>2.6150000000000002</v>
      </c>
      <c r="FJ1779" s="32">
        <v>2.5950000000000002</v>
      </c>
      <c r="FK1779" s="32">
        <v>2.6019999999999999</v>
      </c>
      <c r="FL1779" s="32">
        <v>2.6080000000000001</v>
      </c>
      <c r="FM1779" s="32">
        <v>2.6160000000000001</v>
      </c>
      <c r="FN1779" s="32">
        <v>2.6190000000000002</v>
      </c>
      <c r="FO1779" s="32">
        <v>2.653</v>
      </c>
      <c r="FP1779" s="32">
        <v>2.7909999999999999</v>
      </c>
      <c r="FQ1779" s="32">
        <v>2.9169999999999998</v>
      </c>
      <c r="FR1779" s="32">
        <v>2.9729999999999999</v>
      </c>
      <c r="FS1779" s="32"/>
      <c r="FT1779" s="32"/>
      <c r="FU1779" s="32"/>
      <c r="FV1779" s="32"/>
      <c r="FW1779" s="32"/>
      <c r="FX1779" s="32"/>
      <c r="FY1779" s="32"/>
      <c r="FZ1779" s="32"/>
      <c r="GA1779" s="32"/>
      <c r="GB1779" s="32"/>
      <c r="GC1779" s="32"/>
      <c r="GD1779" s="32"/>
      <c r="GE1779" s="32"/>
      <c r="GF1779" s="32"/>
      <c r="GG1779" s="32"/>
      <c r="GH1779" s="32"/>
      <c r="GI1779" s="32"/>
      <c r="GJ1779" s="32"/>
      <c r="GK1779" s="32"/>
      <c r="GL1779" s="32"/>
      <c r="GM1779" s="32"/>
      <c r="GN1779" s="32"/>
      <c r="GO1779" s="32"/>
      <c r="GP1779" s="32"/>
      <c r="GQ1779" s="32"/>
    </row>
    <row r="1780" spans="1:199" customFormat="1" hidden="1" x14ac:dyDescent="0.2">
      <c r="A1780">
        <f t="shared" si="424"/>
        <v>5</v>
      </c>
      <c r="B1780">
        <f t="shared" si="425"/>
        <v>1</v>
      </c>
      <c r="C1780" s="1">
        <v>36553</v>
      </c>
      <c r="D1780">
        <f t="shared" si="426"/>
        <v>1</v>
      </c>
      <c r="E1780">
        <f t="shared" si="427"/>
        <v>2000</v>
      </c>
      <c r="F1780" s="17">
        <f t="shared" si="429"/>
        <v>0.18251428571428585</v>
      </c>
      <c r="G1780" s="16">
        <f t="shared" si="416"/>
        <v>-1.7500000000003624E-3</v>
      </c>
      <c r="H1780" s="16">
        <f t="shared" si="417"/>
        <v>3.5250000000000004E-2</v>
      </c>
      <c r="I1780" s="16">
        <f t="shared" si="418"/>
        <v>3.3499999999999641E-2</v>
      </c>
      <c r="J1780" s="7">
        <f>VLOOKUP(C1780,'Nymex hist.'!A:B,2,0)</f>
        <v>2.532</v>
      </c>
      <c r="K1780" s="11">
        <f t="shared" si="428"/>
        <v>2.5212857142857144</v>
      </c>
      <c r="L1780" s="11">
        <f t="shared" si="430"/>
        <v>2.7038000000000002</v>
      </c>
      <c r="M1780" s="9">
        <f t="shared" si="419"/>
        <v>2.5580833333333337</v>
      </c>
      <c r="N1780" s="9">
        <f t="shared" si="420"/>
        <v>2.5563333333333333</v>
      </c>
      <c r="O1780" s="9">
        <f t="shared" si="421"/>
        <v>2.5915833333333333</v>
      </c>
      <c r="P1780" s="9">
        <f t="shared" si="422"/>
        <v>2.6415833333333332</v>
      </c>
      <c r="Q1780" s="9">
        <f t="shared" si="423"/>
        <v>2.7015833333333332</v>
      </c>
      <c r="R1780" s="8">
        <v>36553</v>
      </c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3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>
        <v>2.61</v>
      </c>
      <c r="CZ1780" s="2">
        <v>2.532</v>
      </c>
      <c r="DA1780" s="2">
        <v>2.5009999999999999</v>
      </c>
      <c r="DB1780" s="2">
        <v>2.4980000000000002</v>
      </c>
      <c r="DC1780" s="2">
        <v>2.5019999999999998</v>
      </c>
      <c r="DD1780" s="2">
        <v>2.516</v>
      </c>
      <c r="DE1780" s="2">
        <v>2.5310000000000001</v>
      </c>
      <c r="DF1780" s="2">
        <v>2.5409999999999999</v>
      </c>
      <c r="DG1780" s="2">
        <v>2.56</v>
      </c>
      <c r="DH1780" s="2">
        <v>2.6720000000000002</v>
      </c>
      <c r="DI1780" s="2">
        <v>2.7850000000000001</v>
      </c>
      <c r="DJ1780" s="2">
        <v>2.8130000000000002</v>
      </c>
      <c r="DK1780" s="2">
        <v>2.6829999999999998</v>
      </c>
      <c r="DL1780" s="2">
        <v>2.5659999999999998</v>
      </c>
      <c r="DM1780" s="2">
        <v>2.468</v>
      </c>
      <c r="DN1780" s="2">
        <v>2.4390000000000001</v>
      </c>
      <c r="DO1780" s="2">
        <v>2.4420000000000002</v>
      </c>
      <c r="DP1780" s="2">
        <v>2.452</v>
      </c>
      <c r="DQ1780" s="2">
        <v>2.4649999999999999</v>
      </c>
      <c r="DR1780" s="2">
        <v>2.4750000000000001</v>
      </c>
      <c r="DS1780" s="2">
        <v>2.504</v>
      </c>
      <c r="DT1780" s="2">
        <v>2.63</v>
      </c>
      <c r="DU1780" s="2">
        <v>2.76</v>
      </c>
      <c r="DV1780" s="2">
        <v>2.78</v>
      </c>
      <c r="DW1780" s="2">
        <v>2.67</v>
      </c>
      <c r="DX1780" s="2">
        <v>2.56</v>
      </c>
      <c r="DY1780" s="2">
        <v>2.4649999999999999</v>
      </c>
      <c r="DZ1780" s="2">
        <v>2.4449999999999998</v>
      </c>
      <c r="EA1780" s="2">
        <v>2.452</v>
      </c>
      <c r="EB1780" s="2">
        <v>2.4580000000000002</v>
      </c>
      <c r="EC1780" s="2">
        <v>2.4660000000000002</v>
      </c>
      <c r="ED1780" s="2">
        <v>2.4689999999999999</v>
      </c>
      <c r="EE1780" s="2">
        <v>2.5030000000000001</v>
      </c>
      <c r="EF1780" s="2">
        <v>2.641</v>
      </c>
      <c r="EG1780" s="2">
        <v>2.7669999999999999</v>
      </c>
      <c r="EH1780" s="2">
        <v>2.798</v>
      </c>
      <c r="EI1780" s="2">
        <v>2.6749999999999998</v>
      </c>
      <c r="EJ1780" s="2">
        <v>2.6</v>
      </c>
      <c r="EK1780" s="2">
        <v>2.5049999999999999</v>
      </c>
      <c r="EL1780" s="2">
        <v>2.4849999999999999</v>
      </c>
      <c r="EM1780" s="2">
        <v>2.492</v>
      </c>
      <c r="EN1780" s="2">
        <v>2.4980000000000002</v>
      </c>
      <c r="EO1780" s="2">
        <v>2.5059999999999998</v>
      </c>
      <c r="EP1780" s="2">
        <v>2.5089999999999999</v>
      </c>
      <c r="EQ1780" s="2">
        <v>2.5430000000000001</v>
      </c>
      <c r="ER1780" s="2">
        <v>2.681</v>
      </c>
      <c r="ES1780" s="2">
        <v>2.8069999999999999</v>
      </c>
      <c r="ET1780" s="2">
        <v>2.8479999999999999</v>
      </c>
      <c r="EU1780" s="2">
        <v>2.7250000000000001</v>
      </c>
      <c r="EV1780" s="2">
        <v>2.65</v>
      </c>
      <c r="EW1780" s="2">
        <v>2.5550000000000002</v>
      </c>
      <c r="EX1780" s="2">
        <v>2.5350000000000001</v>
      </c>
      <c r="EY1780" s="2">
        <v>2.5419999999999998</v>
      </c>
      <c r="EZ1780" s="2">
        <v>2.548</v>
      </c>
      <c r="FA1780" s="2">
        <v>2.556</v>
      </c>
      <c r="FB1780" s="2">
        <v>2.5590000000000002</v>
      </c>
      <c r="FC1780" s="2">
        <v>2.593</v>
      </c>
      <c r="FD1780" s="2">
        <v>2.7309999999999999</v>
      </c>
      <c r="FE1780" s="2">
        <v>2.8570000000000002</v>
      </c>
      <c r="FF1780" s="2">
        <v>2.9079999999999999</v>
      </c>
      <c r="FG1780" s="2">
        <v>2.7850000000000001</v>
      </c>
      <c r="FH1780" s="2">
        <v>2.71</v>
      </c>
      <c r="FI1780" s="2">
        <v>2.6150000000000002</v>
      </c>
      <c r="FJ1780" s="2">
        <v>2.5950000000000002</v>
      </c>
      <c r="FK1780" s="2">
        <v>2.6019999999999999</v>
      </c>
      <c r="FL1780" s="2">
        <v>2.6080000000000001</v>
      </c>
      <c r="FM1780" s="2">
        <v>2.6160000000000001</v>
      </c>
      <c r="FN1780" s="2">
        <v>2.6190000000000002</v>
      </c>
      <c r="FO1780" s="2">
        <v>2.653</v>
      </c>
      <c r="FP1780" s="2">
        <v>2.7909999999999999</v>
      </c>
      <c r="FQ1780" s="2">
        <v>2.9169999999999998</v>
      </c>
      <c r="FR1780" s="2">
        <v>2.9729999999999999</v>
      </c>
      <c r="FS1780" s="2"/>
      <c r="FT1780" s="2"/>
      <c r="FU1780" s="2"/>
      <c r="FV1780" s="2"/>
      <c r="FW1780" s="2"/>
      <c r="FX1780" s="2"/>
      <c r="FY1780" s="2"/>
      <c r="FZ1780" s="2"/>
      <c r="GA1780" s="2"/>
      <c r="GB1780" s="2"/>
      <c r="GC1780" s="2"/>
      <c r="GD1780" s="2"/>
      <c r="GE1780" s="2"/>
      <c r="GF1780" s="2"/>
      <c r="GG1780" s="2"/>
      <c r="GH1780" s="2"/>
      <c r="GI1780" s="2"/>
      <c r="GJ1780" s="2"/>
      <c r="GK1780" s="2"/>
      <c r="GL1780" s="2"/>
      <c r="GM1780" s="2"/>
      <c r="GN1780" s="2"/>
      <c r="GO1780" s="2"/>
      <c r="GP1780" s="2"/>
      <c r="GQ1780" s="2"/>
    </row>
    <row r="1781" spans="1:199" customFormat="1" hidden="1" x14ac:dyDescent="0.2">
      <c r="A1781">
        <f t="shared" si="424"/>
        <v>1</v>
      </c>
      <c r="B1781">
        <f t="shared" si="425"/>
        <v>1</v>
      </c>
      <c r="C1781" s="1">
        <v>36556</v>
      </c>
      <c r="D1781">
        <f t="shared" si="426"/>
        <v>1</v>
      </c>
      <c r="E1781">
        <f t="shared" si="427"/>
        <v>2000</v>
      </c>
      <c r="F1781" s="17">
        <f t="shared" si="429"/>
        <v>0.1583428571428569</v>
      </c>
      <c r="G1781" s="16">
        <f t="shared" si="416"/>
        <v>-4.9166666666664582E-3</v>
      </c>
      <c r="H1781" s="16">
        <f t="shared" si="417"/>
        <v>3.5666666666666735E-2</v>
      </c>
      <c r="I1781" s="16">
        <f t="shared" si="418"/>
        <v>3.0750000000000277E-2</v>
      </c>
      <c r="J1781" s="7">
        <f>VLOOKUP(C1781,'Nymex hist.'!A:B,2,0)</f>
        <v>2.6619999999999999</v>
      </c>
      <c r="K1781" s="11">
        <f t="shared" si="428"/>
        <v>2.576857142857143</v>
      </c>
      <c r="L1781" s="11">
        <f t="shared" si="430"/>
        <v>2.7351999999999999</v>
      </c>
      <c r="M1781" s="9">
        <f t="shared" si="419"/>
        <v>2.5812499999999998</v>
      </c>
      <c r="N1781" s="9">
        <f t="shared" si="420"/>
        <v>2.5763333333333334</v>
      </c>
      <c r="O1781" s="9">
        <f t="shared" si="421"/>
        <v>2.6120000000000001</v>
      </c>
      <c r="P1781" s="9">
        <f t="shared" si="422"/>
        <v>2.6619999999999999</v>
      </c>
      <c r="Q1781" s="9">
        <f t="shared" si="423"/>
        <v>2.7219999999999995</v>
      </c>
      <c r="R1781" s="8">
        <v>36556</v>
      </c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3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>
        <v>2.61</v>
      </c>
      <c r="CZ1781" s="2">
        <v>2.6619999999999999</v>
      </c>
      <c r="DA1781" s="2">
        <v>2.593</v>
      </c>
      <c r="DB1781" s="2">
        <v>2.5659999999999998</v>
      </c>
      <c r="DC1781" s="2">
        <v>2.5609999999999999</v>
      </c>
      <c r="DD1781" s="2">
        <v>2.5680000000000001</v>
      </c>
      <c r="DE1781" s="2">
        <v>2.5750000000000002</v>
      </c>
      <c r="DF1781" s="2">
        <v>2.58</v>
      </c>
      <c r="DG1781" s="2">
        <v>2.5950000000000002</v>
      </c>
      <c r="DH1781" s="2">
        <v>2.7080000000000002</v>
      </c>
      <c r="DI1781" s="2">
        <v>2.82</v>
      </c>
      <c r="DJ1781" s="2">
        <v>2.8460000000000001</v>
      </c>
      <c r="DK1781" s="2">
        <v>2.71</v>
      </c>
      <c r="DL1781" s="2">
        <v>2.5920000000000001</v>
      </c>
      <c r="DM1781" s="2">
        <v>2.4929999999999999</v>
      </c>
      <c r="DN1781" s="2">
        <v>2.4620000000000002</v>
      </c>
      <c r="DO1781" s="2">
        <v>2.4630000000000001</v>
      </c>
      <c r="DP1781" s="2">
        <v>2.4729999999999999</v>
      </c>
      <c r="DQ1781" s="2">
        <v>2.4860000000000002</v>
      </c>
      <c r="DR1781" s="2">
        <v>2.496</v>
      </c>
      <c r="DS1781" s="2">
        <v>2.524</v>
      </c>
      <c r="DT1781" s="2">
        <v>2.65</v>
      </c>
      <c r="DU1781" s="2">
        <v>2.78</v>
      </c>
      <c r="DV1781" s="2">
        <v>2.8</v>
      </c>
      <c r="DW1781" s="2">
        <v>2.69</v>
      </c>
      <c r="DX1781" s="2">
        <v>2.58</v>
      </c>
      <c r="DY1781" s="2">
        <v>2.4849999999999999</v>
      </c>
      <c r="DZ1781" s="2">
        <v>2.4649999999999999</v>
      </c>
      <c r="EA1781" s="2">
        <v>2.472</v>
      </c>
      <c r="EB1781" s="2">
        <v>2.4780000000000002</v>
      </c>
      <c r="EC1781" s="2">
        <v>2.4860000000000002</v>
      </c>
      <c r="ED1781" s="2">
        <v>2.4889999999999999</v>
      </c>
      <c r="EE1781" s="2">
        <v>2.5230000000000001</v>
      </c>
      <c r="EF1781" s="2">
        <v>2.661</v>
      </c>
      <c r="EG1781" s="2">
        <v>2.7869999999999999</v>
      </c>
      <c r="EH1781" s="2">
        <v>2.8180000000000001</v>
      </c>
      <c r="EI1781" s="2">
        <v>2.7</v>
      </c>
      <c r="EJ1781" s="2">
        <v>2.62</v>
      </c>
      <c r="EK1781" s="2">
        <v>2.5249999999999999</v>
      </c>
      <c r="EL1781" s="2">
        <v>2.5049999999999999</v>
      </c>
      <c r="EM1781" s="2">
        <v>2.512</v>
      </c>
      <c r="EN1781" s="2">
        <v>2.5179999999999998</v>
      </c>
      <c r="EO1781" s="2">
        <v>2.5259999999999998</v>
      </c>
      <c r="EP1781" s="2">
        <v>2.5289999999999999</v>
      </c>
      <c r="EQ1781" s="2">
        <v>2.5630000000000002</v>
      </c>
      <c r="ER1781" s="2">
        <v>2.7010000000000001</v>
      </c>
      <c r="ES1781" s="2">
        <v>2.827</v>
      </c>
      <c r="ET1781" s="2">
        <v>2.8679999999999999</v>
      </c>
      <c r="EU1781" s="2">
        <v>2.75</v>
      </c>
      <c r="EV1781" s="2">
        <v>2.67</v>
      </c>
      <c r="EW1781" s="2">
        <v>2.5750000000000002</v>
      </c>
      <c r="EX1781" s="2">
        <v>2.5550000000000002</v>
      </c>
      <c r="EY1781" s="2">
        <v>2.5619999999999998</v>
      </c>
      <c r="EZ1781" s="2">
        <v>2.5680000000000001</v>
      </c>
      <c r="FA1781" s="2">
        <v>2.5760000000000001</v>
      </c>
      <c r="FB1781" s="2">
        <v>2.5790000000000002</v>
      </c>
      <c r="FC1781" s="2">
        <v>2.613</v>
      </c>
      <c r="FD1781" s="2">
        <v>2.7509999999999999</v>
      </c>
      <c r="FE1781" s="2">
        <v>2.8769999999999998</v>
      </c>
      <c r="FF1781" s="2">
        <v>2.9279999999999999</v>
      </c>
      <c r="FG1781" s="2">
        <v>2.81</v>
      </c>
      <c r="FH1781" s="2">
        <v>2.73</v>
      </c>
      <c r="FI1781" s="2">
        <v>2.6349999999999998</v>
      </c>
      <c r="FJ1781" s="2">
        <v>2.6150000000000002</v>
      </c>
      <c r="FK1781" s="2">
        <v>2.6219999999999999</v>
      </c>
      <c r="FL1781" s="2">
        <v>2.6280000000000001</v>
      </c>
      <c r="FM1781" s="2">
        <v>2.6360000000000001</v>
      </c>
      <c r="FN1781" s="2">
        <v>2.6389999999999998</v>
      </c>
      <c r="FO1781" s="2">
        <v>2.673</v>
      </c>
      <c r="FP1781" s="2">
        <v>2.8109999999999999</v>
      </c>
      <c r="FQ1781" s="2">
        <v>2.9369999999999998</v>
      </c>
      <c r="FR1781" s="2">
        <v>2.9929999999999999</v>
      </c>
      <c r="FS1781" s="2"/>
      <c r="FT1781" s="2"/>
      <c r="FU1781" s="2"/>
      <c r="FV1781" s="2"/>
      <c r="FW1781" s="2"/>
      <c r="FX1781" s="2"/>
      <c r="FY1781" s="2"/>
      <c r="FZ1781" s="2"/>
      <c r="GA1781" s="2"/>
      <c r="GB1781" s="2"/>
      <c r="GC1781" s="2"/>
      <c r="GD1781" s="2"/>
      <c r="GE1781" s="2"/>
      <c r="GF1781" s="2"/>
      <c r="GG1781" s="2"/>
      <c r="GH1781" s="2"/>
      <c r="GI1781" s="2"/>
      <c r="GJ1781" s="2"/>
      <c r="GK1781" s="2"/>
      <c r="GL1781" s="2"/>
      <c r="GM1781" s="2"/>
      <c r="GN1781" s="2"/>
      <c r="GO1781" s="2"/>
      <c r="GP1781" s="2"/>
      <c r="GQ1781" s="2"/>
    </row>
    <row r="1782" spans="1:199" customFormat="1" hidden="1" x14ac:dyDescent="0.2">
      <c r="A1782">
        <f t="shared" si="424"/>
        <v>2</v>
      </c>
      <c r="B1782">
        <f t="shared" si="425"/>
        <v>2</v>
      </c>
      <c r="C1782" s="1">
        <v>36557</v>
      </c>
      <c r="D1782">
        <f t="shared" si="426"/>
        <v>2</v>
      </c>
      <c r="E1782">
        <f t="shared" si="427"/>
        <v>2000</v>
      </c>
      <c r="F1782" s="17">
        <f t="shared" si="429"/>
        <v>0.15180000000000016</v>
      </c>
      <c r="G1782" s="16">
        <f t="shared" si="416"/>
        <v>-5.4999999999991722E-3</v>
      </c>
      <c r="H1782" s="16">
        <f t="shared" si="417"/>
        <v>3.5666666666665847E-2</v>
      </c>
      <c r="I1782" s="16">
        <f t="shared" si="418"/>
        <v>3.0166666666666675E-2</v>
      </c>
      <c r="J1782" s="7">
        <f>VLOOKUP(C1782,'Nymex hist.'!A:B,2,0)</f>
        <v>2.6989999999999998</v>
      </c>
      <c r="K1782" s="11">
        <f t="shared" si="428"/>
        <v>2.5819999999999999</v>
      </c>
      <c r="L1782" s="11">
        <f t="shared" si="430"/>
        <v>2.7338</v>
      </c>
      <c r="M1782" s="9">
        <f t="shared" si="419"/>
        <v>2.5798333333333332</v>
      </c>
      <c r="N1782" s="9">
        <f t="shared" si="420"/>
        <v>2.574333333333334</v>
      </c>
      <c r="O1782" s="9">
        <f t="shared" si="421"/>
        <v>2.61</v>
      </c>
      <c r="P1782" s="9">
        <f t="shared" si="422"/>
        <v>2.66</v>
      </c>
      <c r="Q1782" s="9">
        <f t="shared" si="423"/>
        <v>2.72</v>
      </c>
      <c r="R1782" s="8">
        <v>36557</v>
      </c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3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>
        <v>2.6989999999999998</v>
      </c>
      <c r="DA1782" s="2">
        <v>2.61</v>
      </c>
      <c r="DB1782" s="2">
        <v>2.5720000000000001</v>
      </c>
      <c r="DC1782" s="2">
        <v>2.5649999999999999</v>
      </c>
      <c r="DD1782" s="2">
        <v>2.5720000000000001</v>
      </c>
      <c r="DE1782" s="2">
        <v>2.577</v>
      </c>
      <c r="DF1782" s="2">
        <v>2.5819999999999999</v>
      </c>
      <c r="DG1782" s="2">
        <v>2.5960000000000001</v>
      </c>
      <c r="DH1782" s="2">
        <v>2.706</v>
      </c>
      <c r="DI1782" s="2">
        <v>2.8180000000000001</v>
      </c>
      <c r="DJ1782" s="2">
        <v>2.8450000000000002</v>
      </c>
      <c r="DK1782" s="2">
        <v>2.7090000000000001</v>
      </c>
      <c r="DL1782" s="2">
        <v>2.5910000000000002</v>
      </c>
      <c r="DM1782" s="2">
        <v>2.4900000000000002</v>
      </c>
      <c r="DN1782" s="2">
        <v>2.46</v>
      </c>
      <c r="DO1782" s="2">
        <v>2.4620000000000002</v>
      </c>
      <c r="DP1782" s="2">
        <v>2.472</v>
      </c>
      <c r="DQ1782" s="2">
        <v>2.4849999999999999</v>
      </c>
      <c r="DR1782" s="2">
        <v>2.4950000000000001</v>
      </c>
      <c r="DS1782" s="2">
        <v>2.5230000000000001</v>
      </c>
      <c r="DT1782" s="2">
        <v>2.6480000000000001</v>
      </c>
      <c r="DU1782" s="2">
        <v>2.778</v>
      </c>
      <c r="DV1782" s="2">
        <v>2.798</v>
      </c>
      <c r="DW1782" s="2">
        <v>2.6880000000000002</v>
      </c>
      <c r="DX1782" s="2">
        <v>2.5779999999999998</v>
      </c>
      <c r="DY1782" s="2">
        <v>2.4830000000000001</v>
      </c>
      <c r="DZ1782" s="2">
        <v>2.4630000000000001</v>
      </c>
      <c r="EA1782" s="2">
        <v>2.4700000000000002</v>
      </c>
      <c r="EB1782" s="2">
        <v>2.476</v>
      </c>
      <c r="EC1782" s="2">
        <v>2.484</v>
      </c>
      <c r="ED1782" s="2">
        <v>2.4870000000000001</v>
      </c>
      <c r="EE1782" s="2">
        <v>2.5209999999999999</v>
      </c>
      <c r="EF1782" s="2">
        <v>2.6589999999999998</v>
      </c>
      <c r="EG1782" s="2">
        <v>2.7850000000000001</v>
      </c>
      <c r="EH1782" s="2">
        <v>2.8159999999999998</v>
      </c>
      <c r="EI1782" s="2">
        <v>2.698</v>
      </c>
      <c r="EJ1782" s="2">
        <v>2.6179999999999999</v>
      </c>
      <c r="EK1782" s="2">
        <v>2.5230000000000001</v>
      </c>
      <c r="EL1782" s="2">
        <v>2.5030000000000001</v>
      </c>
      <c r="EM1782" s="2">
        <v>2.5099999999999998</v>
      </c>
      <c r="EN1782" s="2">
        <v>2.516</v>
      </c>
      <c r="EO1782" s="2">
        <v>2.524</v>
      </c>
      <c r="EP1782" s="2">
        <v>2.5270000000000001</v>
      </c>
      <c r="EQ1782" s="2">
        <v>2.5609999999999999</v>
      </c>
      <c r="ER1782" s="2">
        <v>2.6989999999999998</v>
      </c>
      <c r="ES1782" s="2">
        <v>2.8250000000000002</v>
      </c>
      <c r="ET1782" s="2">
        <v>2.8660000000000001</v>
      </c>
      <c r="EU1782" s="2">
        <v>2.7480000000000002</v>
      </c>
      <c r="EV1782" s="2">
        <v>2.6680000000000001</v>
      </c>
      <c r="EW1782" s="2">
        <v>2.573</v>
      </c>
      <c r="EX1782" s="2">
        <v>2.5529999999999999</v>
      </c>
      <c r="EY1782" s="2">
        <v>2.56</v>
      </c>
      <c r="EZ1782" s="2">
        <v>2.5659999999999998</v>
      </c>
      <c r="FA1782" s="2">
        <v>2.5739999999999998</v>
      </c>
      <c r="FB1782" s="2">
        <v>2.577</v>
      </c>
      <c r="FC1782" s="2">
        <v>2.6110000000000002</v>
      </c>
      <c r="FD1782" s="2">
        <v>2.7490000000000001</v>
      </c>
      <c r="FE1782" s="2">
        <v>2.875</v>
      </c>
      <c r="FF1782" s="2">
        <v>2.9260000000000002</v>
      </c>
      <c r="FG1782" s="2">
        <v>2.8079999999999998</v>
      </c>
      <c r="FH1782" s="2">
        <v>2.7280000000000002</v>
      </c>
      <c r="FI1782" s="2">
        <v>2.633</v>
      </c>
      <c r="FJ1782" s="2">
        <v>2.613</v>
      </c>
      <c r="FK1782" s="2">
        <v>2.62</v>
      </c>
      <c r="FL1782" s="2">
        <v>2.6259999999999999</v>
      </c>
      <c r="FM1782" s="2">
        <v>2.6339999999999999</v>
      </c>
      <c r="FN1782" s="2">
        <v>2.637</v>
      </c>
      <c r="FO1782" s="2">
        <v>2.6709999999999998</v>
      </c>
      <c r="FP1782" s="2">
        <v>2.8090000000000002</v>
      </c>
      <c r="FQ1782" s="2">
        <v>2.9350000000000001</v>
      </c>
      <c r="FR1782" s="2">
        <v>2.9910000000000001</v>
      </c>
      <c r="FS1782" s="2">
        <v>2.8730000000000002</v>
      </c>
      <c r="FT1782" s="2"/>
      <c r="FU1782" s="2"/>
      <c r="FV1782" s="2"/>
      <c r="FW1782" s="2"/>
      <c r="FX1782" s="2"/>
      <c r="FY1782" s="2"/>
      <c r="FZ1782" s="2"/>
      <c r="GA1782" s="2"/>
      <c r="GB1782" s="2"/>
      <c r="GC1782" s="2"/>
      <c r="GD1782" s="2"/>
      <c r="GE1782" s="2"/>
      <c r="GF1782" s="2"/>
      <c r="GG1782" s="2"/>
      <c r="GH1782" s="2"/>
      <c r="GI1782" s="2"/>
      <c r="GJ1782" s="2"/>
      <c r="GK1782" s="2"/>
      <c r="GL1782" s="2"/>
      <c r="GM1782" s="2"/>
      <c r="GN1782" s="2"/>
      <c r="GO1782" s="2"/>
      <c r="GP1782" s="2"/>
      <c r="GQ1782" s="2"/>
    </row>
    <row r="1783" spans="1:199" customFormat="1" hidden="1" x14ac:dyDescent="0.2">
      <c r="A1783">
        <f t="shared" si="424"/>
        <v>3</v>
      </c>
      <c r="B1783">
        <f t="shared" si="425"/>
        <v>2</v>
      </c>
      <c r="C1783" s="1">
        <v>36558</v>
      </c>
      <c r="D1783">
        <f t="shared" si="426"/>
        <v>2</v>
      </c>
      <c r="E1783">
        <f t="shared" si="427"/>
        <v>2000</v>
      </c>
      <c r="F1783" s="17">
        <f t="shared" si="429"/>
        <v>0.14745714285714318</v>
      </c>
      <c r="G1783" s="16">
        <f t="shared" si="416"/>
        <v>-6.6666666666654883E-3</v>
      </c>
      <c r="H1783" s="16">
        <f t="shared" si="417"/>
        <v>3.5666666666665847E-2</v>
      </c>
      <c r="I1783" s="16">
        <f t="shared" si="418"/>
        <v>2.9000000000000359E-2</v>
      </c>
      <c r="J1783" s="7">
        <f>VLOOKUP(C1783,'Nymex hist.'!A:B,2,0)</f>
        <v>2.7589999999999999</v>
      </c>
      <c r="K1783" s="11">
        <f t="shared" si="428"/>
        <v>2.5941428571428569</v>
      </c>
      <c r="L1783" s="11">
        <f t="shared" si="430"/>
        <v>2.7416</v>
      </c>
      <c r="M1783" s="9">
        <f t="shared" si="419"/>
        <v>2.5809999999999995</v>
      </c>
      <c r="N1783" s="9">
        <f t="shared" si="420"/>
        <v>2.574333333333334</v>
      </c>
      <c r="O1783" s="9">
        <f t="shared" si="421"/>
        <v>2.61</v>
      </c>
      <c r="P1783" s="9">
        <f t="shared" si="422"/>
        <v>2.66</v>
      </c>
      <c r="Q1783" s="9">
        <f t="shared" si="423"/>
        <v>2.72</v>
      </c>
      <c r="R1783" s="8">
        <v>36558</v>
      </c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3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>
        <v>2.7589999999999999</v>
      </c>
      <c r="DA1783" s="2">
        <v>2.6360000000000001</v>
      </c>
      <c r="DB1783" s="2">
        <v>2.5859999999999999</v>
      </c>
      <c r="DC1783" s="2">
        <v>2.5760000000000001</v>
      </c>
      <c r="DD1783" s="2">
        <v>2.581</v>
      </c>
      <c r="DE1783" s="2">
        <v>2.5859999999999999</v>
      </c>
      <c r="DF1783" s="2">
        <v>2.589</v>
      </c>
      <c r="DG1783" s="2">
        <v>2.605</v>
      </c>
      <c r="DH1783" s="2">
        <v>2.7149999999999999</v>
      </c>
      <c r="DI1783" s="2">
        <v>2.8279999999999998</v>
      </c>
      <c r="DJ1783" s="2">
        <v>2.855</v>
      </c>
      <c r="DK1783" s="2">
        <v>2.7149999999999999</v>
      </c>
      <c r="DL1783" s="2">
        <v>2.5950000000000002</v>
      </c>
      <c r="DM1783" s="2">
        <v>2.4910000000000001</v>
      </c>
      <c r="DN1783" s="2">
        <v>2.4590000000000001</v>
      </c>
      <c r="DO1783" s="2">
        <v>2.4609999999999999</v>
      </c>
      <c r="DP1783" s="2">
        <v>2.4710000000000001</v>
      </c>
      <c r="DQ1783" s="2">
        <v>2.484</v>
      </c>
      <c r="DR1783" s="2">
        <v>2.4940000000000002</v>
      </c>
      <c r="DS1783" s="2">
        <v>2.5219999999999998</v>
      </c>
      <c r="DT1783" s="2">
        <v>2.6469999999999998</v>
      </c>
      <c r="DU1783" s="2">
        <v>2.778</v>
      </c>
      <c r="DV1783" s="2">
        <v>2.798</v>
      </c>
      <c r="DW1783" s="2">
        <v>2.6880000000000002</v>
      </c>
      <c r="DX1783" s="2">
        <v>2.5779999999999998</v>
      </c>
      <c r="DY1783" s="2">
        <v>2.4830000000000001</v>
      </c>
      <c r="DZ1783" s="2">
        <v>2.4630000000000001</v>
      </c>
      <c r="EA1783" s="2">
        <v>2.4700000000000002</v>
      </c>
      <c r="EB1783" s="2">
        <v>2.476</v>
      </c>
      <c r="EC1783" s="2">
        <v>2.484</v>
      </c>
      <c r="ED1783" s="2">
        <v>2.4870000000000001</v>
      </c>
      <c r="EE1783" s="2">
        <v>2.5209999999999999</v>
      </c>
      <c r="EF1783" s="2">
        <v>2.6589999999999998</v>
      </c>
      <c r="EG1783" s="2">
        <v>2.7850000000000001</v>
      </c>
      <c r="EH1783" s="2">
        <v>2.8159999999999998</v>
      </c>
      <c r="EI1783" s="2">
        <v>2.698</v>
      </c>
      <c r="EJ1783" s="2">
        <v>2.6179999999999999</v>
      </c>
      <c r="EK1783" s="2">
        <v>2.5230000000000001</v>
      </c>
      <c r="EL1783" s="2">
        <v>2.5030000000000001</v>
      </c>
      <c r="EM1783" s="2">
        <v>2.5099999999999998</v>
      </c>
      <c r="EN1783" s="2">
        <v>2.516</v>
      </c>
      <c r="EO1783" s="2">
        <v>2.524</v>
      </c>
      <c r="EP1783" s="2">
        <v>2.5270000000000001</v>
      </c>
      <c r="EQ1783" s="2">
        <v>2.5609999999999999</v>
      </c>
      <c r="ER1783" s="2">
        <v>2.6989999999999998</v>
      </c>
      <c r="ES1783" s="2">
        <v>2.8250000000000002</v>
      </c>
      <c r="ET1783" s="2">
        <v>2.8660000000000001</v>
      </c>
      <c r="EU1783" s="2">
        <v>2.7480000000000002</v>
      </c>
      <c r="EV1783" s="2">
        <v>2.6680000000000001</v>
      </c>
      <c r="EW1783" s="2">
        <v>2.573</v>
      </c>
      <c r="EX1783" s="2">
        <v>2.5529999999999999</v>
      </c>
      <c r="EY1783" s="2">
        <v>2.56</v>
      </c>
      <c r="EZ1783" s="2">
        <v>2.5659999999999998</v>
      </c>
      <c r="FA1783" s="2">
        <v>2.5739999999999998</v>
      </c>
      <c r="FB1783" s="2">
        <v>2.577</v>
      </c>
      <c r="FC1783" s="2">
        <v>2.6110000000000002</v>
      </c>
      <c r="FD1783" s="2">
        <v>2.7490000000000001</v>
      </c>
      <c r="FE1783" s="2">
        <v>2.875</v>
      </c>
      <c r="FF1783" s="2">
        <v>2.9260000000000002</v>
      </c>
      <c r="FG1783" s="2">
        <v>2.8079999999999998</v>
      </c>
      <c r="FH1783" s="2">
        <v>2.7280000000000002</v>
      </c>
      <c r="FI1783" s="2">
        <v>2.633</v>
      </c>
      <c r="FJ1783" s="2">
        <v>2.613</v>
      </c>
      <c r="FK1783" s="2">
        <v>2.62</v>
      </c>
      <c r="FL1783" s="2">
        <v>2.6259999999999999</v>
      </c>
      <c r="FM1783" s="2">
        <v>2.6339999999999999</v>
      </c>
      <c r="FN1783" s="2">
        <v>2.637</v>
      </c>
      <c r="FO1783" s="2">
        <v>2.6709999999999998</v>
      </c>
      <c r="FP1783" s="2">
        <v>2.8090000000000002</v>
      </c>
      <c r="FQ1783" s="2">
        <v>2.9350000000000001</v>
      </c>
      <c r="FR1783" s="2">
        <v>2.9910000000000001</v>
      </c>
      <c r="FS1783" s="2">
        <v>2.8730000000000002</v>
      </c>
      <c r="FT1783" s="2"/>
      <c r="FU1783" s="2"/>
      <c r="FV1783" s="2"/>
      <c r="FW1783" s="2"/>
      <c r="FX1783" s="2"/>
      <c r="FY1783" s="2"/>
      <c r="FZ1783" s="2"/>
      <c r="GA1783" s="2"/>
      <c r="GB1783" s="2"/>
      <c r="GC1783" s="2"/>
      <c r="GD1783" s="2"/>
      <c r="GE1783" s="2"/>
      <c r="GF1783" s="2"/>
      <c r="GG1783" s="2"/>
      <c r="GH1783" s="2"/>
      <c r="GI1783" s="2"/>
      <c r="GJ1783" s="2"/>
      <c r="GK1783" s="2"/>
      <c r="GL1783" s="2"/>
      <c r="GM1783" s="2"/>
      <c r="GN1783" s="2"/>
      <c r="GO1783" s="2"/>
      <c r="GP1783" s="2"/>
      <c r="GQ1783" s="2"/>
    </row>
    <row r="1784" spans="1:199" x14ac:dyDescent="0.2">
      <c r="A1784" s="36">
        <f t="shared" si="424"/>
        <v>4</v>
      </c>
      <c r="B1784" s="36">
        <f t="shared" si="425"/>
        <v>2</v>
      </c>
      <c r="C1784" s="1">
        <v>36559</v>
      </c>
      <c r="D1784">
        <f t="shared" si="426"/>
        <v>2</v>
      </c>
      <c r="E1784">
        <f t="shared" si="427"/>
        <v>2000</v>
      </c>
      <c r="F1784" s="21">
        <f t="shared" si="429"/>
        <v>0.16559999999999953</v>
      </c>
      <c r="G1784" s="21">
        <f t="shared" si="416"/>
        <v>-1.9999999999997797E-3</v>
      </c>
      <c r="H1784" s="21">
        <f t="shared" si="417"/>
        <v>3.641666666666632E-2</v>
      </c>
      <c r="I1784" s="21">
        <f t="shared" si="418"/>
        <v>3.441666666666654E-2</v>
      </c>
      <c r="J1784" s="23">
        <f>VLOOKUP(C1784,'Nymex hist.'!A:B,2,0)</f>
        <v>2.6589999999999998</v>
      </c>
      <c r="K1784" s="23">
        <f t="shared" si="428"/>
        <v>2.556</v>
      </c>
      <c r="L1784" s="23">
        <f t="shared" si="430"/>
        <v>2.7215999999999996</v>
      </c>
      <c r="M1784" s="23">
        <f t="shared" si="419"/>
        <v>2.5620833333333333</v>
      </c>
      <c r="N1784" s="23">
        <f t="shared" si="420"/>
        <v>2.5600833333333335</v>
      </c>
      <c r="O1784" s="23">
        <f t="shared" si="421"/>
        <v>2.5964999999999998</v>
      </c>
      <c r="P1784" s="23">
        <f t="shared" si="422"/>
        <v>2.6465000000000001</v>
      </c>
      <c r="Q1784" s="23">
        <f t="shared" si="423"/>
        <v>2.7064999999999997</v>
      </c>
      <c r="R1784" s="30">
        <v>36559</v>
      </c>
      <c r="S1784" s="32"/>
      <c r="T1784" s="32"/>
      <c r="U1784" s="32"/>
      <c r="V1784" s="32"/>
      <c r="W1784" s="32"/>
      <c r="X1784" s="32"/>
      <c r="Y1784" s="32"/>
      <c r="Z1784" s="32"/>
      <c r="AA1784" s="32"/>
      <c r="AB1784" s="32"/>
      <c r="AC1784" s="32"/>
      <c r="AD1784" s="32"/>
      <c r="AE1784" s="32"/>
      <c r="AF1784" s="32"/>
      <c r="AG1784" s="32"/>
      <c r="AH1784" s="32"/>
      <c r="AI1784" s="32"/>
      <c r="AJ1784" s="34"/>
      <c r="AK1784" s="32"/>
      <c r="AL1784" s="32"/>
      <c r="AM1784" s="32"/>
      <c r="AN1784" s="32"/>
      <c r="AO1784" s="32"/>
      <c r="AP1784" s="32"/>
      <c r="AQ1784" s="32"/>
      <c r="AR1784" s="32"/>
      <c r="AS1784" s="32"/>
      <c r="AT1784" s="32"/>
      <c r="AU1784" s="32"/>
      <c r="AV1784" s="32"/>
      <c r="AW1784" s="32"/>
      <c r="AX1784" s="32"/>
      <c r="AY1784" s="32"/>
      <c r="AZ1784" s="32"/>
      <c r="BA1784" s="32"/>
      <c r="BB1784" s="32"/>
      <c r="BC1784" s="32"/>
      <c r="BD1784" s="32"/>
      <c r="BE1784" s="32"/>
      <c r="BF1784" s="32"/>
      <c r="BG1784" s="32"/>
      <c r="BH1784" s="32"/>
      <c r="BI1784" s="32"/>
      <c r="BJ1784" s="32"/>
      <c r="BK1784" s="32"/>
      <c r="BL1784" s="32"/>
      <c r="BM1784" s="32"/>
      <c r="BN1784" s="32"/>
      <c r="BO1784" s="32"/>
      <c r="BP1784" s="32"/>
      <c r="BQ1784" s="32"/>
      <c r="BR1784" s="32"/>
      <c r="BS1784" s="32"/>
      <c r="BT1784" s="32"/>
      <c r="BU1784" s="32"/>
      <c r="BV1784" s="32"/>
      <c r="BW1784" s="32"/>
      <c r="BX1784" s="32"/>
      <c r="BY1784" s="32"/>
      <c r="BZ1784" s="32"/>
      <c r="CA1784" s="32"/>
      <c r="CB1784" s="32"/>
      <c r="CC1784" s="32"/>
      <c r="CD1784" s="32"/>
      <c r="CE1784" s="32"/>
      <c r="CF1784" s="32"/>
      <c r="CG1784" s="32"/>
      <c r="CH1784" s="32"/>
      <c r="CI1784" s="32"/>
      <c r="CJ1784" s="32"/>
      <c r="CK1784" s="32"/>
      <c r="CL1784" s="32"/>
      <c r="CM1784" s="32"/>
      <c r="CN1784" s="32"/>
      <c r="CO1784" s="32"/>
      <c r="CP1784" s="32"/>
      <c r="CQ1784" s="32"/>
      <c r="CR1784" s="32"/>
      <c r="CS1784" s="32"/>
      <c r="CT1784" s="32"/>
      <c r="CU1784" s="32"/>
      <c r="CV1784" s="32"/>
      <c r="CW1784" s="32"/>
      <c r="CX1784" s="32"/>
      <c r="CY1784" s="32"/>
      <c r="CZ1784" s="32">
        <v>2.6589999999999998</v>
      </c>
      <c r="DA1784" s="32">
        <v>2.569</v>
      </c>
      <c r="DB1784" s="32">
        <v>2.5449999999999999</v>
      </c>
      <c r="DC1784" s="32">
        <v>2.54</v>
      </c>
      <c r="DD1784" s="32">
        <v>2.5470000000000002</v>
      </c>
      <c r="DE1784" s="32">
        <v>2.5550000000000002</v>
      </c>
      <c r="DF1784" s="32">
        <v>2.5579999999999998</v>
      </c>
      <c r="DG1784" s="32">
        <v>2.5779999999999998</v>
      </c>
      <c r="DH1784" s="32">
        <v>2.6920000000000002</v>
      </c>
      <c r="DI1784" s="32">
        <v>2.8069999999999999</v>
      </c>
      <c r="DJ1784" s="32">
        <v>2.835</v>
      </c>
      <c r="DK1784" s="32">
        <v>2.6970000000000001</v>
      </c>
      <c r="DL1784" s="32">
        <v>2.577</v>
      </c>
      <c r="DM1784" s="32">
        <v>2.472</v>
      </c>
      <c r="DN1784" s="32">
        <v>2.44</v>
      </c>
      <c r="DO1784" s="32">
        <v>2.4420000000000002</v>
      </c>
      <c r="DP1784" s="32">
        <v>2.452</v>
      </c>
      <c r="DQ1784" s="32">
        <v>2.4649999999999999</v>
      </c>
      <c r="DR1784" s="32">
        <v>2.4750000000000001</v>
      </c>
      <c r="DS1784" s="32">
        <v>2.5030000000000001</v>
      </c>
      <c r="DT1784" s="32">
        <v>2.6280000000000001</v>
      </c>
      <c r="DU1784" s="32">
        <v>2.7589999999999999</v>
      </c>
      <c r="DV1784" s="32">
        <v>2.78</v>
      </c>
      <c r="DW1784" s="32">
        <v>2.6709999999999998</v>
      </c>
      <c r="DX1784" s="32">
        <v>2.5619999999999998</v>
      </c>
      <c r="DY1784" s="32">
        <v>2.468</v>
      </c>
      <c r="DZ1784" s="32">
        <v>2.4489999999999998</v>
      </c>
      <c r="EA1784" s="32">
        <v>2.4569999999999999</v>
      </c>
      <c r="EB1784" s="32">
        <v>2.4630000000000001</v>
      </c>
      <c r="EC1784" s="32">
        <v>2.4710000000000001</v>
      </c>
      <c r="ED1784" s="32">
        <v>2.4740000000000002</v>
      </c>
      <c r="EE1784" s="32">
        <v>2.508</v>
      </c>
      <c r="EF1784" s="32">
        <v>2.6459999999999999</v>
      </c>
      <c r="EG1784" s="32">
        <v>2.7719999999999998</v>
      </c>
      <c r="EH1784" s="32">
        <v>2.8029999999999999</v>
      </c>
      <c r="EI1784" s="32">
        <v>2.6850000000000001</v>
      </c>
      <c r="EJ1784" s="32">
        <v>2.6019999999999999</v>
      </c>
      <c r="EK1784" s="32">
        <v>2.508</v>
      </c>
      <c r="EL1784" s="32">
        <v>2.4889999999999999</v>
      </c>
      <c r="EM1784" s="32">
        <v>2.4969999999999999</v>
      </c>
      <c r="EN1784" s="32">
        <v>2.5030000000000001</v>
      </c>
      <c r="EO1784" s="32">
        <v>2.5110000000000001</v>
      </c>
      <c r="EP1784" s="32">
        <v>2.5139999999999998</v>
      </c>
      <c r="EQ1784" s="32">
        <v>2.548</v>
      </c>
      <c r="ER1784" s="32">
        <v>2.6859999999999999</v>
      </c>
      <c r="ES1784" s="32">
        <v>2.8119999999999998</v>
      </c>
      <c r="ET1784" s="32">
        <v>2.8530000000000002</v>
      </c>
      <c r="EU1784" s="32">
        <v>2.7349999999999999</v>
      </c>
      <c r="EV1784" s="32">
        <v>2.6520000000000001</v>
      </c>
      <c r="EW1784" s="32">
        <v>2.5579999999999998</v>
      </c>
      <c r="EX1784" s="32">
        <v>2.5390000000000001</v>
      </c>
      <c r="EY1784" s="32">
        <v>2.5470000000000002</v>
      </c>
      <c r="EZ1784" s="32">
        <v>2.5529999999999999</v>
      </c>
      <c r="FA1784" s="32">
        <v>2.5609999999999999</v>
      </c>
      <c r="FB1784" s="32">
        <v>2.5640000000000001</v>
      </c>
      <c r="FC1784" s="32">
        <v>2.5979999999999999</v>
      </c>
      <c r="FD1784" s="32">
        <v>2.7360000000000002</v>
      </c>
      <c r="FE1784" s="32">
        <v>2.8620000000000001</v>
      </c>
      <c r="FF1784" s="32">
        <v>2.9129999999999998</v>
      </c>
      <c r="FG1784" s="32">
        <v>2.7949999999999999</v>
      </c>
      <c r="FH1784" s="32">
        <v>2.7120000000000002</v>
      </c>
      <c r="FI1784" s="32">
        <v>2.6179999999999999</v>
      </c>
      <c r="FJ1784" s="32">
        <v>2.5990000000000002</v>
      </c>
      <c r="FK1784" s="32">
        <v>2.6070000000000002</v>
      </c>
      <c r="FL1784" s="32">
        <v>2.613</v>
      </c>
      <c r="FM1784" s="32">
        <v>2.621</v>
      </c>
      <c r="FN1784" s="32">
        <v>2.6240000000000001</v>
      </c>
      <c r="FO1784" s="32">
        <v>2.6579999999999999</v>
      </c>
      <c r="FP1784" s="32">
        <v>2.7959999999999998</v>
      </c>
      <c r="FQ1784" s="32">
        <v>2.9220000000000002</v>
      </c>
      <c r="FR1784" s="32">
        <v>2.9780000000000002</v>
      </c>
      <c r="FS1784" s="32">
        <v>2.86</v>
      </c>
      <c r="FT1784" s="32"/>
      <c r="FU1784" s="32"/>
      <c r="FV1784" s="32"/>
      <c r="FW1784" s="32"/>
      <c r="FX1784" s="32"/>
      <c r="FY1784" s="32"/>
      <c r="FZ1784" s="32"/>
      <c r="GA1784" s="32"/>
      <c r="GB1784" s="32"/>
      <c r="GC1784" s="32"/>
      <c r="GD1784" s="32"/>
      <c r="GE1784" s="32"/>
      <c r="GF1784" s="32"/>
      <c r="GG1784" s="32"/>
      <c r="GH1784" s="32"/>
      <c r="GI1784" s="32"/>
      <c r="GJ1784" s="32"/>
      <c r="GK1784" s="32"/>
      <c r="GL1784" s="32"/>
      <c r="GM1784" s="32"/>
      <c r="GN1784" s="32"/>
      <c r="GO1784" s="32"/>
      <c r="GP1784" s="32"/>
      <c r="GQ1784" s="32"/>
    </row>
    <row r="1785" spans="1:199" customFormat="1" hidden="1" x14ac:dyDescent="0.2">
      <c r="A1785">
        <f t="shared" si="424"/>
        <v>5</v>
      </c>
      <c r="B1785">
        <f t="shared" si="425"/>
        <v>2</v>
      </c>
      <c r="C1785" s="1">
        <v>36560</v>
      </c>
      <c r="D1785">
        <f t="shared" si="426"/>
        <v>2</v>
      </c>
      <c r="E1785">
        <f t="shared" si="427"/>
        <v>2000</v>
      </c>
      <c r="F1785" s="17">
        <f t="shared" si="429"/>
        <v>0.1375999999999995</v>
      </c>
      <c r="G1785" s="16">
        <f t="shared" si="416"/>
        <v>-4.0833333333338828E-3</v>
      </c>
      <c r="H1785" s="16">
        <f t="shared" si="417"/>
        <v>3.6083333333333467E-2</v>
      </c>
      <c r="I1785" s="16">
        <f t="shared" si="418"/>
        <v>3.1999999999999584E-2</v>
      </c>
      <c r="J1785" s="7">
        <f>VLOOKUP(C1785,'Nymex hist.'!A:B,2,0)</f>
        <v>2.742</v>
      </c>
      <c r="K1785" s="11">
        <f t="shared" si="428"/>
        <v>2.5970000000000004</v>
      </c>
      <c r="L1785" s="11">
        <f t="shared" si="430"/>
        <v>2.7345999999999999</v>
      </c>
      <c r="M1785" s="9">
        <f t="shared" si="419"/>
        <v>2.5669166666666672</v>
      </c>
      <c r="N1785" s="9">
        <f t="shared" si="420"/>
        <v>2.5628333333333333</v>
      </c>
      <c r="O1785" s="9">
        <f t="shared" si="421"/>
        <v>2.5989166666666668</v>
      </c>
      <c r="P1785" s="9">
        <f t="shared" si="422"/>
        <v>2.6489166666666666</v>
      </c>
      <c r="Q1785" s="9">
        <f t="shared" si="423"/>
        <v>2.7089166666666666</v>
      </c>
      <c r="R1785" s="8">
        <v>36560</v>
      </c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3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>
        <v>2.742</v>
      </c>
      <c r="DA1785" s="2">
        <v>2.6429999999999998</v>
      </c>
      <c r="DB1785" s="2">
        <v>2.593</v>
      </c>
      <c r="DC1785" s="2">
        <v>2.5830000000000002</v>
      </c>
      <c r="DD1785" s="2">
        <v>2.5840000000000001</v>
      </c>
      <c r="DE1785" s="2">
        <v>2.5859999999999999</v>
      </c>
      <c r="DF1785" s="2">
        <v>2.5859999999999999</v>
      </c>
      <c r="DG1785" s="2">
        <v>2.6040000000000001</v>
      </c>
      <c r="DH1785" s="2">
        <v>2.7120000000000002</v>
      </c>
      <c r="DI1785" s="2">
        <v>2.82</v>
      </c>
      <c r="DJ1785" s="2">
        <v>2.85</v>
      </c>
      <c r="DK1785" s="2">
        <v>2.7080000000000002</v>
      </c>
      <c r="DL1785" s="2">
        <v>2.5830000000000002</v>
      </c>
      <c r="DM1785" s="2">
        <v>2.476</v>
      </c>
      <c r="DN1785" s="2">
        <v>2.4420000000000002</v>
      </c>
      <c r="DO1785" s="2">
        <v>2.4430000000000001</v>
      </c>
      <c r="DP1785" s="2">
        <v>2.4529999999999998</v>
      </c>
      <c r="DQ1785" s="2">
        <v>2.4660000000000002</v>
      </c>
      <c r="DR1785" s="2">
        <v>2.4769999999999999</v>
      </c>
      <c r="DS1785" s="2">
        <v>2.5070000000000001</v>
      </c>
      <c r="DT1785" s="2">
        <v>2.633</v>
      </c>
      <c r="DU1785" s="2">
        <v>2.7650000000000001</v>
      </c>
      <c r="DV1785" s="2">
        <v>2.786</v>
      </c>
      <c r="DW1785" s="2">
        <v>2.6749999999999998</v>
      </c>
      <c r="DX1785" s="2">
        <v>2.5640000000000001</v>
      </c>
      <c r="DY1785" s="2">
        <v>2.468</v>
      </c>
      <c r="DZ1785" s="2">
        <v>2.4489999999999998</v>
      </c>
      <c r="EA1785" s="2">
        <v>2.46</v>
      </c>
      <c r="EB1785" s="2">
        <v>2.4660000000000002</v>
      </c>
      <c r="EC1785" s="2">
        <v>2.4740000000000002</v>
      </c>
      <c r="ED1785" s="2">
        <v>2.4769999999999999</v>
      </c>
      <c r="EE1785" s="2">
        <v>2.5110000000000001</v>
      </c>
      <c r="EF1785" s="2">
        <v>2.649</v>
      </c>
      <c r="EG1785" s="2">
        <v>2.7749999999999999</v>
      </c>
      <c r="EH1785" s="2">
        <v>2.806</v>
      </c>
      <c r="EI1785" s="2">
        <v>2.6880000000000002</v>
      </c>
      <c r="EJ1785" s="2">
        <v>2.6040000000000001</v>
      </c>
      <c r="EK1785" s="2">
        <v>2.508</v>
      </c>
      <c r="EL1785" s="2">
        <v>2.4889999999999999</v>
      </c>
      <c r="EM1785" s="2">
        <v>2.5</v>
      </c>
      <c r="EN1785" s="2">
        <v>2.5059999999999998</v>
      </c>
      <c r="EO1785" s="2">
        <v>2.5139999999999998</v>
      </c>
      <c r="EP1785" s="2">
        <v>2.5169999999999999</v>
      </c>
      <c r="EQ1785" s="2">
        <v>2.5510000000000002</v>
      </c>
      <c r="ER1785" s="2">
        <v>2.6890000000000001</v>
      </c>
      <c r="ES1785" s="2">
        <v>2.8149999999999999</v>
      </c>
      <c r="ET1785" s="2">
        <v>2.8559999999999999</v>
      </c>
      <c r="EU1785" s="2">
        <v>2.738</v>
      </c>
      <c r="EV1785" s="2">
        <v>2.6539999999999999</v>
      </c>
      <c r="EW1785" s="2">
        <v>2.5579999999999998</v>
      </c>
      <c r="EX1785" s="2">
        <v>2.5390000000000001</v>
      </c>
      <c r="EY1785" s="2">
        <v>2.5499999999999998</v>
      </c>
      <c r="EZ1785" s="2">
        <v>2.556</v>
      </c>
      <c r="FA1785" s="2">
        <v>2.5640000000000001</v>
      </c>
      <c r="FB1785" s="2">
        <v>2.5670000000000002</v>
      </c>
      <c r="FC1785" s="2">
        <v>2.601</v>
      </c>
      <c r="FD1785" s="2">
        <v>2.7389999999999999</v>
      </c>
      <c r="FE1785" s="2">
        <v>2.8650000000000002</v>
      </c>
      <c r="FF1785" s="2">
        <v>2.9159999999999999</v>
      </c>
      <c r="FG1785" s="2">
        <v>2.798</v>
      </c>
      <c r="FH1785" s="2">
        <v>2.714</v>
      </c>
      <c r="FI1785" s="2">
        <v>2.6179999999999999</v>
      </c>
      <c r="FJ1785" s="2">
        <v>2.5990000000000002</v>
      </c>
      <c r="FK1785" s="2">
        <v>2.61</v>
      </c>
      <c r="FL1785" s="2">
        <v>2.6160000000000001</v>
      </c>
      <c r="FM1785" s="2">
        <v>2.6240000000000001</v>
      </c>
      <c r="FN1785" s="2">
        <v>2.6269999999999998</v>
      </c>
      <c r="FO1785" s="2">
        <v>2.661</v>
      </c>
      <c r="FP1785" s="2">
        <v>2.7989999999999999</v>
      </c>
      <c r="FQ1785" s="2">
        <v>2.9249999999999998</v>
      </c>
      <c r="FR1785" s="2">
        <v>2.9809999999999999</v>
      </c>
      <c r="FS1785" s="2">
        <v>2.863</v>
      </c>
      <c r="FT1785" s="2"/>
      <c r="FU1785" s="2"/>
      <c r="FV1785" s="2"/>
      <c r="FW1785" s="2"/>
      <c r="FX1785" s="2"/>
      <c r="FY1785" s="2"/>
      <c r="FZ1785" s="2"/>
      <c r="GA1785" s="2"/>
      <c r="GB1785" s="2"/>
      <c r="GC1785" s="2"/>
      <c r="GD1785" s="2"/>
      <c r="GE1785" s="2"/>
      <c r="GF1785" s="2"/>
      <c r="GG1785" s="2"/>
      <c r="GH1785" s="2"/>
      <c r="GI1785" s="2"/>
      <c r="GJ1785" s="2"/>
      <c r="GK1785" s="2"/>
      <c r="GL1785" s="2"/>
      <c r="GM1785" s="2"/>
      <c r="GN1785" s="2"/>
      <c r="GO1785" s="2"/>
      <c r="GP1785" s="2"/>
      <c r="GQ1785" s="2"/>
    </row>
    <row r="1786" spans="1:199" customFormat="1" hidden="1" x14ac:dyDescent="0.2">
      <c r="A1786">
        <f t="shared" si="424"/>
        <v>1</v>
      </c>
      <c r="B1786">
        <f t="shared" si="425"/>
        <v>2</v>
      </c>
      <c r="C1786" s="1">
        <v>36563</v>
      </c>
      <c r="D1786">
        <f t="shared" si="426"/>
        <v>2</v>
      </c>
      <c r="E1786">
        <f t="shared" si="427"/>
        <v>2000</v>
      </c>
      <c r="F1786" s="17">
        <f t="shared" si="429"/>
        <v>0.19977142857142827</v>
      </c>
      <c r="G1786" s="16">
        <f t="shared" si="416"/>
        <v>-3.249999999999087E-3</v>
      </c>
      <c r="H1786" s="16">
        <f t="shared" si="417"/>
        <v>3.6083333333333023E-2</v>
      </c>
      <c r="I1786" s="16">
        <f t="shared" si="418"/>
        <v>3.2833333333333936E-2</v>
      </c>
      <c r="J1786" s="7">
        <f>VLOOKUP(C1786,'Nymex hist.'!A:B,2,0)</f>
        <v>2.5619999999999998</v>
      </c>
      <c r="K1786" s="11">
        <f t="shared" si="428"/>
        <v>2.5244285714285715</v>
      </c>
      <c r="L1786" s="11">
        <f t="shared" si="430"/>
        <v>2.7241999999999997</v>
      </c>
      <c r="M1786" s="9">
        <f t="shared" si="419"/>
        <v>2.5610833333333329</v>
      </c>
      <c r="N1786" s="9">
        <f t="shared" si="420"/>
        <v>2.5578333333333338</v>
      </c>
      <c r="O1786" s="9">
        <f t="shared" si="421"/>
        <v>2.5939166666666669</v>
      </c>
      <c r="P1786" s="9">
        <f t="shared" si="422"/>
        <v>2.6439166666666671</v>
      </c>
      <c r="Q1786" s="9">
        <f t="shared" si="423"/>
        <v>2.7039166666666663</v>
      </c>
      <c r="R1786" s="8">
        <v>36563</v>
      </c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3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>
        <v>2.5619999999999998</v>
      </c>
      <c r="DA1786" s="2">
        <v>2.508</v>
      </c>
      <c r="DB1786" s="2">
        <v>2.496</v>
      </c>
      <c r="DC1786" s="2">
        <v>2.5059999999999998</v>
      </c>
      <c r="DD1786" s="2">
        <v>2.52</v>
      </c>
      <c r="DE1786" s="2">
        <v>2.5339999999999998</v>
      </c>
      <c r="DF1786" s="2">
        <v>2.54</v>
      </c>
      <c r="DG1786" s="2">
        <v>2.5670000000000002</v>
      </c>
      <c r="DH1786" s="2">
        <v>2.6970000000000001</v>
      </c>
      <c r="DI1786" s="2">
        <v>2.8079999999999998</v>
      </c>
      <c r="DJ1786" s="2">
        <v>2.8380000000000001</v>
      </c>
      <c r="DK1786" s="2">
        <v>2.7</v>
      </c>
      <c r="DL1786" s="2">
        <v>2.5779999999999998</v>
      </c>
      <c r="DM1786" s="2">
        <v>2.4710000000000001</v>
      </c>
      <c r="DN1786" s="2">
        <v>2.4369999999999998</v>
      </c>
      <c r="DO1786" s="2">
        <v>2.4380000000000002</v>
      </c>
      <c r="DP1786" s="2">
        <v>2.448</v>
      </c>
      <c r="DQ1786" s="2">
        <v>2.4609999999999999</v>
      </c>
      <c r="DR1786" s="2">
        <v>2.472</v>
      </c>
      <c r="DS1786" s="2">
        <v>2.5019999999999998</v>
      </c>
      <c r="DT1786" s="2">
        <v>2.6280000000000001</v>
      </c>
      <c r="DU1786" s="2">
        <v>2.76</v>
      </c>
      <c r="DV1786" s="2">
        <v>2.7810000000000001</v>
      </c>
      <c r="DW1786" s="2">
        <v>2.67</v>
      </c>
      <c r="DX1786" s="2">
        <v>2.5590000000000002</v>
      </c>
      <c r="DY1786" s="2">
        <v>2.4630000000000001</v>
      </c>
      <c r="DZ1786" s="2">
        <v>2.444</v>
      </c>
      <c r="EA1786" s="2">
        <v>2.4550000000000001</v>
      </c>
      <c r="EB1786" s="2">
        <v>2.4609999999999999</v>
      </c>
      <c r="EC1786" s="2">
        <v>2.4689999999999999</v>
      </c>
      <c r="ED1786" s="2">
        <v>2.472</v>
      </c>
      <c r="EE1786" s="2">
        <v>2.5059999999999998</v>
      </c>
      <c r="EF1786" s="2">
        <v>2.6440000000000001</v>
      </c>
      <c r="EG1786" s="2">
        <v>2.77</v>
      </c>
      <c r="EH1786" s="2">
        <v>2.8010000000000002</v>
      </c>
      <c r="EI1786" s="2">
        <v>2.6829999999999998</v>
      </c>
      <c r="EJ1786" s="2">
        <v>2.5990000000000002</v>
      </c>
      <c r="EK1786" s="2">
        <v>2.5030000000000001</v>
      </c>
      <c r="EL1786" s="2">
        <v>2.484</v>
      </c>
      <c r="EM1786" s="2">
        <v>2.4950000000000001</v>
      </c>
      <c r="EN1786" s="2">
        <v>2.5009999999999999</v>
      </c>
      <c r="EO1786" s="2">
        <v>2.5089999999999999</v>
      </c>
      <c r="EP1786" s="2">
        <v>2.512</v>
      </c>
      <c r="EQ1786" s="2">
        <v>2.5459999999999998</v>
      </c>
      <c r="ER1786" s="2">
        <v>2.6840000000000002</v>
      </c>
      <c r="ES1786" s="2">
        <v>2.81</v>
      </c>
      <c r="ET1786" s="2">
        <v>2.851</v>
      </c>
      <c r="EU1786" s="2">
        <v>2.7330000000000001</v>
      </c>
      <c r="EV1786" s="2">
        <v>2.649</v>
      </c>
      <c r="EW1786" s="2">
        <v>2.5529999999999999</v>
      </c>
      <c r="EX1786" s="2">
        <v>2.5339999999999998</v>
      </c>
      <c r="EY1786" s="2">
        <v>2.5449999999999999</v>
      </c>
      <c r="EZ1786" s="2">
        <v>2.5510000000000002</v>
      </c>
      <c r="FA1786" s="2">
        <v>2.5590000000000002</v>
      </c>
      <c r="FB1786" s="2">
        <v>2.5619999999999998</v>
      </c>
      <c r="FC1786" s="2">
        <v>2.5960000000000001</v>
      </c>
      <c r="FD1786" s="2">
        <v>2.734</v>
      </c>
      <c r="FE1786" s="2">
        <v>2.86</v>
      </c>
      <c r="FF1786" s="2">
        <v>2.911</v>
      </c>
      <c r="FG1786" s="2">
        <v>2.7930000000000001</v>
      </c>
      <c r="FH1786" s="2">
        <v>2.7090000000000001</v>
      </c>
      <c r="FI1786" s="2">
        <v>2.613</v>
      </c>
      <c r="FJ1786" s="2">
        <v>2.5939999999999999</v>
      </c>
      <c r="FK1786" s="2">
        <v>2.605</v>
      </c>
      <c r="FL1786" s="2">
        <v>2.6110000000000002</v>
      </c>
      <c r="FM1786" s="2">
        <v>2.6190000000000002</v>
      </c>
      <c r="FN1786" s="2">
        <v>2.6219999999999999</v>
      </c>
      <c r="FO1786" s="2">
        <v>2.6560000000000001</v>
      </c>
      <c r="FP1786" s="2">
        <v>2.794</v>
      </c>
      <c r="FQ1786" s="2">
        <v>2.92</v>
      </c>
      <c r="FR1786" s="2">
        <v>2.976</v>
      </c>
      <c r="FS1786" s="2">
        <v>2.8580000000000001</v>
      </c>
      <c r="FT1786" s="2"/>
      <c r="FU1786" s="2"/>
      <c r="FV1786" s="2"/>
      <c r="FW1786" s="2"/>
      <c r="FX1786" s="2"/>
      <c r="FY1786" s="2"/>
      <c r="FZ1786" s="2"/>
      <c r="GA1786" s="2"/>
      <c r="GB1786" s="2"/>
      <c r="GC1786" s="2"/>
      <c r="GD1786" s="2"/>
      <c r="GE1786" s="2"/>
      <c r="GF1786" s="2"/>
      <c r="GG1786" s="2"/>
      <c r="GH1786" s="2"/>
      <c r="GI1786" s="2"/>
      <c r="GJ1786" s="2"/>
      <c r="GK1786" s="2"/>
      <c r="GL1786" s="2"/>
      <c r="GM1786" s="2"/>
      <c r="GN1786" s="2"/>
      <c r="GO1786" s="2"/>
      <c r="GP1786" s="2"/>
      <c r="GQ1786" s="2"/>
    </row>
    <row r="1787" spans="1:199" customFormat="1" hidden="1" x14ac:dyDescent="0.2">
      <c r="A1787">
        <f t="shared" si="424"/>
        <v>2</v>
      </c>
      <c r="B1787">
        <f t="shared" si="425"/>
        <v>2</v>
      </c>
      <c r="C1787" s="1">
        <v>36564</v>
      </c>
      <c r="D1787">
        <f t="shared" si="426"/>
        <v>2</v>
      </c>
      <c r="E1787">
        <f t="shared" si="427"/>
        <v>2000</v>
      </c>
      <c r="F1787" s="17">
        <f t="shared" si="429"/>
        <v>0.21917142857142879</v>
      </c>
      <c r="G1787" s="16">
        <f t="shared" si="416"/>
        <v>-6.4166666666669592E-3</v>
      </c>
      <c r="H1787" s="16">
        <f t="shared" si="417"/>
        <v>3.8083333333333691E-2</v>
      </c>
      <c r="I1787" s="16">
        <f t="shared" si="418"/>
        <v>3.1666666666666732E-2</v>
      </c>
      <c r="J1787" s="7">
        <f>VLOOKUP(C1787,'Nymex hist.'!A:B,2,0)</f>
        <v>2.4950000000000001</v>
      </c>
      <c r="K1787" s="11">
        <f t="shared" si="428"/>
        <v>2.4954285714285711</v>
      </c>
      <c r="L1787" s="11">
        <f t="shared" si="430"/>
        <v>2.7145999999999999</v>
      </c>
      <c r="M1787" s="9">
        <f t="shared" si="419"/>
        <v>2.5533333333333332</v>
      </c>
      <c r="N1787" s="9">
        <f t="shared" si="420"/>
        <v>2.5469166666666663</v>
      </c>
      <c r="O1787" s="9">
        <f t="shared" si="421"/>
        <v>2.585</v>
      </c>
      <c r="P1787" s="9">
        <f t="shared" si="422"/>
        <v>2.6375000000000002</v>
      </c>
      <c r="Q1787" s="9">
        <f t="shared" si="423"/>
        <v>2.7000000000000006</v>
      </c>
      <c r="R1787" s="8">
        <v>36564</v>
      </c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3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>
        <v>2.4950000000000001</v>
      </c>
      <c r="DA1787" s="2">
        <v>2.4620000000000002</v>
      </c>
      <c r="DB1787" s="2">
        <v>2.4590000000000001</v>
      </c>
      <c r="DC1787" s="2">
        <v>2.4769999999999999</v>
      </c>
      <c r="DD1787" s="2">
        <v>2.4940000000000002</v>
      </c>
      <c r="DE1787" s="2">
        <v>2.5099999999999998</v>
      </c>
      <c r="DF1787" s="2">
        <v>2.5179999999999998</v>
      </c>
      <c r="DG1787" s="2">
        <v>2.548</v>
      </c>
      <c r="DH1787" s="2">
        <v>2.681</v>
      </c>
      <c r="DI1787" s="2">
        <v>2.8</v>
      </c>
      <c r="DJ1787" s="2">
        <v>2.83</v>
      </c>
      <c r="DK1787" s="2">
        <v>2.6920000000000002</v>
      </c>
      <c r="DL1787" s="2">
        <v>2.57</v>
      </c>
      <c r="DM1787" s="2">
        <v>2.4630000000000001</v>
      </c>
      <c r="DN1787" s="2">
        <v>2.431</v>
      </c>
      <c r="DO1787" s="2">
        <v>2.4350000000000001</v>
      </c>
      <c r="DP1787" s="2">
        <v>2.4430000000000001</v>
      </c>
      <c r="DQ1787" s="2">
        <v>2.4529999999999998</v>
      </c>
      <c r="DR1787" s="2">
        <v>2.4630000000000001</v>
      </c>
      <c r="DS1787" s="2">
        <v>2.492</v>
      </c>
      <c r="DT1787" s="2">
        <v>2.6179999999999999</v>
      </c>
      <c r="DU1787" s="2">
        <v>2.75</v>
      </c>
      <c r="DV1787" s="2">
        <v>2.7709999999999999</v>
      </c>
      <c r="DW1787" s="2">
        <v>2.6589999999999998</v>
      </c>
      <c r="DX1787" s="2">
        <v>2.548</v>
      </c>
      <c r="DY1787" s="2">
        <v>2.452</v>
      </c>
      <c r="DZ1787" s="2">
        <v>2.4329999999999998</v>
      </c>
      <c r="EA1787" s="2">
        <v>2.444</v>
      </c>
      <c r="EB1787" s="2">
        <v>2.4500000000000002</v>
      </c>
      <c r="EC1787" s="2">
        <v>2.4580000000000002</v>
      </c>
      <c r="ED1787" s="2">
        <v>2.4609999999999999</v>
      </c>
      <c r="EE1787" s="2">
        <v>2.4950000000000001</v>
      </c>
      <c r="EF1787" s="2">
        <v>2.633</v>
      </c>
      <c r="EG1787" s="2">
        <v>2.7589999999999999</v>
      </c>
      <c r="EH1787" s="2">
        <v>2.79</v>
      </c>
      <c r="EI1787" s="2">
        <v>2.6720000000000002</v>
      </c>
      <c r="EJ1787" s="2">
        <v>2.5905</v>
      </c>
      <c r="EK1787" s="2">
        <v>2.4944999999999999</v>
      </c>
      <c r="EL1787" s="2">
        <v>2.4754999999999998</v>
      </c>
      <c r="EM1787" s="2">
        <v>2.4864999999999999</v>
      </c>
      <c r="EN1787" s="2">
        <v>2.4925000000000002</v>
      </c>
      <c r="EO1787" s="2">
        <v>2.5005000000000002</v>
      </c>
      <c r="EP1787" s="2">
        <v>2.5034999999999998</v>
      </c>
      <c r="EQ1787" s="2">
        <v>2.5375000000000001</v>
      </c>
      <c r="ER1787" s="2">
        <v>2.6755</v>
      </c>
      <c r="ES1787" s="2">
        <v>2.8014999999999999</v>
      </c>
      <c r="ET1787" s="2">
        <v>2.8424999999999998</v>
      </c>
      <c r="EU1787" s="2">
        <v>2.7244999999999999</v>
      </c>
      <c r="EV1787" s="2">
        <v>2.6429999999999998</v>
      </c>
      <c r="EW1787" s="2">
        <v>2.5470000000000002</v>
      </c>
      <c r="EX1787" s="2">
        <v>2.528</v>
      </c>
      <c r="EY1787" s="2">
        <v>2.5390000000000001</v>
      </c>
      <c r="EZ1787" s="2">
        <v>2.5449999999999999</v>
      </c>
      <c r="FA1787" s="2">
        <v>2.5529999999999999</v>
      </c>
      <c r="FB1787" s="2">
        <v>2.556</v>
      </c>
      <c r="FC1787" s="2">
        <v>2.59</v>
      </c>
      <c r="FD1787" s="2">
        <v>2.7280000000000002</v>
      </c>
      <c r="FE1787" s="2">
        <v>2.8540000000000001</v>
      </c>
      <c r="FF1787" s="2">
        <v>2.9049999999999998</v>
      </c>
      <c r="FG1787" s="2">
        <v>2.7869999999999999</v>
      </c>
      <c r="FH1787" s="2">
        <v>2.7054999999999998</v>
      </c>
      <c r="FI1787" s="2">
        <v>2.6095000000000002</v>
      </c>
      <c r="FJ1787" s="2">
        <v>2.5905</v>
      </c>
      <c r="FK1787" s="2">
        <v>2.6015000000000001</v>
      </c>
      <c r="FL1787" s="2">
        <v>2.6074999999999999</v>
      </c>
      <c r="FM1787" s="2">
        <v>2.6154999999999999</v>
      </c>
      <c r="FN1787" s="2">
        <v>2.6185</v>
      </c>
      <c r="FO1787" s="2">
        <v>2.6524999999999999</v>
      </c>
      <c r="FP1787" s="2">
        <v>2.7905000000000002</v>
      </c>
      <c r="FQ1787" s="2">
        <v>2.9165000000000001</v>
      </c>
      <c r="FR1787" s="2">
        <v>2.9725000000000001</v>
      </c>
      <c r="FS1787" s="2">
        <v>2.8544999999999998</v>
      </c>
      <c r="FT1787" s="2"/>
      <c r="FU1787" s="2"/>
      <c r="FV1787" s="2"/>
      <c r="FW1787" s="2"/>
      <c r="FX1787" s="2"/>
      <c r="FY1787" s="2"/>
      <c r="FZ1787" s="2"/>
      <c r="GA1787" s="2"/>
      <c r="GB1787" s="2"/>
      <c r="GC1787" s="2"/>
      <c r="GD1787" s="2"/>
      <c r="GE1787" s="2"/>
      <c r="GF1787" s="2"/>
      <c r="GG1787" s="2"/>
      <c r="GH1787" s="2"/>
      <c r="GI1787" s="2"/>
      <c r="GJ1787" s="2"/>
      <c r="GK1787" s="2"/>
      <c r="GL1787" s="2"/>
      <c r="GM1787" s="2"/>
      <c r="GN1787" s="2"/>
      <c r="GO1787" s="2"/>
      <c r="GP1787" s="2"/>
      <c r="GQ1787" s="2"/>
    </row>
    <row r="1788" spans="1:199" customFormat="1" hidden="1" x14ac:dyDescent="0.2">
      <c r="A1788">
        <f t="shared" si="424"/>
        <v>3</v>
      </c>
      <c r="B1788">
        <f t="shared" si="425"/>
        <v>2</v>
      </c>
      <c r="C1788" s="1">
        <v>36565</v>
      </c>
      <c r="D1788">
        <f t="shared" si="426"/>
        <v>2</v>
      </c>
      <c r="E1788">
        <f t="shared" si="427"/>
        <v>2000</v>
      </c>
      <c r="F1788" s="17">
        <f t="shared" si="429"/>
        <v>0.21208571428571465</v>
      </c>
      <c r="G1788" s="16">
        <f t="shared" si="416"/>
        <v>-8.91666666666735E-3</v>
      </c>
      <c r="H1788" s="16">
        <f t="shared" si="417"/>
        <v>3.8083333333333691E-2</v>
      </c>
      <c r="I1788" s="16">
        <f t="shared" si="418"/>
        <v>2.9166666666666341E-2</v>
      </c>
      <c r="J1788" s="7">
        <f>VLOOKUP(C1788,'Nymex hist.'!A:B,2,0)</f>
        <v>2.54</v>
      </c>
      <c r="K1788" s="11">
        <f t="shared" si="428"/>
        <v>2.5297142857142854</v>
      </c>
      <c r="L1788" s="11">
        <f t="shared" si="430"/>
        <v>2.7418</v>
      </c>
      <c r="M1788" s="9">
        <f t="shared" si="419"/>
        <v>2.5708333333333337</v>
      </c>
      <c r="N1788" s="9">
        <f t="shared" si="420"/>
        <v>2.5619166666666664</v>
      </c>
      <c r="O1788" s="9">
        <f t="shared" si="421"/>
        <v>2.6</v>
      </c>
      <c r="P1788" s="9">
        <f t="shared" si="422"/>
        <v>2.6525000000000003</v>
      </c>
      <c r="Q1788" s="9">
        <f t="shared" si="423"/>
        <v>2.7149999999999999</v>
      </c>
      <c r="R1788" s="8">
        <v>36565</v>
      </c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3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>
        <v>2.54</v>
      </c>
      <c r="DA1788" s="2">
        <v>2.5070000000000001</v>
      </c>
      <c r="DB1788" s="2">
        <v>2.4990000000000001</v>
      </c>
      <c r="DC1788" s="2">
        <v>2.512</v>
      </c>
      <c r="DD1788" s="2">
        <v>2.5259999999999998</v>
      </c>
      <c r="DE1788" s="2">
        <v>2.54</v>
      </c>
      <c r="DF1788" s="2">
        <v>2.5470000000000002</v>
      </c>
      <c r="DG1788" s="2">
        <v>2.577</v>
      </c>
      <c r="DH1788" s="2">
        <v>2.7109999999999999</v>
      </c>
      <c r="DI1788" s="2">
        <v>2.831</v>
      </c>
      <c r="DJ1788" s="2">
        <v>2.86</v>
      </c>
      <c r="DK1788" s="2">
        <v>2.7170000000000001</v>
      </c>
      <c r="DL1788" s="2">
        <v>2.59</v>
      </c>
      <c r="DM1788" s="2">
        <v>2.4780000000000002</v>
      </c>
      <c r="DN1788" s="2">
        <v>2.4460000000000002</v>
      </c>
      <c r="DO1788" s="2">
        <v>2.4500000000000002</v>
      </c>
      <c r="DP1788" s="2">
        <v>2.4580000000000002</v>
      </c>
      <c r="DQ1788" s="2">
        <v>2.468</v>
      </c>
      <c r="DR1788" s="2">
        <v>2.4780000000000002</v>
      </c>
      <c r="DS1788" s="2">
        <v>2.5070000000000001</v>
      </c>
      <c r="DT1788" s="2">
        <v>2.633</v>
      </c>
      <c r="DU1788" s="2">
        <v>2.7650000000000001</v>
      </c>
      <c r="DV1788" s="2">
        <v>2.786</v>
      </c>
      <c r="DW1788" s="2">
        <v>2.6739999999999999</v>
      </c>
      <c r="DX1788" s="2">
        <v>2.5630000000000002</v>
      </c>
      <c r="DY1788" s="2">
        <v>2.4670000000000001</v>
      </c>
      <c r="DZ1788" s="2">
        <v>2.448</v>
      </c>
      <c r="EA1788" s="2">
        <v>2.4590000000000001</v>
      </c>
      <c r="EB1788" s="2">
        <v>2.4649999999999999</v>
      </c>
      <c r="EC1788" s="2">
        <v>2.4729999999999999</v>
      </c>
      <c r="ED1788" s="2">
        <v>2.476</v>
      </c>
      <c r="EE1788" s="2">
        <v>2.5099999999999998</v>
      </c>
      <c r="EF1788" s="2">
        <v>2.6480000000000001</v>
      </c>
      <c r="EG1788" s="2">
        <v>2.774</v>
      </c>
      <c r="EH1788" s="2">
        <v>2.8050000000000002</v>
      </c>
      <c r="EI1788" s="2">
        <v>2.6869999999999998</v>
      </c>
      <c r="EJ1788" s="2">
        <v>2.6055000000000001</v>
      </c>
      <c r="EK1788" s="2">
        <v>2.5095000000000001</v>
      </c>
      <c r="EL1788" s="2">
        <v>2.4904999999999999</v>
      </c>
      <c r="EM1788" s="2">
        <v>2.5015000000000001</v>
      </c>
      <c r="EN1788" s="2">
        <v>2.5074999999999998</v>
      </c>
      <c r="EO1788" s="2">
        <v>2.5154999999999998</v>
      </c>
      <c r="EP1788" s="2">
        <v>2.5185</v>
      </c>
      <c r="EQ1788" s="2">
        <v>2.5525000000000002</v>
      </c>
      <c r="ER1788" s="2">
        <v>2.6905000000000001</v>
      </c>
      <c r="ES1788" s="2">
        <v>2.8165</v>
      </c>
      <c r="ET1788" s="2">
        <v>2.8574999999999999</v>
      </c>
      <c r="EU1788" s="2">
        <v>2.7395</v>
      </c>
      <c r="EV1788" s="2">
        <v>2.6579999999999999</v>
      </c>
      <c r="EW1788" s="2">
        <v>2.5619999999999998</v>
      </c>
      <c r="EX1788" s="2">
        <v>2.5430000000000001</v>
      </c>
      <c r="EY1788" s="2">
        <v>2.5539999999999998</v>
      </c>
      <c r="EZ1788" s="2">
        <v>2.56</v>
      </c>
      <c r="FA1788" s="2">
        <v>2.5680000000000001</v>
      </c>
      <c r="FB1788" s="2">
        <v>2.5710000000000002</v>
      </c>
      <c r="FC1788" s="2">
        <v>2.605</v>
      </c>
      <c r="FD1788" s="2">
        <v>2.7429999999999999</v>
      </c>
      <c r="FE1788" s="2">
        <v>2.8690000000000002</v>
      </c>
      <c r="FF1788" s="2">
        <v>2.92</v>
      </c>
      <c r="FG1788" s="2">
        <v>2.802</v>
      </c>
      <c r="FH1788" s="2">
        <v>2.7204999999999999</v>
      </c>
      <c r="FI1788" s="2">
        <v>2.6244999999999998</v>
      </c>
      <c r="FJ1788" s="2">
        <v>2.6055000000000001</v>
      </c>
      <c r="FK1788" s="2">
        <v>2.6164999999999998</v>
      </c>
      <c r="FL1788" s="2">
        <v>2.6225000000000001</v>
      </c>
      <c r="FM1788" s="2">
        <v>2.6305000000000001</v>
      </c>
      <c r="FN1788" s="2">
        <v>2.6335000000000002</v>
      </c>
      <c r="FO1788" s="2">
        <v>2.6675</v>
      </c>
      <c r="FP1788" s="2">
        <v>2.8054999999999999</v>
      </c>
      <c r="FQ1788" s="2">
        <v>2.9315000000000002</v>
      </c>
      <c r="FR1788" s="2">
        <v>2.9874999999999998</v>
      </c>
      <c r="FS1788" s="2">
        <v>2.8694999999999999</v>
      </c>
      <c r="FT1788" s="2"/>
      <c r="FU1788" s="2"/>
      <c r="FV1788" s="2"/>
      <c r="FW1788" s="2"/>
      <c r="FX1788" s="2"/>
      <c r="FY1788" s="2"/>
      <c r="FZ1788" s="2"/>
      <c r="GA1788" s="2"/>
      <c r="GB1788" s="2"/>
      <c r="GC1788" s="2"/>
      <c r="GD1788" s="2"/>
      <c r="GE1788" s="2"/>
      <c r="GF1788" s="2"/>
      <c r="GG1788" s="2"/>
      <c r="GH1788" s="2"/>
      <c r="GI1788" s="2"/>
      <c r="GJ1788" s="2"/>
      <c r="GK1788" s="2"/>
      <c r="GL1788" s="2"/>
      <c r="GM1788" s="2"/>
      <c r="GN1788" s="2"/>
      <c r="GO1788" s="2"/>
      <c r="GP1788" s="2"/>
      <c r="GQ1788" s="2"/>
    </row>
    <row r="1789" spans="1:199" x14ac:dyDescent="0.2">
      <c r="A1789" s="36">
        <f t="shared" si="424"/>
        <v>4</v>
      </c>
      <c r="B1789" s="36">
        <f t="shared" si="425"/>
        <v>2</v>
      </c>
      <c r="C1789" s="1">
        <v>36566</v>
      </c>
      <c r="D1789">
        <f t="shared" si="426"/>
        <v>2</v>
      </c>
      <c r="E1789">
        <f t="shared" si="427"/>
        <v>2000</v>
      </c>
      <c r="F1789" s="21">
        <f t="shared" si="429"/>
        <v>0.20902857142857112</v>
      </c>
      <c r="G1789" s="21">
        <f t="shared" si="416"/>
        <v>-2.2500000000000409E-2</v>
      </c>
      <c r="H1789" s="21">
        <f t="shared" si="417"/>
        <v>3.3666666666666956E-2</v>
      </c>
      <c r="I1789" s="21">
        <f t="shared" si="418"/>
        <v>1.1166666666666547E-2</v>
      </c>
      <c r="J1789" s="23">
        <f>VLOOKUP(C1789,'Nymex hist.'!A:B,2,0)</f>
        <v>2.5920000000000001</v>
      </c>
      <c r="K1789" s="23">
        <f t="shared" si="428"/>
        <v>2.5965714285714285</v>
      </c>
      <c r="L1789" s="23">
        <f t="shared" si="430"/>
        <v>2.8055999999999996</v>
      </c>
      <c r="M1789" s="23">
        <f t="shared" si="419"/>
        <v>2.6076666666666668</v>
      </c>
      <c r="N1789" s="23">
        <f t="shared" si="420"/>
        <v>2.5851666666666664</v>
      </c>
      <c r="O1789" s="23">
        <f t="shared" si="421"/>
        <v>2.6188333333333333</v>
      </c>
      <c r="P1789" s="23">
        <f t="shared" si="422"/>
        <v>2.6663333333333337</v>
      </c>
      <c r="Q1789" s="23">
        <f t="shared" si="423"/>
        <v>2.7238333333333338</v>
      </c>
      <c r="R1789" s="30">
        <v>36566</v>
      </c>
      <c r="S1789" s="32"/>
      <c r="T1789" s="32"/>
      <c r="U1789" s="32"/>
      <c r="V1789" s="32"/>
      <c r="W1789" s="32"/>
      <c r="X1789" s="32"/>
      <c r="Y1789" s="32"/>
      <c r="Z1789" s="32"/>
      <c r="AA1789" s="32"/>
      <c r="AB1789" s="32"/>
      <c r="AC1789" s="32"/>
      <c r="AD1789" s="32"/>
      <c r="AE1789" s="32"/>
      <c r="AF1789" s="32"/>
      <c r="AG1789" s="32"/>
      <c r="AH1789" s="32"/>
      <c r="AI1789" s="32"/>
      <c r="AJ1789" s="34"/>
      <c r="AK1789" s="32"/>
      <c r="AL1789" s="32"/>
      <c r="AM1789" s="32"/>
      <c r="AN1789" s="32"/>
      <c r="AO1789" s="32"/>
      <c r="AP1789" s="32"/>
      <c r="AQ1789" s="32"/>
      <c r="AR1789" s="32"/>
      <c r="AS1789" s="32"/>
      <c r="AT1789" s="32"/>
      <c r="AU1789" s="32"/>
      <c r="AV1789" s="32"/>
      <c r="AW1789" s="32"/>
      <c r="AX1789" s="32"/>
      <c r="AY1789" s="32"/>
      <c r="AZ1789" s="32"/>
      <c r="BA1789" s="32"/>
      <c r="BB1789" s="32"/>
      <c r="BC1789" s="32"/>
      <c r="BD1789" s="32"/>
      <c r="BE1789" s="32"/>
      <c r="BF1789" s="32"/>
      <c r="BG1789" s="32"/>
      <c r="BH1789" s="32"/>
      <c r="BI1789" s="32"/>
      <c r="BJ1789" s="32"/>
      <c r="BK1789" s="32"/>
      <c r="BL1789" s="32"/>
      <c r="BM1789" s="32"/>
      <c r="BN1789" s="32"/>
      <c r="BO1789" s="32"/>
      <c r="BP1789" s="32"/>
      <c r="BQ1789" s="32"/>
      <c r="BR1789" s="32"/>
      <c r="BS1789" s="32"/>
      <c r="BT1789" s="32"/>
      <c r="BU1789" s="32"/>
      <c r="BV1789" s="32"/>
      <c r="BW1789" s="32"/>
      <c r="BX1789" s="32"/>
      <c r="BY1789" s="32"/>
      <c r="BZ1789" s="32"/>
      <c r="CA1789" s="32"/>
      <c r="CB1789" s="32"/>
      <c r="CC1789" s="32"/>
      <c r="CD1789" s="32"/>
      <c r="CE1789" s="32"/>
      <c r="CF1789" s="32"/>
      <c r="CG1789" s="32"/>
      <c r="CH1789" s="32"/>
      <c r="CI1789" s="32"/>
      <c r="CJ1789" s="32"/>
      <c r="CK1789" s="32"/>
      <c r="CL1789" s="32"/>
      <c r="CM1789" s="32"/>
      <c r="CN1789" s="32"/>
      <c r="CO1789" s="32"/>
      <c r="CP1789" s="32"/>
      <c r="CQ1789" s="32"/>
      <c r="CR1789" s="32"/>
      <c r="CS1789" s="32"/>
      <c r="CT1789" s="32"/>
      <c r="CU1789" s="32"/>
      <c r="CV1789" s="32"/>
      <c r="CW1789" s="32"/>
      <c r="CX1789" s="32"/>
      <c r="CY1789" s="32"/>
      <c r="CZ1789" s="32">
        <v>2.5920000000000001</v>
      </c>
      <c r="DA1789" s="32">
        <v>2.5779999999999998</v>
      </c>
      <c r="DB1789" s="32">
        <v>2.5659999999999998</v>
      </c>
      <c r="DC1789" s="32">
        <v>2.5779999999999998</v>
      </c>
      <c r="DD1789" s="32">
        <v>2.5920000000000001</v>
      </c>
      <c r="DE1789" s="32">
        <v>2.6059999999999999</v>
      </c>
      <c r="DF1789" s="32">
        <v>2.613</v>
      </c>
      <c r="DG1789" s="32">
        <v>2.6429999999999998</v>
      </c>
      <c r="DH1789" s="32">
        <v>2.778</v>
      </c>
      <c r="DI1789" s="32">
        <v>2.903</v>
      </c>
      <c r="DJ1789" s="32">
        <v>2.9279999999999999</v>
      </c>
      <c r="DK1789" s="32">
        <v>2.7759999999999998</v>
      </c>
      <c r="DL1789" s="32">
        <v>2.6429999999999998</v>
      </c>
      <c r="DM1789" s="32">
        <v>2.5230000000000001</v>
      </c>
      <c r="DN1789" s="32">
        <v>2.4830000000000001</v>
      </c>
      <c r="DO1789" s="32">
        <v>2.4830000000000001</v>
      </c>
      <c r="DP1789" s="32">
        <v>2.488</v>
      </c>
      <c r="DQ1789" s="32">
        <v>2.4929999999999999</v>
      </c>
      <c r="DR1789" s="32">
        <v>2.5009999999999999</v>
      </c>
      <c r="DS1789" s="32">
        <v>2.5299999999999998</v>
      </c>
      <c r="DT1789" s="32">
        <v>2.6560000000000001</v>
      </c>
      <c r="DU1789" s="32">
        <v>2.7879999999999998</v>
      </c>
      <c r="DV1789" s="32">
        <v>2.8109999999999999</v>
      </c>
      <c r="DW1789" s="32">
        <v>2.698</v>
      </c>
      <c r="DX1789" s="32">
        <v>2.5859999999999999</v>
      </c>
      <c r="DY1789" s="32">
        <v>2.4900000000000002</v>
      </c>
      <c r="DZ1789" s="32">
        <v>2.4710000000000001</v>
      </c>
      <c r="EA1789" s="32">
        <v>2.4820000000000002</v>
      </c>
      <c r="EB1789" s="32">
        <v>2.488</v>
      </c>
      <c r="EC1789" s="32">
        <v>2.496</v>
      </c>
      <c r="ED1789" s="32">
        <v>2.4990000000000001</v>
      </c>
      <c r="EE1789" s="32">
        <v>2.5329999999999999</v>
      </c>
      <c r="EF1789" s="32">
        <v>2.6709999999999998</v>
      </c>
      <c r="EG1789" s="32">
        <v>2.7970000000000002</v>
      </c>
      <c r="EH1789" s="32">
        <v>2.8279999999999998</v>
      </c>
      <c r="EI1789" s="32">
        <v>2.71</v>
      </c>
      <c r="EJ1789" s="32">
        <v>2.6234999999999999</v>
      </c>
      <c r="EK1789" s="32">
        <v>2.5274999999999999</v>
      </c>
      <c r="EL1789" s="32">
        <v>2.5085000000000002</v>
      </c>
      <c r="EM1789" s="32">
        <v>2.5194999999999999</v>
      </c>
      <c r="EN1789" s="32">
        <v>2.5255000000000001</v>
      </c>
      <c r="EO1789" s="32">
        <v>2.5335000000000001</v>
      </c>
      <c r="EP1789" s="32">
        <v>2.5365000000000002</v>
      </c>
      <c r="EQ1789" s="32">
        <v>2.5705</v>
      </c>
      <c r="ER1789" s="32">
        <v>2.7084999999999999</v>
      </c>
      <c r="ES1789" s="32">
        <v>2.8344999999999998</v>
      </c>
      <c r="ET1789" s="32">
        <v>2.8755000000000002</v>
      </c>
      <c r="EU1789" s="32">
        <v>2.7574999999999998</v>
      </c>
      <c r="EV1789" s="32">
        <v>2.6709999999999998</v>
      </c>
      <c r="EW1789" s="32">
        <v>2.5750000000000002</v>
      </c>
      <c r="EX1789" s="32">
        <v>2.556</v>
      </c>
      <c r="EY1789" s="32">
        <v>2.5670000000000002</v>
      </c>
      <c r="EZ1789" s="32">
        <v>2.573</v>
      </c>
      <c r="FA1789" s="32">
        <v>2.581</v>
      </c>
      <c r="FB1789" s="32">
        <v>2.5840000000000001</v>
      </c>
      <c r="FC1789" s="32">
        <v>2.6179999999999999</v>
      </c>
      <c r="FD1789" s="32">
        <v>2.7559999999999998</v>
      </c>
      <c r="FE1789" s="32">
        <v>2.8820000000000001</v>
      </c>
      <c r="FF1789" s="32">
        <v>2.9329999999999998</v>
      </c>
      <c r="FG1789" s="32">
        <v>2.8149999999999999</v>
      </c>
      <c r="FH1789" s="32">
        <v>2.7284999999999999</v>
      </c>
      <c r="FI1789" s="32">
        <v>2.6324999999999998</v>
      </c>
      <c r="FJ1789" s="32">
        <v>2.6135000000000002</v>
      </c>
      <c r="FK1789" s="32">
        <v>2.6244999999999998</v>
      </c>
      <c r="FL1789" s="32">
        <v>2.6305000000000001</v>
      </c>
      <c r="FM1789" s="32">
        <v>2.6385000000000001</v>
      </c>
      <c r="FN1789" s="32">
        <v>2.6415000000000002</v>
      </c>
      <c r="FO1789" s="32">
        <v>2.6755</v>
      </c>
      <c r="FP1789" s="32">
        <v>2.8134999999999999</v>
      </c>
      <c r="FQ1789" s="32">
        <v>2.9394999999999998</v>
      </c>
      <c r="FR1789" s="32">
        <v>2.9954999999999998</v>
      </c>
      <c r="FS1789" s="32">
        <v>2.8774999999999999</v>
      </c>
      <c r="FT1789" s="32"/>
      <c r="FU1789" s="32"/>
      <c r="FV1789" s="32"/>
      <c r="FW1789" s="32"/>
      <c r="FX1789" s="32"/>
      <c r="FY1789" s="32"/>
      <c r="FZ1789" s="32"/>
      <c r="GA1789" s="32"/>
      <c r="GB1789" s="32"/>
      <c r="GC1789" s="32"/>
      <c r="GD1789" s="32"/>
      <c r="GE1789" s="32"/>
      <c r="GF1789" s="32"/>
      <c r="GG1789" s="32"/>
      <c r="GH1789" s="32"/>
      <c r="GI1789" s="32"/>
      <c r="GJ1789" s="32"/>
      <c r="GK1789" s="32"/>
      <c r="GL1789" s="32"/>
      <c r="GM1789" s="32"/>
      <c r="GN1789" s="32"/>
      <c r="GO1789" s="32"/>
      <c r="GP1789" s="32"/>
      <c r="GQ1789" s="32"/>
    </row>
    <row r="1790" spans="1:199" customFormat="1" hidden="1" x14ac:dyDescent="0.2">
      <c r="A1790">
        <f t="shared" si="424"/>
        <v>5</v>
      </c>
      <c r="B1790">
        <f t="shared" si="425"/>
        <v>2</v>
      </c>
      <c r="C1790" s="1">
        <v>36567</v>
      </c>
      <c r="D1790">
        <f t="shared" si="426"/>
        <v>2</v>
      </c>
      <c r="E1790">
        <f t="shared" si="427"/>
        <v>2000</v>
      </c>
      <c r="F1790" s="17">
        <f t="shared" si="429"/>
        <v>0.21839999999999948</v>
      </c>
      <c r="G1790" s="16">
        <f t="shared" si="416"/>
        <v>-2.3416666666666419E-2</v>
      </c>
      <c r="H1790" s="16">
        <f t="shared" si="417"/>
        <v>3.1333333333333435E-2</v>
      </c>
      <c r="I1790" s="16">
        <f t="shared" si="418"/>
        <v>7.916666666667016E-3</v>
      </c>
      <c r="J1790" s="7">
        <f>VLOOKUP(C1790,'Nymex hist.'!A:B,2,0)</f>
        <v>2.57</v>
      </c>
      <c r="K1790" s="11">
        <f t="shared" si="428"/>
        <v>2.6110000000000002</v>
      </c>
      <c r="L1790" s="11">
        <f t="shared" si="430"/>
        <v>2.8293999999999997</v>
      </c>
      <c r="M1790" s="9">
        <f t="shared" si="419"/>
        <v>2.6262499999999998</v>
      </c>
      <c r="N1790" s="9">
        <f t="shared" si="420"/>
        <v>2.6028333333333333</v>
      </c>
      <c r="O1790" s="9">
        <f t="shared" si="421"/>
        <v>2.6341666666666668</v>
      </c>
      <c r="P1790" s="9">
        <f t="shared" si="422"/>
        <v>2.6816666666666666</v>
      </c>
      <c r="Q1790" s="9">
        <f t="shared" si="423"/>
        <v>2.7391666666666663</v>
      </c>
      <c r="R1790" s="8">
        <v>36567</v>
      </c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3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>
        <v>2.57</v>
      </c>
      <c r="DA1790" s="2">
        <v>2.58</v>
      </c>
      <c r="DB1790" s="2">
        <v>2.5750000000000002</v>
      </c>
      <c r="DC1790" s="2">
        <v>2.59</v>
      </c>
      <c r="DD1790" s="2">
        <v>2.6070000000000002</v>
      </c>
      <c r="DE1790" s="2">
        <v>2.6240000000000001</v>
      </c>
      <c r="DF1790" s="2">
        <v>2.6339999999999999</v>
      </c>
      <c r="DG1790" s="2">
        <v>2.6669999999999998</v>
      </c>
      <c r="DH1790" s="2">
        <v>2.8069999999999999</v>
      </c>
      <c r="DI1790" s="2">
        <v>2.9279999999999999</v>
      </c>
      <c r="DJ1790" s="2">
        <v>2.9529999999999998</v>
      </c>
      <c r="DK1790" s="2">
        <v>2.7970000000000002</v>
      </c>
      <c r="DL1790" s="2">
        <v>2.6619999999999999</v>
      </c>
      <c r="DM1790" s="2">
        <v>2.54</v>
      </c>
      <c r="DN1790" s="2">
        <v>2.4980000000000002</v>
      </c>
      <c r="DO1790" s="2">
        <v>2.4969999999999999</v>
      </c>
      <c r="DP1790" s="2">
        <v>2.5049999999999999</v>
      </c>
      <c r="DQ1790" s="2">
        <v>2.512</v>
      </c>
      <c r="DR1790" s="2">
        <v>2.52</v>
      </c>
      <c r="DS1790" s="2">
        <v>2.5489999999999999</v>
      </c>
      <c r="DT1790" s="2">
        <v>2.6749999999999998</v>
      </c>
      <c r="DU1790" s="2">
        <v>2.8069999999999999</v>
      </c>
      <c r="DV1790" s="2">
        <v>2.84</v>
      </c>
      <c r="DW1790" s="2">
        <v>2.7170000000000001</v>
      </c>
      <c r="DX1790" s="2">
        <v>2.605</v>
      </c>
      <c r="DY1790" s="2">
        <v>2.5089999999999999</v>
      </c>
      <c r="DZ1790" s="2">
        <v>2.4900000000000002</v>
      </c>
      <c r="EA1790" s="2">
        <v>2.5009999999999999</v>
      </c>
      <c r="EB1790" s="2">
        <v>2.5070000000000001</v>
      </c>
      <c r="EC1790" s="2">
        <v>2.5150000000000001</v>
      </c>
      <c r="ED1790" s="2">
        <v>2.5150000000000001</v>
      </c>
      <c r="EE1790" s="2">
        <v>2.5459999999999998</v>
      </c>
      <c r="EF1790" s="2">
        <v>2.6819999999999999</v>
      </c>
      <c r="EG1790" s="2">
        <v>2.8069999999999999</v>
      </c>
      <c r="EH1790" s="2">
        <v>2.8380000000000001</v>
      </c>
      <c r="EI1790" s="2">
        <v>2.72</v>
      </c>
      <c r="EJ1790" s="2">
        <v>2.6425000000000001</v>
      </c>
      <c r="EK1790" s="2">
        <v>2.5465</v>
      </c>
      <c r="EL1790" s="2">
        <v>2.5274999999999999</v>
      </c>
      <c r="EM1790" s="2">
        <v>2.5385</v>
      </c>
      <c r="EN1790" s="2">
        <v>2.5445000000000002</v>
      </c>
      <c r="EO1790" s="2">
        <v>2.5525000000000002</v>
      </c>
      <c r="EP1790" s="2">
        <v>2.5525000000000002</v>
      </c>
      <c r="EQ1790" s="2">
        <v>2.5834999999999999</v>
      </c>
      <c r="ER1790" s="2">
        <v>2.7195</v>
      </c>
      <c r="ES1790" s="2">
        <v>2.8445</v>
      </c>
      <c r="ET1790" s="2">
        <v>2.8855</v>
      </c>
      <c r="EU1790" s="2">
        <v>2.7675000000000001</v>
      </c>
      <c r="EV1790" s="2">
        <v>2.69</v>
      </c>
      <c r="EW1790" s="2">
        <v>2.5939999999999999</v>
      </c>
      <c r="EX1790" s="2">
        <v>2.5750000000000002</v>
      </c>
      <c r="EY1790" s="2">
        <v>2.5859999999999999</v>
      </c>
      <c r="EZ1790" s="2">
        <v>2.5920000000000001</v>
      </c>
      <c r="FA1790" s="2">
        <v>2.6</v>
      </c>
      <c r="FB1790" s="2">
        <v>2.6</v>
      </c>
      <c r="FC1790" s="2">
        <v>2.6309999999999998</v>
      </c>
      <c r="FD1790" s="2">
        <v>2.7669999999999999</v>
      </c>
      <c r="FE1790" s="2">
        <v>2.8919999999999999</v>
      </c>
      <c r="FF1790" s="2">
        <v>2.9430000000000001</v>
      </c>
      <c r="FG1790" s="2">
        <v>2.8250000000000002</v>
      </c>
      <c r="FH1790" s="2">
        <v>2.7475000000000001</v>
      </c>
      <c r="FI1790" s="2">
        <v>2.6515</v>
      </c>
      <c r="FJ1790" s="2">
        <v>2.6324999999999998</v>
      </c>
      <c r="FK1790" s="2">
        <v>2.6435</v>
      </c>
      <c r="FL1790" s="2">
        <v>2.6495000000000002</v>
      </c>
      <c r="FM1790" s="2">
        <v>2.6575000000000002</v>
      </c>
      <c r="FN1790" s="2">
        <v>2.6575000000000002</v>
      </c>
      <c r="FO1790" s="2">
        <v>2.6884999999999999</v>
      </c>
      <c r="FP1790" s="2">
        <v>2.8245</v>
      </c>
      <c r="FQ1790" s="2">
        <v>2.9495</v>
      </c>
      <c r="FR1790" s="2">
        <v>3.0055000000000001</v>
      </c>
      <c r="FS1790" s="2">
        <v>2.8875000000000002</v>
      </c>
      <c r="FT1790" s="2"/>
      <c r="FU1790" s="2"/>
      <c r="FV1790" s="2"/>
      <c r="FW1790" s="2"/>
      <c r="FX1790" s="2"/>
      <c r="FY1790" s="2"/>
      <c r="FZ1790" s="2"/>
      <c r="GA1790" s="2"/>
      <c r="GB1790" s="2"/>
      <c r="GC1790" s="2"/>
      <c r="GD1790" s="2"/>
      <c r="GE1790" s="2"/>
      <c r="GF1790" s="2"/>
      <c r="GG1790" s="2"/>
      <c r="GH1790" s="2"/>
      <c r="GI1790" s="2"/>
      <c r="GJ1790" s="2"/>
      <c r="GK1790" s="2"/>
      <c r="GL1790" s="2"/>
      <c r="GM1790" s="2"/>
      <c r="GN1790" s="2"/>
      <c r="GO1790" s="2"/>
      <c r="GP1790" s="2"/>
      <c r="GQ1790" s="2"/>
    </row>
    <row r="1791" spans="1:199" customFormat="1" hidden="1" x14ac:dyDescent="0.2">
      <c r="A1791">
        <f t="shared" si="424"/>
        <v>1</v>
      </c>
      <c r="B1791">
        <f t="shared" si="425"/>
        <v>2</v>
      </c>
      <c r="C1791" s="1">
        <v>36570</v>
      </c>
      <c r="D1791">
        <f t="shared" si="426"/>
        <v>2</v>
      </c>
      <c r="E1791">
        <f t="shared" si="427"/>
        <v>2000</v>
      </c>
      <c r="F1791" s="17">
        <f t="shared" si="429"/>
        <v>0.22448571428571462</v>
      </c>
      <c r="G1791" s="16">
        <f t="shared" si="416"/>
        <v>-2.1583333333333954E-2</v>
      </c>
      <c r="H1791" s="16">
        <f t="shared" si="417"/>
        <v>3.1083333333334018E-2</v>
      </c>
      <c r="I1791" s="16">
        <f t="shared" si="418"/>
        <v>9.5000000000000639E-3</v>
      </c>
      <c r="J1791" s="7">
        <f>VLOOKUP(C1791,'Nymex hist.'!A:B,2,0)</f>
        <v>2.5409999999999999</v>
      </c>
      <c r="K1791" s="11">
        <f t="shared" si="428"/>
        <v>2.5967142857142855</v>
      </c>
      <c r="L1791" s="11">
        <f t="shared" si="430"/>
        <v>2.8212000000000002</v>
      </c>
      <c r="M1791" s="9">
        <f t="shared" si="419"/>
        <v>2.6194999999999999</v>
      </c>
      <c r="N1791" s="9">
        <f t="shared" si="420"/>
        <v>2.597916666666666</v>
      </c>
      <c r="O1791" s="9">
        <f t="shared" si="421"/>
        <v>2.629</v>
      </c>
      <c r="P1791" s="9">
        <f t="shared" si="422"/>
        <v>2.6765000000000003</v>
      </c>
      <c r="Q1791" s="9">
        <f t="shared" si="423"/>
        <v>2.734</v>
      </c>
      <c r="R1791" s="8">
        <v>36570</v>
      </c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3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>
        <v>2.5409999999999999</v>
      </c>
      <c r="DA1791" s="2">
        <v>2.5539999999999998</v>
      </c>
      <c r="DB1791" s="2">
        <v>2.56</v>
      </c>
      <c r="DC1791" s="2">
        <v>2.577</v>
      </c>
      <c r="DD1791" s="2">
        <v>2.5950000000000002</v>
      </c>
      <c r="DE1791" s="2">
        <v>2.6120000000000001</v>
      </c>
      <c r="DF1791" s="2">
        <v>2.6219999999999999</v>
      </c>
      <c r="DG1791" s="2">
        <v>2.657</v>
      </c>
      <c r="DH1791" s="2">
        <v>2.798</v>
      </c>
      <c r="DI1791" s="2">
        <v>2.92</v>
      </c>
      <c r="DJ1791" s="2">
        <v>2.9449999999999998</v>
      </c>
      <c r="DK1791" s="2">
        <v>2.7890000000000001</v>
      </c>
      <c r="DL1791" s="2">
        <v>2.6539999999999999</v>
      </c>
      <c r="DM1791" s="2">
        <v>2.532</v>
      </c>
      <c r="DN1791" s="2">
        <v>2.4900000000000002</v>
      </c>
      <c r="DO1791" s="2">
        <v>2.4900000000000002</v>
      </c>
      <c r="DP1791" s="2">
        <v>2.4980000000000002</v>
      </c>
      <c r="DQ1791" s="2">
        <v>2.5049999999999999</v>
      </c>
      <c r="DR1791" s="2">
        <v>2.5150000000000001</v>
      </c>
      <c r="DS1791" s="2">
        <v>2.544</v>
      </c>
      <c r="DT1791" s="2">
        <v>2.67</v>
      </c>
      <c r="DU1791" s="2">
        <v>2.802</v>
      </c>
      <c r="DV1791" s="2">
        <v>2.835</v>
      </c>
      <c r="DW1791" s="2">
        <v>2.7149999999999999</v>
      </c>
      <c r="DX1791" s="2">
        <v>2.5979999999999999</v>
      </c>
      <c r="DY1791" s="2">
        <v>2.504</v>
      </c>
      <c r="DZ1791" s="2">
        <v>2.4849999999999999</v>
      </c>
      <c r="EA1791" s="2">
        <v>2.496</v>
      </c>
      <c r="EB1791" s="2">
        <v>2.5019999999999998</v>
      </c>
      <c r="EC1791" s="2">
        <v>2.5099999999999998</v>
      </c>
      <c r="ED1791" s="2">
        <v>2.5099999999999998</v>
      </c>
      <c r="EE1791" s="2">
        <v>2.5409999999999999</v>
      </c>
      <c r="EF1791" s="2">
        <v>2.677</v>
      </c>
      <c r="EG1791" s="2">
        <v>2.802</v>
      </c>
      <c r="EH1791" s="2">
        <v>2.8330000000000002</v>
      </c>
      <c r="EI1791" s="2">
        <v>2.7149999999999999</v>
      </c>
      <c r="EJ1791" s="2">
        <v>2.6355</v>
      </c>
      <c r="EK1791" s="2">
        <v>2.5415000000000001</v>
      </c>
      <c r="EL1791" s="2">
        <v>2.5225</v>
      </c>
      <c r="EM1791" s="2">
        <v>2.5335000000000001</v>
      </c>
      <c r="EN1791" s="2">
        <v>2.5394999999999999</v>
      </c>
      <c r="EO1791" s="2">
        <v>2.5474999999999999</v>
      </c>
      <c r="EP1791" s="2">
        <v>2.5474999999999999</v>
      </c>
      <c r="EQ1791" s="2">
        <v>2.5785</v>
      </c>
      <c r="ER1791" s="2">
        <v>2.7145000000000001</v>
      </c>
      <c r="ES1791" s="2">
        <v>2.8395000000000001</v>
      </c>
      <c r="ET1791" s="2">
        <v>2.8805000000000001</v>
      </c>
      <c r="EU1791" s="2">
        <v>2.7625000000000002</v>
      </c>
      <c r="EV1791" s="2">
        <v>2.6829999999999998</v>
      </c>
      <c r="EW1791" s="2">
        <v>2.589</v>
      </c>
      <c r="EX1791" s="2">
        <v>2.57</v>
      </c>
      <c r="EY1791" s="2">
        <v>2.581</v>
      </c>
      <c r="EZ1791" s="2">
        <v>2.5870000000000002</v>
      </c>
      <c r="FA1791" s="2">
        <v>2.5950000000000002</v>
      </c>
      <c r="FB1791" s="2">
        <v>2.5950000000000002</v>
      </c>
      <c r="FC1791" s="2">
        <v>2.6259999999999999</v>
      </c>
      <c r="FD1791" s="2">
        <v>2.762</v>
      </c>
      <c r="FE1791" s="2">
        <v>2.887</v>
      </c>
      <c r="FF1791" s="2">
        <v>2.9380000000000002</v>
      </c>
      <c r="FG1791" s="2">
        <v>2.82</v>
      </c>
      <c r="FH1791" s="2">
        <v>2.7404999999999999</v>
      </c>
      <c r="FI1791" s="2">
        <v>2.6465000000000001</v>
      </c>
      <c r="FJ1791" s="2">
        <v>2.6274999999999999</v>
      </c>
      <c r="FK1791" s="2">
        <v>2.6385000000000001</v>
      </c>
      <c r="FL1791" s="2">
        <v>2.6444999999999999</v>
      </c>
      <c r="FM1791" s="2">
        <v>2.6524999999999999</v>
      </c>
      <c r="FN1791" s="2">
        <v>2.6524999999999999</v>
      </c>
      <c r="FO1791" s="2">
        <v>2.6835</v>
      </c>
      <c r="FP1791" s="2">
        <v>2.8195000000000001</v>
      </c>
      <c r="FQ1791" s="2">
        <v>2.9445000000000001</v>
      </c>
      <c r="FR1791" s="2">
        <v>3.0005000000000002</v>
      </c>
      <c r="FS1791" s="2">
        <v>2.8824999999999998</v>
      </c>
      <c r="FT1791" s="2"/>
      <c r="FU1791" s="2"/>
      <c r="FV1791" s="2"/>
      <c r="FW1791" s="2"/>
      <c r="FX1791" s="2"/>
      <c r="FY1791" s="2"/>
      <c r="FZ1791" s="2"/>
      <c r="GA1791" s="2"/>
      <c r="GB1791" s="2"/>
      <c r="GC1791" s="2"/>
      <c r="GD1791" s="2"/>
      <c r="GE1791" s="2"/>
      <c r="GF1791" s="2"/>
      <c r="GG1791" s="2"/>
      <c r="GH1791" s="2"/>
      <c r="GI1791" s="2"/>
      <c r="GJ1791" s="2"/>
      <c r="GK1791" s="2"/>
      <c r="GL1791" s="2"/>
      <c r="GM1791" s="2"/>
      <c r="GN1791" s="2"/>
      <c r="GO1791" s="2"/>
      <c r="GP1791" s="2"/>
      <c r="GQ1791" s="2"/>
    </row>
    <row r="1792" spans="1:199" customFormat="1" hidden="1" x14ac:dyDescent="0.2">
      <c r="A1792">
        <f t="shared" si="424"/>
        <v>2</v>
      </c>
      <c r="B1792">
        <f t="shared" si="425"/>
        <v>2</v>
      </c>
      <c r="C1792" s="1">
        <v>36571</v>
      </c>
      <c r="D1792">
        <f t="shared" si="426"/>
        <v>2</v>
      </c>
      <c r="E1792">
        <f t="shared" si="427"/>
        <v>2000</v>
      </c>
      <c r="F1792" s="17">
        <f t="shared" si="429"/>
        <v>0.20474285714285712</v>
      </c>
      <c r="G1792" s="16">
        <f t="shared" si="416"/>
        <v>-3.858333333333297E-2</v>
      </c>
      <c r="H1792" s="16">
        <f t="shared" si="417"/>
        <v>2.69166666666667E-2</v>
      </c>
      <c r="I1792" s="16">
        <f t="shared" si="418"/>
        <v>-1.166666666666627E-2</v>
      </c>
      <c r="J1792" s="7">
        <f>VLOOKUP(C1792,'Nymex hist.'!A:B,2,0)</f>
        <v>2.6179999999999999</v>
      </c>
      <c r="K1792" s="11">
        <f t="shared" si="428"/>
        <v>2.6578571428571429</v>
      </c>
      <c r="L1792" s="11">
        <f t="shared" si="430"/>
        <v>2.8626</v>
      </c>
      <c r="M1792" s="9">
        <f t="shared" si="419"/>
        <v>2.651583333333333</v>
      </c>
      <c r="N1792" s="9">
        <f t="shared" si="420"/>
        <v>2.613</v>
      </c>
      <c r="O1792" s="9">
        <f t="shared" si="421"/>
        <v>2.6399166666666667</v>
      </c>
      <c r="P1792" s="9">
        <f t="shared" si="422"/>
        <v>2.6849166666666666</v>
      </c>
      <c r="Q1792" s="9">
        <f t="shared" si="423"/>
        <v>2.7399166666666663</v>
      </c>
      <c r="R1792" s="8">
        <v>36571</v>
      </c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3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>
        <v>2.6179999999999999</v>
      </c>
      <c r="DA1792" s="2">
        <v>2.6280000000000001</v>
      </c>
      <c r="DB1792" s="2">
        <v>2.63</v>
      </c>
      <c r="DC1792" s="2">
        <v>2.6429999999999998</v>
      </c>
      <c r="DD1792" s="2">
        <v>2.6560000000000001</v>
      </c>
      <c r="DE1792" s="2">
        <v>2.669</v>
      </c>
      <c r="DF1792" s="2">
        <v>2.6739999999999999</v>
      </c>
      <c r="DG1792" s="2">
        <v>2.7050000000000001</v>
      </c>
      <c r="DH1792" s="2">
        <v>2.843</v>
      </c>
      <c r="DI1792" s="2">
        <v>2.9649999999999999</v>
      </c>
      <c r="DJ1792" s="2">
        <v>2.9889999999999999</v>
      </c>
      <c r="DK1792" s="2">
        <v>2.827</v>
      </c>
      <c r="DL1792" s="2">
        <v>2.6890000000000001</v>
      </c>
      <c r="DM1792" s="2">
        <v>2.5649999999999999</v>
      </c>
      <c r="DN1792" s="2">
        <v>2.5209999999999999</v>
      </c>
      <c r="DO1792" s="2">
        <v>2.5209999999999999</v>
      </c>
      <c r="DP1792" s="2">
        <v>2.5289999999999999</v>
      </c>
      <c r="DQ1792" s="2">
        <v>2.536</v>
      </c>
      <c r="DR1792" s="2">
        <v>2.5430000000000001</v>
      </c>
      <c r="DS1792" s="2">
        <v>2.5750000000000002</v>
      </c>
      <c r="DT1792" s="2">
        <v>2.6970000000000001</v>
      </c>
      <c r="DU1792" s="2">
        <v>2.827</v>
      </c>
      <c r="DV1792" s="2">
        <v>2.86</v>
      </c>
      <c r="DW1792" s="2">
        <v>2.7349999999999999</v>
      </c>
      <c r="DX1792" s="2">
        <v>2.6179999999999999</v>
      </c>
      <c r="DY1792" s="2">
        <v>2.524</v>
      </c>
      <c r="DZ1792" s="2">
        <v>2.5049999999999999</v>
      </c>
      <c r="EA1792" s="2">
        <v>2.512</v>
      </c>
      <c r="EB1792" s="2">
        <v>2.512</v>
      </c>
      <c r="EC1792" s="2">
        <v>2.52</v>
      </c>
      <c r="ED1792" s="2">
        <v>2.52</v>
      </c>
      <c r="EE1792" s="2">
        <v>2.5510000000000002</v>
      </c>
      <c r="EF1792" s="2">
        <v>2.6869999999999998</v>
      </c>
      <c r="EG1792" s="2">
        <v>2.8119999999999998</v>
      </c>
      <c r="EH1792" s="2">
        <v>2.843</v>
      </c>
      <c r="EI1792" s="2">
        <v>2.7250000000000001</v>
      </c>
      <c r="EJ1792" s="2">
        <v>2.653</v>
      </c>
      <c r="EK1792" s="2">
        <v>2.5590000000000002</v>
      </c>
      <c r="EL1792" s="2">
        <v>2.54</v>
      </c>
      <c r="EM1792" s="2">
        <v>2.5470000000000002</v>
      </c>
      <c r="EN1792" s="2">
        <v>2.5470000000000002</v>
      </c>
      <c r="EO1792" s="2">
        <v>2.5550000000000002</v>
      </c>
      <c r="EP1792" s="2">
        <v>2.5550000000000002</v>
      </c>
      <c r="EQ1792" s="2">
        <v>2.5859999999999999</v>
      </c>
      <c r="ER1792" s="2">
        <v>2.722</v>
      </c>
      <c r="ES1792" s="2">
        <v>2.847</v>
      </c>
      <c r="ET1792" s="2">
        <v>2.8879999999999999</v>
      </c>
      <c r="EU1792" s="2">
        <v>2.77</v>
      </c>
      <c r="EV1792" s="2">
        <v>2.698</v>
      </c>
      <c r="EW1792" s="2">
        <v>2.6040000000000001</v>
      </c>
      <c r="EX1792" s="2">
        <v>2.585</v>
      </c>
      <c r="EY1792" s="2">
        <v>2.5920000000000001</v>
      </c>
      <c r="EZ1792" s="2">
        <v>2.5920000000000001</v>
      </c>
      <c r="FA1792" s="2">
        <v>2.6</v>
      </c>
      <c r="FB1792" s="2">
        <v>2.6</v>
      </c>
      <c r="FC1792" s="2">
        <v>2.6309999999999998</v>
      </c>
      <c r="FD1792" s="2">
        <v>2.7669999999999999</v>
      </c>
      <c r="FE1792" s="2">
        <v>2.8919999999999999</v>
      </c>
      <c r="FF1792" s="2">
        <v>2.9430000000000001</v>
      </c>
      <c r="FG1792" s="2">
        <v>2.8250000000000002</v>
      </c>
      <c r="FH1792" s="2">
        <v>2.7530000000000001</v>
      </c>
      <c r="FI1792" s="2">
        <v>2.6589999999999998</v>
      </c>
      <c r="FJ1792" s="2">
        <v>2.64</v>
      </c>
      <c r="FK1792" s="2">
        <v>2.6469999999999998</v>
      </c>
      <c r="FL1792" s="2">
        <v>2.6469999999999998</v>
      </c>
      <c r="FM1792" s="2">
        <v>2.6549999999999998</v>
      </c>
      <c r="FN1792" s="2">
        <v>2.6549999999999998</v>
      </c>
      <c r="FO1792" s="2">
        <v>2.6859999999999999</v>
      </c>
      <c r="FP1792" s="2">
        <v>2.8220000000000001</v>
      </c>
      <c r="FQ1792" s="2">
        <v>2.9470000000000001</v>
      </c>
      <c r="FR1792" s="2">
        <v>3.0030000000000001</v>
      </c>
      <c r="FS1792" s="2">
        <v>2.8849999999999998</v>
      </c>
      <c r="FT1792" s="2"/>
      <c r="FU1792" s="2"/>
      <c r="FV1792" s="2"/>
      <c r="FW1792" s="2"/>
      <c r="FX1792" s="2"/>
      <c r="FY1792" s="2"/>
      <c r="FZ1792" s="2"/>
      <c r="GA1792" s="2"/>
      <c r="GB1792" s="2"/>
      <c r="GC1792" s="2"/>
      <c r="GD1792" s="2"/>
      <c r="GE1792" s="2"/>
      <c r="GF1792" s="2"/>
      <c r="GG1792" s="2"/>
      <c r="GH1792" s="2"/>
      <c r="GI1792" s="2"/>
      <c r="GJ1792" s="2"/>
      <c r="GK1792" s="2"/>
      <c r="GL1792" s="2"/>
      <c r="GM1792" s="2"/>
      <c r="GN1792" s="2"/>
      <c r="GO1792" s="2"/>
      <c r="GP1792" s="2"/>
      <c r="GQ1792" s="2"/>
    </row>
    <row r="1793" spans="1:199" customFormat="1" hidden="1" x14ac:dyDescent="0.2">
      <c r="A1793">
        <f t="shared" si="424"/>
        <v>3</v>
      </c>
      <c r="B1793">
        <f t="shared" si="425"/>
        <v>2</v>
      </c>
      <c r="C1793" s="1">
        <v>36572</v>
      </c>
      <c r="D1793">
        <f t="shared" si="426"/>
        <v>2</v>
      </c>
      <c r="E1793">
        <f t="shared" si="427"/>
        <v>2000</v>
      </c>
      <c r="F1793" s="17">
        <f t="shared" si="429"/>
        <v>0.21328571428571408</v>
      </c>
      <c r="G1793" s="16">
        <f t="shared" si="416"/>
        <v>-3.0166666666667119E-2</v>
      </c>
      <c r="H1793" s="16">
        <f t="shared" si="417"/>
        <v>2.8083333333333904E-2</v>
      </c>
      <c r="I1793" s="16">
        <f t="shared" si="418"/>
        <v>-2.0833333333332149E-3</v>
      </c>
      <c r="J1793" s="7">
        <f>VLOOKUP(C1793,'Nymex hist.'!A:B,2,0)</f>
        <v>2.5640000000000001</v>
      </c>
      <c r="K1793" s="11">
        <f t="shared" si="428"/>
        <v>2.6277142857142861</v>
      </c>
      <c r="L1793" s="11">
        <f t="shared" si="430"/>
        <v>2.8410000000000002</v>
      </c>
      <c r="M1793" s="9">
        <f t="shared" si="419"/>
        <v>2.6448333333333331</v>
      </c>
      <c r="N1793" s="9">
        <f t="shared" si="420"/>
        <v>2.614666666666666</v>
      </c>
      <c r="O1793" s="9">
        <f t="shared" si="421"/>
        <v>2.6427499999999999</v>
      </c>
      <c r="P1793" s="9">
        <f t="shared" si="422"/>
        <v>2.6877499999999999</v>
      </c>
      <c r="Q1793" s="9">
        <f t="shared" si="423"/>
        <v>2.7427499999999996</v>
      </c>
      <c r="R1793" s="8">
        <v>36572</v>
      </c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3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>
        <v>2.5640000000000001</v>
      </c>
      <c r="DA1793" s="2">
        <v>2.5870000000000002</v>
      </c>
      <c r="DB1793" s="2">
        <v>2.6</v>
      </c>
      <c r="DC1793" s="2">
        <v>2.613</v>
      </c>
      <c r="DD1793" s="2">
        <v>2.6280000000000001</v>
      </c>
      <c r="DE1793" s="2">
        <v>2.641</v>
      </c>
      <c r="DF1793" s="2">
        <v>2.6469999999999998</v>
      </c>
      <c r="DG1793" s="2">
        <v>2.6779999999999999</v>
      </c>
      <c r="DH1793" s="2">
        <v>2.8180000000000001</v>
      </c>
      <c r="DI1793" s="2">
        <v>2.9380000000000002</v>
      </c>
      <c r="DJ1793" s="2">
        <v>2.9630000000000001</v>
      </c>
      <c r="DK1793" s="2">
        <v>2.8079999999999998</v>
      </c>
      <c r="DL1793" s="2">
        <v>2.6779999999999999</v>
      </c>
      <c r="DM1793" s="2">
        <v>2.5579999999999998</v>
      </c>
      <c r="DN1793" s="2">
        <v>2.516</v>
      </c>
      <c r="DO1793" s="2">
        <v>2.5179999999999998</v>
      </c>
      <c r="DP1793" s="2">
        <v>2.5259999999999998</v>
      </c>
      <c r="DQ1793" s="2">
        <v>2.5329999999999999</v>
      </c>
      <c r="DR1793" s="2">
        <v>2.5409999999999999</v>
      </c>
      <c r="DS1793" s="2">
        <v>2.573</v>
      </c>
      <c r="DT1793" s="2">
        <v>2.6970000000000001</v>
      </c>
      <c r="DU1793" s="2">
        <v>2.827</v>
      </c>
      <c r="DV1793" s="2">
        <v>2.86</v>
      </c>
      <c r="DW1793" s="2">
        <v>2.7349999999999999</v>
      </c>
      <c r="DX1793" s="2">
        <v>2.6179999999999999</v>
      </c>
      <c r="DY1793" s="2">
        <v>2.524</v>
      </c>
      <c r="DZ1793" s="2">
        <v>2.5049999999999999</v>
      </c>
      <c r="EA1793" s="2">
        <v>2.5070000000000001</v>
      </c>
      <c r="EB1793" s="2">
        <v>2.5089999999999999</v>
      </c>
      <c r="EC1793" s="2">
        <v>2.52</v>
      </c>
      <c r="ED1793" s="2">
        <v>2.5270000000000001</v>
      </c>
      <c r="EE1793" s="2">
        <v>2.5579999999999998</v>
      </c>
      <c r="EF1793" s="2">
        <v>2.694</v>
      </c>
      <c r="EG1793" s="2">
        <v>2.819</v>
      </c>
      <c r="EH1793" s="2">
        <v>2.85</v>
      </c>
      <c r="EI1793" s="2">
        <v>2.7320000000000002</v>
      </c>
      <c r="EJ1793" s="2">
        <v>2.653</v>
      </c>
      <c r="EK1793" s="2">
        <v>2.5590000000000002</v>
      </c>
      <c r="EL1793" s="2">
        <v>2.54</v>
      </c>
      <c r="EM1793" s="2">
        <v>2.5419999999999998</v>
      </c>
      <c r="EN1793" s="2">
        <v>2.544</v>
      </c>
      <c r="EO1793" s="2">
        <v>2.5550000000000002</v>
      </c>
      <c r="EP1793" s="2">
        <v>2.5619999999999998</v>
      </c>
      <c r="EQ1793" s="2">
        <v>2.593</v>
      </c>
      <c r="ER1793" s="2">
        <v>2.7290000000000001</v>
      </c>
      <c r="ES1793" s="2">
        <v>2.8540000000000001</v>
      </c>
      <c r="ET1793" s="2">
        <v>2.895</v>
      </c>
      <c r="EU1793" s="2">
        <v>2.7770000000000001</v>
      </c>
      <c r="EV1793" s="2">
        <v>2.698</v>
      </c>
      <c r="EW1793" s="2">
        <v>2.6040000000000001</v>
      </c>
      <c r="EX1793" s="2">
        <v>2.585</v>
      </c>
      <c r="EY1793" s="2">
        <v>2.5870000000000002</v>
      </c>
      <c r="EZ1793" s="2">
        <v>2.589</v>
      </c>
      <c r="FA1793" s="2">
        <v>2.6</v>
      </c>
      <c r="FB1793" s="2">
        <v>2.6070000000000002</v>
      </c>
      <c r="FC1793" s="2">
        <v>2.6379999999999999</v>
      </c>
      <c r="FD1793" s="2">
        <v>2.774</v>
      </c>
      <c r="FE1793" s="2">
        <v>2.899</v>
      </c>
      <c r="FF1793" s="2">
        <v>2.95</v>
      </c>
      <c r="FG1793" s="2">
        <v>2.8319999999999999</v>
      </c>
      <c r="FH1793" s="2">
        <v>2.7530000000000001</v>
      </c>
      <c r="FI1793" s="2">
        <v>2.6589999999999998</v>
      </c>
      <c r="FJ1793" s="2">
        <v>2.64</v>
      </c>
      <c r="FK1793" s="2">
        <v>2.6419999999999999</v>
      </c>
      <c r="FL1793" s="2">
        <v>2.6440000000000001</v>
      </c>
      <c r="FM1793" s="2">
        <v>2.6549999999999998</v>
      </c>
      <c r="FN1793" s="2">
        <v>2.6619999999999999</v>
      </c>
      <c r="FO1793" s="2">
        <v>2.6930000000000001</v>
      </c>
      <c r="FP1793" s="2">
        <v>2.8290000000000002</v>
      </c>
      <c r="FQ1793" s="2">
        <v>2.9540000000000002</v>
      </c>
      <c r="FR1793" s="2">
        <v>3.01</v>
      </c>
      <c r="FS1793" s="2">
        <v>2.8919999999999999</v>
      </c>
      <c r="FT1793" s="2"/>
      <c r="FU1793" s="2"/>
      <c r="FV1793" s="2"/>
      <c r="FW1793" s="2"/>
      <c r="FX1793" s="2"/>
      <c r="FY1793" s="2"/>
      <c r="FZ1793" s="2"/>
      <c r="GA1793" s="2"/>
      <c r="GB1793" s="2"/>
      <c r="GC1793" s="2"/>
      <c r="GD1793" s="2"/>
      <c r="GE1793" s="2"/>
      <c r="GF1793" s="2"/>
      <c r="GG1793" s="2"/>
      <c r="GH1793" s="2"/>
      <c r="GI1793" s="2"/>
      <c r="GJ1793" s="2"/>
      <c r="GK1793" s="2"/>
      <c r="GL1793" s="2"/>
      <c r="GM1793" s="2"/>
      <c r="GN1793" s="2"/>
      <c r="GO1793" s="2"/>
      <c r="GP1793" s="2"/>
      <c r="GQ1793" s="2"/>
    </row>
    <row r="1794" spans="1:199" x14ac:dyDescent="0.2">
      <c r="A1794" s="36">
        <f t="shared" si="424"/>
        <v>4</v>
      </c>
      <c r="B1794" s="36">
        <f t="shared" si="425"/>
        <v>2</v>
      </c>
      <c r="C1794" s="1">
        <v>36573</v>
      </c>
      <c r="D1794">
        <f t="shared" si="426"/>
        <v>2</v>
      </c>
      <c r="E1794">
        <f t="shared" si="427"/>
        <v>2000</v>
      </c>
      <c r="F1794" s="21">
        <f t="shared" si="429"/>
        <v>0.18714285714285683</v>
      </c>
      <c r="G1794" s="21">
        <f t="shared" si="416"/>
        <v>-3.5666666666666735E-2</v>
      </c>
      <c r="H1794" s="21">
        <f t="shared" si="417"/>
        <v>2.4833333333333929E-2</v>
      </c>
      <c r="I1794" s="21">
        <f t="shared" si="418"/>
        <v>-1.0833333333332806E-2</v>
      </c>
      <c r="J1794" s="23">
        <f>VLOOKUP(C1794,'Nymex hist.'!A:B,2,0)</f>
        <v>2.6669999999999998</v>
      </c>
      <c r="K1794" s="23">
        <f t="shared" si="428"/>
        <v>2.7008571428571431</v>
      </c>
      <c r="L1794" s="23">
        <f t="shared" si="430"/>
        <v>2.8879999999999999</v>
      </c>
      <c r="M1794" s="23">
        <f t="shared" si="419"/>
        <v>2.6834166666666666</v>
      </c>
      <c r="N1794" s="23">
        <f t="shared" si="420"/>
        <v>2.6477499999999998</v>
      </c>
      <c r="O1794" s="23">
        <f t="shared" si="421"/>
        <v>2.6725833333333338</v>
      </c>
      <c r="P1794" s="23">
        <f t="shared" si="422"/>
        <v>2.7125833333333329</v>
      </c>
      <c r="Q1794" s="23">
        <f t="shared" si="423"/>
        <v>2.7625833333333336</v>
      </c>
      <c r="R1794" s="30">
        <v>36573</v>
      </c>
      <c r="S1794" s="32"/>
      <c r="T1794" s="32"/>
      <c r="U1794" s="32"/>
      <c r="V1794" s="32"/>
      <c r="W1794" s="32"/>
      <c r="X1794" s="32"/>
      <c r="Y1794" s="32"/>
      <c r="Z1794" s="32"/>
      <c r="AA1794" s="32"/>
      <c r="AB1794" s="32"/>
      <c r="AC1794" s="32"/>
      <c r="AD1794" s="32"/>
      <c r="AE1794" s="32"/>
      <c r="AF1794" s="32"/>
      <c r="AG1794" s="32"/>
      <c r="AH1794" s="32"/>
      <c r="AI1794" s="32"/>
      <c r="AJ1794" s="34"/>
      <c r="AK1794" s="32"/>
      <c r="AL1794" s="32"/>
      <c r="AM1794" s="32"/>
      <c r="AN1794" s="32"/>
      <c r="AO1794" s="32"/>
      <c r="AP1794" s="32"/>
      <c r="AQ1794" s="32"/>
      <c r="AR1794" s="32"/>
      <c r="AS1794" s="32"/>
      <c r="AT1794" s="32"/>
      <c r="AU1794" s="32"/>
      <c r="AV1794" s="32"/>
      <c r="AW1794" s="32"/>
      <c r="AX1794" s="32"/>
      <c r="AY1794" s="32"/>
      <c r="AZ1794" s="32"/>
      <c r="BA1794" s="32"/>
      <c r="BB1794" s="32"/>
      <c r="BC1794" s="32"/>
      <c r="BD1794" s="32"/>
      <c r="BE1794" s="32"/>
      <c r="BF1794" s="32"/>
      <c r="BG1794" s="32"/>
      <c r="BH1794" s="32"/>
      <c r="BI1794" s="32"/>
      <c r="BJ1794" s="32"/>
      <c r="BK1794" s="32"/>
      <c r="BL1794" s="32"/>
      <c r="BM1794" s="32"/>
      <c r="BN1794" s="32"/>
      <c r="BO1794" s="32"/>
      <c r="BP1794" s="32"/>
      <c r="BQ1794" s="32"/>
      <c r="BR1794" s="32"/>
      <c r="BS1794" s="32"/>
      <c r="BT1794" s="32"/>
      <c r="BU1794" s="32"/>
      <c r="BV1794" s="32"/>
      <c r="BW1794" s="32"/>
      <c r="BX1794" s="32"/>
      <c r="BY1794" s="32"/>
      <c r="BZ1794" s="32"/>
      <c r="CA1794" s="32"/>
      <c r="CB1794" s="32"/>
      <c r="CC1794" s="32"/>
      <c r="CD1794" s="32"/>
      <c r="CE1794" s="32"/>
      <c r="CF1794" s="32"/>
      <c r="CG1794" s="32"/>
      <c r="CH1794" s="32"/>
      <c r="CI1794" s="32"/>
      <c r="CJ1794" s="32"/>
      <c r="CK1794" s="32"/>
      <c r="CL1794" s="32"/>
      <c r="CM1794" s="32"/>
      <c r="CN1794" s="32"/>
      <c r="CO1794" s="32"/>
      <c r="CP1794" s="32"/>
      <c r="CQ1794" s="32"/>
      <c r="CR1794" s="32"/>
      <c r="CS1794" s="32"/>
      <c r="CT1794" s="32"/>
      <c r="CU1794" s="32"/>
      <c r="CV1794" s="32"/>
      <c r="CW1794" s="32"/>
      <c r="CX1794" s="32"/>
      <c r="CY1794" s="32"/>
      <c r="CZ1794" s="32">
        <v>2.6669999999999998</v>
      </c>
      <c r="DA1794" s="32">
        <v>2.6850000000000001</v>
      </c>
      <c r="DB1794" s="32">
        <v>2.6850000000000001</v>
      </c>
      <c r="DC1794" s="32">
        <v>2.6880000000000002</v>
      </c>
      <c r="DD1794" s="32">
        <v>2.698</v>
      </c>
      <c r="DE1794" s="32">
        <v>2.706</v>
      </c>
      <c r="DF1794" s="32">
        <v>2.7080000000000002</v>
      </c>
      <c r="DG1794" s="32">
        <v>2.7360000000000002</v>
      </c>
      <c r="DH1794" s="32">
        <v>2.8679999999999999</v>
      </c>
      <c r="DI1794" s="32">
        <v>2.988</v>
      </c>
      <c r="DJ1794" s="32">
        <v>3.0129999999999999</v>
      </c>
      <c r="DK1794" s="32">
        <v>2.8530000000000002</v>
      </c>
      <c r="DL1794" s="32">
        <v>2.718</v>
      </c>
      <c r="DM1794" s="32">
        <v>2.597</v>
      </c>
      <c r="DN1794" s="32">
        <v>2.5529999999999999</v>
      </c>
      <c r="DO1794" s="32">
        <v>2.5539999999999998</v>
      </c>
      <c r="DP1794" s="32">
        <v>2.5619999999999998</v>
      </c>
      <c r="DQ1794" s="32">
        <v>2.569</v>
      </c>
      <c r="DR1794" s="32">
        <v>2.577</v>
      </c>
      <c r="DS1794" s="32">
        <v>2.609</v>
      </c>
      <c r="DT1794" s="32">
        <v>2.7330000000000001</v>
      </c>
      <c r="DU1794" s="32">
        <v>2.863</v>
      </c>
      <c r="DV1794" s="32">
        <v>2.8959999999999999</v>
      </c>
      <c r="DW1794" s="32">
        <v>2.7709999999999999</v>
      </c>
      <c r="DX1794" s="32">
        <v>2.6509999999999998</v>
      </c>
      <c r="DY1794" s="32">
        <v>2.556</v>
      </c>
      <c r="DZ1794" s="32">
        <v>2.536</v>
      </c>
      <c r="EA1794" s="32">
        <v>2.54</v>
      </c>
      <c r="EB1794" s="32">
        <v>2.5430000000000001</v>
      </c>
      <c r="EC1794" s="32">
        <v>2.556</v>
      </c>
      <c r="ED1794" s="32">
        <v>2.5630000000000002</v>
      </c>
      <c r="EE1794" s="32">
        <v>2.589</v>
      </c>
      <c r="EF1794" s="32">
        <v>2.7240000000000002</v>
      </c>
      <c r="EG1794" s="32">
        <v>2.8479999999999999</v>
      </c>
      <c r="EH1794" s="32">
        <v>2.879</v>
      </c>
      <c r="EI1794" s="32">
        <v>2.7610000000000001</v>
      </c>
      <c r="EJ1794" s="32">
        <v>2.6835</v>
      </c>
      <c r="EK1794" s="32">
        <v>2.5884999999999998</v>
      </c>
      <c r="EL1794" s="32">
        <v>2.5684999999999998</v>
      </c>
      <c r="EM1794" s="32">
        <v>2.5724999999999998</v>
      </c>
      <c r="EN1794" s="32">
        <v>2.5754999999999999</v>
      </c>
      <c r="EO1794" s="32">
        <v>2.5884999999999998</v>
      </c>
      <c r="EP1794" s="32">
        <v>2.5954999999999999</v>
      </c>
      <c r="EQ1794" s="32">
        <v>2.6215000000000002</v>
      </c>
      <c r="ER1794" s="32">
        <v>2.7565</v>
      </c>
      <c r="ES1794" s="32">
        <v>2.8805000000000001</v>
      </c>
      <c r="ET1794" s="32">
        <v>2.919</v>
      </c>
      <c r="EU1794" s="32">
        <v>2.8010000000000002</v>
      </c>
      <c r="EV1794" s="32">
        <v>2.7235</v>
      </c>
      <c r="EW1794" s="32">
        <v>2.6284999999999998</v>
      </c>
      <c r="EX1794" s="32">
        <v>2.6084999999999998</v>
      </c>
      <c r="EY1794" s="32">
        <v>2.6124999999999998</v>
      </c>
      <c r="EZ1794" s="32">
        <v>2.6154999999999999</v>
      </c>
      <c r="FA1794" s="32">
        <v>2.6284999999999998</v>
      </c>
      <c r="FB1794" s="32">
        <v>2.6355</v>
      </c>
      <c r="FC1794" s="32">
        <v>2.6615000000000002</v>
      </c>
      <c r="FD1794" s="32">
        <v>2.7965</v>
      </c>
      <c r="FE1794" s="32">
        <v>2.9205000000000001</v>
      </c>
      <c r="FF1794" s="32">
        <v>2.9689999999999999</v>
      </c>
      <c r="FG1794" s="32">
        <v>2.851</v>
      </c>
      <c r="FH1794" s="32">
        <v>2.7734999999999999</v>
      </c>
      <c r="FI1794" s="32">
        <v>2.6785000000000001</v>
      </c>
      <c r="FJ1794" s="32">
        <v>2.6585000000000001</v>
      </c>
      <c r="FK1794" s="32">
        <v>2.6625000000000001</v>
      </c>
      <c r="FL1794" s="32">
        <v>2.6655000000000002</v>
      </c>
      <c r="FM1794" s="32">
        <v>2.6785000000000001</v>
      </c>
      <c r="FN1794" s="32">
        <v>2.6855000000000002</v>
      </c>
      <c r="FO1794" s="32">
        <v>2.7115</v>
      </c>
      <c r="FP1794" s="32">
        <v>2.8464999999999998</v>
      </c>
      <c r="FQ1794" s="32">
        <v>2.9704999999999999</v>
      </c>
      <c r="FR1794" s="32">
        <v>3.024</v>
      </c>
      <c r="FS1794" s="32">
        <v>2.9060000000000001</v>
      </c>
      <c r="FT1794" s="32"/>
      <c r="FU1794" s="32"/>
      <c r="FV1794" s="32"/>
      <c r="FW1794" s="32"/>
      <c r="FX1794" s="32"/>
      <c r="FY1794" s="32"/>
      <c r="FZ1794" s="32"/>
      <c r="GA1794" s="32"/>
      <c r="GB1794" s="32"/>
      <c r="GC1794" s="32"/>
      <c r="GD1794" s="32"/>
      <c r="GE1794" s="32"/>
      <c r="GF1794" s="32"/>
      <c r="GG1794" s="32"/>
      <c r="GH1794" s="32"/>
      <c r="GI1794" s="32"/>
      <c r="GJ1794" s="32"/>
      <c r="GK1794" s="32"/>
      <c r="GL1794" s="32"/>
      <c r="GM1794" s="32"/>
      <c r="GN1794" s="32"/>
      <c r="GO1794" s="32"/>
      <c r="GP1794" s="32"/>
      <c r="GQ1794" s="32"/>
    </row>
    <row r="1795" spans="1:199" customFormat="1" hidden="1" x14ac:dyDescent="0.2">
      <c r="A1795">
        <f t="shared" si="424"/>
        <v>5</v>
      </c>
      <c r="B1795">
        <f t="shared" si="425"/>
        <v>2</v>
      </c>
      <c r="C1795" s="1">
        <v>36574</v>
      </c>
      <c r="D1795">
        <f t="shared" si="426"/>
        <v>2</v>
      </c>
      <c r="E1795">
        <f t="shared" si="427"/>
        <v>2000</v>
      </c>
      <c r="F1795" s="17">
        <f t="shared" si="429"/>
        <v>0.19780000000000086</v>
      </c>
      <c r="G1795" s="16">
        <f t="shared" si="416"/>
        <v>-3.0083333333333684E-2</v>
      </c>
      <c r="H1795" s="16">
        <f t="shared" si="417"/>
        <v>2.5666666666666504E-2</v>
      </c>
      <c r="I1795" s="16">
        <f t="shared" si="418"/>
        <v>-4.4166666666671794E-3</v>
      </c>
      <c r="J1795" s="7">
        <f>VLOOKUP(C1795,'Nymex hist.'!A:B,2,0)</f>
        <v>2.633</v>
      </c>
      <c r="K1795" s="11">
        <f t="shared" ref="K1795:K1826" si="431">AVERAGE(DA1795:DG1795)</f>
        <v>2.6729999999999996</v>
      </c>
      <c r="L1795" s="11">
        <f t="shared" si="430"/>
        <v>2.8708000000000005</v>
      </c>
      <c r="M1795" s="9">
        <f t="shared" si="419"/>
        <v>2.6736666666666671</v>
      </c>
      <c r="N1795" s="9">
        <f t="shared" si="420"/>
        <v>2.6435833333333334</v>
      </c>
      <c r="O1795" s="9">
        <f t="shared" si="421"/>
        <v>2.6692499999999999</v>
      </c>
      <c r="P1795" s="9">
        <f t="shared" si="422"/>
        <v>2.7092499999999995</v>
      </c>
      <c r="Q1795" s="9">
        <f t="shared" si="423"/>
        <v>2.7592499999999998</v>
      </c>
      <c r="R1795" s="8">
        <v>36574</v>
      </c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3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>
        <v>2.633</v>
      </c>
      <c r="DA1795" s="2">
        <v>2.65</v>
      </c>
      <c r="DB1795" s="2">
        <v>2.6539999999999999</v>
      </c>
      <c r="DC1795" s="2">
        <v>2.6579999999999999</v>
      </c>
      <c r="DD1795" s="2">
        <v>2.669</v>
      </c>
      <c r="DE1795" s="2">
        <v>2.68</v>
      </c>
      <c r="DF1795" s="2">
        <v>2.6850000000000001</v>
      </c>
      <c r="DG1795" s="2">
        <v>2.7149999999999999</v>
      </c>
      <c r="DH1795" s="2">
        <v>2.85</v>
      </c>
      <c r="DI1795" s="2">
        <v>2.97</v>
      </c>
      <c r="DJ1795" s="2">
        <v>2.9950000000000001</v>
      </c>
      <c r="DK1795" s="2">
        <v>2.835</v>
      </c>
      <c r="DL1795" s="2">
        <v>2.7040000000000002</v>
      </c>
      <c r="DM1795" s="2">
        <v>2.5859999999999999</v>
      </c>
      <c r="DN1795" s="2">
        <v>2.5459999999999998</v>
      </c>
      <c r="DO1795" s="2">
        <v>2.5470000000000002</v>
      </c>
      <c r="DP1795" s="2">
        <v>2.5550000000000002</v>
      </c>
      <c r="DQ1795" s="2">
        <v>2.5619999999999998</v>
      </c>
      <c r="DR1795" s="2">
        <v>2.57</v>
      </c>
      <c r="DS1795" s="2">
        <v>2.6019999999999999</v>
      </c>
      <c r="DT1795" s="2">
        <v>2.726</v>
      </c>
      <c r="DU1795" s="2">
        <v>2.8559999999999999</v>
      </c>
      <c r="DV1795" s="2">
        <v>2.8889999999999998</v>
      </c>
      <c r="DW1795" s="2">
        <v>2.7639999999999998</v>
      </c>
      <c r="DX1795" s="2">
        <v>2.6440000000000001</v>
      </c>
      <c r="DY1795" s="2">
        <v>2.5489999999999999</v>
      </c>
      <c r="DZ1795" s="2">
        <v>2.5289999999999999</v>
      </c>
      <c r="EA1795" s="2">
        <v>2.5369999999999999</v>
      </c>
      <c r="EB1795" s="2">
        <v>2.5409999999999999</v>
      </c>
      <c r="EC1795" s="2">
        <v>2.5539999999999998</v>
      </c>
      <c r="ED1795" s="2">
        <v>2.5609999999999999</v>
      </c>
      <c r="EE1795" s="2">
        <v>2.5870000000000002</v>
      </c>
      <c r="EF1795" s="2">
        <v>2.722</v>
      </c>
      <c r="EG1795" s="2">
        <v>2.8460000000000001</v>
      </c>
      <c r="EH1795" s="2">
        <v>2.8769999999999998</v>
      </c>
      <c r="EI1795" s="2">
        <v>2.7589999999999999</v>
      </c>
      <c r="EJ1795" s="2">
        <v>2.6764999999999999</v>
      </c>
      <c r="EK1795" s="2">
        <v>2.5815000000000001</v>
      </c>
      <c r="EL1795" s="2">
        <v>2.5615000000000001</v>
      </c>
      <c r="EM1795" s="2">
        <v>2.5695000000000001</v>
      </c>
      <c r="EN1795" s="2">
        <v>2.5735000000000001</v>
      </c>
      <c r="EO1795" s="2">
        <v>2.5865</v>
      </c>
      <c r="EP1795" s="2">
        <v>2.5935000000000001</v>
      </c>
      <c r="EQ1795" s="2">
        <v>2.6194999999999999</v>
      </c>
      <c r="ER1795" s="2">
        <v>2.7545000000000002</v>
      </c>
      <c r="ES1795" s="2">
        <v>2.8784999999999998</v>
      </c>
      <c r="ET1795" s="2">
        <v>2.9169999999999998</v>
      </c>
      <c r="EU1795" s="2">
        <v>2.7989999999999999</v>
      </c>
      <c r="EV1795" s="2">
        <v>2.7164999999999999</v>
      </c>
      <c r="EW1795" s="2">
        <v>2.6215000000000002</v>
      </c>
      <c r="EX1795" s="2">
        <v>2.6015000000000001</v>
      </c>
      <c r="EY1795" s="2">
        <v>2.6095000000000002</v>
      </c>
      <c r="EZ1795" s="2">
        <v>2.6135000000000002</v>
      </c>
      <c r="FA1795" s="2">
        <v>2.6265000000000001</v>
      </c>
      <c r="FB1795" s="2">
        <v>2.6335000000000002</v>
      </c>
      <c r="FC1795" s="2">
        <v>2.6595</v>
      </c>
      <c r="FD1795" s="2">
        <v>2.7945000000000002</v>
      </c>
      <c r="FE1795" s="2">
        <v>2.9184999999999999</v>
      </c>
      <c r="FF1795" s="2">
        <v>2.9670000000000001</v>
      </c>
      <c r="FG1795" s="2">
        <v>2.8490000000000002</v>
      </c>
      <c r="FH1795" s="2">
        <v>2.7665000000000002</v>
      </c>
      <c r="FI1795" s="2">
        <v>2.6715</v>
      </c>
      <c r="FJ1795" s="2">
        <v>2.6515</v>
      </c>
      <c r="FK1795" s="2">
        <v>2.6595</v>
      </c>
      <c r="FL1795" s="2">
        <v>2.6635</v>
      </c>
      <c r="FM1795" s="2">
        <v>2.6764999999999999</v>
      </c>
      <c r="FN1795" s="2">
        <v>2.6835</v>
      </c>
      <c r="FO1795" s="2">
        <v>2.7094999999999998</v>
      </c>
      <c r="FP1795" s="2">
        <v>2.8445</v>
      </c>
      <c r="FQ1795" s="2">
        <v>2.9685000000000001</v>
      </c>
      <c r="FR1795" s="2">
        <v>3.0219999999999998</v>
      </c>
      <c r="FS1795" s="2">
        <v>2.9039999999999999</v>
      </c>
      <c r="FT1795" s="2"/>
      <c r="FU1795" s="2"/>
      <c r="FV1795" s="2"/>
      <c r="FW1795" s="2"/>
      <c r="FX1795" s="2"/>
      <c r="FY1795" s="2"/>
      <c r="FZ1795" s="2"/>
      <c r="GA1795" s="2"/>
      <c r="GB1795" s="2"/>
      <c r="GC1795" s="2"/>
      <c r="GD1795" s="2"/>
      <c r="GE1795" s="2"/>
      <c r="GF1795" s="2"/>
      <c r="GG1795" s="2"/>
      <c r="GH1795" s="2"/>
      <c r="GI1795" s="2"/>
      <c r="GJ1795" s="2"/>
      <c r="GK1795" s="2"/>
      <c r="GL1795" s="2"/>
      <c r="GM1795" s="2"/>
      <c r="GN1795" s="2"/>
      <c r="GO1795" s="2"/>
      <c r="GP1795" s="2"/>
      <c r="GQ1795" s="2"/>
    </row>
    <row r="1796" spans="1:199" customFormat="1" hidden="1" x14ac:dyDescent="0.2">
      <c r="A1796">
        <f t="shared" si="424"/>
        <v>2</v>
      </c>
      <c r="B1796">
        <f t="shared" si="425"/>
        <v>2</v>
      </c>
      <c r="C1796" s="1">
        <v>36578</v>
      </c>
      <c r="D1796">
        <f t="shared" si="426"/>
        <v>2</v>
      </c>
      <c r="E1796">
        <f t="shared" si="427"/>
        <v>2000</v>
      </c>
      <c r="F1796" s="17">
        <f t="shared" si="429"/>
        <v>0.22637142857142889</v>
      </c>
      <c r="G1796" s="16">
        <f t="shared" si="416"/>
        <v>-2.0000000000000018E-2</v>
      </c>
      <c r="H1796" s="16">
        <f t="shared" si="417"/>
        <v>2.5666666666666504E-2</v>
      </c>
      <c r="I1796" s="16">
        <f t="shared" si="418"/>
        <v>5.6666666666664867E-3</v>
      </c>
      <c r="J1796" s="7">
        <f>VLOOKUP(C1796,'Nymex hist.'!A:B,2,0)</f>
        <v>2.5150000000000001</v>
      </c>
      <c r="K1796" s="11">
        <f t="shared" si="431"/>
        <v>2.6024285714285713</v>
      </c>
      <c r="L1796" s="11">
        <f t="shared" si="430"/>
        <v>2.8288000000000002</v>
      </c>
      <c r="M1796" s="9">
        <f t="shared" si="419"/>
        <v>2.6505833333333335</v>
      </c>
      <c r="N1796" s="9">
        <f t="shared" si="420"/>
        <v>2.6305833333333335</v>
      </c>
      <c r="O1796" s="9">
        <f t="shared" si="421"/>
        <v>2.65625</v>
      </c>
      <c r="P1796" s="9">
        <f t="shared" si="422"/>
        <v>2.6962499999999996</v>
      </c>
      <c r="Q1796" s="9">
        <f t="shared" si="423"/>
        <v>2.7462500000000003</v>
      </c>
      <c r="R1796" s="8">
        <v>36578</v>
      </c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3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>
        <v>2.5150000000000001</v>
      </c>
      <c r="DA1796" s="2">
        <v>2.544</v>
      </c>
      <c r="DB1796" s="2">
        <v>2.5640000000000001</v>
      </c>
      <c r="DC1796" s="2">
        <v>2.5840000000000001</v>
      </c>
      <c r="DD1796" s="2">
        <v>2.605</v>
      </c>
      <c r="DE1796" s="2">
        <v>2.625</v>
      </c>
      <c r="DF1796" s="2">
        <v>2.63</v>
      </c>
      <c r="DG1796" s="2">
        <v>2.665</v>
      </c>
      <c r="DH1796" s="2">
        <v>2.8</v>
      </c>
      <c r="DI1796" s="2">
        <v>2.9249999999999998</v>
      </c>
      <c r="DJ1796" s="2">
        <v>2.95</v>
      </c>
      <c r="DK1796" s="2">
        <v>2.7989999999999999</v>
      </c>
      <c r="DL1796" s="2">
        <v>2.67</v>
      </c>
      <c r="DM1796" s="2">
        <v>2.556</v>
      </c>
      <c r="DN1796" s="2">
        <v>2.5190000000000001</v>
      </c>
      <c r="DO1796" s="2">
        <v>2.5289999999999999</v>
      </c>
      <c r="DP1796" s="2">
        <v>2.5390000000000001</v>
      </c>
      <c r="DQ1796" s="2">
        <v>2.5459999999999998</v>
      </c>
      <c r="DR1796" s="2">
        <v>2.5539999999999998</v>
      </c>
      <c r="DS1796" s="2">
        <v>2.589</v>
      </c>
      <c r="DT1796" s="2">
        <v>2.7130000000000001</v>
      </c>
      <c r="DU1796" s="2">
        <v>2.843</v>
      </c>
      <c r="DV1796" s="2">
        <v>2.8759999999999999</v>
      </c>
      <c r="DW1796" s="2">
        <v>2.7509999999999999</v>
      </c>
      <c r="DX1796" s="2">
        <v>2.6309999999999998</v>
      </c>
      <c r="DY1796" s="2">
        <v>2.536</v>
      </c>
      <c r="DZ1796" s="2">
        <v>2.516</v>
      </c>
      <c r="EA1796" s="2">
        <v>2.524</v>
      </c>
      <c r="EB1796" s="2">
        <v>2.528</v>
      </c>
      <c r="EC1796" s="2">
        <v>2.5409999999999999</v>
      </c>
      <c r="ED1796" s="2">
        <v>2.548</v>
      </c>
      <c r="EE1796" s="2">
        <v>2.5739999999999998</v>
      </c>
      <c r="EF1796" s="2">
        <v>2.7090000000000001</v>
      </c>
      <c r="EG1796" s="2">
        <v>2.8330000000000002</v>
      </c>
      <c r="EH1796" s="2">
        <v>2.8639999999999999</v>
      </c>
      <c r="EI1796" s="2">
        <v>2.746</v>
      </c>
      <c r="EJ1796" s="2">
        <v>2.6635</v>
      </c>
      <c r="EK1796" s="2">
        <v>2.5684999999999998</v>
      </c>
      <c r="EL1796" s="2">
        <v>2.5485000000000002</v>
      </c>
      <c r="EM1796" s="2">
        <v>2.5565000000000002</v>
      </c>
      <c r="EN1796" s="2">
        <v>2.5605000000000002</v>
      </c>
      <c r="EO1796" s="2">
        <v>2.5735000000000001</v>
      </c>
      <c r="EP1796" s="2">
        <v>2.5804999999999998</v>
      </c>
      <c r="EQ1796" s="2">
        <v>2.6065</v>
      </c>
      <c r="ER1796" s="2">
        <v>2.7414999999999998</v>
      </c>
      <c r="ES1796" s="2">
        <v>2.8654999999999999</v>
      </c>
      <c r="ET1796" s="2">
        <v>2.9039999999999999</v>
      </c>
      <c r="EU1796" s="2">
        <v>2.786</v>
      </c>
      <c r="EV1796" s="2">
        <v>2.7035</v>
      </c>
      <c r="EW1796" s="2">
        <v>2.6084999999999998</v>
      </c>
      <c r="EX1796" s="2">
        <v>2.5884999999999998</v>
      </c>
      <c r="EY1796" s="2">
        <v>2.5964999999999998</v>
      </c>
      <c r="EZ1796" s="2">
        <v>2.6004999999999998</v>
      </c>
      <c r="FA1796" s="2">
        <v>2.6135000000000002</v>
      </c>
      <c r="FB1796" s="2">
        <v>2.6204999999999998</v>
      </c>
      <c r="FC1796" s="2">
        <v>2.6465000000000001</v>
      </c>
      <c r="FD1796" s="2">
        <v>2.7814999999999999</v>
      </c>
      <c r="FE1796" s="2">
        <v>2.9055</v>
      </c>
      <c r="FF1796" s="2">
        <v>2.9540000000000002</v>
      </c>
      <c r="FG1796" s="2">
        <v>2.8359999999999999</v>
      </c>
      <c r="FH1796" s="2">
        <v>2.7534999999999998</v>
      </c>
      <c r="FI1796" s="2">
        <v>2.6585000000000001</v>
      </c>
      <c r="FJ1796" s="2">
        <v>2.6385000000000001</v>
      </c>
      <c r="FK1796" s="2">
        <v>2.6465000000000001</v>
      </c>
      <c r="FL1796" s="2">
        <v>2.6505000000000001</v>
      </c>
      <c r="FM1796" s="2">
        <v>2.6635</v>
      </c>
      <c r="FN1796" s="2">
        <v>2.6705000000000001</v>
      </c>
      <c r="FO1796" s="2">
        <v>2.6964999999999999</v>
      </c>
      <c r="FP1796" s="2">
        <v>2.8315000000000001</v>
      </c>
      <c r="FQ1796" s="2">
        <v>2.9554999999999998</v>
      </c>
      <c r="FR1796" s="2">
        <v>3.0089999999999999</v>
      </c>
      <c r="FS1796" s="2">
        <v>2.891</v>
      </c>
      <c r="FT1796" s="2"/>
      <c r="FU1796" s="2"/>
      <c r="FV1796" s="2"/>
      <c r="FW1796" s="2"/>
      <c r="FX1796" s="2"/>
      <c r="FY1796" s="2"/>
      <c r="FZ1796" s="2"/>
      <c r="GA1796" s="2"/>
      <c r="GB1796" s="2"/>
      <c r="GC1796" s="2"/>
      <c r="GD1796" s="2"/>
      <c r="GE1796" s="2"/>
      <c r="GF1796" s="2"/>
      <c r="GG1796" s="2"/>
      <c r="GH1796" s="2"/>
      <c r="GI1796" s="2"/>
      <c r="GJ1796" s="2"/>
      <c r="GK1796" s="2"/>
      <c r="GL1796" s="2"/>
      <c r="GM1796" s="2"/>
      <c r="GN1796" s="2"/>
      <c r="GO1796" s="2"/>
      <c r="GP1796" s="2"/>
      <c r="GQ1796" s="2"/>
    </row>
    <row r="1797" spans="1:199" customFormat="1" hidden="1" x14ac:dyDescent="0.2">
      <c r="A1797">
        <f t="shared" si="424"/>
        <v>3</v>
      </c>
      <c r="B1797">
        <f t="shared" si="425"/>
        <v>2</v>
      </c>
      <c r="C1797" s="1">
        <v>36579</v>
      </c>
      <c r="D1797">
        <f t="shared" si="426"/>
        <v>2</v>
      </c>
      <c r="E1797">
        <f t="shared" si="427"/>
        <v>2000</v>
      </c>
      <c r="F1797" s="17">
        <f t="shared" si="429"/>
        <v>0.22680000000000033</v>
      </c>
      <c r="G1797" s="16">
        <f t="shared" ref="G1797:G1860" si="432">N1797-M1797</f>
        <v>-2.0083333333333453E-2</v>
      </c>
      <c r="H1797" s="16">
        <f t="shared" ref="H1797:H1860" si="433">O1797-N1797</f>
        <v>2.5666666666666504E-2</v>
      </c>
      <c r="I1797" s="16">
        <f t="shared" ref="I1797:I1860" si="434">O1797-M1797</f>
        <v>5.5833333333330515E-3</v>
      </c>
      <c r="J1797" s="7">
        <f>VLOOKUP(C1797,'Nymex hist.'!A:B,2,0)</f>
        <v>2.5299999999999998</v>
      </c>
      <c r="K1797" s="11">
        <f t="shared" si="431"/>
        <v>2.6019999999999999</v>
      </c>
      <c r="L1797" s="11">
        <f t="shared" si="430"/>
        <v>2.8288000000000002</v>
      </c>
      <c r="M1797" s="9">
        <f t="shared" ref="M1797:M1860" si="435">SUMIF($S$3:$FQ$3,$E1797+1,$S1797:$FQ1797)/COUNTIF($S$3:$FQ$3,$E1797+1)</f>
        <v>2.6506666666666669</v>
      </c>
      <c r="N1797" s="9">
        <f t="shared" ref="N1797:N1860" si="436">SUMIF($S$3:$FQ$3,$E1797+2,$S1797:$FQ1797)/COUNTIF($S$3:$FQ$3,$E1797+2)</f>
        <v>2.6305833333333335</v>
      </c>
      <c r="O1797" s="9">
        <f t="shared" ref="O1797:O1860" si="437">SUMIF($S$3:$FQ$3,$E1797+3,$S1797:$FQ1797)/COUNTIF($S$3:$FQ$3,$E1797+3)</f>
        <v>2.65625</v>
      </c>
      <c r="P1797" s="9">
        <f t="shared" ref="P1797:P1860" si="438">SUMIF($S$3:$FQ$3,$E1797+4,$S1797:$FQ1797)/COUNTIF($S$3:$FQ$3,$E1797+4)</f>
        <v>2.6962499999999996</v>
      </c>
      <c r="Q1797" s="9">
        <f t="shared" ref="Q1797:Q1860" si="439">SUMIF($S$3:$FQ$3,$E1797+5,$S1797:$FQ1797)/COUNTIF($S$3:$FQ$3,$E1797+5)</f>
        <v>2.7462500000000003</v>
      </c>
      <c r="R1797" s="8">
        <v>36579</v>
      </c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3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>
        <v>2.5299999999999998</v>
      </c>
      <c r="DA1797" s="2">
        <v>2.5409999999999999</v>
      </c>
      <c r="DB1797" s="2">
        <v>2.5640000000000001</v>
      </c>
      <c r="DC1797" s="2">
        <v>2.5840000000000001</v>
      </c>
      <c r="DD1797" s="2">
        <v>2.605</v>
      </c>
      <c r="DE1797" s="2">
        <v>2.625</v>
      </c>
      <c r="DF1797" s="2">
        <v>2.63</v>
      </c>
      <c r="DG1797" s="2">
        <v>2.665</v>
      </c>
      <c r="DH1797" s="2">
        <v>2.8</v>
      </c>
      <c r="DI1797" s="2">
        <v>2.9249999999999998</v>
      </c>
      <c r="DJ1797" s="2">
        <v>2.95</v>
      </c>
      <c r="DK1797" s="2">
        <v>2.7989999999999999</v>
      </c>
      <c r="DL1797" s="2">
        <v>2.67</v>
      </c>
      <c r="DM1797" s="2">
        <v>2.556</v>
      </c>
      <c r="DN1797" s="2">
        <v>2.5190000000000001</v>
      </c>
      <c r="DO1797" s="2">
        <v>2.5289999999999999</v>
      </c>
      <c r="DP1797" s="2">
        <v>2.5390000000000001</v>
      </c>
      <c r="DQ1797" s="2">
        <v>2.5459999999999998</v>
      </c>
      <c r="DR1797" s="2">
        <v>2.5539999999999998</v>
      </c>
      <c r="DS1797" s="2">
        <v>2.59</v>
      </c>
      <c r="DT1797" s="2">
        <v>2.7130000000000001</v>
      </c>
      <c r="DU1797" s="2">
        <v>2.843</v>
      </c>
      <c r="DV1797" s="2">
        <v>2.8759999999999999</v>
      </c>
      <c r="DW1797" s="2">
        <v>2.7509999999999999</v>
      </c>
      <c r="DX1797" s="2">
        <v>2.6309999999999998</v>
      </c>
      <c r="DY1797" s="2">
        <v>2.536</v>
      </c>
      <c r="DZ1797" s="2">
        <v>2.516</v>
      </c>
      <c r="EA1797" s="2">
        <v>2.524</v>
      </c>
      <c r="EB1797" s="2">
        <v>2.528</v>
      </c>
      <c r="EC1797" s="2">
        <v>2.5409999999999999</v>
      </c>
      <c r="ED1797" s="2">
        <v>2.548</v>
      </c>
      <c r="EE1797" s="2">
        <v>2.5739999999999998</v>
      </c>
      <c r="EF1797" s="2">
        <v>2.7090000000000001</v>
      </c>
      <c r="EG1797" s="2">
        <v>2.8330000000000002</v>
      </c>
      <c r="EH1797" s="2">
        <v>2.8639999999999999</v>
      </c>
      <c r="EI1797" s="2">
        <v>2.746</v>
      </c>
      <c r="EJ1797" s="2">
        <v>2.6635</v>
      </c>
      <c r="EK1797" s="2">
        <v>2.5684999999999998</v>
      </c>
      <c r="EL1797" s="2">
        <v>2.5485000000000002</v>
      </c>
      <c r="EM1797" s="2">
        <v>2.5565000000000002</v>
      </c>
      <c r="EN1797" s="2">
        <v>2.5605000000000002</v>
      </c>
      <c r="EO1797" s="2">
        <v>2.5735000000000001</v>
      </c>
      <c r="EP1797" s="2">
        <v>2.5804999999999998</v>
      </c>
      <c r="EQ1797" s="2">
        <v>2.6065</v>
      </c>
      <c r="ER1797" s="2">
        <v>2.7414999999999998</v>
      </c>
      <c r="ES1797" s="2">
        <v>2.8654999999999999</v>
      </c>
      <c r="ET1797" s="2">
        <v>2.9039999999999999</v>
      </c>
      <c r="EU1797" s="2">
        <v>2.786</v>
      </c>
      <c r="EV1797" s="2">
        <v>2.7035</v>
      </c>
      <c r="EW1797" s="2">
        <v>2.6084999999999998</v>
      </c>
      <c r="EX1797" s="2">
        <v>2.5884999999999998</v>
      </c>
      <c r="EY1797" s="2">
        <v>2.5964999999999998</v>
      </c>
      <c r="EZ1797" s="2">
        <v>2.6004999999999998</v>
      </c>
      <c r="FA1797" s="2">
        <v>2.6135000000000002</v>
      </c>
      <c r="FB1797" s="2">
        <v>2.6204999999999998</v>
      </c>
      <c r="FC1797" s="2">
        <v>2.6465000000000001</v>
      </c>
      <c r="FD1797" s="2">
        <v>2.7814999999999999</v>
      </c>
      <c r="FE1797" s="2">
        <v>2.9055</v>
      </c>
      <c r="FF1797" s="2">
        <v>2.9540000000000002</v>
      </c>
      <c r="FG1797" s="2">
        <v>2.8359999999999999</v>
      </c>
      <c r="FH1797" s="2">
        <v>2.7534999999999998</v>
      </c>
      <c r="FI1797" s="2">
        <v>2.6585000000000001</v>
      </c>
      <c r="FJ1797" s="2">
        <v>2.6385000000000001</v>
      </c>
      <c r="FK1797" s="2">
        <v>2.6465000000000001</v>
      </c>
      <c r="FL1797" s="2">
        <v>2.6505000000000001</v>
      </c>
      <c r="FM1797" s="2">
        <v>2.6635</v>
      </c>
      <c r="FN1797" s="2">
        <v>2.6705000000000001</v>
      </c>
      <c r="FO1797" s="2">
        <v>2.6964999999999999</v>
      </c>
      <c r="FP1797" s="2">
        <v>2.8315000000000001</v>
      </c>
      <c r="FQ1797" s="2">
        <v>2.9554999999999998</v>
      </c>
      <c r="FR1797" s="2">
        <v>3.0089999999999999</v>
      </c>
      <c r="FS1797" s="2">
        <v>2.891</v>
      </c>
      <c r="FT1797" s="2"/>
      <c r="FU1797" s="2"/>
      <c r="FV1797" s="2"/>
      <c r="FW1797" s="2"/>
      <c r="FX1797" s="2"/>
      <c r="FY1797" s="2"/>
      <c r="FZ1797" s="2"/>
      <c r="GA1797" s="2"/>
      <c r="GB1797" s="2"/>
      <c r="GC1797" s="2"/>
      <c r="GD1797" s="2"/>
      <c r="GE1797" s="2"/>
      <c r="GF1797" s="2"/>
      <c r="GG1797" s="2"/>
      <c r="GH1797" s="2"/>
      <c r="GI1797" s="2"/>
      <c r="GJ1797" s="2"/>
      <c r="GK1797" s="2"/>
      <c r="GL1797" s="2"/>
      <c r="GM1797" s="2"/>
      <c r="GN1797" s="2"/>
      <c r="GO1797" s="2"/>
      <c r="GP1797" s="2"/>
      <c r="GQ1797" s="2"/>
    </row>
    <row r="1798" spans="1:199" x14ac:dyDescent="0.2">
      <c r="A1798" s="36">
        <f t="shared" ref="A1798:A1861" si="440">WEEKDAY(C1798,2)</f>
        <v>4</v>
      </c>
      <c r="B1798" s="36">
        <f t="shared" ref="B1798:B1861" si="441">MONTH(C1798)</f>
        <v>2</v>
      </c>
      <c r="C1798" s="1">
        <v>36580</v>
      </c>
      <c r="D1798">
        <f t="shared" ref="D1798:D1861" si="442">MONTH(R1798)</f>
        <v>2</v>
      </c>
      <c r="E1798">
        <f t="shared" ref="E1798:E1861" si="443">YEAR(R1798)</f>
        <v>2000</v>
      </c>
      <c r="F1798" s="21">
        <f t="shared" si="429"/>
        <v>0.21922857142857088</v>
      </c>
      <c r="G1798" s="21">
        <f t="shared" si="432"/>
        <v>-2.0916666666667361E-2</v>
      </c>
      <c r="H1798" s="21">
        <f t="shared" si="433"/>
        <v>2.5500000000000522E-2</v>
      </c>
      <c r="I1798" s="21">
        <f t="shared" si="434"/>
        <v>4.5833333333331616E-3</v>
      </c>
      <c r="J1798" s="23">
        <f>VLOOKUP(C1798,'Nymex hist.'!A:B,2,0)</f>
        <v>2.5489999999999999</v>
      </c>
      <c r="K1798" s="23">
        <f t="shared" si="431"/>
        <v>2.6105714285714288</v>
      </c>
      <c r="L1798" s="23">
        <f t="shared" si="430"/>
        <v>2.8297999999999996</v>
      </c>
      <c r="M1798" s="23">
        <f t="shared" si="435"/>
        <v>2.6516666666666668</v>
      </c>
      <c r="N1798" s="23">
        <f t="shared" si="436"/>
        <v>2.6307499999999995</v>
      </c>
      <c r="O1798" s="23">
        <f t="shared" si="437"/>
        <v>2.65625</v>
      </c>
      <c r="P1798" s="23">
        <f t="shared" si="438"/>
        <v>2.6962499999999996</v>
      </c>
      <c r="Q1798" s="23">
        <f t="shared" si="439"/>
        <v>2.7462500000000003</v>
      </c>
      <c r="R1798" s="30">
        <v>36580</v>
      </c>
      <c r="S1798" s="32"/>
      <c r="T1798" s="32"/>
      <c r="U1798" s="32"/>
      <c r="V1798" s="32"/>
      <c r="W1798" s="32"/>
      <c r="X1798" s="32"/>
      <c r="Y1798" s="32"/>
      <c r="Z1798" s="32"/>
      <c r="AA1798" s="32"/>
      <c r="AB1798" s="32"/>
      <c r="AC1798" s="32"/>
      <c r="AD1798" s="32"/>
      <c r="AE1798" s="32"/>
      <c r="AF1798" s="32"/>
      <c r="AG1798" s="32"/>
      <c r="AH1798" s="32"/>
      <c r="AI1798" s="32"/>
      <c r="AJ1798" s="34"/>
      <c r="AK1798" s="32"/>
      <c r="AL1798" s="32"/>
      <c r="AM1798" s="32"/>
      <c r="AN1798" s="32"/>
      <c r="AO1798" s="32"/>
      <c r="AP1798" s="32"/>
      <c r="AQ1798" s="32"/>
      <c r="AR1798" s="32"/>
      <c r="AS1798" s="32"/>
      <c r="AT1798" s="32"/>
      <c r="AU1798" s="32"/>
      <c r="AV1798" s="32"/>
      <c r="AW1798" s="32"/>
      <c r="AX1798" s="32"/>
      <c r="AY1798" s="32"/>
      <c r="AZ1798" s="32"/>
      <c r="BA1798" s="32"/>
      <c r="BB1798" s="32"/>
      <c r="BC1798" s="32"/>
      <c r="BD1798" s="32"/>
      <c r="BE1798" s="32"/>
      <c r="BF1798" s="32"/>
      <c r="BG1798" s="32"/>
      <c r="BH1798" s="32"/>
      <c r="BI1798" s="32"/>
      <c r="BJ1798" s="32"/>
      <c r="BK1798" s="32"/>
      <c r="BL1798" s="32"/>
      <c r="BM1798" s="32"/>
      <c r="BN1798" s="32"/>
      <c r="BO1798" s="32"/>
      <c r="BP1798" s="32"/>
      <c r="BQ1798" s="32"/>
      <c r="BR1798" s="32"/>
      <c r="BS1798" s="32"/>
      <c r="BT1798" s="32"/>
      <c r="BU1798" s="32"/>
      <c r="BV1798" s="32"/>
      <c r="BW1798" s="32"/>
      <c r="BX1798" s="32"/>
      <c r="BY1798" s="32"/>
      <c r="BZ1798" s="32"/>
      <c r="CA1798" s="32"/>
      <c r="CB1798" s="32"/>
      <c r="CC1798" s="32"/>
      <c r="CD1798" s="32"/>
      <c r="CE1798" s="32"/>
      <c r="CF1798" s="32"/>
      <c r="CG1798" s="32"/>
      <c r="CH1798" s="32"/>
      <c r="CI1798" s="32"/>
      <c r="CJ1798" s="32"/>
      <c r="CK1798" s="32"/>
      <c r="CL1798" s="32"/>
      <c r="CM1798" s="32"/>
      <c r="CN1798" s="32"/>
      <c r="CO1798" s="32"/>
      <c r="CP1798" s="32"/>
      <c r="CQ1798" s="32"/>
      <c r="CR1798" s="32"/>
      <c r="CS1798" s="32"/>
      <c r="CT1798" s="32"/>
      <c r="CU1798" s="32"/>
      <c r="CV1798" s="32"/>
      <c r="CW1798" s="32"/>
      <c r="CX1798" s="32"/>
      <c r="CY1798" s="32"/>
      <c r="CZ1798" s="32">
        <v>2.5489999999999999</v>
      </c>
      <c r="DA1798" s="32">
        <v>2.556</v>
      </c>
      <c r="DB1798" s="32">
        <v>2.5760000000000001</v>
      </c>
      <c r="DC1798" s="32">
        <v>2.5960000000000001</v>
      </c>
      <c r="DD1798" s="32">
        <v>2.613</v>
      </c>
      <c r="DE1798" s="32">
        <v>2.63</v>
      </c>
      <c r="DF1798" s="32">
        <v>2.6349999999999998</v>
      </c>
      <c r="DG1798" s="32">
        <v>2.6680000000000001</v>
      </c>
      <c r="DH1798" s="32">
        <v>2.802</v>
      </c>
      <c r="DI1798" s="32">
        <v>2.9249999999999998</v>
      </c>
      <c r="DJ1798" s="32">
        <v>2.95</v>
      </c>
      <c r="DK1798" s="32">
        <v>2.8010000000000002</v>
      </c>
      <c r="DL1798" s="32">
        <v>2.6709999999999998</v>
      </c>
      <c r="DM1798" s="32">
        <v>2.5569999999999999</v>
      </c>
      <c r="DN1798" s="32">
        <v>2.52</v>
      </c>
      <c r="DO1798" s="32">
        <v>2.5299999999999998</v>
      </c>
      <c r="DP1798" s="32">
        <v>2.54</v>
      </c>
      <c r="DQ1798" s="32">
        <v>2.5470000000000002</v>
      </c>
      <c r="DR1798" s="32">
        <v>2.5550000000000002</v>
      </c>
      <c r="DS1798" s="32">
        <v>2.5910000000000002</v>
      </c>
      <c r="DT1798" s="32">
        <v>2.714</v>
      </c>
      <c r="DU1798" s="32">
        <v>2.8439999999999999</v>
      </c>
      <c r="DV1798" s="32">
        <v>2.8769999999999998</v>
      </c>
      <c r="DW1798" s="32">
        <v>2.7519999999999998</v>
      </c>
      <c r="DX1798" s="32">
        <v>2.6309999999999998</v>
      </c>
      <c r="DY1798" s="32">
        <v>2.536</v>
      </c>
      <c r="DZ1798" s="32">
        <v>2.516</v>
      </c>
      <c r="EA1798" s="32">
        <v>2.524</v>
      </c>
      <c r="EB1798" s="32">
        <v>2.528</v>
      </c>
      <c r="EC1798" s="32">
        <v>2.5409999999999999</v>
      </c>
      <c r="ED1798" s="32">
        <v>2.548</v>
      </c>
      <c r="EE1798" s="32">
        <v>2.5739999999999998</v>
      </c>
      <c r="EF1798" s="32">
        <v>2.7090000000000001</v>
      </c>
      <c r="EG1798" s="32">
        <v>2.8330000000000002</v>
      </c>
      <c r="EH1798" s="32">
        <v>2.8639999999999999</v>
      </c>
      <c r="EI1798" s="32">
        <v>2.746</v>
      </c>
      <c r="EJ1798" s="32">
        <v>2.6635</v>
      </c>
      <c r="EK1798" s="32">
        <v>2.5684999999999998</v>
      </c>
      <c r="EL1798" s="32">
        <v>2.5485000000000002</v>
      </c>
      <c r="EM1798" s="32">
        <v>2.5565000000000002</v>
      </c>
      <c r="EN1798" s="32">
        <v>2.5605000000000002</v>
      </c>
      <c r="EO1798" s="32">
        <v>2.5735000000000001</v>
      </c>
      <c r="EP1798" s="32">
        <v>2.5804999999999998</v>
      </c>
      <c r="EQ1798" s="32">
        <v>2.6065</v>
      </c>
      <c r="ER1798" s="32">
        <v>2.7414999999999998</v>
      </c>
      <c r="ES1798" s="32">
        <v>2.8654999999999999</v>
      </c>
      <c r="ET1798" s="32">
        <v>2.9039999999999999</v>
      </c>
      <c r="EU1798" s="32">
        <v>2.786</v>
      </c>
      <c r="EV1798" s="32">
        <v>2.7035</v>
      </c>
      <c r="EW1798" s="32">
        <v>2.6084999999999998</v>
      </c>
      <c r="EX1798" s="32">
        <v>2.5884999999999998</v>
      </c>
      <c r="EY1798" s="32">
        <v>2.5964999999999998</v>
      </c>
      <c r="EZ1798" s="32">
        <v>2.6004999999999998</v>
      </c>
      <c r="FA1798" s="32">
        <v>2.6135000000000002</v>
      </c>
      <c r="FB1798" s="32">
        <v>2.6204999999999998</v>
      </c>
      <c r="FC1798" s="32">
        <v>2.6465000000000001</v>
      </c>
      <c r="FD1798" s="32">
        <v>2.7814999999999999</v>
      </c>
      <c r="FE1798" s="32">
        <v>2.9055</v>
      </c>
      <c r="FF1798" s="32">
        <v>2.9540000000000002</v>
      </c>
      <c r="FG1798" s="32">
        <v>2.8359999999999999</v>
      </c>
      <c r="FH1798" s="32">
        <v>2.7534999999999998</v>
      </c>
      <c r="FI1798" s="32">
        <v>2.6585000000000001</v>
      </c>
      <c r="FJ1798" s="32">
        <v>2.6385000000000001</v>
      </c>
      <c r="FK1798" s="32">
        <v>2.6465000000000001</v>
      </c>
      <c r="FL1798" s="32">
        <v>2.6505000000000001</v>
      </c>
      <c r="FM1798" s="32">
        <v>2.6635</v>
      </c>
      <c r="FN1798" s="32">
        <v>2.6705000000000001</v>
      </c>
      <c r="FO1798" s="32">
        <v>2.6964999999999999</v>
      </c>
      <c r="FP1798" s="32">
        <v>2.8315000000000001</v>
      </c>
      <c r="FQ1798" s="32">
        <v>2.9554999999999998</v>
      </c>
      <c r="FR1798" s="32">
        <v>3.0089999999999999</v>
      </c>
      <c r="FS1798" s="32">
        <v>2.891</v>
      </c>
      <c r="FT1798" s="32"/>
      <c r="FU1798" s="32"/>
      <c r="FV1798" s="32"/>
      <c r="FW1798" s="32"/>
      <c r="FX1798" s="32"/>
      <c r="FY1798" s="32"/>
      <c r="FZ1798" s="32"/>
      <c r="GA1798" s="32"/>
      <c r="GB1798" s="32"/>
      <c r="GC1798" s="32"/>
      <c r="GD1798" s="32"/>
      <c r="GE1798" s="32"/>
      <c r="GF1798" s="32"/>
      <c r="GG1798" s="32"/>
      <c r="GH1798" s="32"/>
      <c r="GI1798" s="32"/>
      <c r="GJ1798" s="32"/>
      <c r="GK1798" s="32"/>
      <c r="GL1798" s="32"/>
      <c r="GM1798" s="32"/>
      <c r="GN1798" s="32"/>
      <c r="GO1798" s="32"/>
      <c r="GP1798" s="32"/>
      <c r="GQ1798" s="32"/>
    </row>
    <row r="1799" spans="1:199" customFormat="1" hidden="1" x14ac:dyDescent="0.2">
      <c r="A1799">
        <f t="shared" si="440"/>
        <v>5</v>
      </c>
      <c r="B1799">
        <f t="shared" si="441"/>
        <v>2</v>
      </c>
      <c r="C1799" s="1">
        <v>36581</v>
      </c>
      <c r="D1799">
        <f t="shared" si="442"/>
        <v>2</v>
      </c>
      <c r="E1799">
        <f t="shared" si="443"/>
        <v>2000</v>
      </c>
      <c r="F1799" s="17">
        <f t="shared" si="429"/>
        <v>0.21054285714285692</v>
      </c>
      <c r="G1799" s="16">
        <f t="shared" si="432"/>
        <v>-3.5916666666666153E-2</v>
      </c>
      <c r="H1799" s="16">
        <f t="shared" si="433"/>
        <v>2.3416666666666419E-2</v>
      </c>
      <c r="I1799" s="16">
        <f t="shared" si="434"/>
        <v>-1.2499999999999734E-2</v>
      </c>
      <c r="J1799" s="7">
        <f>VLOOKUP(C1799,'Nymex hist.'!A:B,2,0)</f>
        <v>2.6030000000000002</v>
      </c>
      <c r="K1799" s="11">
        <f t="shared" si="431"/>
        <v>2.6678571428571431</v>
      </c>
      <c r="L1799" s="11">
        <f t="shared" si="430"/>
        <v>2.8784000000000001</v>
      </c>
      <c r="M1799" s="9">
        <f t="shared" si="435"/>
        <v>2.6905833333333331</v>
      </c>
      <c r="N1799" s="9">
        <f t="shared" si="436"/>
        <v>2.654666666666667</v>
      </c>
      <c r="O1799" s="9">
        <f t="shared" si="437"/>
        <v>2.6780833333333334</v>
      </c>
      <c r="P1799" s="9">
        <f t="shared" si="438"/>
        <v>2.718083333333333</v>
      </c>
      <c r="Q1799" s="9">
        <f t="shared" si="439"/>
        <v>2.7680833333333332</v>
      </c>
      <c r="R1799" s="8">
        <v>36581</v>
      </c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3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>
        <v>2.6030000000000002</v>
      </c>
      <c r="DA1799" s="2">
        <v>2.617</v>
      </c>
      <c r="DB1799" s="2">
        <v>2.6339999999999999</v>
      </c>
      <c r="DC1799" s="2">
        <v>2.653</v>
      </c>
      <c r="DD1799" s="2">
        <v>2.67</v>
      </c>
      <c r="DE1799" s="2">
        <v>2.6869999999999998</v>
      </c>
      <c r="DF1799" s="2">
        <v>2.6920000000000002</v>
      </c>
      <c r="DG1799" s="2">
        <v>2.722</v>
      </c>
      <c r="DH1799" s="2">
        <v>2.8519999999999999</v>
      </c>
      <c r="DI1799" s="2">
        <v>2.9769999999999999</v>
      </c>
      <c r="DJ1799" s="2">
        <v>3.0019999999999998</v>
      </c>
      <c r="DK1799" s="2">
        <v>2.847</v>
      </c>
      <c r="DL1799" s="2">
        <v>2.714</v>
      </c>
      <c r="DM1799" s="2">
        <v>2.5979999999999999</v>
      </c>
      <c r="DN1799" s="2">
        <v>2.56</v>
      </c>
      <c r="DO1799" s="2">
        <v>2.5649999999999999</v>
      </c>
      <c r="DP1799" s="2">
        <v>2.5750000000000002</v>
      </c>
      <c r="DQ1799" s="2">
        <v>2.5819999999999999</v>
      </c>
      <c r="DR1799" s="2">
        <v>2.59</v>
      </c>
      <c r="DS1799" s="2">
        <v>2.6259999999999999</v>
      </c>
      <c r="DT1799" s="2">
        <v>2.7490000000000001</v>
      </c>
      <c r="DU1799" s="2">
        <v>2.879</v>
      </c>
      <c r="DV1799" s="2">
        <v>2.911</v>
      </c>
      <c r="DW1799" s="2">
        <v>2.7850000000000001</v>
      </c>
      <c r="DX1799" s="2">
        <v>2.6589999999999998</v>
      </c>
      <c r="DY1799" s="2">
        <v>2.56</v>
      </c>
      <c r="DZ1799" s="2">
        <v>2.5369999999999999</v>
      </c>
      <c r="EA1799" s="2">
        <v>2.5449999999999999</v>
      </c>
      <c r="EB1799" s="2">
        <v>2.5489999999999999</v>
      </c>
      <c r="EC1799" s="2">
        <v>2.5619999999999998</v>
      </c>
      <c r="ED1799" s="2">
        <v>2.569</v>
      </c>
      <c r="EE1799" s="2">
        <v>2.5950000000000002</v>
      </c>
      <c r="EF1799" s="2">
        <v>2.73</v>
      </c>
      <c r="EG1799" s="2">
        <v>2.8540000000000001</v>
      </c>
      <c r="EH1799" s="2">
        <v>2.8849999999999998</v>
      </c>
      <c r="EI1799" s="2">
        <v>2.7669999999999999</v>
      </c>
      <c r="EJ1799" s="2">
        <v>2.6915</v>
      </c>
      <c r="EK1799" s="2">
        <v>2.5924999999999998</v>
      </c>
      <c r="EL1799" s="2">
        <v>2.5695000000000001</v>
      </c>
      <c r="EM1799" s="2">
        <v>2.5775000000000001</v>
      </c>
      <c r="EN1799" s="2">
        <v>2.5815000000000001</v>
      </c>
      <c r="EO1799" s="2">
        <v>2.5945</v>
      </c>
      <c r="EP1799" s="2">
        <v>2.6015000000000001</v>
      </c>
      <c r="EQ1799" s="2">
        <v>2.6274999999999999</v>
      </c>
      <c r="ER1799" s="2">
        <v>2.7625000000000002</v>
      </c>
      <c r="ES1799" s="2">
        <v>2.8864999999999998</v>
      </c>
      <c r="ET1799" s="2">
        <v>2.9249999999999998</v>
      </c>
      <c r="EU1799" s="2">
        <v>2.8069999999999999</v>
      </c>
      <c r="EV1799" s="2">
        <v>2.7315</v>
      </c>
      <c r="EW1799" s="2">
        <v>2.6324999999999998</v>
      </c>
      <c r="EX1799" s="2">
        <v>2.6095000000000002</v>
      </c>
      <c r="EY1799" s="2">
        <v>2.6175000000000002</v>
      </c>
      <c r="EZ1799" s="2">
        <v>2.6215000000000002</v>
      </c>
      <c r="FA1799" s="2">
        <v>2.6345000000000001</v>
      </c>
      <c r="FB1799" s="2">
        <v>2.6415000000000002</v>
      </c>
      <c r="FC1799" s="2">
        <v>2.6675</v>
      </c>
      <c r="FD1799" s="2">
        <v>2.8025000000000002</v>
      </c>
      <c r="FE1799" s="2">
        <v>2.9264999999999999</v>
      </c>
      <c r="FF1799" s="2">
        <v>2.9750000000000001</v>
      </c>
      <c r="FG1799" s="2">
        <v>2.8570000000000002</v>
      </c>
      <c r="FH1799" s="2">
        <v>2.7814999999999999</v>
      </c>
      <c r="FI1799" s="2">
        <v>2.6825000000000001</v>
      </c>
      <c r="FJ1799" s="2">
        <v>2.6595</v>
      </c>
      <c r="FK1799" s="2">
        <v>2.6675</v>
      </c>
      <c r="FL1799" s="2">
        <v>2.6715</v>
      </c>
      <c r="FM1799" s="2">
        <v>2.6844999999999999</v>
      </c>
      <c r="FN1799" s="2">
        <v>2.6915</v>
      </c>
      <c r="FO1799" s="2">
        <v>2.7174999999999998</v>
      </c>
      <c r="FP1799" s="2">
        <v>2.8525</v>
      </c>
      <c r="FQ1799" s="2">
        <v>2.9765000000000001</v>
      </c>
      <c r="FR1799" s="2">
        <v>3.03</v>
      </c>
      <c r="FS1799" s="2">
        <v>2.9119999999999999</v>
      </c>
      <c r="FT1799" s="2"/>
      <c r="FU1799" s="2"/>
      <c r="FV1799" s="2"/>
      <c r="FW1799" s="2"/>
      <c r="FX1799" s="2"/>
      <c r="FY1799" s="2"/>
      <c r="FZ1799" s="2"/>
      <c r="GA1799" s="2"/>
      <c r="GB1799" s="2"/>
      <c r="GC1799" s="2"/>
      <c r="GD1799" s="2"/>
      <c r="GE1799" s="2"/>
      <c r="GF1799" s="2"/>
      <c r="GG1799" s="2"/>
      <c r="GH1799" s="2"/>
      <c r="GI1799" s="2"/>
      <c r="GJ1799" s="2"/>
      <c r="GK1799" s="2"/>
      <c r="GL1799" s="2"/>
      <c r="GM1799" s="2"/>
      <c r="GN1799" s="2"/>
      <c r="GO1799" s="2"/>
      <c r="GP1799" s="2"/>
      <c r="GQ1799" s="2"/>
    </row>
    <row r="1800" spans="1:199" customFormat="1" hidden="1" x14ac:dyDescent="0.2">
      <c r="A1800">
        <f t="shared" si="440"/>
        <v>1</v>
      </c>
      <c r="B1800">
        <f t="shared" si="441"/>
        <v>2</v>
      </c>
      <c r="C1800" s="1">
        <v>36584</v>
      </c>
      <c r="D1800">
        <f t="shared" si="442"/>
        <v>2</v>
      </c>
      <c r="E1800">
        <f t="shared" si="443"/>
        <v>2000</v>
      </c>
      <c r="F1800" s="17">
        <f t="shared" si="429"/>
        <v>0.1908285714285709</v>
      </c>
      <c r="G1800" s="16">
        <f t="shared" si="432"/>
        <v>-4.0083333333334359E-2</v>
      </c>
      <c r="H1800" s="16">
        <f t="shared" si="433"/>
        <v>1.8458333333333243E-2</v>
      </c>
      <c r="I1800" s="16">
        <f t="shared" si="434"/>
        <v>-2.1625000000001116E-2</v>
      </c>
      <c r="J1800" s="7">
        <f>VLOOKUP(C1800,'Nymex hist.'!A:B,2,0)</f>
        <v>2.6859999999999999</v>
      </c>
      <c r="K1800" s="11">
        <f t="shared" si="431"/>
        <v>2.7205714285714286</v>
      </c>
      <c r="L1800" s="11">
        <f t="shared" si="430"/>
        <v>2.9113999999999995</v>
      </c>
      <c r="M1800" s="9">
        <f t="shared" si="435"/>
        <v>2.7195833333333339</v>
      </c>
      <c r="N1800" s="9">
        <f t="shared" si="436"/>
        <v>2.6794999999999995</v>
      </c>
      <c r="O1800" s="9">
        <f t="shared" si="437"/>
        <v>2.6979583333333328</v>
      </c>
      <c r="P1800" s="9">
        <f t="shared" si="438"/>
        <v>2.7379583333333333</v>
      </c>
      <c r="Q1800" s="9">
        <f t="shared" si="439"/>
        <v>2.7879583333333335</v>
      </c>
      <c r="R1800" s="8">
        <v>36584</v>
      </c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3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>
        <v>2.6030000000000002</v>
      </c>
      <c r="DA1800" s="2">
        <v>2.6859999999999999</v>
      </c>
      <c r="DB1800" s="2">
        <v>2.6949999999999998</v>
      </c>
      <c r="DC1800" s="2">
        <v>2.7050000000000001</v>
      </c>
      <c r="DD1800" s="2">
        <v>2.72</v>
      </c>
      <c r="DE1800" s="2">
        <v>2.7349999999999999</v>
      </c>
      <c r="DF1800" s="2">
        <v>2.738</v>
      </c>
      <c r="DG1800" s="2">
        <v>2.7650000000000001</v>
      </c>
      <c r="DH1800" s="2">
        <v>2.8879999999999999</v>
      </c>
      <c r="DI1800" s="2">
        <v>3.01</v>
      </c>
      <c r="DJ1800" s="2">
        <v>3.0350000000000001</v>
      </c>
      <c r="DK1800" s="2">
        <v>2.88</v>
      </c>
      <c r="DL1800" s="2">
        <v>2.7440000000000002</v>
      </c>
      <c r="DM1800" s="2">
        <v>2.6259999999999999</v>
      </c>
      <c r="DN1800" s="2">
        <v>2.5880000000000001</v>
      </c>
      <c r="DO1800" s="2">
        <v>2.593</v>
      </c>
      <c r="DP1800" s="2">
        <v>2.6030000000000002</v>
      </c>
      <c r="DQ1800" s="2">
        <v>2.61</v>
      </c>
      <c r="DR1800" s="2">
        <v>2.6179999999999999</v>
      </c>
      <c r="DS1800" s="2">
        <v>2.6539999999999999</v>
      </c>
      <c r="DT1800" s="2">
        <v>2.7770000000000001</v>
      </c>
      <c r="DU1800" s="2">
        <v>2.907</v>
      </c>
      <c r="DV1800" s="2">
        <v>2.9390000000000001</v>
      </c>
      <c r="DW1800" s="2">
        <v>2.8130000000000002</v>
      </c>
      <c r="DX1800" s="2">
        <v>2.6869999999999998</v>
      </c>
      <c r="DY1800" s="2">
        <v>2.5880000000000001</v>
      </c>
      <c r="DZ1800" s="2">
        <v>2.5619999999999998</v>
      </c>
      <c r="EA1800" s="2">
        <v>2.5680000000000001</v>
      </c>
      <c r="EB1800" s="2">
        <v>2.5720000000000001</v>
      </c>
      <c r="EC1800" s="2">
        <v>2.585</v>
      </c>
      <c r="ED1800" s="2">
        <v>2.5920000000000001</v>
      </c>
      <c r="EE1800" s="2">
        <v>2.6179999999999999</v>
      </c>
      <c r="EF1800" s="2">
        <v>2.7530000000000001</v>
      </c>
      <c r="EG1800" s="2">
        <v>2.8769999999999998</v>
      </c>
      <c r="EH1800" s="2">
        <v>2.9079999999999999</v>
      </c>
      <c r="EI1800" s="2">
        <v>2.79</v>
      </c>
      <c r="EJ1800" s="2">
        <v>2.67</v>
      </c>
      <c r="EK1800" s="2">
        <v>2.6204999999999998</v>
      </c>
      <c r="EL1800" s="2">
        <v>2.5945</v>
      </c>
      <c r="EM1800" s="2">
        <v>2.6004999999999998</v>
      </c>
      <c r="EN1800" s="2">
        <v>2.6044999999999998</v>
      </c>
      <c r="EO1800" s="2">
        <v>2.6175000000000002</v>
      </c>
      <c r="EP1800" s="2">
        <v>2.6244999999999998</v>
      </c>
      <c r="EQ1800" s="2">
        <v>2.6505000000000001</v>
      </c>
      <c r="ER1800" s="2">
        <v>2.7854999999999999</v>
      </c>
      <c r="ES1800" s="2">
        <v>2.9095</v>
      </c>
      <c r="ET1800" s="2">
        <v>2.948</v>
      </c>
      <c r="EU1800" s="2">
        <v>2.83</v>
      </c>
      <c r="EV1800" s="2">
        <v>2.71</v>
      </c>
      <c r="EW1800" s="2">
        <v>2.6604999999999999</v>
      </c>
      <c r="EX1800" s="2">
        <v>2.6345000000000001</v>
      </c>
      <c r="EY1800" s="2">
        <v>2.6404999999999998</v>
      </c>
      <c r="EZ1800" s="2">
        <v>2.6444999999999999</v>
      </c>
      <c r="FA1800" s="2">
        <v>2.6575000000000002</v>
      </c>
      <c r="FB1800" s="2">
        <v>2.6644999999999999</v>
      </c>
      <c r="FC1800" s="2">
        <v>2.6905000000000001</v>
      </c>
      <c r="FD1800" s="2">
        <v>2.8254999999999999</v>
      </c>
      <c r="FE1800" s="2">
        <v>2.9495</v>
      </c>
      <c r="FF1800" s="2">
        <v>2.9980000000000002</v>
      </c>
      <c r="FG1800" s="2">
        <v>2.88</v>
      </c>
      <c r="FH1800" s="2">
        <v>2.76</v>
      </c>
      <c r="FI1800" s="2">
        <v>2.7105000000000001</v>
      </c>
      <c r="FJ1800" s="2">
        <v>2.6844999999999999</v>
      </c>
      <c r="FK1800" s="2">
        <v>2.6905000000000001</v>
      </c>
      <c r="FL1800" s="2">
        <v>2.6945000000000001</v>
      </c>
      <c r="FM1800" s="2">
        <v>2.7075</v>
      </c>
      <c r="FN1800" s="2">
        <v>2.7145000000000001</v>
      </c>
      <c r="FO1800" s="2">
        <v>2.7404999999999999</v>
      </c>
      <c r="FP1800" s="2">
        <v>2.8755000000000002</v>
      </c>
      <c r="FQ1800" s="2">
        <v>2.9994999999999998</v>
      </c>
      <c r="FR1800" s="2">
        <v>3.0529999999999999</v>
      </c>
      <c r="FS1800" s="2">
        <v>2.9350000000000001</v>
      </c>
      <c r="FT1800" s="2"/>
      <c r="FU1800" s="2"/>
      <c r="FV1800" s="2"/>
      <c r="FW1800" s="2"/>
      <c r="FX1800" s="2"/>
      <c r="FY1800" s="2"/>
      <c r="FZ1800" s="2"/>
      <c r="GA1800" s="2"/>
      <c r="GB1800" s="2"/>
      <c r="GC1800" s="2"/>
      <c r="GD1800" s="2"/>
      <c r="GE1800" s="2"/>
      <c r="GF1800" s="2"/>
      <c r="GG1800" s="2"/>
      <c r="GH1800" s="2"/>
      <c r="GI1800" s="2"/>
      <c r="GJ1800" s="2"/>
      <c r="GK1800" s="2"/>
      <c r="GL1800" s="2"/>
      <c r="GM1800" s="2"/>
      <c r="GN1800" s="2"/>
      <c r="GO1800" s="2"/>
      <c r="GP1800" s="2"/>
      <c r="GQ1800" s="2"/>
    </row>
    <row r="1801" spans="1:199" customFormat="1" hidden="1" x14ac:dyDescent="0.2">
      <c r="A1801">
        <f t="shared" si="440"/>
        <v>2</v>
      </c>
      <c r="B1801">
        <f t="shared" si="441"/>
        <v>2</v>
      </c>
      <c r="C1801" s="1">
        <v>36585</v>
      </c>
      <c r="D1801">
        <f t="shared" si="442"/>
        <v>2</v>
      </c>
      <c r="E1801">
        <f t="shared" si="443"/>
        <v>2000</v>
      </c>
      <c r="F1801" s="17">
        <f t="shared" si="429"/>
        <v>0.16139999999999999</v>
      </c>
      <c r="G1801" s="16">
        <f t="shared" si="432"/>
        <v>-3.9999999999999591E-2</v>
      </c>
      <c r="H1801" s="16">
        <f t="shared" si="433"/>
        <v>1.8458333333332355E-2</v>
      </c>
      <c r="I1801" s="16">
        <f t="shared" si="434"/>
        <v>-2.1541666666667236E-2</v>
      </c>
      <c r="J1801" s="7">
        <f>VLOOKUP(C1801,'Nymex hist.'!A:B,2,0)</f>
        <v>2.7610000000000001</v>
      </c>
      <c r="K1801" s="11">
        <f t="shared" si="431"/>
        <v>2.7860000000000005</v>
      </c>
      <c r="L1801" s="11">
        <f t="shared" si="430"/>
        <v>2.9474000000000005</v>
      </c>
      <c r="M1801" s="9">
        <f t="shared" si="435"/>
        <v>2.75</v>
      </c>
      <c r="N1801" s="9">
        <f t="shared" si="436"/>
        <v>2.7100000000000004</v>
      </c>
      <c r="O1801" s="9">
        <f t="shared" si="437"/>
        <v>2.7284583333333328</v>
      </c>
      <c r="P1801" s="9">
        <f t="shared" si="438"/>
        <v>2.7684583333333332</v>
      </c>
      <c r="Q1801" s="9">
        <f t="shared" si="439"/>
        <v>2.818458333333334</v>
      </c>
      <c r="R1801" s="8">
        <v>36585</v>
      </c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3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>
        <v>2.6030000000000002</v>
      </c>
      <c r="DA1801" s="2">
        <v>2.7610000000000001</v>
      </c>
      <c r="DB1801" s="2">
        <v>2.7709999999999999</v>
      </c>
      <c r="DC1801" s="2">
        <v>2.7759999999999998</v>
      </c>
      <c r="DD1801" s="2">
        <v>2.786</v>
      </c>
      <c r="DE1801" s="2">
        <v>2.794</v>
      </c>
      <c r="DF1801" s="2">
        <v>2.7959999999999998</v>
      </c>
      <c r="DG1801" s="2">
        <v>2.8180000000000001</v>
      </c>
      <c r="DH1801" s="2">
        <v>2.931</v>
      </c>
      <c r="DI1801" s="2">
        <v>3.048</v>
      </c>
      <c r="DJ1801" s="2">
        <v>3.0720000000000001</v>
      </c>
      <c r="DK1801" s="2">
        <v>2.9119999999999999</v>
      </c>
      <c r="DL1801" s="2">
        <v>2.774</v>
      </c>
      <c r="DM1801" s="2">
        <v>2.6539999999999999</v>
      </c>
      <c r="DN1801" s="2">
        <v>2.6160000000000001</v>
      </c>
      <c r="DO1801" s="2">
        <v>2.6230000000000002</v>
      </c>
      <c r="DP1801" s="2">
        <v>2.633</v>
      </c>
      <c r="DQ1801" s="2">
        <v>2.64</v>
      </c>
      <c r="DR1801" s="2">
        <v>2.6480000000000001</v>
      </c>
      <c r="DS1801" s="2">
        <v>2.6840000000000002</v>
      </c>
      <c r="DT1801" s="2">
        <v>2.8069999999999999</v>
      </c>
      <c r="DU1801" s="2">
        <v>2.9369999999999998</v>
      </c>
      <c r="DV1801" s="2">
        <v>2.9689999999999999</v>
      </c>
      <c r="DW1801" s="2">
        <v>2.843</v>
      </c>
      <c r="DX1801" s="2">
        <v>2.7170000000000001</v>
      </c>
      <c r="DY1801" s="2">
        <v>2.6179999999999999</v>
      </c>
      <c r="DZ1801" s="2">
        <v>2.5920000000000001</v>
      </c>
      <c r="EA1801" s="2">
        <v>2.5979999999999999</v>
      </c>
      <c r="EB1801" s="2">
        <v>2.6080000000000001</v>
      </c>
      <c r="EC1801" s="2">
        <v>2.6150000000000002</v>
      </c>
      <c r="ED1801" s="2">
        <v>2.6219999999999999</v>
      </c>
      <c r="EE1801" s="2">
        <v>2.6480000000000001</v>
      </c>
      <c r="EF1801" s="2">
        <v>2.7829999999999999</v>
      </c>
      <c r="EG1801" s="2">
        <v>2.907</v>
      </c>
      <c r="EH1801" s="2">
        <v>2.9380000000000002</v>
      </c>
      <c r="EI1801" s="2">
        <v>2.82</v>
      </c>
      <c r="EJ1801" s="2">
        <v>2.7</v>
      </c>
      <c r="EK1801" s="2">
        <v>2.6505000000000001</v>
      </c>
      <c r="EL1801" s="2">
        <v>2.6244999999999998</v>
      </c>
      <c r="EM1801" s="2">
        <v>2.6305000000000001</v>
      </c>
      <c r="EN1801" s="2">
        <v>2.6404999999999998</v>
      </c>
      <c r="EO1801" s="2">
        <v>2.6475</v>
      </c>
      <c r="EP1801" s="2">
        <v>2.6545000000000001</v>
      </c>
      <c r="EQ1801" s="2">
        <v>2.6804999999999999</v>
      </c>
      <c r="ER1801" s="2">
        <v>2.8155000000000001</v>
      </c>
      <c r="ES1801" s="2">
        <v>2.9394999999999998</v>
      </c>
      <c r="ET1801" s="2">
        <v>2.9780000000000002</v>
      </c>
      <c r="EU1801" s="2">
        <v>2.86</v>
      </c>
      <c r="EV1801" s="2">
        <v>2.74</v>
      </c>
      <c r="EW1801" s="2">
        <v>2.6905000000000001</v>
      </c>
      <c r="EX1801" s="2">
        <v>2.6644999999999999</v>
      </c>
      <c r="EY1801" s="2">
        <v>2.6705000000000001</v>
      </c>
      <c r="EZ1801" s="2">
        <v>2.6804999999999999</v>
      </c>
      <c r="FA1801" s="2">
        <v>2.6875</v>
      </c>
      <c r="FB1801" s="2">
        <v>2.6945000000000001</v>
      </c>
      <c r="FC1801" s="2">
        <v>2.7204999999999999</v>
      </c>
      <c r="FD1801" s="2">
        <v>2.8555000000000001</v>
      </c>
      <c r="FE1801" s="2">
        <v>2.9794999999999998</v>
      </c>
      <c r="FF1801" s="2">
        <v>3.028</v>
      </c>
      <c r="FG1801" s="2">
        <v>2.91</v>
      </c>
      <c r="FH1801" s="2">
        <v>2.79</v>
      </c>
      <c r="FI1801" s="2">
        <v>2.7404999999999999</v>
      </c>
      <c r="FJ1801" s="2">
        <v>2.7145000000000001</v>
      </c>
      <c r="FK1801" s="2">
        <v>2.7204999999999999</v>
      </c>
      <c r="FL1801" s="2">
        <v>2.7305000000000001</v>
      </c>
      <c r="FM1801" s="2">
        <v>2.7374999999999998</v>
      </c>
      <c r="FN1801" s="2">
        <v>2.7444999999999999</v>
      </c>
      <c r="FO1801" s="2">
        <v>2.7705000000000002</v>
      </c>
      <c r="FP1801" s="2">
        <v>2.9055</v>
      </c>
      <c r="FQ1801" s="2">
        <v>3.0295000000000001</v>
      </c>
      <c r="FR1801" s="2">
        <v>3.0830000000000002</v>
      </c>
      <c r="FS1801" s="2">
        <v>2.9649999999999999</v>
      </c>
      <c r="FT1801" s="2"/>
      <c r="FU1801" s="2"/>
      <c r="FV1801" s="2"/>
      <c r="FW1801" s="2"/>
      <c r="FX1801" s="2"/>
      <c r="FY1801" s="2"/>
      <c r="FZ1801" s="2"/>
      <c r="GA1801" s="2"/>
      <c r="GB1801" s="2"/>
      <c r="GC1801" s="2"/>
      <c r="GD1801" s="2"/>
      <c r="GE1801" s="2"/>
      <c r="GF1801" s="2"/>
      <c r="GG1801" s="2"/>
      <c r="GH1801" s="2"/>
      <c r="GI1801" s="2"/>
      <c r="GJ1801" s="2"/>
      <c r="GK1801" s="2"/>
      <c r="GL1801" s="2"/>
      <c r="GM1801" s="2"/>
      <c r="GN1801" s="2"/>
      <c r="GO1801" s="2"/>
      <c r="GP1801" s="2"/>
      <c r="GQ1801" s="2"/>
    </row>
    <row r="1802" spans="1:199" customFormat="1" hidden="1" x14ac:dyDescent="0.2">
      <c r="A1802">
        <f t="shared" si="440"/>
        <v>3</v>
      </c>
      <c r="B1802">
        <f t="shared" si="441"/>
        <v>3</v>
      </c>
      <c r="C1802" s="1">
        <v>36586</v>
      </c>
      <c r="D1802">
        <f t="shared" si="442"/>
        <v>3</v>
      </c>
      <c r="E1802">
        <f t="shared" si="443"/>
        <v>2000</v>
      </c>
      <c r="F1802" s="17">
        <f t="shared" si="429"/>
        <v>0.15671428571428603</v>
      </c>
      <c r="G1802" s="16">
        <f t="shared" si="432"/>
        <v>-4.3750000000000622E-2</v>
      </c>
      <c r="H1802" s="16">
        <f t="shared" si="433"/>
        <v>1.8458333333333243E-2</v>
      </c>
      <c r="I1802" s="16">
        <f t="shared" si="434"/>
        <v>-2.5291666666667378E-2</v>
      </c>
      <c r="J1802" s="7">
        <f>VLOOKUP(C1802,'Nymex hist.'!A:B,2,0)</f>
        <v>2.8149999999999999</v>
      </c>
      <c r="K1802" s="11">
        <f t="shared" si="431"/>
        <v>2.8412857142857142</v>
      </c>
      <c r="L1802" s="11">
        <f t="shared" si="430"/>
        <v>2.9980000000000002</v>
      </c>
      <c r="M1802" s="9">
        <f t="shared" si="435"/>
        <v>2.7907500000000005</v>
      </c>
      <c r="N1802" s="9">
        <f t="shared" si="436"/>
        <v>2.7469999999999999</v>
      </c>
      <c r="O1802" s="9">
        <f t="shared" si="437"/>
        <v>2.7654583333333331</v>
      </c>
      <c r="P1802" s="9">
        <f t="shared" si="438"/>
        <v>2.8054583333333336</v>
      </c>
      <c r="Q1802" s="9">
        <f t="shared" si="439"/>
        <v>2.8554583333333334</v>
      </c>
      <c r="R1802" s="8">
        <v>36586</v>
      </c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3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>
        <v>2.8149999999999999</v>
      </c>
      <c r="DB1802" s="2">
        <v>2.8239999999999998</v>
      </c>
      <c r="DC1802" s="2">
        <v>2.83</v>
      </c>
      <c r="DD1802" s="2">
        <v>2.84</v>
      </c>
      <c r="DE1802" s="2">
        <v>2.85</v>
      </c>
      <c r="DF1802" s="2">
        <v>2.855</v>
      </c>
      <c r="DG1802" s="2">
        <v>2.875</v>
      </c>
      <c r="DH1802" s="2">
        <v>2.9849999999999999</v>
      </c>
      <c r="DI1802" s="2">
        <v>3.1</v>
      </c>
      <c r="DJ1802" s="2">
        <v>3.125</v>
      </c>
      <c r="DK1802" s="2">
        <v>2.96</v>
      </c>
      <c r="DL1802" s="2">
        <v>2.82</v>
      </c>
      <c r="DM1802" s="2">
        <v>2.6970000000000001</v>
      </c>
      <c r="DN1802" s="2">
        <v>2.6560000000000001</v>
      </c>
      <c r="DO1802" s="2">
        <v>2.66</v>
      </c>
      <c r="DP1802" s="2">
        <v>2.67</v>
      </c>
      <c r="DQ1802" s="2">
        <v>2.677</v>
      </c>
      <c r="DR1802" s="2">
        <v>2.6850000000000001</v>
      </c>
      <c r="DS1802" s="2">
        <v>2.7210000000000001</v>
      </c>
      <c r="DT1802" s="2">
        <v>2.8439999999999999</v>
      </c>
      <c r="DU1802" s="2">
        <v>2.9740000000000002</v>
      </c>
      <c r="DV1802" s="2">
        <v>3.0059999999999998</v>
      </c>
      <c r="DW1802" s="2">
        <v>2.88</v>
      </c>
      <c r="DX1802" s="2">
        <v>2.754</v>
      </c>
      <c r="DY1802" s="2">
        <v>2.6549999999999998</v>
      </c>
      <c r="DZ1802" s="2">
        <v>2.629</v>
      </c>
      <c r="EA1802" s="2">
        <v>2.6349999999999998</v>
      </c>
      <c r="EB1802" s="2">
        <v>2.645</v>
      </c>
      <c r="EC1802" s="2">
        <v>2.6520000000000001</v>
      </c>
      <c r="ED1802" s="2">
        <v>2.6589999999999998</v>
      </c>
      <c r="EE1802" s="2">
        <v>2.6850000000000001</v>
      </c>
      <c r="EF1802" s="2">
        <v>2.82</v>
      </c>
      <c r="EG1802" s="2">
        <v>2.944</v>
      </c>
      <c r="EH1802" s="2">
        <v>2.9750000000000001</v>
      </c>
      <c r="EI1802" s="2">
        <v>2.8570000000000002</v>
      </c>
      <c r="EJ1802" s="2">
        <v>2.7370000000000001</v>
      </c>
      <c r="EK1802" s="2">
        <v>2.6875</v>
      </c>
      <c r="EL1802" s="2">
        <v>2.6615000000000002</v>
      </c>
      <c r="EM1802" s="2">
        <v>2.6675</v>
      </c>
      <c r="EN1802" s="2">
        <v>2.6775000000000002</v>
      </c>
      <c r="EO1802" s="2">
        <v>2.6844999999999999</v>
      </c>
      <c r="EP1802" s="2">
        <v>2.6915</v>
      </c>
      <c r="EQ1802" s="2">
        <v>2.7174999999999998</v>
      </c>
      <c r="ER1802" s="2">
        <v>2.8525</v>
      </c>
      <c r="ES1802" s="2">
        <v>2.9765000000000001</v>
      </c>
      <c r="ET1802" s="2">
        <v>3.0150000000000001</v>
      </c>
      <c r="EU1802" s="2">
        <v>2.8969999999999998</v>
      </c>
      <c r="EV1802" s="2">
        <v>2.7770000000000001</v>
      </c>
      <c r="EW1802" s="2">
        <v>2.7275</v>
      </c>
      <c r="EX1802" s="2">
        <v>2.7014999999999998</v>
      </c>
      <c r="EY1802" s="2">
        <v>2.7075</v>
      </c>
      <c r="EZ1802" s="2">
        <v>2.7174999999999998</v>
      </c>
      <c r="FA1802" s="2">
        <v>2.7244999999999999</v>
      </c>
      <c r="FB1802" s="2">
        <v>2.7315</v>
      </c>
      <c r="FC1802" s="2">
        <v>2.7574999999999998</v>
      </c>
      <c r="FD1802" s="2">
        <v>2.8925000000000001</v>
      </c>
      <c r="FE1802" s="2">
        <v>3.0165000000000002</v>
      </c>
      <c r="FF1802" s="2">
        <v>3.0649999999999999</v>
      </c>
      <c r="FG1802" s="2">
        <v>2.9470000000000001</v>
      </c>
      <c r="FH1802" s="2">
        <v>2.827</v>
      </c>
      <c r="FI1802" s="2">
        <v>2.7774999999999999</v>
      </c>
      <c r="FJ1802" s="2">
        <v>2.7515000000000001</v>
      </c>
      <c r="FK1802" s="2">
        <v>2.7574999999999998</v>
      </c>
      <c r="FL1802" s="2">
        <v>2.7675000000000001</v>
      </c>
      <c r="FM1802" s="2">
        <v>2.7745000000000002</v>
      </c>
      <c r="FN1802" s="2">
        <v>2.7814999999999999</v>
      </c>
      <c r="FO1802" s="2">
        <v>2.8075000000000001</v>
      </c>
      <c r="FP1802" s="2">
        <v>2.9424999999999999</v>
      </c>
      <c r="FQ1802" s="2">
        <v>3.0665</v>
      </c>
      <c r="FR1802" s="2">
        <v>3.12</v>
      </c>
      <c r="FS1802" s="2">
        <v>3.0019999999999998</v>
      </c>
      <c r="FT1802" s="2">
        <v>2.8820000000000001</v>
      </c>
      <c r="FU1802" s="2"/>
      <c r="FV1802" s="2"/>
      <c r="FW1802" s="2"/>
      <c r="FX1802" s="2"/>
      <c r="FY1802" s="2"/>
      <c r="FZ1802" s="2"/>
      <c r="GA1802" s="2"/>
      <c r="GB1802" s="2"/>
      <c r="GC1802" s="2"/>
      <c r="GD1802" s="2"/>
      <c r="GE1802" s="2"/>
      <c r="GF1802" s="2"/>
      <c r="GG1802" s="2"/>
      <c r="GH1802" s="2"/>
      <c r="GI1802" s="2"/>
      <c r="GJ1802" s="2"/>
      <c r="GK1802" s="2"/>
      <c r="GL1802" s="2"/>
      <c r="GM1802" s="2"/>
      <c r="GN1802" s="2"/>
      <c r="GO1802" s="2"/>
      <c r="GP1802" s="2"/>
      <c r="GQ1802" s="2"/>
    </row>
    <row r="1803" spans="1:199" x14ac:dyDescent="0.2">
      <c r="A1803" s="36">
        <f t="shared" si="440"/>
        <v>4</v>
      </c>
      <c r="B1803" s="36">
        <f t="shared" si="441"/>
        <v>3</v>
      </c>
      <c r="C1803" s="1">
        <v>36587</v>
      </c>
      <c r="D1803">
        <f t="shared" si="442"/>
        <v>3</v>
      </c>
      <c r="E1803">
        <f t="shared" si="443"/>
        <v>2000</v>
      </c>
      <c r="F1803" s="21">
        <f t="shared" si="429"/>
        <v>0.16825714285714222</v>
      </c>
      <c r="G1803" s="21">
        <f t="shared" si="432"/>
        <v>-4.4416666666666771E-2</v>
      </c>
      <c r="H1803" s="21">
        <f t="shared" si="433"/>
        <v>1.8458333333333243E-2</v>
      </c>
      <c r="I1803" s="21">
        <f t="shared" si="434"/>
        <v>-2.5958333333333528E-2</v>
      </c>
      <c r="J1803" s="23">
        <f>VLOOKUP(C1803,'Nymex hist.'!A:B,2,0)</f>
        <v>2.7829999999999999</v>
      </c>
      <c r="K1803" s="23">
        <f t="shared" si="431"/>
        <v>2.8291428571428576</v>
      </c>
      <c r="L1803" s="23">
        <f t="shared" si="430"/>
        <v>2.9973999999999998</v>
      </c>
      <c r="M1803" s="23">
        <f t="shared" si="435"/>
        <v>2.7884166666666665</v>
      </c>
      <c r="N1803" s="23">
        <f t="shared" si="436"/>
        <v>2.7439999999999998</v>
      </c>
      <c r="O1803" s="23">
        <f t="shared" si="437"/>
        <v>2.762458333333333</v>
      </c>
      <c r="P1803" s="23">
        <f t="shared" si="438"/>
        <v>2.8024583333333335</v>
      </c>
      <c r="Q1803" s="23">
        <f t="shared" si="439"/>
        <v>2.8524583333333333</v>
      </c>
      <c r="R1803" s="30">
        <v>36587</v>
      </c>
      <c r="S1803" s="32"/>
      <c r="T1803" s="32"/>
      <c r="U1803" s="32"/>
      <c r="V1803" s="32"/>
      <c r="W1803" s="32"/>
      <c r="X1803" s="32"/>
      <c r="Y1803" s="32"/>
      <c r="Z1803" s="32"/>
      <c r="AA1803" s="32"/>
      <c r="AB1803" s="32"/>
      <c r="AC1803" s="32"/>
      <c r="AD1803" s="32"/>
      <c r="AE1803" s="32"/>
      <c r="AF1803" s="32"/>
      <c r="AG1803" s="32"/>
      <c r="AH1803" s="32"/>
      <c r="AI1803" s="32"/>
      <c r="AJ1803" s="34"/>
      <c r="AK1803" s="32"/>
      <c r="AL1803" s="32"/>
      <c r="AM1803" s="32"/>
      <c r="AN1803" s="32"/>
      <c r="AO1803" s="32"/>
      <c r="AP1803" s="32"/>
      <c r="AQ1803" s="32"/>
      <c r="AR1803" s="32"/>
      <c r="AS1803" s="32"/>
      <c r="AT1803" s="32"/>
      <c r="AU1803" s="32"/>
      <c r="AV1803" s="32"/>
      <c r="AW1803" s="32"/>
      <c r="AX1803" s="32"/>
      <c r="AY1803" s="32"/>
      <c r="AZ1803" s="32"/>
      <c r="BA1803" s="32"/>
      <c r="BB1803" s="32"/>
      <c r="BC1803" s="32"/>
      <c r="BD1803" s="32"/>
      <c r="BE1803" s="32"/>
      <c r="BF1803" s="32"/>
      <c r="BG1803" s="32"/>
      <c r="BH1803" s="32"/>
      <c r="BI1803" s="32"/>
      <c r="BJ1803" s="32"/>
      <c r="BK1803" s="32"/>
      <c r="BL1803" s="32"/>
      <c r="BM1803" s="32"/>
      <c r="BN1803" s="32"/>
      <c r="BO1803" s="32"/>
      <c r="BP1803" s="32"/>
      <c r="BQ1803" s="32"/>
      <c r="BR1803" s="32"/>
      <c r="BS1803" s="32"/>
      <c r="BT1803" s="32"/>
      <c r="BU1803" s="32"/>
      <c r="BV1803" s="32"/>
      <c r="BW1803" s="32"/>
      <c r="BX1803" s="32"/>
      <c r="BY1803" s="32"/>
      <c r="BZ1803" s="32"/>
      <c r="CA1803" s="32"/>
      <c r="CB1803" s="32"/>
      <c r="CC1803" s="32"/>
      <c r="CD1803" s="32"/>
      <c r="CE1803" s="32"/>
      <c r="CF1803" s="32"/>
      <c r="CG1803" s="32"/>
      <c r="CH1803" s="32"/>
      <c r="CI1803" s="32"/>
      <c r="CJ1803" s="32"/>
      <c r="CK1803" s="32"/>
      <c r="CL1803" s="32"/>
      <c r="CM1803" s="32"/>
      <c r="CN1803" s="32"/>
      <c r="CO1803" s="32"/>
      <c r="CP1803" s="32"/>
      <c r="CQ1803" s="32"/>
      <c r="CR1803" s="32"/>
      <c r="CS1803" s="32"/>
      <c r="CT1803" s="32"/>
      <c r="CU1803" s="32"/>
      <c r="CV1803" s="32"/>
      <c r="CW1803" s="32"/>
      <c r="CX1803" s="32"/>
      <c r="CY1803" s="32"/>
      <c r="CZ1803" s="32"/>
      <c r="DA1803" s="32">
        <v>2.7829999999999999</v>
      </c>
      <c r="DB1803" s="32">
        <v>2.8039999999999998</v>
      </c>
      <c r="DC1803" s="32">
        <v>2.82</v>
      </c>
      <c r="DD1803" s="32">
        <v>2.8319999999999999</v>
      </c>
      <c r="DE1803" s="32">
        <v>2.8450000000000002</v>
      </c>
      <c r="DF1803" s="32">
        <v>2.85</v>
      </c>
      <c r="DG1803" s="32">
        <v>2.87</v>
      </c>
      <c r="DH1803" s="32">
        <v>2.9830000000000001</v>
      </c>
      <c r="DI1803" s="32">
        <v>3.1</v>
      </c>
      <c r="DJ1803" s="32">
        <v>3.125</v>
      </c>
      <c r="DK1803" s="32">
        <v>2.96</v>
      </c>
      <c r="DL1803" s="32">
        <v>2.819</v>
      </c>
      <c r="DM1803" s="32">
        <v>2.6949999999999998</v>
      </c>
      <c r="DN1803" s="32">
        <v>2.6520000000000001</v>
      </c>
      <c r="DO1803" s="32">
        <v>2.657</v>
      </c>
      <c r="DP1803" s="32">
        <v>2.6669999999999998</v>
      </c>
      <c r="DQ1803" s="32">
        <v>2.6739999999999999</v>
      </c>
      <c r="DR1803" s="32">
        <v>2.6819999999999999</v>
      </c>
      <c r="DS1803" s="32">
        <v>2.718</v>
      </c>
      <c r="DT1803" s="32">
        <v>2.8410000000000002</v>
      </c>
      <c r="DU1803" s="32">
        <v>2.9710000000000001</v>
      </c>
      <c r="DV1803" s="32">
        <v>3.0030000000000001</v>
      </c>
      <c r="DW1803" s="32">
        <v>2.8769999999999998</v>
      </c>
      <c r="DX1803" s="32">
        <v>2.7509999999999999</v>
      </c>
      <c r="DY1803" s="32">
        <v>2.6520000000000001</v>
      </c>
      <c r="DZ1803" s="32">
        <v>2.6259999999999999</v>
      </c>
      <c r="EA1803" s="32">
        <v>2.6320000000000001</v>
      </c>
      <c r="EB1803" s="32">
        <v>2.6419999999999999</v>
      </c>
      <c r="EC1803" s="32">
        <v>2.649</v>
      </c>
      <c r="ED1803" s="32">
        <v>2.6560000000000001</v>
      </c>
      <c r="EE1803" s="32">
        <v>2.6819999999999999</v>
      </c>
      <c r="EF1803" s="32">
        <v>2.8170000000000002</v>
      </c>
      <c r="EG1803" s="32">
        <v>2.9409999999999998</v>
      </c>
      <c r="EH1803" s="32">
        <v>2.972</v>
      </c>
      <c r="EI1803" s="32">
        <v>2.8540000000000001</v>
      </c>
      <c r="EJ1803" s="32">
        <v>2.734</v>
      </c>
      <c r="EK1803" s="32">
        <v>2.6844999999999999</v>
      </c>
      <c r="EL1803" s="32">
        <v>2.6585000000000001</v>
      </c>
      <c r="EM1803" s="32">
        <v>2.6644999999999999</v>
      </c>
      <c r="EN1803" s="32">
        <v>2.6745000000000001</v>
      </c>
      <c r="EO1803" s="32">
        <v>2.6815000000000002</v>
      </c>
      <c r="EP1803" s="32">
        <v>2.6884999999999999</v>
      </c>
      <c r="EQ1803" s="32">
        <v>2.7145000000000001</v>
      </c>
      <c r="ER1803" s="32">
        <v>2.8494999999999999</v>
      </c>
      <c r="ES1803" s="32">
        <v>2.9735</v>
      </c>
      <c r="ET1803" s="32">
        <v>3.012</v>
      </c>
      <c r="EU1803" s="32">
        <v>2.8940000000000001</v>
      </c>
      <c r="EV1803" s="32">
        <v>2.774</v>
      </c>
      <c r="EW1803" s="32">
        <v>2.7244999999999999</v>
      </c>
      <c r="EX1803" s="32">
        <v>2.6985000000000001</v>
      </c>
      <c r="EY1803" s="32">
        <v>2.7044999999999999</v>
      </c>
      <c r="EZ1803" s="32">
        <v>2.7145000000000001</v>
      </c>
      <c r="FA1803" s="32">
        <v>2.7214999999999998</v>
      </c>
      <c r="FB1803" s="32">
        <v>2.7284999999999999</v>
      </c>
      <c r="FC1803" s="32">
        <v>2.7545000000000002</v>
      </c>
      <c r="FD1803" s="32">
        <v>2.8895</v>
      </c>
      <c r="FE1803" s="32">
        <v>3.0135000000000001</v>
      </c>
      <c r="FF1803" s="32">
        <v>3.0619999999999998</v>
      </c>
      <c r="FG1803" s="32">
        <v>2.944</v>
      </c>
      <c r="FH1803" s="32">
        <v>2.8239999999999998</v>
      </c>
      <c r="FI1803" s="32">
        <v>2.7745000000000002</v>
      </c>
      <c r="FJ1803" s="32">
        <v>2.7484999999999999</v>
      </c>
      <c r="FK1803" s="32">
        <v>2.7545000000000002</v>
      </c>
      <c r="FL1803" s="32">
        <v>2.7645</v>
      </c>
      <c r="FM1803" s="32">
        <v>2.7715000000000001</v>
      </c>
      <c r="FN1803" s="32">
        <v>2.7785000000000002</v>
      </c>
      <c r="FO1803" s="32">
        <v>2.8045</v>
      </c>
      <c r="FP1803" s="32">
        <v>2.9394999999999998</v>
      </c>
      <c r="FQ1803" s="32">
        <v>3.0634999999999999</v>
      </c>
      <c r="FR1803" s="32">
        <v>3.117</v>
      </c>
      <c r="FS1803" s="32">
        <v>2.9990000000000001</v>
      </c>
      <c r="FT1803" s="32">
        <v>2.879</v>
      </c>
      <c r="FU1803" s="32"/>
      <c r="FV1803" s="32"/>
      <c r="FW1803" s="32"/>
      <c r="FX1803" s="32"/>
      <c r="FY1803" s="32"/>
      <c r="FZ1803" s="32"/>
      <c r="GA1803" s="32"/>
      <c r="GB1803" s="32"/>
      <c r="GC1803" s="32"/>
      <c r="GD1803" s="32"/>
      <c r="GE1803" s="32"/>
      <c r="GF1803" s="32"/>
      <c r="GG1803" s="32"/>
      <c r="GH1803" s="32"/>
      <c r="GI1803" s="32"/>
      <c r="GJ1803" s="32"/>
      <c r="GK1803" s="32"/>
      <c r="GL1803" s="32"/>
      <c r="GM1803" s="32"/>
      <c r="GN1803" s="32"/>
      <c r="GO1803" s="32"/>
      <c r="GP1803" s="32"/>
      <c r="GQ1803" s="32"/>
    </row>
    <row r="1804" spans="1:199" customFormat="1" hidden="1" x14ac:dyDescent="0.2">
      <c r="A1804">
        <f t="shared" si="440"/>
        <v>5</v>
      </c>
      <c r="B1804">
        <f t="shared" si="441"/>
        <v>3</v>
      </c>
      <c r="C1804" s="1">
        <v>36588</v>
      </c>
      <c r="D1804">
        <f t="shared" si="442"/>
        <v>3</v>
      </c>
      <c r="E1804">
        <f t="shared" si="443"/>
        <v>2000</v>
      </c>
      <c r="F1804" s="17">
        <f t="shared" si="429"/>
        <v>0.15488571428571429</v>
      </c>
      <c r="G1804" s="16">
        <f t="shared" si="432"/>
        <v>-5.4166666666666252E-2</v>
      </c>
      <c r="H1804" s="16">
        <f t="shared" si="433"/>
        <v>1.620833333333227E-2</v>
      </c>
      <c r="I1804" s="16">
        <f t="shared" si="434"/>
        <v>-3.7958333333333982E-2</v>
      </c>
      <c r="J1804" s="7">
        <f>VLOOKUP(C1804,'Nymex hist.'!A:B,2,0)</f>
        <v>2.8250000000000002</v>
      </c>
      <c r="K1804" s="11">
        <f t="shared" si="431"/>
        <v>2.8647142857142853</v>
      </c>
      <c r="L1804" s="11">
        <f t="shared" si="430"/>
        <v>3.0195999999999996</v>
      </c>
      <c r="M1804" s="9">
        <f t="shared" si="435"/>
        <v>2.8027500000000001</v>
      </c>
      <c r="N1804" s="9">
        <f t="shared" si="436"/>
        <v>2.7485833333333338</v>
      </c>
      <c r="O1804" s="9">
        <f t="shared" si="437"/>
        <v>2.7647916666666661</v>
      </c>
      <c r="P1804" s="9">
        <f t="shared" si="438"/>
        <v>2.8047916666666666</v>
      </c>
      <c r="Q1804" s="9">
        <f t="shared" si="439"/>
        <v>2.854791666666666</v>
      </c>
      <c r="R1804" s="8">
        <v>36588</v>
      </c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3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>
        <v>2.8250000000000002</v>
      </c>
      <c r="DB1804" s="2">
        <v>2.847</v>
      </c>
      <c r="DC1804" s="2">
        <v>2.8570000000000002</v>
      </c>
      <c r="DD1804" s="2">
        <v>2.867</v>
      </c>
      <c r="DE1804" s="2">
        <v>2.8769999999999998</v>
      </c>
      <c r="DF1804" s="2">
        <v>2.88</v>
      </c>
      <c r="DG1804" s="2">
        <v>2.9</v>
      </c>
      <c r="DH1804" s="2">
        <v>3.01</v>
      </c>
      <c r="DI1804" s="2">
        <v>3.125</v>
      </c>
      <c r="DJ1804" s="2">
        <v>3.1480000000000001</v>
      </c>
      <c r="DK1804" s="2">
        <v>2.98</v>
      </c>
      <c r="DL1804" s="2">
        <v>2.835</v>
      </c>
      <c r="DM1804" s="2">
        <v>2.71</v>
      </c>
      <c r="DN1804" s="2">
        <v>2.665</v>
      </c>
      <c r="DO1804" s="2">
        <v>2.6669999999999998</v>
      </c>
      <c r="DP1804" s="2">
        <v>2.6789999999999998</v>
      </c>
      <c r="DQ1804" s="2">
        <v>2.6869999999999998</v>
      </c>
      <c r="DR1804" s="2">
        <v>2.6949999999999998</v>
      </c>
      <c r="DS1804" s="2">
        <v>2.7309999999999999</v>
      </c>
      <c r="DT1804" s="2">
        <v>2.8540000000000001</v>
      </c>
      <c r="DU1804" s="2">
        <v>2.9820000000000002</v>
      </c>
      <c r="DV1804" s="2">
        <v>3.0129999999999999</v>
      </c>
      <c r="DW1804" s="2">
        <v>2.8860000000000001</v>
      </c>
      <c r="DX1804" s="2">
        <v>2.7589999999999999</v>
      </c>
      <c r="DY1804" s="2">
        <v>2.6589999999999998</v>
      </c>
      <c r="DZ1804" s="2">
        <v>2.6320000000000001</v>
      </c>
      <c r="EA1804" s="2">
        <v>2.637</v>
      </c>
      <c r="EB1804" s="2">
        <v>2.6459999999999999</v>
      </c>
      <c r="EC1804" s="2">
        <v>2.6520000000000001</v>
      </c>
      <c r="ED1804" s="2">
        <v>2.6579999999999999</v>
      </c>
      <c r="EE1804" s="2">
        <v>2.6829999999999998</v>
      </c>
      <c r="EF1804" s="2">
        <v>2.8170000000000002</v>
      </c>
      <c r="EG1804" s="2">
        <v>2.9409999999999998</v>
      </c>
      <c r="EH1804" s="2">
        <v>2.972</v>
      </c>
      <c r="EI1804" s="2">
        <v>2.8540000000000001</v>
      </c>
      <c r="EJ1804" s="2">
        <v>2.734</v>
      </c>
      <c r="EK1804" s="2">
        <v>2.6915</v>
      </c>
      <c r="EL1804" s="2">
        <v>2.6644999999999999</v>
      </c>
      <c r="EM1804" s="2">
        <v>2.6695000000000002</v>
      </c>
      <c r="EN1804" s="2">
        <v>2.6785000000000001</v>
      </c>
      <c r="EO1804" s="2">
        <v>2.6844999999999999</v>
      </c>
      <c r="EP1804" s="2">
        <v>2.6905000000000001</v>
      </c>
      <c r="EQ1804" s="2">
        <v>2.7155</v>
      </c>
      <c r="ER1804" s="2">
        <v>2.8494999999999999</v>
      </c>
      <c r="ES1804" s="2">
        <v>2.9735</v>
      </c>
      <c r="ET1804" s="2">
        <v>3.012</v>
      </c>
      <c r="EU1804" s="2">
        <v>2.8940000000000001</v>
      </c>
      <c r="EV1804" s="2">
        <v>2.774</v>
      </c>
      <c r="EW1804" s="2">
        <v>2.7315</v>
      </c>
      <c r="EX1804" s="2">
        <v>2.7044999999999999</v>
      </c>
      <c r="EY1804" s="2">
        <v>2.7094999999999998</v>
      </c>
      <c r="EZ1804" s="2">
        <v>2.7185000000000001</v>
      </c>
      <c r="FA1804" s="2">
        <v>2.7244999999999999</v>
      </c>
      <c r="FB1804" s="2">
        <v>2.7305000000000001</v>
      </c>
      <c r="FC1804" s="2">
        <v>2.7555000000000001</v>
      </c>
      <c r="FD1804" s="2">
        <v>2.8895</v>
      </c>
      <c r="FE1804" s="2">
        <v>3.0135000000000001</v>
      </c>
      <c r="FF1804" s="2">
        <v>3.0619999999999998</v>
      </c>
      <c r="FG1804" s="2">
        <v>2.944</v>
      </c>
      <c r="FH1804" s="2">
        <v>2.8239999999999998</v>
      </c>
      <c r="FI1804" s="2">
        <v>2.7814999999999999</v>
      </c>
      <c r="FJ1804" s="2">
        <v>2.7545000000000002</v>
      </c>
      <c r="FK1804" s="2">
        <v>2.7595000000000001</v>
      </c>
      <c r="FL1804" s="2">
        <v>2.7685</v>
      </c>
      <c r="FM1804" s="2">
        <v>2.7745000000000002</v>
      </c>
      <c r="FN1804" s="2">
        <v>2.7805</v>
      </c>
      <c r="FO1804" s="2">
        <v>2.8054999999999999</v>
      </c>
      <c r="FP1804" s="2">
        <v>2.9394999999999998</v>
      </c>
      <c r="FQ1804" s="2">
        <v>3.0634999999999999</v>
      </c>
      <c r="FR1804" s="2">
        <v>3.117</v>
      </c>
      <c r="FS1804" s="2">
        <v>2.9990000000000001</v>
      </c>
      <c r="FT1804" s="2">
        <v>2.879</v>
      </c>
      <c r="FU1804" s="2"/>
      <c r="FV1804" s="2"/>
      <c r="FW1804" s="2"/>
      <c r="FX1804" s="2"/>
      <c r="FY1804" s="2"/>
      <c r="FZ1804" s="2"/>
      <c r="GA1804" s="2"/>
      <c r="GB1804" s="2"/>
      <c r="GC1804" s="2"/>
      <c r="GD1804" s="2"/>
      <c r="GE1804" s="2"/>
      <c r="GF1804" s="2"/>
      <c r="GG1804" s="2"/>
      <c r="GH1804" s="2"/>
      <c r="GI1804" s="2"/>
      <c r="GJ1804" s="2"/>
      <c r="GK1804" s="2"/>
      <c r="GL1804" s="2"/>
      <c r="GM1804" s="2"/>
      <c r="GN1804" s="2"/>
      <c r="GO1804" s="2"/>
      <c r="GP1804" s="2"/>
      <c r="GQ1804" s="2"/>
    </row>
    <row r="1805" spans="1:199" customFormat="1" hidden="1" x14ac:dyDescent="0.2">
      <c r="A1805">
        <f t="shared" si="440"/>
        <v>1</v>
      </c>
      <c r="B1805">
        <f t="shared" si="441"/>
        <v>3</v>
      </c>
      <c r="C1805" s="1">
        <v>36591</v>
      </c>
      <c r="D1805">
        <f t="shared" si="442"/>
        <v>3</v>
      </c>
      <c r="E1805">
        <f t="shared" si="443"/>
        <v>2000</v>
      </c>
      <c r="F1805" s="17">
        <f t="shared" si="429"/>
        <v>0.1537428571428574</v>
      </c>
      <c r="G1805" s="16">
        <f t="shared" si="432"/>
        <v>-6.766666666666632E-2</v>
      </c>
      <c r="H1805" s="16">
        <f t="shared" si="433"/>
        <v>1.5375000000000583E-2</v>
      </c>
      <c r="I1805" s="16">
        <f t="shared" si="434"/>
        <v>-5.2291666666665737E-2</v>
      </c>
      <c r="J1805" s="7">
        <f>VLOOKUP(C1805,'Nymex hist.'!A:B,2,0)</f>
        <v>2.85</v>
      </c>
      <c r="K1805" s="11">
        <f t="shared" si="431"/>
        <v>2.8988571428571426</v>
      </c>
      <c r="L1805" s="11">
        <f t="shared" si="430"/>
        <v>3.0526</v>
      </c>
      <c r="M1805" s="9">
        <f t="shared" si="435"/>
        <v>2.8210833333333327</v>
      </c>
      <c r="N1805" s="9">
        <f t="shared" si="436"/>
        <v>2.7534166666666664</v>
      </c>
      <c r="O1805" s="9">
        <f t="shared" si="437"/>
        <v>2.768791666666667</v>
      </c>
      <c r="P1805" s="9">
        <f t="shared" si="438"/>
        <v>2.8087916666666666</v>
      </c>
      <c r="Q1805" s="9">
        <f t="shared" si="439"/>
        <v>2.8587916666666668</v>
      </c>
      <c r="R1805" s="8">
        <v>36591</v>
      </c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3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>
        <v>2.85</v>
      </c>
      <c r="DB1805" s="2">
        <v>2.8820000000000001</v>
      </c>
      <c r="DC1805" s="2">
        <v>2.8919999999999999</v>
      </c>
      <c r="DD1805" s="2">
        <v>2.9020000000000001</v>
      </c>
      <c r="DE1805" s="2">
        <v>2.9119999999999999</v>
      </c>
      <c r="DF1805" s="2">
        <v>2.9169999999999998</v>
      </c>
      <c r="DG1805" s="2">
        <v>2.9369999999999998</v>
      </c>
      <c r="DH1805" s="2">
        <v>3.0510000000000002</v>
      </c>
      <c r="DI1805" s="2">
        <v>3.161</v>
      </c>
      <c r="DJ1805" s="2">
        <v>3.1829999999999998</v>
      </c>
      <c r="DK1805" s="2">
        <v>3.01</v>
      </c>
      <c r="DL1805" s="2">
        <v>2.8580000000000001</v>
      </c>
      <c r="DM1805" s="2">
        <v>2.73</v>
      </c>
      <c r="DN1805" s="2">
        <v>2.6829999999999998</v>
      </c>
      <c r="DO1805" s="2">
        <v>2.6829999999999998</v>
      </c>
      <c r="DP1805" s="2">
        <v>2.6949999999999998</v>
      </c>
      <c r="DQ1805" s="2">
        <v>2.7029999999999998</v>
      </c>
      <c r="DR1805" s="2">
        <v>2.7090000000000001</v>
      </c>
      <c r="DS1805" s="2">
        <v>2.7429999999999999</v>
      </c>
      <c r="DT1805" s="2">
        <v>2.8639999999999999</v>
      </c>
      <c r="DU1805" s="2">
        <v>2.992</v>
      </c>
      <c r="DV1805" s="2">
        <v>3.0219999999999998</v>
      </c>
      <c r="DW1805" s="2">
        <v>2.895</v>
      </c>
      <c r="DX1805" s="2">
        <v>2.7629999999999999</v>
      </c>
      <c r="DY1805" s="2">
        <v>2.6629999999999998</v>
      </c>
      <c r="DZ1805" s="2">
        <v>2.6360000000000001</v>
      </c>
      <c r="EA1805" s="2">
        <v>2.641</v>
      </c>
      <c r="EB1805" s="2">
        <v>2.65</v>
      </c>
      <c r="EC1805" s="2">
        <v>2.6560000000000001</v>
      </c>
      <c r="ED1805" s="2">
        <v>2.6619999999999999</v>
      </c>
      <c r="EE1805" s="2">
        <v>2.6869999999999998</v>
      </c>
      <c r="EF1805" s="2">
        <v>2.8210000000000002</v>
      </c>
      <c r="EG1805" s="2">
        <v>2.9449999999999998</v>
      </c>
      <c r="EH1805" s="2">
        <v>2.976</v>
      </c>
      <c r="EI1805" s="2">
        <v>2.8580000000000001</v>
      </c>
      <c r="EJ1805" s="2">
        <v>2.738</v>
      </c>
      <c r="EK1805" s="2">
        <v>2.6955</v>
      </c>
      <c r="EL1805" s="2">
        <v>2.6684999999999999</v>
      </c>
      <c r="EM1805" s="2">
        <v>2.6735000000000002</v>
      </c>
      <c r="EN1805" s="2">
        <v>2.6825000000000001</v>
      </c>
      <c r="EO1805" s="2">
        <v>2.6884999999999999</v>
      </c>
      <c r="EP1805" s="2">
        <v>2.6945000000000001</v>
      </c>
      <c r="EQ1805" s="2">
        <v>2.7195</v>
      </c>
      <c r="ER1805" s="2">
        <v>2.8534999999999999</v>
      </c>
      <c r="ES1805" s="2">
        <v>2.9775</v>
      </c>
      <c r="ET1805" s="2">
        <v>3.016</v>
      </c>
      <c r="EU1805" s="2">
        <v>2.8980000000000001</v>
      </c>
      <c r="EV1805" s="2">
        <v>2.778</v>
      </c>
      <c r="EW1805" s="2">
        <v>2.7355</v>
      </c>
      <c r="EX1805" s="2">
        <v>2.7084999999999999</v>
      </c>
      <c r="EY1805" s="2">
        <v>2.7134999999999998</v>
      </c>
      <c r="EZ1805" s="2">
        <v>2.7225000000000001</v>
      </c>
      <c r="FA1805" s="2">
        <v>2.7284999999999999</v>
      </c>
      <c r="FB1805" s="2">
        <v>2.7345000000000002</v>
      </c>
      <c r="FC1805" s="2">
        <v>2.7595000000000001</v>
      </c>
      <c r="FD1805" s="2">
        <v>2.8935</v>
      </c>
      <c r="FE1805" s="2">
        <v>3.0175000000000001</v>
      </c>
      <c r="FF1805" s="2">
        <v>3.0659999999999998</v>
      </c>
      <c r="FG1805" s="2">
        <v>2.948</v>
      </c>
      <c r="FH1805" s="2">
        <v>2.8279999999999998</v>
      </c>
      <c r="FI1805" s="2">
        <v>2.7854999999999999</v>
      </c>
      <c r="FJ1805" s="2">
        <v>2.7585000000000002</v>
      </c>
      <c r="FK1805" s="2">
        <v>2.7635000000000001</v>
      </c>
      <c r="FL1805" s="2">
        <v>2.7725</v>
      </c>
      <c r="FM1805" s="2">
        <v>2.7785000000000002</v>
      </c>
      <c r="FN1805" s="2">
        <v>2.7845</v>
      </c>
      <c r="FO1805" s="2">
        <v>2.8094999999999999</v>
      </c>
      <c r="FP1805" s="2">
        <v>2.9434999999999998</v>
      </c>
      <c r="FQ1805" s="2">
        <v>3.0674999999999999</v>
      </c>
      <c r="FR1805" s="2">
        <v>3.121</v>
      </c>
      <c r="FS1805" s="2">
        <v>3.0030000000000001</v>
      </c>
      <c r="FT1805" s="2">
        <v>2.883</v>
      </c>
      <c r="FU1805" s="2"/>
      <c r="FV1805" s="2"/>
      <c r="FW1805" s="2"/>
      <c r="FX1805" s="2"/>
      <c r="FY1805" s="2"/>
      <c r="FZ1805" s="2"/>
      <c r="GA1805" s="2"/>
      <c r="GB1805" s="2"/>
      <c r="GC1805" s="2"/>
      <c r="GD1805" s="2"/>
      <c r="GE1805" s="2"/>
      <c r="GF1805" s="2"/>
      <c r="GG1805" s="2"/>
      <c r="GH1805" s="2"/>
      <c r="GI1805" s="2"/>
      <c r="GJ1805" s="2"/>
      <c r="GK1805" s="2"/>
      <c r="GL1805" s="2"/>
      <c r="GM1805" s="2"/>
      <c r="GN1805" s="2"/>
      <c r="GO1805" s="2"/>
      <c r="GP1805" s="2"/>
      <c r="GQ1805" s="2"/>
    </row>
    <row r="1806" spans="1:199" customFormat="1" hidden="1" x14ac:dyDescent="0.2">
      <c r="A1806">
        <f t="shared" si="440"/>
        <v>2</v>
      </c>
      <c r="B1806">
        <f t="shared" si="441"/>
        <v>3</v>
      </c>
      <c r="C1806" s="1">
        <v>36592</v>
      </c>
      <c r="D1806">
        <f t="shared" si="442"/>
        <v>3</v>
      </c>
      <c r="E1806">
        <f t="shared" si="443"/>
        <v>2000</v>
      </c>
      <c r="F1806" s="17">
        <f t="shared" si="429"/>
        <v>0.17177142857142869</v>
      </c>
      <c r="G1806" s="16">
        <f t="shared" si="432"/>
        <v>-7.2249999999999037E-2</v>
      </c>
      <c r="H1806" s="16">
        <f t="shared" si="433"/>
        <v>1.8374999999999364E-2</v>
      </c>
      <c r="I1806" s="16">
        <f t="shared" si="434"/>
        <v>-5.3874999999999673E-2</v>
      </c>
      <c r="J1806" s="7">
        <f>VLOOKUP(C1806,'Nymex hist.'!A:B,2,0)</f>
        <v>2.7989999999999999</v>
      </c>
      <c r="K1806" s="11">
        <f t="shared" si="431"/>
        <v>2.8614285714285712</v>
      </c>
      <c r="L1806" s="11">
        <f t="shared" si="430"/>
        <v>3.0331999999999999</v>
      </c>
      <c r="M1806" s="9">
        <f t="shared" si="435"/>
        <v>2.7997499999999995</v>
      </c>
      <c r="N1806" s="9">
        <f t="shared" si="436"/>
        <v>2.7275000000000005</v>
      </c>
      <c r="O1806" s="9">
        <f t="shared" si="437"/>
        <v>2.7458749999999998</v>
      </c>
      <c r="P1806" s="9">
        <f t="shared" si="438"/>
        <v>2.7858750000000003</v>
      </c>
      <c r="Q1806" s="9">
        <f t="shared" si="439"/>
        <v>2.8358750000000001</v>
      </c>
      <c r="R1806" s="8">
        <v>36592</v>
      </c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3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>
        <v>2.7989999999999999</v>
      </c>
      <c r="DB1806" s="2">
        <v>2.8370000000000002</v>
      </c>
      <c r="DC1806" s="2">
        <v>2.8519999999999999</v>
      </c>
      <c r="DD1806" s="2">
        <v>2.867</v>
      </c>
      <c r="DE1806" s="2">
        <v>2.88</v>
      </c>
      <c r="DF1806" s="2">
        <v>2.8849999999999998</v>
      </c>
      <c r="DG1806" s="2">
        <v>2.91</v>
      </c>
      <c r="DH1806" s="2">
        <v>3.0249999999999999</v>
      </c>
      <c r="DI1806" s="2">
        <v>3.14</v>
      </c>
      <c r="DJ1806" s="2">
        <v>3.1619999999999999</v>
      </c>
      <c r="DK1806" s="2">
        <v>2.9969999999999999</v>
      </c>
      <c r="DL1806" s="2">
        <v>2.8420000000000001</v>
      </c>
      <c r="DM1806" s="2">
        <v>2.7120000000000002</v>
      </c>
      <c r="DN1806" s="2">
        <v>2.6619999999999999</v>
      </c>
      <c r="DO1806" s="2">
        <v>2.6619999999999999</v>
      </c>
      <c r="DP1806" s="2">
        <v>2.6739999999999999</v>
      </c>
      <c r="DQ1806" s="2">
        <v>2.6819999999999999</v>
      </c>
      <c r="DR1806" s="2">
        <v>2.6859999999999999</v>
      </c>
      <c r="DS1806" s="2">
        <v>2.7170000000000001</v>
      </c>
      <c r="DT1806" s="2">
        <v>2.8370000000000002</v>
      </c>
      <c r="DU1806" s="2">
        <v>2.964</v>
      </c>
      <c r="DV1806" s="2">
        <v>2.9929999999999999</v>
      </c>
      <c r="DW1806" s="2">
        <v>2.8650000000000002</v>
      </c>
      <c r="DX1806" s="2">
        <v>2.7320000000000002</v>
      </c>
      <c r="DY1806" s="2">
        <v>2.633</v>
      </c>
      <c r="DZ1806" s="2">
        <v>2.6070000000000002</v>
      </c>
      <c r="EA1806" s="2">
        <v>2.6150000000000002</v>
      </c>
      <c r="EB1806" s="2">
        <v>2.625</v>
      </c>
      <c r="EC1806" s="2">
        <v>2.6320000000000001</v>
      </c>
      <c r="ED1806" s="2">
        <v>2.6389999999999998</v>
      </c>
      <c r="EE1806" s="2">
        <v>2.665</v>
      </c>
      <c r="EF1806" s="2">
        <v>2.8</v>
      </c>
      <c r="EG1806" s="2">
        <v>2.9239999999999999</v>
      </c>
      <c r="EH1806" s="2">
        <v>2.9550000000000001</v>
      </c>
      <c r="EI1806" s="2">
        <v>2.84</v>
      </c>
      <c r="EJ1806" s="2">
        <v>2.7229999999999999</v>
      </c>
      <c r="EK1806" s="2">
        <v>2.6655000000000002</v>
      </c>
      <c r="EL1806" s="2">
        <v>2.6395</v>
      </c>
      <c r="EM1806" s="2">
        <v>2.6475</v>
      </c>
      <c r="EN1806" s="2">
        <v>2.6575000000000002</v>
      </c>
      <c r="EO1806" s="2">
        <v>2.6644999999999999</v>
      </c>
      <c r="EP1806" s="2">
        <v>2.6715</v>
      </c>
      <c r="EQ1806" s="2">
        <v>2.6974999999999998</v>
      </c>
      <c r="ER1806" s="2">
        <v>2.8325</v>
      </c>
      <c r="ES1806" s="2">
        <v>2.9565000000000001</v>
      </c>
      <c r="ET1806" s="2">
        <v>2.9950000000000001</v>
      </c>
      <c r="EU1806" s="2">
        <v>2.88</v>
      </c>
      <c r="EV1806" s="2">
        <v>2.7629999999999999</v>
      </c>
      <c r="EW1806" s="2">
        <v>2.7054999999999998</v>
      </c>
      <c r="EX1806" s="2">
        <v>2.6795</v>
      </c>
      <c r="EY1806" s="2">
        <v>2.6875</v>
      </c>
      <c r="EZ1806" s="2">
        <v>2.6974999999999998</v>
      </c>
      <c r="FA1806" s="2">
        <v>2.7044999999999999</v>
      </c>
      <c r="FB1806" s="2">
        <v>2.7115</v>
      </c>
      <c r="FC1806" s="2">
        <v>2.7374999999999998</v>
      </c>
      <c r="FD1806" s="2">
        <v>2.8725000000000001</v>
      </c>
      <c r="FE1806" s="2">
        <v>2.9965000000000002</v>
      </c>
      <c r="FF1806" s="2">
        <v>3.0449999999999999</v>
      </c>
      <c r="FG1806" s="2">
        <v>2.93</v>
      </c>
      <c r="FH1806" s="2">
        <v>2.8130000000000002</v>
      </c>
      <c r="FI1806" s="2">
        <v>2.7555000000000001</v>
      </c>
      <c r="FJ1806" s="2">
        <v>2.7294999999999998</v>
      </c>
      <c r="FK1806" s="2">
        <v>2.7374999999999998</v>
      </c>
      <c r="FL1806" s="2">
        <v>2.7475000000000001</v>
      </c>
      <c r="FM1806" s="2">
        <v>2.7545000000000002</v>
      </c>
      <c r="FN1806" s="2">
        <v>2.7614999999999998</v>
      </c>
      <c r="FO1806" s="2">
        <v>2.7875000000000001</v>
      </c>
      <c r="FP1806" s="2">
        <v>2.9224999999999999</v>
      </c>
      <c r="FQ1806" s="2">
        <v>3.0465</v>
      </c>
      <c r="FR1806" s="2">
        <v>3.1</v>
      </c>
      <c r="FS1806" s="2">
        <v>2.9849999999999999</v>
      </c>
      <c r="FT1806" s="2">
        <v>2.8679999999999999</v>
      </c>
      <c r="FU1806" s="2"/>
      <c r="FV1806" s="2"/>
      <c r="FW1806" s="2"/>
      <c r="FX1806" s="2"/>
      <c r="FY1806" s="2"/>
      <c r="FZ1806" s="2"/>
      <c r="GA1806" s="2"/>
      <c r="GB1806" s="2"/>
      <c r="GC1806" s="2"/>
      <c r="GD1806" s="2"/>
      <c r="GE1806" s="2"/>
      <c r="GF1806" s="2"/>
      <c r="GG1806" s="2"/>
      <c r="GH1806" s="2"/>
      <c r="GI1806" s="2"/>
      <c r="GJ1806" s="2"/>
      <c r="GK1806" s="2"/>
      <c r="GL1806" s="2"/>
      <c r="GM1806" s="2"/>
      <c r="GN1806" s="2"/>
      <c r="GO1806" s="2"/>
      <c r="GP1806" s="2"/>
      <c r="GQ1806" s="2"/>
    </row>
    <row r="1807" spans="1:199" customFormat="1" hidden="1" x14ac:dyDescent="0.2">
      <c r="A1807">
        <f t="shared" si="440"/>
        <v>3</v>
      </c>
      <c r="B1807">
        <f t="shared" si="441"/>
        <v>3</v>
      </c>
      <c r="C1807" s="1">
        <v>36593</v>
      </c>
      <c r="D1807">
        <f t="shared" si="442"/>
        <v>3</v>
      </c>
      <c r="E1807">
        <f t="shared" si="443"/>
        <v>2000</v>
      </c>
      <c r="F1807" s="17">
        <f t="shared" si="429"/>
        <v>0.19708571428571409</v>
      </c>
      <c r="G1807" s="16">
        <f t="shared" si="432"/>
        <v>-6.8000000000000504E-2</v>
      </c>
      <c r="H1807" s="16">
        <f t="shared" si="433"/>
        <v>2.0374999999999588E-2</v>
      </c>
      <c r="I1807" s="16">
        <f t="shared" si="434"/>
        <v>-4.7625000000000917E-2</v>
      </c>
      <c r="J1807" s="7">
        <f>VLOOKUP(C1807,'Nymex hist.'!A:B,2,0)</f>
        <v>2.71</v>
      </c>
      <c r="K1807" s="11">
        <f t="shared" si="431"/>
        <v>2.7837142857142858</v>
      </c>
      <c r="L1807" s="11">
        <f t="shared" si="430"/>
        <v>2.9807999999999999</v>
      </c>
      <c r="M1807" s="9">
        <f t="shared" si="435"/>
        <v>2.7681666666666671</v>
      </c>
      <c r="N1807" s="9">
        <f t="shared" si="436"/>
        <v>2.7001666666666666</v>
      </c>
      <c r="O1807" s="9">
        <f t="shared" si="437"/>
        <v>2.7205416666666662</v>
      </c>
      <c r="P1807" s="9">
        <f t="shared" si="438"/>
        <v>2.7605416666666662</v>
      </c>
      <c r="Q1807" s="9">
        <f t="shared" si="439"/>
        <v>2.8105416666666669</v>
      </c>
      <c r="R1807" s="8">
        <v>36593</v>
      </c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3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>
        <v>2.71</v>
      </c>
      <c r="DB1807" s="2">
        <v>2.7469999999999999</v>
      </c>
      <c r="DC1807" s="2">
        <v>2.77</v>
      </c>
      <c r="DD1807" s="2">
        <v>2.7890000000000001</v>
      </c>
      <c r="DE1807" s="2">
        <v>2.8090000000000002</v>
      </c>
      <c r="DF1807" s="2">
        <v>2.8170000000000002</v>
      </c>
      <c r="DG1807" s="2">
        <v>2.8439999999999999</v>
      </c>
      <c r="DH1807" s="2">
        <v>2.9620000000000002</v>
      </c>
      <c r="DI1807" s="2">
        <v>3.0819999999999999</v>
      </c>
      <c r="DJ1807" s="2">
        <v>3.105</v>
      </c>
      <c r="DK1807" s="2">
        <v>2.95</v>
      </c>
      <c r="DL1807" s="2">
        <v>2.8050000000000002</v>
      </c>
      <c r="DM1807" s="2">
        <v>2.68</v>
      </c>
      <c r="DN1807" s="2">
        <v>2.633</v>
      </c>
      <c r="DO1807" s="2">
        <v>2.6339999999999999</v>
      </c>
      <c r="DP1807" s="2">
        <v>2.649</v>
      </c>
      <c r="DQ1807" s="2">
        <v>2.6579999999999999</v>
      </c>
      <c r="DR1807" s="2">
        <v>2.6629999999999998</v>
      </c>
      <c r="DS1807" s="2">
        <v>2.6930000000000001</v>
      </c>
      <c r="DT1807" s="2">
        <v>2.8109999999999999</v>
      </c>
      <c r="DU1807" s="2">
        <v>2.9369999999999998</v>
      </c>
      <c r="DV1807" s="2">
        <v>2.9649999999999999</v>
      </c>
      <c r="DW1807" s="2">
        <v>2.8370000000000002</v>
      </c>
      <c r="DX1807" s="2">
        <v>2.7040000000000002</v>
      </c>
      <c r="DY1807" s="2">
        <v>2.605</v>
      </c>
      <c r="DZ1807" s="2">
        <v>2.5790000000000002</v>
      </c>
      <c r="EA1807" s="2">
        <v>2.5880000000000001</v>
      </c>
      <c r="EB1807" s="2">
        <v>2.597</v>
      </c>
      <c r="EC1807" s="2">
        <v>2.6040000000000001</v>
      </c>
      <c r="ED1807" s="2">
        <v>2.6110000000000002</v>
      </c>
      <c r="EE1807" s="2">
        <v>2.6379999999999999</v>
      </c>
      <c r="EF1807" s="2">
        <v>2.774</v>
      </c>
      <c r="EG1807" s="2">
        <v>2.9</v>
      </c>
      <c r="EH1807" s="2">
        <v>2.9329999999999998</v>
      </c>
      <c r="EI1807" s="2">
        <v>2.82</v>
      </c>
      <c r="EJ1807" s="2">
        <v>2.7050000000000001</v>
      </c>
      <c r="EK1807" s="2">
        <v>2.6375000000000002</v>
      </c>
      <c r="EL1807" s="2">
        <v>2.6114999999999999</v>
      </c>
      <c r="EM1807" s="2">
        <v>2.6204999999999998</v>
      </c>
      <c r="EN1807" s="2">
        <v>2.6295000000000002</v>
      </c>
      <c r="EO1807" s="2">
        <v>2.6364999999999998</v>
      </c>
      <c r="EP1807" s="2">
        <v>2.6435</v>
      </c>
      <c r="EQ1807" s="2">
        <v>2.6705000000000001</v>
      </c>
      <c r="ER1807" s="2">
        <v>2.8065000000000002</v>
      </c>
      <c r="ES1807" s="2">
        <v>2.9325000000000001</v>
      </c>
      <c r="ET1807" s="2">
        <v>2.9729999999999999</v>
      </c>
      <c r="EU1807" s="2">
        <v>2.86</v>
      </c>
      <c r="EV1807" s="2">
        <v>2.7450000000000001</v>
      </c>
      <c r="EW1807" s="2">
        <v>2.6775000000000002</v>
      </c>
      <c r="EX1807" s="2">
        <v>2.6515</v>
      </c>
      <c r="EY1807" s="2">
        <v>2.6604999999999999</v>
      </c>
      <c r="EZ1807" s="2">
        <v>2.6695000000000002</v>
      </c>
      <c r="FA1807" s="2">
        <v>2.6764999999999999</v>
      </c>
      <c r="FB1807" s="2">
        <v>2.6835</v>
      </c>
      <c r="FC1807" s="2">
        <v>2.7105000000000001</v>
      </c>
      <c r="FD1807" s="2">
        <v>2.8464999999999998</v>
      </c>
      <c r="FE1807" s="2">
        <v>2.9725000000000001</v>
      </c>
      <c r="FF1807" s="2">
        <v>3.0230000000000001</v>
      </c>
      <c r="FG1807" s="2">
        <v>2.91</v>
      </c>
      <c r="FH1807" s="2">
        <v>2.7949999999999999</v>
      </c>
      <c r="FI1807" s="2">
        <v>2.7275</v>
      </c>
      <c r="FJ1807" s="2">
        <v>2.7014999999999998</v>
      </c>
      <c r="FK1807" s="2">
        <v>2.7105000000000001</v>
      </c>
      <c r="FL1807" s="2">
        <v>2.7195</v>
      </c>
      <c r="FM1807" s="2">
        <v>2.7265000000000001</v>
      </c>
      <c r="FN1807" s="2">
        <v>2.7334999999999998</v>
      </c>
      <c r="FO1807" s="2">
        <v>2.7605</v>
      </c>
      <c r="FP1807" s="2">
        <v>2.8965000000000001</v>
      </c>
      <c r="FQ1807" s="2">
        <v>3.0225</v>
      </c>
      <c r="FR1807" s="2">
        <v>3.0779999999999998</v>
      </c>
      <c r="FS1807" s="2">
        <v>2.9649999999999999</v>
      </c>
      <c r="FT1807" s="2">
        <v>2.85</v>
      </c>
      <c r="FU1807" s="2"/>
      <c r="FV1807" s="2"/>
      <c r="FW1807" s="2"/>
      <c r="FX1807" s="2"/>
      <c r="FY1807" s="2"/>
      <c r="FZ1807" s="2"/>
      <c r="GA1807" s="2"/>
      <c r="GB1807" s="2"/>
      <c r="GC1807" s="2"/>
      <c r="GD1807" s="2"/>
      <c r="GE1807" s="2"/>
      <c r="GF1807" s="2"/>
      <c r="GG1807" s="2"/>
      <c r="GH1807" s="2"/>
      <c r="GI1807" s="2"/>
      <c r="GJ1807" s="2"/>
      <c r="GK1807" s="2"/>
      <c r="GL1807" s="2"/>
      <c r="GM1807" s="2"/>
      <c r="GN1807" s="2"/>
      <c r="GO1807" s="2"/>
      <c r="GP1807" s="2"/>
      <c r="GQ1807" s="2"/>
    </row>
    <row r="1808" spans="1:199" x14ac:dyDescent="0.2">
      <c r="A1808" s="36">
        <f t="shared" si="440"/>
        <v>4</v>
      </c>
      <c r="B1808" s="36">
        <f t="shared" si="441"/>
        <v>3</v>
      </c>
      <c r="C1808" s="1">
        <v>36594</v>
      </c>
      <c r="D1808">
        <f t="shared" si="442"/>
        <v>3</v>
      </c>
      <c r="E1808">
        <f t="shared" si="443"/>
        <v>2000</v>
      </c>
      <c r="F1808" s="21">
        <f t="shared" si="429"/>
        <v>0.17754285714285656</v>
      </c>
      <c r="G1808" s="21">
        <f t="shared" si="432"/>
        <v>-7.9333333333333478E-2</v>
      </c>
      <c r="H1808" s="21">
        <f t="shared" si="433"/>
        <v>2.0375000000000476E-2</v>
      </c>
      <c r="I1808" s="21">
        <f t="shared" si="434"/>
        <v>-5.8958333333333002E-2</v>
      </c>
      <c r="J1808" s="23">
        <f>VLOOKUP(C1808,'Nymex hist.'!A:B,2,0)</f>
        <v>2.786</v>
      </c>
      <c r="K1808" s="23">
        <f t="shared" si="431"/>
        <v>2.8408571428571432</v>
      </c>
      <c r="L1808" s="23">
        <f t="shared" si="430"/>
        <v>3.0183999999999997</v>
      </c>
      <c r="M1808" s="23">
        <f t="shared" si="435"/>
        <v>2.7974999999999999</v>
      </c>
      <c r="N1808" s="23">
        <f t="shared" si="436"/>
        <v>2.7181666666666664</v>
      </c>
      <c r="O1808" s="23">
        <f t="shared" si="437"/>
        <v>2.7385416666666669</v>
      </c>
      <c r="P1808" s="23">
        <f t="shared" si="438"/>
        <v>2.7785416666666669</v>
      </c>
      <c r="Q1808" s="23">
        <f t="shared" si="439"/>
        <v>2.8285416666666667</v>
      </c>
      <c r="R1808" s="30">
        <v>36594</v>
      </c>
      <c r="S1808" s="32"/>
      <c r="T1808" s="32"/>
      <c r="U1808" s="32"/>
      <c r="V1808" s="32"/>
      <c r="W1808" s="32"/>
      <c r="X1808" s="32"/>
      <c r="Y1808" s="32"/>
      <c r="Z1808" s="32"/>
      <c r="AA1808" s="32"/>
      <c r="AB1808" s="32"/>
      <c r="AC1808" s="32"/>
      <c r="AD1808" s="32"/>
      <c r="AE1808" s="32"/>
      <c r="AF1808" s="32"/>
      <c r="AG1808" s="32"/>
      <c r="AH1808" s="32"/>
      <c r="AI1808" s="32"/>
      <c r="AJ1808" s="34"/>
      <c r="AK1808" s="32"/>
      <c r="AL1808" s="32"/>
      <c r="AM1808" s="32"/>
      <c r="AN1808" s="32"/>
      <c r="AO1808" s="32"/>
      <c r="AP1808" s="32"/>
      <c r="AQ1808" s="32"/>
      <c r="AR1808" s="32"/>
      <c r="AS1808" s="32"/>
      <c r="AT1808" s="32"/>
      <c r="AU1808" s="32"/>
      <c r="AV1808" s="32"/>
      <c r="AW1808" s="32"/>
      <c r="AX1808" s="32"/>
      <c r="AY1808" s="32"/>
      <c r="AZ1808" s="32"/>
      <c r="BA1808" s="32"/>
      <c r="BB1808" s="32"/>
      <c r="BC1808" s="32"/>
      <c r="BD1808" s="32"/>
      <c r="BE1808" s="32"/>
      <c r="BF1808" s="32"/>
      <c r="BG1808" s="32"/>
      <c r="BH1808" s="32"/>
      <c r="BI1808" s="32"/>
      <c r="BJ1808" s="32"/>
      <c r="BK1808" s="32"/>
      <c r="BL1808" s="32"/>
      <c r="BM1808" s="32"/>
      <c r="BN1808" s="32"/>
      <c r="BO1808" s="32"/>
      <c r="BP1808" s="32"/>
      <c r="BQ1808" s="32"/>
      <c r="BR1808" s="32"/>
      <c r="BS1808" s="32"/>
      <c r="BT1808" s="32"/>
      <c r="BU1808" s="32"/>
      <c r="BV1808" s="32"/>
      <c r="BW1808" s="32"/>
      <c r="BX1808" s="32"/>
      <c r="BY1808" s="32"/>
      <c r="BZ1808" s="32"/>
      <c r="CA1808" s="32"/>
      <c r="CB1808" s="32"/>
      <c r="CC1808" s="32"/>
      <c r="CD1808" s="32"/>
      <c r="CE1808" s="32"/>
      <c r="CF1808" s="32"/>
      <c r="CG1808" s="32"/>
      <c r="CH1808" s="32"/>
      <c r="CI1808" s="32"/>
      <c r="CJ1808" s="32"/>
      <c r="CK1808" s="32"/>
      <c r="CL1808" s="32"/>
      <c r="CM1808" s="32"/>
      <c r="CN1808" s="32"/>
      <c r="CO1808" s="32"/>
      <c r="CP1808" s="32"/>
      <c r="CQ1808" s="32"/>
      <c r="CR1808" s="32"/>
      <c r="CS1808" s="32"/>
      <c r="CT1808" s="32"/>
      <c r="CU1808" s="32"/>
      <c r="CV1808" s="32"/>
      <c r="CW1808" s="32"/>
      <c r="CX1808" s="32"/>
      <c r="CY1808" s="32"/>
      <c r="CZ1808" s="32"/>
      <c r="DA1808" s="32">
        <v>2.786</v>
      </c>
      <c r="DB1808" s="32">
        <v>2.8159999999999998</v>
      </c>
      <c r="DC1808" s="32">
        <v>2.8330000000000002</v>
      </c>
      <c r="DD1808" s="32">
        <v>2.8460000000000001</v>
      </c>
      <c r="DE1808" s="32">
        <v>2.859</v>
      </c>
      <c r="DF1808" s="32">
        <v>2.8610000000000002</v>
      </c>
      <c r="DG1808" s="32">
        <v>2.8849999999999998</v>
      </c>
      <c r="DH1808" s="32">
        <v>3.0009999999999999</v>
      </c>
      <c r="DI1808" s="32">
        <v>3.12</v>
      </c>
      <c r="DJ1808" s="32">
        <v>3.1429999999999998</v>
      </c>
      <c r="DK1808" s="32">
        <v>2.988</v>
      </c>
      <c r="DL1808" s="32">
        <v>2.84</v>
      </c>
      <c r="DM1808" s="32">
        <v>2.7120000000000002</v>
      </c>
      <c r="DN1808" s="32">
        <v>2.6619999999999999</v>
      </c>
      <c r="DO1808" s="32">
        <v>2.6629999999999998</v>
      </c>
      <c r="DP1808" s="32">
        <v>2.6779999999999999</v>
      </c>
      <c r="DQ1808" s="32">
        <v>2.6869999999999998</v>
      </c>
      <c r="DR1808" s="32">
        <v>2.6920000000000002</v>
      </c>
      <c r="DS1808" s="32">
        <v>2.718</v>
      </c>
      <c r="DT1808" s="32">
        <v>2.8319999999999999</v>
      </c>
      <c r="DU1808" s="32">
        <v>2.9550000000000001</v>
      </c>
      <c r="DV1808" s="32">
        <v>2.9830000000000001</v>
      </c>
      <c r="DW1808" s="32">
        <v>2.855</v>
      </c>
      <c r="DX1808" s="32">
        <v>2.722</v>
      </c>
      <c r="DY1808" s="32">
        <v>2.6230000000000002</v>
      </c>
      <c r="DZ1808" s="32">
        <v>2.597</v>
      </c>
      <c r="EA1808" s="32">
        <v>2.6059999999999999</v>
      </c>
      <c r="EB1808" s="32">
        <v>2.6150000000000002</v>
      </c>
      <c r="EC1808" s="32">
        <v>2.6219999999999999</v>
      </c>
      <c r="ED1808" s="32">
        <v>2.629</v>
      </c>
      <c r="EE1808" s="32">
        <v>2.6560000000000001</v>
      </c>
      <c r="EF1808" s="32">
        <v>2.7919999999999998</v>
      </c>
      <c r="EG1808" s="32">
        <v>2.9180000000000001</v>
      </c>
      <c r="EH1808" s="32">
        <v>2.9510000000000001</v>
      </c>
      <c r="EI1808" s="32">
        <v>2.8380000000000001</v>
      </c>
      <c r="EJ1808" s="32">
        <v>2.7229999999999999</v>
      </c>
      <c r="EK1808" s="32">
        <v>2.6555</v>
      </c>
      <c r="EL1808" s="32">
        <v>2.6295000000000002</v>
      </c>
      <c r="EM1808" s="32">
        <v>2.6385000000000001</v>
      </c>
      <c r="EN1808" s="32">
        <v>2.6475</v>
      </c>
      <c r="EO1808" s="32">
        <v>2.6545000000000001</v>
      </c>
      <c r="EP1808" s="32">
        <v>2.6615000000000002</v>
      </c>
      <c r="EQ1808" s="32">
        <v>2.6884999999999999</v>
      </c>
      <c r="ER1808" s="32">
        <v>2.8245</v>
      </c>
      <c r="ES1808" s="32">
        <v>2.9504999999999999</v>
      </c>
      <c r="ET1808" s="32">
        <v>2.9910000000000001</v>
      </c>
      <c r="EU1808" s="32">
        <v>2.8780000000000001</v>
      </c>
      <c r="EV1808" s="32">
        <v>2.7629999999999999</v>
      </c>
      <c r="EW1808" s="32">
        <v>2.6955</v>
      </c>
      <c r="EX1808" s="32">
        <v>2.6695000000000002</v>
      </c>
      <c r="EY1808" s="32">
        <v>2.6785000000000001</v>
      </c>
      <c r="EZ1808" s="32">
        <v>2.6875</v>
      </c>
      <c r="FA1808" s="32">
        <v>2.6945000000000001</v>
      </c>
      <c r="FB1808" s="32">
        <v>2.7014999999999998</v>
      </c>
      <c r="FC1808" s="32">
        <v>2.7284999999999999</v>
      </c>
      <c r="FD1808" s="32">
        <v>2.8645</v>
      </c>
      <c r="FE1808" s="32">
        <v>2.9904999999999999</v>
      </c>
      <c r="FF1808" s="32">
        <v>3.0409999999999999</v>
      </c>
      <c r="FG1808" s="32">
        <v>2.9279999999999999</v>
      </c>
      <c r="FH1808" s="32">
        <v>2.8130000000000002</v>
      </c>
      <c r="FI1808" s="32">
        <v>2.7454999999999998</v>
      </c>
      <c r="FJ1808" s="32">
        <v>2.7195</v>
      </c>
      <c r="FK1808" s="32">
        <v>2.7284999999999999</v>
      </c>
      <c r="FL1808" s="32">
        <v>2.7374999999999998</v>
      </c>
      <c r="FM1808" s="32">
        <v>2.7444999999999999</v>
      </c>
      <c r="FN1808" s="32">
        <v>2.7515000000000001</v>
      </c>
      <c r="FO1808" s="32">
        <v>2.7785000000000002</v>
      </c>
      <c r="FP1808" s="32">
        <v>2.9144999999999999</v>
      </c>
      <c r="FQ1808" s="32">
        <v>3.0405000000000002</v>
      </c>
      <c r="FR1808" s="32">
        <v>3.0960000000000001</v>
      </c>
      <c r="FS1808" s="32">
        <v>2.9830000000000001</v>
      </c>
      <c r="FT1808" s="32">
        <v>2.8679999999999999</v>
      </c>
      <c r="FU1808" s="32"/>
      <c r="FV1808" s="32"/>
      <c r="FW1808" s="32"/>
      <c r="FX1808" s="32"/>
      <c r="FY1808" s="32"/>
      <c r="FZ1808" s="32"/>
      <c r="GA1808" s="32"/>
      <c r="GB1808" s="32"/>
      <c r="GC1808" s="32"/>
      <c r="GD1808" s="32"/>
      <c r="GE1808" s="32"/>
      <c r="GF1808" s="32"/>
      <c r="GG1808" s="32"/>
      <c r="GH1808" s="32"/>
      <c r="GI1808" s="32"/>
      <c r="GJ1808" s="32"/>
      <c r="GK1808" s="32"/>
      <c r="GL1808" s="32"/>
      <c r="GM1808" s="32"/>
      <c r="GN1808" s="32"/>
      <c r="GO1808" s="32"/>
      <c r="GP1808" s="32"/>
      <c r="GQ1808" s="32"/>
    </row>
    <row r="1809" spans="1:199" customFormat="1" hidden="1" x14ac:dyDescent="0.2">
      <c r="A1809">
        <f t="shared" si="440"/>
        <v>5</v>
      </c>
      <c r="B1809">
        <f t="shared" si="441"/>
        <v>3</v>
      </c>
      <c r="C1809" s="1">
        <v>36595</v>
      </c>
      <c r="D1809">
        <f t="shared" si="442"/>
        <v>3</v>
      </c>
      <c r="E1809">
        <f t="shared" si="443"/>
        <v>2000</v>
      </c>
      <c r="F1809" s="17">
        <f t="shared" si="429"/>
        <v>0.18440000000000012</v>
      </c>
      <c r="G1809" s="16">
        <f t="shared" si="432"/>
        <v>-9.0916666666667201E-2</v>
      </c>
      <c r="H1809" s="16">
        <f t="shared" si="433"/>
        <v>2.1541666666666792E-2</v>
      </c>
      <c r="I1809" s="16">
        <f t="shared" si="434"/>
        <v>-6.9375000000000409E-2</v>
      </c>
      <c r="J1809" s="7">
        <f>VLOOKUP(C1809,'Nymex hist.'!A:B,2,0)</f>
        <v>2.774</v>
      </c>
      <c r="K1809" s="11">
        <f t="shared" si="431"/>
        <v>2.831</v>
      </c>
      <c r="L1809" s="11">
        <f t="shared" si="430"/>
        <v>3.0154000000000001</v>
      </c>
      <c r="M1809" s="9">
        <f t="shared" si="435"/>
        <v>2.7917500000000004</v>
      </c>
      <c r="N1809" s="9">
        <f t="shared" si="436"/>
        <v>2.7008333333333332</v>
      </c>
      <c r="O1809" s="9">
        <f t="shared" si="437"/>
        <v>2.722375</v>
      </c>
      <c r="P1809" s="9">
        <f t="shared" si="438"/>
        <v>2.762375</v>
      </c>
      <c r="Q1809" s="9">
        <f t="shared" si="439"/>
        <v>2.8123749999999998</v>
      </c>
      <c r="R1809" s="8">
        <v>36595</v>
      </c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3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>
        <v>2.774</v>
      </c>
      <c r="DB1809" s="2">
        <v>2.8039999999999998</v>
      </c>
      <c r="DC1809" s="2">
        <v>2.82</v>
      </c>
      <c r="DD1809" s="2">
        <v>2.8359999999999999</v>
      </c>
      <c r="DE1809" s="2">
        <v>2.8519999999999999</v>
      </c>
      <c r="DF1809" s="2">
        <v>2.8540000000000001</v>
      </c>
      <c r="DG1809" s="2">
        <v>2.8769999999999998</v>
      </c>
      <c r="DH1809" s="2">
        <v>2.9940000000000002</v>
      </c>
      <c r="DI1809" s="2">
        <v>3.1160000000000001</v>
      </c>
      <c r="DJ1809" s="2">
        <v>3.1389999999999998</v>
      </c>
      <c r="DK1809" s="2">
        <v>2.9889999999999999</v>
      </c>
      <c r="DL1809" s="2">
        <v>2.839</v>
      </c>
      <c r="DM1809" s="2">
        <v>2.714</v>
      </c>
      <c r="DN1809" s="2">
        <v>2.657</v>
      </c>
      <c r="DO1809" s="2">
        <v>2.6579999999999999</v>
      </c>
      <c r="DP1809" s="2">
        <v>2.673</v>
      </c>
      <c r="DQ1809" s="2">
        <v>2.6819999999999999</v>
      </c>
      <c r="DR1809" s="2">
        <v>2.6869999999999998</v>
      </c>
      <c r="DS1809" s="2">
        <v>2.7080000000000002</v>
      </c>
      <c r="DT1809" s="2">
        <v>2.8170000000000002</v>
      </c>
      <c r="DU1809" s="2">
        <v>2.9380000000000002</v>
      </c>
      <c r="DV1809" s="2">
        <v>2.964</v>
      </c>
      <c r="DW1809" s="2">
        <v>2.8340000000000001</v>
      </c>
      <c r="DX1809" s="2">
        <v>2.7029999999999998</v>
      </c>
      <c r="DY1809" s="2">
        <v>2.6040000000000001</v>
      </c>
      <c r="DZ1809" s="2">
        <v>2.5779999999999998</v>
      </c>
      <c r="EA1809" s="2">
        <v>2.5870000000000002</v>
      </c>
      <c r="EB1809" s="2">
        <v>2.5979999999999999</v>
      </c>
      <c r="EC1809" s="2">
        <v>2.6070000000000002</v>
      </c>
      <c r="ED1809" s="2">
        <v>2.6139999999999999</v>
      </c>
      <c r="EE1809" s="2">
        <v>2.641</v>
      </c>
      <c r="EF1809" s="2">
        <v>2.7770000000000001</v>
      </c>
      <c r="EG1809" s="2">
        <v>2.903</v>
      </c>
      <c r="EH1809" s="2">
        <v>2.9359999999999999</v>
      </c>
      <c r="EI1809" s="2">
        <v>2.823</v>
      </c>
      <c r="EJ1809" s="2">
        <v>2.7080000000000002</v>
      </c>
      <c r="EK1809" s="2">
        <v>2.6364999999999998</v>
      </c>
      <c r="EL1809" s="2">
        <v>2.6105</v>
      </c>
      <c r="EM1809" s="2">
        <v>2.6194999999999999</v>
      </c>
      <c r="EN1809" s="2">
        <v>2.6305000000000001</v>
      </c>
      <c r="EO1809" s="2">
        <v>2.6395</v>
      </c>
      <c r="EP1809" s="2">
        <v>2.6465000000000001</v>
      </c>
      <c r="EQ1809" s="2">
        <v>2.6735000000000002</v>
      </c>
      <c r="ER1809" s="2">
        <v>2.8094999999999999</v>
      </c>
      <c r="ES1809" s="2">
        <v>2.9355000000000002</v>
      </c>
      <c r="ET1809" s="2">
        <v>2.976</v>
      </c>
      <c r="EU1809" s="2">
        <v>2.863</v>
      </c>
      <c r="EV1809" s="2">
        <v>2.7480000000000002</v>
      </c>
      <c r="EW1809" s="2">
        <v>2.6764999999999999</v>
      </c>
      <c r="EX1809" s="2">
        <v>2.6505000000000001</v>
      </c>
      <c r="EY1809" s="2">
        <v>2.6595</v>
      </c>
      <c r="EZ1809" s="2">
        <v>2.6705000000000001</v>
      </c>
      <c r="FA1809" s="2">
        <v>2.6795</v>
      </c>
      <c r="FB1809" s="2">
        <v>2.6865000000000001</v>
      </c>
      <c r="FC1809" s="2">
        <v>2.7134999999999998</v>
      </c>
      <c r="FD1809" s="2">
        <v>2.8494999999999999</v>
      </c>
      <c r="FE1809" s="2">
        <v>2.9754999999999998</v>
      </c>
      <c r="FF1809" s="2">
        <v>3.0259999999999998</v>
      </c>
      <c r="FG1809" s="2">
        <v>2.9129999999999998</v>
      </c>
      <c r="FH1809" s="2">
        <v>2.798</v>
      </c>
      <c r="FI1809" s="2">
        <v>2.7265000000000001</v>
      </c>
      <c r="FJ1809" s="2">
        <v>2.7004999999999999</v>
      </c>
      <c r="FK1809" s="2">
        <v>2.7094999999999998</v>
      </c>
      <c r="FL1809" s="2">
        <v>2.7204999999999999</v>
      </c>
      <c r="FM1809" s="2">
        <v>2.7294999999999998</v>
      </c>
      <c r="FN1809" s="2">
        <v>2.7364999999999999</v>
      </c>
      <c r="FO1809" s="2">
        <v>2.7635000000000001</v>
      </c>
      <c r="FP1809" s="2">
        <v>2.8995000000000002</v>
      </c>
      <c r="FQ1809" s="2">
        <v>3.0255000000000001</v>
      </c>
      <c r="FR1809" s="2">
        <v>3.081</v>
      </c>
      <c r="FS1809" s="2">
        <v>2.968</v>
      </c>
      <c r="FT1809" s="2">
        <v>2.8530000000000002</v>
      </c>
      <c r="FU1809" s="2"/>
      <c r="FV1809" s="2"/>
      <c r="FW1809" s="2"/>
      <c r="FX1809" s="2"/>
      <c r="FY1809" s="2"/>
      <c r="FZ1809" s="2"/>
      <c r="GA1809" s="2"/>
      <c r="GB1809" s="2"/>
      <c r="GC1809" s="2"/>
      <c r="GD1809" s="2"/>
      <c r="GE1809" s="2"/>
      <c r="GF1809" s="2"/>
      <c r="GG1809" s="2"/>
      <c r="GH1809" s="2"/>
      <c r="GI1809" s="2"/>
      <c r="GJ1809" s="2"/>
      <c r="GK1809" s="2"/>
      <c r="GL1809" s="2"/>
      <c r="GM1809" s="2"/>
      <c r="GN1809" s="2"/>
      <c r="GO1809" s="2"/>
      <c r="GP1809" s="2"/>
      <c r="GQ1809" s="2"/>
    </row>
    <row r="1810" spans="1:199" customFormat="1" hidden="1" x14ac:dyDescent="0.2">
      <c r="A1810">
        <f t="shared" si="440"/>
        <v>1</v>
      </c>
      <c r="B1810">
        <f t="shared" si="441"/>
        <v>3</v>
      </c>
      <c r="C1810" s="1">
        <v>36598</v>
      </c>
      <c r="D1810">
        <f t="shared" si="442"/>
        <v>3</v>
      </c>
      <c r="E1810">
        <f t="shared" si="443"/>
        <v>2000</v>
      </c>
      <c r="F1810" s="17">
        <f t="shared" si="429"/>
        <v>0.15894285714285727</v>
      </c>
      <c r="G1810" s="16">
        <f t="shared" si="432"/>
        <v>-0.10016666666666652</v>
      </c>
      <c r="H1810" s="16">
        <f t="shared" si="433"/>
        <v>1.9625000000000004E-2</v>
      </c>
      <c r="I1810" s="16">
        <f t="shared" si="434"/>
        <v>-8.0541666666666512E-2</v>
      </c>
      <c r="J1810" s="7">
        <f>VLOOKUP(C1810,'Nymex hist.'!A:B,2,0)</f>
        <v>2.86</v>
      </c>
      <c r="K1810" s="11">
        <f t="shared" si="431"/>
        <v>2.8988571428571426</v>
      </c>
      <c r="L1810" s="11">
        <f t="shared" si="430"/>
        <v>3.0577999999999999</v>
      </c>
      <c r="M1810" s="9">
        <f t="shared" si="435"/>
        <v>2.8260833333333331</v>
      </c>
      <c r="N1810" s="9">
        <f t="shared" si="436"/>
        <v>2.7259166666666665</v>
      </c>
      <c r="O1810" s="9">
        <f t="shared" si="437"/>
        <v>2.7455416666666665</v>
      </c>
      <c r="P1810" s="9">
        <f t="shared" si="438"/>
        <v>2.785541666666667</v>
      </c>
      <c r="Q1810" s="9">
        <f t="shared" si="439"/>
        <v>2.8355416666666664</v>
      </c>
      <c r="R1810" s="8">
        <v>36598</v>
      </c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3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>
        <v>2.86</v>
      </c>
      <c r="DB1810" s="2">
        <v>2.8820000000000001</v>
      </c>
      <c r="DC1810" s="2">
        <v>2.8919999999999999</v>
      </c>
      <c r="DD1810" s="2">
        <v>2.9020000000000001</v>
      </c>
      <c r="DE1810" s="2">
        <v>2.9119999999999999</v>
      </c>
      <c r="DF1810" s="2">
        <v>2.9119999999999999</v>
      </c>
      <c r="DG1810" s="2">
        <v>2.9319999999999999</v>
      </c>
      <c r="DH1810" s="2">
        <v>3.0459999999999998</v>
      </c>
      <c r="DI1810" s="2">
        <v>3.16</v>
      </c>
      <c r="DJ1810" s="2">
        <v>3.18</v>
      </c>
      <c r="DK1810" s="2">
        <v>3.028</v>
      </c>
      <c r="DL1810" s="2">
        <v>2.875</v>
      </c>
      <c r="DM1810" s="2">
        <v>2.7469999999999999</v>
      </c>
      <c r="DN1810" s="2">
        <v>2.69</v>
      </c>
      <c r="DO1810" s="2">
        <v>2.6909999999999998</v>
      </c>
      <c r="DP1810" s="2">
        <v>2.706</v>
      </c>
      <c r="DQ1810" s="2">
        <v>2.7149999999999999</v>
      </c>
      <c r="DR1810" s="2">
        <v>2.72</v>
      </c>
      <c r="DS1810" s="2">
        <v>2.7410000000000001</v>
      </c>
      <c r="DT1810" s="2">
        <v>2.85</v>
      </c>
      <c r="DU1810" s="2">
        <v>2.97</v>
      </c>
      <c r="DV1810" s="2">
        <v>2.9950000000000001</v>
      </c>
      <c r="DW1810" s="2">
        <v>2.8639999999999999</v>
      </c>
      <c r="DX1810" s="2">
        <v>2.7309999999999999</v>
      </c>
      <c r="DY1810" s="2">
        <v>2.63</v>
      </c>
      <c r="DZ1810" s="2">
        <v>2.6040000000000001</v>
      </c>
      <c r="EA1810" s="2">
        <v>2.613</v>
      </c>
      <c r="EB1810" s="2">
        <v>2.6219999999999999</v>
      </c>
      <c r="EC1810" s="2">
        <v>2.629</v>
      </c>
      <c r="ED1810" s="2">
        <v>2.6360000000000001</v>
      </c>
      <c r="EE1810" s="2">
        <v>2.6629999999999998</v>
      </c>
      <c r="EF1810" s="2">
        <v>2.7989999999999999</v>
      </c>
      <c r="EG1810" s="2">
        <v>2.9249999999999998</v>
      </c>
      <c r="EH1810" s="2">
        <v>2.9580000000000002</v>
      </c>
      <c r="EI1810" s="2">
        <v>2.8450000000000002</v>
      </c>
      <c r="EJ1810" s="2">
        <v>2.73</v>
      </c>
      <c r="EK1810" s="2">
        <v>2.6625000000000001</v>
      </c>
      <c r="EL1810" s="2">
        <v>2.6364999999999998</v>
      </c>
      <c r="EM1810" s="2">
        <v>2.6455000000000002</v>
      </c>
      <c r="EN1810" s="2">
        <v>2.6545000000000001</v>
      </c>
      <c r="EO1810" s="2">
        <v>2.6615000000000002</v>
      </c>
      <c r="EP1810" s="2">
        <v>2.6684999999999999</v>
      </c>
      <c r="EQ1810" s="2">
        <v>2.6955</v>
      </c>
      <c r="ER1810" s="2">
        <v>2.8315000000000001</v>
      </c>
      <c r="ES1810" s="2">
        <v>2.9575</v>
      </c>
      <c r="ET1810" s="2">
        <v>2.9980000000000002</v>
      </c>
      <c r="EU1810" s="2">
        <v>2.8849999999999998</v>
      </c>
      <c r="EV1810" s="2">
        <v>2.77</v>
      </c>
      <c r="EW1810" s="2">
        <v>2.7025000000000001</v>
      </c>
      <c r="EX1810" s="2">
        <v>2.6764999999999999</v>
      </c>
      <c r="EY1810" s="2">
        <v>2.6855000000000002</v>
      </c>
      <c r="EZ1810" s="2">
        <v>2.6945000000000001</v>
      </c>
      <c r="FA1810" s="2">
        <v>2.7014999999999998</v>
      </c>
      <c r="FB1810" s="2">
        <v>2.7084999999999999</v>
      </c>
      <c r="FC1810" s="2">
        <v>2.7355</v>
      </c>
      <c r="FD1810" s="2">
        <v>2.8715000000000002</v>
      </c>
      <c r="FE1810" s="2">
        <v>2.9975000000000001</v>
      </c>
      <c r="FF1810" s="2">
        <v>3.048</v>
      </c>
      <c r="FG1810" s="2">
        <v>2.9350000000000001</v>
      </c>
      <c r="FH1810" s="2">
        <v>2.82</v>
      </c>
      <c r="FI1810" s="2">
        <v>2.7524999999999999</v>
      </c>
      <c r="FJ1810" s="2">
        <v>2.7265000000000001</v>
      </c>
      <c r="FK1810" s="2">
        <v>2.7355</v>
      </c>
      <c r="FL1810" s="2">
        <v>2.7444999999999999</v>
      </c>
      <c r="FM1810" s="2">
        <v>2.7515000000000001</v>
      </c>
      <c r="FN1810" s="2">
        <v>2.7585000000000002</v>
      </c>
      <c r="FO1810" s="2">
        <v>2.7854999999999999</v>
      </c>
      <c r="FP1810" s="2">
        <v>2.9215</v>
      </c>
      <c r="FQ1810" s="2">
        <v>3.0474999999999999</v>
      </c>
      <c r="FR1810" s="2">
        <v>3.1030000000000002</v>
      </c>
      <c r="FS1810" s="2">
        <v>2.99</v>
      </c>
      <c r="FT1810" s="2">
        <v>2.875</v>
      </c>
      <c r="FU1810" s="2"/>
      <c r="FV1810" s="2"/>
      <c r="FW1810" s="2"/>
      <c r="FX1810" s="2"/>
      <c r="FY1810" s="2"/>
      <c r="FZ1810" s="2"/>
      <c r="GA1810" s="2"/>
      <c r="GB1810" s="2"/>
      <c r="GC1810" s="2"/>
      <c r="GD1810" s="2"/>
      <c r="GE1810" s="2"/>
      <c r="GF1810" s="2"/>
      <c r="GG1810" s="2"/>
      <c r="GH1810" s="2"/>
      <c r="GI1810" s="2"/>
      <c r="GJ1810" s="2"/>
      <c r="GK1810" s="2"/>
      <c r="GL1810" s="2"/>
      <c r="GM1810" s="2"/>
      <c r="GN1810" s="2"/>
      <c r="GO1810" s="2"/>
      <c r="GP1810" s="2"/>
      <c r="GQ1810" s="2"/>
    </row>
    <row r="1811" spans="1:199" customFormat="1" hidden="1" x14ac:dyDescent="0.2">
      <c r="A1811">
        <f t="shared" si="440"/>
        <v>2</v>
      </c>
      <c r="B1811">
        <f t="shared" si="441"/>
        <v>3</v>
      </c>
      <c r="C1811" s="1">
        <v>36599</v>
      </c>
      <c r="D1811">
        <f t="shared" si="442"/>
        <v>3</v>
      </c>
      <c r="E1811">
        <f t="shared" si="443"/>
        <v>2000</v>
      </c>
      <c r="F1811" s="17">
        <f t="shared" si="429"/>
        <v>0.17819999999999903</v>
      </c>
      <c r="G1811" s="16">
        <f t="shared" si="432"/>
        <v>-9.291666666666698E-2</v>
      </c>
      <c r="H1811" s="16">
        <f t="shared" si="433"/>
        <v>2.0791666666666764E-2</v>
      </c>
      <c r="I1811" s="16">
        <f t="shared" si="434"/>
        <v>-7.2125000000000217E-2</v>
      </c>
      <c r="J1811" s="7">
        <f>VLOOKUP(C1811,'Nymex hist.'!A:B,2,0)</f>
        <v>2.8090000000000002</v>
      </c>
      <c r="K1811" s="11">
        <f t="shared" si="431"/>
        <v>2.8650000000000007</v>
      </c>
      <c r="L1811" s="11">
        <f t="shared" si="430"/>
        <v>3.0431999999999997</v>
      </c>
      <c r="M1811" s="9">
        <f t="shared" si="435"/>
        <v>2.815666666666667</v>
      </c>
      <c r="N1811" s="9">
        <f t="shared" si="436"/>
        <v>2.72275</v>
      </c>
      <c r="O1811" s="9">
        <f t="shared" si="437"/>
        <v>2.7435416666666668</v>
      </c>
      <c r="P1811" s="9">
        <f t="shared" si="438"/>
        <v>2.7835416666666659</v>
      </c>
      <c r="Q1811" s="9">
        <f t="shared" si="439"/>
        <v>2.8335416666666666</v>
      </c>
      <c r="R1811" s="8">
        <v>36599</v>
      </c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3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>
        <v>2.8090000000000002</v>
      </c>
      <c r="DB1811" s="2">
        <v>2.8340000000000001</v>
      </c>
      <c r="DC1811" s="2">
        <v>2.8519999999999999</v>
      </c>
      <c r="DD1811" s="2">
        <v>2.87</v>
      </c>
      <c r="DE1811" s="2">
        <v>2.887</v>
      </c>
      <c r="DF1811" s="2">
        <v>2.89</v>
      </c>
      <c r="DG1811" s="2">
        <v>2.9129999999999998</v>
      </c>
      <c r="DH1811" s="2">
        <v>3.03</v>
      </c>
      <c r="DI1811" s="2">
        <v>3.145</v>
      </c>
      <c r="DJ1811" s="2">
        <v>3.1659999999999999</v>
      </c>
      <c r="DK1811" s="2">
        <v>3.0150000000000001</v>
      </c>
      <c r="DL1811" s="2">
        <v>2.86</v>
      </c>
      <c r="DM1811" s="2">
        <v>2.7349999999999999</v>
      </c>
      <c r="DN1811" s="2">
        <v>2.68</v>
      </c>
      <c r="DO1811" s="2">
        <v>2.681</v>
      </c>
      <c r="DP1811" s="2">
        <v>2.6960000000000002</v>
      </c>
      <c r="DQ1811" s="2">
        <v>2.7050000000000001</v>
      </c>
      <c r="DR1811" s="2">
        <v>2.71</v>
      </c>
      <c r="DS1811" s="2">
        <v>2.7330000000000001</v>
      </c>
      <c r="DT1811" s="2">
        <v>2.8450000000000002</v>
      </c>
      <c r="DU1811" s="2">
        <v>2.9620000000000002</v>
      </c>
      <c r="DV1811" s="2">
        <v>2.9849999999999999</v>
      </c>
      <c r="DW1811" s="2">
        <v>2.859</v>
      </c>
      <c r="DX1811" s="2">
        <v>2.726</v>
      </c>
      <c r="DY1811" s="2">
        <v>2.6280000000000001</v>
      </c>
      <c r="DZ1811" s="2">
        <v>2.6019999999999999</v>
      </c>
      <c r="EA1811" s="2">
        <v>2.6110000000000002</v>
      </c>
      <c r="EB1811" s="2">
        <v>2.62</v>
      </c>
      <c r="EC1811" s="2">
        <v>2.6269999999999998</v>
      </c>
      <c r="ED1811" s="2">
        <v>2.6339999999999999</v>
      </c>
      <c r="EE1811" s="2">
        <v>2.661</v>
      </c>
      <c r="EF1811" s="2">
        <v>2.7970000000000002</v>
      </c>
      <c r="EG1811" s="2">
        <v>2.923</v>
      </c>
      <c r="EH1811" s="2">
        <v>2.956</v>
      </c>
      <c r="EI1811" s="2">
        <v>2.843</v>
      </c>
      <c r="EJ1811" s="2">
        <v>2.7280000000000002</v>
      </c>
      <c r="EK1811" s="2">
        <v>2.6604999999999999</v>
      </c>
      <c r="EL1811" s="2">
        <v>2.6345000000000001</v>
      </c>
      <c r="EM1811" s="2">
        <v>2.6435</v>
      </c>
      <c r="EN1811" s="2">
        <v>2.6524999999999999</v>
      </c>
      <c r="EO1811" s="2">
        <v>2.6595</v>
      </c>
      <c r="EP1811" s="2">
        <v>2.6665000000000001</v>
      </c>
      <c r="EQ1811" s="2">
        <v>2.6934999999999998</v>
      </c>
      <c r="ER1811" s="2">
        <v>2.8294999999999999</v>
      </c>
      <c r="ES1811" s="2">
        <v>2.9554999999999998</v>
      </c>
      <c r="ET1811" s="2">
        <v>2.996</v>
      </c>
      <c r="EU1811" s="2">
        <v>2.883</v>
      </c>
      <c r="EV1811" s="2">
        <v>2.7679999999999998</v>
      </c>
      <c r="EW1811" s="2">
        <v>2.7004999999999999</v>
      </c>
      <c r="EX1811" s="2">
        <v>2.6745000000000001</v>
      </c>
      <c r="EY1811" s="2">
        <v>2.6835</v>
      </c>
      <c r="EZ1811" s="2">
        <v>2.6924999999999999</v>
      </c>
      <c r="FA1811" s="2">
        <v>2.6995</v>
      </c>
      <c r="FB1811" s="2">
        <v>2.7065000000000001</v>
      </c>
      <c r="FC1811" s="2">
        <v>2.7334999999999998</v>
      </c>
      <c r="FD1811" s="2">
        <v>2.8694999999999999</v>
      </c>
      <c r="FE1811" s="2">
        <v>2.9954999999999998</v>
      </c>
      <c r="FF1811" s="2">
        <v>3.0459999999999998</v>
      </c>
      <c r="FG1811" s="2">
        <v>2.9329999999999998</v>
      </c>
      <c r="FH1811" s="2">
        <v>2.8180000000000001</v>
      </c>
      <c r="FI1811" s="2">
        <v>2.7505000000000002</v>
      </c>
      <c r="FJ1811" s="2">
        <v>2.7244999999999999</v>
      </c>
      <c r="FK1811" s="2">
        <v>2.7334999999999998</v>
      </c>
      <c r="FL1811" s="2">
        <v>2.7425000000000002</v>
      </c>
      <c r="FM1811" s="2">
        <v>2.7494999999999998</v>
      </c>
      <c r="FN1811" s="2">
        <v>2.7565</v>
      </c>
      <c r="FO1811" s="2">
        <v>2.7835000000000001</v>
      </c>
      <c r="FP1811" s="2">
        <v>2.9195000000000002</v>
      </c>
      <c r="FQ1811" s="2">
        <v>3.0455000000000001</v>
      </c>
      <c r="FR1811" s="2">
        <v>3.101</v>
      </c>
      <c r="FS1811" s="2">
        <v>2.988</v>
      </c>
      <c r="FT1811" s="2">
        <v>2.8730000000000002</v>
      </c>
      <c r="FU1811" s="2"/>
      <c r="FV1811" s="2"/>
      <c r="FW1811" s="2"/>
      <c r="FX1811" s="2"/>
      <c r="FY1811" s="2"/>
      <c r="FZ1811" s="2"/>
      <c r="GA1811" s="2"/>
      <c r="GB1811" s="2"/>
      <c r="GC1811" s="2"/>
      <c r="GD1811" s="2"/>
      <c r="GE1811" s="2"/>
      <c r="GF1811" s="2"/>
      <c r="GG1811" s="2"/>
      <c r="GH1811" s="2"/>
      <c r="GI1811" s="2"/>
      <c r="GJ1811" s="2"/>
      <c r="GK1811" s="2"/>
      <c r="GL1811" s="2"/>
      <c r="GM1811" s="2"/>
      <c r="GN1811" s="2"/>
      <c r="GO1811" s="2"/>
      <c r="GP1811" s="2"/>
      <c r="GQ1811" s="2"/>
    </row>
    <row r="1812" spans="1:199" customFormat="1" hidden="1" x14ac:dyDescent="0.2">
      <c r="A1812">
        <f t="shared" si="440"/>
        <v>3</v>
      </c>
      <c r="B1812">
        <f t="shared" si="441"/>
        <v>3</v>
      </c>
      <c r="C1812" s="1">
        <v>36600</v>
      </c>
      <c r="D1812">
        <f t="shared" si="442"/>
        <v>3</v>
      </c>
      <c r="E1812">
        <f t="shared" si="443"/>
        <v>2000</v>
      </c>
      <c r="F1812" s="17">
        <f t="shared" si="429"/>
        <v>0.15857142857142792</v>
      </c>
      <c r="G1812" s="16">
        <f t="shared" si="432"/>
        <v>-8.4249999999999492E-2</v>
      </c>
      <c r="H1812" s="16">
        <f t="shared" si="433"/>
        <v>2.2541666666665794E-2</v>
      </c>
      <c r="I1812" s="16">
        <f t="shared" si="434"/>
        <v>-6.1708333333333698E-2</v>
      </c>
      <c r="J1812" s="7">
        <f>VLOOKUP(C1812,'Nymex hist.'!A:B,2,0)</f>
        <v>2.8660000000000001</v>
      </c>
      <c r="K1812" s="11">
        <f t="shared" si="431"/>
        <v>2.9054285714285717</v>
      </c>
      <c r="L1812" s="11">
        <f t="shared" si="430"/>
        <v>3.0639999999999996</v>
      </c>
      <c r="M1812" s="9">
        <f t="shared" si="435"/>
        <v>2.8365833333333335</v>
      </c>
      <c r="N1812" s="9">
        <f t="shared" si="436"/>
        <v>2.752333333333334</v>
      </c>
      <c r="O1812" s="9">
        <f t="shared" si="437"/>
        <v>2.7748749999999998</v>
      </c>
      <c r="P1812" s="9">
        <f t="shared" si="438"/>
        <v>2.8148749999999993</v>
      </c>
      <c r="Q1812" s="9">
        <f t="shared" si="439"/>
        <v>2.8648749999999996</v>
      </c>
      <c r="R1812" s="8">
        <v>36600</v>
      </c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3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>
        <v>2.8660000000000001</v>
      </c>
      <c r="DB1812" s="2">
        <v>2.8809999999999998</v>
      </c>
      <c r="DC1812" s="2">
        <v>2.8959999999999999</v>
      </c>
      <c r="DD1812" s="2">
        <v>2.91</v>
      </c>
      <c r="DE1812" s="2">
        <v>2.9209999999999998</v>
      </c>
      <c r="DF1812" s="2">
        <v>2.9220000000000002</v>
      </c>
      <c r="DG1812" s="2">
        <v>2.9420000000000002</v>
      </c>
      <c r="DH1812" s="2">
        <v>3.0550000000000002</v>
      </c>
      <c r="DI1812" s="2">
        <v>3.1669999999999998</v>
      </c>
      <c r="DJ1812" s="2">
        <v>3.1869999999999998</v>
      </c>
      <c r="DK1812" s="2">
        <v>3.0329999999999999</v>
      </c>
      <c r="DL1812" s="2">
        <v>2.8780000000000001</v>
      </c>
      <c r="DM1812" s="2">
        <v>2.7530000000000001</v>
      </c>
      <c r="DN1812" s="2">
        <v>2.702</v>
      </c>
      <c r="DO1812" s="2">
        <v>2.7029999999999998</v>
      </c>
      <c r="DP1812" s="2">
        <v>2.718</v>
      </c>
      <c r="DQ1812" s="2">
        <v>2.7269999999999999</v>
      </c>
      <c r="DR1812" s="2">
        <v>2.7320000000000002</v>
      </c>
      <c r="DS1812" s="2">
        <v>2.7549999999999999</v>
      </c>
      <c r="DT1812" s="2">
        <v>2.867</v>
      </c>
      <c r="DU1812" s="2">
        <v>2.984</v>
      </c>
      <c r="DV1812" s="2">
        <v>3.0070000000000001</v>
      </c>
      <c r="DW1812" s="2">
        <v>2.8849999999999998</v>
      </c>
      <c r="DX1812" s="2">
        <v>2.7530000000000001</v>
      </c>
      <c r="DY1812" s="2">
        <v>2.6560000000000001</v>
      </c>
      <c r="DZ1812" s="2">
        <v>2.6320000000000001</v>
      </c>
      <c r="EA1812" s="2">
        <v>2.6429999999999998</v>
      </c>
      <c r="EB1812" s="2">
        <v>2.6520000000000001</v>
      </c>
      <c r="EC1812" s="2">
        <v>2.6589999999999998</v>
      </c>
      <c r="ED1812" s="2">
        <v>2.6640000000000001</v>
      </c>
      <c r="EE1812" s="2">
        <v>2.6930000000000001</v>
      </c>
      <c r="EF1812" s="2">
        <v>2.8290000000000002</v>
      </c>
      <c r="EG1812" s="2">
        <v>2.9550000000000001</v>
      </c>
      <c r="EH1812" s="2">
        <v>2.988</v>
      </c>
      <c r="EI1812" s="2">
        <v>2.875</v>
      </c>
      <c r="EJ1812" s="2">
        <v>2.76</v>
      </c>
      <c r="EK1812" s="2">
        <v>2.6884999999999999</v>
      </c>
      <c r="EL1812" s="2">
        <v>2.6644999999999999</v>
      </c>
      <c r="EM1812" s="2">
        <v>2.6755</v>
      </c>
      <c r="EN1812" s="2">
        <v>2.6844999999999999</v>
      </c>
      <c r="EO1812" s="2">
        <v>2.6915</v>
      </c>
      <c r="EP1812" s="2">
        <v>2.6964999999999999</v>
      </c>
      <c r="EQ1812" s="2">
        <v>2.7254999999999998</v>
      </c>
      <c r="ER1812" s="2">
        <v>2.8614999999999999</v>
      </c>
      <c r="ES1812" s="2">
        <v>2.9874999999999998</v>
      </c>
      <c r="ET1812" s="2">
        <v>3.028</v>
      </c>
      <c r="EU1812" s="2">
        <v>2.915</v>
      </c>
      <c r="EV1812" s="2">
        <v>2.8</v>
      </c>
      <c r="EW1812" s="2">
        <v>2.7284999999999999</v>
      </c>
      <c r="EX1812" s="2">
        <v>2.7044999999999999</v>
      </c>
      <c r="EY1812" s="2">
        <v>2.7155</v>
      </c>
      <c r="EZ1812" s="2">
        <v>2.7244999999999999</v>
      </c>
      <c r="FA1812" s="2">
        <v>2.7315</v>
      </c>
      <c r="FB1812" s="2">
        <v>2.7364999999999999</v>
      </c>
      <c r="FC1812" s="2">
        <v>2.7654999999999998</v>
      </c>
      <c r="FD1812" s="2">
        <v>2.9015</v>
      </c>
      <c r="FE1812" s="2">
        <v>3.0274999999999999</v>
      </c>
      <c r="FF1812" s="2">
        <v>3.0779999999999998</v>
      </c>
      <c r="FG1812" s="2">
        <v>2.9649999999999999</v>
      </c>
      <c r="FH1812" s="2">
        <v>2.85</v>
      </c>
      <c r="FI1812" s="2">
        <v>2.7785000000000002</v>
      </c>
      <c r="FJ1812" s="2">
        <v>2.7545000000000002</v>
      </c>
      <c r="FK1812" s="2">
        <v>2.7654999999999998</v>
      </c>
      <c r="FL1812" s="2">
        <v>2.7745000000000002</v>
      </c>
      <c r="FM1812" s="2">
        <v>2.7814999999999999</v>
      </c>
      <c r="FN1812" s="2">
        <v>2.7865000000000002</v>
      </c>
      <c r="FO1812" s="2">
        <v>2.8155000000000001</v>
      </c>
      <c r="FP1812" s="2">
        <v>2.9514999999999998</v>
      </c>
      <c r="FQ1812" s="2">
        <v>3.0775000000000001</v>
      </c>
      <c r="FR1812" s="2">
        <v>3.133</v>
      </c>
      <c r="FS1812" s="2">
        <v>3.02</v>
      </c>
      <c r="FT1812" s="2">
        <v>2.9049999999999998</v>
      </c>
      <c r="FU1812" s="2"/>
      <c r="FV1812" s="2"/>
      <c r="FW1812" s="2"/>
      <c r="FX1812" s="2"/>
      <c r="FY1812" s="2"/>
      <c r="FZ1812" s="2"/>
      <c r="GA1812" s="2"/>
      <c r="GB1812" s="2"/>
      <c r="GC1812" s="2"/>
      <c r="GD1812" s="2"/>
      <c r="GE1812" s="2"/>
      <c r="GF1812" s="2"/>
      <c r="GG1812" s="2"/>
      <c r="GH1812" s="2"/>
      <c r="GI1812" s="2"/>
      <c r="GJ1812" s="2"/>
      <c r="GK1812" s="2"/>
      <c r="GL1812" s="2"/>
      <c r="GM1812" s="2"/>
      <c r="GN1812" s="2"/>
      <c r="GO1812" s="2"/>
      <c r="GP1812" s="2"/>
      <c r="GQ1812" s="2"/>
    </row>
    <row r="1813" spans="1:199" x14ac:dyDescent="0.2">
      <c r="A1813" s="36">
        <f t="shared" si="440"/>
        <v>4</v>
      </c>
      <c r="B1813" s="36">
        <f t="shared" si="441"/>
        <v>3</v>
      </c>
      <c r="C1813" s="1">
        <v>36601</v>
      </c>
      <c r="D1813">
        <f t="shared" si="442"/>
        <v>3</v>
      </c>
      <c r="E1813">
        <f t="shared" si="443"/>
        <v>2000</v>
      </c>
      <c r="F1813" s="21">
        <f t="shared" si="429"/>
        <v>0.15768571428571443</v>
      </c>
      <c r="G1813" s="21">
        <f t="shared" si="432"/>
        <v>-9.4583333333333908E-2</v>
      </c>
      <c r="H1813" s="21">
        <f t="shared" si="433"/>
        <v>2.2541666666667126E-2</v>
      </c>
      <c r="I1813" s="21">
        <f t="shared" si="434"/>
        <v>-7.2041666666666782E-2</v>
      </c>
      <c r="J1813" s="23">
        <f>VLOOKUP(C1813,'Nymex hist.'!A:B,2,0)</f>
        <v>2.851</v>
      </c>
      <c r="K1813" s="23">
        <f t="shared" si="431"/>
        <v>2.8957142857142855</v>
      </c>
      <c r="L1813" s="23">
        <f t="shared" si="430"/>
        <v>3.0533999999999999</v>
      </c>
      <c r="M1813" s="23">
        <f t="shared" si="435"/>
        <v>2.8220833333333335</v>
      </c>
      <c r="N1813" s="23">
        <f t="shared" si="436"/>
        <v>2.7274999999999996</v>
      </c>
      <c r="O1813" s="23">
        <f t="shared" si="437"/>
        <v>2.7500416666666667</v>
      </c>
      <c r="P1813" s="23">
        <f t="shared" si="438"/>
        <v>2.7900416666666668</v>
      </c>
      <c r="Q1813" s="23">
        <f t="shared" si="439"/>
        <v>2.8400416666666666</v>
      </c>
      <c r="R1813" s="30">
        <v>36601</v>
      </c>
      <c r="S1813" s="32"/>
      <c r="T1813" s="32"/>
      <c r="U1813" s="32"/>
      <c r="V1813" s="32"/>
      <c r="W1813" s="32"/>
      <c r="X1813" s="32"/>
      <c r="Y1813" s="32"/>
      <c r="Z1813" s="32"/>
      <c r="AA1813" s="32"/>
      <c r="AB1813" s="32"/>
      <c r="AC1813" s="32"/>
      <c r="AD1813" s="32"/>
      <c r="AE1813" s="32"/>
      <c r="AF1813" s="32"/>
      <c r="AG1813" s="32"/>
      <c r="AH1813" s="32"/>
      <c r="AI1813" s="32"/>
      <c r="AJ1813" s="34"/>
      <c r="AK1813" s="32"/>
      <c r="AL1813" s="32"/>
      <c r="AM1813" s="32"/>
      <c r="AN1813" s="32"/>
      <c r="AO1813" s="32"/>
      <c r="AP1813" s="32"/>
      <c r="AQ1813" s="32"/>
      <c r="AR1813" s="32"/>
      <c r="AS1813" s="32"/>
      <c r="AT1813" s="32"/>
      <c r="AU1813" s="32"/>
      <c r="AV1813" s="32"/>
      <c r="AW1813" s="32"/>
      <c r="AX1813" s="32"/>
      <c r="AY1813" s="32"/>
      <c r="AZ1813" s="32"/>
      <c r="BA1813" s="32"/>
      <c r="BB1813" s="32"/>
      <c r="BC1813" s="32"/>
      <c r="BD1813" s="32"/>
      <c r="BE1813" s="32"/>
      <c r="BF1813" s="32"/>
      <c r="BG1813" s="32"/>
      <c r="BH1813" s="32"/>
      <c r="BI1813" s="32"/>
      <c r="BJ1813" s="32"/>
      <c r="BK1813" s="32"/>
      <c r="BL1813" s="32"/>
      <c r="BM1813" s="32"/>
      <c r="BN1813" s="32"/>
      <c r="BO1813" s="32"/>
      <c r="BP1813" s="32"/>
      <c r="BQ1813" s="32"/>
      <c r="BR1813" s="32"/>
      <c r="BS1813" s="32"/>
      <c r="BT1813" s="32"/>
      <c r="BU1813" s="32"/>
      <c r="BV1813" s="32"/>
      <c r="BW1813" s="32"/>
      <c r="BX1813" s="32"/>
      <c r="BY1813" s="32"/>
      <c r="BZ1813" s="32"/>
      <c r="CA1813" s="32"/>
      <c r="CB1813" s="32"/>
      <c r="CC1813" s="32"/>
      <c r="CD1813" s="32"/>
      <c r="CE1813" s="32"/>
      <c r="CF1813" s="32"/>
      <c r="CG1813" s="32"/>
      <c r="CH1813" s="32"/>
      <c r="CI1813" s="32"/>
      <c r="CJ1813" s="32"/>
      <c r="CK1813" s="32"/>
      <c r="CL1813" s="32"/>
      <c r="CM1813" s="32"/>
      <c r="CN1813" s="32"/>
      <c r="CO1813" s="32"/>
      <c r="CP1813" s="32"/>
      <c r="CQ1813" s="32"/>
      <c r="CR1813" s="32"/>
      <c r="CS1813" s="32"/>
      <c r="CT1813" s="32"/>
      <c r="CU1813" s="32"/>
      <c r="CV1813" s="32"/>
      <c r="CW1813" s="32"/>
      <c r="CX1813" s="32"/>
      <c r="CY1813" s="32"/>
      <c r="CZ1813" s="32"/>
      <c r="DA1813" s="32">
        <v>2.851</v>
      </c>
      <c r="DB1813" s="32">
        <v>2.8759999999999999</v>
      </c>
      <c r="DC1813" s="32">
        <v>2.8889999999999998</v>
      </c>
      <c r="DD1813" s="32">
        <v>2.9020000000000001</v>
      </c>
      <c r="DE1813" s="32">
        <v>2.9119999999999999</v>
      </c>
      <c r="DF1813" s="32">
        <v>2.91</v>
      </c>
      <c r="DG1813" s="32">
        <v>2.93</v>
      </c>
      <c r="DH1813" s="32">
        <v>3.0449999999999999</v>
      </c>
      <c r="DI1813" s="32">
        <v>3.157</v>
      </c>
      <c r="DJ1813" s="32">
        <v>3.177</v>
      </c>
      <c r="DK1813" s="32">
        <v>3.0230000000000001</v>
      </c>
      <c r="DL1813" s="32">
        <v>2.8650000000000002</v>
      </c>
      <c r="DM1813" s="32">
        <v>2.74</v>
      </c>
      <c r="DN1813" s="32">
        <v>2.6890000000000001</v>
      </c>
      <c r="DO1813" s="32">
        <v>2.69</v>
      </c>
      <c r="DP1813" s="32">
        <v>2.7050000000000001</v>
      </c>
      <c r="DQ1813" s="32">
        <v>2.714</v>
      </c>
      <c r="DR1813" s="32">
        <v>2.7189999999999999</v>
      </c>
      <c r="DS1813" s="32">
        <v>2.738</v>
      </c>
      <c r="DT1813" s="32">
        <v>2.8450000000000002</v>
      </c>
      <c r="DU1813" s="32">
        <v>2.96</v>
      </c>
      <c r="DV1813" s="32">
        <v>2.9820000000000002</v>
      </c>
      <c r="DW1813" s="32">
        <v>2.86</v>
      </c>
      <c r="DX1813" s="32">
        <v>2.7280000000000002</v>
      </c>
      <c r="DY1813" s="32">
        <v>2.6309999999999998</v>
      </c>
      <c r="DZ1813" s="32">
        <v>2.6070000000000002</v>
      </c>
      <c r="EA1813" s="32">
        <v>2.6179999999999999</v>
      </c>
      <c r="EB1813" s="32">
        <v>2.6269999999999998</v>
      </c>
      <c r="EC1813" s="32">
        <v>2.6339999999999999</v>
      </c>
      <c r="ED1813" s="32">
        <v>2.641</v>
      </c>
      <c r="EE1813" s="32">
        <v>2.6680000000000001</v>
      </c>
      <c r="EF1813" s="32">
        <v>2.8039999999999998</v>
      </c>
      <c r="EG1813" s="32">
        <v>2.93</v>
      </c>
      <c r="EH1813" s="32">
        <v>2.9630000000000001</v>
      </c>
      <c r="EI1813" s="32">
        <v>2.85</v>
      </c>
      <c r="EJ1813" s="32">
        <v>2.7349999999999999</v>
      </c>
      <c r="EK1813" s="32">
        <v>2.6635</v>
      </c>
      <c r="EL1813" s="32">
        <v>2.6395</v>
      </c>
      <c r="EM1813" s="32">
        <v>2.6505000000000001</v>
      </c>
      <c r="EN1813" s="32">
        <v>2.6595</v>
      </c>
      <c r="EO1813" s="32">
        <v>2.6665000000000001</v>
      </c>
      <c r="EP1813" s="32">
        <v>2.6735000000000002</v>
      </c>
      <c r="EQ1813" s="32">
        <v>2.7004999999999999</v>
      </c>
      <c r="ER1813" s="32">
        <v>2.8365</v>
      </c>
      <c r="ES1813" s="32">
        <v>2.9624999999999999</v>
      </c>
      <c r="ET1813" s="32">
        <v>3.0030000000000001</v>
      </c>
      <c r="EU1813" s="32">
        <v>2.89</v>
      </c>
      <c r="EV1813" s="32">
        <v>2.7749999999999999</v>
      </c>
      <c r="EW1813" s="32">
        <v>2.7035</v>
      </c>
      <c r="EX1813" s="32">
        <v>2.6795</v>
      </c>
      <c r="EY1813" s="32">
        <v>2.6905000000000001</v>
      </c>
      <c r="EZ1813" s="32">
        <v>2.6995</v>
      </c>
      <c r="FA1813" s="32">
        <v>2.7065000000000001</v>
      </c>
      <c r="FB1813" s="32">
        <v>2.7134999999999998</v>
      </c>
      <c r="FC1813" s="32">
        <v>2.7404999999999999</v>
      </c>
      <c r="FD1813" s="32">
        <v>2.8765000000000001</v>
      </c>
      <c r="FE1813" s="32">
        <v>3.0024999999999999</v>
      </c>
      <c r="FF1813" s="32">
        <v>3.0529999999999999</v>
      </c>
      <c r="FG1813" s="32">
        <v>2.94</v>
      </c>
      <c r="FH1813" s="32">
        <v>2.8250000000000002</v>
      </c>
      <c r="FI1813" s="32">
        <v>2.7534999999999998</v>
      </c>
      <c r="FJ1813" s="32">
        <v>2.7294999999999998</v>
      </c>
      <c r="FK1813" s="32">
        <v>2.7404999999999999</v>
      </c>
      <c r="FL1813" s="32">
        <v>2.7494999999999998</v>
      </c>
      <c r="FM1813" s="32">
        <v>2.7565</v>
      </c>
      <c r="FN1813" s="32">
        <v>2.7635000000000001</v>
      </c>
      <c r="FO1813" s="32">
        <v>2.7905000000000002</v>
      </c>
      <c r="FP1813" s="32">
        <v>2.9264999999999999</v>
      </c>
      <c r="FQ1813" s="32">
        <v>3.0525000000000002</v>
      </c>
      <c r="FR1813" s="32">
        <v>3.1080000000000001</v>
      </c>
      <c r="FS1813" s="32">
        <v>2.9950000000000001</v>
      </c>
      <c r="FT1813" s="32">
        <v>2.88</v>
      </c>
      <c r="FU1813" s="32"/>
      <c r="FV1813" s="32"/>
      <c r="FW1813" s="32"/>
      <c r="FX1813" s="32"/>
      <c r="FY1813" s="32"/>
      <c r="FZ1813" s="32"/>
      <c r="GA1813" s="32"/>
      <c r="GB1813" s="32"/>
      <c r="GC1813" s="32"/>
      <c r="GD1813" s="32"/>
      <c r="GE1813" s="32"/>
      <c r="GF1813" s="32"/>
      <c r="GG1813" s="32"/>
      <c r="GH1813" s="32"/>
      <c r="GI1813" s="32"/>
      <c r="GJ1813" s="32"/>
      <c r="GK1813" s="32"/>
      <c r="GL1813" s="32"/>
      <c r="GM1813" s="32"/>
      <c r="GN1813" s="32"/>
      <c r="GO1813" s="32"/>
      <c r="GP1813" s="32"/>
      <c r="GQ1813" s="32"/>
    </row>
    <row r="1814" spans="1:199" customFormat="1" hidden="1" x14ac:dyDescent="0.2">
      <c r="A1814">
        <f t="shared" si="440"/>
        <v>5</v>
      </c>
      <c r="B1814">
        <f t="shared" si="441"/>
        <v>3</v>
      </c>
      <c r="C1814" s="1">
        <v>36602</v>
      </c>
      <c r="D1814">
        <f t="shared" si="442"/>
        <v>3</v>
      </c>
      <c r="E1814">
        <f t="shared" si="443"/>
        <v>2000</v>
      </c>
      <c r="F1814" s="17">
        <f t="shared" si="429"/>
        <v>0.17605714285714313</v>
      </c>
      <c r="G1814" s="16">
        <f t="shared" si="432"/>
        <v>-9.0249999999999275E-2</v>
      </c>
      <c r="H1814" s="16">
        <f t="shared" si="433"/>
        <v>2.3541666666666572E-2</v>
      </c>
      <c r="I1814" s="16">
        <f t="shared" si="434"/>
        <v>-6.6708333333332703E-2</v>
      </c>
      <c r="J1814" s="7">
        <f>VLOOKUP(C1814,'Nymex hist.'!A:B,2,0)</f>
        <v>2.7850000000000001</v>
      </c>
      <c r="K1814" s="11">
        <f t="shared" si="431"/>
        <v>2.847142857142857</v>
      </c>
      <c r="L1814" s="11">
        <f t="shared" si="430"/>
        <v>3.0232000000000001</v>
      </c>
      <c r="M1814" s="9">
        <f t="shared" si="435"/>
        <v>2.7995833333333326</v>
      </c>
      <c r="N1814" s="9">
        <f t="shared" si="436"/>
        <v>2.7093333333333334</v>
      </c>
      <c r="O1814" s="9">
        <f t="shared" si="437"/>
        <v>2.7328749999999999</v>
      </c>
      <c r="P1814" s="9">
        <f t="shared" si="438"/>
        <v>2.7728750000000004</v>
      </c>
      <c r="Q1814" s="9">
        <f t="shared" si="439"/>
        <v>2.8228749999999998</v>
      </c>
      <c r="R1814" s="8">
        <v>36602</v>
      </c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3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>
        <v>2.7850000000000001</v>
      </c>
      <c r="DB1814" s="2">
        <v>2.82</v>
      </c>
      <c r="DC1814" s="2">
        <v>2.84</v>
      </c>
      <c r="DD1814" s="2">
        <v>2.855</v>
      </c>
      <c r="DE1814" s="2">
        <v>2.8679999999999999</v>
      </c>
      <c r="DF1814" s="2">
        <v>2.87</v>
      </c>
      <c r="DG1814" s="2">
        <v>2.8919999999999999</v>
      </c>
      <c r="DH1814" s="2">
        <v>3.01</v>
      </c>
      <c r="DI1814" s="2">
        <v>3.1240000000000001</v>
      </c>
      <c r="DJ1814" s="2">
        <v>3.1469999999999998</v>
      </c>
      <c r="DK1814" s="2">
        <v>2.9950000000000001</v>
      </c>
      <c r="DL1814" s="2">
        <v>2.84</v>
      </c>
      <c r="DM1814" s="2">
        <v>2.7149999999999999</v>
      </c>
      <c r="DN1814" s="2">
        <v>2.6669999999999998</v>
      </c>
      <c r="DO1814" s="2">
        <v>2.67</v>
      </c>
      <c r="DP1814" s="2">
        <v>2.6850000000000001</v>
      </c>
      <c r="DQ1814" s="2">
        <v>2.694</v>
      </c>
      <c r="DR1814" s="2">
        <v>2.6989999999999998</v>
      </c>
      <c r="DS1814" s="2">
        <v>2.718</v>
      </c>
      <c r="DT1814" s="2">
        <v>2.8250000000000002</v>
      </c>
      <c r="DU1814" s="2">
        <v>2.94</v>
      </c>
      <c r="DV1814" s="2">
        <v>2.9620000000000002</v>
      </c>
      <c r="DW1814" s="2">
        <v>2.84</v>
      </c>
      <c r="DX1814" s="2">
        <v>2.7080000000000002</v>
      </c>
      <c r="DY1814" s="2">
        <v>2.6110000000000002</v>
      </c>
      <c r="DZ1814" s="2">
        <v>2.5870000000000002</v>
      </c>
      <c r="EA1814" s="2">
        <v>2.5979999999999999</v>
      </c>
      <c r="EB1814" s="2">
        <v>2.609</v>
      </c>
      <c r="EC1814" s="2">
        <v>2.6179999999999999</v>
      </c>
      <c r="ED1814" s="2">
        <v>2.625</v>
      </c>
      <c r="EE1814" s="2">
        <v>2.6520000000000001</v>
      </c>
      <c r="EF1814" s="2">
        <v>2.7879999999999998</v>
      </c>
      <c r="EG1814" s="2">
        <v>2.9140000000000001</v>
      </c>
      <c r="EH1814" s="2">
        <v>2.9470000000000001</v>
      </c>
      <c r="EI1814" s="2">
        <v>2.8340000000000001</v>
      </c>
      <c r="EJ1814" s="2">
        <v>2.7189999999999999</v>
      </c>
      <c r="EK1814" s="2">
        <v>2.6435</v>
      </c>
      <c r="EL1814" s="2">
        <v>2.6194999999999999</v>
      </c>
      <c r="EM1814" s="2">
        <v>2.6305000000000001</v>
      </c>
      <c r="EN1814" s="2">
        <v>2.6415000000000002</v>
      </c>
      <c r="EO1814" s="2">
        <v>2.6505000000000001</v>
      </c>
      <c r="EP1814" s="2">
        <v>2.6575000000000002</v>
      </c>
      <c r="EQ1814" s="2">
        <v>2.6844999999999999</v>
      </c>
      <c r="ER1814" s="2">
        <v>2.8205</v>
      </c>
      <c r="ES1814" s="2">
        <v>2.9464999999999999</v>
      </c>
      <c r="ET1814" s="2">
        <v>2.9870000000000001</v>
      </c>
      <c r="EU1814" s="2">
        <v>2.8740000000000001</v>
      </c>
      <c r="EV1814" s="2">
        <v>2.7589999999999999</v>
      </c>
      <c r="EW1814" s="2">
        <v>2.6835</v>
      </c>
      <c r="EX1814" s="2">
        <v>2.6595</v>
      </c>
      <c r="EY1814" s="2">
        <v>2.6705000000000001</v>
      </c>
      <c r="EZ1814" s="2">
        <v>2.6815000000000002</v>
      </c>
      <c r="FA1814" s="2">
        <v>2.6905000000000001</v>
      </c>
      <c r="FB1814" s="2">
        <v>2.6974999999999998</v>
      </c>
      <c r="FC1814" s="2">
        <v>2.7244999999999999</v>
      </c>
      <c r="FD1814" s="2">
        <v>2.8605</v>
      </c>
      <c r="FE1814" s="2">
        <v>2.9864999999999999</v>
      </c>
      <c r="FF1814" s="2">
        <v>3.0369999999999999</v>
      </c>
      <c r="FG1814" s="2">
        <v>2.9239999999999999</v>
      </c>
      <c r="FH1814" s="2">
        <v>2.8090000000000002</v>
      </c>
      <c r="FI1814" s="2">
        <v>2.7334999999999998</v>
      </c>
      <c r="FJ1814" s="2">
        <v>2.7094999999999998</v>
      </c>
      <c r="FK1814" s="2">
        <v>2.7204999999999999</v>
      </c>
      <c r="FL1814" s="2">
        <v>2.7315</v>
      </c>
      <c r="FM1814" s="2">
        <v>2.7404999999999999</v>
      </c>
      <c r="FN1814" s="2">
        <v>2.7475000000000001</v>
      </c>
      <c r="FO1814" s="2">
        <v>2.7745000000000002</v>
      </c>
      <c r="FP1814" s="2">
        <v>2.9104999999999999</v>
      </c>
      <c r="FQ1814" s="2">
        <v>3.0365000000000002</v>
      </c>
      <c r="FR1814" s="2">
        <v>3.0920000000000001</v>
      </c>
      <c r="FS1814" s="2">
        <v>2.9790000000000001</v>
      </c>
      <c r="FT1814" s="2">
        <v>2.8639999999999999</v>
      </c>
      <c r="FU1814" s="2"/>
      <c r="FV1814" s="2"/>
      <c r="FW1814" s="2"/>
      <c r="FX1814" s="2"/>
      <c r="FY1814" s="2"/>
      <c r="FZ1814" s="2"/>
      <c r="GA1814" s="2"/>
      <c r="GB1814" s="2"/>
      <c r="GC1814" s="2"/>
      <c r="GD1814" s="2"/>
      <c r="GE1814" s="2"/>
      <c r="GF1814" s="2"/>
      <c r="GG1814" s="2"/>
      <c r="GH1814" s="2"/>
      <c r="GI1814" s="2"/>
      <c r="GJ1814" s="2"/>
      <c r="GK1814" s="2"/>
      <c r="GL1814" s="2"/>
      <c r="GM1814" s="2"/>
      <c r="GN1814" s="2"/>
      <c r="GO1814" s="2"/>
      <c r="GP1814" s="2"/>
      <c r="GQ1814" s="2"/>
    </row>
    <row r="1815" spans="1:199" customFormat="1" hidden="1" x14ac:dyDescent="0.2">
      <c r="A1815">
        <f t="shared" si="440"/>
        <v>1</v>
      </c>
      <c r="B1815">
        <f t="shared" si="441"/>
        <v>3</v>
      </c>
      <c r="C1815" s="1">
        <v>36605</v>
      </c>
      <c r="D1815">
        <f t="shared" si="442"/>
        <v>3</v>
      </c>
      <c r="E1815">
        <f t="shared" si="443"/>
        <v>2000</v>
      </c>
      <c r="F1815" s="17">
        <f t="shared" si="429"/>
        <v>0.19697142857142858</v>
      </c>
      <c r="G1815" s="16">
        <f t="shared" si="432"/>
        <v>-8.2833333333333314E-2</v>
      </c>
      <c r="H1815" s="16">
        <f t="shared" si="433"/>
        <v>2.3541666666666572E-2</v>
      </c>
      <c r="I1815" s="16">
        <f t="shared" si="434"/>
        <v>-5.9291666666666742E-2</v>
      </c>
      <c r="J1815" s="7">
        <f>VLOOKUP(C1815,'Nymex hist.'!A:B,2,0)</f>
        <v>2.714</v>
      </c>
      <c r="K1815" s="11">
        <f t="shared" si="431"/>
        <v>2.7844285714285713</v>
      </c>
      <c r="L1815" s="11">
        <f t="shared" si="430"/>
        <v>2.9813999999999998</v>
      </c>
      <c r="M1815" s="9">
        <f t="shared" si="435"/>
        <v>2.7721666666666667</v>
      </c>
      <c r="N1815" s="9">
        <f t="shared" si="436"/>
        <v>2.6893333333333334</v>
      </c>
      <c r="O1815" s="9">
        <f t="shared" si="437"/>
        <v>2.7128749999999999</v>
      </c>
      <c r="P1815" s="9">
        <f t="shared" si="438"/>
        <v>2.7528749999999995</v>
      </c>
      <c r="Q1815" s="9">
        <f t="shared" si="439"/>
        <v>2.8028749999999998</v>
      </c>
      <c r="R1815" s="8">
        <v>36605</v>
      </c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3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>
        <v>2.714</v>
      </c>
      <c r="DB1815" s="2">
        <v>2.7440000000000002</v>
      </c>
      <c r="DC1815" s="2">
        <v>2.7709999999999999</v>
      </c>
      <c r="DD1815" s="2">
        <v>2.7930000000000001</v>
      </c>
      <c r="DE1815" s="2">
        <v>2.8109999999999999</v>
      </c>
      <c r="DF1815" s="2">
        <v>2.8180000000000001</v>
      </c>
      <c r="DG1815" s="2">
        <v>2.84</v>
      </c>
      <c r="DH1815" s="2">
        <v>2.96</v>
      </c>
      <c r="DI1815" s="2">
        <v>3.08</v>
      </c>
      <c r="DJ1815" s="2">
        <v>3.105</v>
      </c>
      <c r="DK1815" s="2">
        <v>2.9569999999999999</v>
      </c>
      <c r="DL1815" s="2">
        <v>2.8050000000000002</v>
      </c>
      <c r="DM1815" s="2">
        <v>2.6819999999999999</v>
      </c>
      <c r="DN1815" s="2">
        <v>2.6389999999999998</v>
      </c>
      <c r="DO1815" s="2">
        <v>2.6469999999999998</v>
      </c>
      <c r="DP1815" s="2">
        <v>2.6619999999999999</v>
      </c>
      <c r="DQ1815" s="2">
        <v>2.6720000000000002</v>
      </c>
      <c r="DR1815" s="2">
        <v>2.677</v>
      </c>
      <c r="DS1815" s="2">
        <v>2.6949999999999998</v>
      </c>
      <c r="DT1815" s="2">
        <v>2.8050000000000002</v>
      </c>
      <c r="DU1815" s="2">
        <v>2.92</v>
      </c>
      <c r="DV1815" s="2">
        <v>2.9420000000000002</v>
      </c>
      <c r="DW1815" s="2">
        <v>2.82</v>
      </c>
      <c r="DX1815" s="2">
        <v>2.6880000000000002</v>
      </c>
      <c r="DY1815" s="2">
        <v>2.5910000000000002</v>
      </c>
      <c r="DZ1815" s="2">
        <v>2.5670000000000002</v>
      </c>
      <c r="EA1815" s="2">
        <v>2.5779999999999998</v>
      </c>
      <c r="EB1815" s="2">
        <v>2.589</v>
      </c>
      <c r="EC1815" s="2">
        <v>2.5979999999999999</v>
      </c>
      <c r="ED1815" s="2">
        <v>2.605</v>
      </c>
      <c r="EE1815" s="2">
        <v>2.6320000000000001</v>
      </c>
      <c r="EF1815" s="2">
        <v>2.7679999999999998</v>
      </c>
      <c r="EG1815" s="2">
        <v>2.8940000000000001</v>
      </c>
      <c r="EH1815" s="2">
        <v>2.927</v>
      </c>
      <c r="EI1815" s="2">
        <v>2.8140000000000001</v>
      </c>
      <c r="EJ1815" s="2">
        <v>2.6989999999999998</v>
      </c>
      <c r="EK1815" s="2">
        <v>2.6234999999999999</v>
      </c>
      <c r="EL1815" s="2">
        <v>2.5994999999999999</v>
      </c>
      <c r="EM1815" s="2">
        <v>2.6105</v>
      </c>
      <c r="EN1815" s="2">
        <v>2.6215000000000002</v>
      </c>
      <c r="EO1815" s="2">
        <v>2.6305000000000001</v>
      </c>
      <c r="EP1815" s="2">
        <v>2.6375000000000002</v>
      </c>
      <c r="EQ1815" s="2">
        <v>2.6644999999999999</v>
      </c>
      <c r="ER1815" s="2">
        <v>2.8005</v>
      </c>
      <c r="ES1815" s="2">
        <v>2.9264999999999999</v>
      </c>
      <c r="ET1815" s="2">
        <v>2.9670000000000001</v>
      </c>
      <c r="EU1815" s="2">
        <v>2.8540000000000001</v>
      </c>
      <c r="EV1815" s="2">
        <v>2.7389999999999999</v>
      </c>
      <c r="EW1815" s="2">
        <v>2.6635</v>
      </c>
      <c r="EX1815" s="2">
        <v>2.6395</v>
      </c>
      <c r="EY1815" s="2">
        <v>2.6505000000000001</v>
      </c>
      <c r="EZ1815" s="2">
        <v>2.6615000000000002</v>
      </c>
      <c r="FA1815" s="2">
        <v>2.6705000000000001</v>
      </c>
      <c r="FB1815" s="2">
        <v>2.6775000000000002</v>
      </c>
      <c r="FC1815" s="2">
        <v>2.7044999999999999</v>
      </c>
      <c r="FD1815" s="2">
        <v>2.8405</v>
      </c>
      <c r="FE1815" s="2">
        <v>2.9664999999999999</v>
      </c>
      <c r="FF1815" s="2">
        <v>3.0169999999999999</v>
      </c>
      <c r="FG1815" s="2">
        <v>2.9039999999999999</v>
      </c>
      <c r="FH1815" s="2">
        <v>2.7890000000000001</v>
      </c>
      <c r="FI1815" s="2">
        <v>2.7134999999999998</v>
      </c>
      <c r="FJ1815" s="2">
        <v>2.6894999999999998</v>
      </c>
      <c r="FK1815" s="2">
        <v>2.7004999999999999</v>
      </c>
      <c r="FL1815" s="2">
        <v>2.7115</v>
      </c>
      <c r="FM1815" s="2">
        <v>2.7204999999999999</v>
      </c>
      <c r="FN1815" s="2">
        <v>2.7275</v>
      </c>
      <c r="FO1815" s="2">
        <v>2.7545000000000002</v>
      </c>
      <c r="FP1815" s="2">
        <v>2.8904999999999998</v>
      </c>
      <c r="FQ1815" s="2">
        <v>3.0165000000000002</v>
      </c>
      <c r="FR1815" s="2">
        <v>3.0720000000000001</v>
      </c>
      <c r="FS1815" s="2">
        <v>2.9590000000000001</v>
      </c>
      <c r="FT1815" s="2">
        <v>2.8439999999999999</v>
      </c>
      <c r="FU1815" s="2"/>
      <c r="FV1815" s="2"/>
      <c r="FW1815" s="2"/>
      <c r="FX1815" s="2"/>
      <c r="FY1815" s="2"/>
      <c r="FZ1815" s="2"/>
      <c r="GA1815" s="2"/>
      <c r="GB1815" s="2"/>
      <c r="GC1815" s="2"/>
      <c r="GD1815" s="2"/>
      <c r="GE1815" s="2"/>
      <c r="GF1815" s="2"/>
      <c r="GG1815" s="2"/>
      <c r="GH1815" s="2"/>
      <c r="GI1815" s="2"/>
      <c r="GJ1815" s="2"/>
      <c r="GK1815" s="2"/>
      <c r="GL1815" s="2"/>
      <c r="GM1815" s="2"/>
      <c r="GN1815" s="2"/>
      <c r="GO1815" s="2"/>
      <c r="GP1815" s="2"/>
      <c r="GQ1815" s="2"/>
    </row>
    <row r="1816" spans="1:199" customFormat="1" hidden="1" x14ac:dyDescent="0.2">
      <c r="A1816">
        <f t="shared" si="440"/>
        <v>2</v>
      </c>
      <c r="B1816">
        <f t="shared" si="441"/>
        <v>3</v>
      </c>
      <c r="C1816" s="1">
        <v>36606</v>
      </c>
      <c r="D1816">
        <f t="shared" si="442"/>
        <v>3</v>
      </c>
      <c r="E1816">
        <f t="shared" si="443"/>
        <v>2000</v>
      </c>
      <c r="F1816" s="17">
        <f t="shared" si="429"/>
        <v>0.18745714285714277</v>
      </c>
      <c r="G1816" s="16">
        <f t="shared" si="432"/>
        <v>-8.7500000000000355E-2</v>
      </c>
      <c r="H1816" s="16">
        <f t="shared" si="433"/>
        <v>2.3541666666666572E-2</v>
      </c>
      <c r="I1816" s="16">
        <f t="shared" si="434"/>
        <v>-6.3958333333333783E-2</v>
      </c>
      <c r="J1816" s="7">
        <f>VLOOKUP(C1816,'Nymex hist.'!A:B,2,0)</f>
        <v>2.7509999999999999</v>
      </c>
      <c r="K1816" s="11">
        <f t="shared" si="431"/>
        <v>2.8151428571428574</v>
      </c>
      <c r="L1816" s="11">
        <f t="shared" si="430"/>
        <v>3.0026000000000002</v>
      </c>
      <c r="M1816" s="9">
        <f t="shared" si="435"/>
        <v>2.7918333333333334</v>
      </c>
      <c r="N1816" s="9">
        <f t="shared" si="436"/>
        <v>2.704333333333333</v>
      </c>
      <c r="O1816" s="9">
        <f t="shared" si="437"/>
        <v>2.7278749999999996</v>
      </c>
      <c r="P1816" s="9">
        <f t="shared" si="438"/>
        <v>2.7678750000000001</v>
      </c>
      <c r="Q1816" s="9">
        <f t="shared" si="439"/>
        <v>2.8178750000000004</v>
      </c>
      <c r="R1816" s="8">
        <v>36606</v>
      </c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3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>
        <v>2.7509999999999999</v>
      </c>
      <c r="DB1816" s="2">
        <v>2.7810000000000001</v>
      </c>
      <c r="DC1816" s="2">
        <v>2.8029999999999999</v>
      </c>
      <c r="DD1816" s="2">
        <v>2.823</v>
      </c>
      <c r="DE1816" s="2">
        <v>2.84</v>
      </c>
      <c r="DF1816" s="2">
        <v>2.8439999999999999</v>
      </c>
      <c r="DG1816" s="2">
        <v>2.8639999999999999</v>
      </c>
      <c r="DH1816" s="2">
        <v>2.9820000000000002</v>
      </c>
      <c r="DI1816" s="2">
        <v>3.0990000000000002</v>
      </c>
      <c r="DJ1816" s="2">
        <v>3.1240000000000001</v>
      </c>
      <c r="DK1816" s="2">
        <v>2.9809999999999999</v>
      </c>
      <c r="DL1816" s="2">
        <v>2.827</v>
      </c>
      <c r="DM1816" s="2">
        <v>2.7029999999999998</v>
      </c>
      <c r="DN1816" s="2">
        <v>2.66</v>
      </c>
      <c r="DO1816" s="2">
        <v>2.6680000000000001</v>
      </c>
      <c r="DP1816" s="2">
        <v>2.68</v>
      </c>
      <c r="DQ1816" s="2">
        <v>2.69</v>
      </c>
      <c r="DR1816" s="2">
        <v>2.6949999999999998</v>
      </c>
      <c r="DS1816" s="2">
        <v>2.7149999999999999</v>
      </c>
      <c r="DT1816" s="2">
        <v>2.8239999999999998</v>
      </c>
      <c r="DU1816" s="2">
        <v>2.9350000000000001</v>
      </c>
      <c r="DV1816" s="2">
        <v>2.9569999999999999</v>
      </c>
      <c r="DW1816" s="2">
        <v>2.835</v>
      </c>
      <c r="DX1816" s="2">
        <v>2.7029999999999998</v>
      </c>
      <c r="DY1816" s="2">
        <v>2.6059999999999999</v>
      </c>
      <c r="DZ1816" s="2">
        <v>2.5819999999999999</v>
      </c>
      <c r="EA1816" s="2">
        <v>2.593</v>
      </c>
      <c r="EB1816" s="2">
        <v>2.6040000000000001</v>
      </c>
      <c r="EC1816" s="2">
        <v>2.613</v>
      </c>
      <c r="ED1816" s="2">
        <v>2.62</v>
      </c>
      <c r="EE1816" s="2">
        <v>2.6469999999999998</v>
      </c>
      <c r="EF1816" s="2">
        <v>2.7829999999999999</v>
      </c>
      <c r="EG1816" s="2">
        <v>2.9089999999999998</v>
      </c>
      <c r="EH1816" s="2">
        <v>2.9420000000000002</v>
      </c>
      <c r="EI1816" s="2">
        <v>2.8290000000000002</v>
      </c>
      <c r="EJ1816" s="2">
        <v>2.714</v>
      </c>
      <c r="EK1816" s="2">
        <v>2.6385000000000001</v>
      </c>
      <c r="EL1816" s="2">
        <v>2.6145</v>
      </c>
      <c r="EM1816" s="2">
        <v>2.6255000000000002</v>
      </c>
      <c r="EN1816" s="2">
        <v>2.6364999999999998</v>
      </c>
      <c r="EO1816" s="2">
        <v>2.6455000000000002</v>
      </c>
      <c r="EP1816" s="2">
        <v>2.6524999999999999</v>
      </c>
      <c r="EQ1816" s="2">
        <v>2.6795</v>
      </c>
      <c r="ER1816" s="2">
        <v>2.8155000000000001</v>
      </c>
      <c r="ES1816" s="2">
        <v>2.9415</v>
      </c>
      <c r="ET1816" s="2">
        <v>2.9820000000000002</v>
      </c>
      <c r="EU1816" s="2">
        <v>2.8690000000000002</v>
      </c>
      <c r="EV1816" s="2">
        <v>2.754</v>
      </c>
      <c r="EW1816" s="2">
        <v>2.6785000000000001</v>
      </c>
      <c r="EX1816" s="2">
        <v>2.6545000000000001</v>
      </c>
      <c r="EY1816" s="2">
        <v>2.6655000000000002</v>
      </c>
      <c r="EZ1816" s="2">
        <v>2.6764999999999999</v>
      </c>
      <c r="FA1816" s="2">
        <v>2.6855000000000002</v>
      </c>
      <c r="FB1816" s="2">
        <v>2.6924999999999999</v>
      </c>
      <c r="FC1816" s="2">
        <v>2.7195</v>
      </c>
      <c r="FD1816" s="2">
        <v>2.8555000000000001</v>
      </c>
      <c r="FE1816" s="2">
        <v>2.9815</v>
      </c>
      <c r="FF1816" s="2">
        <v>3.032</v>
      </c>
      <c r="FG1816" s="2">
        <v>2.919</v>
      </c>
      <c r="FH1816" s="2">
        <v>2.8039999999999998</v>
      </c>
      <c r="FI1816" s="2">
        <v>2.7284999999999999</v>
      </c>
      <c r="FJ1816" s="2">
        <v>2.7044999999999999</v>
      </c>
      <c r="FK1816" s="2">
        <v>2.7155</v>
      </c>
      <c r="FL1816" s="2">
        <v>2.7265000000000001</v>
      </c>
      <c r="FM1816" s="2">
        <v>2.7355</v>
      </c>
      <c r="FN1816" s="2">
        <v>2.7425000000000002</v>
      </c>
      <c r="FO1816" s="2">
        <v>2.7694999999999999</v>
      </c>
      <c r="FP1816" s="2">
        <v>2.9055</v>
      </c>
      <c r="FQ1816" s="2">
        <v>3.0314999999999999</v>
      </c>
      <c r="FR1816" s="2">
        <v>3.0870000000000002</v>
      </c>
      <c r="FS1816" s="2">
        <v>2.9740000000000002</v>
      </c>
      <c r="FT1816" s="2">
        <v>2.859</v>
      </c>
      <c r="FU1816" s="2"/>
      <c r="FV1816" s="2"/>
      <c r="FW1816" s="2"/>
      <c r="FX1816" s="2"/>
      <c r="FY1816" s="2"/>
      <c r="FZ1816" s="2"/>
      <c r="GA1816" s="2"/>
      <c r="GB1816" s="2"/>
      <c r="GC1816" s="2"/>
      <c r="GD1816" s="2"/>
      <c r="GE1816" s="2"/>
      <c r="GF1816" s="2"/>
      <c r="GG1816" s="2"/>
      <c r="GH1816" s="2"/>
      <c r="GI1816" s="2"/>
      <c r="GJ1816" s="2"/>
      <c r="GK1816" s="2"/>
      <c r="GL1816" s="2"/>
      <c r="GM1816" s="2"/>
      <c r="GN1816" s="2"/>
      <c r="GO1816" s="2"/>
      <c r="GP1816" s="2"/>
      <c r="GQ1816" s="2"/>
    </row>
    <row r="1817" spans="1:199" customFormat="1" hidden="1" x14ac:dyDescent="0.2">
      <c r="A1817">
        <f t="shared" si="440"/>
        <v>3</v>
      </c>
      <c r="B1817">
        <f t="shared" si="441"/>
        <v>3</v>
      </c>
      <c r="C1817" s="1">
        <v>36607</v>
      </c>
      <c r="D1817">
        <f t="shared" si="442"/>
        <v>3</v>
      </c>
      <c r="E1817">
        <f t="shared" si="443"/>
        <v>2000</v>
      </c>
      <c r="F1817" s="17">
        <f t="shared" si="429"/>
        <v>0.1707714285714288</v>
      </c>
      <c r="G1817" s="16">
        <f t="shared" si="432"/>
        <v>-9.0416666666666146E-2</v>
      </c>
      <c r="H1817" s="16">
        <f t="shared" si="433"/>
        <v>2.3541666666666572E-2</v>
      </c>
      <c r="I1817" s="16">
        <f t="shared" si="434"/>
        <v>-6.6874999999999574E-2</v>
      </c>
      <c r="J1817" s="7">
        <f>VLOOKUP(C1817,'Nymex hist.'!A:B,2,0)</f>
        <v>2.794</v>
      </c>
      <c r="K1817" s="11">
        <f t="shared" si="431"/>
        <v>2.8524285714285713</v>
      </c>
      <c r="L1817" s="11">
        <f t="shared" si="430"/>
        <v>3.0232000000000001</v>
      </c>
      <c r="M1817" s="9">
        <f t="shared" si="435"/>
        <v>2.8047499999999999</v>
      </c>
      <c r="N1817" s="9">
        <f t="shared" si="436"/>
        <v>2.7143333333333337</v>
      </c>
      <c r="O1817" s="9">
        <f t="shared" si="437"/>
        <v>2.7378750000000003</v>
      </c>
      <c r="P1817" s="9">
        <f t="shared" si="438"/>
        <v>2.7778749999999999</v>
      </c>
      <c r="Q1817" s="9">
        <f t="shared" si="439"/>
        <v>2.8278750000000001</v>
      </c>
      <c r="R1817" s="8">
        <v>36607</v>
      </c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3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>
        <v>2.794</v>
      </c>
      <c r="DB1817" s="2">
        <v>2.8250000000000002</v>
      </c>
      <c r="DC1817" s="2">
        <v>2.843</v>
      </c>
      <c r="DD1817" s="2">
        <v>2.8620000000000001</v>
      </c>
      <c r="DE1817" s="2">
        <v>2.875</v>
      </c>
      <c r="DF1817" s="2">
        <v>2.875</v>
      </c>
      <c r="DG1817" s="2">
        <v>2.8929999999999998</v>
      </c>
      <c r="DH1817" s="2">
        <v>3.008</v>
      </c>
      <c r="DI1817" s="2">
        <v>3.12</v>
      </c>
      <c r="DJ1817" s="2">
        <v>3.145</v>
      </c>
      <c r="DK1817" s="2">
        <v>3</v>
      </c>
      <c r="DL1817" s="2">
        <v>2.843</v>
      </c>
      <c r="DM1817" s="2">
        <v>2.7170000000000001</v>
      </c>
      <c r="DN1817" s="2">
        <v>2.673</v>
      </c>
      <c r="DO1817" s="2">
        <v>2.68</v>
      </c>
      <c r="DP1817" s="2">
        <v>2.69</v>
      </c>
      <c r="DQ1817" s="2">
        <v>2.7</v>
      </c>
      <c r="DR1817" s="2">
        <v>2.7050000000000001</v>
      </c>
      <c r="DS1817" s="2">
        <v>2.7250000000000001</v>
      </c>
      <c r="DT1817" s="2">
        <v>2.8340000000000001</v>
      </c>
      <c r="DU1817" s="2">
        <v>2.9449999999999998</v>
      </c>
      <c r="DV1817" s="2">
        <v>2.9670000000000001</v>
      </c>
      <c r="DW1817" s="2">
        <v>2.8450000000000002</v>
      </c>
      <c r="DX1817" s="2">
        <v>2.7130000000000001</v>
      </c>
      <c r="DY1817" s="2">
        <v>2.6160000000000001</v>
      </c>
      <c r="DZ1817" s="2">
        <v>2.5920000000000001</v>
      </c>
      <c r="EA1817" s="2">
        <v>2.6030000000000002</v>
      </c>
      <c r="EB1817" s="2">
        <v>2.6139999999999999</v>
      </c>
      <c r="EC1817" s="2">
        <v>2.6230000000000002</v>
      </c>
      <c r="ED1817" s="2">
        <v>2.63</v>
      </c>
      <c r="EE1817" s="2">
        <v>2.657</v>
      </c>
      <c r="EF1817" s="2">
        <v>2.7930000000000001</v>
      </c>
      <c r="EG1817" s="2">
        <v>2.919</v>
      </c>
      <c r="EH1817" s="2">
        <v>2.952</v>
      </c>
      <c r="EI1817" s="2">
        <v>2.839</v>
      </c>
      <c r="EJ1817" s="2">
        <v>2.7240000000000002</v>
      </c>
      <c r="EK1817" s="2">
        <v>2.6484999999999999</v>
      </c>
      <c r="EL1817" s="2">
        <v>2.6244999999999998</v>
      </c>
      <c r="EM1817" s="2">
        <v>2.6355</v>
      </c>
      <c r="EN1817" s="2">
        <v>2.6465000000000001</v>
      </c>
      <c r="EO1817" s="2">
        <v>2.6555</v>
      </c>
      <c r="EP1817" s="2">
        <v>2.6625000000000001</v>
      </c>
      <c r="EQ1817" s="2">
        <v>2.6894999999999998</v>
      </c>
      <c r="ER1817" s="2">
        <v>2.8254999999999999</v>
      </c>
      <c r="ES1817" s="2">
        <v>2.9514999999999998</v>
      </c>
      <c r="ET1817" s="2">
        <v>2.992</v>
      </c>
      <c r="EU1817" s="2">
        <v>2.879</v>
      </c>
      <c r="EV1817" s="2">
        <v>2.7639999999999998</v>
      </c>
      <c r="EW1817" s="2">
        <v>2.6884999999999999</v>
      </c>
      <c r="EX1817" s="2">
        <v>2.6644999999999999</v>
      </c>
      <c r="EY1817" s="2">
        <v>2.6755</v>
      </c>
      <c r="EZ1817" s="2">
        <v>2.6865000000000001</v>
      </c>
      <c r="FA1817" s="2">
        <v>2.6955</v>
      </c>
      <c r="FB1817" s="2">
        <v>2.7025000000000001</v>
      </c>
      <c r="FC1817" s="2">
        <v>2.7294999999999998</v>
      </c>
      <c r="FD1817" s="2">
        <v>2.8654999999999999</v>
      </c>
      <c r="FE1817" s="2">
        <v>2.9914999999999998</v>
      </c>
      <c r="FF1817" s="2">
        <v>3.0419999999999998</v>
      </c>
      <c r="FG1817" s="2">
        <v>2.9289999999999998</v>
      </c>
      <c r="FH1817" s="2">
        <v>2.8140000000000001</v>
      </c>
      <c r="FI1817" s="2">
        <v>2.7385000000000002</v>
      </c>
      <c r="FJ1817" s="2">
        <v>2.7145000000000001</v>
      </c>
      <c r="FK1817" s="2">
        <v>2.7254999999999998</v>
      </c>
      <c r="FL1817" s="2">
        <v>2.7364999999999999</v>
      </c>
      <c r="FM1817" s="2">
        <v>2.7454999999999998</v>
      </c>
      <c r="FN1817" s="2">
        <v>2.7524999999999999</v>
      </c>
      <c r="FO1817" s="2">
        <v>2.7795000000000001</v>
      </c>
      <c r="FP1817" s="2">
        <v>2.9155000000000002</v>
      </c>
      <c r="FQ1817" s="2">
        <v>3.0415000000000001</v>
      </c>
      <c r="FR1817" s="2">
        <v>3.097</v>
      </c>
      <c r="FS1817" s="2">
        <v>2.984</v>
      </c>
      <c r="FT1817" s="2">
        <v>2.8690000000000002</v>
      </c>
      <c r="FU1817" s="2"/>
      <c r="FV1817" s="2"/>
      <c r="FW1817" s="2"/>
      <c r="FX1817" s="2"/>
      <c r="FY1817" s="2"/>
      <c r="FZ1817" s="2"/>
      <c r="GA1817" s="2"/>
      <c r="GB1817" s="2"/>
      <c r="GC1817" s="2"/>
      <c r="GD1817" s="2"/>
      <c r="GE1817" s="2"/>
      <c r="GF1817" s="2"/>
      <c r="GG1817" s="2"/>
      <c r="GH1817" s="2"/>
      <c r="GI1817" s="2"/>
      <c r="GJ1817" s="2"/>
      <c r="GK1817" s="2"/>
      <c r="GL1817" s="2"/>
      <c r="GM1817" s="2"/>
      <c r="GN1817" s="2"/>
      <c r="GO1817" s="2"/>
      <c r="GP1817" s="2"/>
      <c r="GQ1817" s="2"/>
    </row>
    <row r="1818" spans="1:199" x14ac:dyDescent="0.2">
      <c r="A1818" s="36">
        <f t="shared" si="440"/>
        <v>4</v>
      </c>
      <c r="B1818" s="36">
        <f t="shared" si="441"/>
        <v>3</v>
      </c>
      <c r="C1818" s="1">
        <v>36608</v>
      </c>
      <c r="D1818">
        <f t="shared" si="442"/>
        <v>3</v>
      </c>
      <c r="E1818">
        <f t="shared" si="443"/>
        <v>2000</v>
      </c>
      <c r="F1818" s="21">
        <f t="shared" si="429"/>
        <v>0.15142857142857169</v>
      </c>
      <c r="G1818" s="21">
        <f t="shared" si="432"/>
        <v>-9.3999999999999861E-2</v>
      </c>
      <c r="H1818" s="21">
        <f t="shared" si="433"/>
        <v>2.3541666666666572E-2</v>
      </c>
      <c r="I1818" s="21">
        <f t="shared" si="434"/>
        <v>-7.045833333333329E-2</v>
      </c>
      <c r="J1818" s="23">
        <f>VLOOKUP(C1818,'Nymex hist.'!A:B,2,0)</f>
        <v>2.847</v>
      </c>
      <c r="K1818" s="23">
        <f t="shared" si="431"/>
        <v>2.8975714285714282</v>
      </c>
      <c r="L1818" s="23">
        <f t="shared" si="430"/>
        <v>3.0489999999999999</v>
      </c>
      <c r="M1818" s="23">
        <f t="shared" si="435"/>
        <v>2.8233333333333328</v>
      </c>
      <c r="N1818" s="23">
        <f t="shared" si="436"/>
        <v>2.7293333333333329</v>
      </c>
      <c r="O1818" s="23">
        <f t="shared" si="437"/>
        <v>2.7528749999999995</v>
      </c>
      <c r="P1818" s="23">
        <f t="shared" si="438"/>
        <v>2.792875</v>
      </c>
      <c r="Q1818" s="23">
        <f t="shared" si="439"/>
        <v>2.8428749999999998</v>
      </c>
      <c r="R1818" s="30">
        <v>36608</v>
      </c>
      <c r="S1818" s="32"/>
      <c r="T1818" s="32"/>
      <c r="U1818" s="32"/>
      <c r="V1818" s="32"/>
      <c r="W1818" s="32"/>
      <c r="X1818" s="32"/>
      <c r="Y1818" s="32"/>
      <c r="Z1818" s="32"/>
      <c r="AA1818" s="32"/>
      <c r="AB1818" s="32"/>
      <c r="AC1818" s="32"/>
      <c r="AD1818" s="32"/>
      <c r="AE1818" s="32"/>
      <c r="AF1818" s="32"/>
      <c r="AG1818" s="32"/>
      <c r="AH1818" s="32"/>
      <c r="AI1818" s="32"/>
      <c r="AJ1818" s="34"/>
      <c r="AK1818" s="32"/>
      <c r="AL1818" s="32"/>
      <c r="AM1818" s="32"/>
      <c r="AN1818" s="32"/>
      <c r="AO1818" s="32"/>
      <c r="AP1818" s="32"/>
      <c r="AQ1818" s="32"/>
      <c r="AR1818" s="32"/>
      <c r="AS1818" s="32"/>
      <c r="AT1818" s="32"/>
      <c r="AU1818" s="32"/>
      <c r="AV1818" s="32"/>
      <c r="AW1818" s="32"/>
      <c r="AX1818" s="32"/>
      <c r="AY1818" s="32"/>
      <c r="AZ1818" s="32"/>
      <c r="BA1818" s="32"/>
      <c r="BB1818" s="32"/>
      <c r="BC1818" s="32"/>
      <c r="BD1818" s="32"/>
      <c r="BE1818" s="32"/>
      <c r="BF1818" s="32"/>
      <c r="BG1818" s="32"/>
      <c r="BH1818" s="32"/>
      <c r="BI1818" s="32"/>
      <c r="BJ1818" s="32"/>
      <c r="BK1818" s="32"/>
      <c r="BL1818" s="32"/>
      <c r="BM1818" s="32"/>
      <c r="BN1818" s="32"/>
      <c r="BO1818" s="32"/>
      <c r="BP1818" s="32"/>
      <c r="BQ1818" s="32"/>
      <c r="BR1818" s="32"/>
      <c r="BS1818" s="32"/>
      <c r="BT1818" s="32"/>
      <c r="BU1818" s="32"/>
      <c r="BV1818" s="32"/>
      <c r="BW1818" s="32"/>
      <c r="BX1818" s="32"/>
      <c r="BY1818" s="32"/>
      <c r="BZ1818" s="32"/>
      <c r="CA1818" s="32"/>
      <c r="CB1818" s="32"/>
      <c r="CC1818" s="32"/>
      <c r="CD1818" s="32"/>
      <c r="CE1818" s="32"/>
      <c r="CF1818" s="32"/>
      <c r="CG1818" s="32"/>
      <c r="CH1818" s="32"/>
      <c r="CI1818" s="32"/>
      <c r="CJ1818" s="32"/>
      <c r="CK1818" s="32"/>
      <c r="CL1818" s="32"/>
      <c r="CM1818" s="32"/>
      <c r="CN1818" s="32"/>
      <c r="CO1818" s="32"/>
      <c r="CP1818" s="32"/>
      <c r="CQ1818" s="32"/>
      <c r="CR1818" s="32"/>
      <c r="CS1818" s="32"/>
      <c r="CT1818" s="32"/>
      <c r="CU1818" s="32"/>
      <c r="CV1818" s="32"/>
      <c r="CW1818" s="32"/>
      <c r="CX1818" s="32"/>
      <c r="CY1818" s="32"/>
      <c r="CZ1818" s="32"/>
      <c r="DA1818" s="32">
        <v>2.847</v>
      </c>
      <c r="DB1818" s="32">
        <v>2.8759999999999999</v>
      </c>
      <c r="DC1818" s="32">
        <v>2.8919999999999999</v>
      </c>
      <c r="DD1818" s="32">
        <v>2.9079999999999999</v>
      </c>
      <c r="DE1818" s="32">
        <v>2.915</v>
      </c>
      <c r="DF1818" s="32">
        <v>2.915</v>
      </c>
      <c r="DG1818" s="32">
        <v>2.93</v>
      </c>
      <c r="DH1818" s="32">
        <v>3.0390000000000001</v>
      </c>
      <c r="DI1818" s="32">
        <v>3.145</v>
      </c>
      <c r="DJ1818" s="32">
        <v>3.17</v>
      </c>
      <c r="DK1818" s="32">
        <v>3.0249999999999999</v>
      </c>
      <c r="DL1818" s="32">
        <v>2.8660000000000001</v>
      </c>
      <c r="DM1818" s="32">
        <v>2.7370000000000001</v>
      </c>
      <c r="DN1818" s="32">
        <v>2.6930000000000001</v>
      </c>
      <c r="DO1818" s="32">
        <v>2.6989999999999998</v>
      </c>
      <c r="DP1818" s="32">
        <v>2.706</v>
      </c>
      <c r="DQ1818" s="32">
        <v>2.7149999999999999</v>
      </c>
      <c r="DR1818" s="32">
        <v>2.72</v>
      </c>
      <c r="DS1818" s="32">
        <v>2.74</v>
      </c>
      <c r="DT1818" s="32">
        <v>2.8490000000000002</v>
      </c>
      <c r="DU1818" s="32">
        <v>2.96</v>
      </c>
      <c r="DV1818" s="32">
        <v>2.9820000000000002</v>
      </c>
      <c r="DW1818" s="32">
        <v>2.86</v>
      </c>
      <c r="DX1818" s="32">
        <v>2.7280000000000002</v>
      </c>
      <c r="DY1818" s="32">
        <v>2.6309999999999998</v>
      </c>
      <c r="DZ1818" s="32">
        <v>2.6070000000000002</v>
      </c>
      <c r="EA1818" s="32">
        <v>2.6179999999999999</v>
      </c>
      <c r="EB1818" s="32">
        <v>2.629</v>
      </c>
      <c r="EC1818" s="32">
        <v>2.6379999999999999</v>
      </c>
      <c r="ED1818" s="32">
        <v>2.645</v>
      </c>
      <c r="EE1818" s="32">
        <v>2.6720000000000002</v>
      </c>
      <c r="EF1818" s="32">
        <v>2.8079999999999998</v>
      </c>
      <c r="EG1818" s="32">
        <v>2.9340000000000002</v>
      </c>
      <c r="EH1818" s="32">
        <v>2.9670000000000001</v>
      </c>
      <c r="EI1818" s="32">
        <v>2.8540000000000001</v>
      </c>
      <c r="EJ1818" s="32">
        <v>2.7389999999999999</v>
      </c>
      <c r="EK1818" s="32">
        <v>2.6635</v>
      </c>
      <c r="EL1818" s="32">
        <v>2.6395</v>
      </c>
      <c r="EM1818" s="32">
        <v>2.6505000000000001</v>
      </c>
      <c r="EN1818" s="32">
        <v>2.6615000000000002</v>
      </c>
      <c r="EO1818" s="32">
        <v>2.6705000000000001</v>
      </c>
      <c r="EP1818" s="32">
        <v>2.6775000000000002</v>
      </c>
      <c r="EQ1818" s="32">
        <v>2.7044999999999999</v>
      </c>
      <c r="ER1818" s="32">
        <v>2.8405</v>
      </c>
      <c r="ES1818" s="32">
        <v>2.9664999999999999</v>
      </c>
      <c r="ET1818" s="32">
        <v>3.0070000000000001</v>
      </c>
      <c r="EU1818" s="32">
        <v>2.8940000000000001</v>
      </c>
      <c r="EV1818" s="32">
        <v>2.7789999999999999</v>
      </c>
      <c r="EW1818" s="32">
        <v>2.7035</v>
      </c>
      <c r="EX1818" s="32">
        <v>2.6795</v>
      </c>
      <c r="EY1818" s="32">
        <v>2.6905000000000001</v>
      </c>
      <c r="EZ1818" s="32">
        <v>2.7014999999999998</v>
      </c>
      <c r="FA1818" s="32">
        <v>2.7105000000000001</v>
      </c>
      <c r="FB1818" s="32">
        <v>2.7174999999999998</v>
      </c>
      <c r="FC1818" s="32">
        <v>2.7444999999999999</v>
      </c>
      <c r="FD1818" s="32">
        <v>2.8805000000000001</v>
      </c>
      <c r="FE1818" s="32">
        <v>3.0065</v>
      </c>
      <c r="FF1818" s="32">
        <v>3.0569999999999999</v>
      </c>
      <c r="FG1818" s="32">
        <v>2.944</v>
      </c>
      <c r="FH1818" s="32">
        <v>2.8290000000000002</v>
      </c>
      <c r="FI1818" s="32">
        <v>2.7534999999999998</v>
      </c>
      <c r="FJ1818" s="32">
        <v>2.7294999999999998</v>
      </c>
      <c r="FK1818" s="32">
        <v>2.7404999999999999</v>
      </c>
      <c r="FL1818" s="32">
        <v>2.7515000000000001</v>
      </c>
      <c r="FM1818" s="32">
        <v>2.7605</v>
      </c>
      <c r="FN1818" s="32">
        <v>2.7675000000000001</v>
      </c>
      <c r="FO1818" s="32">
        <v>2.7945000000000002</v>
      </c>
      <c r="FP1818" s="32">
        <v>2.9304999999999999</v>
      </c>
      <c r="FQ1818" s="32">
        <v>3.0565000000000002</v>
      </c>
      <c r="FR1818" s="32">
        <v>3.1120000000000001</v>
      </c>
      <c r="FS1818" s="32">
        <v>2.9990000000000001</v>
      </c>
      <c r="FT1818" s="32">
        <v>2.8839999999999999</v>
      </c>
      <c r="FU1818" s="32"/>
      <c r="FV1818" s="32"/>
      <c r="FW1818" s="32"/>
      <c r="FX1818" s="32"/>
      <c r="FY1818" s="32"/>
      <c r="FZ1818" s="32"/>
      <c r="GA1818" s="32"/>
      <c r="GB1818" s="32"/>
      <c r="GC1818" s="32"/>
      <c r="GD1818" s="32"/>
      <c r="GE1818" s="32"/>
      <c r="GF1818" s="32"/>
      <c r="GG1818" s="32"/>
      <c r="GH1818" s="32"/>
      <c r="GI1818" s="32"/>
      <c r="GJ1818" s="32"/>
      <c r="GK1818" s="32"/>
      <c r="GL1818" s="32"/>
      <c r="GM1818" s="32"/>
      <c r="GN1818" s="32"/>
      <c r="GO1818" s="32"/>
      <c r="GP1818" s="32"/>
      <c r="GQ1818" s="32"/>
    </row>
    <row r="1819" spans="1:199" customFormat="1" hidden="1" x14ac:dyDescent="0.2">
      <c r="A1819">
        <f t="shared" si="440"/>
        <v>5</v>
      </c>
      <c r="B1819">
        <f t="shared" si="441"/>
        <v>3</v>
      </c>
      <c r="C1819" s="1">
        <v>36609</v>
      </c>
      <c r="D1819">
        <f t="shared" si="442"/>
        <v>3</v>
      </c>
      <c r="E1819">
        <f t="shared" si="443"/>
        <v>2000</v>
      </c>
      <c r="F1819" s="17">
        <f t="shared" si="429"/>
        <v>0.14797142857142864</v>
      </c>
      <c r="G1819" s="16">
        <f t="shared" si="432"/>
        <v>-9.349999999999925E-2</v>
      </c>
      <c r="H1819" s="16">
        <f t="shared" si="433"/>
        <v>2.3541666666666572E-2</v>
      </c>
      <c r="I1819" s="16">
        <f t="shared" si="434"/>
        <v>-6.9958333333332678E-2</v>
      </c>
      <c r="J1819" s="7">
        <f>VLOOKUP(C1819,'Nymex hist.'!A:B,2,0)</f>
        <v>2.8359999999999999</v>
      </c>
      <c r="K1819" s="11">
        <f t="shared" si="431"/>
        <v>2.8844285714285713</v>
      </c>
      <c r="L1819" s="11">
        <f t="shared" si="430"/>
        <v>3.0324</v>
      </c>
      <c r="M1819" s="9">
        <f t="shared" si="435"/>
        <v>2.807833333333333</v>
      </c>
      <c r="N1819" s="9">
        <f t="shared" si="436"/>
        <v>2.7143333333333337</v>
      </c>
      <c r="O1819" s="9">
        <f t="shared" si="437"/>
        <v>2.7378750000000003</v>
      </c>
      <c r="P1819" s="9">
        <f t="shared" si="438"/>
        <v>2.7778749999999999</v>
      </c>
      <c r="Q1819" s="9">
        <f t="shared" si="439"/>
        <v>2.8278750000000001</v>
      </c>
      <c r="R1819" s="8">
        <v>36609</v>
      </c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3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>
        <v>2.8359999999999999</v>
      </c>
      <c r="DB1819" s="2">
        <v>2.8620000000000001</v>
      </c>
      <c r="DC1819" s="2">
        <v>2.88</v>
      </c>
      <c r="DD1819" s="2">
        <v>2.895</v>
      </c>
      <c r="DE1819" s="2">
        <v>2.9020000000000001</v>
      </c>
      <c r="DF1819" s="2">
        <v>2.9009999999999998</v>
      </c>
      <c r="DG1819" s="2">
        <v>2.915</v>
      </c>
      <c r="DH1819" s="2">
        <v>3.0219999999999998</v>
      </c>
      <c r="DI1819" s="2">
        <v>3.129</v>
      </c>
      <c r="DJ1819" s="2">
        <v>3.1539999999999999</v>
      </c>
      <c r="DK1819" s="2">
        <v>3.0070000000000001</v>
      </c>
      <c r="DL1819" s="2">
        <v>2.85</v>
      </c>
      <c r="DM1819" s="2">
        <v>2.7210000000000001</v>
      </c>
      <c r="DN1819" s="2">
        <v>2.6779999999999999</v>
      </c>
      <c r="DO1819" s="2">
        <v>2.6840000000000002</v>
      </c>
      <c r="DP1819" s="2">
        <v>2.6909999999999998</v>
      </c>
      <c r="DQ1819" s="2">
        <v>2.7</v>
      </c>
      <c r="DR1819" s="2">
        <v>2.7050000000000001</v>
      </c>
      <c r="DS1819" s="2">
        <v>2.7250000000000001</v>
      </c>
      <c r="DT1819" s="2">
        <v>2.8340000000000001</v>
      </c>
      <c r="DU1819" s="2">
        <v>2.9449999999999998</v>
      </c>
      <c r="DV1819" s="2">
        <v>2.9670000000000001</v>
      </c>
      <c r="DW1819" s="2">
        <v>2.8450000000000002</v>
      </c>
      <c r="DX1819" s="2">
        <v>2.7130000000000001</v>
      </c>
      <c r="DY1819" s="2">
        <v>2.6160000000000001</v>
      </c>
      <c r="DZ1819" s="2">
        <v>2.5920000000000001</v>
      </c>
      <c r="EA1819" s="2">
        <v>2.6030000000000002</v>
      </c>
      <c r="EB1819" s="2">
        <v>2.6139999999999999</v>
      </c>
      <c r="EC1819" s="2">
        <v>2.6230000000000002</v>
      </c>
      <c r="ED1819" s="2">
        <v>2.63</v>
      </c>
      <c r="EE1819" s="2">
        <v>2.657</v>
      </c>
      <c r="EF1819" s="2">
        <v>2.7930000000000001</v>
      </c>
      <c r="EG1819" s="2">
        <v>2.919</v>
      </c>
      <c r="EH1819" s="2">
        <v>2.952</v>
      </c>
      <c r="EI1819" s="2">
        <v>2.839</v>
      </c>
      <c r="EJ1819" s="2">
        <v>2.7240000000000002</v>
      </c>
      <c r="EK1819" s="2">
        <v>2.6484999999999999</v>
      </c>
      <c r="EL1819" s="2">
        <v>2.6244999999999998</v>
      </c>
      <c r="EM1819" s="2">
        <v>2.6355</v>
      </c>
      <c r="EN1819" s="2">
        <v>2.6465000000000001</v>
      </c>
      <c r="EO1819" s="2">
        <v>2.6555</v>
      </c>
      <c r="EP1819" s="2">
        <v>2.6625000000000001</v>
      </c>
      <c r="EQ1819" s="2">
        <v>2.6894999999999998</v>
      </c>
      <c r="ER1819" s="2">
        <v>2.8254999999999999</v>
      </c>
      <c r="ES1819" s="2">
        <v>2.9514999999999998</v>
      </c>
      <c r="ET1819" s="2">
        <v>2.992</v>
      </c>
      <c r="EU1819" s="2">
        <v>2.879</v>
      </c>
      <c r="EV1819" s="2">
        <v>2.7639999999999998</v>
      </c>
      <c r="EW1819" s="2">
        <v>2.6884999999999999</v>
      </c>
      <c r="EX1819" s="2">
        <v>2.6644999999999999</v>
      </c>
      <c r="EY1819" s="2">
        <v>2.6755</v>
      </c>
      <c r="EZ1819" s="2">
        <v>2.6865000000000001</v>
      </c>
      <c r="FA1819" s="2">
        <v>2.6955</v>
      </c>
      <c r="FB1819" s="2">
        <v>2.7025000000000001</v>
      </c>
      <c r="FC1819" s="2">
        <v>2.7294999999999998</v>
      </c>
      <c r="FD1819" s="2">
        <v>2.8654999999999999</v>
      </c>
      <c r="FE1819" s="2">
        <v>2.9914999999999998</v>
      </c>
      <c r="FF1819" s="2">
        <v>3.0419999999999998</v>
      </c>
      <c r="FG1819" s="2">
        <v>2.9289999999999998</v>
      </c>
      <c r="FH1819" s="2">
        <v>2.8140000000000001</v>
      </c>
      <c r="FI1819" s="2">
        <v>2.7385000000000002</v>
      </c>
      <c r="FJ1819" s="2">
        <v>2.7145000000000001</v>
      </c>
      <c r="FK1819" s="2">
        <v>2.7254999999999998</v>
      </c>
      <c r="FL1819" s="2">
        <v>2.7364999999999999</v>
      </c>
      <c r="FM1819" s="2">
        <v>2.7454999999999998</v>
      </c>
      <c r="FN1819" s="2">
        <v>2.7524999999999999</v>
      </c>
      <c r="FO1819" s="2">
        <v>2.7795000000000001</v>
      </c>
      <c r="FP1819" s="2">
        <v>2.9155000000000002</v>
      </c>
      <c r="FQ1819" s="2">
        <v>3.0415000000000001</v>
      </c>
      <c r="FR1819" s="2">
        <v>3.097</v>
      </c>
      <c r="FS1819" s="2">
        <v>2.984</v>
      </c>
      <c r="FT1819" s="2">
        <v>2.8690000000000002</v>
      </c>
      <c r="FU1819" s="2"/>
      <c r="FV1819" s="2"/>
      <c r="FW1819" s="2"/>
      <c r="FX1819" s="2"/>
      <c r="FY1819" s="2"/>
      <c r="FZ1819" s="2"/>
      <c r="GA1819" s="2"/>
      <c r="GB1819" s="2"/>
      <c r="GC1819" s="2"/>
      <c r="GD1819" s="2"/>
      <c r="GE1819" s="2"/>
      <c r="GF1819" s="2"/>
      <c r="GG1819" s="2"/>
      <c r="GH1819" s="2"/>
      <c r="GI1819" s="2"/>
      <c r="GJ1819" s="2"/>
      <c r="GK1819" s="2"/>
      <c r="GL1819" s="2"/>
      <c r="GM1819" s="2"/>
      <c r="GN1819" s="2"/>
      <c r="GO1819" s="2"/>
      <c r="GP1819" s="2"/>
      <c r="GQ1819" s="2"/>
    </row>
    <row r="1820" spans="1:199" customFormat="1" hidden="1" x14ac:dyDescent="0.2">
      <c r="A1820">
        <f t="shared" si="440"/>
        <v>1</v>
      </c>
      <c r="B1820">
        <f t="shared" si="441"/>
        <v>3</v>
      </c>
      <c r="C1820" s="1">
        <v>36612</v>
      </c>
      <c r="D1820">
        <f t="shared" si="442"/>
        <v>3</v>
      </c>
      <c r="E1820">
        <f t="shared" si="443"/>
        <v>2000</v>
      </c>
      <c r="F1820" s="17">
        <f t="shared" si="429"/>
        <v>0.11837142857142879</v>
      </c>
      <c r="G1820" s="16">
        <f t="shared" si="432"/>
        <v>-9.608333333333352E-2</v>
      </c>
      <c r="H1820" s="16">
        <f t="shared" si="433"/>
        <v>2.3541666666666572E-2</v>
      </c>
      <c r="I1820" s="16">
        <f t="shared" si="434"/>
        <v>-7.2541666666666949E-2</v>
      </c>
      <c r="J1820" s="7">
        <f>VLOOKUP(C1820,'Nymex hist.'!A:B,2,0)</f>
        <v>2.9140000000000001</v>
      </c>
      <c r="K1820" s="11">
        <f t="shared" si="431"/>
        <v>2.9534285714285713</v>
      </c>
      <c r="L1820" s="11">
        <f t="shared" si="430"/>
        <v>3.0718000000000001</v>
      </c>
      <c r="M1820" s="9">
        <f t="shared" si="435"/>
        <v>2.8354166666666667</v>
      </c>
      <c r="N1820" s="9">
        <f t="shared" si="436"/>
        <v>2.7393333333333332</v>
      </c>
      <c r="O1820" s="9">
        <f t="shared" si="437"/>
        <v>2.7628749999999997</v>
      </c>
      <c r="P1820" s="9">
        <f t="shared" si="438"/>
        <v>2.8028749999999998</v>
      </c>
      <c r="Q1820" s="9">
        <f t="shared" si="439"/>
        <v>2.8528749999999996</v>
      </c>
      <c r="R1820" s="8">
        <v>36612</v>
      </c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3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>
        <v>2.9140000000000001</v>
      </c>
      <c r="DB1820" s="2">
        <v>2.9380000000000002</v>
      </c>
      <c r="DC1820" s="2">
        <v>2.9529999999999998</v>
      </c>
      <c r="DD1820" s="2">
        <v>2.9649999999999999</v>
      </c>
      <c r="DE1820" s="2">
        <v>2.968</v>
      </c>
      <c r="DF1820" s="2">
        <v>2.9630000000000001</v>
      </c>
      <c r="DG1820" s="2">
        <v>2.9729999999999999</v>
      </c>
      <c r="DH1820" s="2">
        <v>3.073</v>
      </c>
      <c r="DI1820" s="2">
        <v>3.173</v>
      </c>
      <c r="DJ1820" s="2">
        <v>3.1930000000000001</v>
      </c>
      <c r="DK1820" s="2">
        <v>3.0409999999999999</v>
      </c>
      <c r="DL1820" s="2">
        <v>2.879</v>
      </c>
      <c r="DM1820" s="2">
        <v>2.7469999999999999</v>
      </c>
      <c r="DN1820" s="2">
        <v>2.7040000000000002</v>
      </c>
      <c r="DO1820" s="2">
        <v>2.71</v>
      </c>
      <c r="DP1820" s="2">
        <v>2.7170000000000001</v>
      </c>
      <c r="DQ1820" s="2">
        <v>2.7250000000000001</v>
      </c>
      <c r="DR1820" s="2">
        <v>2.73</v>
      </c>
      <c r="DS1820" s="2">
        <v>2.75</v>
      </c>
      <c r="DT1820" s="2">
        <v>2.859</v>
      </c>
      <c r="DU1820" s="2">
        <v>2.97</v>
      </c>
      <c r="DV1820" s="2">
        <v>2.992</v>
      </c>
      <c r="DW1820" s="2">
        <v>2.87</v>
      </c>
      <c r="DX1820" s="2">
        <v>2.738</v>
      </c>
      <c r="DY1820" s="2">
        <v>2.641</v>
      </c>
      <c r="DZ1820" s="2">
        <v>2.617</v>
      </c>
      <c r="EA1820" s="2">
        <v>2.6280000000000001</v>
      </c>
      <c r="EB1820" s="2">
        <v>2.6389999999999998</v>
      </c>
      <c r="EC1820" s="2">
        <v>2.6480000000000001</v>
      </c>
      <c r="ED1820" s="2">
        <v>2.6549999999999998</v>
      </c>
      <c r="EE1820" s="2">
        <v>2.6819999999999999</v>
      </c>
      <c r="EF1820" s="2">
        <v>2.8180000000000001</v>
      </c>
      <c r="EG1820" s="2">
        <v>2.944</v>
      </c>
      <c r="EH1820" s="2">
        <v>2.9769999999999999</v>
      </c>
      <c r="EI1820" s="2">
        <v>2.8639999999999999</v>
      </c>
      <c r="EJ1820" s="2">
        <v>2.7490000000000001</v>
      </c>
      <c r="EK1820" s="2">
        <v>2.6735000000000002</v>
      </c>
      <c r="EL1820" s="2">
        <v>2.6495000000000002</v>
      </c>
      <c r="EM1820" s="2">
        <v>2.6604999999999999</v>
      </c>
      <c r="EN1820" s="2">
        <v>2.6715</v>
      </c>
      <c r="EO1820" s="2">
        <v>2.6804999999999999</v>
      </c>
      <c r="EP1820" s="2">
        <v>2.6875</v>
      </c>
      <c r="EQ1820" s="2">
        <v>2.7145000000000001</v>
      </c>
      <c r="ER1820" s="2">
        <v>2.8504999999999998</v>
      </c>
      <c r="ES1820" s="2">
        <v>2.9765000000000001</v>
      </c>
      <c r="ET1820" s="2">
        <v>3.0169999999999999</v>
      </c>
      <c r="EU1820" s="2">
        <v>2.9039999999999999</v>
      </c>
      <c r="EV1820" s="2">
        <v>2.7890000000000001</v>
      </c>
      <c r="EW1820" s="2">
        <v>2.7134999999999998</v>
      </c>
      <c r="EX1820" s="2">
        <v>2.6894999999999998</v>
      </c>
      <c r="EY1820" s="2">
        <v>2.7004999999999999</v>
      </c>
      <c r="EZ1820" s="2">
        <v>2.7115</v>
      </c>
      <c r="FA1820" s="2">
        <v>2.7204999999999999</v>
      </c>
      <c r="FB1820" s="2">
        <v>2.7275</v>
      </c>
      <c r="FC1820" s="2">
        <v>2.7545000000000002</v>
      </c>
      <c r="FD1820" s="2">
        <v>2.8904999999999998</v>
      </c>
      <c r="FE1820" s="2">
        <v>3.0165000000000002</v>
      </c>
      <c r="FF1820" s="2">
        <v>3.0670000000000002</v>
      </c>
      <c r="FG1820" s="2">
        <v>2.9540000000000002</v>
      </c>
      <c r="FH1820" s="2">
        <v>2.839</v>
      </c>
      <c r="FI1820" s="2">
        <v>2.7635000000000001</v>
      </c>
      <c r="FJ1820" s="2">
        <v>2.7395</v>
      </c>
      <c r="FK1820" s="2">
        <v>2.7505000000000002</v>
      </c>
      <c r="FL1820" s="2">
        <v>2.7614999999999998</v>
      </c>
      <c r="FM1820" s="2">
        <v>2.7705000000000002</v>
      </c>
      <c r="FN1820" s="2">
        <v>2.7774999999999999</v>
      </c>
      <c r="FO1820" s="2">
        <v>2.8045</v>
      </c>
      <c r="FP1820" s="2">
        <v>2.9405000000000001</v>
      </c>
      <c r="FQ1820" s="2">
        <v>3.0665</v>
      </c>
      <c r="FR1820" s="2">
        <v>3.1219999999999999</v>
      </c>
      <c r="FS1820" s="2">
        <v>3.0089999999999999</v>
      </c>
      <c r="FT1820" s="2">
        <v>2.8940000000000001</v>
      </c>
      <c r="FU1820" s="2"/>
      <c r="FV1820" s="2"/>
      <c r="FW1820" s="2"/>
      <c r="FX1820" s="2"/>
      <c r="FY1820" s="2"/>
      <c r="FZ1820" s="2"/>
      <c r="GA1820" s="2"/>
      <c r="GB1820" s="2"/>
      <c r="GC1820" s="2"/>
      <c r="GD1820" s="2"/>
      <c r="GE1820" s="2"/>
      <c r="GF1820" s="2"/>
      <c r="GG1820" s="2"/>
      <c r="GH1820" s="2"/>
      <c r="GI1820" s="2"/>
      <c r="GJ1820" s="2"/>
      <c r="GK1820" s="2"/>
      <c r="GL1820" s="2"/>
      <c r="GM1820" s="2"/>
      <c r="GN1820" s="2"/>
      <c r="GO1820" s="2"/>
      <c r="GP1820" s="2"/>
      <c r="GQ1820" s="2"/>
    </row>
    <row r="1821" spans="1:199" customFormat="1" hidden="1" x14ac:dyDescent="0.2">
      <c r="A1821">
        <f t="shared" si="440"/>
        <v>2</v>
      </c>
      <c r="B1821">
        <f t="shared" si="441"/>
        <v>3</v>
      </c>
      <c r="C1821" s="1">
        <v>36613</v>
      </c>
      <c r="D1821">
        <f t="shared" si="442"/>
        <v>3</v>
      </c>
      <c r="E1821">
        <f t="shared" si="443"/>
        <v>2000</v>
      </c>
      <c r="F1821" s="17">
        <f t="shared" si="429"/>
        <v>9.728571428571442E-2</v>
      </c>
      <c r="G1821" s="16">
        <f t="shared" si="432"/>
        <v>-9.9083333333333634E-2</v>
      </c>
      <c r="H1821" s="16">
        <f t="shared" si="433"/>
        <v>1.9375000000000142E-2</v>
      </c>
      <c r="I1821" s="16">
        <f t="shared" si="434"/>
        <v>-7.9708333333333492E-2</v>
      </c>
      <c r="J1821" s="7">
        <f>VLOOKUP(C1821,'Nymex hist.'!A:B,2,0)</f>
        <v>2.9630000000000001</v>
      </c>
      <c r="K1821" s="11">
        <f t="shared" si="431"/>
        <v>2.9877142857142855</v>
      </c>
      <c r="L1821" s="11">
        <f t="shared" si="430"/>
        <v>3.085</v>
      </c>
      <c r="M1821" s="9">
        <f t="shared" si="435"/>
        <v>2.8428333333333335</v>
      </c>
      <c r="N1821" s="9">
        <f t="shared" si="436"/>
        <v>2.7437499999999999</v>
      </c>
      <c r="O1821" s="9">
        <f t="shared" si="437"/>
        <v>2.7631250000000001</v>
      </c>
      <c r="P1821" s="9">
        <f t="shared" si="438"/>
        <v>2.8006249999999997</v>
      </c>
      <c r="Q1821" s="9">
        <f t="shared" si="439"/>
        <v>2.8481249999999996</v>
      </c>
      <c r="R1821" s="8">
        <v>36613</v>
      </c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3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>
        <v>2.9630000000000001</v>
      </c>
      <c r="DB1821" s="2">
        <v>2.9710000000000001</v>
      </c>
      <c r="DC1821" s="2">
        <v>2.9860000000000002</v>
      </c>
      <c r="DD1821" s="2">
        <v>2.9980000000000002</v>
      </c>
      <c r="DE1821" s="2">
        <v>3.0009999999999999</v>
      </c>
      <c r="DF1821" s="2">
        <v>2.9950000000000001</v>
      </c>
      <c r="DG1821" s="2">
        <v>3</v>
      </c>
      <c r="DH1821" s="2">
        <v>3.0950000000000002</v>
      </c>
      <c r="DI1821" s="2">
        <v>3.19</v>
      </c>
      <c r="DJ1821" s="2">
        <v>3.2050000000000001</v>
      </c>
      <c r="DK1821" s="2">
        <v>3.05</v>
      </c>
      <c r="DL1821" s="2">
        <v>2.8849999999999998</v>
      </c>
      <c r="DM1821" s="2">
        <v>2.7530000000000001</v>
      </c>
      <c r="DN1821" s="2">
        <v>2.7109999999999999</v>
      </c>
      <c r="DO1821" s="2">
        <v>2.7170000000000001</v>
      </c>
      <c r="DP1821" s="2">
        <v>2.7240000000000002</v>
      </c>
      <c r="DQ1821" s="2">
        <v>2.7320000000000002</v>
      </c>
      <c r="DR1821" s="2">
        <v>2.7370000000000001</v>
      </c>
      <c r="DS1821" s="2">
        <v>2.7570000000000001</v>
      </c>
      <c r="DT1821" s="2">
        <v>2.8660000000000001</v>
      </c>
      <c r="DU1821" s="2">
        <v>2.9769999999999999</v>
      </c>
      <c r="DV1821" s="2">
        <v>2.9990000000000001</v>
      </c>
      <c r="DW1821" s="2">
        <v>2.8759999999999999</v>
      </c>
      <c r="DX1821" s="2">
        <v>2.742</v>
      </c>
      <c r="DY1821" s="2">
        <v>2.645</v>
      </c>
      <c r="DZ1821" s="2">
        <v>2.621</v>
      </c>
      <c r="EA1821" s="2">
        <v>2.6320000000000001</v>
      </c>
      <c r="EB1821" s="2">
        <v>2.6429999999999998</v>
      </c>
      <c r="EC1821" s="2">
        <v>2.6520000000000001</v>
      </c>
      <c r="ED1821" s="2">
        <v>2.6589999999999998</v>
      </c>
      <c r="EE1821" s="2">
        <v>2.6859999999999999</v>
      </c>
      <c r="EF1821" s="2">
        <v>2.8220000000000001</v>
      </c>
      <c r="EG1821" s="2">
        <v>2.948</v>
      </c>
      <c r="EH1821" s="2">
        <v>2.9809999999999999</v>
      </c>
      <c r="EI1821" s="2">
        <v>2.8679999999999999</v>
      </c>
      <c r="EJ1821" s="2">
        <v>2.7530000000000001</v>
      </c>
      <c r="EK1821" s="2">
        <v>2.6724999999999999</v>
      </c>
      <c r="EL1821" s="2">
        <v>2.6484999999999999</v>
      </c>
      <c r="EM1821" s="2">
        <v>2.6595</v>
      </c>
      <c r="EN1821" s="2">
        <v>2.6705000000000001</v>
      </c>
      <c r="EO1821" s="2">
        <v>2.6795</v>
      </c>
      <c r="EP1821" s="2">
        <v>2.6865000000000001</v>
      </c>
      <c r="EQ1821" s="2">
        <v>2.7134999999999998</v>
      </c>
      <c r="ER1821" s="2">
        <v>2.8494999999999999</v>
      </c>
      <c r="ES1821" s="2">
        <v>2.9754999999999998</v>
      </c>
      <c r="ET1821" s="2">
        <v>3.0185</v>
      </c>
      <c r="EU1821" s="2">
        <v>2.9055</v>
      </c>
      <c r="EV1821" s="2">
        <v>2.7905000000000002</v>
      </c>
      <c r="EW1821" s="2">
        <v>2.71</v>
      </c>
      <c r="EX1821" s="2">
        <v>2.6859999999999999</v>
      </c>
      <c r="EY1821" s="2">
        <v>2.6970000000000001</v>
      </c>
      <c r="EZ1821" s="2">
        <v>2.7080000000000002</v>
      </c>
      <c r="FA1821" s="2">
        <v>2.7170000000000001</v>
      </c>
      <c r="FB1821" s="2">
        <v>2.7240000000000002</v>
      </c>
      <c r="FC1821" s="2">
        <v>2.7509999999999999</v>
      </c>
      <c r="FD1821" s="2">
        <v>2.887</v>
      </c>
      <c r="FE1821" s="2">
        <v>3.0129999999999999</v>
      </c>
      <c r="FF1821" s="2">
        <v>3.0659999999999998</v>
      </c>
      <c r="FG1821" s="2">
        <v>2.9529999999999998</v>
      </c>
      <c r="FH1821" s="2">
        <v>2.8380000000000001</v>
      </c>
      <c r="FI1821" s="2">
        <v>2.7574999999999998</v>
      </c>
      <c r="FJ1821" s="2">
        <v>2.7334999999999998</v>
      </c>
      <c r="FK1821" s="2">
        <v>2.7444999999999999</v>
      </c>
      <c r="FL1821" s="2">
        <v>2.7555000000000001</v>
      </c>
      <c r="FM1821" s="2">
        <v>2.7645</v>
      </c>
      <c r="FN1821" s="2">
        <v>2.7715000000000001</v>
      </c>
      <c r="FO1821" s="2">
        <v>2.7985000000000002</v>
      </c>
      <c r="FP1821" s="2">
        <v>2.9344999999999999</v>
      </c>
      <c r="FQ1821" s="2">
        <v>3.0605000000000002</v>
      </c>
      <c r="FR1821" s="2">
        <v>3.121</v>
      </c>
      <c r="FS1821" s="2">
        <v>3.008</v>
      </c>
      <c r="FT1821" s="2">
        <v>2.8929999999999998</v>
      </c>
      <c r="FU1821" s="2"/>
      <c r="FV1821" s="2"/>
      <c r="FW1821" s="2"/>
      <c r="FX1821" s="2"/>
      <c r="FY1821" s="2"/>
      <c r="FZ1821" s="2"/>
      <c r="GA1821" s="2"/>
      <c r="GB1821" s="2"/>
      <c r="GC1821" s="2"/>
      <c r="GD1821" s="2"/>
      <c r="GE1821" s="2"/>
      <c r="GF1821" s="2"/>
      <c r="GG1821" s="2"/>
      <c r="GH1821" s="2"/>
      <c r="GI1821" s="2"/>
      <c r="GJ1821" s="2"/>
      <c r="GK1821" s="2"/>
      <c r="GL1821" s="2"/>
      <c r="GM1821" s="2"/>
      <c r="GN1821" s="2"/>
      <c r="GO1821" s="2"/>
      <c r="GP1821" s="2"/>
      <c r="GQ1821" s="2"/>
    </row>
    <row r="1822" spans="1:199" customFormat="1" hidden="1" x14ac:dyDescent="0.2">
      <c r="A1822">
        <f t="shared" si="440"/>
        <v>3</v>
      </c>
      <c r="B1822">
        <f t="shared" si="441"/>
        <v>3</v>
      </c>
      <c r="C1822" s="1">
        <v>36614</v>
      </c>
      <c r="D1822">
        <f t="shared" si="442"/>
        <v>3</v>
      </c>
      <c r="E1822">
        <f t="shared" si="443"/>
        <v>2000</v>
      </c>
      <c r="F1822" s="17">
        <f t="shared" si="429"/>
        <v>0.11954285714285717</v>
      </c>
      <c r="G1822" s="16">
        <f t="shared" si="432"/>
        <v>-9.7999999999999421E-2</v>
      </c>
      <c r="H1822" s="16">
        <f t="shared" si="433"/>
        <v>1.8375000000000252E-2</v>
      </c>
      <c r="I1822" s="16">
        <f t="shared" si="434"/>
        <v>-7.9624999999999169E-2</v>
      </c>
      <c r="J1822" s="7">
        <f>VLOOKUP(C1822,'Nymex hist.'!A:B,2,0)</f>
        <v>2.9</v>
      </c>
      <c r="K1822" s="11">
        <f t="shared" si="431"/>
        <v>2.9348571428571426</v>
      </c>
      <c r="L1822" s="11">
        <f t="shared" si="430"/>
        <v>3.0543999999999998</v>
      </c>
      <c r="M1822" s="9">
        <f t="shared" si="435"/>
        <v>2.8210833333333327</v>
      </c>
      <c r="N1822" s="9">
        <f t="shared" si="436"/>
        <v>2.7230833333333333</v>
      </c>
      <c r="O1822" s="9">
        <f t="shared" si="437"/>
        <v>2.7414583333333336</v>
      </c>
      <c r="P1822" s="9">
        <f t="shared" si="438"/>
        <v>2.7789583333333336</v>
      </c>
      <c r="Q1822" s="9">
        <f t="shared" si="439"/>
        <v>2.8264583333333335</v>
      </c>
      <c r="R1822" s="8">
        <v>36614</v>
      </c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3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>
        <v>2.9</v>
      </c>
      <c r="DB1822" s="2">
        <v>2.9079999999999999</v>
      </c>
      <c r="DC1822" s="2">
        <v>2.9279999999999999</v>
      </c>
      <c r="DD1822" s="2">
        <v>2.9430000000000001</v>
      </c>
      <c r="DE1822" s="2">
        <v>2.9529999999999998</v>
      </c>
      <c r="DF1822" s="2">
        <v>2.9510000000000001</v>
      </c>
      <c r="DG1822" s="2">
        <v>2.9609999999999999</v>
      </c>
      <c r="DH1822" s="2">
        <v>3.0609999999999999</v>
      </c>
      <c r="DI1822" s="2">
        <v>3.1579999999999999</v>
      </c>
      <c r="DJ1822" s="2">
        <v>3.173</v>
      </c>
      <c r="DK1822" s="2">
        <v>3.02</v>
      </c>
      <c r="DL1822" s="2">
        <v>2.86</v>
      </c>
      <c r="DM1822" s="2">
        <v>2.73</v>
      </c>
      <c r="DN1822" s="2">
        <v>2.6909999999999998</v>
      </c>
      <c r="DO1822" s="2">
        <v>2.6970000000000001</v>
      </c>
      <c r="DP1822" s="2">
        <v>2.7040000000000002</v>
      </c>
      <c r="DQ1822" s="2">
        <v>2.7120000000000002</v>
      </c>
      <c r="DR1822" s="2">
        <v>2.7170000000000001</v>
      </c>
      <c r="DS1822" s="2">
        <v>2.74</v>
      </c>
      <c r="DT1822" s="2">
        <v>2.8490000000000002</v>
      </c>
      <c r="DU1822" s="2">
        <v>2.96</v>
      </c>
      <c r="DV1822" s="2">
        <v>2.9820000000000002</v>
      </c>
      <c r="DW1822" s="2">
        <v>2.859</v>
      </c>
      <c r="DX1822" s="2">
        <v>2.722</v>
      </c>
      <c r="DY1822" s="2">
        <v>2.625</v>
      </c>
      <c r="DZ1822" s="2">
        <v>2.601</v>
      </c>
      <c r="EA1822" s="2">
        <v>2.61</v>
      </c>
      <c r="EB1822" s="2">
        <v>2.621</v>
      </c>
      <c r="EC1822" s="2">
        <v>2.63</v>
      </c>
      <c r="ED1822" s="2">
        <v>2.637</v>
      </c>
      <c r="EE1822" s="2">
        <v>2.6640000000000001</v>
      </c>
      <c r="EF1822" s="2">
        <v>2.8</v>
      </c>
      <c r="EG1822" s="2">
        <v>2.9260000000000002</v>
      </c>
      <c r="EH1822" s="2">
        <v>2.9590000000000001</v>
      </c>
      <c r="EI1822" s="2">
        <v>2.8460000000000001</v>
      </c>
      <c r="EJ1822" s="2">
        <v>2.7309999999999999</v>
      </c>
      <c r="EK1822" s="2">
        <v>2.6524999999999999</v>
      </c>
      <c r="EL1822" s="2">
        <v>2.6284999999999998</v>
      </c>
      <c r="EM1822" s="2">
        <v>2.6375000000000002</v>
      </c>
      <c r="EN1822" s="2">
        <v>2.6484999999999999</v>
      </c>
      <c r="EO1822" s="2">
        <v>2.6575000000000002</v>
      </c>
      <c r="EP1822" s="2">
        <v>2.6644999999999999</v>
      </c>
      <c r="EQ1822" s="2">
        <v>2.6915</v>
      </c>
      <c r="ER1822" s="2">
        <v>2.8275000000000001</v>
      </c>
      <c r="ES1822" s="2">
        <v>2.9535</v>
      </c>
      <c r="ET1822" s="2">
        <v>2.9885000000000002</v>
      </c>
      <c r="EU1822" s="2">
        <v>2.8795000000000002</v>
      </c>
      <c r="EV1822" s="2">
        <v>2.7675000000000001</v>
      </c>
      <c r="EW1822" s="2">
        <v>2.6920000000000002</v>
      </c>
      <c r="EX1822" s="2">
        <v>2.669</v>
      </c>
      <c r="EY1822" s="2">
        <v>2.6789999999999998</v>
      </c>
      <c r="EZ1822" s="2">
        <v>2.69</v>
      </c>
      <c r="FA1822" s="2">
        <v>2.6989999999999998</v>
      </c>
      <c r="FB1822" s="2">
        <v>2.7050000000000001</v>
      </c>
      <c r="FC1822" s="2">
        <v>2.7309999999999999</v>
      </c>
      <c r="FD1822" s="2">
        <v>2.8620000000000001</v>
      </c>
      <c r="FE1822" s="2">
        <v>2.9849999999999999</v>
      </c>
      <c r="FF1822" s="2">
        <v>3.028</v>
      </c>
      <c r="FG1822" s="2">
        <v>2.923</v>
      </c>
      <c r="FH1822" s="2">
        <v>2.8140000000000001</v>
      </c>
      <c r="FI1822" s="2">
        <v>2.7414999999999998</v>
      </c>
      <c r="FJ1822" s="2">
        <v>2.7195</v>
      </c>
      <c r="FK1822" s="2">
        <v>2.7305000000000001</v>
      </c>
      <c r="FL1822" s="2">
        <v>2.7414999999999998</v>
      </c>
      <c r="FM1822" s="2">
        <v>2.7505000000000002</v>
      </c>
      <c r="FN1822" s="2">
        <v>2.7555000000000001</v>
      </c>
      <c r="FO1822" s="2">
        <v>2.7805</v>
      </c>
      <c r="FP1822" s="2">
        <v>2.9064999999999999</v>
      </c>
      <c r="FQ1822" s="2">
        <v>3.0265</v>
      </c>
      <c r="FR1822" s="2">
        <v>3.0750000000000002</v>
      </c>
      <c r="FS1822" s="2">
        <v>2.9740000000000002</v>
      </c>
      <c r="FT1822" s="2">
        <v>2.8679999999999999</v>
      </c>
      <c r="FU1822" s="2"/>
      <c r="FV1822" s="2"/>
      <c r="FW1822" s="2"/>
      <c r="FX1822" s="2"/>
      <c r="FY1822" s="2"/>
      <c r="FZ1822" s="2"/>
      <c r="GA1822" s="2"/>
      <c r="GB1822" s="2"/>
      <c r="GC1822" s="2"/>
      <c r="GD1822" s="2"/>
      <c r="GE1822" s="2"/>
      <c r="GF1822" s="2"/>
      <c r="GG1822" s="2"/>
      <c r="GH1822" s="2"/>
      <c r="GI1822" s="2"/>
      <c r="GJ1822" s="2"/>
      <c r="GK1822" s="2"/>
      <c r="GL1822" s="2"/>
      <c r="GM1822" s="2"/>
      <c r="GN1822" s="2"/>
      <c r="GO1822" s="2"/>
      <c r="GP1822" s="2"/>
      <c r="GQ1822" s="2"/>
    </row>
    <row r="1823" spans="1:199" x14ac:dyDescent="0.2">
      <c r="A1823" s="36">
        <f t="shared" si="440"/>
        <v>4</v>
      </c>
      <c r="B1823" s="36">
        <f t="shared" si="441"/>
        <v>3</v>
      </c>
      <c r="C1823" s="1">
        <v>36615</v>
      </c>
      <c r="D1823">
        <f t="shared" si="442"/>
        <v>3</v>
      </c>
      <c r="E1823">
        <f t="shared" si="443"/>
        <v>2000</v>
      </c>
      <c r="F1823" s="21">
        <f t="shared" si="429"/>
        <v>0.1214000000000004</v>
      </c>
      <c r="G1823" s="21">
        <f t="shared" si="432"/>
        <v>-9.2999999999999972E-2</v>
      </c>
      <c r="H1823" s="21">
        <f t="shared" si="433"/>
        <v>1.6833333333333478E-2</v>
      </c>
      <c r="I1823" s="21">
        <f t="shared" si="434"/>
        <v>-7.6166666666666494E-2</v>
      </c>
      <c r="J1823" s="23">
        <f>VLOOKUP(C1823,'Nymex hist.'!A:B,2,0)</f>
        <v>2.8730000000000002</v>
      </c>
      <c r="K1823" s="23">
        <f t="shared" si="431"/>
        <v>2.9059999999999997</v>
      </c>
      <c r="L1823" s="23">
        <f t="shared" si="430"/>
        <v>3.0274000000000001</v>
      </c>
      <c r="M1823" s="23">
        <f t="shared" si="435"/>
        <v>2.8018333333333332</v>
      </c>
      <c r="N1823" s="23">
        <f t="shared" si="436"/>
        <v>2.7088333333333332</v>
      </c>
      <c r="O1823" s="23">
        <f t="shared" si="437"/>
        <v>2.7256666666666667</v>
      </c>
      <c r="P1823" s="23">
        <f t="shared" si="438"/>
        <v>2.7631666666666654</v>
      </c>
      <c r="Q1823" s="23">
        <f t="shared" si="439"/>
        <v>2.8106666666666666</v>
      </c>
      <c r="R1823" s="30">
        <v>36615</v>
      </c>
      <c r="S1823" s="32"/>
      <c r="T1823" s="32"/>
      <c r="U1823" s="32"/>
      <c r="V1823" s="32"/>
      <c r="W1823" s="32"/>
      <c r="X1823" s="32"/>
      <c r="Y1823" s="32"/>
      <c r="Z1823" s="32"/>
      <c r="AA1823" s="32"/>
      <c r="AB1823" s="32"/>
      <c r="AC1823" s="32"/>
      <c r="AD1823" s="32"/>
      <c r="AE1823" s="32"/>
      <c r="AF1823" s="32"/>
      <c r="AG1823" s="32"/>
      <c r="AH1823" s="32"/>
      <c r="AI1823" s="32"/>
      <c r="AJ1823" s="34"/>
      <c r="AK1823" s="32"/>
      <c r="AL1823" s="32"/>
      <c r="AM1823" s="32"/>
      <c r="AN1823" s="32"/>
      <c r="AO1823" s="32"/>
      <c r="AP1823" s="32"/>
      <c r="AQ1823" s="32"/>
      <c r="AR1823" s="32"/>
      <c r="AS1823" s="32"/>
      <c r="AT1823" s="32"/>
      <c r="AU1823" s="32"/>
      <c r="AV1823" s="32"/>
      <c r="AW1823" s="32"/>
      <c r="AX1823" s="32"/>
      <c r="AY1823" s="32"/>
      <c r="AZ1823" s="32"/>
      <c r="BA1823" s="32"/>
      <c r="BB1823" s="32"/>
      <c r="BC1823" s="32"/>
      <c r="BD1823" s="32"/>
      <c r="BE1823" s="32"/>
      <c r="BF1823" s="32"/>
      <c r="BG1823" s="32"/>
      <c r="BH1823" s="32"/>
      <c r="BI1823" s="32"/>
      <c r="BJ1823" s="32"/>
      <c r="BK1823" s="32"/>
      <c r="BL1823" s="32"/>
      <c r="BM1823" s="32"/>
      <c r="BN1823" s="32"/>
      <c r="BO1823" s="32"/>
      <c r="BP1823" s="32"/>
      <c r="BQ1823" s="32"/>
      <c r="BR1823" s="32"/>
      <c r="BS1823" s="32"/>
      <c r="BT1823" s="32"/>
      <c r="BU1823" s="32"/>
      <c r="BV1823" s="32"/>
      <c r="BW1823" s="32"/>
      <c r="BX1823" s="32"/>
      <c r="BY1823" s="32"/>
      <c r="BZ1823" s="32"/>
      <c r="CA1823" s="32"/>
      <c r="CB1823" s="32"/>
      <c r="CC1823" s="32"/>
      <c r="CD1823" s="32"/>
      <c r="CE1823" s="32"/>
      <c r="CF1823" s="32"/>
      <c r="CG1823" s="32"/>
      <c r="CH1823" s="32"/>
      <c r="CI1823" s="32"/>
      <c r="CJ1823" s="32"/>
      <c r="CK1823" s="32"/>
      <c r="CL1823" s="32"/>
      <c r="CM1823" s="32"/>
      <c r="CN1823" s="32"/>
      <c r="CO1823" s="32"/>
      <c r="CP1823" s="32"/>
      <c r="CQ1823" s="32"/>
      <c r="CR1823" s="32"/>
      <c r="CS1823" s="32"/>
      <c r="CT1823" s="32"/>
      <c r="CU1823" s="32"/>
      <c r="CV1823" s="32"/>
      <c r="CW1823" s="32"/>
      <c r="CX1823" s="32"/>
      <c r="CY1823" s="32"/>
      <c r="CZ1823" s="32"/>
      <c r="DA1823" s="32">
        <v>2.9</v>
      </c>
      <c r="DB1823" s="32">
        <v>2.8730000000000002</v>
      </c>
      <c r="DC1823" s="32">
        <v>2.89</v>
      </c>
      <c r="DD1823" s="32">
        <v>2.9060000000000001</v>
      </c>
      <c r="DE1823" s="32">
        <v>2.9209999999999998</v>
      </c>
      <c r="DF1823" s="32">
        <v>2.92</v>
      </c>
      <c r="DG1823" s="32">
        <v>2.9319999999999999</v>
      </c>
      <c r="DH1823" s="32">
        <v>3.0329999999999999</v>
      </c>
      <c r="DI1823" s="32">
        <v>3.13</v>
      </c>
      <c r="DJ1823" s="32">
        <v>3.145</v>
      </c>
      <c r="DK1823" s="32">
        <v>2.9929999999999999</v>
      </c>
      <c r="DL1823" s="32">
        <v>2.8359999999999999</v>
      </c>
      <c r="DM1823" s="32">
        <v>2.7090000000000001</v>
      </c>
      <c r="DN1823" s="32">
        <v>2.6739999999999999</v>
      </c>
      <c r="DO1823" s="32">
        <v>2.68</v>
      </c>
      <c r="DP1823" s="32">
        <v>2.6869999999999998</v>
      </c>
      <c r="DQ1823" s="32">
        <v>2.6949999999999998</v>
      </c>
      <c r="DR1823" s="32">
        <v>2.7</v>
      </c>
      <c r="DS1823" s="32">
        <v>2.7250000000000001</v>
      </c>
      <c r="DT1823" s="32">
        <v>2.835</v>
      </c>
      <c r="DU1823" s="32">
        <v>2.9430000000000001</v>
      </c>
      <c r="DV1823" s="32">
        <v>2.9649999999999999</v>
      </c>
      <c r="DW1823" s="32">
        <v>2.8450000000000002</v>
      </c>
      <c r="DX1823" s="32">
        <v>2.7080000000000002</v>
      </c>
      <c r="DY1823" s="32">
        <v>2.6110000000000002</v>
      </c>
      <c r="DZ1823" s="32">
        <v>2.5870000000000002</v>
      </c>
      <c r="EA1823" s="32">
        <v>2.5960000000000001</v>
      </c>
      <c r="EB1823" s="32">
        <v>2.6070000000000002</v>
      </c>
      <c r="EC1823" s="32">
        <v>2.6160000000000001</v>
      </c>
      <c r="ED1823" s="32">
        <v>2.6230000000000002</v>
      </c>
      <c r="EE1823" s="32">
        <v>2.65</v>
      </c>
      <c r="EF1823" s="32">
        <v>2.786</v>
      </c>
      <c r="EG1823" s="32">
        <v>2.9119999999999999</v>
      </c>
      <c r="EH1823" s="32">
        <v>2.9449999999999998</v>
      </c>
      <c r="EI1823" s="32">
        <v>2.8319999999999999</v>
      </c>
      <c r="EJ1823" s="32">
        <v>2.7170000000000001</v>
      </c>
      <c r="EK1823" s="32">
        <v>2.617</v>
      </c>
      <c r="EL1823" s="32">
        <v>2.6145</v>
      </c>
      <c r="EM1823" s="32">
        <v>2.6234999999999999</v>
      </c>
      <c r="EN1823" s="32">
        <v>2.6345000000000001</v>
      </c>
      <c r="EO1823" s="32">
        <v>2.6435</v>
      </c>
      <c r="EP1823" s="32">
        <v>2.6505000000000001</v>
      </c>
      <c r="EQ1823" s="32">
        <v>2.6775000000000002</v>
      </c>
      <c r="ER1823" s="32">
        <v>2.8134999999999999</v>
      </c>
      <c r="ES1823" s="32">
        <v>2.9394999999999998</v>
      </c>
      <c r="ET1823" s="32">
        <v>2.9744999999999999</v>
      </c>
      <c r="EU1823" s="32">
        <v>2.8654999999999999</v>
      </c>
      <c r="EV1823" s="32">
        <v>2.7534999999999998</v>
      </c>
      <c r="EW1823" s="32">
        <v>2.6564999999999999</v>
      </c>
      <c r="EX1823" s="32">
        <v>2.6549999999999998</v>
      </c>
      <c r="EY1823" s="32">
        <v>2.665</v>
      </c>
      <c r="EZ1823" s="32">
        <v>2.6760000000000002</v>
      </c>
      <c r="FA1823" s="32">
        <v>2.6850000000000001</v>
      </c>
      <c r="FB1823" s="32">
        <v>2.6909999999999998</v>
      </c>
      <c r="FC1823" s="32">
        <v>2.7170000000000001</v>
      </c>
      <c r="FD1823" s="32">
        <v>2.8479999999999999</v>
      </c>
      <c r="FE1823" s="32">
        <v>2.9710000000000001</v>
      </c>
      <c r="FF1823" s="32">
        <v>3.0139999999999998</v>
      </c>
      <c r="FG1823" s="32">
        <v>2.9089999999999998</v>
      </c>
      <c r="FH1823" s="32">
        <v>2.8</v>
      </c>
      <c r="FI1823" s="32">
        <v>2.706</v>
      </c>
      <c r="FJ1823" s="32">
        <v>2.7054999999999998</v>
      </c>
      <c r="FK1823" s="32">
        <v>2.7164999999999999</v>
      </c>
      <c r="FL1823" s="32">
        <v>2.7275</v>
      </c>
      <c r="FM1823" s="32">
        <v>2.7364999999999999</v>
      </c>
      <c r="FN1823" s="32">
        <v>2.7414999999999998</v>
      </c>
      <c r="FO1823" s="32">
        <v>2.7665000000000002</v>
      </c>
      <c r="FP1823" s="32">
        <v>2.8925000000000001</v>
      </c>
      <c r="FQ1823" s="32">
        <v>3.0125000000000002</v>
      </c>
      <c r="FR1823" s="32">
        <v>3.0609999999999999</v>
      </c>
      <c r="FS1823" s="32">
        <v>2.96</v>
      </c>
      <c r="FT1823" s="32">
        <v>2.8540000000000001</v>
      </c>
      <c r="FU1823" s="32"/>
      <c r="FV1823" s="32"/>
      <c r="FW1823" s="32"/>
      <c r="FX1823" s="32"/>
      <c r="FY1823" s="32"/>
      <c r="FZ1823" s="32"/>
      <c r="GA1823" s="32"/>
      <c r="GB1823" s="32"/>
      <c r="GC1823" s="32"/>
      <c r="GD1823" s="32"/>
      <c r="GE1823" s="32"/>
      <c r="GF1823" s="32"/>
      <c r="GG1823" s="32"/>
      <c r="GH1823" s="32"/>
      <c r="GI1823" s="32"/>
      <c r="GJ1823" s="32"/>
      <c r="GK1823" s="32"/>
      <c r="GL1823" s="32"/>
      <c r="GM1823" s="32"/>
      <c r="GN1823" s="32"/>
      <c r="GO1823" s="32"/>
      <c r="GP1823" s="32"/>
      <c r="GQ1823" s="32"/>
    </row>
    <row r="1824" spans="1:199" customFormat="1" hidden="1" x14ac:dyDescent="0.2">
      <c r="A1824">
        <f t="shared" si="440"/>
        <v>5</v>
      </c>
      <c r="B1824">
        <f t="shared" si="441"/>
        <v>3</v>
      </c>
      <c r="C1824" s="1">
        <v>36616</v>
      </c>
      <c r="D1824">
        <f t="shared" si="442"/>
        <v>3</v>
      </c>
      <c r="E1824">
        <f t="shared" si="443"/>
        <v>2000</v>
      </c>
      <c r="F1824" s="17">
        <f t="shared" si="429"/>
        <v>0.11331428571428592</v>
      </c>
      <c r="G1824" s="16">
        <f t="shared" si="432"/>
        <v>-0.10408333333333308</v>
      </c>
      <c r="H1824" s="16">
        <f t="shared" si="433"/>
        <v>1.8499999999999961E-2</v>
      </c>
      <c r="I1824" s="16">
        <f t="shared" si="434"/>
        <v>-8.5583333333333123E-2</v>
      </c>
      <c r="J1824" s="7">
        <f>VLOOKUP(C1824,'Nymex hist.'!A:B,2,0)</f>
        <v>2.9449999999999998</v>
      </c>
      <c r="K1824" s="11">
        <f t="shared" si="431"/>
        <v>2.9582857142857142</v>
      </c>
      <c r="L1824" s="11">
        <f t="shared" si="430"/>
        <v>3.0716000000000001</v>
      </c>
      <c r="M1824" s="9">
        <f t="shared" si="435"/>
        <v>2.8279166666666664</v>
      </c>
      <c r="N1824" s="9">
        <f t="shared" si="436"/>
        <v>2.7238333333333333</v>
      </c>
      <c r="O1824" s="9">
        <f t="shared" si="437"/>
        <v>2.7423333333333333</v>
      </c>
      <c r="P1824" s="9">
        <f t="shared" si="438"/>
        <v>2.7798333333333338</v>
      </c>
      <c r="Q1824" s="9">
        <f t="shared" si="439"/>
        <v>2.8273333333333333</v>
      </c>
      <c r="R1824" s="8">
        <v>36616</v>
      </c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3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>
        <v>2.9</v>
      </c>
      <c r="DB1824" s="2">
        <v>2.9449999999999998</v>
      </c>
      <c r="DC1824" s="2">
        <v>2.9550000000000001</v>
      </c>
      <c r="DD1824" s="2">
        <v>2.9660000000000002</v>
      </c>
      <c r="DE1824" s="2">
        <v>2.9780000000000002</v>
      </c>
      <c r="DF1824" s="2">
        <v>2.9769999999999999</v>
      </c>
      <c r="DG1824" s="2">
        <v>2.9870000000000001</v>
      </c>
      <c r="DH1824" s="2">
        <v>3.08</v>
      </c>
      <c r="DI1824" s="2">
        <v>3.177</v>
      </c>
      <c r="DJ1824" s="2">
        <v>3.1920000000000002</v>
      </c>
      <c r="DK1824" s="2">
        <v>3.0369999999999999</v>
      </c>
      <c r="DL1824" s="2">
        <v>2.8719999999999999</v>
      </c>
      <c r="DM1824" s="2">
        <v>2.7349999999999999</v>
      </c>
      <c r="DN1824" s="2">
        <v>2.694</v>
      </c>
      <c r="DO1824" s="2">
        <v>2.7</v>
      </c>
      <c r="DP1824" s="2">
        <v>2.7069999999999999</v>
      </c>
      <c r="DQ1824" s="2">
        <v>2.7149999999999999</v>
      </c>
      <c r="DR1824" s="2">
        <v>2.72</v>
      </c>
      <c r="DS1824" s="2">
        <v>2.7450000000000001</v>
      </c>
      <c r="DT1824" s="2">
        <v>2.855</v>
      </c>
      <c r="DU1824" s="2">
        <v>2.9630000000000001</v>
      </c>
      <c r="DV1824" s="2">
        <v>2.98</v>
      </c>
      <c r="DW1824" s="2">
        <v>2.86</v>
      </c>
      <c r="DX1824" s="2">
        <v>2.7229999999999999</v>
      </c>
      <c r="DY1824" s="2">
        <v>2.6259999999999999</v>
      </c>
      <c r="DZ1824" s="2">
        <v>2.6019999999999999</v>
      </c>
      <c r="EA1824" s="2">
        <v>2.6110000000000002</v>
      </c>
      <c r="EB1824" s="2">
        <v>2.6219999999999999</v>
      </c>
      <c r="EC1824" s="2">
        <v>2.6309999999999998</v>
      </c>
      <c r="ED1824" s="2">
        <v>2.6379999999999999</v>
      </c>
      <c r="EE1824" s="2">
        <v>2.665</v>
      </c>
      <c r="EF1824" s="2">
        <v>2.8010000000000002</v>
      </c>
      <c r="EG1824" s="2">
        <v>2.927</v>
      </c>
      <c r="EH1824" s="2">
        <v>2.96</v>
      </c>
      <c r="EI1824" s="2">
        <v>2.847</v>
      </c>
      <c r="EJ1824" s="2">
        <v>2.7320000000000002</v>
      </c>
      <c r="EK1824" s="2">
        <v>2.6320000000000001</v>
      </c>
      <c r="EL1824" s="2">
        <v>2.6320000000000001</v>
      </c>
      <c r="EM1824" s="2">
        <v>2.641</v>
      </c>
      <c r="EN1824" s="2">
        <v>2.6520000000000001</v>
      </c>
      <c r="EO1824" s="2">
        <v>2.661</v>
      </c>
      <c r="EP1824" s="2">
        <v>2.6680000000000001</v>
      </c>
      <c r="EQ1824" s="2">
        <v>2.6949999999999998</v>
      </c>
      <c r="ER1824" s="2">
        <v>2.831</v>
      </c>
      <c r="ES1824" s="2">
        <v>2.9569999999999999</v>
      </c>
      <c r="ET1824" s="2">
        <v>2.9895</v>
      </c>
      <c r="EU1824" s="2">
        <v>2.8805000000000001</v>
      </c>
      <c r="EV1824" s="2">
        <v>2.7685</v>
      </c>
      <c r="EW1824" s="2">
        <v>2.6715</v>
      </c>
      <c r="EX1824" s="2">
        <v>2.6724999999999999</v>
      </c>
      <c r="EY1824" s="2">
        <v>2.6825000000000001</v>
      </c>
      <c r="EZ1824" s="2">
        <v>2.6934999999999998</v>
      </c>
      <c r="FA1824" s="2">
        <v>2.7025000000000001</v>
      </c>
      <c r="FB1824" s="2">
        <v>2.7084999999999999</v>
      </c>
      <c r="FC1824" s="2">
        <v>2.7345000000000002</v>
      </c>
      <c r="FD1824" s="2">
        <v>2.8654999999999999</v>
      </c>
      <c r="FE1824" s="2">
        <v>2.9885000000000002</v>
      </c>
      <c r="FF1824" s="2">
        <v>3.0289999999999999</v>
      </c>
      <c r="FG1824" s="2">
        <v>2.9239999999999999</v>
      </c>
      <c r="FH1824" s="2">
        <v>2.8149999999999999</v>
      </c>
      <c r="FI1824" s="2">
        <v>2.7210000000000001</v>
      </c>
      <c r="FJ1824" s="2">
        <v>2.7229999999999999</v>
      </c>
      <c r="FK1824" s="2">
        <v>2.734</v>
      </c>
      <c r="FL1824" s="2">
        <v>2.7450000000000001</v>
      </c>
      <c r="FM1824" s="2">
        <v>2.754</v>
      </c>
      <c r="FN1824" s="2">
        <v>2.7589999999999999</v>
      </c>
      <c r="FO1824" s="2">
        <v>2.7839999999999998</v>
      </c>
      <c r="FP1824" s="2">
        <v>2.91</v>
      </c>
      <c r="FQ1824" s="2">
        <v>3.03</v>
      </c>
      <c r="FR1824" s="2">
        <v>3.0760000000000001</v>
      </c>
      <c r="FS1824" s="2">
        <v>2.9750000000000001</v>
      </c>
      <c r="FT1824" s="2">
        <v>2.8690000000000002</v>
      </c>
      <c r="FU1824" s="2"/>
      <c r="FV1824" s="2"/>
      <c r="FW1824" s="2"/>
      <c r="FX1824" s="2"/>
      <c r="FY1824" s="2"/>
      <c r="FZ1824" s="2"/>
      <c r="GA1824" s="2"/>
      <c r="GB1824" s="2"/>
      <c r="GC1824" s="2"/>
      <c r="GD1824" s="2"/>
      <c r="GE1824" s="2"/>
      <c r="GF1824" s="2"/>
      <c r="GG1824" s="2"/>
      <c r="GH1824" s="2"/>
      <c r="GI1824" s="2"/>
      <c r="GJ1824" s="2"/>
      <c r="GK1824" s="2"/>
      <c r="GL1824" s="2"/>
      <c r="GM1824" s="2"/>
      <c r="GN1824" s="2"/>
      <c r="GO1824" s="2"/>
      <c r="GP1824" s="2"/>
      <c r="GQ1824" s="2"/>
    </row>
    <row r="1825" spans="1:199" customFormat="1" hidden="1" x14ac:dyDescent="0.2">
      <c r="A1825">
        <f t="shared" si="440"/>
        <v>1</v>
      </c>
      <c r="B1825">
        <f t="shared" si="441"/>
        <v>4</v>
      </c>
      <c r="C1825" s="1">
        <v>36619</v>
      </c>
      <c r="D1825">
        <f t="shared" si="442"/>
        <v>4</v>
      </c>
      <c r="E1825">
        <f t="shared" si="443"/>
        <v>2000</v>
      </c>
      <c r="F1825" s="17">
        <f t="shared" si="429"/>
        <v>0.12313333333333309</v>
      </c>
      <c r="G1825" s="16">
        <f t="shared" si="432"/>
        <v>-9.891666666666632E-2</v>
      </c>
      <c r="H1825" s="16">
        <f t="shared" si="433"/>
        <v>1.8499999999999961E-2</v>
      </c>
      <c r="I1825" s="16">
        <f t="shared" si="434"/>
        <v>-8.0416666666666359E-2</v>
      </c>
      <c r="J1825" s="7">
        <f>VLOOKUP(C1825,'Nymex hist.'!A:B,2,0)</f>
        <v>2.8889999999999998</v>
      </c>
      <c r="K1825" s="11">
        <f t="shared" si="431"/>
        <v>2.9256666666666669</v>
      </c>
      <c r="L1825" s="11">
        <f t="shared" si="430"/>
        <v>3.0488</v>
      </c>
      <c r="M1825" s="9">
        <f t="shared" si="435"/>
        <v>2.8127499999999999</v>
      </c>
      <c r="N1825" s="9">
        <f t="shared" si="436"/>
        <v>2.7138333333333335</v>
      </c>
      <c r="O1825" s="9">
        <f t="shared" si="437"/>
        <v>2.7323333333333335</v>
      </c>
      <c r="P1825" s="9">
        <f t="shared" si="438"/>
        <v>2.7698333333333327</v>
      </c>
      <c r="Q1825" s="9">
        <f t="shared" si="439"/>
        <v>2.8173333333333335</v>
      </c>
      <c r="R1825" s="8">
        <v>36619</v>
      </c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3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>
        <v>2.8889999999999998</v>
      </c>
      <c r="DC1825" s="2">
        <v>2.911</v>
      </c>
      <c r="DD1825" s="2">
        <v>2.9249999999999998</v>
      </c>
      <c r="DE1825" s="2">
        <v>2.9380000000000002</v>
      </c>
      <c r="DF1825" s="2">
        <v>2.9380000000000002</v>
      </c>
      <c r="DG1825" s="2">
        <v>2.9529999999999998</v>
      </c>
      <c r="DH1825" s="2">
        <v>3.0529999999999999</v>
      </c>
      <c r="DI1825" s="2">
        <v>3.153</v>
      </c>
      <c r="DJ1825" s="2">
        <v>3.17</v>
      </c>
      <c r="DK1825" s="2">
        <v>3.016</v>
      </c>
      <c r="DL1825" s="2">
        <v>2.8519999999999999</v>
      </c>
      <c r="DM1825" s="2">
        <v>2.72</v>
      </c>
      <c r="DN1825" s="2">
        <v>2.681</v>
      </c>
      <c r="DO1825" s="2">
        <v>2.6869999999999998</v>
      </c>
      <c r="DP1825" s="2">
        <v>2.694</v>
      </c>
      <c r="DQ1825" s="2">
        <v>2.702</v>
      </c>
      <c r="DR1825" s="2">
        <v>2.7069999999999999</v>
      </c>
      <c r="DS1825" s="2">
        <v>2.7320000000000002</v>
      </c>
      <c r="DT1825" s="2">
        <v>2.8420000000000001</v>
      </c>
      <c r="DU1825" s="2">
        <v>2.95</v>
      </c>
      <c r="DV1825" s="2">
        <v>2.97</v>
      </c>
      <c r="DW1825" s="2">
        <v>2.85</v>
      </c>
      <c r="DX1825" s="2">
        <v>2.7130000000000001</v>
      </c>
      <c r="DY1825" s="2">
        <v>2.6160000000000001</v>
      </c>
      <c r="DZ1825" s="2">
        <v>2.5920000000000001</v>
      </c>
      <c r="EA1825" s="2">
        <v>2.601</v>
      </c>
      <c r="EB1825" s="2">
        <v>2.6120000000000001</v>
      </c>
      <c r="EC1825" s="2">
        <v>2.621</v>
      </c>
      <c r="ED1825" s="2">
        <v>2.6280000000000001</v>
      </c>
      <c r="EE1825" s="2">
        <v>2.6549999999999998</v>
      </c>
      <c r="EF1825" s="2">
        <v>2.7909999999999999</v>
      </c>
      <c r="EG1825" s="2">
        <v>2.9169999999999998</v>
      </c>
      <c r="EH1825" s="2">
        <v>2.95</v>
      </c>
      <c r="EI1825" s="2">
        <v>2.8370000000000002</v>
      </c>
      <c r="EJ1825" s="2">
        <v>2.722</v>
      </c>
      <c r="EK1825" s="2">
        <v>2.6219999999999999</v>
      </c>
      <c r="EL1825" s="2">
        <v>2.6219999999999999</v>
      </c>
      <c r="EM1825" s="2">
        <v>2.6309999999999998</v>
      </c>
      <c r="EN1825" s="2">
        <v>2.6419999999999999</v>
      </c>
      <c r="EO1825" s="2">
        <v>2.6509999999999998</v>
      </c>
      <c r="EP1825" s="2">
        <v>2.6579999999999999</v>
      </c>
      <c r="EQ1825" s="2">
        <v>2.6850000000000001</v>
      </c>
      <c r="ER1825" s="2">
        <v>2.8210000000000002</v>
      </c>
      <c r="ES1825" s="2">
        <v>2.9470000000000001</v>
      </c>
      <c r="ET1825" s="2">
        <v>2.9794999999999998</v>
      </c>
      <c r="EU1825" s="2">
        <v>2.8704999999999998</v>
      </c>
      <c r="EV1825" s="2">
        <v>2.7585000000000002</v>
      </c>
      <c r="EW1825" s="2">
        <v>2.6615000000000002</v>
      </c>
      <c r="EX1825" s="2">
        <v>2.6625000000000001</v>
      </c>
      <c r="EY1825" s="2">
        <v>2.6724999999999999</v>
      </c>
      <c r="EZ1825" s="2">
        <v>2.6835</v>
      </c>
      <c r="FA1825" s="2">
        <v>2.6924999999999999</v>
      </c>
      <c r="FB1825" s="2">
        <v>2.6985000000000001</v>
      </c>
      <c r="FC1825" s="2">
        <v>2.7244999999999999</v>
      </c>
      <c r="FD1825" s="2">
        <v>2.8555000000000001</v>
      </c>
      <c r="FE1825" s="2">
        <v>2.9784999999999999</v>
      </c>
      <c r="FF1825" s="2">
        <v>3.0190000000000001</v>
      </c>
      <c r="FG1825" s="2">
        <v>2.9140000000000001</v>
      </c>
      <c r="FH1825" s="2">
        <v>2.8050000000000002</v>
      </c>
      <c r="FI1825" s="2">
        <v>2.7109999999999999</v>
      </c>
      <c r="FJ1825" s="2">
        <v>2.7130000000000001</v>
      </c>
      <c r="FK1825" s="2">
        <v>2.7240000000000002</v>
      </c>
      <c r="FL1825" s="2">
        <v>2.7349999999999999</v>
      </c>
      <c r="FM1825" s="2">
        <v>2.7440000000000002</v>
      </c>
      <c r="FN1825" s="2">
        <v>2.7490000000000001</v>
      </c>
      <c r="FO1825" s="2">
        <v>2.774</v>
      </c>
      <c r="FP1825" s="2">
        <v>2.9</v>
      </c>
      <c r="FQ1825" s="2">
        <v>3.02</v>
      </c>
      <c r="FR1825" s="2">
        <v>3.0659999999999998</v>
      </c>
      <c r="FS1825" s="2">
        <v>2.9649999999999999</v>
      </c>
      <c r="FT1825" s="2">
        <v>2.859</v>
      </c>
      <c r="FU1825" s="2">
        <v>2.7679999999999998</v>
      </c>
      <c r="FV1825" s="2"/>
      <c r="FW1825" s="2"/>
      <c r="FX1825" s="2"/>
      <c r="FY1825" s="2"/>
      <c r="FZ1825" s="2"/>
      <c r="GA1825" s="2"/>
      <c r="GB1825" s="2"/>
      <c r="GC1825" s="2"/>
      <c r="GD1825" s="2"/>
      <c r="GE1825" s="2"/>
      <c r="GF1825" s="2"/>
      <c r="GG1825" s="2"/>
      <c r="GH1825" s="2"/>
      <c r="GI1825" s="2"/>
      <c r="GJ1825" s="2"/>
      <c r="GK1825" s="2"/>
      <c r="GL1825" s="2"/>
      <c r="GM1825" s="2"/>
      <c r="GN1825" s="2"/>
      <c r="GO1825" s="2"/>
      <c r="GP1825" s="2"/>
      <c r="GQ1825" s="2"/>
    </row>
    <row r="1826" spans="1:199" customFormat="1" hidden="1" x14ac:dyDescent="0.2">
      <c r="A1826">
        <f t="shared" si="440"/>
        <v>2</v>
      </c>
      <c r="B1826">
        <f t="shared" si="441"/>
        <v>4</v>
      </c>
      <c r="C1826" s="1">
        <v>36620</v>
      </c>
      <c r="D1826">
        <f t="shared" si="442"/>
        <v>4</v>
      </c>
      <c r="E1826">
        <f t="shared" si="443"/>
        <v>2000</v>
      </c>
      <c r="F1826" s="17">
        <f t="shared" si="429"/>
        <v>0.13960000000000017</v>
      </c>
      <c r="G1826" s="16">
        <f t="shared" si="432"/>
        <v>-8.9333333333332821E-2</v>
      </c>
      <c r="H1826" s="16">
        <f t="shared" si="433"/>
        <v>1.8499999999999961E-2</v>
      </c>
      <c r="I1826" s="16">
        <f t="shared" si="434"/>
        <v>-7.083333333333286E-2</v>
      </c>
      <c r="J1826" s="7">
        <f>VLOOKUP(C1826,'Nymex hist.'!A:B,2,0)</f>
        <v>2.8220000000000001</v>
      </c>
      <c r="K1826" s="11">
        <f t="shared" si="431"/>
        <v>2.863</v>
      </c>
      <c r="L1826" s="11">
        <f t="shared" si="430"/>
        <v>3.0026000000000002</v>
      </c>
      <c r="M1826" s="9">
        <f t="shared" si="435"/>
        <v>2.7831666666666663</v>
      </c>
      <c r="N1826" s="9">
        <f t="shared" si="436"/>
        <v>2.6938333333333335</v>
      </c>
      <c r="O1826" s="9">
        <f t="shared" si="437"/>
        <v>2.7123333333333335</v>
      </c>
      <c r="P1826" s="9">
        <f t="shared" si="438"/>
        <v>2.7498333333333331</v>
      </c>
      <c r="Q1826" s="9">
        <f t="shared" si="439"/>
        <v>2.797333333333333</v>
      </c>
      <c r="R1826" s="8">
        <v>36620</v>
      </c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3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>
        <v>2.8220000000000001</v>
      </c>
      <c r="DC1826" s="2">
        <v>2.8439999999999999</v>
      </c>
      <c r="DD1826" s="2">
        <v>2.8620000000000001</v>
      </c>
      <c r="DE1826" s="2">
        <v>2.8769999999999998</v>
      </c>
      <c r="DF1826" s="2">
        <v>2.879</v>
      </c>
      <c r="DG1826" s="2">
        <v>2.8940000000000001</v>
      </c>
      <c r="DH1826" s="2">
        <v>2.9990000000000001</v>
      </c>
      <c r="DI1826" s="2">
        <v>3.1040000000000001</v>
      </c>
      <c r="DJ1826" s="2">
        <v>3.1240000000000001</v>
      </c>
      <c r="DK1826" s="2">
        <v>2.9729999999999999</v>
      </c>
      <c r="DL1826" s="2">
        <v>2.8130000000000002</v>
      </c>
      <c r="DM1826" s="2">
        <v>2.6930000000000001</v>
      </c>
      <c r="DN1826" s="2">
        <v>2.6560000000000001</v>
      </c>
      <c r="DO1826" s="2">
        <v>2.6619999999999999</v>
      </c>
      <c r="DP1826" s="2">
        <v>2.669</v>
      </c>
      <c r="DQ1826" s="2">
        <v>2.677</v>
      </c>
      <c r="DR1826" s="2">
        <v>2.6819999999999999</v>
      </c>
      <c r="DS1826" s="2">
        <v>2.7069999999999999</v>
      </c>
      <c r="DT1826" s="2">
        <v>2.8170000000000002</v>
      </c>
      <c r="DU1826" s="2">
        <v>2.9249999999999998</v>
      </c>
      <c r="DV1826" s="2">
        <v>2.95</v>
      </c>
      <c r="DW1826" s="2">
        <v>2.83</v>
      </c>
      <c r="DX1826" s="2">
        <v>2.6930000000000001</v>
      </c>
      <c r="DY1826" s="2">
        <v>2.5960000000000001</v>
      </c>
      <c r="DZ1826" s="2">
        <v>2.5720000000000001</v>
      </c>
      <c r="EA1826" s="2">
        <v>2.581</v>
      </c>
      <c r="EB1826" s="2">
        <v>2.5920000000000001</v>
      </c>
      <c r="EC1826" s="2">
        <v>2.601</v>
      </c>
      <c r="ED1826" s="2">
        <v>2.6080000000000001</v>
      </c>
      <c r="EE1826" s="2">
        <v>2.6349999999999998</v>
      </c>
      <c r="EF1826" s="2">
        <v>2.7709999999999999</v>
      </c>
      <c r="EG1826" s="2">
        <v>2.8969999999999998</v>
      </c>
      <c r="EH1826" s="2">
        <v>2.93</v>
      </c>
      <c r="EI1826" s="2">
        <v>2.8170000000000002</v>
      </c>
      <c r="EJ1826" s="2">
        <v>2.702</v>
      </c>
      <c r="EK1826" s="2">
        <v>2.6019999999999999</v>
      </c>
      <c r="EL1826" s="2">
        <v>2.6019999999999999</v>
      </c>
      <c r="EM1826" s="2">
        <v>2.6110000000000002</v>
      </c>
      <c r="EN1826" s="2">
        <v>2.6219999999999999</v>
      </c>
      <c r="EO1826" s="2">
        <v>2.6309999999999998</v>
      </c>
      <c r="EP1826" s="2">
        <v>2.6379999999999999</v>
      </c>
      <c r="EQ1826" s="2">
        <v>2.665</v>
      </c>
      <c r="ER1826" s="2">
        <v>2.8010000000000002</v>
      </c>
      <c r="ES1826" s="2">
        <v>2.927</v>
      </c>
      <c r="ET1826" s="2">
        <v>2.9594999999999998</v>
      </c>
      <c r="EU1826" s="2">
        <v>2.8504999999999998</v>
      </c>
      <c r="EV1826" s="2">
        <v>2.7385000000000002</v>
      </c>
      <c r="EW1826" s="2">
        <v>2.6415000000000002</v>
      </c>
      <c r="EX1826" s="2">
        <v>2.6425000000000001</v>
      </c>
      <c r="EY1826" s="2">
        <v>2.6524999999999999</v>
      </c>
      <c r="EZ1826" s="2">
        <v>2.6635</v>
      </c>
      <c r="FA1826" s="2">
        <v>2.6724999999999999</v>
      </c>
      <c r="FB1826" s="2">
        <v>2.6785000000000001</v>
      </c>
      <c r="FC1826" s="2">
        <v>2.7044999999999999</v>
      </c>
      <c r="FD1826" s="2">
        <v>2.8355000000000001</v>
      </c>
      <c r="FE1826" s="2">
        <v>2.9584999999999999</v>
      </c>
      <c r="FF1826" s="2">
        <v>2.9990000000000001</v>
      </c>
      <c r="FG1826" s="2">
        <v>2.8940000000000001</v>
      </c>
      <c r="FH1826" s="2">
        <v>2.7850000000000001</v>
      </c>
      <c r="FI1826" s="2">
        <v>2.6909999999999998</v>
      </c>
      <c r="FJ1826" s="2">
        <v>2.6930000000000001</v>
      </c>
      <c r="FK1826" s="2">
        <v>2.7040000000000002</v>
      </c>
      <c r="FL1826" s="2">
        <v>2.7149999999999999</v>
      </c>
      <c r="FM1826" s="2">
        <v>2.7240000000000002</v>
      </c>
      <c r="FN1826" s="2">
        <v>2.7290000000000001</v>
      </c>
      <c r="FO1826" s="2">
        <v>2.754</v>
      </c>
      <c r="FP1826" s="2">
        <v>2.88</v>
      </c>
      <c r="FQ1826" s="2">
        <v>3</v>
      </c>
      <c r="FR1826" s="2">
        <v>3.0459999999999998</v>
      </c>
      <c r="FS1826" s="2">
        <v>2.9449999999999998</v>
      </c>
      <c r="FT1826" s="2">
        <v>2.839</v>
      </c>
      <c r="FU1826" s="2">
        <v>2.7480000000000002</v>
      </c>
      <c r="FV1826" s="2"/>
      <c r="FW1826" s="2"/>
      <c r="FX1826" s="2"/>
      <c r="FY1826" s="2"/>
      <c r="FZ1826" s="2"/>
      <c r="GA1826" s="2"/>
      <c r="GB1826" s="2"/>
      <c r="GC1826" s="2"/>
      <c r="GD1826" s="2"/>
      <c r="GE1826" s="2"/>
      <c r="GF1826" s="2"/>
      <c r="GG1826" s="2"/>
      <c r="GH1826" s="2"/>
      <c r="GI1826" s="2"/>
      <c r="GJ1826" s="2"/>
      <c r="GK1826" s="2"/>
      <c r="GL1826" s="2"/>
      <c r="GM1826" s="2"/>
      <c r="GN1826" s="2"/>
      <c r="GO1826" s="2"/>
      <c r="GP1826" s="2"/>
      <c r="GQ1826" s="2"/>
    </row>
    <row r="1827" spans="1:199" customFormat="1" hidden="1" x14ac:dyDescent="0.2">
      <c r="A1827">
        <f t="shared" si="440"/>
        <v>3</v>
      </c>
      <c r="B1827">
        <f t="shared" si="441"/>
        <v>4</v>
      </c>
      <c r="C1827" s="1">
        <v>36621</v>
      </c>
      <c r="D1827">
        <f t="shared" si="442"/>
        <v>4</v>
      </c>
      <c r="E1827">
        <f t="shared" si="443"/>
        <v>2000</v>
      </c>
      <c r="F1827" s="17">
        <f t="shared" si="429"/>
        <v>0.1163333333333334</v>
      </c>
      <c r="G1827" s="16">
        <f t="shared" si="432"/>
        <v>-9.3833333333333879E-2</v>
      </c>
      <c r="H1827" s="16">
        <f t="shared" si="433"/>
        <v>1.8499999999999961E-2</v>
      </c>
      <c r="I1827" s="16">
        <f t="shared" si="434"/>
        <v>-7.5333333333333918E-2</v>
      </c>
      <c r="J1827" s="7">
        <f>VLOOKUP(C1827,'Nymex hist.'!A:B,2,0)</f>
        <v>2.8879999999999999</v>
      </c>
      <c r="K1827" s="11">
        <f t="shared" ref="K1827:K1858" si="444">AVERAGE(DA1827:DG1827)</f>
        <v>2.9196666666666666</v>
      </c>
      <c r="L1827" s="11">
        <f t="shared" si="430"/>
        <v>3.036</v>
      </c>
      <c r="M1827" s="9">
        <f t="shared" si="435"/>
        <v>2.8016666666666672</v>
      </c>
      <c r="N1827" s="9">
        <f t="shared" si="436"/>
        <v>2.7078333333333333</v>
      </c>
      <c r="O1827" s="9">
        <f t="shared" si="437"/>
        <v>2.7263333333333333</v>
      </c>
      <c r="P1827" s="9">
        <f t="shared" si="438"/>
        <v>2.7638333333333329</v>
      </c>
      <c r="Q1827" s="9">
        <f t="shared" si="439"/>
        <v>2.8113333333333332</v>
      </c>
      <c r="R1827" s="8">
        <v>36621</v>
      </c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3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>
        <v>2.8879999999999999</v>
      </c>
      <c r="DC1827" s="2">
        <v>2.9049999999999998</v>
      </c>
      <c r="DD1827" s="2">
        <v>2.9209999999999998</v>
      </c>
      <c r="DE1827" s="2">
        <v>2.931</v>
      </c>
      <c r="DF1827" s="2">
        <v>2.93</v>
      </c>
      <c r="DG1827" s="2">
        <v>2.9430000000000001</v>
      </c>
      <c r="DH1827" s="2">
        <v>3.0430000000000001</v>
      </c>
      <c r="DI1827" s="2">
        <v>3.14</v>
      </c>
      <c r="DJ1827" s="2">
        <v>3.16</v>
      </c>
      <c r="DK1827" s="2">
        <v>3.0019999999999998</v>
      </c>
      <c r="DL1827" s="2">
        <v>2.835</v>
      </c>
      <c r="DM1827" s="2">
        <v>2.7080000000000002</v>
      </c>
      <c r="DN1827" s="2">
        <v>2.6709999999999998</v>
      </c>
      <c r="DO1827" s="2">
        <v>2.677</v>
      </c>
      <c r="DP1827" s="2">
        <v>2.6840000000000002</v>
      </c>
      <c r="DQ1827" s="2">
        <v>2.6920000000000002</v>
      </c>
      <c r="DR1827" s="2">
        <v>2.6970000000000001</v>
      </c>
      <c r="DS1827" s="2">
        <v>2.722</v>
      </c>
      <c r="DT1827" s="2">
        <v>2.8319999999999999</v>
      </c>
      <c r="DU1827" s="2">
        <v>2.94</v>
      </c>
      <c r="DV1827" s="2">
        <v>2.964</v>
      </c>
      <c r="DW1827" s="2">
        <v>2.8439999999999999</v>
      </c>
      <c r="DX1827" s="2">
        <v>2.7069999999999999</v>
      </c>
      <c r="DY1827" s="2">
        <v>2.61</v>
      </c>
      <c r="DZ1827" s="2">
        <v>2.5859999999999999</v>
      </c>
      <c r="EA1827" s="2">
        <v>2.5950000000000002</v>
      </c>
      <c r="EB1827" s="2">
        <v>2.6059999999999999</v>
      </c>
      <c r="EC1827" s="2">
        <v>2.6150000000000002</v>
      </c>
      <c r="ED1827" s="2">
        <v>2.6219999999999999</v>
      </c>
      <c r="EE1827" s="2">
        <v>2.649</v>
      </c>
      <c r="EF1827" s="2">
        <v>2.7850000000000001</v>
      </c>
      <c r="EG1827" s="2">
        <v>2.911</v>
      </c>
      <c r="EH1827" s="2">
        <v>2.944</v>
      </c>
      <c r="EI1827" s="2">
        <v>2.831</v>
      </c>
      <c r="EJ1827" s="2">
        <v>2.7160000000000002</v>
      </c>
      <c r="EK1827" s="2">
        <v>2.6160000000000001</v>
      </c>
      <c r="EL1827" s="2">
        <v>2.6160000000000001</v>
      </c>
      <c r="EM1827" s="2">
        <v>2.625</v>
      </c>
      <c r="EN1827" s="2">
        <v>2.6360000000000001</v>
      </c>
      <c r="EO1827" s="2">
        <v>2.645</v>
      </c>
      <c r="EP1827" s="2">
        <v>2.6520000000000001</v>
      </c>
      <c r="EQ1827" s="2">
        <v>2.6789999999999998</v>
      </c>
      <c r="ER1827" s="2">
        <v>2.8149999999999999</v>
      </c>
      <c r="ES1827" s="2">
        <v>2.9409999999999998</v>
      </c>
      <c r="ET1827" s="2">
        <v>2.9735</v>
      </c>
      <c r="EU1827" s="2">
        <v>2.8645</v>
      </c>
      <c r="EV1827" s="2">
        <v>2.7524999999999999</v>
      </c>
      <c r="EW1827" s="2">
        <v>2.6555</v>
      </c>
      <c r="EX1827" s="2">
        <v>2.6564999999999999</v>
      </c>
      <c r="EY1827" s="2">
        <v>2.6665000000000001</v>
      </c>
      <c r="EZ1827" s="2">
        <v>2.6775000000000002</v>
      </c>
      <c r="FA1827" s="2">
        <v>2.6865000000000001</v>
      </c>
      <c r="FB1827" s="2">
        <v>2.6924999999999999</v>
      </c>
      <c r="FC1827" s="2">
        <v>2.7185000000000001</v>
      </c>
      <c r="FD1827" s="2">
        <v>2.8494999999999999</v>
      </c>
      <c r="FE1827" s="2">
        <v>2.9725000000000001</v>
      </c>
      <c r="FF1827" s="2">
        <v>3.0129999999999999</v>
      </c>
      <c r="FG1827" s="2">
        <v>2.9079999999999999</v>
      </c>
      <c r="FH1827" s="2">
        <v>2.7989999999999999</v>
      </c>
      <c r="FI1827" s="2">
        <v>2.7050000000000001</v>
      </c>
      <c r="FJ1827" s="2">
        <v>2.7069999999999999</v>
      </c>
      <c r="FK1827" s="2">
        <v>2.718</v>
      </c>
      <c r="FL1827" s="2">
        <v>2.7290000000000001</v>
      </c>
      <c r="FM1827" s="2">
        <v>2.738</v>
      </c>
      <c r="FN1827" s="2">
        <v>2.7429999999999999</v>
      </c>
      <c r="FO1827" s="2">
        <v>2.7679999999999998</v>
      </c>
      <c r="FP1827" s="2">
        <v>2.8940000000000001</v>
      </c>
      <c r="FQ1827" s="2">
        <v>3.0139999999999998</v>
      </c>
      <c r="FR1827" s="2">
        <v>3.06</v>
      </c>
      <c r="FS1827" s="2">
        <v>2.9590000000000001</v>
      </c>
      <c r="FT1827" s="2">
        <v>2.8530000000000002</v>
      </c>
      <c r="FU1827" s="2">
        <v>2.762</v>
      </c>
      <c r="FV1827" s="2"/>
      <c r="FW1827" s="2"/>
      <c r="FX1827" s="2"/>
      <c r="FY1827" s="2"/>
      <c r="FZ1827" s="2"/>
      <c r="GA1827" s="2"/>
      <c r="GB1827" s="2"/>
      <c r="GC1827" s="2"/>
      <c r="GD1827" s="2"/>
      <c r="GE1827" s="2"/>
      <c r="GF1827" s="2"/>
      <c r="GG1827" s="2"/>
      <c r="GH1827" s="2"/>
      <c r="GI1827" s="2"/>
      <c r="GJ1827" s="2"/>
      <c r="GK1827" s="2"/>
      <c r="GL1827" s="2"/>
      <c r="GM1827" s="2"/>
      <c r="GN1827" s="2"/>
      <c r="GO1827" s="2"/>
      <c r="GP1827" s="2"/>
      <c r="GQ1827" s="2"/>
    </row>
    <row r="1828" spans="1:199" x14ac:dyDescent="0.2">
      <c r="A1828" s="36">
        <f t="shared" si="440"/>
        <v>4</v>
      </c>
      <c r="B1828" s="36">
        <f t="shared" si="441"/>
        <v>4</v>
      </c>
      <c r="C1828" s="1">
        <v>36622</v>
      </c>
      <c r="D1828">
        <f t="shared" si="442"/>
        <v>4</v>
      </c>
      <c r="E1828">
        <f t="shared" si="443"/>
        <v>2000</v>
      </c>
      <c r="F1828" s="21">
        <f t="shared" ref="F1828:F1891" si="445">L1828-K1828</f>
        <v>9.6999999999999975E-2</v>
      </c>
      <c r="G1828" s="21">
        <f t="shared" si="432"/>
        <v>-9.9750000000000227E-2</v>
      </c>
      <c r="H1828" s="21">
        <f t="shared" si="433"/>
        <v>1.8499999999999961E-2</v>
      </c>
      <c r="I1828" s="21">
        <f t="shared" si="434"/>
        <v>-8.1250000000000266E-2</v>
      </c>
      <c r="J1828" s="23">
        <f>VLOOKUP(C1828,'Nymex hist.'!A:B,2,0)</f>
        <v>2.956</v>
      </c>
      <c r="K1828" s="23">
        <f t="shared" si="444"/>
        <v>2.9789999999999996</v>
      </c>
      <c r="L1828" s="23">
        <f t="shared" ref="L1828:L1891" si="446">AVERAGE(DH1828:DL1828)</f>
        <v>3.0759999999999996</v>
      </c>
      <c r="M1828" s="23">
        <f t="shared" si="435"/>
        <v>2.8275833333333331</v>
      </c>
      <c r="N1828" s="23">
        <f t="shared" si="436"/>
        <v>2.7278333333333329</v>
      </c>
      <c r="O1828" s="23">
        <f t="shared" si="437"/>
        <v>2.7463333333333328</v>
      </c>
      <c r="P1828" s="23">
        <f t="shared" si="438"/>
        <v>2.7838333333333334</v>
      </c>
      <c r="Q1828" s="23">
        <f t="shared" si="439"/>
        <v>2.8313333333333337</v>
      </c>
      <c r="R1828" s="30">
        <v>36622</v>
      </c>
      <c r="S1828" s="32"/>
      <c r="T1828" s="32"/>
      <c r="U1828" s="32"/>
      <c r="V1828" s="32"/>
      <c r="W1828" s="32"/>
      <c r="X1828" s="32"/>
      <c r="Y1828" s="32"/>
      <c r="Z1828" s="32"/>
      <c r="AA1828" s="32"/>
      <c r="AB1828" s="32"/>
      <c r="AC1828" s="32"/>
      <c r="AD1828" s="32"/>
      <c r="AE1828" s="32"/>
      <c r="AF1828" s="32"/>
      <c r="AG1828" s="32"/>
      <c r="AH1828" s="32"/>
      <c r="AI1828" s="32"/>
      <c r="AJ1828" s="34"/>
      <c r="AK1828" s="32"/>
      <c r="AL1828" s="32"/>
      <c r="AM1828" s="32"/>
      <c r="AN1828" s="32"/>
      <c r="AO1828" s="32"/>
      <c r="AP1828" s="32"/>
      <c r="AQ1828" s="32"/>
      <c r="AR1828" s="32"/>
      <c r="AS1828" s="32"/>
      <c r="AT1828" s="32"/>
      <c r="AU1828" s="32"/>
      <c r="AV1828" s="32"/>
      <c r="AW1828" s="32"/>
      <c r="AX1828" s="32"/>
      <c r="AY1828" s="32"/>
      <c r="AZ1828" s="32"/>
      <c r="BA1828" s="32"/>
      <c r="BB1828" s="32"/>
      <c r="BC1828" s="32"/>
      <c r="BD1828" s="32"/>
      <c r="BE1828" s="32"/>
      <c r="BF1828" s="32"/>
      <c r="BG1828" s="32"/>
      <c r="BH1828" s="32"/>
      <c r="BI1828" s="32"/>
      <c r="BJ1828" s="32"/>
      <c r="BK1828" s="32"/>
      <c r="BL1828" s="32"/>
      <c r="BM1828" s="32"/>
      <c r="BN1828" s="32"/>
      <c r="BO1828" s="32"/>
      <c r="BP1828" s="32"/>
      <c r="BQ1828" s="32"/>
      <c r="BR1828" s="32"/>
      <c r="BS1828" s="32"/>
      <c r="BT1828" s="32"/>
      <c r="BU1828" s="32"/>
      <c r="BV1828" s="32"/>
      <c r="BW1828" s="32"/>
      <c r="BX1828" s="32"/>
      <c r="BY1828" s="32"/>
      <c r="BZ1828" s="32"/>
      <c r="CA1828" s="32"/>
      <c r="CB1828" s="32"/>
      <c r="CC1828" s="32"/>
      <c r="CD1828" s="32"/>
      <c r="CE1828" s="32"/>
      <c r="CF1828" s="32"/>
      <c r="CG1828" s="32"/>
      <c r="CH1828" s="32"/>
      <c r="CI1828" s="32"/>
      <c r="CJ1828" s="32"/>
      <c r="CK1828" s="32"/>
      <c r="CL1828" s="32"/>
      <c r="CM1828" s="32"/>
      <c r="CN1828" s="32"/>
      <c r="CO1828" s="32"/>
      <c r="CP1828" s="32"/>
      <c r="CQ1828" s="32"/>
      <c r="CR1828" s="32"/>
      <c r="CS1828" s="32"/>
      <c r="CT1828" s="32"/>
      <c r="CU1828" s="32"/>
      <c r="CV1828" s="32"/>
      <c r="CW1828" s="32"/>
      <c r="CX1828" s="32"/>
      <c r="CY1828" s="32"/>
      <c r="CZ1828" s="32"/>
      <c r="DA1828" s="32"/>
      <c r="DB1828" s="32">
        <v>2.956</v>
      </c>
      <c r="DC1828" s="32">
        <v>2.97</v>
      </c>
      <c r="DD1828" s="32">
        <v>2.9830000000000001</v>
      </c>
      <c r="DE1828" s="32">
        <v>2.988</v>
      </c>
      <c r="DF1828" s="32">
        <v>2.984</v>
      </c>
      <c r="DG1828" s="32">
        <v>2.9929999999999999</v>
      </c>
      <c r="DH1828" s="32">
        <v>3.0880000000000001</v>
      </c>
      <c r="DI1828" s="32">
        <v>3.1829999999999998</v>
      </c>
      <c r="DJ1828" s="32">
        <v>3.198</v>
      </c>
      <c r="DK1828" s="32">
        <v>3.0379999999999998</v>
      </c>
      <c r="DL1828" s="32">
        <v>2.8730000000000002</v>
      </c>
      <c r="DM1828" s="32">
        <v>2.7349999999999999</v>
      </c>
      <c r="DN1828" s="32">
        <v>2.6949999999999998</v>
      </c>
      <c r="DO1828" s="32">
        <v>2.7010000000000001</v>
      </c>
      <c r="DP1828" s="32">
        <v>2.7080000000000002</v>
      </c>
      <c r="DQ1828" s="32">
        <v>2.7120000000000002</v>
      </c>
      <c r="DR1828" s="32">
        <v>2.7170000000000001</v>
      </c>
      <c r="DS1828" s="32">
        <v>2.742</v>
      </c>
      <c r="DT1828" s="32">
        <v>2.8519999999999999</v>
      </c>
      <c r="DU1828" s="32">
        <v>2.96</v>
      </c>
      <c r="DV1828" s="32">
        <v>2.984</v>
      </c>
      <c r="DW1828" s="32">
        <v>2.8639999999999999</v>
      </c>
      <c r="DX1828" s="32">
        <v>2.7269999999999999</v>
      </c>
      <c r="DY1828" s="32">
        <v>2.63</v>
      </c>
      <c r="DZ1828" s="32">
        <v>2.6059999999999999</v>
      </c>
      <c r="EA1828" s="32">
        <v>2.6150000000000002</v>
      </c>
      <c r="EB1828" s="32">
        <v>2.6259999999999999</v>
      </c>
      <c r="EC1828" s="32">
        <v>2.6349999999999998</v>
      </c>
      <c r="ED1828" s="32">
        <v>2.6419999999999999</v>
      </c>
      <c r="EE1828" s="32">
        <v>2.669</v>
      </c>
      <c r="EF1828" s="32">
        <v>2.8050000000000002</v>
      </c>
      <c r="EG1828" s="32">
        <v>2.931</v>
      </c>
      <c r="EH1828" s="32">
        <v>2.964</v>
      </c>
      <c r="EI1828" s="32">
        <v>2.851</v>
      </c>
      <c r="EJ1828" s="32">
        <v>2.7360000000000002</v>
      </c>
      <c r="EK1828" s="32">
        <v>2.6360000000000001</v>
      </c>
      <c r="EL1828" s="32">
        <v>2.6360000000000001</v>
      </c>
      <c r="EM1828" s="32">
        <v>2.645</v>
      </c>
      <c r="EN1828" s="32">
        <v>2.6560000000000001</v>
      </c>
      <c r="EO1828" s="32">
        <v>2.665</v>
      </c>
      <c r="EP1828" s="32">
        <v>2.6720000000000002</v>
      </c>
      <c r="EQ1828" s="32">
        <v>2.6989999999999998</v>
      </c>
      <c r="ER1828" s="32">
        <v>2.835</v>
      </c>
      <c r="ES1828" s="32">
        <v>2.9609999999999999</v>
      </c>
      <c r="ET1828" s="32">
        <v>2.9935</v>
      </c>
      <c r="EU1828" s="32">
        <v>2.8845000000000001</v>
      </c>
      <c r="EV1828" s="32">
        <v>2.7725</v>
      </c>
      <c r="EW1828" s="32">
        <v>2.6755</v>
      </c>
      <c r="EX1828" s="32">
        <v>2.6764999999999999</v>
      </c>
      <c r="EY1828" s="32">
        <v>2.6865000000000001</v>
      </c>
      <c r="EZ1828" s="32">
        <v>2.6974999999999998</v>
      </c>
      <c r="FA1828" s="32">
        <v>2.7065000000000001</v>
      </c>
      <c r="FB1828" s="32">
        <v>2.7124999999999999</v>
      </c>
      <c r="FC1828" s="32">
        <v>2.7385000000000002</v>
      </c>
      <c r="FD1828" s="32">
        <v>2.8694999999999999</v>
      </c>
      <c r="FE1828" s="32">
        <v>2.9925000000000002</v>
      </c>
      <c r="FF1828" s="32">
        <v>3.0329999999999999</v>
      </c>
      <c r="FG1828" s="32">
        <v>2.9279999999999999</v>
      </c>
      <c r="FH1828" s="32">
        <v>2.819</v>
      </c>
      <c r="FI1828" s="32">
        <v>2.7250000000000001</v>
      </c>
      <c r="FJ1828" s="32">
        <v>2.7269999999999999</v>
      </c>
      <c r="FK1828" s="32">
        <v>2.738</v>
      </c>
      <c r="FL1828" s="32">
        <v>2.7490000000000001</v>
      </c>
      <c r="FM1828" s="32">
        <v>2.758</v>
      </c>
      <c r="FN1828" s="32">
        <v>2.7629999999999999</v>
      </c>
      <c r="FO1828" s="32">
        <v>2.7879999999999998</v>
      </c>
      <c r="FP1828" s="32">
        <v>2.9140000000000001</v>
      </c>
      <c r="FQ1828" s="32">
        <v>3.0339999999999998</v>
      </c>
      <c r="FR1828" s="32">
        <v>3.08</v>
      </c>
      <c r="FS1828" s="32">
        <v>2.9790000000000001</v>
      </c>
      <c r="FT1828" s="32">
        <v>2.8730000000000002</v>
      </c>
      <c r="FU1828" s="32">
        <v>2.782</v>
      </c>
      <c r="FV1828" s="32"/>
      <c r="FW1828" s="32"/>
      <c r="FX1828" s="32"/>
      <c r="FY1828" s="32"/>
      <c r="FZ1828" s="32"/>
      <c r="GA1828" s="32"/>
      <c r="GB1828" s="32"/>
      <c r="GC1828" s="32"/>
      <c r="GD1828" s="32"/>
      <c r="GE1828" s="32"/>
      <c r="GF1828" s="32"/>
      <c r="GG1828" s="32"/>
      <c r="GH1828" s="32"/>
      <c r="GI1828" s="32"/>
      <c r="GJ1828" s="32"/>
      <c r="GK1828" s="32"/>
      <c r="GL1828" s="32"/>
      <c r="GM1828" s="32"/>
      <c r="GN1828" s="32"/>
      <c r="GO1828" s="32"/>
      <c r="GP1828" s="32"/>
      <c r="GQ1828" s="32"/>
    </row>
    <row r="1829" spans="1:199" customFormat="1" hidden="1" x14ac:dyDescent="0.2">
      <c r="A1829">
        <f t="shared" si="440"/>
        <v>5</v>
      </c>
      <c r="B1829">
        <f t="shared" si="441"/>
        <v>4</v>
      </c>
      <c r="C1829" s="1">
        <v>36623</v>
      </c>
      <c r="D1829">
        <f t="shared" si="442"/>
        <v>4</v>
      </c>
      <c r="E1829">
        <f t="shared" si="443"/>
        <v>2000</v>
      </c>
      <c r="F1829" s="17">
        <f t="shared" si="445"/>
        <v>9.2433333333333589E-2</v>
      </c>
      <c r="G1829" s="16">
        <f t="shared" si="432"/>
        <v>-0.10716666666666708</v>
      </c>
      <c r="H1829" s="16">
        <f t="shared" si="433"/>
        <v>1.4583333333333393E-2</v>
      </c>
      <c r="I1829" s="16">
        <f t="shared" si="434"/>
        <v>-9.2583333333333684E-2</v>
      </c>
      <c r="J1829" s="7">
        <f>VLOOKUP(C1829,'Nymex hist.'!A:B,2,0)</f>
        <v>2.9710000000000001</v>
      </c>
      <c r="K1829" s="11">
        <f t="shared" si="444"/>
        <v>3.0011666666666663</v>
      </c>
      <c r="L1829" s="11">
        <f t="shared" si="446"/>
        <v>3.0935999999999999</v>
      </c>
      <c r="M1829" s="9">
        <f t="shared" si="435"/>
        <v>2.8441666666666667</v>
      </c>
      <c r="N1829" s="9">
        <f t="shared" si="436"/>
        <v>2.7369999999999997</v>
      </c>
      <c r="O1829" s="9">
        <f t="shared" si="437"/>
        <v>2.751583333333333</v>
      </c>
      <c r="P1829" s="9">
        <f t="shared" si="438"/>
        <v>2.7890833333333327</v>
      </c>
      <c r="Q1829" s="9">
        <f t="shared" si="439"/>
        <v>2.836583333333333</v>
      </c>
      <c r="R1829" s="8">
        <v>36623</v>
      </c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3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>
        <v>2.9710000000000001</v>
      </c>
      <c r="DC1829" s="2">
        <v>2.992</v>
      </c>
      <c r="DD1829" s="2">
        <v>3.0070000000000001</v>
      </c>
      <c r="DE1829" s="2">
        <v>3.0129999999999999</v>
      </c>
      <c r="DF1829" s="2">
        <v>3.008</v>
      </c>
      <c r="DG1829" s="2">
        <v>3.016</v>
      </c>
      <c r="DH1829" s="2">
        <v>3.1080000000000001</v>
      </c>
      <c r="DI1829" s="2">
        <v>3.2</v>
      </c>
      <c r="DJ1829" s="2">
        <v>3.2149999999999999</v>
      </c>
      <c r="DK1829" s="2">
        <v>3.0550000000000002</v>
      </c>
      <c r="DL1829" s="2">
        <v>2.89</v>
      </c>
      <c r="DM1829" s="2">
        <v>2.7530000000000001</v>
      </c>
      <c r="DN1829" s="2">
        <v>2.7130000000000001</v>
      </c>
      <c r="DO1829" s="2">
        <v>2.7189999999999999</v>
      </c>
      <c r="DP1829" s="2">
        <v>2.726</v>
      </c>
      <c r="DQ1829" s="2">
        <v>2.7309999999999999</v>
      </c>
      <c r="DR1829" s="2">
        <v>2.7370000000000001</v>
      </c>
      <c r="DS1829" s="2">
        <v>2.7570000000000001</v>
      </c>
      <c r="DT1829" s="2">
        <v>2.8660000000000001</v>
      </c>
      <c r="DU1829" s="2">
        <v>2.968</v>
      </c>
      <c r="DV1829" s="2">
        <v>2.996</v>
      </c>
      <c r="DW1829" s="2">
        <v>2.8759999999999999</v>
      </c>
      <c r="DX1829" s="2">
        <v>2.738</v>
      </c>
      <c r="DY1829" s="2">
        <v>2.6419999999999999</v>
      </c>
      <c r="DZ1829" s="2">
        <v>2.6150000000000002</v>
      </c>
      <c r="EA1829" s="2">
        <v>2.6240000000000001</v>
      </c>
      <c r="EB1829" s="2">
        <v>2.6349999999999998</v>
      </c>
      <c r="EC1829" s="2">
        <v>2.6440000000000001</v>
      </c>
      <c r="ED1829" s="2">
        <v>2.6509999999999998</v>
      </c>
      <c r="EE1829" s="2">
        <v>2.6779999999999999</v>
      </c>
      <c r="EF1829" s="2">
        <v>2.8109999999999999</v>
      </c>
      <c r="EG1829" s="2">
        <v>2.9340000000000002</v>
      </c>
      <c r="EH1829" s="2">
        <v>2.964</v>
      </c>
      <c r="EI1829" s="2">
        <v>2.851</v>
      </c>
      <c r="EJ1829" s="2">
        <v>2.7360000000000002</v>
      </c>
      <c r="EK1829" s="2">
        <v>2.6360000000000001</v>
      </c>
      <c r="EL1829" s="2">
        <v>2.645</v>
      </c>
      <c r="EM1829" s="2">
        <v>2.6539999999999999</v>
      </c>
      <c r="EN1829" s="2">
        <v>2.665</v>
      </c>
      <c r="EO1829" s="2">
        <v>2.6739999999999999</v>
      </c>
      <c r="EP1829" s="2">
        <v>2.681</v>
      </c>
      <c r="EQ1829" s="2">
        <v>2.7080000000000002</v>
      </c>
      <c r="ER1829" s="2">
        <v>2.8410000000000002</v>
      </c>
      <c r="ES1829" s="2">
        <v>2.964</v>
      </c>
      <c r="ET1829" s="2">
        <v>2.9935</v>
      </c>
      <c r="EU1829" s="2">
        <v>2.8845000000000001</v>
      </c>
      <c r="EV1829" s="2">
        <v>2.7725</v>
      </c>
      <c r="EW1829" s="2">
        <v>2.6755</v>
      </c>
      <c r="EX1829" s="2">
        <v>2.6855000000000002</v>
      </c>
      <c r="EY1829" s="2">
        <v>2.6955</v>
      </c>
      <c r="EZ1829" s="2">
        <v>2.7065000000000001</v>
      </c>
      <c r="FA1829" s="2">
        <v>2.7155</v>
      </c>
      <c r="FB1829" s="2">
        <v>2.7214999999999998</v>
      </c>
      <c r="FC1829" s="2">
        <v>2.7475000000000001</v>
      </c>
      <c r="FD1829" s="2">
        <v>2.8755000000000002</v>
      </c>
      <c r="FE1829" s="2">
        <v>2.9954999999999998</v>
      </c>
      <c r="FF1829" s="2">
        <v>3.0329999999999999</v>
      </c>
      <c r="FG1829" s="2">
        <v>2.9279999999999999</v>
      </c>
      <c r="FH1829" s="2">
        <v>2.819</v>
      </c>
      <c r="FI1829" s="2">
        <v>2.7250000000000001</v>
      </c>
      <c r="FJ1829" s="2">
        <v>2.7360000000000002</v>
      </c>
      <c r="FK1829" s="2">
        <v>2.7469999999999999</v>
      </c>
      <c r="FL1829" s="2">
        <v>2.758</v>
      </c>
      <c r="FM1829" s="2">
        <v>2.7669999999999999</v>
      </c>
      <c r="FN1829" s="2">
        <v>2.7719999999999998</v>
      </c>
      <c r="FO1829" s="2">
        <v>2.7970000000000002</v>
      </c>
      <c r="FP1829" s="2">
        <v>2.92</v>
      </c>
      <c r="FQ1829" s="2">
        <v>3.0369999999999999</v>
      </c>
      <c r="FR1829" s="2">
        <v>3.08</v>
      </c>
      <c r="FS1829" s="2">
        <v>2.9790000000000001</v>
      </c>
      <c r="FT1829" s="2">
        <v>2.8730000000000002</v>
      </c>
      <c r="FU1829" s="2">
        <v>2.782</v>
      </c>
      <c r="FV1829" s="2"/>
      <c r="FW1829" s="2"/>
      <c r="FX1829" s="2"/>
      <c r="FY1829" s="2"/>
      <c r="FZ1829" s="2"/>
      <c r="GA1829" s="2"/>
      <c r="GB1829" s="2"/>
      <c r="GC1829" s="2"/>
      <c r="GD1829" s="2"/>
      <c r="GE1829" s="2"/>
      <c r="GF1829" s="2"/>
      <c r="GG1829" s="2"/>
      <c r="GH1829" s="2"/>
      <c r="GI1829" s="2"/>
      <c r="GJ1829" s="2"/>
      <c r="GK1829" s="2"/>
      <c r="GL1829" s="2"/>
      <c r="GM1829" s="2"/>
      <c r="GN1829" s="2"/>
      <c r="GO1829" s="2"/>
      <c r="GP1829" s="2"/>
      <c r="GQ1829" s="2"/>
    </row>
    <row r="1830" spans="1:199" customFormat="1" hidden="1" x14ac:dyDescent="0.2">
      <c r="A1830">
        <f t="shared" si="440"/>
        <v>1</v>
      </c>
      <c r="B1830">
        <f t="shared" si="441"/>
        <v>4</v>
      </c>
      <c r="C1830" s="1">
        <v>36626</v>
      </c>
      <c r="D1830">
        <f t="shared" si="442"/>
        <v>4</v>
      </c>
      <c r="E1830">
        <f t="shared" si="443"/>
        <v>2000</v>
      </c>
      <c r="F1830" s="17">
        <f t="shared" si="445"/>
        <v>9.9733333333333452E-2</v>
      </c>
      <c r="G1830" s="16">
        <f t="shared" si="432"/>
        <v>-0.10925000000000074</v>
      </c>
      <c r="H1830" s="16">
        <f t="shared" si="433"/>
        <v>1.4583333333333837E-2</v>
      </c>
      <c r="I1830" s="16">
        <f t="shared" si="434"/>
        <v>-9.4666666666666899E-2</v>
      </c>
      <c r="J1830" s="7">
        <f>VLOOKUP(C1830,'Nymex hist.'!A:B,2,0)</f>
        <v>2.9710000000000001</v>
      </c>
      <c r="K1830" s="11">
        <f t="shared" si="444"/>
        <v>3.0026666666666668</v>
      </c>
      <c r="L1830" s="11">
        <f t="shared" si="446"/>
        <v>3.1024000000000003</v>
      </c>
      <c r="M1830" s="9">
        <f t="shared" si="435"/>
        <v>2.8512500000000003</v>
      </c>
      <c r="N1830" s="9">
        <f t="shared" si="436"/>
        <v>2.7419999999999995</v>
      </c>
      <c r="O1830" s="9">
        <f t="shared" si="437"/>
        <v>2.7565833333333334</v>
      </c>
      <c r="P1830" s="9">
        <f t="shared" si="438"/>
        <v>2.7940833333333344</v>
      </c>
      <c r="Q1830" s="9">
        <f t="shared" si="439"/>
        <v>2.8415833333333329</v>
      </c>
      <c r="R1830" s="8">
        <v>36626</v>
      </c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3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>
        <v>2.9710000000000001</v>
      </c>
      <c r="DC1830" s="2">
        <v>2.9929999999999999</v>
      </c>
      <c r="DD1830" s="2">
        <v>3.008</v>
      </c>
      <c r="DE1830" s="2">
        <v>3.016</v>
      </c>
      <c r="DF1830" s="2">
        <v>3.0110000000000001</v>
      </c>
      <c r="DG1830" s="2">
        <v>3.0169999999999999</v>
      </c>
      <c r="DH1830" s="2">
        <v>3.1120000000000001</v>
      </c>
      <c r="DI1830" s="2">
        <v>3.21</v>
      </c>
      <c r="DJ1830" s="2">
        <v>3.2250000000000001</v>
      </c>
      <c r="DK1830" s="2">
        <v>3.0649999999999999</v>
      </c>
      <c r="DL1830" s="2">
        <v>2.9</v>
      </c>
      <c r="DM1830" s="2">
        <v>2.76</v>
      </c>
      <c r="DN1830" s="2">
        <v>2.72</v>
      </c>
      <c r="DO1830" s="2">
        <v>2.726</v>
      </c>
      <c r="DP1830" s="2">
        <v>2.7330000000000001</v>
      </c>
      <c r="DQ1830" s="2">
        <v>2.738</v>
      </c>
      <c r="DR1830" s="2">
        <v>2.742</v>
      </c>
      <c r="DS1830" s="2">
        <v>2.762</v>
      </c>
      <c r="DT1830" s="2">
        <v>2.871</v>
      </c>
      <c r="DU1830" s="2">
        <v>2.9729999999999999</v>
      </c>
      <c r="DV1830" s="2">
        <v>3.0009999999999999</v>
      </c>
      <c r="DW1830" s="2">
        <v>2.8809999999999998</v>
      </c>
      <c r="DX1830" s="2">
        <v>2.7429999999999999</v>
      </c>
      <c r="DY1830" s="2">
        <v>2.6469999999999998</v>
      </c>
      <c r="DZ1830" s="2">
        <v>2.62</v>
      </c>
      <c r="EA1830" s="2">
        <v>2.629</v>
      </c>
      <c r="EB1830" s="2">
        <v>2.64</v>
      </c>
      <c r="EC1830" s="2">
        <v>2.649</v>
      </c>
      <c r="ED1830" s="2">
        <v>2.6560000000000001</v>
      </c>
      <c r="EE1830" s="2">
        <v>2.6829999999999998</v>
      </c>
      <c r="EF1830" s="2">
        <v>2.8159999999999998</v>
      </c>
      <c r="EG1830" s="2">
        <v>2.9390000000000001</v>
      </c>
      <c r="EH1830" s="2">
        <v>2.9689999999999999</v>
      </c>
      <c r="EI1830" s="2">
        <v>2.8559999999999999</v>
      </c>
      <c r="EJ1830" s="2">
        <v>2.7410000000000001</v>
      </c>
      <c r="EK1830" s="2">
        <v>2.641</v>
      </c>
      <c r="EL1830" s="2">
        <v>2.65</v>
      </c>
      <c r="EM1830" s="2">
        <v>2.6589999999999998</v>
      </c>
      <c r="EN1830" s="2">
        <v>2.67</v>
      </c>
      <c r="EO1830" s="2">
        <v>2.6789999999999998</v>
      </c>
      <c r="EP1830" s="2">
        <v>2.6859999999999999</v>
      </c>
      <c r="EQ1830" s="2">
        <v>2.7130000000000001</v>
      </c>
      <c r="ER1830" s="2">
        <v>2.8460000000000001</v>
      </c>
      <c r="ES1830" s="2">
        <v>2.9689999999999999</v>
      </c>
      <c r="ET1830" s="2">
        <v>2.9984999999999999</v>
      </c>
      <c r="EU1830" s="2">
        <v>2.8895</v>
      </c>
      <c r="EV1830" s="2">
        <v>2.7774999999999999</v>
      </c>
      <c r="EW1830" s="2">
        <v>2.6804999999999999</v>
      </c>
      <c r="EX1830" s="2">
        <v>2.6905000000000001</v>
      </c>
      <c r="EY1830" s="2">
        <v>2.7004999999999999</v>
      </c>
      <c r="EZ1830" s="2">
        <v>2.7115</v>
      </c>
      <c r="FA1830" s="2">
        <v>2.7204999999999999</v>
      </c>
      <c r="FB1830" s="2">
        <v>2.7265000000000001</v>
      </c>
      <c r="FC1830" s="2">
        <v>2.7524999999999999</v>
      </c>
      <c r="FD1830" s="2">
        <v>2.8805000000000001</v>
      </c>
      <c r="FE1830" s="2">
        <v>3.0005000000000002</v>
      </c>
      <c r="FF1830" s="2">
        <v>3.0379999999999998</v>
      </c>
      <c r="FG1830" s="2">
        <v>2.9329999999999998</v>
      </c>
      <c r="FH1830" s="2">
        <v>2.8239999999999998</v>
      </c>
      <c r="FI1830" s="2">
        <v>2.73</v>
      </c>
      <c r="FJ1830" s="2">
        <v>2.7410000000000001</v>
      </c>
      <c r="FK1830" s="2">
        <v>2.7519999999999998</v>
      </c>
      <c r="FL1830" s="2">
        <v>2.7629999999999999</v>
      </c>
      <c r="FM1830" s="2">
        <v>2.7719999999999998</v>
      </c>
      <c r="FN1830" s="2">
        <v>2.7770000000000001</v>
      </c>
      <c r="FO1830" s="2">
        <v>2.802</v>
      </c>
      <c r="FP1830" s="2">
        <v>2.9249999999999998</v>
      </c>
      <c r="FQ1830" s="2">
        <v>3.0419999999999998</v>
      </c>
      <c r="FR1830" s="2">
        <v>3.085</v>
      </c>
      <c r="FS1830" s="2">
        <v>2.984</v>
      </c>
      <c r="FT1830" s="2">
        <v>2.8780000000000001</v>
      </c>
      <c r="FU1830" s="2">
        <v>2.7869999999999999</v>
      </c>
      <c r="FV1830" s="2"/>
      <c r="FW1830" s="2"/>
      <c r="FX1830" s="2"/>
      <c r="FY1830" s="2"/>
      <c r="FZ1830" s="2"/>
      <c r="GA1830" s="2"/>
      <c r="GB1830" s="2"/>
      <c r="GC1830" s="2"/>
      <c r="GD1830" s="2"/>
      <c r="GE1830" s="2"/>
      <c r="GF1830" s="2"/>
      <c r="GG1830" s="2"/>
      <c r="GH1830" s="2"/>
      <c r="GI1830" s="2"/>
      <c r="GJ1830" s="2"/>
      <c r="GK1830" s="2"/>
      <c r="GL1830" s="2"/>
      <c r="GM1830" s="2"/>
      <c r="GN1830" s="2"/>
      <c r="GO1830" s="2"/>
      <c r="GP1830" s="2"/>
      <c r="GQ1830" s="2"/>
    </row>
    <row r="1831" spans="1:199" customFormat="1" hidden="1" x14ac:dyDescent="0.2">
      <c r="A1831">
        <f t="shared" si="440"/>
        <v>2</v>
      </c>
      <c r="B1831">
        <f t="shared" si="441"/>
        <v>4</v>
      </c>
      <c r="C1831" s="1">
        <v>36627</v>
      </c>
      <c r="D1831">
        <f t="shared" si="442"/>
        <v>4</v>
      </c>
      <c r="E1831">
        <f t="shared" si="443"/>
        <v>2000</v>
      </c>
      <c r="F1831" s="17">
        <f t="shared" si="445"/>
        <v>0.1113666666666675</v>
      </c>
      <c r="G1831" s="16">
        <f t="shared" si="432"/>
        <v>-0.10983333333333301</v>
      </c>
      <c r="H1831" s="16">
        <f t="shared" si="433"/>
        <v>1.4583333333332948E-2</v>
      </c>
      <c r="I1831" s="16">
        <f t="shared" si="434"/>
        <v>-9.5250000000000057E-2</v>
      </c>
      <c r="J1831" s="7">
        <f>VLOOKUP(C1831,'Nymex hist.'!A:B,2,0)</f>
        <v>2.9489999999999998</v>
      </c>
      <c r="K1831" s="11">
        <f t="shared" si="444"/>
        <v>2.9818333333333329</v>
      </c>
      <c r="L1831" s="11">
        <f t="shared" si="446"/>
        <v>3.0932000000000004</v>
      </c>
      <c r="M1831" s="9">
        <f t="shared" si="435"/>
        <v>2.8428333333333331</v>
      </c>
      <c r="N1831" s="9">
        <f t="shared" si="436"/>
        <v>2.7330000000000001</v>
      </c>
      <c r="O1831" s="9">
        <f t="shared" si="437"/>
        <v>2.747583333333333</v>
      </c>
      <c r="P1831" s="9">
        <f t="shared" si="438"/>
        <v>2.785083333333334</v>
      </c>
      <c r="Q1831" s="9">
        <f t="shared" si="439"/>
        <v>2.8325833333333335</v>
      </c>
      <c r="R1831" s="8">
        <v>36627</v>
      </c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3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>
        <v>2.9489999999999998</v>
      </c>
      <c r="DC1831" s="2">
        <v>2.9710000000000001</v>
      </c>
      <c r="DD1831" s="2">
        <v>2.9860000000000002</v>
      </c>
      <c r="DE1831" s="2">
        <v>2.9950000000000001</v>
      </c>
      <c r="DF1831" s="2">
        <v>2.99</v>
      </c>
      <c r="DG1831" s="2">
        <v>3</v>
      </c>
      <c r="DH1831" s="2">
        <v>3.1</v>
      </c>
      <c r="DI1831" s="2">
        <v>3.2</v>
      </c>
      <c r="DJ1831" s="2">
        <v>3.2170000000000001</v>
      </c>
      <c r="DK1831" s="2">
        <v>3.0569999999999999</v>
      </c>
      <c r="DL1831" s="2">
        <v>2.8919999999999999</v>
      </c>
      <c r="DM1831" s="2">
        <v>2.7519999999999998</v>
      </c>
      <c r="DN1831" s="2">
        <v>2.7120000000000002</v>
      </c>
      <c r="DO1831" s="2">
        <v>2.718</v>
      </c>
      <c r="DP1831" s="2">
        <v>2.7250000000000001</v>
      </c>
      <c r="DQ1831" s="2">
        <v>2.7290000000000001</v>
      </c>
      <c r="DR1831" s="2">
        <v>2.7330000000000001</v>
      </c>
      <c r="DS1831" s="2">
        <v>2.7530000000000001</v>
      </c>
      <c r="DT1831" s="2">
        <v>2.8620000000000001</v>
      </c>
      <c r="DU1831" s="2">
        <v>2.964</v>
      </c>
      <c r="DV1831" s="2">
        <v>2.992</v>
      </c>
      <c r="DW1831" s="2">
        <v>2.8719999999999999</v>
      </c>
      <c r="DX1831" s="2">
        <v>2.734</v>
      </c>
      <c r="DY1831" s="2">
        <v>2.6379999999999999</v>
      </c>
      <c r="DZ1831" s="2">
        <v>2.6110000000000002</v>
      </c>
      <c r="EA1831" s="2">
        <v>2.62</v>
      </c>
      <c r="EB1831" s="2">
        <v>2.6309999999999998</v>
      </c>
      <c r="EC1831" s="2">
        <v>2.64</v>
      </c>
      <c r="ED1831" s="2">
        <v>2.6469999999999998</v>
      </c>
      <c r="EE1831" s="2">
        <v>2.6739999999999999</v>
      </c>
      <c r="EF1831" s="2">
        <v>2.8069999999999999</v>
      </c>
      <c r="EG1831" s="2">
        <v>2.93</v>
      </c>
      <c r="EH1831" s="2">
        <v>2.96</v>
      </c>
      <c r="EI1831" s="2">
        <v>2.847</v>
      </c>
      <c r="EJ1831" s="2">
        <v>2.7320000000000002</v>
      </c>
      <c r="EK1831" s="2">
        <v>2.6320000000000001</v>
      </c>
      <c r="EL1831" s="2">
        <v>2.641</v>
      </c>
      <c r="EM1831" s="2">
        <v>2.65</v>
      </c>
      <c r="EN1831" s="2">
        <v>2.661</v>
      </c>
      <c r="EO1831" s="2">
        <v>2.67</v>
      </c>
      <c r="EP1831" s="2">
        <v>2.677</v>
      </c>
      <c r="EQ1831" s="2">
        <v>2.7040000000000002</v>
      </c>
      <c r="ER1831" s="2">
        <v>2.8370000000000002</v>
      </c>
      <c r="ES1831" s="2">
        <v>2.96</v>
      </c>
      <c r="ET1831" s="2">
        <v>2.9895</v>
      </c>
      <c r="EU1831" s="2">
        <v>2.8805000000000001</v>
      </c>
      <c r="EV1831" s="2">
        <v>2.7685</v>
      </c>
      <c r="EW1831" s="2">
        <v>2.6715</v>
      </c>
      <c r="EX1831" s="2">
        <v>2.6815000000000002</v>
      </c>
      <c r="EY1831" s="2">
        <v>2.6915</v>
      </c>
      <c r="EZ1831" s="2">
        <v>2.7025000000000001</v>
      </c>
      <c r="FA1831" s="2">
        <v>2.7115</v>
      </c>
      <c r="FB1831" s="2">
        <v>2.7174999999999998</v>
      </c>
      <c r="FC1831" s="2">
        <v>2.7435</v>
      </c>
      <c r="FD1831" s="2">
        <v>2.8715000000000002</v>
      </c>
      <c r="FE1831" s="2">
        <v>2.9914999999999998</v>
      </c>
      <c r="FF1831" s="2">
        <v>3.0289999999999999</v>
      </c>
      <c r="FG1831" s="2">
        <v>2.9239999999999999</v>
      </c>
      <c r="FH1831" s="2">
        <v>2.8149999999999999</v>
      </c>
      <c r="FI1831" s="2">
        <v>2.7210000000000001</v>
      </c>
      <c r="FJ1831" s="2">
        <v>2.7320000000000002</v>
      </c>
      <c r="FK1831" s="2">
        <v>2.7429999999999999</v>
      </c>
      <c r="FL1831" s="2">
        <v>2.754</v>
      </c>
      <c r="FM1831" s="2">
        <v>2.7629999999999999</v>
      </c>
      <c r="FN1831" s="2">
        <v>2.7679999999999998</v>
      </c>
      <c r="FO1831" s="2">
        <v>2.7930000000000001</v>
      </c>
      <c r="FP1831" s="2">
        <v>2.9159999999999999</v>
      </c>
      <c r="FQ1831" s="2">
        <v>3.0329999999999999</v>
      </c>
      <c r="FR1831" s="2">
        <v>3.0760000000000001</v>
      </c>
      <c r="FS1831" s="2">
        <v>2.9750000000000001</v>
      </c>
      <c r="FT1831" s="2">
        <v>2.8690000000000002</v>
      </c>
      <c r="FU1831" s="2">
        <v>2.778</v>
      </c>
      <c r="FV1831" s="2"/>
      <c r="FW1831" s="2"/>
      <c r="FX1831" s="2"/>
      <c r="FY1831" s="2"/>
      <c r="FZ1831" s="2"/>
      <c r="GA1831" s="2"/>
      <c r="GB1831" s="2"/>
      <c r="GC1831" s="2"/>
      <c r="GD1831" s="2"/>
      <c r="GE1831" s="2"/>
      <c r="GF1831" s="2"/>
      <c r="GG1831" s="2"/>
      <c r="GH1831" s="2"/>
      <c r="GI1831" s="2"/>
      <c r="GJ1831" s="2"/>
      <c r="GK1831" s="2"/>
      <c r="GL1831" s="2"/>
      <c r="GM1831" s="2"/>
      <c r="GN1831" s="2"/>
      <c r="GO1831" s="2"/>
      <c r="GP1831" s="2"/>
      <c r="GQ1831" s="2"/>
    </row>
    <row r="1832" spans="1:199" customFormat="1" hidden="1" x14ac:dyDescent="0.2">
      <c r="A1832">
        <f t="shared" si="440"/>
        <v>3</v>
      </c>
      <c r="B1832">
        <f t="shared" si="441"/>
        <v>4</v>
      </c>
      <c r="C1832" s="1">
        <v>36628</v>
      </c>
      <c r="D1832">
        <f t="shared" si="442"/>
        <v>4</v>
      </c>
      <c r="E1832">
        <f t="shared" si="443"/>
        <v>2000</v>
      </c>
      <c r="F1832" s="17">
        <f t="shared" si="445"/>
        <v>9.0266666666666939E-2</v>
      </c>
      <c r="G1832" s="16">
        <f t="shared" si="432"/>
        <v>-0.11416666666666764</v>
      </c>
      <c r="H1832" s="16">
        <f t="shared" si="433"/>
        <v>1.2916666666666465E-2</v>
      </c>
      <c r="I1832" s="16">
        <f t="shared" si="434"/>
        <v>-0.10125000000000117</v>
      </c>
      <c r="J1832" s="7">
        <f>VLOOKUP(C1832,'Nymex hist.'!A:B,2,0)</f>
        <v>3.0209999999999999</v>
      </c>
      <c r="K1832" s="11">
        <f t="shared" si="444"/>
        <v>3.0423333333333331</v>
      </c>
      <c r="L1832" s="11">
        <f t="shared" si="446"/>
        <v>3.1326000000000001</v>
      </c>
      <c r="M1832" s="9">
        <f t="shared" si="435"/>
        <v>2.8745000000000007</v>
      </c>
      <c r="N1832" s="9">
        <f t="shared" si="436"/>
        <v>2.7603333333333331</v>
      </c>
      <c r="O1832" s="9">
        <f t="shared" si="437"/>
        <v>2.7732499999999995</v>
      </c>
      <c r="P1832" s="9">
        <f t="shared" si="438"/>
        <v>2.8107500000000001</v>
      </c>
      <c r="Q1832" s="9">
        <f t="shared" si="439"/>
        <v>2.85825</v>
      </c>
      <c r="R1832" s="8">
        <v>36628</v>
      </c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3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>
        <v>3.0209999999999999</v>
      </c>
      <c r="DC1832" s="2">
        <v>3.0379999999999998</v>
      </c>
      <c r="DD1832" s="2">
        <v>3.0489999999999999</v>
      </c>
      <c r="DE1832" s="2">
        <v>3.0510000000000002</v>
      </c>
      <c r="DF1832" s="2">
        <v>3.0430000000000001</v>
      </c>
      <c r="DG1832" s="2">
        <v>3.052</v>
      </c>
      <c r="DH1832" s="2">
        <v>3.145</v>
      </c>
      <c r="DI1832" s="2">
        <v>3.242</v>
      </c>
      <c r="DJ1832" s="2">
        <v>3.2570000000000001</v>
      </c>
      <c r="DK1832" s="2">
        <v>3.0920000000000001</v>
      </c>
      <c r="DL1832" s="2">
        <v>2.927</v>
      </c>
      <c r="DM1832" s="2">
        <v>2.782</v>
      </c>
      <c r="DN1832" s="2">
        <v>2.742</v>
      </c>
      <c r="DO1832" s="2">
        <v>2.7480000000000002</v>
      </c>
      <c r="DP1832" s="2">
        <v>2.7549999999999999</v>
      </c>
      <c r="DQ1832" s="2">
        <v>2.7589999999999999</v>
      </c>
      <c r="DR1832" s="2">
        <v>2.7629999999999999</v>
      </c>
      <c r="DS1832" s="2">
        <v>2.7829999999999999</v>
      </c>
      <c r="DT1832" s="2">
        <v>2.8919999999999999</v>
      </c>
      <c r="DU1832" s="2">
        <v>2.9940000000000002</v>
      </c>
      <c r="DV1832" s="2">
        <v>3.0219999999999998</v>
      </c>
      <c r="DW1832" s="2">
        <v>2.9020000000000001</v>
      </c>
      <c r="DX1832" s="2">
        <v>2.7639999999999998</v>
      </c>
      <c r="DY1832" s="2">
        <v>2.6680000000000001</v>
      </c>
      <c r="DZ1832" s="2">
        <v>2.641</v>
      </c>
      <c r="EA1832" s="2">
        <v>2.6480000000000001</v>
      </c>
      <c r="EB1832" s="2">
        <v>2.6560000000000001</v>
      </c>
      <c r="EC1832" s="2">
        <v>2.665</v>
      </c>
      <c r="ED1832" s="2">
        <v>2.6720000000000002</v>
      </c>
      <c r="EE1832" s="2">
        <v>2.6989999999999998</v>
      </c>
      <c r="EF1832" s="2">
        <v>2.8319999999999999</v>
      </c>
      <c r="EG1832" s="2">
        <v>2.9550000000000001</v>
      </c>
      <c r="EH1832" s="2">
        <v>2.9849999999999999</v>
      </c>
      <c r="EI1832" s="2">
        <v>2.8719999999999999</v>
      </c>
      <c r="EJ1832" s="2">
        <v>2.7570000000000001</v>
      </c>
      <c r="EK1832" s="2">
        <v>2.657</v>
      </c>
      <c r="EL1832" s="2">
        <v>2.6709999999999998</v>
      </c>
      <c r="EM1832" s="2">
        <v>2.6779999999999999</v>
      </c>
      <c r="EN1832" s="2">
        <v>2.6859999999999999</v>
      </c>
      <c r="EO1832" s="2">
        <v>2.6949999999999998</v>
      </c>
      <c r="EP1832" s="2">
        <v>2.702</v>
      </c>
      <c r="EQ1832" s="2">
        <v>2.7290000000000001</v>
      </c>
      <c r="ER1832" s="2">
        <v>2.8620000000000001</v>
      </c>
      <c r="ES1832" s="2">
        <v>2.9849999999999999</v>
      </c>
      <c r="ET1832" s="2">
        <v>3.0145</v>
      </c>
      <c r="EU1832" s="2">
        <v>2.9055</v>
      </c>
      <c r="EV1832" s="2">
        <v>2.7934999999999999</v>
      </c>
      <c r="EW1832" s="2">
        <v>2.6964999999999999</v>
      </c>
      <c r="EX1832" s="2">
        <v>2.7115</v>
      </c>
      <c r="EY1832" s="2">
        <v>2.7195</v>
      </c>
      <c r="EZ1832" s="2">
        <v>2.7275</v>
      </c>
      <c r="FA1832" s="2">
        <v>2.7364999999999999</v>
      </c>
      <c r="FB1832" s="2">
        <v>2.7425000000000002</v>
      </c>
      <c r="FC1832" s="2">
        <v>2.7685</v>
      </c>
      <c r="FD1832" s="2">
        <v>2.8965000000000001</v>
      </c>
      <c r="FE1832" s="2">
        <v>3.0165000000000002</v>
      </c>
      <c r="FF1832" s="2">
        <v>3.0539999999999998</v>
      </c>
      <c r="FG1832" s="2">
        <v>2.9489999999999998</v>
      </c>
      <c r="FH1832" s="2">
        <v>2.84</v>
      </c>
      <c r="FI1832" s="2">
        <v>2.746</v>
      </c>
      <c r="FJ1832" s="2">
        <v>2.762</v>
      </c>
      <c r="FK1832" s="2">
        <v>2.7709999999999999</v>
      </c>
      <c r="FL1832" s="2">
        <v>2.7789999999999999</v>
      </c>
      <c r="FM1832" s="2">
        <v>2.7879999999999998</v>
      </c>
      <c r="FN1832" s="2">
        <v>2.7930000000000001</v>
      </c>
      <c r="FO1832" s="2">
        <v>2.8180000000000001</v>
      </c>
      <c r="FP1832" s="2">
        <v>2.9409999999999998</v>
      </c>
      <c r="FQ1832" s="2">
        <v>3.0579999999999998</v>
      </c>
      <c r="FR1832" s="2">
        <v>3.101</v>
      </c>
      <c r="FS1832" s="2">
        <v>3</v>
      </c>
      <c r="FT1832" s="2">
        <v>2.8940000000000001</v>
      </c>
      <c r="FU1832" s="2">
        <v>2.8029999999999999</v>
      </c>
      <c r="FV1832" s="2"/>
      <c r="FW1832" s="2"/>
      <c r="FX1832" s="2"/>
      <c r="FY1832" s="2"/>
      <c r="FZ1832" s="2"/>
      <c r="GA1832" s="2"/>
      <c r="GB1832" s="2"/>
      <c r="GC1832" s="2"/>
      <c r="GD1832" s="2"/>
      <c r="GE1832" s="2"/>
      <c r="GF1832" s="2"/>
      <c r="GG1832" s="2"/>
      <c r="GH1832" s="2"/>
      <c r="GI1832" s="2"/>
      <c r="GJ1832" s="2"/>
      <c r="GK1832" s="2"/>
      <c r="GL1832" s="2"/>
      <c r="GM1832" s="2"/>
      <c r="GN1832" s="2"/>
      <c r="GO1832" s="2"/>
      <c r="GP1832" s="2"/>
      <c r="GQ1832" s="2"/>
    </row>
    <row r="1833" spans="1:199" x14ac:dyDescent="0.2">
      <c r="A1833" s="36">
        <f t="shared" si="440"/>
        <v>4</v>
      </c>
      <c r="B1833" s="36">
        <f t="shared" si="441"/>
        <v>4</v>
      </c>
      <c r="C1833" s="1">
        <v>36629</v>
      </c>
      <c r="D1833">
        <f t="shared" si="442"/>
        <v>4</v>
      </c>
      <c r="E1833">
        <f t="shared" si="443"/>
        <v>2000</v>
      </c>
      <c r="F1833" s="21">
        <f t="shared" si="445"/>
        <v>7.9599999999999671E-2</v>
      </c>
      <c r="G1833" s="21">
        <f t="shared" si="432"/>
        <v>-0.13441666666666663</v>
      </c>
      <c r="H1833" s="21">
        <f t="shared" si="433"/>
        <v>7.6666666666667105E-3</v>
      </c>
      <c r="I1833" s="21">
        <f t="shared" si="434"/>
        <v>-0.12674999999999992</v>
      </c>
      <c r="J1833" s="23">
        <f>VLOOKUP(C1833,'Nymex hist.'!A:B,2,0)</f>
        <v>3.0870000000000002</v>
      </c>
      <c r="K1833" s="23">
        <f t="shared" si="444"/>
        <v>3.1060000000000003</v>
      </c>
      <c r="L1833" s="23">
        <f t="shared" si="446"/>
        <v>3.1856</v>
      </c>
      <c r="M1833" s="23">
        <f t="shared" si="435"/>
        <v>2.9059166666666667</v>
      </c>
      <c r="N1833" s="23">
        <f t="shared" si="436"/>
        <v>2.7715000000000001</v>
      </c>
      <c r="O1833" s="23">
        <f t="shared" si="437"/>
        <v>2.7791666666666668</v>
      </c>
      <c r="P1833" s="23">
        <f t="shared" si="438"/>
        <v>2.8141666666666665</v>
      </c>
      <c r="Q1833" s="23">
        <f t="shared" si="439"/>
        <v>2.8591666666666669</v>
      </c>
      <c r="R1833" s="30">
        <v>36629</v>
      </c>
      <c r="S1833" s="32"/>
      <c r="T1833" s="32"/>
      <c r="U1833" s="32"/>
      <c r="V1833" s="32"/>
      <c r="W1833" s="32"/>
      <c r="X1833" s="32"/>
      <c r="Y1833" s="32"/>
      <c r="Z1833" s="32"/>
      <c r="AA1833" s="32"/>
      <c r="AB1833" s="32"/>
      <c r="AC1833" s="32"/>
      <c r="AD1833" s="32"/>
      <c r="AE1833" s="32"/>
      <c r="AF1833" s="32"/>
      <c r="AG1833" s="32"/>
      <c r="AH1833" s="32"/>
      <c r="AI1833" s="32"/>
      <c r="AJ1833" s="34"/>
      <c r="AK1833" s="32"/>
      <c r="AL1833" s="32"/>
      <c r="AM1833" s="32"/>
      <c r="AN1833" s="32"/>
      <c r="AO1833" s="32"/>
      <c r="AP1833" s="32"/>
      <c r="AQ1833" s="32"/>
      <c r="AR1833" s="32"/>
      <c r="AS1833" s="32"/>
      <c r="AT1833" s="32"/>
      <c r="AU1833" s="32"/>
      <c r="AV1833" s="32"/>
      <c r="AW1833" s="32"/>
      <c r="AX1833" s="32"/>
      <c r="AY1833" s="32"/>
      <c r="AZ1833" s="32"/>
      <c r="BA1833" s="32"/>
      <c r="BB1833" s="32"/>
      <c r="BC1833" s="32"/>
      <c r="BD1833" s="32"/>
      <c r="BE1833" s="32"/>
      <c r="BF1833" s="32"/>
      <c r="BG1833" s="32"/>
      <c r="BH1833" s="32"/>
      <c r="BI1833" s="32"/>
      <c r="BJ1833" s="32"/>
      <c r="BK1833" s="32"/>
      <c r="BL1833" s="32"/>
      <c r="BM1833" s="32"/>
      <c r="BN1833" s="32"/>
      <c r="BO1833" s="32"/>
      <c r="BP1833" s="32"/>
      <c r="BQ1833" s="32"/>
      <c r="BR1833" s="32"/>
      <c r="BS1833" s="32"/>
      <c r="BT1833" s="32"/>
      <c r="BU1833" s="32"/>
      <c r="BV1833" s="32"/>
      <c r="BW1833" s="32"/>
      <c r="BX1833" s="32"/>
      <c r="BY1833" s="32"/>
      <c r="BZ1833" s="32"/>
      <c r="CA1833" s="32"/>
      <c r="CB1833" s="32"/>
      <c r="CC1833" s="32"/>
      <c r="CD1833" s="32"/>
      <c r="CE1833" s="32"/>
      <c r="CF1833" s="32"/>
      <c r="CG1833" s="32"/>
      <c r="CH1833" s="32"/>
      <c r="CI1833" s="32"/>
      <c r="CJ1833" s="32"/>
      <c r="CK1833" s="32"/>
      <c r="CL1833" s="32"/>
      <c r="CM1833" s="32"/>
      <c r="CN1833" s="32"/>
      <c r="CO1833" s="32"/>
      <c r="CP1833" s="32"/>
      <c r="CQ1833" s="32"/>
      <c r="CR1833" s="32"/>
      <c r="CS1833" s="32"/>
      <c r="CT1833" s="32"/>
      <c r="CU1833" s="32"/>
      <c r="CV1833" s="32"/>
      <c r="CW1833" s="32"/>
      <c r="CX1833" s="32"/>
      <c r="CY1833" s="32"/>
      <c r="CZ1833" s="32"/>
      <c r="DA1833" s="32"/>
      <c r="DB1833" s="32">
        <v>3.0870000000000002</v>
      </c>
      <c r="DC1833" s="32">
        <v>3.1019999999999999</v>
      </c>
      <c r="DD1833" s="32">
        <v>3.1139999999999999</v>
      </c>
      <c r="DE1833" s="32">
        <v>3.1139999999999999</v>
      </c>
      <c r="DF1833" s="32">
        <v>3.105</v>
      </c>
      <c r="DG1833" s="32">
        <v>3.1139999999999999</v>
      </c>
      <c r="DH1833" s="32">
        <v>3.2040000000000002</v>
      </c>
      <c r="DI1833" s="32">
        <v>3.2959999999999998</v>
      </c>
      <c r="DJ1833" s="32">
        <v>3.3090000000000002</v>
      </c>
      <c r="DK1833" s="32">
        <v>3.1440000000000001</v>
      </c>
      <c r="DL1833" s="32">
        <v>2.9750000000000001</v>
      </c>
      <c r="DM1833" s="32">
        <v>2.8250000000000002</v>
      </c>
      <c r="DN1833" s="32">
        <v>2.774</v>
      </c>
      <c r="DO1833" s="32">
        <v>2.7759999999999998</v>
      </c>
      <c r="DP1833" s="32">
        <v>2.7770000000000001</v>
      </c>
      <c r="DQ1833" s="32">
        <v>2.7789999999999999</v>
      </c>
      <c r="DR1833" s="32">
        <v>2.7829999999999999</v>
      </c>
      <c r="DS1833" s="32">
        <v>2.8029999999999999</v>
      </c>
      <c r="DT1833" s="32">
        <v>2.9119999999999999</v>
      </c>
      <c r="DU1833" s="32">
        <v>3.0139999999999998</v>
      </c>
      <c r="DV1833" s="32">
        <v>3.0369999999999999</v>
      </c>
      <c r="DW1833" s="32">
        <v>2.9180000000000001</v>
      </c>
      <c r="DX1833" s="32">
        <v>2.78</v>
      </c>
      <c r="DY1833" s="32">
        <v>2.6840000000000002</v>
      </c>
      <c r="DZ1833" s="32">
        <v>2.657</v>
      </c>
      <c r="EA1833" s="32">
        <v>2.6640000000000001</v>
      </c>
      <c r="EB1833" s="32">
        <v>2.6669999999999998</v>
      </c>
      <c r="EC1833" s="32">
        <v>2.673</v>
      </c>
      <c r="ED1833" s="32">
        <v>2.677</v>
      </c>
      <c r="EE1833" s="32">
        <v>2.7040000000000002</v>
      </c>
      <c r="EF1833" s="32">
        <v>2.8370000000000002</v>
      </c>
      <c r="EG1833" s="32">
        <v>2.96</v>
      </c>
      <c r="EH1833" s="32">
        <v>2.99</v>
      </c>
      <c r="EI1833" s="32">
        <v>2.8769999999999998</v>
      </c>
      <c r="EJ1833" s="32">
        <v>2.762</v>
      </c>
      <c r="EK1833" s="32">
        <v>2.6619999999999999</v>
      </c>
      <c r="EL1833" s="32">
        <v>2.6844999999999999</v>
      </c>
      <c r="EM1833" s="32">
        <v>2.6915</v>
      </c>
      <c r="EN1833" s="32">
        <v>2.6945000000000001</v>
      </c>
      <c r="EO1833" s="32">
        <v>2.7004999999999999</v>
      </c>
      <c r="EP1833" s="32">
        <v>2.7044999999999999</v>
      </c>
      <c r="EQ1833" s="32">
        <v>2.7315</v>
      </c>
      <c r="ER1833" s="32">
        <v>2.8645</v>
      </c>
      <c r="ES1833" s="32">
        <v>2.9874999999999998</v>
      </c>
      <c r="ET1833" s="32">
        <v>3.0169999999999999</v>
      </c>
      <c r="EU1833" s="32">
        <v>2.9079999999999999</v>
      </c>
      <c r="EV1833" s="32">
        <v>2.7959999999999998</v>
      </c>
      <c r="EW1833" s="32">
        <v>2.6989999999999998</v>
      </c>
      <c r="EX1833" s="32">
        <v>2.7225000000000001</v>
      </c>
      <c r="EY1833" s="32">
        <v>2.7305000000000001</v>
      </c>
      <c r="EZ1833" s="32">
        <v>2.7334999999999998</v>
      </c>
      <c r="FA1833" s="32">
        <v>2.7395</v>
      </c>
      <c r="FB1833" s="32">
        <v>2.7425000000000002</v>
      </c>
      <c r="FC1833" s="32">
        <v>2.7685</v>
      </c>
      <c r="FD1833" s="32">
        <v>2.8965000000000001</v>
      </c>
      <c r="FE1833" s="32">
        <v>3.0165000000000002</v>
      </c>
      <c r="FF1833" s="32">
        <v>3.0539999999999998</v>
      </c>
      <c r="FG1833" s="32">
        <v>2.9489999999999998</v>
      </c>
      <c r="FH1833" s="32">
        <v>2.84</v>
      </c>
      <c r="FI1833" s="32">
        <v>2.746</v>
      </c>
      <c r="FJ1833" s="32">
        <v>2.7705000000000002</v>
      </c>
      <c r="FK1833" s="32">
        <v>2.7795000000000001</v>
      </c>
      <c r="FL1833" s="32">
        <v>2.7825000000000002</v>
      </c>
      <c r="FM1833" s="32">
        <v>2.7885</v>
      </c>
      <c r="FN1833" s="32">
        <v>2.7905000000000002</v>
      </c>
      <c r="FO1833" s="32">
        <v>2.8155000000000001</v>
      </c>
      <c r="FP1833" s="32">
        <v>2.9384999999999999</v>
      </c>
      <c r="FQ1833" s="32">
        <v>3.0554999999999999</v>
      </c>
      <c r="FR1833" s="32">
        <v>3.0985</v>
      </c>
      <c r="FS1833" s="32">
        <v>2.9975000000000001</v>
      </c>
      <c r="FT1833" s="32">
        <v>2.8915000000000002</v>
      </c>
      <c r="FU1833" s="32">
        <v>2.8005</v>
      </c>
      <c r="FV1833" s="32"/>
      <c r="FW1833" s="32"/>
      <c r="FX1833" s="32"/>
      <c r="FY1833" s="32"/>
      <c r="FZ1833" s="32"/>
      <c r="GA1833" s="32"/>
      <c r="GB1833" s="32"/>
      <c r="GC1833" s="32"/>
      <c r="GD1833" s="32"/>
      <c r="GE1833" s="32"/>
      <c r="GF1833" s="32"/>
      <c r="GG1833" s="32"/>
      <c r="GH1833" s="32"/>
      <c r="GI1833" s="32"/>
      <c r="GJ1833" s="32"/>
      <c r="GK1833" s="32"/>
      <c r="GL1833" s="32"/>
      <c r="GM1833" s="32"/>
      <c r="GN1833" s="32"/>
      <c r="GO1833" s="32"/>
      <c r="GP1833" s="32"/>
      <c r="GQ1833" s="32"/>
    </row>
    <row r="1834" spans="1:199" customFormat="1" hidden="1" x14ac:dyDescent="0.2">
      <c r="A1834">
        <f t="shared" si="440"/>
        <v>5</v>
      </c>
      <c r="B1834">
        <f t="shared" si="441"/>
        <v>4</v>
      </c>
      <c r="C1834" s="1">
        <v>36630</v>
      </c>
      <c r="D1834">
        <f t="shared" si="442"/>
        <v>4</v>
      </c>
      <c r="E1834">
        <f t="shared" si="443"/>
        <v>2000</v>
      </c>
      <c r="F1834" s="17">
        <f t="shared" si="445"/>
        <v>8.78000000000001E-2</v>
      </c>
      <c r="G1834" s="16">
        <f t="shared" si="432"/>
        <v>-0.13433333333333364</v>
      </c>
      <c r="H1834" s="16">
        <f t="shared" si="433"/>
        <v>7.6666666666667105E-3</v>
      </c>
      <c r="I1834" s="16">
        <f t="shared" si="434"/>
        <v>-0.12666666666666693</v>
      </c>
      <c r="J1834" s="7">
        <f>VLOOKUP(C1834,'Nymex hist.'!A:B,2,0)</f>
        <v>3.0779999999999998</v>
      </c>
      <c r="K1834" s="11">
        <f t="shared" si="444"/>
        <v>3.0960000000000001</v>
      </c>
      <c r="L1834" s="11">
        <f t="shared" si="446"/>
        <v>3.1838000000000002</v>
      </c>
      <c r="M1834" s="9">
        <f t="shared" si="435"/>
        <v>2.9058333333333337</v>
      </c>
      <c r="N1834" s="9">
        <f t="shared" si="436"/>
        <v>2.7715000000000001</v>
      </c>
      <c r="O1834" s="9">
        <f t="shared" si="437"/>
        <v>2.7791666666666668</v>
      </c>
      <c r="P1834" s="9">
        <f t="shared" si="438"/>
        <v>2.8141666666666665</v>
      </c>
      <c r="Q1834" s="9">
        <f t="shared" si="439"/>
        <v>2.8591666666666669</v>
      </c>
      <c r="R1834" s="8">
        <v>36630</v>
      </c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3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>
        <v>3.0779999999999998</v>
      </c>
      <c r="DC1834" s="2">
        <v>3.089</v>
      </c>
      <c r="DD1834" s="2">
        <v>3.1019999999999999</v>
      </c>
      <c r="DE1834" s="2">
        <v>3.105</v>
      </c>
      <c r="DF1834" s="2">
        <v>3.0960000000000001</v>
      </c>
      <c r="DG1834" s="2">
        <v>3.1059999999999999</v>
      </c>
      <c r="DH1834" s="2">
        <v>3.1989999999999998</v>
      </c>
      <c r="DI1834" s="2">
        <v>3.2930000000000001</v>
      </c>
      <c r="DJ1834" s="2">
        <v>3.3079999999999998</v>
      </c>
      <c r="DK1834" s="2">
        <v>3.1440000000000001</v>
      </c>
      <c r="DL1834" s="2">
        <v>2.9750000000000001</v>
      </c>
      <c r="DM1834" s="2">
        <v>2.8250000000000002</v>
      </c>
      <c r="DN1834" s="2">
        <v>2.774</v>
      </c>
      <c r="DO1834" s="2">
        <v>2.7759999999999998</v>
      </c>
      <c r="DP1834" s="2">
        <v>2.7770000000000001</v>
      </c>
      <c r="DQ1834" s="2">
        <v>2.7789999999999999</v>
      </c>
      <c r="DR1834" s="2">
        <v>2.7829999999999999</v>
      </c>
      <c r="DS1834" s="2">
        <v>2.8029999999999999</v>
      </c>
      <c r="DT1834" s="2">
        <v>2.9119999999999999</v>
      </c>
      <c r="DU1834" s="2">
        <v>3.0139999999999998</v>
      </c>
      <c r="DV1834" s="2">
        <v>3.0369999999999999</v>
      </c>
      <c r="DW1834" s="2">
        <v>2.9180000000000001</v>
      </c>
      <c r="DX1834" s="2">
        <v>2.78</v>
      </c>
      <c r="DY1834" s="2">
        <v>2.6840000000000002</v>
      </c>
      <c r="DZ1834" s="2">
        <v>2.657</v>
      </c>
      <c r="EA1834" s="2">
        <v>2.6640000000000001</v>
      </c>
      <c r="EB1834" s="2">
        <v>2.6669999999999998</v>
      </c>
      <c r="EC1834" s="2">
        <v>2.673</v>
      </c>
      <c r="ED1834" s="2">
        <v>2.677</v>
      </c>
      <c r="EE1834" s="2">
        <v>2.7040000000000002</v>
      </c>
      <c r="EF1834" s="2">
        <v>2.8370000000000002</v>
      </c>
      <c r="EG1834" s="2">
        <v>2.96</v>
      </c>
      <c r="EH1834" s="2">
        <v>2.99</v>
      </c>
      <c r="EI1834" s="2">
        <v>2.8769999999999998</v>
      </c>
      <c r="EJ1834" s="2">
        <v>2.762</v>
      </c>
      <c r="EK1834" s="2">
        <v>2.6619999999999999</v>
      </c>
      <c r="EL1834" s="2">
        <v>2.6844999999999999</v>
      </c>
      <c r="EM1834" s="2">
        <v>2.6915</v>
      </c>
      <c r="EN1834" s="2">
        <v>2.6945000000000001</v>
      </c>
      <c r="EO1834" s="2">
        <v>2.7004999999999999</v>
      </c>
      <c r="EP1834" s="2">
        <v>2.7044999999999999</v>
      </c>
      <c r="EQ1834" s="2">
        <v>2.7315</v>
      </c>
      <c r="ER1834" s="2">
        <v>2.8645</v>
      </c>
      <c r="ES1834" s="2">
        <v>2.9874999999999998</v>
      </c>
      <c r="ET1834" s="2">
        <v>3.0169999999999999</v>
      </c>
      <c r="EU1834" s="2">
        <v>2.9079999999999999</v>
      </c>
      <c r="EV1834" s="2">
        <v>2.7959999999999998</v>
      </c>
      <c r="EW1834" s="2">
        <v>2.6989999999999998</v>
      </c>
      <c r="EX1834" s="2">
        <v>2.7225000000000001</v>
      </c>
      <c r="EY1834" s="2">
        <v>2.7305000000000001</v>
      </c>
      <c r="EZ1834" s="2">
        <v>2.7334999999999998</v>
      </c>
      <c r="FA1834" s="2">
        <v>2.7395</v>
      </c>
      <c r="FB1834" s="2">
        <v>2.7425000000000002</v>
      </c>
      <c r="FC1834" s="2">
        <v>2.7685</v>
      </c>
      <c r="FD1834" s="2">
        <v>2.8965000000000001</v>
      </c>
      <c r="FE1834" s="2">
        <v>3.0165000000000002</v>
      </c>
      <c r="FF1834" s="2">
        <v>3.0539999999999998</v>
      </c>
      <c r="FG1834" s="2">
        <v>2.9489999999999998</v>
      </c>
      <c r="FH1834" s="2">
        <v>2.84</v>
      </c>
      <c r="FI1834" s="2">
        <v>2.746</v>
      </c>
      <c r="FJ1834" s="2">
        <v>2.7705000000000002</v>
      </c>
      <c r="FK1834" s="2">
        <v>2.7795000000000001</v>
      </c>
      <c r="FL1834" s="2">
        <v>2.7825000000000002</v>
      </c>
      <c r="FM1834" s="2">
        <v>2.7885</v>
      </c>
      <c r="FN1834" s="2">
        <v>2.7905000000000002</v>
      </c>
      <c r="FO1834" s="2">
        <v>2.8155000000000001</v>
      </c>
      <c r="FP1834" s="2">
        <v>2.9384999999999999</v>
      </c>
      <c r="FQ1834" s="2">
        <v>3.0554999999999999</v>
      </c>
      <c r="FR1834" s="2">
        <v>3.0985</v>
      </c>
      <c r="FS1834" s="2">
        <v>2.9975000000000001</v>
      </c>
      <c r="FT1834" s="2">
        <v>2.8915000000000002</v>
      </c>
      <c r="FU1834" s="2">
        <v>2.8005</v>
      </c>
      <c r="FV1834" s="2"/>
      <c r="FW1834" s="2"/>
      <c r="FX1834" s="2"/>
      <c r="FY1834" s="2"/>
      <c r="FZ1834" s="2"/>
      <c r="GA1834" s="2"/>
      <c r="GB1834" s="2"/>
      <c r="GC1834" s="2"/>
      <c r="GD1834" s="2"/>
      <c r="GE1834" s="2"/>
      <c r="GF1834" s="2"/>
      <c r="GG1834" s="2"/>
      <c r="GH1834" s="2"/>
      <c r="GI1834" s="2"/>
      <c r="GJ1834" s="2"/>
      <c r="GK1834" s="2"/>
      <c r="GL1834" s="2"/>
      <c r="GM1834" s="2"/>
      <c r="GN1834" s="2"/>
      <c r="GO1834" s="2"/>
      <c r="GP1834" s="2"/>
      <c r="GQ1834" s="2"/>
    </row>
    <row r="1835" spans="1:199" customFormat="1" hidden="1" x14ac:dyDescent="0.2">
      <c r="A1835">
        <f t="shared" si="440"/>
        <v>1</v>
      </c>
      <c r="B1835">
        <f t="shared" si="441"/>
        <v>4</v>
      </c>
      <c r="C1835" s="1">
        <v>36633</v>
      </c>
      <c r="D1835">
        <f t="shared" si="442"/>
        <v>4</v>
      </c>
      <c r="E1835">
        <f t="shared" si="443"/>
        <v>2000</v>
      </c>
      <c r="F1835" s="17">
        <f t="shared" si="445"/>
        <v>6.3499999999999446E-2</v>
      </c>
      <c r="G1835" s="16">
        <f t="shared" si="432"/>
        <v>-0.15141666666666609</v>
      </c>
      <c r="H1835" s="16">
        <f t="shared" si="433"/>
        <v>1.7499999999999183E-3</v>
      </c>
      <c r="I1835" s="16">
        <f t="shared" si="434"/>
        <v>-0.14966666666666617</v>
      </c>
      <c r="J1835" s="7">
        <f>VLOOKUP(C1835,'Nymex hist.'!A:B,2,0)</f>
        <v>3.1579999999999999</v>
      </c>
      <c r="K1835" s="11">
        <f t="shared" si="444"/>
        <v>3.1745000000000001</v>
      </c>
      <c r="L1835" s="11">
        <f t="shared" si="446"/>
        <v>3.2379999999999995</v>
      </c>
      <c r="M1835" s="9">
        <f t="shared" si="435"/>
        <v>2.9428333333333327</v>
      </c>
      <c r="N1835" s="9">
        <f t="shared" si="436"/>
        <v>2.7914166666666667</v>
      </c>
      <c r="O1835" s="9">
        <f t="shared" si="437"/>
        <v>2.7931666666666666</v>
      </c>
      <c r="P1835" s="9">
        <f t="shared" si="438"/>
        <v>2.8231666666666659</v>
      </c>
      <c r="Q1835" s="9">
        <f t="shared" si="439"/>
        <v>2.8631666666666664</v>
      </c>
      <c r="R1835" s="8">
        <v>36633</v>
      </c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3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>
        <v>3.1579999999999999</v>
      </c>
      <c r="DC1835" s="2">
        <v>3.1720000000000002</v>
      </c>
      <c r="DD1835" s="2">
        <v>3.181</v>
      </c>
      <c r="DE1835" s="2">
        <v>3.1829999999999998</v>
      </c>
      <c r="DF1835" s="2">
        <v>3.173</v>
      </c>
      <c r="DG1835" s="2">
        <v>3.18</v>
      </c>
      <c r="DH1835" s="2">
        <v>3.2650000000000001</v>
      </c>
      <c r="DI1835" s="2">
        <v>3.3519999999999999</v>
      </c>
      <c r="DJ1835" s="2">
        <v>3.3650000000000002</v>
      </c>
      <c r="DK1835" s="2">
        <v>3.1909999999999998</v>
      </c>
      <c r="DL1835" s="2">
        <v>3.0169999999999999</v>
      </c>
      <c r="DM1835" s="2">
        <v>2.8610000000000002</v>
      </c>
      <c r="DN1835" s="2">
        <v>2.81</v>
      </c>
      <c r="DO1835" s="2">
        <v>2.8119999999999998</v>
      </c>
      <c r="DP1835" s="2">
        <v>2.8130000000000002</v>
      </c>
      <c r="DQ1835" s="2">
        <v>2.8130000000000002</v>
      </c>
      <c r="DR1835" s="2">
        <v>2.8130000000000002</v>
      </c>
      <c r="DS1835" s="2">
        <v>2.8330000000000002</v>
      </c>
      <c r="DT1835" s="2">
        <v>2.9420000000000002</v>
      </c>
      <c r="DU1835" s="2">
        <v>3.044</v>
      </c>
      <c r="DV1835" s="2">
        <v>3.0640000000000001</v>
      </c>
      <c r="DW1835" s="2">
        <v>2.9449999999999998</v>
      </c>
      <c r="DX1835" s="2">
        <v>2.8069999999999999</v>
      </c>
      <c r="DY1835" s="2">
        <v>2.71</v>
      </c>
      <c r="DZ1835" s="2">
        <v>2.6819999999999999</v>
      </c>
      <c r="EA1835" s="2">
        <v>2.6840000000000002</v>
      </c>
      <c r="EB1835" s="2">
        <v>2.6840000000000002</v>
      </c>
      <c r="EC1835" s="2">
        <v>2.6869999999999998</v>
      </c>
      <c r="ED1835" s="2">
        <v>2.6909999999999998</v>
      </c>
      <c r="EE1835" s="2">
        <v>2.718</v>
      </c>
      <c r="EF1835" s="2">
        <v>2.851</v>
      </c>
      <c r="EG1835" s="2">
        <v>2.9740000000000002</v>
      </c>
      <c r="EH1835" s="2">
        <v>3.004</v>
      </c>
      <c r="EI1835" s="2">
        <v>2.891</v>
      </c>
      <c r="EJ1835" s="2">
        <v>2.7759999999999998</v>
      </c>
      <c r="EK1835" s="2">
        <v>2.6760000000000002</v>
      </c>
      <c r="EL1835" s="2">
        <v>2.7069999999999999</v>
      </c>
      <c r="EM1835" s="2">
        <v>2.7090000000000001</v>
      </c>
      <c r="EN1835" s="2">
        <v>2.7090000000000001</v>
      </c>
      <c r="EO1835" s="2">
        <v>2.7120000000000002</v>
      </c>
      <c r="EP1835" s="2">
        <v>2.7160000000000002</v>
      </c>
      <c r="EQ1835" s="2">
        <v>2.7429999999999999</v>
      </c>
      <c r="ER1835" s="2">
        <v>2.8759999999999999</v>
      </c>
      <c r="ES1835" s="2">
        <v>2.9990000000000001</v>
      </c>
      <c r="ET1835" s="2">
        <v>3.0259999999999998</v>
      </c>
      <c r="EU1835" s="2">
        <v>2.9169999999999998</v>
      </c>
      <c r="EV1835" s="2">
        <v>2.8050000000000002</v>
      </c>
      <c r="EW1835" s="2">
        <v>2.7080000000000002</v>
      </c>
      <c r="EX1835" s="2">
        <v>2.74</v>
      </c>
      <c r="EY1835" s="2">
        <v>2.7429999999999999</v>
      </c>
      <c r="EZ1835" s="2">
        <v>2.7429999999999999</v>
      </c>
      <c r="FA1835" s="2">
        <v>2.746</v>
      </c>
      <c r="FB1835" s="2">
        <v>2.7490000000000001</v>
      </c>
      <c r="FC1835" s="2">
        <v>2.7749999999999999</v>
      </c>
      <c r="FD1835" s="2">
        <v>2.903</v>
      </c>
      <c r="FE1835" s="2">
        <v>3.0230000000000001</v>
      </c>
      <c r="FF1835" s="2">
        <v>3.0579999999999998</v>
      </c>
      <c r="FG1835" s="2">
        <v>2.9529999999999998</v>
      </c>
      <c r="FH1835" s="2">
        <v>2.8439999999999999</v>
      </c>
      <c r="FI1835" s="2">
        <v>2.75</v>
      </c>
      <c r="FJ1835" s="2">
        <v>2.7829999999999999</v>
      </c>
      <c r="FK1835" s="2">
        <v>2.7869999999999999</v>
      </c>
      <c r="FL1835" s="2">
        <v>2.7869999999999999</v>
      </c>
      <c r="FM1835" s="2">
        <v>2.79</v>
      </c>
      <c r="FN1835" s="2">
        <v>2.7919999999999998</v>
      </c>
      <c r="FO1835" s="2">
        <v>2.8170000000000002</v>
      </c>
      <c r="FP1835" s="2">
        <v>2.94</v>
      </c>
      <c r="FQ1835" s="2">
        <v>3.0569999999999999</v>
      </c>
      <c r="FR1835" s="2">
        <v>3.0975000000000001</v>
      </c>
      <c r="FS1835" s="2">
        <v>2.9965000000000002</v>
      </c>
      <c r="FT1835" s="2">
        <v>2.8904999999999998</v>
      </c>
      <c r="FU1835" s="2">
        <v>2.7995000000000001</v>
      </c>
      <c r="FV1835" s="2"/>
      <c r="FW1835" s="2"/>
      <c r="FX1835" s="2"/>
      <c r="FY1835" s="2"/>
      <c r="FZ1835" s="2"/>
      <c r="GA1835" s="2"/>
      <c r="GB1835" s="2"/>
      <c r="GC1835" s="2"/>
      <c r="GD1835" s="2"/>
      <c r="GE1835" s="2"/>
      <c r="GF1835" s="2"/>
      <c r="GG1835" s="2"/>
      <c r="GH1835" s="2"/>
      <c r="GI1835" s="2"/>
      <c r="GJ1835" s="2"/>
      <c r="GK1835" s="2"/>
      <c r="GL1835" s="2"/>
      <c r="GM1835" s="2"/>
      <c r="GN1835" s="2"/>
      <c r="GO1835" s="2"/>
      <c r="GP1835" s="2"/>
      <c r="GQ1835" s="2"/>
    </row>
    <row r="1836" spans="1:199" customFormat="1" hidden="1" x14ac:dyDescent="0.2">
      <c r="A1836">
        <f t="shared" si="440"/>
        <v>2</v>
      </c>
      <c r="B1836">
        <f t="shared" si="441"/>
        <v>4</v>
      </c>
      <c r="C1836" s="1">
        <v>36634</v>
      </c>
      <c r="D1836">
        <f t="shared" si="442"/>
        <v>4</v>
      </c>
      <c r="E1836">
        <f t="shared" si="443"/>
        <v>2000</v>
      </c>
      <c r="F1836" s="17">
        <f t="shared" si="445"/>
        <v>8.856666666666646E-2</v>
      </c>
      <c r="G1836" s="16">
        <f t="shared" si="432"/>
        <v>-0.1498333333333326</v>
      </c>
      <c r="H1836" s="16">
        <f t="shared" si="433"/>
        <v>1.7499999999999183E-3</v>
      </c>
      <c r="I1836" s="16">
        <f t="shared" si="434"/>
        <v>-0.14808333333333268</v>
      </c>
      <c r="J1836" s="7">
        <f>VLOOKUP(C1836,'Nymex hist.'!A:B,2,0)</f>
        <v>3.0979999999999999</v>
      </c>
      <c r="K1836" s="11">
        <f t="shared" si="444"/>
        <v>3.1248333333333336</v>
      </c>
      <c r="L1836" s="11">
        <f t="shared" si="446"/>
        <v>3.2134</v>
      </c>
      <c r="M1836" s="9">
        <f t="shared" si="435"/>
        <v>2.9272499999999995</v>
      </c>
      <c r="N1836" s="9">
        <f t="shared" si="436"/>
        <v>2.7774166666666669</v>
      </c>
      <c r="O1836" s="9">
        <f t="shared" si="437"/>
        <v>2.7791666666666668</v>
      </c>
      <c r="P1836" s="9">
        <f t="shared" si="438"/>
        <v>2.8091666666666661</v>
      </c>
      <c r="Q1836" s="9">
        <f t="shared" si="439"/>
        <v>2.8491666666666666</v>
      </c>
      <c r="R1836" s="8">
        <v>36634</v>
      </c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3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>
        <v>3.0979999999999999</v>
      </c>
      <c r="DC1836" s="2">
        <v>3.1179999999999999</v>
      </c>
      <c r="DD1836" s="2">
        <v>3.13</v>
      </c>
      <c r="DE1836" s="2">
        <v>3.137</v>
      </c>
      <c r="DF1836" s="2">
        <v>3.1280000000000001</v>
      </c>
      <c r="DG1836" s="2">
        <v>3.1379999999999999</v>
      </c>
      <c r="DH1836" s="2">
        <v>3.23</v>
      </c>
      <c r="DI1836" s="2">
        <v>3.3250000000000002</v>
      </c>
      <c r="DJ1836" s="2">
        <v>3.34</v>
      </c>
      <c r="DK1836" s="2">
        <v>3.1720000000000002</v>
      </c>
      <c r="DL1836" s="2">
        <v>3</v>
      </c>
      <c r="DM1836" s="2">
        <v>2.847</v>
      </c>
      <c r="DN1836" s="2">
        <v>2.7959999999999998</v>
      </c>
      <c r="DO1836" s="2">
        <v>2.798</v>
      </c>
      <c r="DP1836" s="2">
        <v>2.7989999999999999</v>
      </c>
      <c r="DQ1836" s="2">
        <v>2.7989999999999999</v>
      </c>
      <c r="DR1836" s="2">
        <v>2.7989999999999999</v>
      </c>
      <c r="DS1836" s="2">
        <v>2.819</v>
      </c>
      <c r="DT1836" s="2">
        <v>2.9279999999999999</v>
      </c>
      <c r="DU1836" s="2">
        <v>3.03</v>
      </c>
      <c r="DV1836" s="2">
        <v>3.05</v>
      </c>
      <c r="DW1836" s="2">
        <v>2.931</v>
      </c>
      <c r="DX1836" s="2">
        <v>2.7930000000000001</v>
      </c>
      <c r="DY1836" s="2">
        <v>2.6960000000000002</v>
      </c>
      <c r="DZ1836" s="2">
        <v>2.6680000000000001</v>
      </c>
      <c r="EA1836" s="2">
        <v>2.67</v>
      </c>
      <c r="EB1836" s="2">
        <v>2.67</v>
      </c>
      <c r="EC1836" s="2">
        <v>2.673</v>
      </c>
      <c r="ED1836" s="2">
        <v>2.677</v>
      </c>
      <c r="EE1836" s="2">
        <v>2.7040000000000002</v>
      </c>
      <c r="EF1836" s="2">
        <v>2.8370000000000002</v>
      </c>
      <c r="EG1836" s="2">
        <v>2.96</v>
      </c>
      <c r="EH1836" s="2">
        <v>2.99</v>
      </c>
      <c r="EI1836" s="2">
        <v>2.8769999999999998</v>
      </c>
      <c r="EJ1836" s="2">
        <v>2.762</v>
      </c>
      <c r="EK1836" s="2">
        <v>2.6619999999999999</v>
      </c>
      <c r="EL1836" s="2">
        <v>2.6930000000000001</v>
      </c>
      <c r="EM1836" s="2">
        <v>2.6949999999999998</v>
      </c>
      <c r="EN1836" s="2">
        <v>2.6949999999999998</v>
      </c>
      <c r="EO1836" s="2">
        <v>2.698</v>
      </c>
      <c r="EP1836" s="2">
        <v>2.702</v>
      </c>
      <c r="EQ1836" s="2">
        <v>2.7290000000000001</v>
      </c>
      <c r="ER1836" s="2">
        <v>2.8620000000000001</v>
      </c>
      <c r="ES1836" s="2">
        <v>2.9849999999999999</v>
      </c>
      <c r="ET1836" s="2">
        <v>3.012</v>
      </c>
      <c r="EU1836" s="2">
        <v>2.903</v>
      </c>
      <c r="EV1836" s="2">
        <v>2.7909999999999999</v>
      </c>
      <c r="EW1836" s="2">
        <v>2.694</v>
      </c>
      <c r="EX1836" s="2">
        <v>2.726</v>
      </c>
      <c r="EY1836" s="2">
        <v>2.7290000000000001</v>
      </c>
      <c r="EZ1836" s="2">
        <v>2.7290000000000001</v>
      </c>
      <c r="FA1836" s="2">
        <v>2.7320000000000002</v>
      </c>
      <c r="FB1836" s="2">
        <v>2.7349999999999999</v>
      </c>
      <c r="FC1836" s="2">
        <v>2.7610000000000001</v>
      </c>
      <c r="FD1836" s="2">
        <v>2.8889999999999998</v>
      </c>
      <c r="FE1836" s="2">
        <v>3.0089999999999999</v>
      </c>
      <c r="FF1836" s="2">
        <v>3.044</v>
      </c>
      <c r="FG1836" s="2">
        <v>2.9390000000000001</v>
      </c>
      <c r="FH1836" s="2">
        <v>2.83</v>
      </c>
      <c r="FI1836" s="2">
        <v>2.7360000000000002</v>
      </c>
      <c r="FJ1836" s="2">
        <v>2.7690000000000001</v>
      </c>
      <c r="FK1836" s="2">
        <v>2.7730000000000001</v>
      </c>
      <c r="FL1836" s="2">
        <v>2.7730000000000001</v>
      </c>
      <c r="FM1836" s="2">
        <v>2.7759999999999998</v>
      </c>
      <c r="FN1836" s="2">
        <v>2.778</v>
      </c>
      <c r="FO1836" s="2">
        <v>2.8029999999999999</v>
      </c>
      <c r="FP1836" s="2">
        <v>2.9260000000000002</v>
      </c>
      <c r="FQ1836" s="2">
        <v>3.0430000000000001</v>
      </c>
      <c r="FR1836" s="2">
        <v>3.0834999999999999</v>
      </c>
      <c r="FS1836" s="2">
        <v>2.9824999999999999</v>
      </c>
      <c r="FT1836" s="2">
        <v>2.8765000000000001</v>
      </c>
      <c r="FU1836" s="2">
        <v>2.7854999999999999</v>
      </c>
      <c r="FV1836" s="2"/>
      <c r="FW1836" s="2"/>
      <c r="FX1836" s="2"/>
      <c r="FY1836" s="2"/>
      <c r="FZ1836" s="2"/>
      <c r="GA1836" s="2"/>
      <c r="GB1836" s="2"/>
      <c r="GC1836" s="2"/>
      <c r="GD1836" s="2"/>
      <c r="GE1836" s="2"/>
      <c r="GF1836" s="2"/>
      <c r="GG1836" s="2"/>
      <c r="GH1836" s="2"/>
      <c r="GI1836" s="2"/>
      <c r="GJ1836" s="2"/>
      <c r="GK1836" s="2"/>
      <c r="GL1836" s="2"/>
      <c r="GM1836" s="2"/>
      <c r="GN1836" s="2"/>
      <c r="GO1836" s="2"/>
      <c r="GP1836" s="2"/>
      <c r="GQ1836" s="2"/>
    </row>
    <row r="1837" spans="1:199" customFormat="1" hidden="1" x14ac:dyDescent="0.2">
      <c r="A1837">
        <f t="shared" si="440"/>
        <v>3</v>
      </c>
      <c r="B1837">
        <f t="shared" si="441"/>
        <v>4</v>
      </c>
      <c r="C1837" s="1">
        <v>36635</v>
      </c>
      <c r="D1837">
        <f t="shared" si="442"/>
        <v>4</v>
      </c>
      <c r="E1837">
        <f t="shared" si="443"/>
        <v>2000</v>
      </c>
      <c r="F1837" s="17">
        <f t="shared" si="445"/>
        <v>9.9899999999999878E-2</v>
      </c>
      <c r="G1837" s="16">
        <f t="shared" si="432"/>
        <v>-0.13883333333333292</v>
      </c>
      <c r="H1837" s="16">
        <f t="shared" si="433"/>
        <v>1.0833333333337691E-3</v>
      </c>
      <c r="I1837" s="16">
        <f t="shared" si="434"/>
        <v>-0.13774999999999915</v>
      </c>
      <c r="J1837" s="7">
        <f>VLOOKUP(C1837,'Nymex hist.'!A:B,2,0)</f>
        <v>3.0550000000000002</v>
      </c>
      <c r="K1837" s="11">
        <f t="shared" si="444"/>
        <v>3.0874999999999999</v>
      </c>
      <c r="L1837" s="11">
        <f t="shared" si="446"/>
        <v>3.1873999999999998</v>
      </c>
      <c r="M1837" s="9">
        <f t="shared" si="435"/>
        <v>2.9170833333333328</v>
      </c>
      <c r="N1837" s="9">
        <f t="shared" si="436"/>
        <v>2.7782499999999999</v>
      </c>
      <c r="O1837" s="9">
        <f t="shared" si="437"/>
        <v>2.7793333333333337</v>
      </c>
      <c r="P1837" s="9">
        <f t="shared" si="438"/>
        <v>2.809333333333333</v>
      </c>
      <c r="Q1837" s="9">
        <f t="shared" si="439"/>
        <v>2.8493333333333335</v>
      </c>
      <c r="R1837" s="8">
        <v>36635</v>
      </c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3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>
        <v>3.0550000000000002</v>
      </c>
      <c r="DC1837" s="2">
        <v>3.0750000000000002</v>
      </c>
      <c r="DD1837" s="2">
        <v>3.09</v>
      </c>
      <c r="DE1837" s="2">
        <v>3.1019999999999999</v>
      </c>
      <c r="DF1837" s="2">
        <v>3.097</v>
      </c>
      <c r="DG1837" s="2">
        <v>3.1059999999999999</v>
      </c>
      <c r="DH1837" s="2">
        <v>3.1960000000000002</v>
      </c>
      <c r="DI1837" s="2">
        <v>3.2949999999999999</v>
      </c>
      <c r="DJ1837" s="2">
        <v>3.3149999999999999</v>
      </c>
      <c r="DK1837" s="2">
        <v>3.15</v>
      </c>
      <c r="DL1837" s="2">
        <v>2.9809999999999999</v>
      </c>
      <c r="DM1837" s="2">
        <v>2.831</v>
      </c>
      <c r="DN1837" s="2">
        <v>2.79</v>
      </c>
      <c r="DO1837" s="2">
        <v>2.7919999999999998</v>
      </c>
      <c r="DP1837" s="2">
        <v>2.7930000000000001</v>
      </c>
      <c r="DQ1837" s="2">
        <v>2.7930000000000001</v>
      </c>
      <c r="DR1837" s="2">
        <v>2.7930000000000001</v>
      </c>
      <c r="DS1837" s="2">
        <v>2.8130000000000002</v>
      </c>
      <c r="DT1837" s="2">
        <v>2.9220000000000002</v>
      </c>
      <c r="DU1837" s="2">
        <v>3.032</v>
      </c>
      <c r="DV1837" s="2">
        <v>3.052</v>
      </c>
      <c r="DW1837" s="2">
        <v>2.9329999999999998</v>
      </c>
      <c r="DX1837" s="2">
        <v>2.7949999999999999</v>
      </c>
      <c r="DY1837" s="2">
        <v>2.698</v>
      </c>
      <c r="DZ1837" s="2">
        <v>2.67</v>
      </c>
      <c r="EA1837" s="2">
        <v>2.67</v>
      </c>
      <c r="EB1837" s="2">
        <v>2.67</v>
      </c>
      <c r="EC1837" s="2">
        <v>2.673</v>
      </c>
      <c r="ED1837" s="2">
        <v>2.677</v>
      </c>
      <c r="EE1837" s="2">
        <v>2.7040000000000002</v>
      </c>
      <c r="EF1837" s="2">
        <v>2.8370000000000002</v>
      </c>
      <c r="EG1837" s="2">
        <v>2.96</v>
      </c>
      <c r="EH1837" s="2">
        <v>2.99</v>
      </c>
      <c r="EI1837" s="2">
        <v>2.8769999999999998</v>
      </c>
      <c r="EJ1837" s="2">
        <v>2.762</v>
      </c>
      <c r="EK1837" s="2">
        <v>2.6619999999999999</v>
      </c>
      <c r="EL1837" s="2">
        <v>2.6949999999999998</v>
      </c>
      <c r="EM1837" s="2">
        <v>2.6949999999999998</v>
      </c>
      <c r="EN1837" s="2">
        <v>2.6949999999999998</v>
      </c>
      <c r="EO1837" s="2">
        <v>2.698</v>
      </c>
      <c r="EP1837" s="2">
        <v>2.702</v>
      </c>
      <c r="EQ1837" s="2">
        <v>2.7290000000000001</v>
      </c>
      <c r="ER1837" s="2">
        <v>2.8620000000000001</v>
      </c>
      <c r="ES1837" s="2">
        <v>2.9849999999999999</v>
      </c>
      <c r="ET1837" s="2">
        <v>3.012</v>
      </c>
      <c r="EU1837" s="2">
        <v>2.903</v>
      </c>
      <c r="EV1837" s="2">
        <v>2.7909999999999999</v>
      </c>
      <c r="EW1837" s="2">
        <v>2.694</v>
      </c>
      <c r="EX1837" s="2">
        <v>2.7280000000000002</v>
      </c>
      <c r="EY1837" s="2">
        <v>2.7290000000000001</v>
      </c>
      <c r="EZ1837" s="2">
        <v>2.7290000000000001</v>
      </c>
      <c r="FA1837" s="2">
        <v>2.7320000000000002</v>
      </c>
      <c r="FB1837" s="2">
        <v>2.7349999999999999</v>
      </c>
      <c r="FC1837" s="2">
        <v>2.7610000000000001</v>
      </c>
      <c r="FD1837" s="2">
        <v>2.8889999999999998</v>
      </c>
      <c r="FE1837" s="2">
        <v>3.0089999999999999</v>
      </c>
      <c r="FF1837" s="2">
        <v>3.044</v>
      </c>
      <c r="FG1837" s="2">
        <v>2.9390000000000001</v>
      </c>
      <c r="FH1837" s="2">
        <v>2.83</v>
      </c>
      <c r="FI1837" s="2">
        <v>2.7360000000000002</v>
      </c>
      <c r="FJ1837" s="2">
        <v>2.7709999999999999</v>
      </c>
      <c r="FK1837" s="2">
        <v>2.7730000000000001</v>
      </c>
      <c r="FL1837" s="2">
        <v>2.7730000000000001</v>
      </c>
      <c r="FM1837" s="2">
        <v>2.7759999999999998</v>
      </c>
      <c r="FN1837" s="2">
        <v>2.778</v>
      </c>
      <c r="FO1837" s="2">
        <v>2.8029999999999999</v>
      </c>
      <c r="FP1837" s="2">
        <v>2.9260000000000002</v>
      </c>
      <c r="FQ1837" s="2">
        <v>3.0430000000000001</v>
      </c>
      <c r="FR1837" s="2">
        <v>3.0834999999999999</v>
      </c>
      <c r="FS1837" s="2">
        <v>2.9824999999999999</v>
      </c>
      <c r="FT1837" s="2">
        <v>2.8765000000000001</v>
      </c>
      <c r="FU1837" s="2">
        <v>2.7854999999999999</v>
      </c>
      <c r="FV1837" s="2"/>
      <c r="FW1837" s="2"/>
      <c r="FX1837" s="2"/>
      <c r="FY1837" s="2"/>
      <c r="FZ1837" s="2"/>
      <c r="GA1837" s="2"/>
      <c r="GB1837" s="2"/>
      <c r="GC1837" s="2"/>
      <c r="GD1837" s="2"/>
      <c r="GE1837" s="2"/>
      <c r="GF1837" s="2"/>
      <c r="GG1837" s="2"/>
      <c r="GH1837" s="2"/>
      <c r="GI1837" s="2"/>
      <c r="GJ1837" s="2"/>
      <c r="GK1837" s="2"/>
      <c r="GL1837" s="2"/>
      <c r="GM1837" s="2"/>
      <c r="GN1837" s="2"/>
      <c r="GO1837" s="2"/>
      <c r="GP1837" s="2"/>
      <c r="GQ1837" s="2"/>
    </row>
    <row r="1838" spans="1:199" x14ac:dyDescent="0.2">
      <c r="A1838" s="36">
        <f t="shared" si="440"/>
        <v>4</v>
      </c>
      <c r="B1838" s="36">
        <f t="shared" si="441"/>
        <v>4</v>
      </c>
      <c r="C1838" s="1">
        <v>36636</v>
      </c>
      <c r="D1838">
        <f t="shared" si="442"/>
        <v>4</v>
      </c>
      <c r="E1838">
        <f t="shared" si="443"/>
        <v>2000</v>
      </c>
      <c r="F1838" s="21">
        <f t="shared" si="445"/>
        <v>9.3266666666667053E-2</v>
      </c>
      <c r="G1838" s="21">
        <f t="shared" si="432"/>
        <v>-0.13875000000000037</v>
      </c>
      <c r="H1838" s="21">
        <f t="shared" si="433"/>
        <v>1.083333333332881E-3</v>
      </c>
      <c r="I1838" s="21">
        <f t="shared" si="434"/>
        <v>-0.13766666666666749</v>
      </c>
      <c r="J1838" s="23">
        <f>VLOOKUP(C1838,'Nymex hist.'!A:B,2,0)</f>
        <v>3.073</v>
      </c>
      <c r="K1838" s="23">
        <f t="shared" si="444"/>
        <v>3.1013333333333333</v>
      </c>
      <c r="L1838" s="23">
        <f t="shared" si="446"/>
        <v>3.1946000000000003</v>
      </c>
      <c r="M1838" s="23">
        <f t="shared" si="435"/>
        <v>2.9220000000000006</v>
      </c>
      <c r="N1838" s="23">
        <f t="shared" si="436"/>
        <v>2.7832500000000002</v>
      </c>
      <c r="O1838" s="23">
        <f t="shared" si="437"/>
        <v>2.7843333333333331</v>
      </c>
      <c r="P1838" s="23">
        <f t="shared" si="438"/>
        <v>2.8143333333333338</v>
      </c>
      <c r="Q1838" s="23">
        <f t="shared" si="439"/>
        <v>2.8543333333333329</v>
      </c>
      <c r="R1838" s="30">
        <v>36636</v>
      </c>
      <c r="S1838" s="32"/>
      <c r="T1838" s="32"/>
      <c r="U1838" s="32"/>
      <c r="V1838" s="32"/>
      <c r="W1838" s="32"/>
      <c r="X1838" s="32"/>
      <c r="Y1838" s="32"/>
      <c r="Z1838" s="32"/>
      <c r="AA1838" s="32"/>
      <c r="AB1838" s="32"/>
      <c r="AC1838" s="32"/>
      <c r="AD1838" s="32"/>
      <c r="AE1838" s="32"/>
      <c r="AF1838" s="32"/>
      <c r="AG1838" s="32"/>
      <c r="AH1838" s="32"/>
      <c r="AI1838" s="32"/>
      <c r="AJ1838" s="34"/>
      <c r="AK1838" s="32"/>
      <c r="AL1838" s="32"/>
      <c r="AM1838" s="32"/>
      <c r="AN1838" s="32"/>
      <c r="AO1838" s="32"/>
      <c r="AP1838" s="32"/>
      <c r="AQ1838" s="32"/>
      <c r="AR1838" s="32"/>
      <c r="AS1838" s="32"/>
      <c r="AT1838" s="32"/>
      <c r="AU1838" s="32"/>
      <c r="AV1838" s="32"/>
      <c r="AW1838" s="32"/>
      <c r="AX1838" s="32"/>
      <c r="AY1838" s="32"/>
      <c r="AZ1838" s="32"/>
      <c r="BA1838" s="32"/>
      <c r="BB1838" s="32"/>
      <c r="BC1838" s="32"/>
      <c r="BD1838" s="32"/>
      <c r="BE1838" s="32"/>
      <c r="BF1838" s="32"/>
      <c r="BG1838" s="32"/>
      <c r="BH1838" s="32"/>
      <c r="BI1838" s="32"/>
      <c r="BJ1838" s="32"/>
      <c r="BK1838" s="32"/>
      <c r="BL1838" s="32"/>
      <c r="BM1838" s="32"/>
      <c r="BN1838" s="32"/>
      <c r="BO1838" s="32"/>
      <c r="BP1838" s="32"/>
      <c r="BQ1838" s="32"/>
      <c r="BR1838" s="32"/>
      <c r="BS1838" s="32"/>
      <c r="BT1838" s="32"/>
      <c r="BU1838" s="32"/>
      <c r="BV1838" s="32"/>
      <c r="BW1838" s="32"/>
      <c r="BX1838" s="32"/>
      <c r="BY1838" s="32"/>
      <c r="BZ1838" s="32"/>
      <c r="CA1838" s="32"/>
      <c r="CB1838" s="32"/>
      <c r="CC1838" s="32"/>
      <c r="CD1838" s="32"/>
      <c r="CE1838" s="32"/>
      <c r="CF1838" s="32"/>
      <c r="CG1838" s="32"/>
      <c r="CH1838" s="32"/>
      <c r="CI1838" s="32"/>
      <c r="CJ1838" s="32"/>
      <c r="CK1838" s="32"/>
      <c r="CL1838" s="32"/>
      <c r="CM1838" s="32"/>
      <c r="CN1838" s="32"/>
      <c r="CO1838" s="32"/>
      <c r="CP1838" s="32"/>
      <c r="CQ1838" s="32"/>
      <c r="CR1838" s="32"/>
      <c r="CS1838" s="32"/>
      <c r="CT1838" s="32"/>
      <c r="CU1838" s="32"/>
      <c r="CV1838" s="32"/>
      <c r="CW1838" s="32"/>
      <c r="CX1838" s="32"/>
      <c r="CY1838" s="32"/>
      <c r="CZ1838" s="32"/>
      <c r="DA1838" s="32"/>
      <c r="DB1838" s="32">
        <v>3.073</v>
      </c>
      <c r="DC1838" s="32">
        <v>3.0880000000000001</v>
      </c>
      <c r="DD1838" s="32">
        <v>3.1019999999999999</v>
      </c>
      <c r="DE1838" s="32">
        <v>3.1150000000000002</v>
      </c>
      <c r="DF1838" s="32">
        <v>3.1110000000000002</v>
      </c>
      <c r="DG1838" s="32">
        <v>3.1190000000000002</v>
      </c>
      <c r="DH1838" s="32">
        <v>3.2090000000000001</v>
      </c>
      <c r="DI1838" s="32">
        <v>3.3039999999999998</v>
      </c>
      <c r="DJ1838" s="32">
        <v>3.319</v>
      </c>
      <c r="DK1838" s="32">
        <v>3.1549999999999998</v>
      </c>
      <c r="DL1838" s="32">
        <v>2.9860000000000002</v>
      </c>
      <c r="DM1838" s="32">
        <v>2.8359999999999999</v>
      </c>
      <c r="DN1838" s="32">
        <v>2.7949999999999999</v>
      </c>
      <c r="DO1838" s="32">
        <v>2.7970000000000002</v>
      </c>
      <c r="DP1838" s="32">
        <v>2.798</v>
      </c>
      <c r="DQ1838" s="32">
        <v>2.798</v>
      </c>
      <c r="DR1838" s="32">
        <v>2.798</v>
      </c>
      <c r="DS1838" s="32">
        <v>2.8180000000000001</v>
      </c>
      <c r="DT1838" s="32">
        <v>2.927</v>
      </c>
      <c r="DU1838" s="32">
        <v>3.0369999999999999</v>
      </c>
      <c r="DV1838" s="32">
        <v>3.0569999999999999</v>
      </c>
      <c r="DW1838" s="32">
        <v>2.9380000000000002</v>
      </c>
      <c r="DX1838" s="32">
        <v>2.8</v>
      </c>
      <c r="DY1838" s="32">
        <v>2.7029999999999998</v>
      </c>
      <c r="DZ1838" s="32">
        <v>2.6749999999999998</v>
      </c>
      <c r="EA1838" s="32">
        <v>2.6749999999999998</v>
      </c>
      <c r="EB1838" s="32">
        <v>2.6749999999999998</v>
      </c>
      <c r="EC1838" s="32">
        <v>2.6779999999999999</v>
      </c>
      <c r="ED1838" s="32">
        <v>2.6819999999999999</v>
      </c>
      <c r="EE1838" s="32">
        <v>2.7090000000000001</v>
      </c>
      <c r="EF1838" s="32">
        <v>2.8420000000000001</v>
      </c>
      <c r="EG1838" s="32">
        <v>2.9649999999999999</v>
      </c>
      <c r="EH1838" s="32">
        <v>2.9950000000000001</v>
      </c>
      <c r="EI1838" s="32">
        <v>2.8820000000000001</v>
      </c>
      <c r="EJ1838" s="32">
        <v>2.7669999999999999</v>
      </c>
      <c r="EK1838" s="32">
        <v>2.6669999999999998</v>
      </c>
      <c r="EL1838" s="32">
        <v>2.7</v>
      </c>
      <c r="EM1838" s="32">
        <v>2.7</v>
      </c>
      <c r="EN1838" s="32">
        <v>2.7</v>
      </c>
      <c r="EO1838" s="32">
        <v>2.7029999999999998</v>
      </c>
      <c r="EP1838" s="32">
        <v>2.7069999999999999</v>
      </c>
      <c r="EQ1838" s="32">
        <v>2.734</v>
      </c>
      <c r="ER1838" s="32">
        <v>2.867</v>
      </c>
      <c r="ES1838" s="32">
        <v>2.99</v>
      </c>
      <c r="ET1838" s="32">
        <v>3.0169999999999999</v>
      </c>
      <c r="EU1838" s="32">
        <v>2.9079999999999999</v>
      </c>
      <c r="EV1838" s="32">
        <v>2.7959999999999998</v>
      </c>
      <c r="EW1838" s="32">
        <v>2.6989999999999998</v>
      </c>
      <c r="EX1838" s="32">
        <v>2.7330000000000001</v>
      </c>
      <c r="EY1838" s="32">
        <v>2.734</v>
      </c>
      <c r="EZ1838" s="32">
        <v>2.734</v>
      </c>
      <c r="FA1838" s="32">
        <v>2.7370000000000001</v>
      </c>
      <c r="FB1838" s="32">
        <v>2.74</v>
      </c>
      <c r="FC1838" s="32">
        <v>2.766</v>
      </c>
      <c r="FD1838" s="32">
        <v>2.8940000000000001</v>
      </c>
      <c r="FE1838" s="32">
        <v>3.0139999999999998</v>
      </c>
      <c r="FF1838" s="32">
        <v>3.0489999999999999</v>
      </c>
      <c r="FG1838" s="32">
        <v>2.944</v>
      </c>
      <c r="FH1838" s="32">
        <v>2.835</v>
      </c>
      <c r="FI1838" s="32">
        <v>2.7410000000000001</v>
      </c>
      <c r="FJ1838" s="32">
        <v>2.7759999999999998</v>
      </c>
      <c r="FK1838" s="32">
        <v>2.778</v>
      </c>
      <c r="FL1838" s="32">
        <v>2.778</v>
      </c>
      <c r="FM1838" s="32">
        <v>2.7810000000000001</v>
      </c>
      <c r="FN1838" s="32">
        <v>2.7829999999999999</v>
      </c>
      <c r="FO1838" s="32">
        <v>2.8079999999999998</v>
      </c>
      <c r="FP1838" s="32">
        <v>2.931</v>
      </c>
      <c r="FQ1838" s="32">
        <v>3.048</v>
      </c>
      <c r="FR1838" s="32">
        <v>3.0884999999999998</v>
      </c>
      <c r="FS1838" s="32">
        <v>2.9874999999999998</v>
      </c>
      <c r="FT1838" s="32">
        <v>2.8815</v>
      </c>
      <c r="FU1838" s="32">
        <v>2.7905000000000002</v>
      </c>
      <c r="FV1838" s="32"/>
      <c r="FW1838" s="32"/>
      <c r="FX1838" s="32"/>
      <c r="FY1838" s="32"/>
      <c r="FZ1838" s="32"/>
      <c r="GA1838" s="32"/>
      <c r="GB1838" s="32"/>
      <c r="GC1838" s="32"/>
      <c r="GD1838" s="32"/>
      <c r="GE1838" s="32"/>
      <c r="GF1838" s="32"/>
      <c r="GG1838" s="32"/>
      <c r="GH1838" s="32"/>
      <c r="GI1838" s="32"/>
      <c r="GJ1838" s="32"/>
      <c r="GK1838" s="32"/>
      <c r="GL1838" s="32"/>
      <c r="GM1838" s="32"/>
      <c r="GN1838" s="32"/>
      <c r="GO1838" s="32"/>
      <c r="GP1838" s="32"/>
      <c r="GQ1838" s="32"/>
    </row>
    <row r="1839" spans="1:199" customFormat="1" hidden="1" x14ac:dyDescent="0.2">
      <c r="A1839">
        <f t="shared" si="440"/>
        <v>1</v>
      </c>
      <c r="B1839">
        <f t="shared" si="441"/>
        <v>4</v>
      </c>
      <c r="C1839" s="1">
        <v>36640</v>
      </c>
      <c r="D1839">
        <f t="shared" si="442"/>
        <v>4</v>
      </c>
      <c r="E1839">
        <f t="shared" si="443"/>
        <v>2000</v>
      </c>
      <c r="F1839" s="17">
        <f t="shared" si="445"/>
        <v>7.9699999999999882E-2</v>
      </c>
      <c r="G1839" s="16">
        <f t="shared" si="432"/>
        <v>-0.15241666666666731</v>
      </c>
      <c r="H1839" s="16">
        <f t="shared" si="433"/>
        <v>-6.3333333333326358E-3</v>
      </c>
      <c r="I1839" s="16">
        <f t="shared" si="434"/>
        <v>-0.15874999999999995</v>
      </c>
      <c r="J1839" s="7">
        <f>VLOOKUP(C1839,'Nymex hist.'!A:B,2,0)</f>
        <v>3.137</v>
      </c>
      <c r="K1839" s="11">
        <f t="shared" si="444"/>
        <v>3.1575000000000002</v>
      </c>
      <c r="L1839" s="11">
        <f t="shared" si="446"/>
        <v>3.2372000000000001</v>
      </c>
      <c r="M1839" s="9">
        <f t="shared" si="435"/>
        <v>2.9572500000000002</v>
      </c>
      <c r="N1839" s="9">
        <f t="shared" si="436"/>
        <v>2.8048333333333328</v>
      </c>
      <c r="O1839" s="9">
        <f t="shared" si="437"/>
        <v>2.7985000000000002</v>
      </c>
      <c r="P1839" s="9">
        <f t="shared" si="438"/>
        <v>2.8285</v>
      </c>
      <c r="Q1839" s="9">
        <f t="shared" si="439"/>
        <v>2.8684999999999996</v>
      </c>
      <c r="R1839" s="8">
        <v>36640</v>
      </c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3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>
        <v>3.137</v>
      </c>
      <c r="DC1839" s="2">
        <v>3.1509999999999998</v>
      </c>
      <c r="DD1839" s="2">
        <v>3.161</v>
      </c>
      <c r="DE1839" s="2">
        <v>3.1680000000000001</v>
      </c>
      <c r="DF1839" s="2">
        <v>3.16</v>
      </c>
      <c r="DG1839" s="2">
        <v>3.1680000000000001</v>
      </c>
      <c r="DH1839" s="2">
        <v>3.258</v>
      </c>
      <c r="DI1839" s="2">
        <v>3.3479999999999999</v>
      </c>
      <c r="DJ1839" s="2">
        <v>3.363</v>
      </c>
      <c r="DK1839" s="2">
        <v>3.1930000000000001</v>
      </c>
      <c r="DL1839" s="2">
        <v>3.024</v>
      </c>
      <c r="DM1839" s="2">
        <v>2.871</v>
      </c>
      <c r="DN1839" s="2">
        <v>2.8290000000000002</v>
      </c>
      <c r="DO1839" s="2">
        <v>2.8290000000000002</v>
      </c>
      <c r="DP1839" s="2">
        <v>2.83</v>
      </c>
      <c r="DQ1839" s="2">
        <v>2.8319999999999999</v>
      </c>
      <c r="DR1839" s="2">
        <v>2.8319999999999999</v>
      </c>
      <c r="DS1839" s="2">
        <v>2.8519999999999999</v>
      </c>
      <c r="DT1839" s="2">
        <v>2.9609999999999999</v>
      </c>
      <c r="DU1839" s="2">
        <v>3.0710000000000002</v>
      </c>
      <c r="DV1839" s="2">
        <v>3.0910000000000002</v>
      </c>
      <c r="DW1839" s="2">
        <v>2.972</v>
      </c>
      <c r="DX1839" s="2">
        <v>2.831</v>
      </c>
      <c r="DY1839" s="2">
        <v>2.7330000000000001</v>
      </c>
      <c r="DZ1839" s="2">
        <v>2.7029999999999998</v>
      </c>
      <c r="EA1839" s="2">
        <v>2.698</v>
      </c>
      <c r="EB1839" s="2">
        <v>2.6949999999999998</v>
      </c>
      <c r="EC1839" s="2">
        <v>2.694</v>
      </c>
      <c r="ED1839" s="2">
        <v>2.694</v>
      </c>
      <c r="EE1839" s="2">
        <v>2.72</v>
      </c>
      <c r="EF1839" s="2">
        <v>2.8519999999999999</v>
      </c>
      <c r="EG1839" s="2">
        <v>2.9750000000000001</v>
      </c>
      <c r="EH1839" s="2">
        <v>3.0049999999999999</v>
      </c>
      <c r="EI1839" s="2">
        <v>2.8919999999999999</v>
      </c>
      <c r="EJ1839" s="2">
        <v>2.7770000000000001</v>
      </c>
      <c r="EK1839" s="2">
        <v>2.677</v>
      </c>
      <c r="EL1839" s="2">
        <v>2.7280000000000002</v>
      </c>
      <c r="EM1839" s="2">
        <v>2.7229999999999999</v>
      </c>
      <c r="EN1839" s="2">
        <v>2.72</v>
      </c>
      <c r="EO1839" s="2">
        <v>2.7189999999999999</v>
      </c>
      <c r="EP1839" s="2">
        <v>2.7189999999999999</v>
      </c>
      <c r="EQ1839" s="2">
        <v>2.7450000000000001</v>
      </c>
      <c r="ER1839" s="2">
        <v>2.8769999999999998</v>
      </c>
      <c r="ES1839" s="2">
        <v>3</v>
      </c>
      <c r="ET1839" s="2">
        <v>3.0270000000000001</v>
      </c>
      <c r="EU1839" s="2">
        <v>2.9180000000000001</v>
      </c>
      <c r="EV1839" s="2">
        <v>2.806</v>
      </c>
      <c r="EW1839" s="2">
        <v>2.7090000000000001</v>
      </c>
      <c r="EX1839" s="2">
        <v>2.7610000000000001</v>
      </c>
      <c r="EY1839" s="2">
        <v>2.7570000000000001</v>
      </c>
      <c r="EZ1839" s="2">
        <v>2.754</v>
      </c>
      <c r="FA1839" s="2">
        <v>2.7530000000000001</v>
      </c>
      <c r="FB1839" s="2">
        <v>2.7519999999999998</v>
      </c>
      <c r="FC1839" s="2">
        <v>2.7770000000000001</v>
      </c>
      <c r="FD1839" s="2">
        <v>2.9039999999999999</v>
      </c>
      <c r="FE1839" s="2">
        <v>3.024</v>
      </c>
      <c r="FF1839" s="2">
        <v>3.0590000000000002</v>
      </c>
      <c r="FG1839" s="2">
        <v>2.9540000000000002</v>
      </c>
      <c r="FH1839" s="2">
        <v>2.8450000000000002</v>
      </c>
      <c r="FI1839" s="2">
        <v>2.7509999999999999</v>
      </c>
      <c r="FJ1839" s="2">
        <v>2.8039999999999998</v>
      </c>
      <c r="FK1839" s="2">
        <v>2.8010000000000002</v>
      </c>
      <c r="FL1839" s="2">
        <v>2.798</v>
      </c>
      <c r="FM1839" s="2">
        <v>2.7970000000000002</v>
      </c>
      <c r="FN1839" s="2">
        <v>2.7949999999999999</v>
      </c>
      <c r="FO1839" s="2">
        <v>2.819</v>
      </c>
      <c r="FP1839" s="2">
        <v>2.9409999999999998</v>
      </c>
      <c r="FQ1839" s="2">
        <v>3.0579999999999998</v>
      </c>
      <c r="FR1839" s="2">
        <v>3.0985</v>
      </c>
      <c r="FS1839" s="2">
        <v>2.9975000000000001</v>
      </c>
      <c r="FT1839" s="2">
        <v>2.8915000000000002</v>
      </c>
      <c r="FU1839" s="2">
        <v>2.8005</v>
      </c>
      <c r="FV1839" s="2"/>
      <c r="FW1839" s="2"/>
      <c r="FX1839" s="2"/>
      <c r="FY1839" s="2"/>
      <c r="FZ1839" s="2"/>
      <c r="GA1839" s="2"/>
      <c r="GB1839" s="2"/>
      <c r="GC1839" s="2"/>
      <c r="GD1839" s="2"/>
      <c r="GE1839" s="2"/>
      <c r="GF1839" s="2"/>
      <c r="GG1839" s="2"/>
      <c r="GH1839" s="2"/>
      <c r="GI1839" s="2"/>
      <c r="GJ1839" s="2"/>
      <c r="GK1839" s="2"/>
      <c r="GL1839" s="2"/>
      <c r="GM1839" s="2"/>
      <c r="GN1839" s="2"/>
      <c r="GO1839" s="2"/>
      <c r="GP1839" s="2"/>
      <c r="GQ1839" s="2"/>
    </row>
    <row r="1840" spans="1:199" customFormat="1" hidden="1" x14ac:dyDescent="0.2">
      <c r="A1840">
        <f t="shared" si="440"/>
        <v>2</v>
      </c>
      <c r="B1840">
        <f t="shared" si="441"/>
        <v>4</v>
      </c>
      <c r="C1840" s="1">
        <v>36641</v>
      </c>
      <c r="D1840">
        <f t="shared" si="442"/>
        <v>4</v>
      </c>
      <c r="E1840">
        <f t="shared" si="443"/>
        <v>2000</v>
      </c>
      <c r="F1840" s="17">
        <f t="shared" si="445"/>
        <v>9.0033333333332966E-2</v>
      </c>
      <c r="G1840" s="16">
        <f t="shared" si="432"/>
        <v>-0.15083333333333337</v>
      </c>
      <c r="H1840" s="16">
        <f t="shared" si="433"/>
        <v>-3.0000000000001137E-3</v>
      </c>
      <c r="I1840" s="16">
        <f t="shared" si="434"/>
        <v>-0.15383333333333349</v>
      </c>
      <c r="J1840" s="7">
        <f>VLOOKUP(C1840,'Nymex hist.'!A:B,2,0)</f>
        <v>3.11</v>
      </c>
      <c r="K1840" s="11">
        <f t="shared" si="444"/>
        <v>3.1341666666666668</v>
      </c>
      <c r="L1840" s="11">
        <f t="shared" si="446"/>
        <v>3.2241999999999997</v>
      </c>
      <c r="M1840" s="9">
        <f t="shared" si="435"/>
        <v>2.9497500000000003</v>
      </c>
      <c r="N1840" s="9">
        <f t="shared" si="436"/>
        <v>2.7989166666666669</v>
      </c>
      <c r="O1840" s="9">
        <f t="shared" si="437"/>
        <v>2.7959166666666668</v>
      </c>
      <c r="P1840" s="9">
        <f t="shared" si="438"/>
        <v>2.8234166666666667</v>
      </c>
      <c r="Q1840" s="9">
        <f t="shared" si="439"/>
        <v>2.8609166666666668</v>
      </c>
      <c r="R1840" s="8">
        <v>36641</v>
      </c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3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>
        <v>3.11</v>
      </c>
      <c r="DC1840" s="2">
        <v>3.1240000000000001</v>
      </c>
      <c r="DD1840" s="2">
        <v>3.1379999999999999</v>
      </c>
      <c r="DE1840" s="2">
        <v>3.145</v>
      </c>
      <c r="DF1840" s="2">
        <v>3.1389999999999998</v>
      </c>
      <c r="DG1840" s="2">
        <v>3.149</v>
      </c>
      <c r="DH1840" s="2">
        <v>3.2410000000000001</v>
      </c>
      <c r="DI1840" s="2">
        <v>3.335</v>
      </c>
      <c r="DJ1840" s="2">
        <v>3.3479999999999999</v>
      </c>
      <c r="DK1840" s="2">
        <v>3.1819999999999999</v>
      </c>
      <c r="DL1840" s="2">
        <v>3.0150000000000001</v>
      </c>
      <c r="DM1840" s="2">
        <v>2.863</v>
      </c>
      <c r="DN1840" s="2">
        <v>2.8210000000000002</v>
      </c>
      <c r="DO1840" s="2">
        <v>2.8220000000000001</v>
      </c>
      <c r="DP1840" s="2">
        <v>2.827</v>
      </c>
      <c r="DQ1840" s="2">
        <v>2.8319999999999999</v>
      </c>
      <c r="DR1840" s="2">
        <v>2.8279999999999998</v>
      </c>
      <c r="DS1840" s="2">
        <v>2.847</v>
      </c>
      <c r="DT1840" s="2">
        <v>2.9550000000000001</v>
      </c>
      <c r="DU1840" s="2">
        <v>3.0569999999999999</v>
      </c>
      <c r="DV1840" s="2">
        <v>3.08</v>
      </c>
      <c r="DW1840" s="2">
        <v>2.9609999999999999</v>
      </c>
      <c r="DX1840" s="2">
        <v>2.82</v>
      </c>
      <c r="DY1840" s="2">
        <v>2.722</v>
      </c>
      <c r="DZ1840" s="2">
        <v>2.6920000000000002</v>
      </c>
      <c r="EA1840" s="2">
        <v>2.6869999999999998</v>
      </c>
      <c r="EB1840" s="2">
        <v>2.6890000000000001</v>
      </c>
      <c r="EC1840" s="2">
        <v>2.6970000000000001</v>
      </c>
      <c r="ED1840" s="2">
        <v>2.6949999999999998</v>
      </c>
      <c r="EE1840" s="2">
        <v>2.7189999999999999</v>
      </c>
      <c r="EF1840" s="2">
        <v>2.851</v>
      </c>
      <c r="EG1840" s="2">
        <v>2.9740000000000002</v>
      </c>
      <c r="EH1840" s="2">
        <v>3.004</v>
      </c>
      <c r="EI1840" s="2">
        <v>2.891</v>
      </c>
      <c r="EJ1840" s="2">
        <v>2.7759999999999998</v>
      </c>
      <c r="EK1840" s="2">
        <v>2.6760000000000002</v>
      </c>
      <c r="EL1840" s="2">
        <v>2.7170000000000001</v>
      </c>
      <c r="EM1840" s="2">
        <v>2.7120000000000002</v>
      </c>
      <c r="EN1840" s="2">
        <v>2.714</v>
      </c>
      <c r="EO1840" s="2">
        <v>2.722</v>
      </c>
      <c r="EP1840" s="2">
        <v>2.72</v>
      </c>
      <c r="EQ1840" s="2">
        <v>2.7440000000000002</v>
      </c>
      <c r="ER1840" s="2">
        <v>2.8759999999999999</v>
      </c>
      <c r="ES1840" s="2">
        <v>2.9990000000000001</v>
      </c>
      <c r="ET1840" s="2">
        <v>3.0234999999999999</v>
      </c>
      <c r="EU1840" s="2">
        <v>2.9144999999999999</v>
      </c>
      <c r="EV1840" s="2">
        <v>2.8025000000000002</v>
      </c>
      <c r="EW1840" s="2">
        <v>2.7054999999999998</v>
      </c>
      <c r="EX1840" s="2">
        <v>2.7475000000000001</v>
      </c>
      <c r="EY1840" s="2">
        <v>2.7435</v>
      </c>
      <c r="EZ1840" s="2">
        <v>2.7454999999999998</v>
      </c>
      <c r="FA1840" s="2">
        <v>2.7534999999999998</v>
      </c>
      <c r="FB1840" s="2">
        <v>2.7505000000000002</v>
      </c>
      <c r="FC1840" s="2">
        <v>2.7734999999999999</v>
      </c>
      <c r="FD1840" s="2">
        <v>2.9005000000000001</v>
      </c>
      <c r="FE1840" s="2">
        <v>3.0205000000000002</v>
      </c>
      <c r="FF1840" s="2">
        <v>3.0529999999999999</v>
      </c>
      <c r="FG1840" s="2">
        <v>2.948</v>
      </c>
      <c r="FH1840" s="2">
        <v>2.839</v>
      </c>
      <c r="FI1840" s="2">
        <v>2.7450000000000001</v>
      </c>
      <c r="FJ1840" s="2">
        <v>2.7879999999999998</v>
      </c>
      <c r="FK1840" s="2">
        <v>2.7850000000000001</v>
      </c>
      <c r="FL1840" s="2">
        <v>2.7869999999999999</v>
      </c>
      <c r="FM1840" s="2">
        <v>2.7949999999999999</v>
      </c>
      <c r="FN1840" s="2">
        <v>2.7909999999999999</v>
      </c>
      <c r="FO1840" s="2">
        <v>2.8130000000000002</v>
      </c>
      <c r="FP1840" s="2">
        <v>2.9350000000000001</v>
      </c>
      <c r="FQ1840" s="2">
        <v>3.052</v>
      </c>
      <c r="FR1840" s="2">
        <v>3.0924999999999998</v>
      </c>
      <c r="FS1840" s="2">
        <v>2.9914999999999998</v>
      </c>
      <c r="FT1840" s="2">
        <v>2.8855</v>
      </c>
      <c r="FU1840" s="2">
        <v>2.7945000000000002</v>
      </c>
      <c r="FV1840" s="2"/>
      <c r="FW1840" s="2"/>
      <c r="FX1840" s="2"/>
      <c r="FY1840" s="2"/>
      <c r="FZ1840" s="2"/>
      <c r="GA1840" s="2"/>
      <c r="GB1840" s="2"/>
      <c r="GC1840" s="2"/>
      <c r="GD1840" s="2"/>
      <c r="GE1840" s="2"/>
      <c r="GF1840" s="2"/>
      <c r="GG1840" s="2"/>
      <c r="GH1840" s="2"/>
      <c r="GI1840" s="2"/>
      <c r="GJ1840" s="2"/>
      <c r="GK1840" s="2"/>
      <c r="GL1840" s="2"/>
      <c r="GM1840" s="2"/>
      <c r="GN1840" s="2"/>
      <c r="GO1840" s="2"/>
      <c r="GP1840" s="2"/>
      <c r="GQ1840" s="2"/>
    </row>
    <row r="1841" spans="1:199" customFormat="1" hidden="1" x14ac:dyDescent="0.2">
      <c r="A1841">
        <f t="shared" si="440"/>
        <v>3</v>
      </c>
      <c r="B1841">
        <f t="shared" si="441"/>
        <v>4</v>
      </c>
      <c r="C1841" s="1">
        <v>36642</v>
      </c>
      <c r="D1841">
        <f t="shared" si="442"/>
        <v>4</v>
      </c>
      <c r="E1841">
        <f t="shared" si="443"/>
        <v>2000</v>
      </c>
      <c r="F1841" s="17">
        <f t="shared" si="445"/>
        <v>9.6933333333333316E-2</v>
      </c>
      <c r="G1841" s="16">
        <f t="shared" si="432"/>
        <v>-0.15125000000000055</v>
      </c>
      <c r="H1841" s="16">
        <f t="shared" si="433"/>
        <v>-3.3333333333325221E-3</v>
      </c>
      <c r="I1841" s="16">
        <f t="shared" si="434"/>
        <v>-0.15458333333333307</v>
      </c>
      <c r="J1841" s="7">
        <f>VLOOKUP(C1841,'Nymex hist.'!A:B,2,0)</f>
        <v>3.089</v>
      </c>
      <c r="K1841" s="11">
        <f t="shared" si="444"/>
        <v>3.1066666666666669</v>
      </c>
      <c r="L1841" s="11">
        <f t="shared" si="446"/>
        <v>3.2036000000000002</v>
      </c>
      <c r="M1841" s="9">
        <f t="shared" si="435"/>
        <v>2.9335</v>
      </c>
      <c r="N1841" s="9">
        <f t="shared" si="436"/>
        <v>2.7822499999999994</v>
      </c>
      <c r="O1841" s="9">
        <f t="shared" si="437"/>
        <v>2.7789166666666669</v>
      </c>
      <c r="P1841" s="9">
        <f t="shared" si="438"/>
        <v>2.8064166666666668</v>
      </c>
      <c r="Q1841" s="9">
        <f t="shared" si="439"/>
        <v>2.8439166666666664</v>
      </c>
      <c r="R1841" s="8">
        <v>36642</v>
      </c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3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>
        <v>3.089</v>
      </c>
      <c r="DC1841" s="2">
        <v>3.09</v>
      </c>
      <c r="DD1841" s="2">
        <v>3.105</v>
      </c>
      <c r="DE1841" s="2">
        <v>3.117</v>
      </c>
      <c r="DF1841" s="2">
        <v>3.113</v>
      </c>
      <c r="DG1841" s="2">
        <v>3.1259999999999999</v>
      </c>
      <c r="DH1841" s="2">
        <v>3.2189999999999999</v>
      </c>
      <c r="DI1841" s="2">
        <v>3.3130000000000002</v>
      </c>
      <c r="DJ1841" s="2">
        <v>3.327</v>
      </c>
      <c r="DK1841" s="2">
        <v>3.1619999999999999</v>
      </c>
      <c r="DL1841" s="2">
        <v>2.9969999999999999</v>
      </c>
      <c r="DM1841" s="2">
        <v>2.8450000000000002</v>
      </c>
      <c r="DN1841" s="2">
        <v>2.8039999999999998</v>
      </c>
      <c r="DO1841" s="2">
        <v>2.8050000000000002</v>
      </c>
      <c r="DP1841" s="2">
        <v>2.81</v>
      </c>
      <c r="DQ1841" s="2">
        <v>2.8170000000000002</v>
      </c>
      <c r="DR1841" s="2">
        <v>2.8149999999999999</v>
      </c>
      <c r="DS1841" s="2">
        <v>2.8340000000000001</v>
      </c>
      <c r="DT1841" s="2">
        <v>2.9420000000000002</v>
      </c>
      <c r="DU1841" s="2">
        <v>3.044</v>
      </c>
      <c r="DV1841" s="2">
        <v>3.0640000000000001</v>
      </c>
      <c r="DW1841" s="2">
        <v>2.9449999999999998</v>
      </c>
      <c r="DX1841" s="2">
        <v>2.8039999999999998</v>
      </c>
      <c r="DY1841" s="2">
        <v>2.706</v>
      </c>
      <c r="DZ1841" s="2">
        <v>2.6749999999999998</v>
      </c>
      <c r="EA1841" s="2">
        <v>2.67</v>
      </c>
      <c r="EB1841" s="2">
        <v>2.6720000000000002</v>
      </c>
      <c r="EC1841" s="2">
        <v>2.68</v>
      </c>
      <c r="ED1841" s="2">
        <v>2.6779999999999999</v>
      </c>
      <c r="EE1841" s="2">
        <v>2.702</v>
      </c>
      <c r="EF1841" s="2">
        <v>2.8340000000000001</v>
      </c>
      <c r="EG1841" s="2">
        <v>2.9569999999999999</v>
      </c>
      <c r="EH1841" s="2">
        <v>2.9870000000000001</v>
      </c>
      <c r="EI1841" s="2">
        <v>2.8740000000000001</v>
      </c>
      <c r="EJ1841" s="2">
        <v>2.7589999999999999</v>
      </c>
      <c r="EK1841" s="2">
        <v>2.6589999999999998</v>
      </c>
      <c r="EL1841" s="2">
        <v>2.7</v>
      </c>
      <c r="EM1841" s="2">
        <v>2.6949999999999998</v>
      </c>
      <c r="EN1841" s="2">
        <v>2.6970000000000001</v>
      </c>
      <c r="EO1841" s="2">
        <v>2.7050000000000001</v>
      </c>
      <c r="EP1841" s="2">
        <v>2.7029999999999998</v>
      </c>
      <c r="EQ1841" s="2">
        <v>2.7269999999999999</v>
      </c>
      <c r="ER1841" s="2">
        <v>2.859</v>
      </c>
      <c r="ES1841" s="2">
        <v>2.9820000000000002</v>
      </c>
      <c r="ET1841" s="2">
        <v>3.0065</v>
      </c>
      <c r="EU1841" s="2">
        <v>2.8975</v>
      </c>
      <c r="EV1841" s="2">
        <v>2.7854999999999999</v>
      </c>
      <c r="EW1841" s="2">
        <v>2.6884999999999999</v>
      </c>
      <c r="EX1841" s="2">
        <v>2.7305000000000001</v>
      </c>
      <c r="EY1841" s="2">
        <v>2.7265000000000001</v>
      </c>
      <c r="EZ1841" s="2">
        <v>2.7284999999999999</v>
      </c>
      <c r="FA1841" s="2">
        <v>2.7364999999999999</v>
      </c>
      <c r="FB1841" s="2">
        <v>2.7334999999999998</v>
      </c>
      <c r="FC1841" s="2">
        <v>2.7565</v>
      </c>
      <c r="FD1841" s="2">
        <v>2.8835000000000002</v>
      </c>
      <c r="FE1841" s="2">
        <v>3.0034999999999998</v>
      </c>
      <c r="FF1841" s="2">
        <v>3.036</v>
      </c>
      <c r="FG1841" s="2">
        <v>2.931</v>
      </c>
      <c r="FH1841" s="2">
        <v>2.8220000000000001</v>
      </c>
      <c r="FI1841" s="2">
        <v>2.7280000000000002</v>
      </c>
      <c r="FJ1841" s="2">
        <v>2.7709999999999999</v>
      </c>
      <c r="FK1841" s="2">
        <v>2.7679999999999998</v>
      </c>
      <c r="FL1841" s="2">
        <v>2.77</v>
      </c>
      <c r="FM1841" s="2">
        <v>2.778</v>
      </c>
      <c r="FN1841" s="2">
        <v>2.774</v>
      </c>
      <c r="FO1841" s="2">
        <v>2.7959999999999998</v>
      </c>
      <c r="FP1841" s="2">
        <v>2.9180000000000001</v>
      </c>
      <c r="FQ1841" s="2">
        <v>3.0350000000000001</v>
      </c>
      <c r="FR1841" s="2">
        <v>3.0754999999999999</v>
      </c>
      <c r="FS1841" s="2">
        <v>2.9744999999999999</v>
      </c>
      <c r="FT1841" s="2">
        <v>2.8685</v>
      </c>
      <c r="FU1841" s="2">
        <v>2.7774999999999999</v>
      </c>
      <c r="FV1841" s="2"/>
      <c r="FW1841" s="2"/>
      <c r="FX1841" s="2"/>
      <c r="FY1841" s="2"/>
      <c r="FZ1841" s="2"/>
      <c r="GA1841" s="2"/>
      <c r="GB1841" s="2"/>
      <c r="GC1841" s="2"/>
      <c r="GD1841" s="2"/>
      <c r="GE1841" s="2"/>
      <c r="GF1841" s="2"/>
      <c r="GG1841" s="2"/>
      <c r="GH1841" s="2"/>
      <c r="GI1841" s="2"/>
      <c r="GJ1841" s="2"/>
      <c r="GK1841" s="2"/>
      <c r="GL1841" s="2"/>
      <c r="GM1841" s="2"/>
      <c r="GN1841" s="2"/>
      <c r="GO1841" s="2"/>
      <c r="GP1841" s="2"/>
      <c r="GQ1841" s="2"/>
    </row>
    <row r="1842" spans="1:199" x14ac:dyDescent="0.2">
      <c r="A1842" s="36">
        <f t="shared" si="440"/>
        <v>4</v>
      </c>
      <c r="B1842" s="36">
        <f t="shared" si="441"/>
        <v>4</v>
      </c>
      <c r="C1842" s="1">
        <v>36643</v>
      </c>
      <c r="D1842">
        <f t="shared" si="442"/>
        <v>4</v>
      </c>
      <c r="E1842">
        <f t="shared" si="443"/>
        <v>2000</v>
      </c>
      <c r="F1842" s="21">
        <f t="shared" si="445"/>
        <v>0.10013333333333296</v>
      </c>
      <c r="G1842" s="21">
        <f t="shared" si="432"/>
        <v>-0.14716666666666711</v>
      </c>
      <c r="H1842" s="21">
        <f t="shared" si="433"/>
        <v>-1.1333333333332973E-2</v>
      </c>
      <c r="I1842" s="21">
        <f t="shared" si="434"/>
        <v>-0.15850000000000009</v>
      </c>
      <c r="J1842" s="23">
        <f>VLOOKUP(C1842,'Nymex hist.'!A:B,2,0)</f>
        <v>3.0550000000000002</v>
      </c>
      <c r="K1842" s="23">
        <f t="shared" si="444"/>
        <v>3.081666666666667</v>
      </c>
      <c r="L1842" s="23">
        <f t="shared" si="446"/>
        <v>3.1818</v>
      </c>
      <c r="M1842" s="23">
        <f t="shared" si="435"/>
        <v>2.9194166666666668</v>
      </c>
      <c r="N1842" s="23">
        <f t="shared" si="436"/>
        <v>2.7722499999999997</v>
      </c>
      <c r="O1842" s="23">
        <f t="shared" si="437"/>
        <v>2.7609166666666667</v>
      </c>
      <c r="P1842" s="23">
        <f t="shared" si="438"/>
        <v>2.7884166666666665</v>
      </c>
      <c r="Q1842" s="23">
        <f t="shared" si="439"/>
        <v>2.8259166666666666</v>
      </c>
      <c r="R1842" s="30">
        <v>36643</v>
      </c>
      <c r="S1842" s="32"/>
      <c r="T1842" s="32"/>
      <c r="U1842" s="32"/>
      <c r="V1842" s="32"/>
      <c r="W1842" s="32"/>
      <c r="X1842" s="32"/>
      <c r="Y1842" s="32"/>
      <c r="Z1842" s="32"/>
      <c r="AA1842" s="32"/>
      <c r="AB1842" s="32"/>
      <c r="AC1842" s="32"/>
      <c r="AD1842" s="32"/>
      <c r="AE1842" s="32"/>
      <c r="AF1842" s="32"/>
      <c r="AG1842" s="32"/>
      <c r="AH1842" s="32"/>
      <c r="AI1842" s="32"/>
      <c r="AJ1842" s="34"/>
      <c r="AK1842" s="32"/>
      <c r="AL1842" s="32"/>
      <c r="AM1842" s="32"/>
      <c r="AN1842" s="32"/>
      <c r="AO1842" s="32"/>
      <c r="AP1842" s="32"/>
      <c r="AQ1842" s="32"/>
      <c r="AR1842" s="32"/>
      <c r="AS1842" s="32"/>
      <c r="AT1842" s="32"/>
      <c r="AU1842" s="32"/>
      <c r="AV1842" s="32"/>
      <c r="AW1842" s="32"/>
      <c r="AX1842" s="32"/>
      <c r="AY1842" s="32"/>
      <c r="AZ1842" s="32"/>
      <c r="BA1842" s="32"/>
      <c r="BB1842" s="32"/>
      <c r="BC1842" s="32"/>
      <c r="BD1842" s="32"/>
      <c r="BE1842" s="32"/>
      <c r="BF1842" s="32"/>
      <c r="BG1842" s="32"/>
      <c r="BH1842" s="32"/>
      <c r="BI1842" s="32"/>
      <c r="BJ1842" s="32"/>
      <c r="BK1842" s="32"/>
      <c r="BL1842" s="32"/>
      <c r="BM1842" s="32"/>
      <c r="BN1842" s="32"/>
      <c r="BO1842" s="32"/>
      <c r="BP1842" s="32"/>
      <c r="BQ1842" s="32"/>
      <c r="BR1842" s="32"/>
      <c r="BS1842" s="32"/>
      <c r="BT1842" s="32"/>
      <c r="BU1842" s="32"/>
      <c r="BV1842" s="32"/>
      <c r="BW1842" s="32"/>
      <c r="BX1842" s="32"/>
      <c r="BY1842" s="32"/>
      <c r="BZ1842" s="32"/>
      <c r="CA1842" s="32"/>
      <c r="CB1842" s="32"/>
      <c r="CC1842" s="32"/>
      <c r="CD1842" s="32"/>
      <c r="CE1842" s="32"/>
      <c r="CF1842" s="32"/>
      <c r="CG1842" s="32"/>
      <c r="CH1842" s="32"/>
      <c r="CI1842" s="32"/>
      <c r="CJ1842" s="32"/>
      <c r="CK1842" s="32"/>
      <c r="CL1842" s="32"/>
      <c r="CM1842" s="32"/>
      <c r="CN1842" s="32"/>
      <c r="CO1842" s="32"/>
      <c r="CP1842" s="32"/>
      <c r="CQ1842" s="32"/>
      <c r="CR1842" s="32"/>
      <c r="CS1842" s="32"/>
      <c r="CT1842" s="32"/>
      <c r="CU1842" s="32"/>
      <c r="CV1842" s="32"/>
      <c r="CW1842" s="32"/>
      <c r="CX1842" s="32"/>
      <c r="CY1842" s="32"/>
      <c r="CZ1842" s="32"/>
      <c r="DA1842" s="32"/>
      <c r="DB1842" s="32">
        <v>3.089</v>
      </c>
      <c r="DC1842" s="32">
        <v>3.0550000000000002</v>
      </c>
      <c r="DD1842" s="32">
        <v>3.0739999999999998</v>
      </c>
      <c r="DE1842" s="32">
        <v>3.0880000000000001</v>
      </c>
      <c r="DF1842" s="32">
        <v>3.085</v>
      </c>
      <c r="DG1842" s="32">
        <v>3.0990000000000002</v>
      </c>
      <c r="DH1842" s="32">
        <v>3.1909999999999998</v>
      </c>
      <c r="DI1842" s="32">
        <v>3.2879999999999998</v>
      </c>
      <c r="DJ1842" s="32">
        <v>3.302</v>
      </c>
      <c r="DK1842" s="32">
        <v>3.145</v>
      </c>
      <c r="DL1842" s="32">
        <v>2.9830000000000001</v>
      </c>
      <c r="DM1842" s="32">
        <v>2.831</v>
      </c>
      <c r="DN1842" s="32">
        <v>2.7909999999999999</v>
      </c>
      <c r="DO1842" s="32">
        <v>2.7919999999999998</v>
      </c>
      <c r="DP1842" s="32">
        <v>2.7970000000000002</v>
      </c>
      <c r="DQ1842" s="32">
        <v>2.8050000000000002</v>
      </c>
      <c r="DR1842" s="32">
        <v>2.8029999999999999</v>
      </c>
      <c r="DS1842" s="32">
        <v>2.8220000000000001</v>
      </c>
      <c r="DT1842" s="32">
        <v>2.93</v>
      </c>
      <c r="DU1842" s="32">
        <v>3.032</v>
      </c>
      <c r="DV1842" s="32">
        <v>3.0539999999999998</v>
      </c>
      <c r="DW1842" s="32">
        <v>2.9350000000000001</v>
      </c>
      <c r="DX1842" s="32">
        <v>2.794</v>
      </c>
      <c r="DY1842" s="32">
        <v>2.6960000000000002</v>
      </c>
      <c r="DZ1842" s="32">
        <v>2.665</v>
      </c>
      <c r="EA1842" s="32">
        <v>2.66</v>
      </c>
      <c r="EB1842" s="32">
        <v>2.6619999999999999</v>
      </c>
      <c r="EC1842" s="32">
        <v>2.67</v>
      </c>
      <c r="ED1842" s="32">
        <v>2.6680000000000001</v>
      </c>
      <c r="EE1842" s="32">
        <v>2.6920000000000002</v>
      </c>
      <c r="EF1842" s="32">
        <v>2.8239999999999998</v>
      </c>
      <c r="EG1842" s="32">
        <v>2.9470000000000001</v>
      </c>
      <c r="EH1842" s="32">
        <v>2.9769999999999999</v>
      </c>
      <c r="EI1842" s="32">
        <v>2.8639999999999999</v>
      </c>
      <c r="EJ1842" s="32">
        <v>2.7490000000000001</v>
      </c>
      <c r="EK1842" s="32">
        <v>2.649</v>
      </c>
      <c r="EL1842" s="32">
        <v>2.629</v>
      </c>
      <c r="EM1842" s="32">
        <v>2.68</v>
      </c>
      <c r="EN1842" s="32">
        <v>2.6819999999999999</v>
      </c>
      <c r="EO1842" s="32">
        <v>2.69</v>
      </c>
      <c r="EP1842" s="32">
        <v>2.6880000000000002</v>
      </c>
      <c r="EQ1842" s="32">
        <v>2.7120000000000002</v>
      </c>
      <c r="ER1842" s="32">
        <v>2.8439999999999999</v>
      </c>
      <c r="ES1842" s="32">
        <v>2.9670000000000001</v>
      </c>
      <c r="ET1842" s="32">
        <v>2.9965000000000002</v>
      </c>
      <c r="EU1842" s="32">
        <v>2.8875000000000002</v>
      </c>
      <c r="EV1842" s="32">
        <v>2.7755000000000001</v>
      </c>
      <c r="EW1842" s="32">
        <v>2.6785000000000001</v>
      </c>
      <c r="EX1842" s="32">
        <v>2.6595</v>
      </c>
      <c r="EY1842" s="32">
        <v>2.7115</v>
      </c>
      <c r="EZ1842" s="32">
        <v>2.7134999999999998</v>
      </c>
      <c r="FA1842" s="32">
        <v>2.7214999999999998</v>
      </c>
      <c r="FB1842" s="32">
        <v>2.7185000000000001</v>
      </c>
      <c r="FC1842" s="32">
        <v>2.7414999999999998</v>
      </c>
      <c r="FD1842" s="32">
        <v>2.8685</v>
      </c>
      <c r="FE1842" s="32">
        <v>2.9885000000000002</v>
      </c>
      <c r="FF1842" s="32">
        <v>3.0259999999999998</v>
      </c>
      <c r="FG1842" s="32">
        <v>2.9209999999999998</v>
      </c>
      <c r="FH1842" s="32">
        <v>2.8119999999999998</v>
      </c>
      <c r="FI1842" s="32">
        <v>2.718</v>
      </c>
      <c r="FJ1842" s="32">
        <v>2.7</v>
      </c>
      <c r="FK1842" s="32">
        <v>2.7530000000000001</v>
      </c>
      <c r="FL1842" s="32">
        <v>2.7549999999999999</v>
      </c>
      <c r="FM1842" s="32">
        <v>2.7629999999999999</v>
      </c>
      <c r="FN1842" s="32">
        <v>2.7589999999999999</v>
      </c>
      <c r="FO1842" s="32">
        <v>2.7810000000000001</v>
      </c>
      <c r="FP1842" s="32">
        <v>2.903</v>
      </c>
      <c r="FQ1842" s="32">
        <v>3.02</v>
      </c>
      <c r="FR1842" s="32">
        <v>3.0655000000000001</v>
      </c>
      <c r="FS1842" s="32">
        <v>2.9645000000000001</v>
      </c>
      <c r="FT1842" s="32">
        <v>2.8584999999999998</v>
      </c>
      <c r="FU1842" s="32">
        <v>2.7675000000000001</v>
      </c>
      <c r="FV1842" s="32"/>
      <c r="FW1842" s="32"/>
      <c r="FX1842" s="32"/>
      <c r="FY1842" s="32"/>
      <c r="FZ1842" s="32"/>
      <c r="GA1842" s="32"/>
      <c r="GB1842" s="32"/>
      <c r="GC1842" s="32"/>
      <c r="GD1842" s="32"/>
      <c r="GE1842" s="32"/>
      <c r="GF1842" s="32"/>
      <c r="GG1842" s="32"/>
      <c r="GH1842" s="32"/>
      <c r="GI1842" s="32"/>
      <c r="GJ1842" s="32"/>
      <c r="GK1842" s="32"/>
      <c r="GL1842" s="32"/>
      <c r="GM1842" s="32"/>
      <c r="GN1842" s="32"/>
      <c r="GO1842" s="32"/>
      <c r="GP1842" s="32"/>
      <c r="GQ1842" s="32"/>
    </row>
    <row r="1843" spans="1:199" customFormat="1" hidden="1" x14ac:dyDescent="0.2">
      <c r="A1843">
        <f t="shared" si="440"/>
        <v>5</v>
      </c>
      <c r="B1843">
        <f t="shared" si="441"/>
        <v>4</v>
      </c>
      <c r="C1843" s="1">
        <v>36644</v>
      </c>
      <c r="D1843">
        <f t="shared" si="442"/>
        <v>4</v>
      </c>
      <c r="E1843">
        <f t="shared" si="443"/>
        <v>2000</v>
      </c>
      <c r="F1843" s="17">
        <f t="shared" si="445"/>
        <v>9.1866666666666763E-2</v>
      </c>
      <c r="G1843" s="16">
        <f t="shared" si="432"/>
        <v>-0.1609166666666666</v>
      </c>
      <c r="H1843" s="16">
        <f t="shared" si="433"/>
        <v>-1.2000000000000455E-2</v>
      </c>
      <c r="I1843" s="16">
        <f t="shared" si="434"/>
        <v>-0.17291666666666705</v>
      </c>
      <c r="J1843" s="7">
        <f>VLOOKUP(C1843,'Nymex hist.'!A:B,2,0)</f>
        <v>3.141</v>
      </c>
      <c r="K1843" s="11">
        <f t="shared" si="444"/>
        <v>3.1473333333333335</v>
      </c>
      <c r="L1843" s="11">
        <f t="shared" si="446"/>
        <v>3.2392000000000003</v>
      </c>
      <c r="M1843" s="9">
        <f t="shared" si="435"/>
        <v>2.9568333333333334</v>
      </c>
      <c r="N1843" s="9">
        <f t="shared" si="436"/>
        <v>2.7959166666666668</v>
      </c>
      <c r="O1843" s="9">
        <f t="shared" si="437"/>
        <v>2.7839166666666664</v>
      </c>
      <c r="P1843" s="9">
        <f t="shared" si="438"/>
        <v>2.8114166666666662</v>
      </c>
      <c r="Q1843" s="9">
        <f t="shared" si="439"/>
        <v>2.8489166666666663</v>
      </c>
      <c r="R1843" s="8">
        <v>36644</v>
      </c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3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>
        <v>3.089</v>
      </c>
      <c r="DC1843" s="2">
        <v>3.141</v>
      </c>
      <c r="DD1843" s="2">
        <v>3.1579999999999999</v>
      </c>
      <c r="DE1843" s="2">
        <v>3.1659999999999999</v>
      </c>
      <c r="DF1843" s="2">
        <v>3.16</v>
      </c>
      <c r="DG1843" s="2">
        <v>3.17</v>
      </c>
      <c r="DH1843" s="2">
        <v>3.2549999999999999</v>
      </c>
      <c r="DI1843" s="2">
        <v>3.3460000000000001</v>
      </c>
      <c r="DJ1843" s="2">
        <v>3.36</v>
      </c>
      <c r="DK1843" s="2">
        <v>3.2</v>
      </c>
      <c r="DL1843" s="2">
        <v>3.0350000000000001</v>
      </c>
      <c r="DM1843" s="2">
        <v>2.875</v>
      </c>
      <c r="DN1843" s="2">
        <v>2.83</v>
      </c>
      <c r="DO1843" s="2">
        <v>2.83</v>
      </c>
      <c r="DP1843" s="2">
        <v>2.83</v>
      </c>
      <c r="DQ1843" s="2">
        <v>2.831</v>
      </c>
      <c r="DR1843" s="2">
        <v>2.8290000000000002</v>
      </c>
      <c r="DS1843" s="2">
        <v>2.8479999999999999</v>
      </c>
      <c r="DT1843" s="2">
        <v>2.956</v>
      </c>
      <c r="DU1843" s="2">
        <v>3.0579999999999998</v>
      </c>
      <c r="DV1843" s="2">
        <v>3.08</v>
      </c>
      <c r="DW1843" s="2">
        <v>2.9609999999999999</v>
      </c>
      <c r="DX1843" s="2">
        <v>2.8180000000000001</v>
      </c>
      <c r="DY1843" s="2">
        <v>2.72</v>
      </c>
      <c r="DZ1843" s="2">
        <v>2.6880000000000002</v>
      </c>
      <c r="EA1843" s="2">
        <v>2.6829999999999998</v>
      </c>
      <c r="EB1843" s="2">
        <v>2.6850000000000001</v>
      </c>
      <c r="EC1843" s="2">
        <v>2.6930000000000001</v>
      </c>
      <c r="ED1843" s="2">
        <v>2.6909999999999998</v>
      </c>
      <c r="EE1843" s="2">
        <v>2.7149999999999999</v>
      </c>
      <c r="EF1843" s="2">
        <v>2.847</v>
      </c>
      <c r="EG1843" s="2">
        <v>2.97</v>
      </c>
      <c r="EH1843" s="2">
        <v>3</v>
      </c>
      <c r="EI1843" s="2">
        <v>2.887</v>
      </c>
      <c r="EJ1843" s="2">
        <v>2.7719999999999998</v>
      </c>
      <c r="EK1843" s="2">
        <v>2.6720000000000002</v>
      </c>
      <c r="EL1843" s="2">
        <v>2.6520000000000001</v>
      </c>
      <c r="EM1843" s="2">
        <v>2.7029999999999998</v>
      </c>
      <c r="EN1843" s="2">
        <v>2.7050000000000001</v>
      </c>
      <c r="EO1843" s="2">
        <v>2.7130000000000001</v>
      </c>
      <c r="EP1843" s="2">
        <v>2.7109999999999999</v>
      </c>
      <c r="EQ1843" s="2">
        <v>2.7349999999999999</v>
      </c>
      <c r="ER1843" s="2">
        <v>2.867</v>
      </c>
      <c r="ES1843" s="2">
        <v>2.99</v>
      </c>
      <c r="ET1843" s="2">
        <v>3.0194999999999999</v>
      </c>
      <c r="EU1843" s="2">
        <v>2.9104999999999999</v>
      </c>
      <c r="EV1843" s="2">
        <v>2.7985000000000002</v>
      </c>
      <c r="EW1843" s="2">
        <v>2.7014999999999998</v>
      </c>
      <c r="EX1843" s="2">
        <v>2.6825000000000001</v>
      </c>
      <c r="EY1843" s="2">
        <v>2.7345000000000002</v>
      </c>
      <c r="EZ1843" s="2">
        <v>2.7364999999999999</v>
      </c>
      <c r="FA1843" s="2">
        <v>2.7444999999999999</v>
      </c>
      <c r="FB1843" s="2">
        <v>2.7414999999999998</v>
      </c>
      <c r="FC1843" s="2">
        <v>2.7645</v>
      </c>
      <c r="FD1843" s="2">
        <v>2.8915000000000002</v>
      </c>
      <c r="FE1843" s="2">
        <v>3.0114999999999998</v>
      </c>
      <c r="FF1843" s="2">
        <v>3.0489999999999999</v>
      </c>
      <c r="FG1843" s="2">
        <v>2.944</v>
      </c>
      <c r="FH1843" s="2">
        <v>2.835</v>
      </c>
      <c r="FI1843" s="2">
        <v>2.7410000000000001</v>
      </c>
      <c r="FJ1843" s="2">
        <v>2.7229999999999999</v>
      </c>
      <c r="FK1843" s="2">
        <v>2.7759999999999998</v>
      </c>
      <c r="FL1843" s="2">
        <v>2.778</v>
      </c>
      <c r="FM1843" s="2">
        <v>2.786</v>
      </c>
      <c r="FN1843" s="2">
        <v>2.782</v>
      </c>
      <c r="FO1843" s="2">
        <v>2.8039999999999998</v>
      </c>
      <c r="FP1843" s="2">
        <v>2.9260000000000002</v>
      </c>
      <c r="FQ1843" s="2">
        <v>3.0430000000000001</v>
      </c>
      <c r="FR1843" s="2">
        <v>3.0884999999999998</v>
      </c>
      <c r="FS1843" s="2">
        <v>2.9874999999999998</v>
      </c>
      <c r="FT1843" s="2">
        <v>2.8815</v>
      </c>
      <c r="FU1843" s="2">
        <v>2.7905000000000002</v>
      </c>
      <c r="FV1843" s="2"/>
      <c r="FW1843" s="2"/>
      <c r="FX1843" s="2"/>
      <c r="FY1843" s="2"/>
      <c r="FZ1843" s="2"/>
      <c r="GA1843" s="2"/>
      <c r="GB1843" s="2"/>
      <c r="GC1843" s="2"/>
      <c r="GD1843" s="2"/>
      <c r="GE1843" s="2"/>
      <c r="GF1843" s="2"/>
      <c r="GG1843" s="2"/>
      <c r="GH1843" s="2"/>
      <c r="GI1843" s="2"/>
      <c r="GJ1843" s="2"/>
      <c r="GK1843" s="2"/>
      <c r="GL1843" s="2"/>
      <c r="GM1843" s="2"/>
      <c r="GN1843" s="2"/>
      <c r="GO1843" s="2"/>
      <c r="GP1843" s="2"/>
      <c r="GQ1843" s="2"/>
    </row>
    <row r="1844" spans="1:199" customFormat="1" hidden="1" x14ac:dyDescent="0.2">
      <c r="A1844">
        <f t="shared" si="440"/>
        <v>7</v>
      </c>
      <c r="B1844">
        <f t="shared" si="441"/>
        <v>4</v>
      </c>
      <c r="C1844" s="1">
        <v>36646</v>
      </c>
      <c r="D1844">
        <f t="shared" si="442"/>
        <v>4</v>
      </c>
      <c r="E1844">
        <f t="shared" si="443"/>
        <v>2000</v>
      </c>
      <c r="F1844" s="17">
        <f t="shared" si="445"/>
        <v>9.1866666666666763E-2</v>
      </c>
      <c r="G1844" s="16">
        <f t="shared" si="432"/>
        <v>-0.1609166666666666</v>
      </c>
      <c r="H1844" s="16">
        <f t="shared" si="433"/>
        <v>-1.2000000000000455E-2</v>
      </c>
      <c r="I1844" s="16">
        <f t="shared" si="434"/>
        <v>-0.17291666666666705</v>
      </c>
      <c r="J1844" s="7">
        <f>VLOOKUP(C1844,'Nymex hist.'!A:B,2,0)</f>
        <v>3.18</v>
      </c>
      <c r="K1844" s="11">
        <f t="shared" si="444"/>
        <v>3.1473333333333335</v>
      </c>
      <c r="L1844" s="11">
        <f t="shared" si="446"/>
        <v>3.2392000000000003</v>
      </c>
      <c r="M1844" s="9">
        <f t="shared" si="435"/>
        <v>2.9568333333333334</v>
      </c>
      <c r="N1844" s="9">
        <f t="shared" si="436"/>
        <v>2.7959166666666668</v>
      </c>
      <c r="O1844" s="9">
        <f t="shared" si="437"/>
        <v>2.7839166666666664</v>
      </c>
      <c r="P1844" s="9">
        <f t="shared" si="438"/>
        <v>2.8114166666666662</v>
      </c>
      <c r="Q1844" s="9">
        <f t="shared" si="439"/>
        <v>2.8489166666666663</v>
      </c>
      <c r="R1844" s="8">
        <v>36646</v>
      </c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3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>
        <v>3.089</v>
      </c>
      <c r="DC1844" s="2">
        <v>3.141</v>
      </c>
      <c r="DD1844" s="2">
        <v>3.1579999999999999</v>
      </c>
      <c r="DE1844" s="2">
        <v>3.1659999999999999</v>
      </c>
      <c r="DF1844" s="2">
        <v>3.16</v>
      </c>
      <c r="DG1844" s="2">
        <v>3.17</v>
      </c>
      <c r="DH1844" s="2">
        <v>3.2549999999999999</v>
      </c>
      <c r="DI1844" s="2">
        <v>3.3460000000000001</v>
      </c>
      <c r="DJ1844" s="2">
        <v>3.36</v>
      </c>
      <c r="DK1844" s="2">
        <v>3.2</v>
      </c>
      <c r="DL1844" s="2">
        <v>3.0350000000000001</v>
      </c>
      <c r="DM1844" s="2">
        <v>2.875</v>
      </c>
      <c r="DN1844" s="2">
        <v>2.83</v>
      </c>
      <c r="DO1844" s="2">
        <v>2.83</v>
      </c>
      <c r="DP1844" s="2">
        <v>2.83</v>
      </c>
      <c r="DQ1844" s="2">
        <v>2.831</v>
      </c>
      <c r="DR1844" s="2">
        <v>2.8290000000000002</v>
      </c>
      <c r="DS1844" s="2">
        <v>2.8479999999999999</v>
      </c>
      <c r="DT1844" s="2">
        <v>2.956</v>
      </c>
      <c r="DU1844" s="2">
        <v>3.0579999999999998</v>
      </c>
      <c r="DV1844" s="2">
        <v>3.08</v>
      </c>
      <c r="DW1844" s="2">
        <v>2.9609999999999999</v>
      </c>
      <c r="DX1844" s="2">
        <v>2.8180000000000001</v>
      </c>
      <c r="DY1844" s="2">
        <v>2.72</v>
      </c>
      <c r="DZ1844" s="2">
        <v>2.6880000000000002</v>
      </c>
      <c r="EA1844" s="2">
        <v>2.6829999999999998</v>
      </c>
      <c r="EB1844" s="2">
        <v>2.6850000000000001</v>
      </c>
      <c r="EC1844" s="2">
        <v>2.6930000000000001</v>
      </c>
      <c r="ED1844" s="2">
        <v>2.6909999999999998</v>
      </c>
      <c r="EE1844" s="2">
        <v>2.7149999999999999</v>
      </c>
      <c r="EF1844" s="2">
        <v>2.847</v>
      </c>
      <c r="EG1844" s="2">
        <v>2.97</v>
      </c>
      <c r="EH1844" s="2">
        <v>3</v>
      </c>
      <c r="EI1844" s="2">
        <v>2.887</v>
      </c>
      <c r="EJ1844" s="2">
        <v>2.7719999999999998</v>
      </c>
      <c r="EK1844" s="2">
        <v>2.6720000000000002</v>
      </c>
      <c r="EL1844" s="2">
        <v>2.6520000000000001</v>
      </c>
      <c r="EM1844" s="2">
        <v>2.7029999999999998</v>
      </c>
      <c r="EN1844" s="2">
        <v>2.7050000000000001</v>
      </c>
      <c r="EO1844" s="2">
        <v>2.7130000000000001</v>
      </c>
      <c r="EP1844" s="2">
        <v>2.7109999999999999</v>
      </c>
      <c r="EQ1844" s="2">
        <v>2.7349999999999999</v>
      </c>
      <c r="ER1844" s="2">
        <v>2.867</v>
      </c>
      <c r="ES1844" s="2">
        <v>2.99</v>
      </c>
      <c r="ET1844" s="2">
        <v>3.0194999999999999</v>
      </c>
      <c r="EU1844" s="2">
        <v>2.9104999999999999</v>
      </c>
      <c r="EV1844" s="2">
        <v>2.7985000000000002</v>
      </c>
      <c r="EW1844" s="2">
        <v>2.7014999999999998</v>
      </c>
      <c r="EX1844" s="2">
        <v>2.6825000000000001</v>
      </c>
      <c r="EY1844" s="2">
        <v>2.7345000000000002</v>
      </c>
      <c r="EZ1844" s="2">
        <v>2.7364999999999999</v>
      </c>
      <c r="FA1844" s="2">
        <v>2.7444999999999999</v>
      </c>
      <c r="FB1844" s="2">
        <v>2.7414999999999998</v>
      </c>
      <c r="FC1844" s="2">
        <v>2.7645</v>
      </c>
      <c r="FD1844" s="2">
        <v>2.8915000000000002</v>
      </c>
      <c r="FE1844" s="2">
        <v>3.0114999999999998</v>
      </c>
      <c r="FF1844" s="2">
        <v>3.0489999999999999</v>
      </c>
      <c r="FG1844" s="2">
        <v>2.944</v>
      </c>
      <c r="FH1844" s="2">
        <v>2.835</v>
      </c>
      <c r="FI1844" s="2">
        <v>2.7410000000000001</v>
      </c>
      <c r="FJ1844" s="2">
        <v>2.7229999999999999</v>
      </c>
      <c r="FK1844" s="2">
        <v>2.7759999999999998</v>
      </c>
      <c r="FL1844" s="2">
        <v>2.778</v>
      </c>
      <c r="FM1844" s="2">
        <v>2.786</v>
      </c>
      <c r="FN1844" s="2">
        <v>2.782</v>
      </c>
      <c r="FO1844" s="2">
        <v>2.8039999999999998</v>
      </c>
      <c r="FP1844" s="2">
        <v>2.9260000000000002</v>
      </c>
      <c r="FQ1844" s="2">
        <v>3.0430000000000001</v>
      </c>
      <c r="FR1844" s="2">
        <v>3.0884999999999998</v>
      </c>
      <c r="FS1844" s="2">
        <v>2.9874999999999998</v>
      </c>
      <c r="FT1844" s="2">
        <v>2.8815</v>
      </c>
      <c r="FU1844" s="2">
        <v>2.7905000000000002</v>
      </c>
      <c r="FV1844" s="2"/>
      <c r="FW1844" s="2"/>
      <c r="FX1844" s="2"/>
      <c r="FY1844" s="2"/>
      <c r="FZ1844" s="2"/>
      <c r="GA1844" s="2"/>
      <c r="GB1844" s="2"/>
      <c r="GC1844" s="2"/>
      <c r="GD1844" s="2"/>
      <c r="GE1844" s="2"/>
      <c r="GF1844" s="2"/>
      <c r="GG1844" s="2"/>
      <c r="GH1844" s="2"/>
      <c r="GI1844" s="2"/>
      <c r="GJ1844" s="2"/>
      <c r="GK1844" s="2"/>
      <c r="GL1844" s="2"/>
      <c r="GM1844" s="2"/>
      <c r="GN1844" s="2"/>
      <c r="GO1844" s="2"/>
      <c r="GP1844" s="2"/>
      <c r="GQ1844" s="2"/>
    </row>
    <row r="1845" spans="1:199" customFormat="1" hidden="1" x14ac:dyDescent="0.2">
      <c r="A1845">
        <f t="shared" si="440"/>
        <v>1</v>
      </c>
      <c r="B1845">
        <f t="shared" si="441"/>
        <v>5</v>
      </c>
      <c r="C1845" s="1">
        <v>36647</v>
      </c>
      <c r="D1845">
        <f t="shared" si="442"/>
        <v>5</v>
      </c>
      <c r="E1845">
        <f t="shared" si="443"/>
        <v>2000</v>
      </c>
      <c r="F1845" s="17">
        <f t="shared" si="445"/>
        <v>6.8199999999999594E-2</v>
      </c>
      <c r="G1845" s="16">
        <f t="shared" si="432"/>
        <v>-0.18008333333333404</v>
      </c>
      <c r="H1845" s="16">
        <f t="shared" si="433"/>
        <v>-1.5750000000000153E-2</v>
      </c>
      <c r="I1845" s="16">
        <f t="shared" si="434"/>
        <v>-0.19583333333333419</v>
      </c>
      <c r="J1845" s="7">
        <f>VLOOKUP(C1845,'Nymex hist.'!A:B,2,0)</f>
        <v>3.2160000000000002</v>
      </c>
      <c r="K1845" s="11">
        <f t="shared" si="444"/>
        <v>3.2352000000000003</v>
      </c>
      <c r="L1845" s="11">
        <f t="shared" si="446"/>
        <v>3.3033999999999999</v>
      </c>
      <c r="M1845" s="9">
        <f t="shared" si="435"/>
        <v>3.0033333333333339</v>
      </c>
      <c r="N1845" s="9">
        <f t="shared" si="436"/>
        <v>2.8232499999999998</v>
      </c>
      <c r="O1845" s="9">
        <f t="shared" si="437"/>
        <v>2.8074999999999997</v>
      </c>
      <c r="P1845" s="9">
        <f t="shared" si="438"/>
        <v>2.8349999999999995</v>
      </c>
      <c r="Q1845" s="9">
        <f t="shared" si="439"/>
        <v>2.8725000000000001</v>
      </c>
      <c r="R1845" s="8">
        <v>36647</v>
      </c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3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>
        <v>3.2160000000000002</v>
      </c>
      <c r="DD1845" s="2">
        <v>3.2360000000000002</v>
      </c>
      <c r="DE1845" s="2">
        <v>3.2429999999999999</v>
      </c>
      <c r="DF1845" s="2">
        <v>3.2360000000000002</v>
      </c>
      <c r="DG1845" s="2">
        <v>3.2450000000000001</v>
      </c>
      <c r="DH1845" s="2">
        <v>3.3279999999999998</v>
      </c>
      <c r="DI1845" s="2">
        <v>3.415</v>
      </c>
      <c r="DJ1845" s="2">
        <v>3.4279999999999999</v>
      </c>
      <c r="DK1845" s="2">
        <v>3.258</v>
      </c>
      <c r="DL1845" s="2">
        <v>3.0880000000000001</v>
      </c>
      <c r="DM1845" s="2">
        <v>2.92</v>
      </c>
      <c r="DN1845" s="2">
        <v>2.875</v>
      </c>
      <c r="DO1845" s="2">
        <v>2.8730000000000002</v>
      </c>
      <c r="DP1845" s="2">
        <v>2.8730000000000002</v>
      </c>
      <c r="DQ1845" s="2">
        <v>2.8730000000000002</v>
      </c>
      <c r="DR1845" s="2">
        <v>2.87</v>
      </c>
      <c r="DS1845" s="2">
        <v>2.8889999999999998</v>
      </c>
      <c r="DT1845" s="2">
        <v>2.9969999999999999</v>
      </c>
      <c r="DU1845" s="2">
        <v>3.0960000000000001</v>
      </c>
      <c r="DV1845" s="2">
        <v>3.1150000000000002</v>
      </c>
      <c r="DW1845" s="2">
        <v>2.992</v>
      </c>
      <c r="DX1845" s="2">
        <v>2.8450000000000002</v>
      </c>
      <c r="DY1845" s="2">
        <v>2.7469999999999999</v>
      </c>
      <c r="DZ1845" s="2">
        <v>2.7149999999999999</v>
      </c>
      <c r="EA1845" s="2">
        <v>2.71</v>
      </c>
      <c r="EB1845" s="2">
        <v>2.7120000000000002</v>
      </c>
      <c r="EC1845" s="2">
        <v>2.72</v>
      </c>
      <c r="ED1845" s="2">
        <v>2.7160000000000002</v>
      </c>
      <c r="EE1845" s="2">
        <v>2.74</v>
      </c>
      <c r="EF1845" s="2">
        <v>2.8719999999999999</v>
      </c>
      <c r="EG1845" s="2">
        <v>2.9950000000000001</v>
      </c>
      <c r="EH1845" s="2">
        <v>3.0219999999999998</v>
      </c>
      <c r="EI1845" s="2">
        <v>2.907</v>
      </c>
      <c r="EJ1845" s="2">
        <v>2.7919999999999998</v>
      </c>
      <c r="EK1845" s="2">
        <v>2.6920000000000002</v>
      </c>
      <c r="EL1845" s="2">
        <v>2.6720000000000002</v>
      </c>
      <c r="EM1845" s="2">
        <v>2.73</v>
      </c>
      <c r="EN1845" s="2">
        <v>2.7320000000000002</v>
      </c>
      <c r="EO1845" s="2">
        <v>2.74</v>
      </c>
      <c r="EP1845" s="2">
        <v>2.7360000000000002</v>
      </c>
      <c r="EQ1845" s="2">
        <v>2.76</v>
      </c>
      <c r="ER1845" s="2">
        <v>2.8919999999999999</v>
      </c>
      <c r="ES1845" s="2">
        <v>3.0150000000000001</v>
      </c>
      <c r="ET1845" s="2">
        <v>3.0415000000000001</v>
      </c>
      <c r="EU1845" s="2">
        <v>2.9304999999999999</v>
      </c>
      <c r="EV1845" s="2">
        <v>2.8184999999999998</v>
      </c>
      <c r="EW1845" s="2">
        <v>2.7214999999999998</v>
      </c>
      <c r="EX1845" s="2">
        <v>2.7025000000000001</v>
      </c>
      <c r="EY1845" s="2">
        <v>2.7614999999999998</v>
      </c>
      <c r="EZ1845" s="2">
        <v>2.7635000000000001</v>
      </c>
      <c r="FA1845" s="2">
        <v>2.7715000000000001</v>
      </c>
      <c r="FB1845" s="2">
        <v>2.7665000000000002</v>
      </c>
      <c r="FC1845" s="2">
        <v>2.7894999999999999</v>
      </c>
      <c r="FD1845" s="2">
        <v>2.9165000000000001</v>
      </c>
      <c r="FE1845" s="2">
        <v>3.0365000000000002</v>
      </c>
      <c r="FF1845" s="2">
        <v>3.0710000000000002</v>
      </c>
      <c r="FG1845" s="2">
        <v>2.964</v>
      </c>
      <c r="FH1845" s="2">
        <v>2.855</v>
      </c>
      <c r="FI1845" s="2">
        <v>2.7610000000000001</v>
      </c>
      <c r="FJ1845" s="2">
        <v>2.7429999999999999</v>
      </c>
      <c r="FK1845" s="2">
        <v>2.8029999999999999</v>
      </c>
      <c r="FL1845" s="2">
        <v>2.8050000000000002</v>
      </c>
      <c r="FM1845" s="2">
        <v>2.8130000000000002</v>
      </c>
      <c r="FN1845" s="2">
        <v>2.8069999999999999</v>
      </c>
      <c r="FO1845" s="2">
        <v>2.8290000000000002</v>
      </c>
      <c r="FP1845" s="2">
        <v>2.9510000000000001</v>
      </c>
      <c r="FQ1845" s="2">
        <v>3.0680000000000001</v>
      </c>
      <c r="FR1845" s="2">
        <v>3.1105</v>
      </c>
      <c r="FS1845" s="2">
        <v>3.0074999999999998</v>
      </c>
      <c r="FT1845" s="2">
        <v>2.9015</v>
      </c>
      <c r="FU1845" s="2">
        <v>2.8105000000000002</v>
      </c>
      <c r="FV1845" s="2">
        <v>2.7934999999999999</v>
      </c>
      <c r="FW1845" s="2"/>
      <c r="FX1845" s="2"/>
      <c r="FY1845" s="2"/>
      <c r="FZ1845" s="2"/>
      <c r="GA1845" s="2"/>
      <c r="GB1845" s="2"/>
      <c r="GC1845" s="2"/>
      <c r="GD1845" s="2"/>
      <c r="GE1845" s="2"/>
      <c r="GF1845" s="2"/>
      <c r="GG1845" s="2"/>
      <c r="GH1845" s="2"/>
      <c r="GI1845" s="2"/>
      <c r="GJ1845" s="2"/>
      <c r="GK1845" s="2"/>
      <c r="GL1845" s="2"/>
      <c r="GM1845" s="2"/>
      <c r="GN1845" s="2"/>
      <c r="GO1845" s="2"/>
      <c r="GP1845" s="2"/>
      <c r="GQ1845" s="2"/>
    </row>
    <row r="1846" spans="1:199" customFormat="1" hidden="1" x14ac:dyDescent="0.2">
      <c r="A1846">
        <f t="shared" si="440"/>
        <v>2</v>
      </c>
      <c r="B1846">
        <f t="shared" si="441"/>
        <v>5</v>
      </c>
      <c r="C1846" s="1">
        <v>36648</v>
      </c>
      <c r="D1846">
        <f t="shared" si="442"/>
        <v>5</v>
      </c>
      <c r="E1846">
        <f t="shared" si="443"/>
        <v>2000</v>
      </c>
      <c r="F1846" s="17">
        <f t="shared" si="445"/>
        <v>7.8000000000000735E-2</v>
      </c>
      <c r="G1846" s="16">
        <f t="shared" si="432"/>
        <v>-0.18299999999999894</v>
      </c>
      <c r="H1846" s="16">
        <f t="shared" si="433"/>
        <v>-1.4916666666667133E-2</v>
      </c>
      <c r="I1846" s="16">
        <f t="shared" si="434"/>
        <v>-0.19791666666666607</v>
      </c>
      <c r="J1846" s="7">
        <f>VLOOKUP(C1846,'Nymex hist.'!A:B,2,0)</f>
        <v>3.2170000000000001</v>
      </c>
      <c r="K1846" s="11">
        <f t="shared" si="444"/>
        <v>3.2367999999999997</v>
      </c>
      <c r="L1846" s="11">
        <f t="shared" si="446"/>
        <v>3.3148000000000004</v>
      </c>
      <c r="M1846" s="9">
        <f t="shared" si="435"/>
        <v>3.0142499999999992</v>
      </c>
      <c r="N1846" s="9">
        <f t="shared" si="436"/>
        <v>2.8312500000000003</v>
      </c>
      <c r="O1846" s="9">
        <f t="shared" si="437"/>
        <v>2.8163333333333331</v>
      </c>
      <c r="P1846" s="9">
        <f t="shared" si="438"/>
        <v>2.8429999999999995</v>
      </c>
      <c r="Q1846" s="9">
        <f t="shared" si="439"/>
        <v>2.8804999999999996</v>
      </c>
      <c r="R1846" s="8">
        <v>36648</v>
      </c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3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>
        <v>3.2170000000000001</v>
      </c>
      <c r="DD1846" s="2">
        <v>3.2349999999999999</v>
      </c>
      <c r="DE1846" s="2">
        <v>3.2440000000000002</v>
      </c>
      <c r="DF1846" s="2">
        <v>3.2389999999999999</v>
      </c>
      <c r="DG1846" s="2">
        <v>3.2490000000000001</v>
      </c>
      <c r="DH1846" s="2">
        <v>3.3370000000000002</v>
      </c>
      <c r="DI1846" s="2">
        <v>3.427</v>
      </c>
      <c r="DJ1846" s="2">
        <v>3.44</v>
      </c>
      <c r="DK1846" s="2">
        <v>3.27</v>
      </c>
      <c r="DL1846" s="2">
        <v>3.1</v>
      </c>
      <c r="DM1846" s="2">
        <v>2.93</v>
      </c>
      <c r="DN1846" s="2">
        <v>2.8849999999999998</v>
      </c>
      <c r="DO1846" s="2">
        <v>2.883</v>
      </c>
      <c r="DP1846" s="2">
        <v>2.883</v>
      </c>
      <c r="DQ1846" s="2">
        <v>2.883</v>
      </c>
      <c r="DR1846" s="2">
        <v>2.88</v>
      </c>
      <c r="DS1846" s="2">
        <v>2.9</v>
      </c>
      <c r="DT1846" s="2">
        <v>3.0089999999999999</v>
      </c>
      <c r="DU1846" s="2">
        <v>3.1080000000000001</v>
      </c>
      <c r="DV1846" s="2">
        <v>3.1230000000000002</v>
      </c>
      <c r="DW1846" s="2">
        <v>3</v>
      </c>
      <c r="DX1846" s="2">
        <v>2.8530000000000002</v>
      </c>
      <c r="DY1846" s="2">
        <v>2.7549999999999999</v>
      </c>
      <c r="DZ1846" s="2">
        <v>2.7229999999999999</v>
      </c>
      <c r="EA1846" s="2">
        <v>2.718</v>
      </c>
      <c r="EB1846" s="2">
        <v>2.72</v>
      </c>
      <c r="EC1846" s="2">
        <v>2.7280000000000002</v>
      </c>
      <c r="ED1846" s="2">
        <v>2.7240000000000002</v>
      </c>
      <c r="EE1846" s="2">
        <v>2.7480000000000002</v>
      </c>
      <c r="EF1846" s="2">
        <v>2.88</v>
      </c>
      <c r="EG1846" s="2">
        <v>3.0030000000000001</v>
      </c>
      <c r="EH1846" s="2">
        <v>3.03</v>
      </c>
      <c r="EI1846" s="2">
        <v>2.915</v>
      </c>
      <c r="EJ1846" s="2">
        <v>2.8</v>
      </c>
      <c r="EK1846" s="2">
        <v>2.7</v>
      </c>
      <c r="EL1846" s="2">
        <v>2.69</v>
      </c>
      <c r="EM1846" s="2">
        <v>2.738</v>
      </c>
      <c r="EN1846" s="2">
        <v>2.74</v>
      </c>
      <c r="EO1846" s="2">
        <v>2.7480000000000002</v>
      </c>
      <c r="EP1846" s="2">
        <v>2.7440000000000002</v>
      </c>
      <c r="EQ1846" s="2">
        <v>2.7679999999999998</v>
      </c>
      <c r="ER1846" s="2">
        <v>2.9</v>
      </c>
      <c r="ES1846" s="2">
        <v>3.0230000000000001</v>
      </c>
      <c r="ET1846" s="2">
        <v>3.0495000000000001</v>
      </c>
      <c r="EU1846" s="2">
        <v>2.9384999999999999</v>
      </c>
      <c r="EV1846" s="2">
        <v>2.8264999999999998</v>
      </c>
      <c r="EW1846" s="2">
        <v>2.7294999999999998</v>
      </c>
      <c r="EX1846" s="2">
        <v>2.7105000000000001</v>
      </c>
      <c r="EY1846" s="2">
        <v>2.7694999999999999</v>
      </c>
      <c r="EZ1846" s="2">
        <v>2.7715000000000001</v>
      </c>
      <c r="FA1846" s="2">
        <v>2.7795000000000001</v>
      </c>
      <c r="FB1846" s="2">
        <v>2.7745000000000002</v>
      </c>
      <c r="FC1846" s="2">
        <v>2.7974999999999999</v>
      </c>
      <c r="FD1846" s="2">
        <v>2.9245000000000001</v>
      </c>
      <c r="FE1846" s="2">
        <v>3.0445000000000002</v>
      </c>
      <c r="FF1846" s="2">
        <v>3.0790000000000002</v>
      </c>
      <c r="FG1846" s="2">
        <v>2.972</v>
      </c>
      <c r="FH1846" s="2">
        <v>2.863</v>
      </c>
      <c r="FI1846" s="2">
        <v>2.7690000000000001</v>
      </c>
      <c r="FJ1846" s="2">
        <v>2.7509999999999999</v>
      </c>
      <c r="FK1846" s="2">
        <v>2.8109999999999999</v>
      </c>
      <c r="FL1846" s="2">
        <v>2.8130000000000002</v>
      </c>
      <c r="FM1846" s="2">
        <v>2.8210000000000002</v>
      </c>
      <c r="FN1846" s="2">
        <v>2.8149999999999999</v>
      </c>
      <c r="FO1846" s="2">
        <v>2.8370000000000002</v>
      </c>
      <c r="FP1846" s="2">
        <v>2.9590000000000001</v>
      </c>
      <c r="FQ1846" s="2">
        <v>3.0760000000000001</v>
      </c>
      <c r="FR1846" s="2">
        <v>3.1185</v>
      </c>
      <c r="FS1846" s="2">
        <v>3.0154999999999998</v>
      </c>
      <c r="FT1846" s="2">
        <v>2.9095</v>
      </c>
      <c r="FU1846" s="2">
        <v>2.8184999999999998</v>
      </c>
      <c r="FV1846" s="2">
        <v>2.8014999999999999</v>
      </c>
      <c r="FW1846" s="2"/>
      <c r="FX1846" s="2"/>
      <c r="FY1846" s="2"/>
      <c r="FZ1846" s="2"/>
      <c r="GA1846" s="2"/>
      <c r="GB1846" s="2"/>
      <c r="GC1846" s="2"/>
      <c r="GD1846" s="2"/>
      <c r="GE1846" s="2"/>
      <c r="GF1846" s="2"/>
      <c r="GG1846" s="2"/>
      <c r="GH1846" s="2"/>
      <c r="GI1846" s="2"/>
      <c r="GJ1846" s="2"/>
      <c r="GK1846" s="2"/>
      <c r="GL1846" s="2"/>
      <c r="GM1846" s="2"/>
      <c r="GN1846" s="2"/>
      <c r="GO1846" s="2"/>
      <c r="GP1846" s="2"/>
      <c r="GQ1846" s="2"/>
    </row>
    <row r="1847" spans="1:199" customFormat="1" hidden="1" x14ac:dyDescent="0.2">
      <c r="A1847">
        <f t="shared" si="440"/>
        <v>3</v>
      </c>
      <c r="B1847">
        <f t="shared" si="441"/>
        <v>5</v>
      </c>
      <c r="C1847" s="1">
        <v>36649</v>
      </c>
      <c r="D1847">
        <f t="shared" si="442"/>
        <v>5</v>
      </c>
      <c r="E1847">
        <f t="shared" si="443"/>
        <v>2000</v>
      </c>
      <c r="F1847" s="17">
        <f t="shared" si="445"/>
        <v>0.11280000000000001</v>
      </c>
      <c r="G1847" s="16">
        <f t="shared" si="432"/>
        <v>-0.175416666666667</v>
      </c>
      <c r="H1847" s="16">
        <f t="shared" si="433"/>
        <v>-1.5833333333333144E-2</v>
      </c>
      <c r="I1847" s="16">
        <f t="shared" si="434"/>
        <v>-0.19125000000000014</v>
      </c>
      <c r="J1847" s="7">
        <f>VLOOKUP(C1847,'Nymex hist.'!A:B,2,0)</f>
        <v>3.1259999999999999</v>
      </c>
      <c r="K1847" s="11">
        <f t="shared" si="444"/>
        <v>3.1564000000000001</v>
      </c>
      <c r="L1847" s="11">
        <f t="shared" si="446"/>
        <v>3.2692000000000001</v>
      </c>
      <c r="M1847" s="9">
        <f t="shared" si="435"/>
        <v>2.9821666666666666</v>
      </c>
      <c r="N1847" s="9">
        <f t="shared" si="436"/>
        <v>2.8067499999999996</v>
      </c>
      <c r="O1847" s="9">
        <f t="shared" si="437"/>
        <v>2.7909166666666665</v>
      </c>
      <c r="P1847" s="9">
        <f t="shared" si="438"/>
        <v>2.8184166666666663</v>
      </c>
      <c r="Q1847" s="9">
        <f t="shared" si="439"/>
        <v>2.8559166666666669</v>
      </c>
      <c r="R1847" s="8">
        <v>36649</v>
      </c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3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>
        <v>3.1259999999999999</v>
      </c>
      <c r="DD1847" s="2">
        <v>3.149</v>
      </c>
      <c r="DE1847" s="2">
        <v>3.1640000000000001</v>
      </c>
      <c r="DF1847" s="2">
        <v>3.1640000000000001</v>
      </c>
      <c r="DG1847" s="2">
        <v>3.1789999999999998</v>
      </c>
      <c r="DH1847" s="2">
        <v>3.2789999999999999</v>
      </c>
      <c r="DI1847" s="2">
        <v>3.379</v>
      </c>
      <c r="DJ1847" s="2">
        <v>3.395</v>
      </c>
      <c r="DK1847" s="2">
        <v>3.23</v>
      </c>
      <c r="DL1847" s="2">
        <v>3.0630000000000002</v>
      </c>
      <c r="DM1847" s="2">
        <v>2.8959999999999999</v>
      </c>
      <c r="DN1847" s="2">
        <v>2.8519999999999999</v>
      </c>
      <c r="DO1847" s="2">
        <v>2.85</v>
      </c>
      <c r="DP1847" s="2">
        <v>2.85</v>
      </c>
      <c r="DQ1847" s="2">
        <v>2.8540000000000001</v>
      </c>
      <c r="DR1847" s="2">
        <v>2.8540000000000001</v>
      </c>
      <c r="DS1847" s="2">
        <v>2.875</v>
      </c>
      <c r="DT1847" s="2">
        <v>2.984</v>
      </c>
      <c r="DU1847" s="2">
        <v>3.0830000000000002</v>
      </c>
      <c r="DV1847" s="2">
        <v>3.1</v>
      </c>
      <c r="DW1847" s="2">
        <v>2.9769999999999999</v>
      </c>
      <c r="DX1847" s="2">
        <v>2.83</v>
      </c>
      <c r="DY1847" s="2">
        <v>2.73</v>
      </c>
      <c r="DZ1847" s="2">
        <v>2.698</v>
      </c>
      <c r="EA1847" s="2">
        <v>2.6930000000000001</v>
      </c>
      <c r="EB1847" s="2">
        <v>2.6949999999999998</v>
      </c>
      <c r="EC1847" s="2">
        <v>2.7029999999999998</v>
      </c>
      <c r="ED1847" s="2">
        <v>2.6989999999999998</v>
      </c>
      <c r="EE1847" s="2">
        <v>2.7229999999999999</v>
      </c>
      <c r="EF1847" s="2">
        <v>2.855</v>
      </c>
      <c r="EG1847" s="2">
        <v>2.9780000000000002</v>
      </c>
      <c r="EH1847" s="2">
        <v>3.0019999999999998</v>
      </c>
      <c r="EI1847" s="2">
        <v>2.887</v>
      </c>
      <c r="EJ1847" s="2">
        <v>2.7719999999999998</v>
      </c>
      <c r="EK1847" s="2">
        <v>2.6720000000000002</v>
      </c>
      <c r="EL1847" s="2">
        <v>2.6619999999999999</v>
      </c>
      <c r="EM1847" s="2">
        <v>2.7149999999999999</v>
      </c>
      <c r="EN1847" s="2">
        <v>2.7170000000000001</v>
      </c>
      <c r="EO1847" s="2">
        <v>2.7250000000000001</v>
      </c>
      <c r="EP1847" s="2">
        <v>2.7210000000000001</v>
      </c>
      <c r="EQ1847" s="2">
        <v>2.7450000000000001</v>
      </c>
      <c r="ER1847" s="2">
        <v>2.875</v>
      </c>
      <c r="ES1847" s="2">
        <v>2.9980000000000002</v>
      </c>
      <c r="ET1847" s="2">
        <v>3.0215000000000001</v>
      </c>
      <c r="EU1847" s="2">
        <v>2.9104999999999999</v>
      </c>
      <c r="EV1847" s="2">
        <v>2.7985000000000002</v>
      </c>
      <c r="EW1847" s="2">
        <v>2.7014999999999998</v>
      </c>
      <c r="EX1847" s="2">
        <v>2.6924999999999999</v>
      </c>
      <c r="EY1847" s="2">
        <v>2.7465000000000002</v>
      </c>
      <c r="EZ1847" s="2">
        <v>2.7484999999999999</v>
      </c>
      <c r="FA1847" s="2">
        <v>2.7565</v>
      </c>
      <c r="FB1847" s="2">
        <v>2.7515000000000001</v>
      </c>
      <c r="FC1847" s="2">
        <v>2.7745000000000002</v>
      </c>
      <c r="FD1847" s="2">
        <v>2.8995000000000002</v>
      </c>
      <c r="FE1847" s="2">
        <v>3.0194999999999999</v>
      </c>
      <c r="FF1847" s="2">
        <v>3.0510000000000002</v>
      </c>
      <c r="FG1847" s="2">
        <v>2.944</v>
      </c>
      <c r="FH1847" s="2">
        <v>2.835</v>
      </c>
      <c r="FI1847" s="2">
        <v>2.7410000000000001</v>
      </c>
      <c r="FJ1847" s="2">
        <v>2.7330000000000001</v>
      </c>
      <c r="FK1847" s="2">
        <v>2.7879999999999998</v>
      </c>
      <c r="FL1847" s="2">
        <v>2.79</v>
      </c>
      <c r="FM1847" s="2">
        <v>2.798</v>
      </c>
      <c r="FN1847" s="2">
        <v>2.7919999999999998</v>
      </c>
      <c r="FO1847" s="2">
        <v>2.8140000000000001</v>
      </c>
      <c r="FP1847" s="2">
        <v>2.9340000000000002</v>
      </c>
      <c r="FQ1847" s="2">
        <v>3.0510000000000002</v>
      </c>
      <c r="FR1847" s="2">
        <v>3.0905</v>
      </c>
      <c r="FS1847" s="2">
        <v>2.9874999999999998</v>
      </c>
      <c r="FT1847" s="2">
        <v>2.8815</v>
      </c>
      <c r="FU1847" s="2">
        <v>2.7905000000000002</v>
      </c>
      <c r="FV1847" s="2">
        <v>2.7835000000000001</v>
      </c>
      <c r="FW1847" s="2"/>
      <c r="FX1847" s="2"/>
      <c r="FY1847" s="2"/>
      <c r="FZ1847" s="2"/>
      <c r="GA1847" s="2"/>
      <c r="GB1847" s="2"/>
      <c r="GC1847" s="2"/>
      <c r="GD1847" s="2"/>
      <c r="GE1847" s="2"/>
      <c r="GF1847" s="2"/>
      <c r="GG1847" s="2"/>
      <c r="GH1847" s="2"/>
      <c r="GI1847" s="2"/>
      <c r="GJ1847" s="2"/>
      <c r="GK1847" s="2"/>
      <c r="GL1847" s="2"/>
      <c r="GM1847" s="2"/>
      <c r="GN1847" s="2"/>
      <c r="GO1847" s="2"/>
      <c r="GP1847" s="2"/>
      <c r="GQ1847" s="2"/>
    </row>
    <row r="1848" spans="1:199" x14ac:dyDescent="0.2">
      <c r="A1848" s="36">
        <f t="shared" si="440"/>
        <v>4</v>
      </c>
      <c r="B1848" s="36">
        <f t="shared" si="441"/>
        <v>5</v>
      </c>
      <c r="C1848" s="1">
        <v>36650</v>
      </c>
      <c r="D1848">
        <f t="shared" si="442"/>
        <v>5</v>
      </c>
      <c r="E1848">
        <f t="shared" si="443"/>
        <v>2000</v>
      </c>
      <c r="F1848" s="21">
        <f t="shared" si="445"/>
        <v>0.1142000000000003</v>
      </c>
      <c r="G1848" s="21">
        <f t="shared" si="432"/>
        <v>-0.17449999999999921</v>
      </c>
      <c r="H1848" s="21">
        <f t="shared" si="433"/>
        <v>-1.5208333333333268E-2</v>
      </c>
      <c r="I1848" s="21">
        <f t="shared" si="434"/>
        <v>-0.18970833333333248</v>
      </c>
      <c r="J1848" s="23">
        <f>VLOOKUP(C1848,'Nymex hist.'!A:B,2,0)</f>
        <v>3.1070000000000002</v>
      </c>
      <c r="K1848" s="23">
        <f t="shared" si="444"/>
        <v>3.1369999999999996</v>
      </c>
      <c r="L1848" s="23">
        <f t="shared" si="446"/>
        <v>3.2511999999999999</v>
      </c>
      <c r="M1848" s="23">
        <f t="shared" si="435"/>
        <v>2.9692499999999993</v>
      </c>
      <c r="N1848" s="23">
        <f t="shared" si="436"/>
        <v>2.7947500000000001</v>
      </c>
      <c r="O1848" s="23">
        <f t="shared" si="437"/>
        <v>2.7795416666666668</v>
      </c>
      <c r="P1848" s="23">
        <f t="shared" si="438"/>
        <v>2.8070416666666667</v>
      </c>
      <c r="Q1848" s="23">
        <f t="shared" si="439"/>
        <v>2.8445416666666667</v>
      </c>
      <c r="R1848" s="30">
        <v>36650</v>
      </c>
      <c r="S1848" s="32"/>
      <c r="T1848" s="32"/>
      <c r="U1848" s="32"/>
      <c r="V1848" s="32"/>
      <c r="W1848" s="32"/>
      <c r="X1848" s="32"/>
      <c r="Y1848" s="32"/>
      <c r="Z1848" s="32"/>
      <c r="AA1848" s="32"/>
      <c r="AB1848" s="32"/>
      <c r="AC1848" s="32"/>
      <c r="AD1848" s="32"/>
      <c r="AE1848" s="32"/>
      <c r="AF1848" s="32"/>
      <c r="AG1848" s="32"/>
      <c r="AH1848" s="32"/>
      <c r="AI1848" s="32"/>
      <c r="AJ1848" s="34"/>
      <c r="AK1848" s="32"/>
      <c r="AL1848" s="32"/>
      <c r="AM1848" s="32"/>
      <c r="AN1848" s="32"/>
      <c r="AO1848" s="32"/>
      <c r="AP1848" s="32"/>
      <c r="AQ1848" s="32"/>
      <c r="AR1848" s="32"/>
      <c r="AS1848" s="32"/>
      <c r="AT1848" s="32"/>
      <c r="AU1848" s="32"/>
      <c r="AV1848" s="32"/>
      <c r="AW1848" s="32"/>
      <c r="AX1848" s="32"/>
      <c r="AY1848" s="32"/>
      <c r="AZ1848" s="32"/>
      <c r="BA1848" s="32"/>
      <c r="BB1848" s="32"/>
      <c r="BC1848" s="32"/>
      <c r="BD1848" s="32"/>
      <c r="BE1848" s="32"/>
      <c r="BF1848" s="32"/>
      <c r="BG1848" s="32"/>
      <c r="BH1848" s="32"/>
      <c r="BI1848" s="32"/>
      <c r="BJ1848" s="32"/>
      <c r="BK1848" s="32"/>
      <c r="BL1848" s="32"/>
      <c r="BM1848" s="32"/>
      <c r="BN1848" s="32"/>
      <c r="BO1848" s="32"/>
      <c r="BP1848" s="32"/>
      <c r="BQ1848" s="32"/>
      <c r="BR1848" s="32"/>
      <c r="BS1848" s="32"/>
      <c r="BT1848" s="32"/>
      <c r="BU1848" s="32"/>
      <c r="BV1848" s="32"/>
      <c r="BW1848" s="32"/>
      <c r="BX1848" s="32"/>
      <c r="BY1848" s="32"/>
      <c r="BZ1848" s="32"/>
      <c r="CA1848" s="32"/>
      <c r="CB1848" s="32"/>
      <c r="CC1848" s="32"/>
      <c r="CD1848" s="32"/>
      <c r="CE1848" s="32"/>
      <c r="CF1848" s="32"/>
      <c r="CG1848" s="32"/>
      <c r="CH1848" s="32"/>
      <c r="CI1848" s="32"/>
      <c r="CJ1848" s="32"/>
      <c r="CK1848" s="32"/>
      <c r="CL1848" s="32"/>
      <c r="CM1848" s="32"/>
      <c r="CN1848" s="32"/>
      <c r="CO1848" s="32"/>
      <c r="CP1848" s="32"/>
      <c r="CQ1848" s="32"/>
      <c r="CR1848" s="32"/>
      <c r="CS1848" s="32"/>
      <c r="CT1848" s="32"/>
      <c r="CU1848" s="32"/>
      <c r="CV1848" s="32"/>
      <c r="CW1848" s="32"/>
      <c r="CX1848" s="32"/>
      <c r="CY1848" s="32"/>
      <c r="CZ1848" s="32"/>
      <c r="DA1848" s="32"/>
      <c r="DB1848" s="32"/>
      <c r="DC1848" s="32">
        <v>3.1070000000000002</v>
      </c>
      <c r="DD1848" s="32">
        <v>3.13</v>
      </c>
      <c r="DE1848" s="32">
        <v>3.145</v>
      </c>
      <c r="DF1848" s="32">
        <v>3.145</v>
      </c>
      <c r="DG1848" s="32">
        <v>3.1579999999999999</v>
      </c>
      <c r="DH1848" s="32">
        <v>3.258</v>
      </c>
      <c r="DI1848" s="32">
        <v>3.3580000000000001</v>
      </c>
      <c r="DJ1848" s="32">
        <v>3.375</v>
      </c>
      <c r="DK1848" s="32">
        <v>3.2149999999999999</v>
      </c>
      <c r="DL1848" s="32">
        <v>3.05</v>
      </c>
      <c r="DM1848" s="32">
        <v>2.8849999999999998</v>
      </c>
      <c r="DN1848" s="32">
        <v>2.84</v>
      </c>
      <c r="DO1848" s="32">
        <v>2.8380000000000001</v>
      </c>
      <c r="DP1848" s="32">
        <v>2.8380000000000001</v>
      </c>
      <c r="DQ1848" s="32">
        <v>2.8420000000000001</v>
      </c>
      <c r="DR1848" s="32">
        <v>2.8420000000000001</v>
      </c>
      <c r="DS1848" s="32">
        <v>2.863</v>
      </c>
      <c r="DT1848" s="32">
        <v>2.972</v>
      </c>
      <c r="DU1848" s="32">
        <v>3.0710000000000002</v>
      </c>
      <c r="DV1848" s="32">
        <v>3.0880000000000001</v>
      </c>
      <c r="DW1848" s="32">
        <v>2.9649999999999999</v>
      </c>
      <c r="DX1848" s="32">
        <v>2.8180000000000001</v>
      </c>
      <c r="DY1848" s="32">
        <v>2.718</v>
      </c>
      <c r="DZ1848" s="32">
        <v>2.6859999999999999</v>
      </c>
      <c r="EA1848" s="32">
        <v>2.681</v>
      </c>
      <c r="EB1848" s="32">
        <v>2.6829999999999998</v>
      </c>
      <c r="EC1848" s="32">
        <v>2.6909999999999998</v>
      </c>
      <c r="ED1848" s="32">
        <v>2.6869999999999998</v>
      </c>
      <c r="EE1848" s="32">
        <v>2.7109999999999999</v>
      </c>
      <c r="EF1848" s="32">
        <v>2.843</v>
      </c>
      <c r="EG1848" s="32">
        <v>2.9660000000000002</v>
      </c>
      <c r="EH1848" s="32">
        <v>2.99</v>
      </c>
      <c r="EI1848" s="32">
        <v>2.875</v>
      </c>
      <c r="EJ1848" s="32">
        <v>2.76</v>
      </c>
      <c r="EK1848" s="32">
        <v>2.66</v>
      </c>
      <c r="EL1848" s="32">
        <v>2.65</v>
      </c>
      <c r="EM1848" s="32">
        <v>2.7035</v>
      </c>
      <c r="EN1848" s="32">
        <v>2.7054999999999998</v>
      </c>
      <c r="EO1848" s="32">
        <v>2.7134999999999998</v>
      </c>
      <c r="EP1848" s="32">
        <v>2.7094999999999998</v>
      </c>
      <c r="EQ1848" s="32">
        <v>2.7334999999999998</v>
      </c>
      <c r="ER1848" s="32">
        <v>2.8654999999999999</v>
      </c>
      <c r="ES1848" s="32">
        <v>2.9885000000000002</v>
      </c>
      <c r="ET1848" s="32">
        <v>3.0095000000000001</v>
      </c>
      <c r="EU1848" s="32">
        <v>2.8984999999999999</v>
      </c>
      <c r="EV1848" s="32">
        <v>2.7865000000000002</v>
      </c>
      <c r="EW1848" s="32">
        <v>2.6894999999999998</v>
      </c>
      <c r="EX1848" s="32">
        <v>2.6804999999999999</v>
      </c>
      <c r="EY1848" s="32">
        <v>2.7349999999999999</v>
      </c>
      <c r="EZ1848" s="32">
        <v>2.7370000000000001</v>
      </c>
      <c r="FA1848" s="32">
        <v>2.7450000000000001</v>
      </c>
      <c r="FB1848" s="32">
        <v>2.74</v>
      </c>
      <c r="FC1848" s="32">
        <v>2.7629999999999999</v>
      </c>
      <c r="FD1848" s="32">
        <v>2.89</v>
      </c>
      <c r="FE1848" s="32">
        <v>3.01</v>
      </c>
      <c r="FF1848" s="32">
        <v>3.0390000000000001</v>
      </c>
      <c r="FG1848" s="32">
        <v>2.9319999999999999</v>
      </c>
      <c r="FH1848" s="32">
        <v>2.823</v>
      </c>
      <c r="FI1848" s="32">
        <v>2.7290000000000001</v>
      </c>
      <c r="FJ1848" s="32">
        <v>2.7210000000000001</v>
      </c>
      <c r="FK1848" s="32">
        <v>2.7765</v>
      </c>
      <c r="FL1848" s="32">
        <v>2.7785000000000002</v>
      </c>
      <c r="FM1848" s="32">
        <v>2.7865000000000002</v>
      </c>
      <c r="FN1848" s="32">
        <v>2.7805</v>
      </c>
      <c r="FO1848" s="32">
        <v>2.8025000000000002</v>
      </c>
      <c r="FP1848" s="32">
        <v>2.9245000000000001</v>
      </c>
      <c r="FQ1848" s="32">
        <v>3.0415000000000001</v>
      </c>
      <c r="FR1848" s="32">
        <v>3.0785</v>
      </c>
      <c r="FS1848" s="32">
        <v>2.9754999999999998</v>
      </c>
      <c r="FT1848" s="32">
        <v>2.8694999999999999</v>
      </c>
      <c r="FU1848" s="32">
        <v>2.7785000000000002</v>
      </c>
      <c r="FV1848" s="32">
        <v>2.7715000000000001</v>
      </c>
      <c r="FW1848" s="32"/>
      <c r="FX1848" s="32"/>
      <c r="FY1848" s="32"/>
      <c r="FZ1848" s="32"/>
      <c r="GA1848" s="32"/>
      <c r="GB1848" s="32"/>
      <c r="GC1848" s="32"/>
      <c r="GD1848" s="32"/>
      <c r="GE1848" s="32"/>
      <c r="GF1848" s="32"/>
      <c r="GG1848" s="32"/>
      <c r="GH1848" s="32"/>
      <c r="GI1848" s="32"/>
      <c r="GJ1848" s="32"/>
      <c r="GK1848" s="32"/>
      <c r="GL1848" s="32"/>
      <c r="GM1848" s="32"/>
      <c r="GN1848" s="32"/>
      <c r="GO1848" s="32"/>
      <c r="GP1848" s="32"/>
      <c r="GQ1848" s="32"/>
    </row>
    <row r="1849" spans="1:199" customFormat="1" hidden="1" x14ac:dyDescent="0.2">
      <c r="A1849">
        <f t="shared" si="440"/>
        <v>5</v>
      </c>
      <c r="B1849">
        <f t="shared" si="441"/>
        <v>5</v>
      </c>
      <c r="C1849" s="1">
        <v>36651</v>
      </c>
      <c r="D1849">
        <f t="shared" si="442"/>
        <v>5</v>
      </c>
      <c r="E1849">
        <f t="shared" si="443"/>
        <v>2000</v>
      </c>
      <c r="F1849" s="17">
        <f t="shared" si="445"/>
        <v>0.1339999999999999</v>
      </c>
      <c r="G1849" s="16">
        <f t="shared" si="432"/>
        <v>-0.16849999999999987</v>
      </c>
      <c r="H1849" s="16">
        <f t="shared" si="433"/>
        <v>-1.5625000000000444E-2</v>
      </c>
      <c r="I1849" s="16">
        <f t="shared" si="434"/>
        <v>-0.18412500000000032</v>
      </c>
      <c r="J1849" s="7">
        <f>VLOOKUP(C1849,'Nymex hist.'!A:B,2,0)</f>
        <v>3.0249999999999999</v>
      </c>
      <c r="K1849" s="11">
        <f t="shared" si="444"/>
        <v>3.0649999999999999</v>
      </c>
      <c r="L1849" s="11">
        <f t="shared" si="446"/>
        <v>3.1989999999999998</v>
      </c>
      <c r="M1849" s="9">
        <f t="shared" si="435"/>
        <v>2.93825</v>
      </c>
      <c r="N1849" s="9">
        <f t="shared" si="436"/>
        <v>2.7697500000000002</v>
      </c>
      <c r="O1849" s="9">
        <f t="shared" si="437"/>
        <v>2.7541249999999997</v>
      </c>
      <c r="P1849" s="9">
        <f t="shared" si="438"/>
        <v>2.781625</v>
      </c>
      <c r="Q1849" s="9">
        <f t="shared" si="439"/>
        <v>2.8191249999999997</v>
      </c>
      <c r="R1849" s="8">
        <v>36651</v>
      </c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3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>
        <v>3.0249999999999999</v>
      </c>
      <c r="DD1849" s="2">
        <v>3.056</v>
      </c>
      <c r="DE1849" s="2">
        <v>3.0739999999999998</v>
      </c>
      <c r="DF1849" s="2">
        <v>3.0760000000000001</v>
      </c>
      <c r="DG1849" s="2">
        <v>3.0939999999999999</v>
      </c>
      <c r="DH1849" s="2">
        <v>3.1970000000000001</v>
      </c>
      <c r="DI1849" s="2">
        <v>3.3</v>
      </c>
      <c r="DJ1849" s="2">
        <v>3.32</v>
      </c>
      <c r="DK1849" s="2">
        <v>3.1680000000000001</v>
      </c>
      <c r="DL1849" s="2">
        <v>3.01</v>
      </c>
      <c r="DM1849" s="2">
        <v>2.855</v>
      </c>
      <c r="DN1849" s="2">
        <v>2.8149999999999999</v>
      </c>
      <c r="DO1849" s="2">
        <v>2.8130000000000002</v>
      </c>
      <c r="DP1849" s="2">
        <v>2.8130000000000002</v>
      </c>
      <c r="DQ1849" s="2">
        <v>2.8170000000000002</v>
      </c>
      <c r="DR1849" s="2">
        <v>2.8170000000000002</v>
      </c>
      <c r="DS1849" s="2">
        <v>2.8380000000000001</v>
      </c>
      <c r="DT1849" s="2">
        <v>2.9470000000000001</v>
      </c>
      <c r="DU1849" s="2">
        <v>3.0459999999999998</v>
      </c>
      <c r="DV1849" s="2">
        <v>3.0630000000000002</v>
      </c>
      <c r="DW1849" s="2">
        <v>2.94</v>
      </c>
      <c r="DX1849" s="2">
        <v>2.7930000000000001</v>
      </c>
      <c r="DY1849" s="2">
        <v>2.6930000000000001</v>
      </c>
      <c r="DZ1849" s="2">
        <v>2.661</v>
      </c>
      <c r="EA1849" s="2">
        <v>2.6560000000000001</v>
      </c>
      <c r="EB1849" s="2">
        <v>2.6579999999999999</v>
      </c>
      <c r="EC1849" s="2">
        <v>2.6659999999999999</v>
      </c>
      <c r="ED1849" s="2">
        <v>2.6619999999999999</v>
      </c>
      <c r="EE1849" s="2">
        <v>2.6859999999999999</v>
      </c>
      <c r="EF1849" s="2">
        <v>2.8180000000000001</v>
      </c>
      <c r="EG1849" s="2">
        <v>2.9409999999999998</v>
      </c>
      <c r="EH1849" s="2">
        <v>2.9649999999999999</v>
      </c>
      <c r="EI1849" s="2">
        <v>2.85</v>
      </c>
      <c r="EJ1849" s="2">
        <v>2.7349999999999999</v>
      </c>
      <c r="EK1849" s="2">
        <v>2.6349999999999998</v>
      </c>
      <c r="EL1849" s="2">
        <v>2.62</v>
      </c>
      <c r="EM1849" s="2">
        <v>2.6785000000000001</v>
      </c>
      <c r="EN1849" s="2">
        <v>2.6804999999999999</v>
      </c>
      <c r="EO1849" s="2">
        <v>2.6884999999999999</v>
      </c>
      <c r="EP1849" s="2">
        <v>2.6844999999999999</v>
      </c>
      <c r="EQ1849" s="2">
        <v>2.7084999999999999</v>
      </c>
      <c r="ER1849" s="2">
        <v>2.8405</v>
      </c>
      <c r="ES1849" s="2">
        <v>2.9634999999999998</v>
      </c>
      <c r="ET1849" s="2">
        <v>2.9845000000000002</v>
      </c>
      <c r="EU1849" s="2">
        <v>2.8734999999999999</v>
      </c>
      <c r="EV1849" s="2">
        <v>2.7614999999999998</v>
      </c>
      <c r="EW1849" s="2">
        <v>2.6644999999999999</v>
      </c>
      <c r="EX1849" s="2">
        <v>2.6505000000000001</v>
      </c>
      <c r="EY1849" s="2">
        <v>2.71</v>
      </c>
      <c r="EZ1849" s="2">
        <v>2.7120000000000002</v>
      </c>
      <c r="FA1849" s="2">
        <v>2.72</v>
      </c>
      <c r="FB1849" s="2">
        <v>2.7149999999999999</v>
      </c>
      <c r="FC1849" s="2">
        <v>2.738</v>
      </c>
      <c r="FD1849" s="2">
        <v>2.8650000000000002</v>
      </c>
      <c r="FE1849" s="2">
        <v>2.9849999999999999</v>
      </c>
      <c r="FF1849" s="2">
        <v>3.0139999999999998</v>
      </c>
      <c r="FG1849" s="2">
        <v>2.907</v>
      </c>
      <c r="FH1849" s="2">
        <v>2.798</v>
      </c>
      <c r="FI1849" s="2">
        <v>2.7040000000000002</v>
      </c>
      <c r="FJ1849" s="2">
        <v>2.6909999999999998</v>
      </c>
      <c r="FK1849" s="2">
        <v>2.7515000000000001</v>
      </c>
      <c r="FL1849" s="2">
        <v>2.7534999999999998</v>
      </c>
      <c r="FM1849" s="2">
        <v>2.7614999999999998</v>
      </c>
      <c r="FN1849" s="2">
        <v>2.7555000000000001</v>
      </c>
      <c r="FO1849" s="2">
        <v>2.7774999999999999</v>
      </c>
      <c r="FP1849" s="2">
        <v>2.8995000000000002</v>
      </c>
      <c r="FQ1849" s="2">
        <v>3.0165000000000002</v>
      </c>
      <c r="FR1849" s="2">
        <v>3.0535000000000001</v>
      </c>
      <c r="FS1849" s="2">
        <v>2.9504999999999999</v>
      </c>
      <c r="FT1849" s="2">
        <v>2.8445</v>
      </c>
      <c r="FU1849" s="2">
        <v>2.7534999999999998</v>
      </c>
      <c r="FV1849" s="2">
        <v>2.7414999999999998</v>
      </c>
      <c r="FW1849" s="2"/>
      <c r="FX1849" s="2"/>
      <c r="FY1849" s="2"/>
      <c r="FZ1849" s="2"/>
      <c r="GA1849" s="2"/>
      <c r="GB1849" s="2"/>
      <c r="GC1849" s="2"/>
      <c r="GD1849" s="2"/>
      <c r="GE1849" s="2"/>
      <c r="GF1849" s="2"/>
      <c r="GG1849" s="2"/>
      <c r="GH1849" s="2"/>
      <c r="GI1849" s="2"/>
      <c r="GJ1849" s="2"/>
      <c r="GK1849" s="2"/>
      <c r="GL1849" s="2"/>
      <c r="GM1849" s="2"/>
      <c r="GN1849" s="2"/>
      <c r="GO1849" s="2"/>
      <c r="GP1849" s="2"/>
      <c r="GQ1849" s="2"/>
    </row>
    <row r="1850" spans="1:199" customFormat="1" hidden="1" x14ac:dyDescent="0.2">
      <c r="A1850">
        <f t="shared" si="440"/>
        <v>1</v>
      </c>
      <c r="B1850">
        <f t="shared" si="441"/>
        <v>5</v>
      </c>
      <c r="C1850" s="1">
        <v>36654</v>
      </c>
      <c r="D1850">
        <f t="shared" si="442"/>
        <v>5</v>
      </c>
      <c r="E1850">
        <f t="shared" si="443"/>
        <v>2000</v>
      </c>
      <c r="F1850" s="17">
        <f t="shared" si="445"/>
        <v>8.8400000000000034E-2</v>
      </c>
      <c r="G1850" s="16">
        <f t="shared" si="432"/>
        <v>-0.18566666666666709</v>
      </c>
      <c r="H1850" s="16">
        <f t="shared" si="433"/>
        <v>-1.8499999999999961E-2</v>
      </c>
      <c r="I1850" s="16">
        <f t="shared" si="434"/>
        <v>-0.20416666666666705</v>
      </c>
      <c r="J1850" s="7">
        <f>VLOOKUP(C1850,'Nymex hist.'!A:B,2,0)</f>
        <v>3.17</v>
      </c>
      <c r="K1850" s="11">
        <f t="shared" si="444"/>
        <v>3.194</v>
      </c>
      <c r="L1850" s="11">
        <f t="shared" si="446"/>
        <v>3.2824</v>
      </c>
      <c r="M1850" s="9">
        <f t="shared" si="435"/>
        <v>2.9918333333333336</v>
      </c>
      <c r="N1850" s="9">
        <f t="shared" si="436"/>
        <v>2.8061666666666665</v>
      </c>
      <c r="O1850" s="9">
        <f t="shared" si="437"/>
        <v>2.7876666666666665</v>
      </c>
      <c r="P1850" s="9">
        <f t="shared" si="438"/>
        <v>2.8126666666666669</v>
      </c>
      <c r="Q1850" s="9">
        <f t="shared" si="439"/>
        <v>2.8476666666666666</v>
      </c>
      <c r="R1850" s="8">
        <v>36654</v>
      </c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3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>
        <v>3.17</v>
      </c>
      <c r="DD1850" s="2">
        <v>3.1930000000000001</v>
      </c>
      <c r="DE1850" s="2">
        <v>3.2029999999999998</v>
      </c>
      <c r="DF1850" s="2">
        <v>3.1960000000000002</v>
      </c>
      <c r="DG1850" s="2">
        <v>3.2080000000000002</v>
      </c>
      <c r="DH1850" s="2">
        <v>3.3</v>
      </c>
      <c r="DI1850" s="2">
        <v>3.391</v>
      </c>
      <c r="DJ1850" s="2">
        <v>3.403</v>
      </c>
      <c r="DK1850" s="2">
        <v>3.2429999999999999</v>
      </c>
      <c r="DL1850" s="2">
        <v>3.0750000000000002</v>
      </c>
      <c r="DM1850" s="2">
        <v>2.907</v>
      </c>
      <c r="DN1850" s="2">
        <v>2.8639999999999999</v>
      </c>
      <c r="DO1850" s="2">
        <v>2.859</v>
      </c>
      <c r="DP1850" s="2">
        <v>2.859</v>
      </c>
      <c r="DQ1850" s="2">
        <v>2.863</v>
      </c>
      <c r="DR1850" s="2">
        <v>2.863</v>
      </c>
      <c r="DS1850" s="2">
        <v>2.8839999999999999</v>
      </c>
      <c r="DT1850" s="2">
        <v>2.9929999999999999</v>
      </c>
      <c r="DU1850" s="2">
        <v>3.089</v>
      </c>
      <c r="DV1850" s="2">
        <v>3.1059999999999999</v>
      </c>
      <c r="DW1850" s="2">
        <v>2.9809999999999999</v>
      </c>
      <c r="DX1850" s="2">
        <v>2.831</v>
      </c>
      <c r="DY1850" s="2">
        <v>2.7280000000000002</v>
      </c>
      <c r="DZ1850" s="2">
        <v>2.6960000000000002</v>
      </c>
      <c r="EA1850" s="2">
        <v>2.6909999999999998</v>
      </c>
      <c r="EB1850" s="2">
        <v>2.6930000000000001</v>
      </c>
      <c r="EC1850" s="2">
        <v>2.7010000000000001</v>
      </c>
      <c r="ED1850" s="2">
        <v>2.6970000000000001</v>
      </c>
      <c r="EE1850" s="2">
        <v>2.7210000000000001</v>
      </c>
      <c r="EF1850" s="2">
        <v>2.8530000000000002</v>
      </c>
      <c r="EG1850" s="2">
        <v>2.976</v>
      </c>
      <c r="EH1850" s="2">
        <v>3</v>
      </c>
      <c r="EI1850" s="2">
        <v>2.8849999999999998</v>
      </c>
      <c r="EJ1850" s="2">
        <v>2.77</v>
      </c>
      <c r="EK1850" s="2">
        <v>2.67</v>
      </c>
      <c r="EL1850" s="2">
        <v>2.6549999999999998</v>
      </c>
      <c r="EM1850" s="2">
        <v>2.7109999999999999</v>
      </c>
      <c r="EN1850" s="2">
        <v>2.7130000000000001</v>
      </c>
      <c r="EO1850" s="2">
        <v>2.7210000000000001</v>
      </c>
      <c r="EP1850" s="2">
        <v>2.7170000000000001</v>
      </c>
      <c r="EQ1850" s="2">
        <v>2.7410000000000001</v>
      </c>
      <c r="ER1850" s="2">
        <v>2.8730000000000002</v>
      </c>
      <c r="ES1850" s="2">
        <v>2.996</v>
      </c>
      <c r="ET1850" s="2">
        <v>3.0169999999999999</v>
      </c>
      <c r="EU1850" s="2">
        <v>2.9060000000000001</v>
      </c>
      <c r="EV1850" s="2">
        <v>2.794</v>
      </c>
      <c r="EW1850" s="2">
        <v>2.6970000000000001</v>
      </c>
      <c r="EX1850" s="2">
        <v>2.6829999999999998</v>
      </c>
      <c r="EY1850" s="2">
        <v>2.74</v>
      </c>
      <c r="EZ1850" s="2">
        <v>2.742</v>
      </c>
      <c r="FA1850" s="2">
        <v>2.75</v>
      </c>
      <c r="FB1850" s="2">
        <v>2.7450000000000001</v>
      </c>
      <c r="FC1850" s="2">
        <v>2.7679999999999998</v>
      </c>
      <c r="FD1850" s="2">
        <v>2.895</v>
      </c>
      <c r="FE1850" s="2">
        <v>3.0150000000000001</v>
      </c>
      <c r="FF1850" s="2">
        <v>3.044</v>
      </c>
      <c r="FG1850" s="2">
        <v>2.9369999999999998</v>
      </c>
      <c r="FH1850" s="2">
        <v>2.8279999999999998</v>
      </c>
      <c r="FI1850" s="2">
        <v>2.734</v>
      </c>
      <c r="FJ1850" s="2">
        <v>2.7210000000000001</v>
      </c>
      <c r="FK1850" s="2">
        <v>2.7789999999999999</v>
      </c>
      <c r="FL1850" s="2">
        <v>2.7810000000000001</v>
      </c>
      <c r="FM1850" s="2">
        <v>2.7890000000000001</v>
      </c>
      <c r="FN1850" s="2">
        <v>2.7829999999999999</v>
      </c>
      <c r="FO1850" s="2">
        <v>2.8050000000000002</v>
      </c>
      <c r="FP1850" s="2">
        <v>2.927</v>
      </c>
      <c r="FQ1850" s="2">
        <v>3.044</v>
      </c>
      <c r="FR1850" s="2">
        <v>3.081</v>
      </c>
      <c r="FS1850" s="2">
        <v>2.9780000000000002</v>
      </c>
      <c r="FT1850" s="2">
        <v>2.8719999999999999</v>
      </c>
      <c r="FU1850" s="2">
        <v>2.7810000000000001</v>
      </c>
      <c r="FV1850" s="2">
        <v>2.7690000000000001</v>
      </c>
      <c r="FW1850" s="2"/>
      <c r="FX1850" s="2"/>
      <c r="FY1850" s="2"/>
      <c r="FZ1850" s="2"/>
      <c r="GA1850" s="2"/>
      <c r="GB1850" s="2"/>
      <c r="GC1850" s="2"/>
      <c r="GD1850" s="2"/>
      <c r="GE1850" s="2"/>
      <c r="GF1850" s="2"/>
      <c r="GG1850" s="2"/>
      <c r="GH1850" s="2"/>
      <c r="GI1850" s="2"/>
      <c r="GJ1850" s="2"/>
      <c r="GK1850" s="2"/>
      <c r="GL1850" s="2"/>
      <c r="GM1850" s="2"/>
      <c r="GN1850" s="2"/>
      <c r="GO1850" s="2"/>
      <c r="GP1850" s="2"/>
      <c r="GQ1850" s="2"/>
    </row>
    <row r="1851" spans="1:199" customFormat="1" hidden="1" x14ac:dyDescent="0.2">
      <c r="A1851">
        <f t="shared" si="440"/>
        <v>2</v>
      </c>
      <c r="B1851">
        <f t="shared" si="441"/>
        <v>5</v>
      </c>
      <c r="C1851" s="1">
        <v>36655</v>
      </c>
      <c r="D1851">
        <f t="shared" si="442"/>
        <v>5</v>
      </c>
      <c r="E1851">
        <f t="shared" si="443"/>
        <v>2000</v>
      </c>
      <c r="F1851" s="17">
        <f t="shared" si="445"/>
        <v>9.1000000000000192E-2</v>
      </c>
      <c r="G1851" s="16">
        <f t="shared" si="432"/>
        <v>-0.19358333333333411</v>
      </c>
      <c r="H1851" s="16">
        <f t="shared" si="433"/>
        <v>-1.8499999999999517E-2</v>
      </c>
      <c r="I1851" s="16">
        <f t="shared" si="434"/>
        <v>-0.21208333333333362</v>
      </c>
      <c r="J1851" s="7">
        <f>VLOOKUP(C1851,'Nymex hist.'!A:B,2,0)</f>
        <v>3.1829999999999998</v>
      </c>
      <c r="K1851" s="11">
        <f t="shared" si="444"/>
        <v>3.2076000000000002</v>
      </c>
      <c r="L1851" s="11">
        <f t="shared" si="446"/>
        <v>3.2986000000000004</v>
      </c>
      <c r="M1851" s="9">
        <f t="shared" si="435"/>
        <v>3.0067500000000003</v>
      </c>
      <c r="N1851" s="9">
        <f t="shared" si="436"/>
        <v>2.8131666666666661</v>
      </c>
      <c r="O1851" s="9">
        <f t="shared" si="437"/>
        <v>2.7946666666666666</v>
      </c>
      <c r="P1851" s="9">
        <f t="shared" si="438"/>
        <v>2.8196666666666665</v>
      </c>
      <c r="Q1851" s="9">
        <f t="shared" si="439"/>
        <v>2.8546666666666667</v>
      </c>
      <c r="R1851" s="8">
        <v>36655</v>
      </c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3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>
        <v>3.1829999999999998</v>
      </c>
      <c r="DD1851" s="2">
        <v>3.206</v>
      </c>
      <c r="DE1851" s="2">
        <v>3.2170000000000001</v>
      </c>
      <c r="DF1851" s="2">
        <v>3.21</v>
      </c>
      <c r="DG1851" s="2">
        <v>3.222</v>
      </c>
      <c r="DH1851" s="2">
        <v>3.3149999999999999</v>
      </c>
      <c r="DI1851" s="2">
        <v>3.4079999999999999</v>
      </c>
      <c r="DJ1851" s="2">
        <v>3.42</v>
      </c>
      <c r="DK1851" s="2">
        <v>3.26</v>
      </c>
      <c r="DL1851" s="2">
        <v>3.09</v>
      </c>
      <c r="DM1851" s="2">
        <v>2.92</v>
      </c>
      <c r="DN1851" s="2">
        <v>2.88</v>
      </c>
      <c r="DO1851" s="2">
        <v>2.8759999999999999</v>
      </c>
      <c r="DP1851" s="2">
        <v>2.8759999999999999</v>
      </c>
      <c r="DQ1851" s="2">
        <v>2.88</v>
      </c>
      <c r="DR1851" s="2">
        <v>2.879</v>
      </c>
      <c r="DS1851" s="2">
        <v>2.9</v>
      </c>
      <c r="DT1851" s="2">
        <v>3.004</v>
      </c>
      <c r="DU1851" s="2">
        <v>3.0960000000000001</v>
      </c>
      <c r="DV1851" s="2">
        <v>3.113</v>
      </c>
      <c r="DW1851" s="2">
        <v>2.988</v>
      </c>
      <c r="DX1851" s="2">
        <v>2.8380000000000001</v>
      </c>
      <c r="DY1851" s="2">
        <v>2.7349999999999999</v>
      </c>
      <c r="DZ1851" s="2">
        <v>2.7029999999999998</v>
      </c>
      <c r="EA1851" s="2">
        <v>2.698</v>
      </c>
      <c r="EB1851" s="2">
        <v>2.7</v>
      </c>
      <c r="EC1851" s="2">
        <v>2.7080000000000002</v>
      </c>
      <c r="ED1851" s="2">
        <v>2.7040000000000002</v>
      </c>
      <c r="EE1851" s="2">
        <v>2.7280000000000002</v>
      </c>
      <c r="EF1851" s="2">
        <v>2.86</v>
      </c>
      <c r="EG1851" s="2">
        <v>2.9830000000000001</v>
      </c>
      <c r="EH1851" s="2">
        <v>3.0070000000000001</v>
      </c>
      <c r="EI1851" s="2">
        <v>2.8919999999999999</v>
      </c>
      <c r="EJ1851" s="2">
        <v>2.7770000000000001</v>
      </c>
      <c r="EK1851" s="2">
        <v>2.677</v>
      </c>
      <c r="EL1851" s="2">
        <v>2.6619999999999999</v>
      </c>
      <c r="EM1851" s="2">
        <v>2.718</v>
      </c>
      <c r="EN1851" s="2">
        <v>2.72</v>
      </c>
      <c r="EO1851" s="2">
        <v>2.7280000000000002</v>
      </c>
      <c r="EP1851" s="2">
        <v>2.7240000000000002</v>
      </c>
      <c r="EQ1851" s="2">
        <v>2.7480000000000002</v>
      </c>
      <c r="ER1851" s="2">
        <v>2.88</v>
      </c>
      <c r="ES1851" s="2">
        <v>3.0030000000000001</v>
      </c>
      <c r="ET1851" s="2">
        <v>3.024</v>
      </c>
      <c r="EU1851" s="2">
        <v>2.9129999999999998</v>
      </c>
      <c r="EV1851" s="2">
        <v>2.8010000000000002</v>
      </c>
      <c r="EW1851" s="2">
        <v>2.7040000000000002</v>
      </c>
      <c r="EX1851" s="2">
        <v>2.69</v>
      </c>
      <c r="EY1851" s="2">
        <v>2.7469999999999999</v>
      </c>
      <c r="EZ1851" s="2">
        <v>2.7490000000000001</v>
      </c>
      <c r="FA1851" s="2">
        <v>2.7570000000000001</v>
      </c>
      <c r="FB1851" s="2">
        <v>2.7519999999999998</v>
      </c>
      <c r="FC1851" s="2">
        <v>2.7749999999999999</v>
      </c>
      <c r="FD1851" s="2">
        <v>2.9020000000000001</v>
      </c>
      <c r="FE1851" s="2">
        <v>3.0219999999999998</v>
      </c>
      <c r="FF1851" s="2">
        <v>3.0510000000000002</v>
      </c>
      <c r="FG1851" s="2">
        <v>2.944</v>
      </c>
      <c r="FH1851" s="2">
        <v>2.835</v>
      </c>
      <c r="FI1851" s="2">
        <v>2.7410000000000001</v>
      </c>
      <c r="FJ1851" s="2">
        <v>2.7280000000000002</v>
      </c>
      <c r="FK1851" s="2">
        <v>2.786</v>
      </c>
      <c r="FL1851" s="2">
        <v>2.7879999999999998</v>
      </c>
      <c r="FM1851" s="2">
        <v>2.7959999999999998</v>
      </c>
      <c r="FN1851" s="2">
        <v>2.79</v>
      </c>
      <c r="FO1851" s="2">
        <v>2.8119999999999998</v>
      </c>
      <c r="FP1851" s="2">
        <v>2.9340000000000002</v>
      </c>
      <c r="FQ1851" s="2">
        <v>3.0510000000000002</v>
      </c>
      <c r="FR1851" s="2">
        <v>3.0880000000000001</v>
      </c>
      <c r="FS1851" s="2">
        <v>2.9849999999999999</v>
      </c>
      <c r="FT1851" s="2">
        <v>2.879</v>
      </c>
      <c r="FU1851" s="2">
        <v>2.7879999999999998</v>
      </c>
      <c r="FV1851" s="2">
        <v>2.7759999999999998</v>
      </c>
      <c r="FW1851" s="2"/>
      <c r="FX1851" s="2"/>
      <c r="FY1851" s="2"/>
      <c r="FZ1851" s="2"/>
      <c r="GA1851" s="2"/>
      <c r="GB1851" s="2"/>
      <c r="GC1851" s="2"/>
      <c r="GD1851" s="2"/>
      <c r="GE1851" s="2"/>
      <c r="GF1851" s="2"/>
      <c r="GG1851" s="2"/>
      <c r="GH1851" s="2"/>
      <c r="GI1851" s="2"/>
      <c r="GJ1851" s="2"/>
      <c r="GK1851" s="2"/>
      <c r="GL1851" s="2"/>
      <c r="GM1851" s="2"/>
      <c r="GN1851" s="2"/>
      <c r="GO1851" s="2"/>
      <c r="GP1851" s="2"/>
      <c r="GQ1851" s="2"/>
    </row>
    <row r="1852" spans="1:199" customFormat="1" hidden="1" x14ac:dyDescent="0.2">
      <c r="A1852">
        <f t="shared" si="440"/>
        <v>3</v>
      </c>
      <c r="B1852">
        <f t="shared" si="441"/>
        <v>5</v>
      </c>
      <c r="C1852" s="1">
        <v>36656</v>
      </c>
      <c r="D1852">
        <f t="shared" si="442"/>
        <v>5</v>
      </c>
      <c r="E1852">
        <f t="shared" si="443"/>
        <v>2000</v>
      </c>
      <c r="F1852" s="17">
        <f t="shared" si="445"/>
        <v>7.0000000000000284E-2</v>
      </c>
      <c r="G1852" s="16">
        <f t="shared" si="432"/>
        <v>-0.2283333333333335</v>
      </c>
      <c r="H1852" s="16">
        <f t="shared" si="433"/>
        <v>-2.3916666666666586E-2</v>
      </c>
      <c r="I1852" s="16">
        <f t="shared" si="434"/>
        <v>-0.25225000000000009</v>
      </c>
      <c r="J1852" s="7">
        <f>VLOOKUP(C1852,'Nymex hist.'!A:B,2,0)</f>
        <v>3.3170000000000002</v>
      </c>
      <c r="K1852" s="11">
        <f t="shared" si="444"/>
        <v>3.3348</v>
      </c>
      <c r="L1852" s="11">
        <f t="shared" si="446"/>
        <v>3.4048000000000003</v>
      </c>
      <c r="M1852" s="9">
        <f t="shared" si="435"/>
        <v>3.0762499999999999</v>
      </c>
      <c r="N1852" s="9">
        <f t="shared" si="436"/>
        <v>2.8479166666666664</v>
      </c>
      <c r="O1852" s="9">
        <f t="shared" si="437"/>
        <v>2.8239999999999998</v>
      </c>
      <c r="P1852" s="9">
        <f t="shared" si="438"/>
        <v>2.8490000000000002</v>
      </c>
      <c r="Q1852" s="9">
        <f t="shared" si="439"/>
        <v>2.8840000000000003</v>
      </c>
      <c r="R1852" s="8">
        <v>36656</v>
      </c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3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>
        <v>3.3170000000000002</v>
      </c>
      <c r="DD1852" s="2">
        <v>3.3380000000000001</v>
      </c>
      <c r="DE1852" s="2">
        <v>3.343</v>
      </c>
      <c r="DF1852" s="2">
        <v>3.3330000000000002</v>
      </c>
      <c r="DG1852" s="2">
        <v>3.343</v>
      </c>
      <c r="DH1852" s="2">
        <v>3.43</v>
      </c>
      <c r="DI1852" s="2">
        <v>3.5209999999999999</v>
      </c>
      <c r="DJ1852" s="2">
        <v>3.5329999999999999</v>
      </c>
      <c r="DK1852" s="2">
        <v>3.36</v>
      </c>
      <c r="DL1852" s="2">
        <v>3.18</v>
      </c>
      <c r="DM1852" s="2">
        <v>3</v>
      </c>
      <c r="DN1852" s="2">
        <v>2.95</v>
      </c>
      <c r="DO1852" s="2">
        <v>2.9350000000000001</v>
      </c>
      <c r="DP1852" s="2">
        <v>2.9350000000000001</v>
      </c>
      <c r="DQ1852" s="2">
        <v>2.9390000000000001</v>
      </c>
      <c r="DR1852" s="2">
        <v>2.9340000000000002</v>
      </c>
      <c r="DS1852" s="2">
        <v>2.9540000000000002</v>
      </c>
      <c r="DT1852" s="2">
        <v>3.052</v>
      </c>
      <c r="DU1852" s="2">
        <v>3.1429999999999998</v>
      </c>
      <c r="DV1852" s="2">
        <v>3.16</v>
      </c>
      <c r="DW1852" s="2">
        <v>3.032</v>
      </c>
      <c r="DX1852" s="2">
        <v>2.879</v>
      </c>
      <c r="DY1852" s="2">
        <v>2.7730000000000001</v>
      </c>
      <c r="DZ1852" s="2">
        <v>2.738</v>
      </c>
      <c r="EA1852" s="2">
        <v>2.73</v>
      </c>
      <c r="EB1852" s="2">
        <v>2.73</v>
      </c>
      <c r="EC1852" s="2">
        <v>2.738</v>
      </c>
      <c r="ED1852" s="2">
        <v>2.734</v>
      </c>
      <c r="EE1852" s="2">
        <v>2.758</v>
      </c>
      <c r="EF1852" s="2">
        <v>2.89</v>
      </c>
      <c r="EG1852" s="2">
        <v>3.0129999999999999</v>
      </c>
      <c r="EH1852" s="2">
        <v>3.0350000000000001</v>
      </c>
      <c r="EI1852" s="2">
        <v>2.92</v>
      </c>
      <c r="EJ1852" s="2">
        <v>2.8050000000000002</v>
      </c>
      <c r="EK1852" s="2">
        <v>2.7050000000000001</v>
      </c>
      <c r="EL1852" s="2">
        <v>2.69</v>
      </c>
      <c r="EM1852" s="2">
        <v>2.75</v>
      </c>
      <c r="EN1852" s="2">
        <v>2.75</v>
      </c>
      <c r="EO1852" s="2">
        <v>2.758</v>
      </c>
      <c r="EP1852" s="2">
        <v>2.754</v>
      </c>
      <c r="EQ1852" s="2">
        <v>2.778</v>
      </c>
      <c r="ER1852" s="2">
        <v>2.91</v>
      </c>
      <c r="ES1852" s="2">
        <v>3.0329999999999999</v>
      </c>
      <c r="ET1852" s="2">
        <v>3.052</v>
      </c>
      <c r="EU1852" s="2">
        <v>2.9409999999999998</v>
      </c>
      <c r="EV1852" s="2">
        <v>2.8290000000000002</v>
      </c>
      <c r="EW1852" s="2">
        <v>2.7320000000000002</v>
      </c>
      <c r="EX1852" s="2">
        <v>2.718</v>
      </c>
      <c r="EY1852" s="2">
        <v>2.7789999999999999</v>
      </c>
      <c r="EZ1852" s="2">
        <v>2.7789999999999999</v>
      </c>
      <c r="FA1852" s="2">
        <v>2.7869999999999999</v>
      </c>
      <c r="FB1852" s="2">
        <v>2.782</v>
      </c>
      <c r="FC1852" s="2">
        <v>2.8050000000000002</v>
      </c>
      <c r="FD1852" s="2">
        <v>2.9319999999999999</v>
      </c>
      <c r="FE1852" s="2">
        <v>3.052</v>
      </c>
      <c r="FF1852" s="2">
        <v>3.0790000000000002</v>
      </c>
      <c r="FG1852" s="2">
        <v>2.972</v>
      </c>
      <c r="FH1852" s="2">
        <v>2.863</v>
      </c>
      <c r="FI1852" s="2">
        <v>2.7690000000000001</v>
      </c>
      <c r="FJ1852" s="2">
        <v>2.7559999999999998</v>
      </c>
      <c r="FK1852" s="2">
        <v>2.8180000000000001</v>
      </c>
      <c r="FL1852" s="2">
        <v>2.8180000000000001</v>
      </c>
      <c r="FM1852" s="2">
        <v>2.8260000000000001</v>
      </c>
      <c r="FN1852" s="2">
        <v>2.82</v>
      </c>
      <c r="FO1852" s="2">
        <v>2.8420000000000001</v>
      </c>
      <c r="FP1852" s="2">
        <v>2.964</v>
      </c>
      <c r="FQ1852" s="2">
        <v>3.081</v>
      </c>
      <c r="FR1852" s="2">
        <v>3.1160000000000001</v>
      </c>
      <c r="FS1852" s="2">
        <v>3.0129999999999999</v>
      </c>
      <c r="FT1852" s="2">
        <v>2.907</v>
      </c>
      <c r="FU1852" s="2">
        <v>2.8159999999999998</v>
      </c>
      <c r="FV1852" s="2">
        <v>2.8039999999999998</v>
      </c>
      <c r="FW1852" s="2"/>
      <c r="FX1852" s="2"/>
      <c r="FY1852" s="2"/>
      <c r="FZ1852" s="2"/>
      <c r="GA1852" s="2"/>
      <c r="GB1852" s="2"/>
      <c r="GC1852" s="2"/>
      <c r="GD1852" s="2"/>
      <c r="GE1852" s="2"/>
      <c r="GF1852" s="2"/>
      <c r="GG1852" s="2"/>
      <c r="GH1852" s="2"/>
      <c r="GI1852" s="2"/>
      <c r="GJ1852" s="2"/>
      <c r="GK1852" s="2"/>
      <c r="GL1852" s="2"/>
      <c r="GM1852" s="2"/>
      <c r="GN1852" s="2"/>
      <c r="GO1852" s="2"/>
      <c r="GP1852" s="2"/>
      <c r="GQ1852" s="2"/>
    </row>
    <row r="1853" spans="1:199" x14ac:dyDescent="0.2">
      <c r="A1853" s="36">
        <f t="shared" si="440"/>
        <v>4</v>
      </c>
      <c r="B1853" s="36">
        <f t="shared" si="441"/>
        <v>5</v>
      </c>
      <c r="C1853" s="1">
        <v>36657</v>
      </c>
      <c r="D1853">
        <f t="shared" si="442"/>
        <v>5</v>
      </c>
      <c r="E1853">
        <f t="shared" si="443"/>
        <v>2000</v>
      </c>
      <c r="F1853" s="21">
        <f t="shared" si="445"/>
        <v>8.1199999999999495E-2</v>
      </c>
      <c r="G1853" s="21">
        <f t="shared" si="432"/>
        <v>-0.25858333333333317</v>
      </c>
      <c r="H1853" s="21">
        <f t="shared" si="433"/>
        <v>-2.925000000000022E-2</v>
      </c>
      <c r="I1853" s="21">
        <f t="shared" si="434"/>
        <v>-0.28783333333333339</v>
      </c>
      <c r="J1853" s="23">
        <f>VLOOKUP(C1853,'Nymex hist.'!A:B,2,0)</f>
        <v>3.3519999999999999</v>
      </c>
      <c r="K1853" s="23">
        <f t="shared" si="444"/>
        <v>3.3768000000000002</v>
      </c>
      <c r="L1853" s="23">
        <f t="shared" si="446"/>
        <v>3.4579999999999997</v>
      </c>
      <c r="M1853" s="23">
        <f t="shared" si="435"/>
        <v>3.1188333333333333</v>
      </c>
      <c r="N1853" s="23">
        <f t="shared" si="436"/>
        <v>2.8602500000000002</v>
      </c>
      <c r="O1853" s="23">
        <f t="shared" si="437"/>
        <v>2.831</v>
      </c>
      <c r="P1853" s="23">
        <f t="shared" si="438"/>
        <v>2.8560000000000003</v>
      </c>
      <c r="Q1853" s="23">
        <f t="shared" si="439"/>
        <v>2.891</v>
      </c>
      <c r="R1853" s="30">
        <v>36657</v>
      </c>
      <c r="S1853" s="32"/>
      <c r="T1853" s="32"/>
      <c r="U1853" s="32"/>
      <c r="V1853" s="32"/>
      <c r="W1853" s="32"/>
      <c r="X1853" s="32"/>
      <c r="Y1853" s="32"/>
      <c r="Z1853" s="32"/>
      <c r="AA1853" s="32"/>
      <c r="AB1853" s="32"/>
      <c r="AC1853" s="32"/>
      <c r="AD1853" s="32"/>
      <c r="AE1853" s="32"/>
      <c r="AF1853" s="32"/>
      <c r="AG1853" s="32"/>
      <c r="AH1853" s="32"/>
      <c r="AI1853" s="32"/>
      <c r="AJ1853" s="34"/>
      <c r="AK1853" s="32"/>
      <c r="AL1853" s="32"/>
      <c r="AM1853" s="32"/>
      <c r="AN1853" s="32"/>
      <c r="AO1853" s="32"/>
      <c r="AP1853" s="32"/>
      <c r="AQ1853" s="32"/>
      <c r="AR1853" s="32"/>
      <c r="AS1853" s="32"/>
      <c r="AT1853" s="32"/>
      <c r="AU1853" s="32"/>
      <c r="AV1853" s="32"/>
      <c r="AW1853" s="32"/>
      <c r="AX1853" s="32"/>
      <c r="AY1853" s="32"/>
      <c r="AZ1853" s="32"/>
      <c r="BA1853" s="32"/>
      <c r="BB1853" s="32"/>
      <c r="BC1853" s="32"/>
      <c r="BD1853" s="32"/>
      <c r="BE1853" s="32"/>
      <c r="BF1853" s="32"/>
      <c r="BG1853" s="32"/>
      <c r="BH1853" s="32"/>
      <c r="BI1853" s="32"/>
      <c r="BJ1853" s="32"/>
      <c r="BK1853" s="32"/>
      <c r="BL1853" s="32"/>
      <c r="BM1853" s="32"/>
      <c r="BN1853" s="32"/>
      <c r="BO1853" s="32"/>
      <c r="BP1853" s="32"/>
      <c r="BQ1853" s="32"/>
      <c r="BR1853" s="32"/>
      <c r="BS1853" s="32"/>
      <c r="BT1853" s="32"/>
      <c r="BU1853" s="32"/>
      <c r="BV1853" s="32"/>
      <c r="BW1853" s="32"/>
      <c r="BX1853" s="32"/>
      <c r="BY1853" s="32"/>
      <c r="BZ1853" s="32"/>
      <c r="CA1853" s="32"/>
      <c r="CB1853" s="32"/>
      <c r="CC1853" s="32"/>
      <c r="CD1853" s="32"/>
      <c r="CE1853" s="32"/>
      <c r="CF1853" s="32"/>
      <c r="CG1853" s="32"/>
      <c r="CH1853" s="32"/>
      <c r="CI1853" s="32"/>
      <c r="CJ1853" s="32"/>
      <c r="CK1853" s="32"/>
      <c r="CL1853" s="32"/>
      <c r="CM1853" s="32"/>
      <c r="CN1853" s="32"/>
      <c r="CO1853" s="32"/>
      <c r="CP1853" s="32"/>
      <c r="CQ1853" s="32"/>
      <c r="CR1853" s="32"/>
      <c r="CS1853" s="32"/>
      <c r="CT1853" s="32"/>
      <c r="CU1853" s="32"/>
      <c r="CV1853" s="32"/>
      <c r="CW1853" s="32"/>
      <c r="CX1853" s="32"/>
      <c r="CY1853" s="32"/>
      <c r="CZ1853" s="32"/>
      <c r="DA1853" s="32"/>
      <c r="DB1853" s="32"/>
      <c r="DC1853" s="32">
        <v>3.3519999999999999</v>
      </c>
      <c r="DD1853" s="32">
        <v>3.3740000000000001</v>
      </c>
      <c r="DE1853" s="32">
        <v>3.387</v>
      </c>
      <c r="DF1853" s="32">
        <v>3.38</v>
      </c>
      <c r="DG1853" s="32">
        <v>3.391</v>
      </c>
      <c r="DH1853" s="32">
        <v>3.484</v>
      </c>
      <c r="DI1853" s="32">
        <v>3.5750000000000002</v>
      </c>
      <c r="DJ1853" s="32">
        <v>3.5870000000000002</v>
      </c>
      <c r="DK1853" s="32">
        <v>3.4140000000000001</v>
      </c>
      <c r="DL1853" s="32">
        <v>3.23</v>
      </c>
      <c r="DM1853" s="32">
        <v>3.0449999999999999</v>
      </c>
      <c r="DN1853" s="32">
        <v>2.99</v>
      </c>
      <c r="DO1853" s="32">
        <v>2.9750000000000001</v>
      </c>
      <c r="DP1853" s="32">
        <v>2.976</v>
      </c>
      <c r="DQ1853" s="32">
        <v>2.98</v>
      </c>
      <c r="DR1853" s="32">
        <v>2.9740000000000002</v>
      </c>
      <c r="DS1853" s="32">
        <v>2.992</v>
      </c>
      <c r="DT1853" s="32">
        <v>3.0870000000000002</v>
      </c>
      <c r="DU1853" s="32">
        <v>3.1760000000000002</v>
      </c>
      <c r="DV1853" s="32">
        <v>3.1930000000000001</v>
      </c>
      <c r="DW1853" s="32">
        <v>3.0579999999999998</v>
      </c>
      <c r="DX1853" s="32">
        <v>2.9049999999999998</v>
      </c>
      <c r="DY1853" s="32">
        <v>2.78</v>
      </c>
      <c r="DZ1853" s="32">
        <v>2.7450000000000001</v>
      </c>
      <c r="EA1853" s="32">
        <v>2.7370000000000001</v>
      </c>
      <c r="EB1853" s="32">
        <v>2.7370000000000001</v>
      </c>
      <c r="EC1853" s="32">
        <v>2.7450000000000001</v>
      </c>
      <c r="ED1853" s="32">
        <v>2.7410000000000001</v>
      </c>
      <c r="EE1853" s="32">
        <v>2.7650000000000001</v>
      </c>
      <c r="EF1853" s="32">
        <v>2.8969999999999998</v>
      </c>
      <c r="EG1853" s="32">
        <v>3.02</v>
      </c>
      <c r="EH1853" s="32">
        <v>3.0419999999999998</v>
      </c>
      <c r="EI1853" s="32">
        <v>2.927</v>
      </c>
      <c r="EJ1853" s="32">
        <v>2.8119999999999998</v>
      </c>
      <c r="EK1853" s="32">
        <v>2.7120000000000002</v>
      </c>
      <c r="EL1853" s="32">
        <v>2.6970000000000001</v>
      </c>
      <c r="EM1853" s="32">
        <v>2.7570000000000001</v>
      </c>
      <c r="EN1853" s="32">
        <v>2.7570000000000001</v>
      </c>
      <c r="EO1853" s="32">
        <v>2.7650000000000001</v>
      </c>
      <c r="EP1853" s="32">
        <v>2.7610000000000001</v>
      </c>
      <c r="EQ1853" s="32">
        <v>2.7850000000000001</v>
      </c>
      <c r="ER1853" s="32">
        <v>2.9169999999999998</v>
      </c>
      <c r="ES1853" s="32">
        <v>3.04</v>
      </c>
      <c r="ET1853" s="32">
        <v>3.0590000000000002</v>
      </c>
      <c r="EU1853" s="32">
        <v>2.948</v>
      </c>
      <c r="EV1853" s="32">
        <v>2.8359999999999999</v>
      </c>
      <c r="EW1853" s="32">
        <v>2.7389999999999999</v>
      </c>
      <c r="EX1853" s="32">
        <v>2.7250000000000001</v>
      </c>
      <c r="EY1853" s="32">
        <v>2.786</v>
      </c>
      <c r="EZ1853" s="32">
        <v>2.786</v>
      </c>
      <c r="FA1853" s="32">
        <v>2.794</v>
      </c>
      <c r="FB1853" s="32">
        <v>2.7890000000000001</v>
      </c>
      <c r="FC1853" s="32">
        <v>2.8119999999999998</v>
      </c>
      <c r="FD1853" s="32">
        <v>2.9390000000000001</v>
      </c>
      <c r="FE1853" s="32">
        <v>3.0590000000000002</v>
      </c>
      <c r="FF1853" s="32">
        <v>3.0859999999999999</v>
      </c>
      <c r="FG1853" s="32">
        <v>2.9790000000000001</v>
      </c>
      <c r="FH1853" s="32">
        <v>2.87</v>
      </c>
      <c r="FI1853" s="32">
        <v>2.7759999999999998</v>
      </c>
      <c r="FJ1853" s="32">
        <v>2.7629999999999999</v>
      </c>
      <c r="FK1853" s="32">
        <v>2.8250000000000002</v>
      </c>
      <c r="FL1853" s="32">
        <v>2.8250000000000002</v>
      </c>
      <c r="FM1853" s="32">
        <v>2.8330000000000002</v>
      </c>
      <c r="FN1853" s="32">
        <v>2.827</v>
      </c>
      <c r="FO1853" s="32">
        <v>2.8490000000000002</v>
      </c>
      <c r="FP1853" s="32">
        <v>2.9710000000000001</v>
      </c>
      <c r="FQ1853" s="32">
        <v>3.0880000000000001</v>
      </c>
      <c r="FR1853" s="32">
        <v>3.1230000000000002</v>
      </c>
      <c r="FS1853" s="32">
        <v>3.02</v>
      </c>
      <c r="FT1853" s="32">
        <v>2.9140000000000001</v>
      </c>
      <c r="FU1853" s="32">
        <v>2.823</v>
      </c>
      <c r="FV1853" s="32">
        <v>2.8109999999999999</v>
      </c>
      <c r="FW1853" s="32"/>
      <c r="FX1853" s="32"/>
      <c r="FY1853" s="32"/>
      <c r="FZ1853" s="32"/>
      <c r="GA1853" s="32"/>
      <c r="GB1853" s="32"/>
      <c r="GC1853" s="32"/>
      <c r="GD1853" s="32"/>
      <c r="GE1853" s="32"/>
      <c r="GF1853" s="32"/>
      <c r="GG1853" s="32"/>
      <c r="GH1853" s="32"/>
      <c r="GI1853" s="32"/>
      <c r="GJ1853" s="32"/>
      <c r="GK1853" s="32"/>
      <c r="GL1853" s="32"/>
      <c r="GM1853" s="32"/>
      <c r="GN1853" s="32"/>
      <c r="GO1853" s="32"/>
      <c r="GP1853" s="32"/>
      <c r="GQ1853" s="32"/>
    </row>
    <row r="1854" spans="1:199" customFormat="1" hidden="1" x14ac:dyDescent="0.2">
      <c r="A1854">
        <f t="shared" si="440"/>
        <v>5</v>
      </c>
      <c r="B1854">
        <f t="shared" si="441"/>
        <v>5</v>
      </c>
      <c r="C1854" s="1">
        <v>36658</v>
      </c>
      <c r="D1854">
        <f t="shared" si="442"/>
        <v>5</v>
      </c>
      <c r="E1854">
        <f t="shared" si="443"/>
        <v>2000</v>
      </c>
      <c r="F1854" s="17">
        <f t="shared" si="445"/>
        <v>9.7399999999999487E-2</v>
      </c>
      <c r="G1854" s="16">
        <f t="shared" si="432"/>
        <v>-0.26100000000000056</v>
      </c>
      <c r="H1854" s="16">
        <f t="shared" si="433"/>
        <v>-3.4916666666666263E-2</v>
      </c>
      <c r="I1854" s="16">
        <f t="shared" si="434"/>
        <v>-0.29591666666666683</v>
      </c>
      <c r="J1854" s="7">
        <f>VLOOKUP(C1854,'Nymex hist.'!A:B,2,0)</f>
        <v>3.3540000000000001</v>
      </c>
      <c r="K1854" s="11">
        <f t="shared" si="444"/>
        <v>3.3834000000000004</v>
      </c>
      <c r="L1854" s="11">
        <f t="shared" si="446"/>
        <v>3.4807999999999999</v>
      </c>
      <c r="M1854" s="9">
        <f t="shared" si="435"/>
        <v>3.140166666666667</v>
      </c>
      <c r="N1854" s="9">
        <f t="shared" si="436"/>
        <v>2.8791666666666664</v>
      </c>
      <c r="O1854" s="9">
        <f t="shared" si="437"/>
        <v>2.8442500000000002</v>
      </c>
      <c r="P1854" s="9">
        <f t="shared" si="438"/>
        <v>2.8692499999999996</v>
      </c>
      <c r="Q1854" s="9">
        <f t="shared" si="439"/>
        <v>2.9042499999999998</v>
      </c>
      <c r="R1854" s="8">
        <v>36658</v>
      </c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3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>
        <v>3.3540000000000001</v>
      </c>
      <c r="DD1854" s="2">
        <v>3.3780000000000001</v>
      </c>
      <c r="DE1854" s="2">
        <v>3.3940000000000001</v>
      </c>
      <c r="DF1854" s="2">
        <v>3.3879999999999999</v>
      </c>
      <c r="DG1854" s="2">
        <v>3.403</v>
      </c>
      <c r="DH1854" s="2">
        <v>3.5030000000000001</v>
      </c>
      <c r="DI1854" s="2">
        <v>3.5979999999999999</v>
      </c>
      <c r="DJ1854" s="2">
        <v>3.6120000000000001</v>
      </c>
      <c r="DK1854" s="2">
        <v>3.4390000000000001</v>
      </c>
      <c r="DL1854" s="2">
        <v>3.2519999999999998</v>
      </c>
      <c r="DM1854" s="2">
        <v>3.0649999999999999</v>
      </c>
      <c r="DN1854" s="2">
        <v>3.0049999999999999</v>
      </c>
      <c r="DO1854" s="2">
        <v>2.99</v>
      </c>
      <c r="DP1854" s="2">
        <v>2.99</v>
      </c>
      <c r="DQ1854" s="2">
        <v>2.9969999999999999</v>
      </c>
      <c r="DR1854" s="2">
        <v>2.9969999999999999</v>
      </c>
      <c r="DS1854" s="2">
        <v>3.0169999999999999</v>
      </c>
      <c r="DT1854" s="2">
        <v>3.1139999999999999</v>
      </c>
      <c r="DU1854" s="2">
        <v>3.2040000000000002</v>
      </c>
      <c r="DV1854" s="2">
        <v>3.2210000000000001</v>
      </c>
      <c r="DW1854" s="2">
        <v>3.0859999999999999</v>
      </c>
      <c r="DX1854" s="2">
        <v>2.9319999999999999</v>
      </c>
      <c r="DY1854" s="2">
        <v>2.802</v>
      </c>
      <c r="DZ1854" s="2">
        <v>2.762</v>
      </c>
      <c r="EA1854" s="2">
        <v>2.7519999999999998</v>
      </c>
      <c r="EB1854" s="2">
        <v>2.7519999999999998</v>
      </c>
      <c r="EC1854" s="2">
        <v>2.76</v>
      </c>
      <c r="ED1854" s="2">
        <v>2.7559999999999998</v>
      </c>
      <c r="EE1854" s="2">
        <v>2.78</v>
      </c>
      <c r="EF1854" s="2">
        <v>2.9119999999999999</v>
      </c>
      <c r="EG1854" s="2">
        <v>3.0350000000000001</v>
      </c>
      <c r="EH1854" s="2">
        <v>3.056</v>
      </c>
      <c r="EI1854" s="2">
        <v>2.9369999999999998</v>
      </c>
      <c r="EJ1854" s="2">
        <v>2.8220000000000001</v>
      </c>
      <c r="EK1854" s="2">
        <v>2.722</v>
      </c>
      <c r="EL1854" s="2">
        <v>2.7069999999999999</v>
      </c>
      <c r="EM1854" s="2">
        <v>2.7719999999999998</v>
      </c>
      <c r="EN1854" s="2">
        <v>2.7719999999999998</v>
      </c>
      <c r="EO1854" s="2">
        <v>2.78</v>
      </c>
      <c r="EP1854" s="2">
        <v>2.7759999999999998</v>
      </c>
      <c r="EQ1854" s="2">
        <v>2.8</v>
      </c>
      <c r="ER1854" s="2">
        <v>2.9319999999999999</v>
      </c>
      <c r="ES1854" s="2">
        <v>3.0550000000000002</v>
      </c>
      <c r="ET1854" s="2">
        <v>3.073</v>
      </c>
      <c r="EU1854" s="2">
        <v>2.9580000000000002</v>
      </c>
      <c r="EV1854" s="2">
        <v>2.8460000000000001</v>
      </c>
      <c r="EW1854" s="2">
        <v>2.7490000000000001</v>
      </c>
      <c r="EX1854" s="2">
        <v>2.7349999999999999</v>
      </c>
      <c r="EY1854" s="2">
        <v>2.8010000000000002</v>
      </c>
      <c r="EZ1854" s="2">
        <v>2.8010000000000002</v>
      </c>
      <c r="FA1854" s="2">
        <v>2.8090000000000002</v>
      </c>
      <c r="FB1854" s="2">
        <v>2.8039999999999998</v>
      </c>
      <c r="FC1854" s="2">
        <v>2.827</v>
      </c>
      <c r="FD1854" s="2">
        <v>2.9540000000000002</v>
      </c>
      <c r="FE1854" s="2">
        <v>3.0739999999999998</v>
      </c>
      <c r="FF1854" s="2">
        <v>3.1</v>
      </c>
      <c r="FG1854" s="2">
        <v>2.9889999999999999</v>
      </c>
      <c r="FH1854" s="2">
        <v>2.88</v>
      </c>
      <c r="FI1854" s="2">
        <v>2.786</v>
      </c>
      <c r="FJ1854" s="2">
        <v>2.7730000000000001</v>
      </c>
      <c r="FK1854" s="2">
        <v>2.84</v>
      </c>
      <c r="FL1854" s="2">
        <v>2.84</v>
      </c>
      <c r="FM1854" s="2">
        <v>2.8479999999999999</v>
      </c>
      <c r="FN1854" s="2">
        <v>2.8420000000000001</v>
      </c>
      <c r="FO1854" s="2">
        <v>2.8639999999999999</v>
      </c>
      <c r="FP1854" s="2">
        <v>2.9860000000000002</v>
      </c>
      <c r="FQ1854" s="2">
        <v>3.1030000000000002</v>
      </c>
      <c r="FR1854" s="2">
        <v>3.137</v>
      </c>
      <c r="FS1854" s="2">
        <v>3.03</v>
      </c>
      <c r="FT1854" s="2">
        <v>2.9239999999999999</v>
      </c>
      <c r="FU1854" s="2">
        <v>2.8330000000000002</v>
      </c>
      <c r="FV1854" s="2">
        <v>2.8210000000000002</v>
      </c>
      <c r="FW1854" s="2"/>
      <c r="FX1854" s="2"/>
      <c r="FY1854" s="2"/>
      <c r="FZ1854" s="2"/>
      <c r="GA1854" s="2"/>
      <c r="GB1854" s="2"/>
      <c r="GC1854" s="2"/>
      <c r="GD1854" s="2"/>
      <c r="GE1854" s="2"/>
      <c r="GF1854" s="2"/>
      <c r="GG1854" s="2"/>
      <c r="GH1854" s="2"/>
      <c r="GI1854" s="2"/>
      <c r="GJ1854" s="2"/>
      <c r="GK1854" s="2"/>
      <c r="GL1854" s="2"/>
      <c r="GM1854" s="2"/>
      <c r="GN1854" s="2"/>
      <c r="GO1854" s="2"/>
      <c r="GP1854" s="2"/>
      <c r="GQ1854" s="2"/>
    </row>
    <row r="1855" spans="1:199" customFormat="1" hidden="1" x14ac:dyDescent="0.2">
      <c r="A1855">
        <f t="shared" si="440"/>
        <v>1</v>
      </c>
      <c r="B1855">
        <f t="shared" si="441"/>
        <v>5</v>
      </c>
      <c r="C1855" s="1">
        <v>36661</v>
      </c>
      <c r="D1855">
        <f t="shared" si="442"/>
        <v>5</v>
      </c>
      <c r="E1855">
        <f t="shared" si="443"/>
        <v>2000</v>
      </c>
      <c r="F1855" s="17">
        <f t="shared" si="445"/>
        <v>0.10860000000000003</v>
      </c>
      <c r="G1855" s="16">
        <f t="shared" si="432"/>
        <v>-0.27658333333333296</v>
      </c>
      <c r="H1855" s="16">
        <f t="shared" si="433"/>
        <v>-3.6833333333333051E-2</v>
      </c>
      <c r="I1855" s="16">
        <f t="shared" si="434"/>
        <v>-0.31341666666666601</v>
      </c>
      <c r="J1855" s="7">
        <f>VLOOKUP(C1855,'Nymex hist.'!A:B,2,0)</f>
        <v>3.3959999999999999</v>
      </c>
      <c r="K1855" s="11">
        <f t="shared" si="444"/>
        <v>3.431</v>
      </c>
      <c r="L1855" s="11">
        <f t="shared" si="446"/>
        <v>3.5396000000000001</v>
      </c>
      <c r="M1855" s="9">
        <f t="shared" si="435"/>
        <v>3.1826666666666665</v>
      </c>
      <c r="N1855" s="9">
        <f t="shared" si="436"/>
        <v>2.9060833333333336</v>
      </c>
      <c r="O1855" s="9">
        <f t="shared" si="437"/>
        <v>2.8692500000000005</v>
      </c>
      <c r="P1855" s="9">
        <f t="shared" si="438"/>
        <v>2.8942499999999995</v>
      </c>
      <c r="Q1855" s="9">
        <f t="shared" si="439"/>
        <v>2.9292500000000001</v>
      </c>
      <c r="R1855" s="8">
        <v>36661</v>
      </c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3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>
        <v>3.3959999999999999</v>
      </c>
      <c r="DD1855" s="2">
        <v>3.4239999999999999</v>
      </c>
      <c r="DE1855" s="2">
        <v>3.4430000000000001</v>
      </c>
      <c r="DF1855" s="2">
        <v>3.4380000000000002</v>
      </c>
      <c r="DG1855" s="2">
        <v>3.4540000000000002</v>
      </c>
      <c r="DH1855" s="2">
        <v>3.5579999999999998</v>
      </c>
      <c r="DI1855" s="2">
        <v>3.66</v>
      </c>
      <c r="DJ1855" s="2">
        <v>3.677</v>
      </c>
      <c r="DK1855" s="2">
        <v>3.4980000000000002</v>
      </c>
      <c r="DL1855" s="2">
        <v>3.3050000000000002</v>
      </c>
      <c r="DM1855" s="2">
        <v>3.105</v>
      </c>
      <c r="DN1855" s="2">
        <v>3.04</v>
      </c>
      <c r="DO1855" s="2">
        <v>3.0270000000000001</v>
      </c>
      <c r="DP1855" s="2">
        <v>3.03</v>
      </c>
      <c r="DQ1855" s="2">
        <v>3.032</v>
      </c>
      <c r="DR1855" s="2">
        <v>3.0339999999999998</v>
      </c>
      <c r="DS1855" s="2">
        <v>3.0539999999999998</v>
      </c>
      <c r="DT1855" s="2">
        <v>3.15</v>
      </c>
      <c r="DU1855" s="2">
        <v>3.24</v>
      </c>
      <c r="DV1855" s="2">
        <v>3.2549999999999999</v>
      </c>
      <c r="DW1855" s="2">
        <v>3.12</v>
      </c>
      <c r="DX1855" s="2">
        <v>2.9620000000000002</v>
      </c>
      <c r="DY1855" s="2">
        <v>2.827</v>
      </c>
      <c r="DZ1855" s="2">
        <v>2.7869999999999999</v>
      </c>
      <c r="EA1855" s="2">
        <v>2.7770000000000001</v>
      </c>
      <c r="EB1855" s="2">
        <v>2.7770000000000001</v>
      </c>
      <c r="EC1855" s="2">
        <v>2.7850000000000001</v>
      </c>
      <c r="ED1855" s="2">
        <v>2.7810000000000001</v>
      </c>
      <c r="EE1855" s="2">
        <v>2.8050000000000002</v>
      </c>
      <c r="EF1855" s="2">
        <v>2.9369999999999998</v>
      </c>
      <c r="EG1855" s="2">
        <v>3.06</v>
      </c>
      <c r="EH1855" s="2">
        <v>3.081</v>
      </c>
      <c r="EI1855" s="2">
        <v>2.9620000000000002</v>
      </c>
      <c r="EJ1855" s="2">
        <v>2.847</v>
      </c>
      <c r="EK1855" s="2">
        <v>2.7469999999999999</v>
      </c>
      <c r="EL1855" s="2">
        <v>2.7320000000000002</v>
      </c>
      <c r="EM1855" s="2">
        <v>2.7970000000000002</v>
      </c>
      <c r="EN1855" s="2">
        <v>2.7970000000000002</v>
      </c>
      <c r="EO1855" s="2">
        <v>2.8050000000000002</v>
      </c>
      <c r="EP1855" s="2">
        <v>2.8010000000000002</v>
      </c>
      <c r="EQ1855" s="2">
        <v>2.8250000000000002</v>
      </c>
      <c r="ER1855" s="2">
        <v>2.9569999999999999</v>
      </c>
      <c r="ES1855" s="2">
        <v>3.08</v>
      </c>
      <c r="ET1855" s="2">
        <v>3.0979999999999999</v>
      </c>
      <c r="EU1855" s="2">
        <v>2.9830000000000001</v>
      </c>
      <c r="EV1855" s="2">
        <v>2.871</v>
      </c>
      <c r="EW1855" s="2">
        <v>2.774</v>
      </c>
      <c r="EX1855" s="2">
        <v>2.76</v>
      </c>
      <c r="EY1855" s="2">
        <v>2.8260000000000001</v>
      </c>
      <c r="EZ1855" s="2">
        <v>2.8260000000000001</v>
      </c>
      <c r="FA1855" s="2">
        <v>2.8340000000000001</v>
      </c>
      <c r="FB1855" s="2">
        <v>2.8290000000000002</v>
      </c>
      <c r="FC1855" s="2">
        <v>2.8519999999999999</v>
      </c>
      <c r="FD1855" s="2">
        <v>2.9790000000000001</v>
      </c>
      <c r="FE1855" s="2">
        <v>3.0990000000000002</v>
      </c>
      <c r="FF1855" s="2">
        <v>3.125</v>
      </c>
      <c r="FG1855" s="2">
        <v>3.0139999999999998</v>
      </c>
      <c r="FH1855" s="2">
        <v>2.9049999999999998</v>
      </c>
      <c r="FI1855" s="2">
        <v>2.8109999999999999</v>
      </c>
      <c r="FJ1855" s="2">
        <v>2.798</v>
      </c>
      <c r="FK1855" s="2">
        <v>2.8650000000000002</v>
      </c>
      <c r="FL1855" s="2">
        <v>2.8650000000000002</v>
      </c>
      <c r="FM1855" s="2">
        <v>2.8730000000000002</v>
      </c>
      <c r="FN1855" s="2">
        <v>2.867</v>
      </c>
      <c r="FO1855" s="2">
        <v>2.8889999999999998</v>
      </c>
      <c r="FP1855" s="2">
        <v>3.0110000000000001</v>
      </c>
      <c r="FQ1855" s="2">
        <v>3.1280000000000001</v>
      </c>
      <c r="FR1855" s="2">
        <v>3.1619999999999999</v>
      </c>
      <c r="FS1855" s="2">
        <v>3.0550000000000002</v>
      </c>
      <c r="FT1855" s="2">
        <v>2.9489999999999998</v>
      </c>
      <c r="FU1855" s="2">
        <v>2.8580000000000001</v>
      </c>
      <c r="FV1855" s="2">
        <v>2.8460000000000001</v>
      </c>
      <c r="FW1855" s="2"/>
      <c r="FX1855" s="2"/>
      <c r="FY1855" s="2"/>
      <c r="FZ1855" s="2"/>
      <c r="GA1855" s="2"/>
      <c r="GB1855" s="2"/>
      <c r="GC1855" s="2"/>
      <c r="GD1855" s="2"/>
      <c r="GE1855" s="2"/>
      <c r="GF1855" s="2"/>
      <c r="GG1855" s="2"/>
      <c r="GH1855" s="2"/>
      <c r="GI1855" s="2"/>
      <c r="GJ1855" s="2"/>
      <c r="GK1855" s="2"/>
      <c r="GL1855" s="2"/>
      <c r="GM1855" s="2"/>
      <c r="GN1855" s="2"/>
      <c r="GO1855" s="2"/>
      <c r="GP1855" s="2"/>
      <c r="GQ1855" s="2"/>
    </row>
    <row r="1856" spans="1:199" customFormat="1" hidden="1" x14ac:dyDescent="0.2">
      <c r="A1856">
        <f t="shared" si="440"/>
        <v>2</v>
      </c>
      <c r="B1856">
        <f t="shared" si="441"/>
        <v>5</v>
      </c>
      <c r="C1856" s="1">
        <v>36662</v>
      </c>
      <c r="D1856">
        <f t="shared" si="442"/>
        <v>5</v>
      </c>
      <c r="E1856">
        <f t="shared" si="443"/>
        <v>2000</v>
      </c>
      <c r="F1856" s="17">
        <f t="shared" si="445"/>
        <v>0.12640000000000029</v>
      </c>
      <c r="G1856" s="16">
        <f t="shared" si="432"/>
        <v>-0.29599999999999982</v>
      </c>
      <c r="H1856" s="16">
        <f t="shared" si="433"/>
        <v>-5.6666666666666643E-2</v>
      </c>
      <c r="I1856" s="16">
        <f t="shared" si="434"/>
        <v>-0.35266666666666646</v>
      </c>
      <c r="J1856" s="7">
        <f>VLOOKUP(C1856,'Nymex hist.'!A:B,2,0)</f>
        <v>3.448</v>
      </c>
      <c r="K1856" s="11">
        <f t="shared" si="444"/>
        <v>3.4861999999999993</v>
      </c>
      <c r="L1856" s="11">
        <f t="shared" si="446"/>
        <v>3.6125999999999996</v>
      </c>
      <c r="M1856" s="9">
        <f t="shared" si="435"/>
        <v>3.25475</v>
      </c>
      <c r="N1856" s="9">
        <f t="shared" si="436"/>
        <v>2.9587500000000002</v>
      </c>
      <c r="O1856" s="9">
        <f t="shared" si="437"/>
        <v>2.9020833333333336</v>
      </c>
      <c r="P1856" s="9">
        <f t="shared" si="438"/>
        <v>2.9220833333333336</v>
      </c>
      <c r="Q1856" s="9">
        <f t="shared" si="439"/>
        <v>2.9520833333333329</v>
      </c>
      <c r="R1856" s="8">
        <v>36662</v>
      </c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3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>
        <v>3.448</v>
      </c>
      <c r="DD1856" s="2">
        <v>3.4750000000000001</v>
      </c>
      <c r="DE1856" s="2">
        <v>3.4969999999999999</v>
      </c>
      <c r="DF1856" s="2">
        <v>3.4950000000000001</v>
      </c>
      <c r="DG1856" s="2">
        <v>3.516</v>
      </c>
      <c r="DH1856" s="2">
        <v>3.6269999999999998</v>
      </c>
      <c r="DI1856" s="2">
        <v>3.7330000000000001</v>
      </c>
      <c r="DJ1856" s="2">
        <v>3.7509999999999999</v>
      </c>
      <c r="DK1856" s="2">
        <v>3.5720000000000001</v>
      </c>
      <c r="DL1856" s="2">
        <v>3.38</v>
      </c>
      <c r="DM1856" s="2">
        <v>3.1779999999999999</v>
      </c>
      <c r="DN1856" s="2">
        <v>3.113</v>
      </c>
      <c r="DO1856" s="2">
        <v>3.1</v>
      </c>
      <c r="DP1856" s="2">
        <v>3.1030000000000002</v>
      </c>
      <c r="DQ1856" s="2">
        <v>3.105</v>
      </c>
      <c r="DR1856" s="2">
        <v>3.1040000000000001</v>
      </c>
      <c r="DS1856" s="2">
        <v>3.1230000000000002</v>
      </c>
      <c r="DT1856" s="2">
        <v>3.2189999999999999</v>
      </c>
      <c r="DU1856" s="2">
        <v>3.3090000000000002</v>
      </c>
      <c r="DV1856" s="2">
        <v>3.3220000000000001</v>
      </c>
      <c r="DW1856" s="2">
        <v>3.1850000000000001</v>
      </c>
      <c r="DX1856" s="2">
        <v>3.0219999999999998</v>
      </c>
      <c r="DY1856" s="2">
        <v>2.8820000000000001</v>
      </c>
      <c r="DZ1856" s="2">
        <v>2.8370000000000002</v>
      </c>
      <c r="EA1856" s="2">
        <v>2.827</v>
      </c>
      <c r="EB1856" s="2">
        <v>2.827</v>
      </c>
      <c r="EC1856" s="2">
        <v>2.835</v>
      </c>
      <c r="ED1856" s="2">
        <v>2.831</v>
      </c>
      <c r="EE1856" s="2">
        <v>2.855</v>
      </c>
      <c r="EF1856" s="2">
        <v>2.9820000000000002</v>
      </c>
      <c r="EG1856" s="2">
        <v>3.1</v>
      </c>
      <c r="EH1856" s="2">
        <v>3.121</v>
      </c>
      <c r="EI1856" s="2">
        <v>2.9980000000000002</v>
      </c>
      <c r="EJ1856" s="2">
        <v>2.8780000000000001</v>
      </c>
      <c r="EK1856" s="2">
        <v>2.758</v>
      </c>
      <c r="EL1856" s="2">
        <v>2.7429999999999999</v>
      </c>
      <c r="EM1856" s="2">
        <v>2.8370000000000002</v>
      </c>
      <c r="EN1856" s="2">
        <v>2.8370000000000002</v>
      </c>
      <c r="EO1856" s="2">
        <v>2.8450000000000002</v>
      </c>
      <c r="EP1856" s="2">
        <v>2.8410000000000002</v>
      </c>
      <c r="EQ1856" s="2">
        <v>2.8650000000000002</v>
      </c>
      <c r="ER1856" s="2">
        <v>2.992</v>
      </c>
      <c r="ES1856" s="2">
        <v>3.11</v>
      </c>
      <c r="ET1856" s="2">
        <v>3.133</v>
      </c>
      <c r="EU1856" s="2">
        <v>3.0139999999999998</v>
      </c>
      <c r="EV1856" s="2">
        <v>2.8969999999999998</v>
      </c>
      <c r="EW1856" s="2">
        <v>2.78</v>
      </c>
      <c r="EX1856" s="2">
        <v>2.766</v>
      </c>
      <c r="EY1856" s="2">
        <v>2.8610000000000002</v>
      </c>
      <c r="EZ1856" s="2">
        <v>2.8610000000000002</v>
      </c>
      <c r="FA1856" s="2">
        <v>2.8690000000000002</v>
      </c>
      <c r="FB1856" s="2">
        <v>2.8639999999999999</v>
      </c>
      <c r="FC1856" s="2">
        <v>2.887</v>
      </c>
      <c r="FD1856" s="2">
        <v>3.0089999999999999</v>
      </c>
      <c r="FE1856" s="2">
        <v>3.1240000000000001</v>
      </c>
      <c r="FF1856" s="2">
        <v>3.1549999999999998</v>
      </c>
      <c r="FG1856" s="2">
        <v>3.04</v>
      </c>
      <c r="FH1856" s="2">
        <v>2.9260000000000002</v>
      </c>
      <c r="FI1856" s="2">
        <v>2.8119999999999998</v>
      </c>
      <c r="FJ1856" s="2">
        <v>2.7989999999999999</v>
      </c>
      <c r="FK1856" s="2">
        <v>2.895</v>
      </c>
      <c r="FL1856" s="2">
        <v>2.895</v>
      </c>
      <c r="FM1856" s="2">
        <v>2.903</v>
      </c>
      <c r="FN1856" s="2">
        <v>2.8969999999999998</v>
      </c>
      <c r="FO1856" s="2">
        <v>2.919</v>
      </c>
      <c r="FP1856" s="2">
        <v>3.036</v>
      </c>
      <c r="FQ1856" s="2">
        <v>3.1480000000000001</v>
      </c>
      <c r="FR1856" s="2">
        <v>3.1869999999999998</v>
      </c>
      <c r="FS1856" s="2">
        <v>3.0760000000000001</v>
      </c>
      <c r="FT1856" s="2">
        <v>2.9649999999999999</v>
      </c>
      <c r="FU1856" s="2">
        <v>2.8540000000000001</v>
      </c>
      <c r="FV1856" s="2">
        <v>2.8420000000000001</v>
      </c>
      <c r="FW1856" s="2"/>
      <c r="FX1856" s="2"/>
      <c r="FY1856" s="2"/>
      <c r="FZ1856" s="2"/>
      <c r="GA1856" s="2"/>
      <c r="GB1856" s="2"/>
      <c r="GC1856" s="2"/>
      <c r="GD1856" s="2"/>
      <c r="GE1856" s="2"/>
      <c r="GF1856" s="2"/>
      <c r="GG1856" s="2"/>
      <c r="GH1856" s="2"/>
      <c r="GI1856" s="2"/>
      <c r="GJ1856" s="2"/>
      <c r="GK1856" s="2"/>
      <c r="GL1856" s="2"/>
      <c r="GM1856" s="2"/>
      <c r="GN1856" s="2"/>
      <c r="GO1856" s="2"/>
      <c r="GP1856" s="2"/>
      <c r="GQ1856" s="2"/>
    </row>
    <row r="1857" spans="1:199" customFormat="1" hidden="1" x14ac:dyDescent="0.2">
      <c r="A1857">
        <f t="shared" si="440"/>
        <v>3</v>
      </c>
      <c r="B1857">
        <f t="shared" si="441"/>
        <v>5</v>
      </c>
      <c r="C1857" s="1">
        <v>36663</v>
      </c>
      <c r="D1857">
        <f t="shared" si="442"/>
        <v>5</v>
      </c>
      <c r="E1857">
        <f t="shared" si="443"/>
        <v>2000</v>
      </c>
      <c r="F1857" s="17">
        <f t="shared" si="445"/>
        <v>9.3400000000000816E-2</v>
      </c>
      <c r="G1857" s="16">
        <f t="shared" si="432"/>
        <v>-0.33700000000000108</v>
      </c>
      <c r="H1857" s="16">
        <f t="shared" si="433"/>
        <v>-8.9666666666666561E-2</v>
      </c>
      <c r="I1857" s="16">
        <f t="shared" si="434"/>
        <v>-0.42666666666666764</v>
      </c>
      <c r="J1857" s="7">
        <f>VLOOKUP(C1857,'Nymex hist.'!A:B,2,0)</f>
        <v>3.6890000000000001</v>
      </c>
      <c r="K1857" s="11">
        <f t="shared" si="444"/>
        <v>3.7161999999999997</v>
      </c>
      <c r="L1857" s="11">
        <f t="shared" si="446"/>
        <v>3.8096000000000005</v>
      </c>
      <c r="M1857" s="9">
        <f t="shared" si="435"/>
        <v>3.3958333333333339</v>
      </c>
      <c r="N1857" s="9">
        <f t="shared" si="436"/>
        <v>3.0588333333333328</v>
      </c>
      <c r="O1857" s="9">
        <f t="shared" si="437"/>
        <v>2.9691666666666663</v>
      </c>
      <c r="P1857" s="9">
        <f t="shared" si="438"/>
        <v>2.9691666666666667</v>
      </c>
      <c r="Q1857" s="9">
        <f t="shared" si="439"/>
        <v>2.9841666666666664</v>
      </c>
      <c r="R1857" s="8">
        <v>36663</v>
      </c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3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>
        <v>3.6890000000000001</v>
      </c>
      <c r="DD1857" s="2">
        <v>3.7109999999999999</v>
      </c>
      <c r="DE1857" s="2">
        <v>3.7250000000000001</v>
      </c>
      <c r="DF1857" s="2">
        <v>3.718</v>
      </c>
      <c r="DG1857" s="2">
        <v>3.738</v>
      </c>
      <c r="DH1857" s="2">
        <v>3.8410000000000002</v>
      </c>
      <c r="DI1857" s="2">
        <v>3.9430000000000001</v>
      </c>
      <c r="DJ1857" s="2">
        <v>3.9529999999999998</v>
      </c>
      <c r="DK1857" s="2">
        <v>3.758</v>
      </c>
      <c r="DL1857" s="2">
        <v>3.5529999999999999</v>
      </c>
      <c r="DM1857" s="2">
        <v>3.3330000000000002</v>
      </c>
      <c r="DN1857" s="2">
        <v>3.2429999999999999</v>
      </c>
      <c r="DO1857" s="2">
        <v>3.2210000000000001</v>
      </c>
      <c r="DP1857" s="2">
        <v>3.2240000000000002</v>
      </c>
      <c r="DQ1857" s="2">
        <v>3.226</v>
      </c>
      <c r="DR1857" s="2">
        <v>3.2250000000000001</v>
      </c>
      <c r="DS1857" s="2">
        <v>3.2440000000000002</v>
      </c>
      <c r="DT1857" s="2">
        <v>3.34</v>
      </c>
      <c r="DU1857" s="2">
        <v>3.43</v>
      </c>
      <c r="DV1857" s="2">
        <v>3.4430000000000001</v>
      </c>
      <c r="DW1857" s="2">
        <v>3.306</v>
      </c>
      <c r="DX1857" s="2">
        <v>3.137</v>
      </c>
      <c r="DY1857" s="2">
        <v>2.99</v>
      </c>
      <c r="DZ1857" s="2">
        <v>2.94</v>
      </c>
      <c r="EA1857" s="2">
        <v>2.92</v>
      </c>
      <c r="EB1857" s="2">
        <v>2.9169999999999998</v>
      </c>
      <c r="EC1857" s="2">
        <v>2.9249999999999998</v>
      </c>
      <c r="ED1857" s="2">
        <v>2.9209999999999998</v>
      </c>
      <c r="EE1857" s="2">
        <v>2.9449999999999998</v>
      </c>
      <c r="EF1857" s="2">
        <v>3.0720000000000001</v>
      </c>
      <c r="EG1857" s="2">
        <v>3.19</v>
      </c>
      <c r="EH1857" s="2">
        <v>3.21</v>
      </c>
      <c r="EI1857" s="2">
        <v>3.08</v>
      </c>
      <c r="EJ1857" s="2">
        <v>2.94</v>
      </c>
      <c r="EK1857" s="2">
        <v>2.8</v>
      </c>
      <c r="EL1857" s="2">
        <v>2.78</v>
      </c>
      <c r="EM1857" s="2">
        <v>2.91</v>
      </c>
      <c r="EN1857" s="2">
        <v>2.907</v>
      </c>
      <c r="EO1857" s="2">
        <v>2.915</v>
      </c>
      <c r="EP1857" s="2">
        <v>2.911</v>
      </c>
      <c r="EQ1857" s="2">
        <v>2.9350000000000001</v>
      </c>
      <c r="ER1857" s="2">
        <v>3.0619999999999998</v>
      </c>
      <c r="ES1857" s="2">
        <v>3.18</v>
      </c>
      <c r="ET1857" s="2">
        <v>3.202</v>
      </c>
      <c r="EU1857" s="2">
        <v>3.0760000000000001</v>
      </c>
      <c r="EV1857" s="2">
        <v>2.9390000000000001</v>
      </c>
      <c r="EW1857" s="2">
        <v>2.802</v>
      </c>
      <c r="EX1857" s="2">
        <v>2.7829999999999999</v>
      </c>
      <c r="EY1857" s="2">
        <v>2.9140000000000001</v>
      </c>
      <c r="EZ1857" s="2">
        <v>2.911</v>
      </c>
      <c r="FA1857" s="2">
        <v>2.919</v>
      </c>
      <c r="FB1857" s="2">
        <v>2.9140000000000001</v>
      </c>
      <c r="FC1857" s="2">
        <v>2.9369999999999998</v>
      </c>
      <c r="FD1857" s="2">
        <v>3.0590000000000002</v>
      </c>
      <c r="FE1857" s="2">
        <v>3.1739999999999999</v>
      </c>
      <c r="FF1857" s="2">
        <v>3.2090000000000001</v>
      </c>
      <c r="FG1857" s="2">
        <v>3.0870000000000002</v>
      </c>
      <c r="FH1857" s="2">
        <v>2.9529999999999998</v>
      </c>
      <c r="FI1857" s="2">
        <v>2.819</v>
      </c>
      <c r="FJ1857" s="2">
        <v>2.8010000000000002</v>
      </c>
      <c r="FK1857" s="2">
        <v>2.9329999999999998</v>
      </c>
      <c r="FL1857" s="2">
        <v>2.93</v>
      </c>
      <c r="FM1857" s="2">
        <v>2.9380000000000002</v>
      </c>
      <c r="FN1857" s="2">
        <v>2.9319999999999999</v>
      </c>
      <c r="FO1857" s="2">
        <v>2.9540000000000002</v>
      </c>
      <c r="FP1857" s="2">
        <v>3.0710000000000002</v>
      </c>
      <c r="FQ1857" s="2">
        <v>3.1829999999999998</v>
      </c>
      <c r="FR1857" s="2">
        <v>3.2309999999999999</v>
      </c>
      <c r="FS1857" s="2">
        <v>3.113</v>
      </c>
      <c r="FT1857" s="2">
        <v>2.9820000000000002</v>
      </c>
      <c r="FU1857" s="2">
        <v>2.851</v>
      </c>
      <c r="FV1857" s="2">
        <v>2.8340000000000001</v>
      </c>
      <c r="FW1857" s="2"/>
      <c r="FX1857" s="2"/>
      <c r="FY1857" s="2"/>
      <c r="FZ1857" s="2"/>
      <c r="GA1857" s="2"/>
      <c r="GB1857" s="2"/>
      <c r="GC1857" s="2"/>
      <c r="GD1857" s="2"/>
      <c r="GE1857" s="2"/>
      <c r="GF1857" s="2"/>
      <c r="GG1857" s="2"/>
      <c r="GH1857" s="2"/>
      <c r="GI1857" s="2"/>
      <c r="GJ1857" s="2"/>
      <c r="GK1857" s="2"/>
      <c r="GL1857" s="2"/>
      <c r="GM1857" s="2"/>
      <c r="GN1857" s="2"/>
      <c r="GO1857" s="2"/>
      <c r="GP1857" s="2"/>
      <c r="GQ1857" s="2"/>
    </row>
    <row r="1858" spans="1:199" x14ac:dyDescent="0.2">
      <c r="A1858" s="36">
        <f t="shared" si="440"/>
        <v>4</v>
      </c>
      <c r="B1858" s="36">
        <f t="shared" si="441"/>
        <v>5</v>
      </c>
      <c r="C1858" s="1">
        <v>36664</v>
      </c>
      <c r="D1858">
        <f t="shared" si="442"/>
        <v>5</v>
      </c>
      <c r="E1858">
        <f t="shared" si="443"/>
        <v>2000</v>
      </c>
      <c r="F1858" s="21">
        <f t="shared" si="445"/>
        <v>9.0199999999999392E-2</v>
      </c>
      <c r="G1858" s="21">
        <f t="shared" si="432"/>
        <v>-0.32558333333333378</v>
      </c>
      <c r="H1858" s="21">
        <f t="shared" si="433"/>
        <v>-9.2166666666666064E-2</v>
      </c>
      <c r="I1858" s="21">
        <f t="shared" si="434"/>
        <v>-0.41774999999999984</v>
      </c>
      <c r="J1858" s="23">
        <f>VLOOKUP(C1858,'Nymex hist.'!A:B,2,0)</f>
        <v>3.71</v>
      </c>
      <c r="K1858" s="23">
        <f t="shared" si="444"/>
        <v>3.7236000000000002</v>
      </c>
      <c r="L1858" s="23">
        <f t="shared" si="446"/>
        <v>3.8137999999999996</v>
      </c>
      <c r="M1858" s="23">
        <f t="shared" si="435"/>
        <v>3.4141666666666666</v>
      </c>
      <c r="N1858" s="23">
        <f t="shared" si="436"/>
        <v>3.0885833333333328</v>
      </c>
      <c r="O1858" s="23">
        <f t="shared" si="437"/>
        <v>2.9964166666666667</v>
      </c>
      <c r="P1858" s="23">
        <f t="shared" si="438"/>
        <v>2.9914166666666664</v>
      </c>
      <c r="Q1858" s="23">
        <f t="shared" si="439"/>
        <v>3.0114166666666669</v>
      </c>
      <c r="R1858" s="30">
        <v>36664</v>
      </c>
      <c r="S1858" s="32"/>
      <c r="T1858" s="32"/>
      <c r="U1858" s="32"/>
      <c r="V1858" s="32"/>
      <c r="W1858" s="32"/>
      <c r="X1858" s="32"/>
      <c r="Y1858" s="32"/>
      <c r="Z1858" s="32"/>
      <c r="AA1858" s="32"/>
      <c r="AB1858" s="32"/>
      <c r="AC1858" s="32"/>
      <c r="AD1858" s="32"/>
      <c r="AE1858" s="32"/>
      <c r="AF1858" s="32"/>
      <c r="AG1858" s="32"/>
      <c r="AH1858" s="32"/>
      <c r="AI1858" s="32"/>
      <c r="AJ1858" s="34"/>
      <c r="AK1858" s="32"/>
      <c r="AL1858" s="32"/>
      <c r="AM1858" s="32"/>
      <c r="AN1858" s="32"/>
      <c r="AO1858" s="32"/>
      <c r="AP1858" s="32"/>
      <c r="AQ1858" s="32"/>
      <c r="AR1858" s="32"/>
      <c r="AS1858" s="32"/>
      <c r="AT1858" s="32"/>
      <c r="AU1858" s="32"/>
      <c r="AV1858" s="32"/>
      <c r="AW1858" s="32"/>
      <c r="AX1858" s="32"/>
      <c r="AY1858" s="32"/>
      <c r="AZ1858" s="32"/>
      <c r="BA1858" s="32"/>
      <c r="BB1858" s="32"/>
      <c r="BC1858" s="32"/>
      <c r="BD1858" s="32"/>
      <c r="BE1858" s="32"/>
      <c r="BF1858" s="32"/>
      <c r="BG1858" s="32"/>
      <c r="BH1858" s="32"/>
      <c r="BI1858" s="32"/>
      <c r="BJ1858" s="32"/>
      <c r="BK1858" s="32"/>
      <c r="BL1858" s="32"/>
      <c r="BM1858" s="32"/>
      <c r="BN1858" s="32"/>
      <c r="BO1858" s="32"/>
      <c r="BP1858" s="32"/>
      <c r="BQ1858" s="32"/>
      <c r="BR1858" s="32"/>
      <c r="BS1858" s="32"/>
      <c r="BT1858" s="32"/>
      <c r="BU1858" s="32"/>
      <c r="BV1858" s="32"/>
      <c r="BW1858" s="32"/>
      <c r="BX1858" s="32"/>
      <c r="BY1858" s="32"/>
      <c r="BZ1858" s="32"/>
      <c r="CA1858" s="32"/>
      <c r="CB1858" s="32"/>
      <c r="CC1858" s="32"/>
      <c r="CD1858" s="32"/>
      <c r="CE1858" s="32"/>
      <c r="CF1858" s="32"/>
      <c r="CG1858" s="32"/>
      <c r="CH1858" s="32"/>
      <c r="CI1858" s="32"/>
      <c r="CJ1858" s="32"/>
      <c r="CK1858" s="32"/>
      <c r="CL1858" s="32"/>
      <c r="CM1858" s="32"/>
      <c r="CN1858" s="32"/>
      <c r="CO1858" s="32"/>
      <c r="CP1858" s="32"/>
      <c r="CQ1858" s="32"/>
      <c r="CR1858" s="32"/>
      <c r="CS1858" s="32"/>
      <c r="CT1858" s="32"/>
      <c r="CU1858" s="32"/>
      <c r="CV1858" s="32"/>
      <c r="CW1858" s="32"/>
      <c r="CX1858" s="32"/>
      <c r="CY1858" s="32"/>
      <c r="CZ1858" s="32"/>
      <c r="DA1858" s="32"/>
      <c r="DB1858" s="32"/>
      <c r="DC1858" s="32">
        <v>3.71</v>
      </c>
      <c r="DD1858" s="32">
        <v>3.718</v>
      </c>
      <c r="DE1858" s="32">
        <v>3.7280000000000002</v>
      </c>
      <c r="DF1858" s="32">
        <v>3.72</v>
      </c>
      <c r="DG1858" s="32">
        <v>3.742</v>
      </c>
      <c r="DH1858" s="32">
        <v>3.8439999999999999</v>
      </c>
      <c r="DI1858" s="32">
        <v>3.9449999999999998</v>
      </c>
      <c r="DJ1858" s="32">
        <v>3.9550000000000001</v>
      </c>
      <c r="DK1858" s="32">
        <v>3.7629999999999999</v>
      </c>
      <c r="DL1858" s="32">
        <v>3.5619999999999998</v>
      </c>
      <c r="DM1858" s="32">
        <v>3.3479999999999999</v>
      </c>
      <c r="DN1858" s="32">
        <v>3.2629999999999999</v>
      </c>
      <c r="DO1858" s="32">
        <v>3.2410000000000001</v>
      </c>
      <c r="DP1858" s="32">
        <v>3.2450000000000001</v>
      </c>
      <c r="DQ1858" s="32">
        <v>3.2480000000000002</v>
      </c>
      <c r="DR1858" s="32">
        <v>3.25</v>
      </c>
      <c r="DS1858" s="32">
        <v>3.2709999999999999</v>
      </c>
      <c r="DT1858" s="32">
        <v>3.367</v>
      </c>
      <c r="DU1858" s="32">
        <v>3.4569999999999999</v>
      </c>
      <c r="DV1858" s="32">
        <v>3.47</v>
      </c>
      <c r="DW1858" s="32">
        <v>3.3359999999999999</v>
      </c>
      <c r="DX1858" s="32">
        <v>3.1669999999999998</v>
      </c>
      <c r="DY1858" s="32">
        <v>3.02</v>
      </c>
      <c r="DZ1858" s="32">
        <v>2.97</v>
      </c>
      <c r="EA1858" s="32">
        <v>2.95</v>
      </c>
      <c r="EB1858" s="32">
        <v>2.9470000000000001</v>
      </c>
      <c r="EC1858" s="32">
        <v>2.9550000000000001</v>
      </c>
      <c r="ED1858" s="32">
        <v>2.9510000000000001</v>
      </c>
      <c r="EE1858" s="32">
        <v>2.9750000000000001</v>
      </c>
      <c r="EF1858" s="32">
        <v>3.1019999999999999</v>
      </c>
      <c r="EG1858" s="32">
        <v>3.22</v>
      </c>
      <c r="EH1858" s="32">
        <v>3.24</v>
      </c>
      <c r="EI1858" s="32">
        <v>3.1150000000000002</v>
      </c>
      <c r="EJ1858" s="32">
        <v>2.9769999999999999</v>
      </c>
      <c r="EK1858" s="32">
        <v>2.84</v>
      </c>
      <c r="EL1858" s="32">
        <v>2.8250000000000002</v>
      </c>
      <c r="EM1858" s="32">
        <v>2.93</v>
      </c>
      <c r="EN1858" s="32">
        <v>2.927</v>
      </c>
      <c r="EO1858" s="32">
        <v>2.9350000000000001</v>
      </c>
      <c r="EP1858" s="32">
        <v>2.931</v>
      </c>
      <c r="EQ1858" s="32">
        <v>2.9550000000000001</v>
      </c>
      <c r="ER1858" s="32">
        <v>3.0819999999999999</v>
      </c>
      <c r="ES1858" s="32">
        <v>3.2</v>
      </c>
      <c r="ET1858" s="32">
        <v>3.2269999999999999</v>
      </c>
      <c r="EU1858" s="32">
        <v>3.1059999999999999</v>
      </c>
      <c r="EV1858" s="32">
        <v>2.9710000000000001</v>
      </c>
      <c r="EW1858" s="32">
        <v>2.8370000000000002</v>
      </c>
      <c r="EX1858" s="32">
        <v>2.823</v>
      </c>
      <c r="EY1858" s="32">
        <v>2.9289999999999998</v>
      </c>
      <c r="EZ1858" s="32">
        <v>2.9260000000000002</v>
      </c>
      <c r="FA1858" s="32">
        <v>2.9340000000000002</v>
      </c>
      <c r="FB1858" s="32">
        <v>2.9289999999999998</v>
      </c>
      <c r="FC1858" s="32">
        <v>2.952</v>
      </c>
      <c r="FD1858" s="32">
        <v>3.0739999999999998</v>
      </c>
      <c r="FE1858" s="32">
        <v>3.1890000000000001</v>
      </c>
      <c r="FF1858" s="32">
        <v>3.2389999999999999</v>
      </c>
      <c r="FG1858" s="32">
        <v>3.1219999999999999</v>
      </c>
      <c r="FH1858" s="32">
        <v>2.99</v>
      </c>
      <c r="FI1858" s="32">
        <v>2.859</v>
      </c>
      <c r="FJ1858" s="32">
        <v>2.8460000000000001</v>
      </c>
      <c r="FK1858" s="32">
        <v>2.9529999999999998</v>
      </c>
      <c r="FL1858" s="32">
        <v>2.95</v>
      </c>
      <c r="FM1858" s="32">
        <v>2.9580000000000002</v>
      </c>
      <c r="FN1858" s="32">
        <v>2.952</v>
      </c>
      <c r="FO1858" s="32">
        <v>2.9740000000000002</v>
      </c>
      <c r="FP1858" s="32">
        <v>3.0910000000000002</v>
      </c>
      <c r="FQ1858" s="32">
        <v>3.2029999999999998</v>
      </c>
      <c r="FR1858" s="32">
        <v>3.266</v>
      </c>
      <c r="FS1858" s="32">
        <v>3.153</v>
      </c>
      <c r="FT1858" s="32">
        <v>3.024</v>
      </c>
      <c r="FU1858" s="32">
        <v>2.8959999999999999</v>
      </c>
      <c r="FV1858" s="32">
        <v>2.8839999999999999</v>
      </c>
      <c r="FW1858" s="32"/>
      <c r="FX1858" s="32"/>
      <c r="FY1858" s="32"/>
      <c r="FZ1858" s="32"/>
      <c r="GA1858" s="32"/>
      <c r="GB1858" s="32"/>
      <c r="GC1858" s="32"/>
      <c r="GD1858" s="32"/>
      <c r="GE1858" s="32"/>
      <c r="GF1858" s="32"/>
      <c r="GG1858" s="32"/>
      <c r="GH1858" s="32"/>
      <c r="GI1858" s="32"/>
      <c r="GJ1858" s="32"/>
      <c r="GK1858" s="32"/>
      <c r="GL1858" s="32"/>
      <c r="GM1858" s="32"/>
      <c r="GN1858" s="32"/>
      <c r="GO1858" s="32"/>
      <c r="GP1858" s="32"/>
      <c r="GQ1858" s="32"/>
    </row>
    <row r="1859" spans="1:199" customFormat="1" hidden="1" x14ac:dyDescent="0.2">
      <c r="A1859">
        <f t="shared" si="440"/>
        <v>5</v>
      </c>
      <c r="B1859">
        <f t="shared" si="441"/>
        <v>5</v>
      </c>
      <c r="C1859" s="1">
        <v>36665</v>
      </c>
      <c r="D1859">
        <f t="shared" si="442"/>
        <v>5</v>
      </c>
      <c r="E1859">
        <f t="shared" si="443"/>
        <v>2000</v>
      </c>
      <c r="F1859" s="17">
        <f t="shared" si="445"/>
        <v>6.7999999999999172E-2</v>
      </c>
      <c r="G1859" s="16">
        <f t="shared" si="432"/>
        <v>-0.33725000000000005</v>
      </c>
      <c r="H1859" s="16">
        <f t="shared" si="433"/>
        <v>-0.10183333333333344</v>
      </c>
      <c r="I1859" s="16">
        <f t="shared" si="434"/>
        <v>-0.43908333333333349</v>
      </c>
      <c r="J1859" s="7">
        <f>VLOOKUP(C1859,'Nymex hist.'!A:B,2,0)</f>
        <v>3.8250000000000002</v>
      </c>
      <c r="K1859" s="11">
        <f t="shared" ref="K1859:K1890" si="447">AVERAGE(DA1859:DG1859)</f>
        <v>3.8398000000000003</v>
      </c>
      <c r="L1859" s="11">
        <f t="shared" si="446"/>
        <v>3.9077999999999995</v>
      </c>
      <c r="M1859" s="9">
        <f t="shared" si="435"/>
        <v>3.494333333333334</v>
      </c>
      <c r="N1859" s="9">
        <f t="shared" si="436"/>
        <v>3.1570833333333339</v>
      </c>
      <c r="O1859" s="9">
        <f t="shared" si="437"/>
        <v>3.0552500000000005</v>
      </c>
      <c r="P1859" s="9">
        <f t="shared" si="438"/>
        <v>3.0502499999999997</v>
      </c>
      <c r="Q1859" s="9">
        <f t="shared" si="439"/>
        <v>3.0702500000000001</v>
      </c>
      <c r="R1859" s="8">
        <v>36665</v>
      </c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3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>
        <v>3.8250000000000002</v>
      </c>
      <c r="DD1859" s="2">
        <v>3.8410000000000002</v>
      </c>
      <c r="DE1859" s="2">
        <v>3.8460000000000001</v>
      </c>
      <c r="DF1859" s="2">
        <v>3.8359999999999999</v>
      </c>
      <c r="DG1859" s="2">
        <v>3.851</v>
      </c>
      <c r="DH1859" s="2">
        <v>3.9489999999999998</v>
      </c>
      <c r="DI1859" s="2">
        <v>4.0460000000000003</v>
      </c>
      <c r="DJ1859" s="2">
        <v>4.0510000000000002</v>
      </c>
      <c r="DK1859" s="2">
        <v>3.8479999999999999</v>
      </c>
      <c r="DL1859" s="2">
        <v>3.645</v>
      </c>
      <c r="DM1859" s="2">
        <v>3.4249999999999998</v>
      </c>
      <c r="DN1859" s="2">
        <v>3.335</v>
      </c>
      <c r="DO1859" s="2">
        <v>3.3119999999999998</v>
      </c>
      <c r="DP1859" s="2">
        <v>3.3149999999999999</v>
      </c>
      <c r="DQ1859" s="2">
        <v>3.327</v>
      </c>
      <c r="DR1859" s="2">
        <v>3.3290000000000002</v>
      </c>
      <c r="DS1859" s="2">
        <v>3.35</v>
      </c>
      <c r="DT1859" s="2">
        <v>3.45</v>
      </c>
      <c r="DU1859" s="2">
        <v>3.5449999999999999</v>
      </c>
      <c r="DV1859" s="2">
        <v>3.5579999999999998</v>
      </c>
      <c r="DW1859" s="2">
        <v>3.4180000000000001</v>
      </c>
      <c r="DX1859" s="2">
        <v>3.2480000000000002</v>
      </c>
      <c r="DY1859" s="2">
        <v>3.0920000000000001</v>
      </c>
      <c r="DZ1859" s="2">
        <v>3.0350000000000001</v>
      </c>
      <c r="EA1859" s="2">
        <v>3.012</v>
      </c>
      <c r="EB1859" s="2">
        <v>3.0089999999999999</v>
      </c>
      <c r="EC1859" s="2">
        <v>3.0169999999999999</v>
      </c>
      <c r="ED1859" s="2">
        <v>3.0129999999999999</v>
      </c>
      <c r="EE1859" s="2">
        <v>3.0369999999999999</v>
      </c>
      <c r="EF1859" s="2">
        <v>3.1640000000000001</v>
      </c>
      <c r="EG1859" s="2">
        <v>3.282</v>
      </c>
      <c r="EH1859" s="2">
        <v>3.302</v>
      </c>
      <c r="EI1859" s="2">
        <v>3.1749999999999998</v>
      </c>
      <c r="EJ1859" s="2">
        <v>3.032</v>
      </c>
      <c r="EK1859" s="2">
        <v>2.89</v>
      </c>
      <c r="EL1859" s="2">
        <v>2.87</v>
      </c>
      <c r="EM1859" s="2">
        <v>2.992</v>
      </c>
      <c r="EN1859" s="2">
        <v>2.9889999999999999</v>
      </c>
      <c r="EO1859" s="2">
        <v>2.9969999999999999</v>
      </c>
      <c r="EP1859" s="2">
        <v>2.9929999999999999</v>
      </c>
      <c r="EQ1859" s="2">
        <v>3.0169999999999999</v>
      </c>
      <c r="ER1859" s="2">
        <v>3.1440000000000001</v>
      </c>
      <c r="ES1859" s="2">
        <v>3.262</v>
      </c>
      <c r="ET1859" s="2">
        <v>3.2890000000000001</v>
      </c>
      <c r="EU1859" s="2">
        <v>3.1659999999999999</v>
      </c>
      <c r="EV1859" s="2">
        <v>3.0259999999999998</v>
      </c>
      <c r="EW1859" s="2">
        <v>2.887</v>
      </c>
      <c r="EX1859" s="2">
        <v>2.8679999999999999</v>
      </c>
      <c r="EY1859" s="2">
        <v>2.9910000000000001</v>
      </c>
      <c r="EZ1859" s="2">
        <v>2.988</v>
      </c>
      <c r="FA1859" s="2">
        <v>2.996</v>
      </c>
      <c r="FB1859" s="2">
        <v>2.9910000000000001</v>
      </c>
      <c r="FC1859" s="2">
        <v>3.0139999999999998</v>
      </c>
      <c r="FD1859" s="2">
        <v>3.1360000000000001</v>
      </c>
      <c r="FE1859" s="2">
        <v>3.2509999999999999</v>
      </c>
      <c r="FF1859" s="2">
        <v>3.3010000000000002</v>
      </c>
      <c r="FG1859" s="2">
        <v>3.1819999999999999</v>
      </c>
      <c r="FH1859" s="2">
        <v>3.0449999999999999</v>
      </c>
      <c r="FI1859" s="2">
        <v>2.9089999999999998</v>
      </c>
      <c r="FJ1859" s="2">
        <v>2.891</v>
      </c>
      <c r="FK1859" s="2">
        <v>3.0150000000000001</v>
      </c>
      <c r="FL1859" s="2">
        <v>3.012</v>
      </c>
      <c r="FM1859" s="2">
        <v>3.02</v>
      </c>
      <c r="FN1859" s="2">
        <v>3.0139999999999998</v>
      </c>
      <c r="FO1859" s="2">
        <v>3.036</v>
      </c>
      <c r="FP1859" s="2">
        <v>3.153</v>
      </c>
      <c r="FQ1859" s="2">
        <v>3.2650000000000001</v>
      </c>
      <c r="FR1859" s="2">
        <v>3.3279999999999998</v>
      </c>
      <c r="FS1859" s="2">
        <v>3.2130000000000001</v>
      </c>
      <c r="FT1859" s="2">
        <v>3.0790000000000002</v>
      </c>
      <c r="FU1859" s="2">
        <v>2.9460000000000002</v>
      </c>
      <c r="FV1859" s="2">
        <v>2.9289999999999998</v>
      </c>
      <c r="FW1859" s="2"/>
      <c r="FX1859" s="2"/>
      <c r="FY1859" s="2"/>
      <c r="FZ1859" s="2"/>
      <c r="GA1859" s="2"/>
      <c r="GB1859" s="2"/>
      <c r="GC1859" s="2"/>
      <c r="GD1859" s="2"/>
      <c r="GE1859" s="2"/>
      <c r="GF1859" s="2"/>
      <c r="GG1859" s="2"/>
      <c r="GH1859" s="2"/>
      <c r="GI1859" s="2"/>
      <c r="GJ1859" s="2"/>
      <c r="GK1859" s="2"/>
      <c r="GL1859" s="2"/>
      <c r="GM1859" s="2"/>
      <c r="GN1859" s="2"/>
      <c r="GO1859" s="2"/>
      <c r="GP1859" s="2"/>
      <c r="GQ1859" s="2"/>
    </row>
    <row r="1860" spans="1:199" customFormat="1" hidden="1" x14ac:dyDescent="0.2">
      <c r="A1860">
        <f t="shared" si="440"/>
        <v>1</v>
      </c>
      <c r="B1860">
        <f t="shared" si="441"/>
        <v>5</v>
      </c>
      <c r="C1860" s="1">
        <v>36668</v>
      </c>
      <c r="D1860">
        <f t="shared" si="442"/>
        <v>5</v>
      </c>
      <c r="E1860">
        <f t="shared" si="443"/>
        <v>2000</v>
      </c>
      <c r="F1860" s="17">
        <f t="shared" si="445"/>
        <v>9.6200000000000063E-2</v>
      </c>
      <c r="G1860" s="16">
        <f t="shared" si="432"/>
        <v>-0.33141666666666669</v>
      </c>
      <c r="H1860" s="16">
        <f t="shared" si="433"/>
        <v>-9.7833333333333883E-2</v>
      </c>
      <c r="I1860" s="16">
        <f t="shared" si="434"/>
        <v>-0.42925000000000058</v>
      </c>
      <c r="J1860" s="7">
        <f>VLOOKUP(C1860,'Nymex hist.'!A:B,2,0)</f>
        <v>3.7469999999999999</v>
      </c>
      <c r="K1860" s="11">
        <f t="shared" si="447"/>
        <v>3.7656000000000001</v>
      </c>
      <c r="L1860" s="11">
        <f t="shared" si="446"/>
        <v>3.8618000000000001</v>
      </c>
      <c r="M1860" s="9">
        <f t="shared" si="435"/>
        <v>3.4642500000000003</v>
      </c>
      <c r="N1860" s="9">
        <f t="shared" si="436"/>
        <v>3.1328333333333336</v>
      </c>
      <c r="O1860" s="9">
        <f t="shared" si="437"/>
        <v>3.0349999999999997</v>
      </c>
      <c r="P1860" s="9">
        <f t="shared" si="438"/>
        <v>3.0249999999999999</v>
      </c>
      <c r="Q1860" s="9">
        <f t="shared" si="439"/>
        <v>3.0449999999999999</v>
      </c>
      <c r="R1860" s="8">
        <v>36668</v>
      </c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3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>
        <v>3.7469999999999999</v>
      </c>
      <c r="DD1860" s="2">
        <v>3.7589999999999999</v>
      </c>
      <c r="DE1860" s="2">
        <v>3.7730000000000001</v>
      </c>
      <c r="DF1860" s="2">
        <v>3.7650000000000001</v>
      </c>
      <c r="DG1860" s="2">
        <v>3.7839999999999998</v>
      </c>
      <c r="DH1860" s="2">
        <v>3.89</v>
      </c>
      <c r="DI1860" s="2">
        <v>3.9950000000000001</v>
      </c>
      <c r="DJ1860" s="2">
        <v>4.0049999999999999</v>
      </c>
      <c r="DK1860" s="2">
        <v>3.8079999999999998</v>
      </c>
      <c r="DL1860" s="2">
        <v>3.6110000000000002</v>
      </c>
      <c r="DM1860" s="2">
        <v>3.3959999999999999</v>
      </c>
      <c r="DN1860" s="2">
        <v>3.3079999999999998</v>
      </c>
      <c r="DO1860" s="2">
        <v>3.2850000000000001</v>
      </c>
      <c r="DP1860" s="2">
        <v>3.2879999999999998</v>
      </c>
      <c r="DQ1860" s="2">
        <v>3.3029999999999999</v>
      </c>
      <c r="DR1860" s="2">
        <v>3.3029999999999999</v>
      </c>
      <c r="DS1860" s="2">
        <v>3.323</v>
      </c>
      <c r="DT1860" s="2">
        <v>3.423</v>
      </c>
      <c r="DU1860" s="2">
        <v>3.5179999999999998</v>
      </c>
      <c r="DV1860" s="2">
        <v>3.5310000000000001</v>
      </c>
      <c r="DW1860" s="2">
        <v>3.3940000000000001</v>
      </c>
      <c r="DX1860" s="2">
        <v>3.2240000000000002</v>
      </c>
      <c r="DY1860" s="2">
        <v>3.0680000000000001</v>
      </c>
      <c r="DZ1860" s="2">
        <v>3.0110000000000001</v>
      </c>
      <c r="EA1860" s="2">
        <v>2.988</v>
      </c>
      <c r="EB1860" s="2">
        <v>2.9849999999999999</v>
      </c>
      <c r="EC1860" s="2">
        <v>2.9929999999999999</v>
      </c>
      <c r="ED1860" s="2">
        <v>2.9889999999999999</v>
      </c>
      <c r="EE1860" s="2">
        <v>3.0129999999999999</v>
      </c>
      <c r="EF1860" s="2">
        <v>3.14</v>
      </c>
      <c r="EG1860" s="2">
        <v>3.258</v>
      </c>
      <c r="EH1860" s="2">
        <v>3.278</v>
      </c>
      <c r="EI1860" s="2">
        <v>3.1560000000000001</v>
      </c>
      <c r="EJ1860" s="2">
        <v>3.0179999999999998</v>
      </c>
      <c r="EK1860" s="2">
        <v>2.8809999999999998</v>
      </c>
      <c r="EL1860" s="2">
        <v>2.8610000000000002</v>
      </c>
      <c r="EM1860" s="2">
        <v>2.968</v>
      </c>
      <c r="EN1860" s="2">
        <v>2.9649999999999999</v>
      </c>
      <c r="EO1860" s="2">
        <v>2.9729999999999999</v>
      </c>
      <c r="EP1860" s="2">
        <v>2.9689999999999999</v>
      </c>
      <c r="EQ1860" s="2">
        <v>2.9929999999999999</v>
      </c>
      <c r="ER1860" s="2">
        <v>3.12</v>
      </c>
      <c r="ES1860" s="2">
        <v>3.238</v>
      </c>
      <c r="ET1860" s="2">
        <v>3.26</v>
      </c>
      <c r="EU1860" s="2">
        <v>3.1419999999999999</v>
      </c>
      <c r="EV1860" s="2">
        <v>3.0070000000000001</v>
      </c>
      <c r="EW1860" s="2">
        <v>2.8730000000000002</v>
      </c>
      <c r="EX1860" s="2">
        <v>2.8540000000000001</v>
      </c>
      <c r="EY1860" s="2">
        <v>2.9620000000000002</v>
      </c>
      <c r="EZ1860" s="2">
        <v>2.9590000000000001</v>
      </c>
      <c r="FA1860" s="2">
        <v>2.9670000000000001</v>
      </c>
      <c r="FB1860" s="2">
        <v>2.9620000000000002</v>
      </c>
      <c r="FC1860" s="2">
        <v>2.9849999999999999</v>
      </c>
      <c r="FD1860" s="2">
        <v>3.1070000000000002</v>
      </c>
      <c r="FE1860" s="2">
        <v>3.222</v>
      </c>
      <c r="FF1860" s="2">
        <v>3.2719999999999998</v>
      </c>
      <c r="FG1860" s="2">
        <v>3.1579999999999999</v>
      </c>
      <c r="FH1860" s="2">
        <v>3.0259999999999998</v>
      </c>
      <c r="FI1860" s="2">
        <v>2.895</v>
      </c>
      <c r="FJ1860" s="2">
        <v>2.8769999999999998</v>
      </c>
      <c r="FK1860" s="2">
        <v>2.9860000000000002</v>
      </c>
      <c r="FL1860" s="2">
        <v>2.9830000000000001</v>
      </c>
      <c r="FM1860" s="2">
        <v>2.9910000000000001</v>
      </c>
      <c r="FN1860" s="2">
        <v>2.9849999999999999</v>
      </c>
      <c r="FO1860" s="2">
        <v>3.0070000000000001</v>
      </c>
      <c r="FP1860" s="2">
        <v>3.1240000000000001</v>
      </c>
      <c r="FQ1860" s="2">
        <v>3.2360000000000002</v>
      </c>
      <c r="FR1860" s="2">
        <v>3.294</v>
      </c>
      <c r="FS1860" s="2">
        <v>3.1840000000000002</v>
      </c>
      <c r="FT1860" s="2">
        <v>3.0550000000000002</v>
      </c>
      <c r="FU1860" s="2">
        <v>2.927</v>
      </c>
      <c r="FV1860" s="2">
        <v>2.91</v>
      </c>
      <c r="FW1860" s="2"/>
      <c r="FX1860" s="2"/>
      <c r="FY1860" s="2"/>
      <c r="FZ1860" s="2"/>
      <c r="GA1860" s="2"/>
      <c r="GB1860" s="2"/>
      <c r="GC1860" s="2"/>
      <c r="GD1860" s="2"/>
      <c r="GE1860" s="2"/>
      <c r="GF1860" s="2"/>
      <c r="GG1860" s="2"/>
      <c r="GH1860" s="2"/>
      <c r="GI1860" s="2"/>
      <c r="GJ1860" s="2"/>
      <c r="GK1860" s="2"/>
      <c r="GL1860" s="2"/>
      <c r="GM1860" s="2"/>
      <c r="GN1860" s="2"/>
      <c r="GO1860" s="2"/>
      <c r="GP1860" s="2"/>
      <c r="GQ1860" s="2"/>
    </row>
    <row r="1861" spans="1:199" customFormat="1" hidden="1" x14ac:dyDescent="0.2">
      <c r="A1861">
        <f t="shared" si="440"/>
        <v>2</v>
      </c>
      <c r="B1861">
        <f t="shared" si="441"/>
        <v>5</v>
      </c>
      <c r="C1861" s="1">
        <v>36669</v>
      </c>
      <c r="D1861">
        <f t="shared" si="442"/>
        <v>5</v>
      </c>
      <c r="E1861">
        <f t="shared" si="443"/>
        <v>2000</v>
      </c>
      <c r="F1861" s="17">
        <f t="shared" si="445"/>
        <v>8.0599999999999561E-2</v>
      </c>
      <c r="G1861" s="16">
        <f t="shared" ref="G1861:G1924" si="448">N1861-M1861</f>
        <v>-0.33591666666666598</v>
      </c>
      <c r="H1861" s="16">
        <f t="shared" ref="H1861:H1924" si="449">O1861-N1861</f>
        <v>-0.1206666666666667</v>
      </c>
      <c r="I1861" s="16">
        <f t="shared" ref="I1861:I1924" si="450">O1861-M1861</f>
        <v>-0.45658333333333267</v>
      </c>
      <c r="J1861" s="7">
        <f>VLOOKUP(C1861,'Nymex hist.'!A:B,2,0)</f>
        <v>3.8140000000000001</v>
      </c>
      <c r="K1861" s="11">
        <f t="shared" si="447"/>
        <v>3.8226</v>
      </c>
      <c r="L1861" s="11">
        <f t="shared" si="446"/>
        <v>3.9031999999999996</v>
      </c>
      <c r="M1861" s="9">
        <f t="shared" ref="M1861:M1924" si="451">SUMIF($S$3:$FQ$3,$E1861+1,$S1861:$FQ1861)/COUNTIF($S$3:$FQ$3,$E1861+1)</f>
        <v>3.5023333333333326</v>
      </c>
      <c r="N1861" s="9">
        <f t="shared" ref="N1861:N1924" si="452">SUMIF($S$3:$FQ$3,$E1861+2,$S1861:$FQ1861)/COUNTIF($S$3:$FQ$3,$E1861+2)</f>
        <v>3.1664166666666667</v>
      </c>
      <c r="O1861" s="9">
        <f t="shared" ref="O1861:O1924" si="453">SUMIF($S$3:$FQ$3,$E1861+3,$S1861:$FQ1861)/COUNTIF($S$3:$FQ$3,$E1861+3)</f>
        <v>3.04575</v>
      </c>
      <c r="P1861" s="9">
        <f t="shared" ref="P1861:P1924" si="454">SUMIF($S$3:$FQ$3,$E1861+4,$S1861:$FQ1861)/COUNTIF($S$3:$FQ$3,$E1861+4)</f>
        <v>3.0257500000000004</v>
      </c>
      <c r="Q1861" s="9">
        <f t="shared" ref="Q1861:Q1924" si="455">SUMIF($S$3:$FQ$3,$E1861+5,$S1861:$FQ1861)/COUNTIF($S$3:$FQ$3,$E1861+5)</f>
        <v>3.0407500000000005</v>
      </c>
      <c r="R1861" s="8">
        <v>36669</v>
      </c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3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>
        <v>3.8140000000000001</v>
      </c>
      <c r="DD1861" s="2">
        <v>3.82</v>
      </c>
      <c r="DE1861" s="2">
        <v>3.8279999999999998</v>
      </c>
      <c r="DF1861" s="2">
        <v>3.8180000000000001</v>
      </c>
      <c r="DG1861" s="2">
        <v>3.8330000000000002</v>
      </c>
      <c r="DH1861" s="2">
        <v>3.9329999999999998</v>
      </c>
      <c r="DI1861" s="2">
        <v>4.0369999999999999</v>
      </c>
      <c r="DJ1861" s="2">
        <v>4.0469999999999997</v>
      </c>
      <c r="DK1861" s="2">
        <v>3.8479999999999999</v>
      </c>
      <c r="DL1861" s="2">
        <v>3.6509999999999998</v>
      </c>
      <c r="DM1861" s="2">
        <v>3.4359999999999999</v>
      </c>
      <c r="DN1861" s="2">
        <v>3.3479999999999999</v>
      </c>
      <c r="DO1861" s="2">
        <v>3.3250000000000002</v>
      </c>
      <c r="DP1861" s="2">
        <v>3.3279999999999998</v>
      </c>
      <c r="DQ1861" s="2">
        <v>3.3380000000000001</v>
      </c>
      <c r="DR1861" s="2">
        <v>3.3380000000000001</v>
      </c>
      <c r="DS1861" s="2">
        <v>3.3580000000000001</v>
      </c>
      <c r="DT1861" s="2">
        <v>3.4580000000000002</v>
      </c>
      <c r="DU1861" s="2">
        <v>3.5529999999999999</v>
      </c>
      <c r="DV1861" s="2">
        <v>3.5659999999999998</v>
      </c>
      <c r="DW1861" s="2">
        <v>3.4289999999999998</v>
      </c>
      <c r="DX1861" s="2">
        <v>3.2589999999999999</v>
      </c>
      <c r="DY1861" s="2">
        <v>3.1030000000000002</v>
      </c>
      <c r="DZ1861" s="2">
        <v>3.0459999999999998</v>
      </c>
      <c r="EA1861" s="2">
        <v>3.0230000000000001</v>
      </c>
      <c r="EB1861" s="2">
        <v>3.02</v>
      </c>
      <c r="EC1861" s="2">
        <v>3.028</v>
      </c>
      <c r="ED1861" s="2">
        <v>3.024</v>
      </c>
      <c r="EE1861" s="2">
        <v>3.048</v>
      </c>
      <c r="EF1861" s="2">
        <v>3.1680000000000001</v>
      </c>
      <c r="EG1861" s="2">
        <v>3.2829999999999999</v>
      </c>
      <c r="EH1861" s="2">
        <v>3.3029999999999999</v>
      </c>
      <c r="EI1861" s="2">
        <v>3.1779999999999999</v>
      </c>
      <c r="EJ1861" s="2">
        <v>3.04</v>
      </c>
      <c r="EK1861" s="2">
        <v>2.903</v>
      </c>
      <c r="EL1861" s="2">
        <v>2.8809999999999998</v>
      </c>
      <c r="EM1861" s="2">
        <v>2.9729999999999999</v>
      </c>
      <c r="EN1861" s="2">
        <v>2.97</v>
      </c>
      <c r="EO1861" s="2">
        <v>2.9780000000000002</v>
      </c>
      <c r="EP1861" s="2">
        <v>2.9740000000000002</v>
      </c>
      <c r="EQ1861" s="2">
        <v>2.9980000000000002</v>
      </c>
      <c r="ER1861" s="2">
        <v>3.1179999999999999</v>
      </c>
      <c r="ES1861" s="2">
        <v>3.2330000000000001</v>
      </c>
      <c r="ET1861" s="2">
        <v>3.2749999999999999</v>
      </c>
      <c r="EU1861" s="2">
        <v>3.1539999999999999</v>
      </c>
      <c r="EV1861" s="2">
        <v>3.0190000000000001</v>
      </c>
      <c r="EW1861" s="2">
        <v>2.8849999999999998</v>
      </c>
      <c r="EX1861" s="2">
        <v>2.8639999999999999</v>
      </c>
      <c r="EY1861" s="2">
        <v>2.9569999999999999</v>
      </c>
      <c r="EZ1861" s="2">
        <v>2.9540000000000002</v>
      </c>
      <c r="FA1861" s="2">
        <v>2.9620000000000002</v>
      </c>
      <c r="FB1861" s="2">
        <v>2.9569999999999999</v>
      </c>
      <c r="FC1861" s="2">
        <v>2.98</v>
      </c>
      <c r="FD1861" s="2">
        <v>3.0950000000000002</v>
      </c>
      <c r="FE1861" s="2">
        <v>3.2069999999999999</v>
      </c>
      <c r="FF1861" s="2">
        <v>3.282</v>
      </c>
      <c r="FG1861" s="2">
        <v>3.165</v>
      </c>
      <c r="FH1861" s="2">
        <v>3.0329999999999999</v>
      </c>
      <c r="FI1861" s="2">
        <v>2.9020000000000001</v>
      </c>
      <c r="FJ1861" s="2">
        <v>2.8820000000000001</v>
      </c>
      <c r="FK1861" s="2">
        <v>2.976</v>
      </c>
      <c r="FL1861" s="2">
        <v>2.9729999999999999</v>
      </c>
      <c r="FM1861" s="2">
        <v>2.9809999999999999</v>
      </c>
      <c r="FN1861" s="2">
        <v>2.9750000000000001</v>
      </c>
      <c r="FO1861" s="2">
        <v>2.9969999999999999</v>
      </c>
      <c r="FP1861" s="2">
        <v>3.1070000000000002</v>
      </c>
      <c r="FQ1861" s="2">
        <v>3.2160000000000002</v>
      </c>
      <c r="FR1861" s="2">
        <v>3.2989999999999999</v>
      </c>
      <c r="FS1861" s="2">
        <v>3.1859999999999999</v>
      </c>
      <c r="FT1861" s="2">
        <v>3.0569999999999999</v>
      </c>
      <c r="FU1861" s="2">
        <v>2.9289999999999998</v>
      </c>
      <c r="FV1861" s="2">
        <v>2.91</v>
      </c>
      <c r="FW1861" s="2"/>
      <c r="FX1861" s="2"/>
      <c r="FY1861" s="2"/>
      <c r="FZ1861" s="2"/>
      <c r="GA1861" s="2"/>
      <c r="GB1861" s="2"/>
      <c r="GC1861" s="2"/>
      <c r="GD1861" s="2"/>
      <c r="GE1861" s="2"/>
      <c r="GF1861" s="2"/>
      <c r="GG1861" s="2"/>
      <c r="GH1861" s="2"/>
      <c r="GI1861" s="2"/>
      <c r="GJ1861" s="2"/>
      <c r="GK1861" s="2"/>
      <c r="GL1861" s="2"/>
      <c r="GM1861" s="2"/>
      <c r="GN1861" s="2"/>
      <c r="GO1861" s="2"/>
      <c r="GP1861" s="2"/>
      <c r="GQ1861" s="2"/>
    </row>
    <row r="1862" spans="1:199" customFormat="1" hidden="1" x14ac:dyDescent="0.2">
      <c r="A1862">
        <f t="shared" ref="A1862:A1925" si="456">WEEKDAY(C1862,2)</f>
        <v>3</v>
      </c>
      <c r="B1862">
        <f t="shared" ref="B1862:B1925" si="457">MONTH(C1862)</f>
        <v>5</v>
      </c>
      <c r="C1862" s="1">
        <v>36670</v>
      </c>
      <c r="D1862">
        <f t="shared" ref="D1862:D1925" si="458">MONTH(R1862)</f>
        <v>5</v>
      </c>
      <c r="E1862">
        <f t="shared" ref="E1862:E1925" si="459">YEAR(R1862)</f>
        <v>2000</v>
      </c>
      <c r="F1862" s="17">
        <f t="shared" si="445"/>
        <v>4.2999999999999261E-2</v>
      </c>
      <c r="G1862" s="16">
        <f t="shared" si="448"/>
        <v>-0.36333333333333417</v>
      </c>
      <c r="H1862" s="16">
        <f t="shared" si="449"/>
        <v>-0.14924999999999899</v>
      </c>
      <c r="I1862" s="16">
        <f t="shared" si="450"/>
        <v>-0.51258333333333317</v>
      </c>
      <c r="J1862" s="7">
        <f>VLOOKUP(C1862,'Nymex hist.'!A:B,2,0)</f>
        <v>4.0730000000000004</v>
      </c>
      <c r="K1862" s="11">
        <f t="shared" si="447"/>
        <v>4.0708000000000002</v>
      </c>
      <c r="L1862" s="11">
        <f t="shared" si="446"/>
        <v>4.1137999999999995</v>
      </c>
      <c r="M1862" s="9">
        <f t="shared" si="451"/>
        <v>3.6552500000000001</v>
      </c>
      <c r="N1862" s="9">
        <f t="shared" si="452"/>
        <v>3.2919166666666659</v>
      </c>
      <c r="O1862" s="9">
        <f t="shared" si="453"/>
        <v>3.1426666666666669</v>
      </c>
      <c r="P1862" s="9">
        <f t="shared" si="454"/>
        <v>3.122666666666666</v>
      </c>
      <c r="Q1862" s="9">
        <f t="shared" si="455"/>
        <v>3.1376666666666666</v>
      </c>
      <c r="R1862" s="8">
        <v>36670</v>
      </c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3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>
        <v>4.0730000000000004</v>
      </c>
      <c r="DD1862" s="2">
        <v>4.0720000000000001</v>
      </c>
      <c r="DE1862" s="2">
        <v>4.077</v>
      </c>
      <c r="DF1862" s="2">
        <v>4.0599999999999996</v>
      </c>
      <c r="DG1862" s="2">
        <v>4.0720000000000001</v>
      </c>
      <c r="DH1862" s="2">
        <v>4.165</v>
      </c>
      <c r="DI1862" s="2">
        <v>4.26</v>
      </c>
      <c r="DJ1862" s="2">
        <v>4.2679999999999998</v>
      </c>
      <c r="DK1862" s="2">
        <v>4.048</v>
      </c>
      <c r="DL1862" s="2">
        <v>3.8279999999999998</v>
      </c>
      <c r="DM1862" s="2">
        <v>3.593</v>
      </c>
      <c r="DN1862" s="2">
        <v>3.4830000000000001</v>
      </c>
      <c r="DO1862" s="2">
        <v>3.46</v>
      </c>
      <c r="DP1862" s="2">
        <v>3.4630000000000001</v>
      </c>
      <c r="DQ1862" s="2">
        <v>3.4729999999999999</v>
      </c>
      <c r="DR1862" s="2">
        <v>3.4729999999999999</v>
      </c>
      <c r="DS1862" s="2">
        <v>3.4929999999999999</v>
      </c>
      <c r="DT1862" s="2">
        <v>3.593</v>
      </c>
      <c r="DU1862" s="2">
        <v>3.6880000000000002</v>
      </c>
      <c r="DV1862" s="2">
        <v>3.7010000000000001</v>
      </c>
      <c r="DW1862" s="2">
        <v>3.5640000000000001</v>
      </c>
      <c r="DX1862" s="2">
        <v>3.3940000000000001</v>
      </c>
      <c r="DY1862" s="2">
        <v>3.238</v>
      </c>
      <c r="DZ1862" s="2">
        <v>3.1760000000000002</v>
      </c>
      <c r="EA1862" s="2">
        <v>3.1480000000000001</v>
      </c>
      <c r="EB1862" s="2">
        <v>3.14</v>
      </c>
      <c r="EC1862" s="2">
        <v>3.1480000000000001</v>
      </c>
      <c r="ED1862" s="2">
        <v>3.1440000000000001</v>
      </c>
      <c r="EE1862" s="2">
        <v>3.1680000000000001</v>
      </c>
      <c r="EF1862" s="2">
        <v>3.2850000000000001</v>
      </c>
      <c r="EG1862" s="2">
        <v>3.3969999999999998</v>
      </c>
      <c r="EH1862" s="2">
        <v>3.4169999999999998</v>
      </c>
      <c r="EI1862" s="2">
        <v>3.29</v>
      </c>
      <c r="EJ1862" s="2">
        <v>3.1469999999999998</v>
      </c>
      <c r="EK1862" s="2">
        <v>3.0049999999999999</v>
      </c>
      <c r="EL1862" s="2">
        <v>2.9830000000000001</v>
      </c>
      <c r="EM1862" s="2">
        <v>3.0680000000000001</v>
      </c>
      <c r="EN1862" s="2">
        <v>3.06</v>
      </c>
      <c r="EO1862" s="2">
        <v>3.0680000000000001</v>
      </c>
      <c r="EP1862" s="2">
        <v>3.0640000000000001</v>
      </c>
      <c r="EQ1862" s="2">
        <v>3.0880000000000001</v>
      </c>
      <c r="ER1862" s="2">
        <v>3.2050000000000001</v>
      </c>
      <c r="ES1862" s="2">
        <v>3.3170000000000002</v>
      </c>
      <c r="ET1862" s="2">
        <v>3.3889999999999998</v>
      </c>
      <c r="EU1862" s="2">
        <v>3.266</v>
      </c>
      <c r="EV1862" s="2">
        <v>3.1259999999999999</v>
      </c>
      <c r="EW1862" s="2">
        <v>2.9870000000000001</v>
      </c>
      <c r="EX1862" s="2">
        <v>2.9660000000000002</v>
      </c>
      <c r="EY1862" s="2">
        <v>3.052</v>
      </c>
      <c r="EZ1862" s="2">
        <v>3.044</v>
      </c>
      <c r="FA1862" s="2">
        <v>3.052</v>
      </c>
      <c r="FB1862" s="2">
        <v>3.0470000000000002</v>
      </c>
      <c r="FC1862" s="2">
        <v>3.07</v>
      </c>
      <c r="FD1862" s="2">
        <v>3.1819999999999999</v>
      </c>
      <c r="FE1862" s="2">
        <v>3.2909999999999999</v>
      </c>
      <c r="FF1862" s="2">
        <v>3.3959999999999999</v>
      </c>
      <c r="FG1862" s="2">
        <v>3.2770000000000001</v>
      </c>
      <c r="FH1862" s="2">
        <v>3.14</v>
      </c>
      <c r="FI1862" s="2">
        <v>3.004</v>
      </c>
      <c r="FJ1862" s="2">
        <v>2.984</v>
      </c>
      <c r="FK1862" s="2">
        <v>3.0710000000000002</v>
      </c>
      <c r="FL1862" s="2">
        <v>3.0630000000000002</v>
      </c>
      <c r="FM1862" s="2">
        <v>3.0710000000000002</v>
      </c>
      <c r="FN1862" s="2">
        <v>3.0649999999999999</v>
      </c>
      <c r="FO1862" s="2">
        <v>3.0870000000000002</v>
      </c>
      <c r="FP1862" s="2">
        <v>3.194</v>
      </c>
      <c r="FQ1862" s="2">
        <v>3.3</v>
      </c>
      <c r="FR1862" s="2">
        <v>3.4129999999999998</v>
      </c>
      <c r="FS1862" s="2">
        <v>3.298</v>
      </c>
      <c r="FT1862" s="2">
        <v>3.1640000000000001</v>
      </c>
      <c r="FU1862" s="2">
        <v>3.0310000000000001</v>
      </c>
      <c r="FV1862" s="2">
        <v>3.012</v>
      </c>
      <c r="FW1862" s="2"/>
      <c r="FX1862" s="2"/>
      <c r="FY1862" s="2"/>
      <c r="FZ1862" s="2"/>
      <c r="GA1862" s="2"/>
      <c r="GB1862" s="2"/>
      <c r="GC1862" s="2"/>
      <c r="GD1862" s="2"/>
      <c r="GE1862" s="2"/>
      <c r="GF1862" s="2"/>
      <c r="GG1862" s="2"/>
      <c r="GH1862" s="2"/>
      <c r="GI1862" s="2"/>
      <c r="GJ1862" s="2"/>
      <c r="GK1862" s="2"/>
      <c r="GL1862" s="2"/>
      <c r="GM1862" s="2"/>
      <c r="GN1862" s="2"/>
      <c r="GO1862" s="2"/>
      <c r="GP1862" s="2"/>
      <c r="GQ1862" s="2"/>
    </row>
    <row r="1863" spans="1:199" x14ac:dyDescent="0.2">
      <c r="A1863" s="36">
        <f t="shared" si="456"/>
        <v>4</v>
      </c>
      <c r="B1863" s="36">
        <f t="shared" si="457"/>
        <v>5</v>
      </c>
      <c r="C1863" s="1">
        <v>36671</v>
      </c>
      <c r="D1863">
        <f t="shared" si="458"/>
        <v>5</v>
      </c>
      <c r="E1863">
        <f t="shared" si="459"/>
        <v>2000</v>
      </c>
      <c r="F1863" s="21">
        <f t="shared" si="445"/>
        <v>3.9400000000000546E-2</v>
      </c>
      <c r="G1863" s="21">
        <f t="shared" si="448"/>
        <v>-0.37983333333333347</v>
      </c>
      <c r="H1863" s="21">
        <f t="shared" si="449"/>
        <v>-0.18399999999999972</v>
      </c>
      <c r="I1863" s="21">
        <f t="shared" si="450"/>
        <v>-0.56383333333333319</v>
      </c>
      <c r="J1863" s="23">
        <f>VLOOKUP(C1863,'Nymex hist.'!A:B,2,0)</f>
        <v>4.2359999999999998</v>
      </c>
      <c r="K1863" s="23">
        <f t="shared" si="447"/>
        <v>4.2239999999999993</v>
      </c>
      <c r="L1863" s="23">
        <f t="shared" si="446"/>
        <v>4.2633999999999999</v>
      </c>
      <c r="M1863" s="23">
        <f t="shared" si="451"/>
        <v>3.7949166666666669</v>
      </c>
      <c r="N1863" s="23">
        <f t="shared" si="452"/>
        <v>3.4150833333333335</v>
      </c>
      <c r="O1863" s="23">
        <f t="shared" si="453"/>
        <v>3.2310833333333338</v>
      </c>
      <c r="P1863" s="23">
        <f t="shared" si="454"/>
        <v>3.1860833333333338</v>
      </c>
      <c r="Q1863" s="23">
        <f t="shared" si="455"/>
        <v>3.1960833333333327</v>
      </c>
      <c r="R1863" s="30">
        <v>36671</v>
      </c>
      <c r="S1863" s="32"/>
      <c r="T1863" s="32"/>
      <c r="U1863" s="32"/>
      <c r="V1863" s="32"/>
      <c r="W1863" s="32"/>
      <c r="X1863" s="32"/>
      <c r="Y1863" s="32"/>
      <c r="Z1863" s="32"/>
      <c r="AA1863" s="32"/>
      <c r="AB1863" s="32"/>
      <c r="AC1863" s="32"/>
      <c r="AD1863" s="32"/>
      <c r="AE1863" s="32"/>
      <c r="AF1863" s="32"/>
      <c r="AG1863" s="32"/>
      <c r="AH1863" s="32"/>
      <c r="AI1863" s="32"/>
      <c r="AJ1863" s="34"/>
      <c r="AK1863" s="32"/>
      <c r="AL1863" s="32"/>
      <c r="AM1863" s="32"/>
      <c r="AN1863" s="32"/>
      <c r="AO1863" s="32"/>
      <c r="AP1863" s="32"/>
      <c r="AQ1863" s="32"/>
      <c r="AR1863" s="32"/>
      <c r="AS1863" s="32"/>
      <c r="AT1863" s="32"/>
      <c r="AU1863" s="32"/>
      <c r="AV1863" s="32"/>
      <c r="AW1863" s="32"/>
      <c r="AX1863" s="32"/>
      <c r="AY1863" s="32"/>
      <c r="AZ1863" s="32"/>
      <c r="BA1863" s="32"/>
      <c r="BB1863" s="32"/>
      <c r="BC1863" s="32"/>
      <c r="BD1863" s="32"/>
      <c r="BE1863" s="32"/>
      <c r="BF1863" s="32"/>
      <c r="BG1863" s="32"/>
      <c r="BH1863" s="32"/>
      <c r="BI1863" s="32"/>
      <c r="BJ1863" s="32"/>
      <c r="BK1863" s="32"/>
      <c r="BL1863" s="32"/>
      <c r="BM1863" s="32"/>
      <c r="BN1863" s="32"/>
      <c r="BO1863" s="32"/>
      <c r="BP1863" s="32"/>
      <c r="BQ1863" s="32"/>
      <c r="BR1863" s="32"/>
      <c r="BS1863" s="32"/>
      <c r="BT1863" s="32"/>
      <c r="BU1863" s="32"/>
      <c r="BV1863" s="32"/>
      <c r="BW1863" s="32"/>
      <c r="BX1863" s="32"/>
      <c r="BY1863" s="32"/>
      <c r="BZ1863" s="32"/>
      <c r="CA1863" s="32"/>
      <c r="CB1863" s="32"/>
      <c r="CC1863" s="32"/>
      <c r="CD1863" s="32"/>
      <c r="CE1863" s="32"/>
      <c r="CF1863" s="32"/>
      <c r="CG1863" s="32"/>
      <c r="CH1863" s="32"/>
      <c r="CI1863" s="32"/>
      <c r="CJ1863" s="32"/>
      <c r="CK1863" s="32"/>
      <c r="CL1863" s="32"/>
      <c r="CM1863" s="32"/>
      <c r="CN1863" s="32"/>
      <c r="CO1863" s="32"/>
      <c r="CP1863" s="32"/>
      <c r="CQ1863" s="32"/>
      <c r="CR1863" s="32"/>
      <c r="CS1863" s="32"/>
      <c r="CT1863" s="32"/>
      <c r="CU1863" s="32"/>
      <c r="CV1863" s="32"/>
      <c r="CW1863" s="32"/>
      <c r="CX1863" s="32"/>
      <c r="CY1863" s="32"/>
      <c r="CZ1863" s="32"/>
      <c r="DA1863" s="32"/>
      <c r="DB1863" s="32"/>
      <c r="DC1863" s="32">
        <v>4.2359999999999998</v>
      </c>
      <c r="DD1863" s="32">
        <v>4.2279999999999998</v>
      </c>
      <c r="DE1863" s="32">
        <v>4.2279999999999998</v>
      </c>
      <c r="DF1863" s="32">
        <v>4.2080000000000002</v>
      </c>
      <c r="DG1863" s="32">
        <v>4.22</v>
      </c>
      <c r="DH1863" s="32">
        <v>4.3129999999999997</v>
      </c>
      <c r="DI1863" s="32">
        <v>4.41</v>
      </c>
      <c r="DJ1863" s="32">
        <v>4.4180000000000001</v>
      </c>
      <c r="DK1863" s="32">
        <v>4.1980000000000004</v>
      </c>
      <c r="DL1863" s="32">
        <v>3.9780000000000002</v>
      </c>
      <c r="DM1863" s="32">
        <v>3.7429999999999999</v>
      </c>
      <c r="DN1863" s="32">
        <v>3.62</v>
      </c>
      <c r="DO1863" s="32">
        <v>3.597</v>
      </c>
      <c r="DP1863" s="32">
        <v>3.6</v>
      </c>
      <c r="DQ1863" s="32">
        <v>3.61</v>
      </c>
      <c r="DR1863" s="32">
        <v>3.605</v>
      </c>
      <c r="DS1863" s="32">
        <v>3.625</v>
      </c>
      <c r="DT1863" s="32">
        <v>3.7250000000000001</v>
      </c>
      <c r="DU1863" s="32">
        <v>3.82</v>
      </c>
      <c r="DV1863" s="32">
        <v>3.8330000000000002</v>
      </c>
      <c r="DW1863" s="32">
        <v>3.6960000000000002</v>
      </c>
      <c r="DX1863" s="32">
        <v>3.5259999999999998</v>
      </c>
      <c r="DY1863" s="32">
        <v>3.37</v>
      </c>
      <c r="DZ1863" s="32">
        <v>3.3050000000000002</v>
      </c>
      <c r="EA1863" s="32">
        <v>3.2749999999999999</v>
      </c>
      <c r="EB1863" s="32">
        <v>3.2650000000000001</v>
      </c>
      <c r="EC1863" s="32">
        <v>3.2650000000000001</v>
      </c>
      <c r="ED1863" s="32">
        <v>3.26</v>
      </c>
      <c r="EE1863" s="32">
        <v>3.28</v>
      </c>
      <c r="EF1863" s="32">
        <v>3.3969999999999998</v>
      </c>
      <c r="EG1863" s="32">
        <v>3.5089999999999999</v>
      </c>
      <c r="EH1863" s="32">
        <v>3.5289999999999999</v>
      </c>
      <c r="EI1863" s="32">
        <v>3.4020000000000001</v>
      </c>
      <c r="EJ1863" s="32">
        <v>3.2519999999999998</v>
      </c>
      <c r="EK1863" s="32">
        <v>3.1019999999999999</v>
      </c>
      <c r="EL1863" s="32">
        <v>3.077</v>
      </c>
      <c r="EM1863" s="32">
        <v>3.1549999999999998</v>
      </c>
      <c r="EN1863" s="32">
        <v>3.145</v>
      </c>
      <c r="EO1863" s="32">
        <v>3.145</v>
      </c>
      <c r="EP1863" s="32">
        <v>3.14</v>
      </c>
      <c r="EQ1863" s="32">
        <v>3.16</v>
      </c>
      <c r="ER1863" s="32">
        <v>3.2770000000000001</v>
      </c>
      <c r="ES1863" s="32">
        <v>3.3889999999999998</v>
      </c>
      <c r="ET1863" s="32">
        <v>3.476</v>
      </c>
      <c r="EU1863" s="32">
        <v>3.3530000000000002</v>
      </c>
      <c r="EV1863" s="32">
        <v>3.206</v>
      </c>
      <c r="EW1863" s="32">
        <v>3.0590000000000002</v>
      </c>
      <c r="EX1863" s="32">
        <v>3.0350000000000001</v>
      </c>
      <c r="EY1863" s="32">
        <v>3.1139999999999999</v>
      </c>
      <c r="EZ1863" s="32">
        <v>3.1040000000000001</v>
      </c>
      <c r="FA1863" s="32">
        <v>3.1040000000000001</v>
      </c>
      <c r="FB1863" s="32">
        <v>3.0979999999999999</v>
      </c>
      <c r="FC1863" s="32">
        <v>3.117</v>
      </c>
      <c r="FD1863" s="32">
        <v>3.2290000000000001</v>
      </c>
      <c r="FE1863" s="32">
        <v>3.3380000000000001</v>
      </c>
      <c r="FF1863" s="32">
        <v>3.4780000000000002</v>
      </c>
      <c r="FG1863" s="32">
        <v>3.359</v>
      </c>
      <c r="FH1863" s="32">
        <v>3.2149999999999999</v>
      </c>
      <c r="FI1863" s="32">
        <v>3.0710000000000002</v>
      </c>
      <c r="FJ1863" s="32">
        <v>3.048</v>
      </c>
      <c r="FK1863" s="32">
        <v>3.1280000000000001</v>
      </c>
      <c r="FL1863" s="32">
        <v>3.1179999999999999</v>
      </c>
      <c r="FM1863" s="32">
        <v>3.1179999999999999</v>
      </c>
      <c r="FN1863" s="32">
        <v>3.1110000000000002</v>
      </c>
      <c r="FO1863" s="32">
        <v>3.129</v>
      </c>
      <c r="FP1863" s="32">
        <v>3.2360000000000002</v>
      </c>
      <c r="FQ1863" s="32">
        <v>3.3420000000000001</v>
      </c>
      <c r="FR1863" s="32">
        <v>3.4950000000000001</v>
      </c>
      <c r="FS1863" s="32">
        <v>3.38</v>
      </c>
      <c r="FT1863" s="32">
        <v>3.2389999999999999</v>
      </c>
      <c r="FU1863" s="32">
        <v>3.0979999999999999</v>
      </c>
      <c r="FV1863" s="32">
        <v>3.0760000000000001</v>
      </c>
      <c r="FW1863" s="32"/>
      <c r="FX1863" s="32"/>
      <c r="FY1863" s="32"/>
      <c r="FZ1863" s="32"/>
      <c r="GA1863" s="32"/>
      <c r="GB1863" s="32"/>
      <c r="GC1863" s="32"/>
      <c r="GD1863" s="32"/>
      <c r="GE1863" s="32"/>
      <c r="GF1863" s="32"/>
      <c r="GG1863" s="32"/>
      <c r="GH1863" s="32"/>
      <c r="GI1863" s="32"/>
      <c r="GJ1863" s="32"/>
      <c r="GK1863" s="32"/>
      <c r="GL1863" s="32"/>
      <c r="GM1863" s="32"/>
      <c r="GN1863" s="32"/>
      <c r="GO1863" s="32"/>
      <c r="GP1863" s="32"/>
      <c r="GQ1863" s="32"/>
    </row>
    <row r="1864" spans="1:199" customFormat="1" hidden="1" x14ac:dyDescent="0.2">
      <c r="A1864">
        <f t="shared" si="456"/>
        <v>5</v>
      </c>
      <c r="B1864">
        <f t="shared" si="457"/>
        <v>5</v>
      </c>
      <c r="C1864" s="1">
        <v>36672</v>
      </c>
      <c r="D1864">
        <f t="shared" si="458"/>
        <v>5</v>
      </c>
      <c r="E1864">
        <f t="shared" si="459"/>
        <v>2000</v>
      </c>
      <c r="F1864" s="17">
        <f t="shared" si="445"/>
        <v>2.7599999999999625E-2</v>
      </c>
      <c r="G1864" s="16">
        <f t="shared" si="448"/>
        <v>-0.39200000000000079</v>
      </c>
      <c r="H1864" s="16">
        <f t="shared" si="449"/>
        <v>-0.21191666666666675</v>
      </c>
      <c r="I1864" s="16">
        <f t="shared" si="450"/>
        <v>-0.60391666666666755</v>
      </c>
      <c r="J1864" s="7">
        <f>VLOOKUP(C1864,'Nymex hist.'!A:B,2,0)</f>
        <v>4.4059999999999997</v>
      </c>
      <c r="K1864" s="11">
        <f t="shared" si="447"/>
        <v>4.2914000000000003</v>
      </c>
      <c r="L1864" s="11">
        <f t="shared" si="446"/>
        <v>4.319</v>
      </c>
      <c r="M1864" s="9">
        <f t="shared" si="451"/>
        <v>3.8481666666666672</v>
      </c>
      <c r="N1864" s="9">
        <f t="shared" si="452"/>
        <v>3.4561666666666664</v>
      </c>
      <c r="O1864" s="9">
        <f t="shared" si="453"/>
        <v>3.2442499999999996</v>
      </c>
      <c r="P1864" s="9">
        <f t="shared" si="454"/>
        <v>3.1992500000000006</v>
      </c>
      <c r="Q1864" s="9">
        <f t="shared" si="455"/>
        <v>3.2092499999999995</v>
      </c>
      <c r="R1864" s="8">
        <v>36672</v>
      </c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3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>
        <v>4.4059999999999997</v>
      </c>
      <c r="DD1864" s="2">
        <v>4.2679999999999998</v>
      </c>
      <c r="DE1864" s="2">
        <v>4.2679999999999998</v>
      </c>
      <c r="DF1864" s="2">
        <v>4.25</v>
      </c>
      <c r="DG1864" s="2">
        <v>4.2649999999999997</v>
      </c>
      <c r="DH1864" s="2">
        <v>4.3650000000000002</v>
      </c>
      <c r="DI1864" s="2">
        <v>4.4649999999999999</v>
      </c>
      <c r="DJ1864" s="2">
        <v>4.4749999999999996</v>
      </c>
      <c r="DK1864" s="2">
        <v>4.2549999999999999</v>
      </c>
      <c r="DL1864" s="2">
        <v>4.0350000000000001</v>
      </c>
      <c r="DM1864" s="2">
        <v>3.7949999999999999</v>
      </c>
      <c r="DN1864" s="2">
        <v>3.6720000000000002</v>
      </c>
      <c r="DO1864" s="2">
        <v>3.649</v>
      </c>
      <c r="DP1864" s="2">
        <v>3.6520000000000001</v>
      </c>
      <c r="DQ1864" s="2">
        <v>3.6619999999999999</v>
      </c>
      <c r="DR1864" s="2">
        <v>3.657</v>
      </c>
      <c r="DS1864" s="2">
        <v>3.677</v>
      </c>
      <c r="DT1864" s="2">
        <v>3.7770000000000001</v>
      </c>
      <c r="DU1864" s="2">
        <v>3.8719999999999999</v>
      </c>
      <c r="DV1864" s="2">
        <v>3.8849999999999998</v>
      </c>
      <c r="DW1864" s="2">
        <v>3.7480000000000002</v>
      </c>
      <c r="DX1864" s="2">
        <v>3.5779999999999998</v>
      </c>
      <c r="DY1864" s="2">
        <v>3.4220000000000002</v>
      </c>
      <c r="DZ1864" s="2">
        <v>3.3519999999999999</v>
      </c>
      <c r="EA1864" s="2">
        <v>3.3170000000000002</v>
      </c>
      <c r="EB1864" s="2">
        <v>3.3069999999999999</v>
      </c>
      <c r="EC1864" s="2">
        <v>3.302</v>
      </c>
      <c r="ED1864" s="2">
        <v>3.2919999999999998</v>
      </c>
      <c r="EE1864" s="2">
        <v>3.31</v>
      </c>
      <c r="EF1864" s="2">
        <v>3.4249999999999998</v>
      </c>
      <c r="EG1864" s="2">
        <v>3.536</v>
      </c>
      <c r="EH1864" s="2">
        <v>3.5550000000000002</v>
      </c>
      <c r="EI1864" s="2">
        <v>3.4279999999999999</v>
      </c>
      <c r="EJ1864" s="2">
        <v>3.278</v>
      </c>
      <c r="EK1864" s="2">
        <v>3.1280000000000001</v>
      </c>
      <c r="EL1864" s="2">
        <v>3.1030000000000002</v>
      </c>
      <c r="EM1864" s="2">
        <v>3.1669999999999998</v>
      </c>
      <c r="EN1864" s="2">
        <v>3.157</v>
      </c>
      <c r="EO1864" s="2">
        <v>3.1520000000000001</v>
      </c>
      <c r="EP1864" s="2">
        <v>3.1419999999999999</v>
      </c>
      <c r="EQ1864" s="2">
        <v>3.16</v>
      </c>
      <c r="ER1864" s="2">
        <v>3.2749999999999999</v>
      </c>
      <c r="ES1864" s="2">
        <v>3.3860000000000001</v>
      </c>
      <c r="ET1864" s="2">
        <v>3.5019999999999998</v>
      </c>
      <c r="EU1864" s="2">
        <v>3.379</v>
      </c>
      <c r="EV1864" s="2">
        <v>3.2320000000000002</v>
      </c>
      <c r="EW1864" s="2">
        <v>3.085</v>
      </c>
      <c r="EX1864" s="2">
        <v>3.0609999999999999</v>
      </c>
      <c r="EY1864" s="2">
        <v>3.1259999999999999</v>
      </c>
      <c r="EZ1864" s="2">
        <v>3.1160000000000001</v>
      </c>
      <c r="FA1864" s="2">
        <v>3.1110000000000002</v>
      </c>
      <c r="FB1864" s="2">
        <v>3.1</v>
      </c>
      <c r="FC1864" s="2">
        <v>3.117</v>
      </c>
      <c r="FD1864" s="2">
        <v>3.2269999999999999</v>
      </c>
      <c r="FE1864" s="2">
        <v>3.335</v>
      </c>
      <c r="FF1864" s="2">
        <v>3.504</v>
      </c>
      <c r="FG1864" s="2">
        <v>3.3849999999999998</v>
      </c>
      <c r="FH1864" s="2">
        <v>3.2410000000000001</v>
      </c>
      <c r="FI1864" s="2">
        <v>3.097</v>
      </c>
      <c r="FJ1864" s="2">
        <v>3.0739999999999998</v>
      </c>
      <c r="FK1864" s="2">
        <v>3.14</v>
      </c>
      <c r="FL1864" s="2">
        <v>3.13</v>
      </c>
      <c r="FM1864" s="2">
        <v>3.125</v>
      </c>
      <c r="FN1864" s="2">
        <v>3.113</v>
      </c>
      <c r="FO1864" s="2">
        <v>3.129</v>
      </c>
      <c r="FP1864" s="2">
        <v>3.234</v>
      </c>
      <c r="FQ1864" s="2">
        <v>3.339</v>
      </c>
      <c r="FR1864" s="2">
        <v>3.5209999999999999</v>
      </c>
      <c r="FS1864" s="2">
        <v>3.4060000000000001</v>
      </c>
      <c r="FT1864" s="2">
        <v>3.2650000000000001</v>
      </c>
      <c r="FU1864" s="2">
        <v>3.1240000000000001</v>
      </c>
      <c r="FV1864" s="2">
        <v>3.1019999999999999</v>
      </c>
      <c r="FW1864" s="2"/>
      <c r="FX1864" s="2"/>
      <c r="FY1864" s="2"/>
      <c r="FZ1864" s="2"/>
      <c r="GA1864" s="2"/>
      <c r="GB1864" s="2"/>
      <c r="GC1864" s="2"/>
      <c r="GD1864" s="2"/>
      <c r="GE1864" s="2"/>
      <c r="GF1864" s="2"/>
      <c r="GG1864" s="2"/>
      <c r="GH1864" s="2"/>
      <c r="GI1864" s="2"/>
      <c r="GJ1864" s="2"/>
      <c r="GK1864" s="2"/>
      <c r="GL1864" s="2"/>
      <c r="GM1864" s="2"/>
      <c r="GN1864" s="2"/>
      <c r="GO1864" s="2"/>
      <c r="GP1864" s="2"/>
      <c r="GQ1864" s="2"/>
    </row>
    <row r="1865" spans="1:199" customFormat="1" hidden="1" x14ac:dyDescent="0.2">
      <c r="A1865">
        <f t="shared" si="456"/>
        <v>2</v>
      </c>
      <c r="B1865">
        <f t="shared" si="457"/>
        <v>5</v>
      </c>
      <c r="C1865" s="1">
        <v>36676</v>
      </c>
      <c r="D1865">
        <f t="shared" si="458"/>
        <v>5</v>
      </c>
      <c r="E1865">
        <f t="shared" si="459"/>
        <v>2000</v>
      </c>
      <c r="F1865" s="17">
        <f t="shared" si="445"/>
        <v>3.4999999999999254E-2</v>
      </c>
      <c r="G1865" s="16">
        <f t="shared" si="448"/>
        <v>-0.39599999999999991</v>
      </c>
      <c r="H1865" s="16">
        <f t="shared" si="449"/>
        <v>-0.24108333333333354</v>
      </c>
      <c r="I1865" s="16">
        <f t="shared" si="450"/>
        <v>-0.63708333333333345</v>
      </c>
      <c r="J1865" s="7">
        <f>VLOOKUP(C1865,'Nymex hist.'!A:B,2,0)</f>
        <v>4.3540000000000001</v>
      </c>
      <c r="K1865" s="11">
        <f t="shared" si="447"/>
        <v>4.3510000000000009</v>
      </c>
      <c r="L1865" s="11">
        <f t="shared" si="446"/>
        <v>4.3860000000000001</v>
      </c>
      <c r="M1865" s="9">
        <f t="shared" si="451"/>
        <v>3.9095</v>
      </c>
      <c r="N1865" s="9">
        <f t="shared" si="452"/>
        <v>3.5135000000000001</v>
      </c>
      <c r="O1865" s="9">
        <f t="shared" si="453"/>
        <v>3.2724166666666665</v>
      </c>
      <c r="P1865" s="9">
        <f t="shared" si="454"/>
        <v>3.2176666666666662</v>
      </c>
      <c r="Q1865" s="9">
        <f t="shared" si="455"/>
        <v>3.2176666666666662</v>
      </c>
      <c r="R1865" s="8">
        <v>36676</v>
      </c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3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>
        <v>4.4059999999999997</v>
      </c>
      <c r="DD1865" s="2">
        <v>4.3540000000000001</v>
      </c>
      <c r="DE1865" s="2">
        <v>4.34</v>
      </c>
      <c r="DF1865" s="2">
        <v>4.32</v>
      </c>
      <c r="DG1865" s="2">
        <v>4.335</v>
      </c>
      <c r="DH1865" s="2">
        <v>4.4340000000000002</v>
      </c>
      <c r="DI1865" s="2">
        <v>4.5330000000000004</v>
      </c>
      <c r="DJ1865" s="2">
        <v>4.5410000000000004</v>
      </c>
      <c r="DK1865" s="2">
        <v>4.3209999999999997</v>
      </c>
      <c r="DL1865" s="2">
        <v>4.101</v>
      </c>
      <c r="DM1865" s="2">
        <v>3.8610000000000002</v>
      </c>
      <c r="DN1865" s="2">
        <v>3.7349999999999999</v>
      </c>
      <c r="DO1865" s="2">
        <v>3.71</v>
      </c>
      <c r="DP1865" s="2">
        <v>3.71</v>
      </c>
      <c r="DQ1865" s="2">
        <v>3.72</v>
      </c>
      <c r="DR1865" s="2">
        <v>3.7149999999999999</v>
      </c>
      <c r="DS1865" s="2">
        <v>3.7349999999999999</v>
      </c>
      <c r="DT1865" s="2">
        <v>3.835</v>
      </c>
      <c r="DU1865" s="2">
        <v>3.93</v>
      </c>
      <c r="DV1865" s="2">
        <v>3.9430000000000001</v>
      </c>
      <c r="DW1865" s="2">
        <v>3.806</v>
      </c>
      <c r="DX1865" s="2">
        <v>3.6360000000000001</v>
      </c>
      <c r="DY1865" s="2">
        <v>3.48</v>
      </c>
      <c r="DZ1865" s="2">
        <v>3.41</v>
      </c>
      <c r="EA1865" s="2">
        <v>3.375</v>
      </c>
      <c r="EB1865" s="2">
        <v>3.3650000000000002</v>
      </c>
      <c r="EC1865" s="2">
        <v>3.36</v>
      </c>
      <c r="ED1865" s="2">
        <v>3.35</v>
      </c>
      <c r="EE1865" s="2">
        <v>3.3679999999999999</v>
      </c>
      <c r="EF1865" s="2">
        <v>3.48</v>
      </c>
      <c r="EG1865" s="2">
        <v>3.589</v>
      </c>
      <c r="EH1865" s="2">
        <v>3.6080000000000001</v>
      </c>
      <c r="EI1865" s="2">
        <v>3.4780000000000002</v>
      </c>
      <c r="EJ1865" s="2">
        <v>3.323</v>
      </c>
      <c r="EK1865" s="2">
        <v>3.1680000000000001</v>
      </c>
      <c r="EL1865" s="2">
        <v>3.14</v>
      </c>
      <c r="EM1865" s="2">
        <v>3.12</v>
      </c>
      <c r="EN1865" s="2">
        <v>3.1850000000000001</v>
      </c>
      <c r="EO1865" s="2">
        <v>3.18</v>
      </c>
      <c r="EP1865" s="2">
        <v>3.17</v>
      </c>
      <c r="EQ1865" s="2">
        <v>3.1880000000000002</v>
      </c>
      <c r="ER1865" s="2">
        <v>3.3</v>
      </c>
      <c r="ES1865" s="2">
        <v>3.4089999999999998</v>
      </c>
      <c r="ET1865" s="2">
        <v>3.5449999999999999</v>
      </c>
      <c r="EU1865" s="2">
        <v>3.4220000000000002</v>
      </c>
      <c r="EV1865" s="2">
        <v>3.2669999999999999</v>
      </c>
      <c r="EW1865" s="2">
        <v>3.1150000000000002</v>
      </c>
      <c r="EX1865" s="2">
        <v>3.0880000000000001</v>
      </c>
      <c r="EY1865" s="2">
        <v>3.069</v>
      </c>
      <c r="EZ1865" s="2">
        <v>3.1339999999999999</v>
      </c>
      <c r="FA1865" s="2">
        <v>3.129</v>
      </c>
      <c r="FB1865" s="2">
        <v>3.1179999999999999</v>
      </c>
      <c r="FC1865" s="2">
        <v>3.1349999999999998</v>
      </c>
      <c r="FD1865" s="2">
        <v>3.242</v>
      </c>
      <c r="FE1865" s="2">
        <v>3.3479999999999999</v>
      </c>
      <c r="FF1865" s="2">
        <v>3.5369999999999999</v>
      </c>
      <c r="FG1865" s="2">
        <v>3.4180000000000001</v>
      </c>
      <c r="FH1865" s="2">
        <v>3.266</v>
      </c>
      <c r="FI1865" s="2">
        <v>3.117</v>
      </c>
      <c r="FJ1865" s="2">
        <v>3.0910000000000002</v>
      </c>
      <c r="FK1865" s="2">
        <v>3.073</v>
      </c>
      <c r="FL1865" s="2">
        <v>3.1379999999999999</v>
      </c>
      <c r="FM1865" s="2">
        <v>3.133</v>
      </c>
      <c r="FN1865" s="2">
        <v>3.121</v>
      </c>
      <c r="FO1865" s="2">
        <v>3.137</v>
      </c>
      <c r="FP1865" s="2">
        <v>3.2389999999999999</v>
      </c>
      <c r="FQ1865" s="2">
        <v>3.3420000000000001</v>
      </c>
      <c r="FR1865" s="2">
        <v>3.544</v>
      </c>
      <c r="FS1865" s="2">
        <v>3.4289999999999998</v>
      </c>
      <c r="FT1865" s="2">
        <v>3.28</v>
      </c>
      <c r="FU1865" s="2">
        <v>3.1339999999999999</v>
      </c>
      <c r="FV1865" s="2">
        <v>3.109</v>
      </c>
      <c r="FW1865" s="2"/>
      <c r="FX1865" s="2"/>
      <c r="FY1865" s="2"/>
      <c r="FZ1865" s="2"/>
      <c r="GA1865" s="2"/>
      <c r="GB1865" s="2"/>
      <c r="GC1865" s="2"/>
      <c r="GD1865" s="2"/>
      <c r="GE1865" s="2"/>
      <c r="GF1865" s="2"/>
      <c r="GG1865" s="2"/>
      <c r="GH1865" s="2"/>
      <c r="GI1865" s="2"/>
      <c r="GJ1865" s="2"/>
      <c r="GK1865" s="2"/>
      <c r="GL1865" s="2"/>
      <c r="GM1865" s="2"/>
      <c r="GN1865" s="2"/>
      <c r="GO1865" s="2"/>
      <c r="GP1865" s="2"/>
      <c r="GQ1865" s="2"/>
    </row>
    <row r="1866" spans="1:199" customFormat="1" hidden="1" x14ac:dyDescent="0.2">
      <c r="A1866">
        <f t="shared" si="456"/>
        <v>3</v>
      </c>
      <c r="B1866">
        <f t="shared" si="457"/>
        <v>5</v>
      </c>
      <c r="C1866" s="1">
        <v>36677</v>
      </c>
      <c r="D1866">
        <f t="shared" si="458"/>
        <v>5</v>
      </c>
      <c r="E1866">
        <f t="shared" si="459"/>
        <v>2000</v>
      </c>
      <c r="F1866" s="17">
        <f t="shared" si="445"/>
        <v>4.4800000000000395E-2</v>
      </c>
      <c r="G1866" s="16">
        <f t="shared" si="448"/>
        <v>-0.39716666666666711</v>
      </c>
      <c r="H1866" s="16">
        <f t="shared" si="449"/>
        <v>-0.25366666666666626</v>
      </c>
      <c r="I1866" s="16">
        <f t="shared" si="450"/>
        <v>-0.65083333333333337</v>
      </c>
      <c r="J1866" s="7">
        <f>VLOOKUP(C1866,'Nymex hist.'!A:B,2,0)</f>
        <v>4.3559999999999999</v>
      </c>
      <c r="K1866" s="11">
        <f t="shared" si="447"/>
        <v>4.3552</v>
      </c>
      <c r="L1866" s="11">
        <f t="shared" si="446"/>
        <v>4.4000000000000004</v>
      </c>
      <c r="M1866" s="9">
        <f t="shared" si="451"/>
        <v>3.9409166666666668</v>
      </c>
      <c r="N1866" s="9">
        <f t="shared" si="452"/>
        <v>3.5437499999999997</v>
      </c>
      <c r="O1866" s="9">
        <f t="shared" si="453"/>
        <v>3.2900833333333335</v>
      </c>
      <c r="P1866" s="9">
        <f t="shared" si="454"/>
        <v>3.240333333333334</v>
      </c>
      <c r="Q1866" s="9">
        <f t="shared" si="455"/>
        <v>3.2403333333333326</v>
      </c>
      <c r="R1866" s="8">
        <v>36677</v>
      </c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3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>
        <v>4.4059999999999997</v>
      </c>
      <c r="DD1866" s="2">
        <v>4.3559999999999999</v>
      </c>
      <c r="DE1866" s="2">
        <v>4.343</v>
      </c>
      <c r="DF1866" s="2">
        <v>4.3280000000000003</v>
      </c>
      <c r="DG1866" s="2">
        <v>4.343</v>
      </c>
      <c r="DH1866" s="2">
        <v>4.4429999999999996</v>
      </c>
      <c r="DI1866" s="2">
        <v>4.5430000000000001</v>
      </c>
      <c r="DJ1866" s="2">
        <v>4.5529999999999999</v>
      </c>
      <c r="DK1866" s="2">
        <v>4.3380000000000001</v>
      </c>
      <c r="DL1866" s="2">
        <v>4.1230000000000002</v>
      </c>
      <c r="DM1866" s="2">
        <v>3.8879999999999999</v>
      </c>
      <c r="DN1866" s="2">
        <v>3.7730000000000001</v>
      </c>
      <c r="DO1866" s="2">
        <v>3.7480000000000002</v>
      </c>
      <c r="DP1866" s="2">
        <v>3.7480000000000002</v>
      </c>
      <c r="DQ1866" s="2">
        <v>3.758</v>
      </c>
      <c r="DR1866" s="2">
        <v>3.7530000000000001</v>
      </c>
      <c r="DS1866" s="2">
        <v>3.7730000000000001</v>
      </c>
      <c r="DT1866" s="2">
        <v>3.8730000000000002</v>
      </c>
      <c r="DU1866" s="2">
        <v>3.9630000000000001</v>
      </c>
      <c r="DV1866" s="2">
        <v>3.976</v>
      </c>
      <c r="DW1866" s="2">
        <v>3.839</v>
      </c>
      <c r="DX1866" s="2">
        <v>3.669</v>
      </c>
      <c r="DY1866" s="2">
        <v>3.5129999999999999</v>
      </c>
      <c r="DZ1866" s="2">
        <v>3.4430000000000001</v>
      </c>
      <c r="EA1866" s="2">
        <v>3.4079999999999999</v>
      </c>
      <c r="EB1866" s="2">
        <v>3.3980000000000001</v>
      </c>
      <c r="EC1866" s="2">
        <v>3.3929999999999998</v>
      </c>
      <c r="ED1866" s="2">
        <v>3.383</v>
      </c>
      <c r="EE1866" s="2">
        <v>3.4009999999999998</v>
      </c>
      <c r="EF1866" s="2">
        <v>3.5009999999999999</v>
      </c>
      <c r="EG1866" s="2">
        <v>3.601</v>
      </c>
      <c r="EH1866" s="2">
        <v>3.6160000000000001</v>
      </c>
      <c r="EI1866" s="2">
        <v>3.4710000000000001</v>
      </c>
      <c r="EJ1866" s="2">
        <v>3.3239999999999998</v>
      </c>
      <c r="EK1866" s="2">
        <v>3.1760000000000002</v>
      </c>
      <c r="EL1866" s="2">
        <v>3.1509999999999998</v>
      </c>
      <c r="EM1866" s="2">
        <v>3.1459999999999999</v>
      </c>
      <c r="EN1866" s="2">
        <v>3.218</v>
      </c>
      <c r="EO1866" s="2">
        <v>3.2130000000000001</v>
      </c>
      <c r="EP1866" s="2">
        <v>3.2029999999999998</v>
      </c>
      <c r="EQ1866" s="2">
        <v>3.2210000000000001</v>
      </c>
      <c r="ER1866" s="2">
        <v>3.3210000000000002</v>
      </c>
      <c r="ES1866" s="2">
        <v>3.4209999999999998</v>
      </c>
      <c r="ET1866" s="2">
        <v>3.5579999999999998</v>
      </c>
      <c r="EU1866" s="2">
        <v>3.42</v>
      </c>
      <c r="EV1866" s="2">
        <v>3.2730000000000001</v>
      </c>
      <c r="EW1866" s="2">
        <v>3.1280000000000001</v>
      </c>
      <c r="EX1866" s="2">
        <v>3.1040000000000001</v>
      </c>
      <c r="EY1866" s="2">
        <v>3.1</v>
      </c>
      <c r="EZ1866" s="2">
        <v>3.1720000000000002</v>
      </c>
      <c r="FA1866" s="2">
        <v>3.1669999999999998</v>
      </c>
      <c r="FB1866" s="2">
        <v>3.1560000000000001</v>
      </c>
      <c r="FC1866" s="2">
        <v>3.173</v>
      </c>
      <c r="FD1866" s="2">
        <v>3.2679999999999998</v>
      </c>
      <c r="FE1866" s="2">
        <v>3.3650000000000002</v>
      </c>
      <c r="FF1866" s="2">
        <v>3.55</v>
      </c>
      <c r="FG1866" s="2">
        <v>3.4159999999999999</v>
      </c>
      <c r="FH1866" s="2">
        <v>3.2719999999999998</v>
      </c>
      <c r="FI1866" s="2">
        <v>3.13</v>
      </c>
      <c r="FJ1866" s="2">
        <v>3.1070000000000002</v>
      </c>
      <c r="FK1866" s="2">
        <v>3.1040000000000001</v>
      </c>
      <c r="FL1866" s="2">
        <v>3.1760000000000002</v>
      </c>
      <c r="FM1866" s="2">
        <v>3.1709999999999998</v>
      </c>
      <c r="FN1866" s="2">
        <v>3.1589999999999998</v>
      </c>
      <c r="FO1866" s="2">
        <v>3.1749999999999998</v>
      </c>
      <c r="FP1866" s="2">
        <v>3.2650000000000001</v>
      </c>
      <c r="FQ1866" s="2">
        <v>3.359</v>
      </c>
      <c r="FR1866" s="2">
        <v>3.5569999999999999</v>
      </c>
      <c r="FS1866" s="2">
        <v>3.427</v>
      </c>
      <c r="FT1866" s="2">
        <v>3.286</v>
      </c>
      <c r="FU1866" s="2">
        <v>3.1469999999999998</v>
      </c>
      <c r="FV1866" s="2">
        <v>3.125</v>
      </c>
      <c r="FW1866" s="2"/>
      <c r="FX1866" s="2"/>
      <c r="FY1866" s="2"/>
      <c r="FZ1866" s="2"/>
      <c r="GA1866" s="2"/>
      <c r="GB1866" s="2"/>
      <c r="GC1866" s="2"/>
      <c r="GD1866" s="2"/>
      <c r="GE1866" s="2"/>
      <c r="GF1866" s="2"/>
      <c r="GG1866" s="2"/>
      <c r="GH1866" s="2"/>
      <c r="GI1866" s="2"/>
      <c r="GJ1866" s="2"/>
      <c r="GK1866" s="2"/>
      <c r="GL1866" s="2"/>
      <c r="GM1866" s="2"/>
      <c r="GN1866" s="2"/>
      <c r="GO1866" s="2"/>
      <c r="GP1866" s="2"/>
      <c r="GQ1866" s="2"/>
    </row>
    <row r="1867" spans="1:199" x14ac:dyDescent="0.2">
      <c r="A1867" s="36">
        <f t="shared" si="456"/>
        <v>4</v>
      </c>
      <c r="B1867" s="36">
        <f t="shared" si="457"/>
        <v>6</v>
      </c>
      <c r="C1867" s="1">
        <v>36678</v>
      </c>
      <c r="D1867">
        <f t="shared" si="458"/>
        <v>6</v>
      </c>
      <c r="E1867">
        <f t="shared" si="459"/>
        <v>2000</v>
      </c>
      <c r="F1867" s="21">
        <f t="shared" si="445"/>
        <v>6.449999999999978E-2</v>
      </c>
      <c r="G1867" s="21">
        <f t="shared" si="448"/>
        <v>-0.37816666666666698</v>
      </c>
      <c r="H1867" s="21">
        <f t="shared" si="449"/>
        <v>-0.24224999999999897</v>
      </c>
      <c r="I1867" s="21">
        <f t="shared" si="450"/>
        <v>-0.62041666666666595</v>
      </c>
      <c r="J1867" s="23">
        <f>VLOOKUP(C1867,'Nymex hist.'!A:B,2,0)</f>
        <v>4.0640000000000001</v>
      </c>
      <c r="K1867" s="23">
        <f t="shared" si="447"/>
        <v>4.0475000000000003</v>
      </c>
      <c r="L1867" s="23">
        <f t="shared" si="446"/>
        <v>4.1120000000000001</v>
      </c>
      <c r="M1867" s="23">
        <f t="shared" si="451"/>
        <v>3.6693333333333329</v>
      </c>
      <c r="N1867" s="23">
        <f t="shared" si="452"/>
        <v>3.2911666666666659</v>
      </c>
      <c r="O1867" s="23">
        <f t="shared" si="453"/>
        <v>3.0489166666666669</v>
      </c>
      <c r="P1867" s="23">
        <f t="shared" si="454"/>
        <v>3.0041666666666669</v>
      </c>
      <c r="Q1867" s="23">
        <f t="shared" si="455"/>
        <v>3.0041666666666669</v>
      </c>
      <c r="R1867" s="30">
        <v>36678</v>
      </c>
      <c r="S1867" s="32"/>
      <c r="T1867" s="32"/>
      <c r="U1867" s="32"/>
      <c r="V1867" s="32"/>
      <c r="W1867" s="32"/>
      <c r="X1867" s="32"/>
      <c r="Y1867" s="32"/>
      <c r="Z1867" s="32"/>
      <c r="AA1867" s="32"/>
      <c r="AB1867" s="32"/>
      <c r="AC1867" s="32"/>
      <c r="AD1867" s="32"/>
      <c r="AE1867" s="32"/>
      <c r="AF1867" s="32"/>
      <c r="AG1867" s="32"/>
      <c r="AH1867" s="32"/>
      <c r="AI1867" s="32"/>
      <c r="AJ1867" s="34"/>
      <c r="AK1867" s="32"/>
      <c r="AL1867" s="32"/>
      <c r="AM1867" s="32"/>
      <c r="AN1867" s="32"/>
      <c r="AO1867" s="32"/>
      <c r="AP1867" s="32"/>
      <c r="AQ1867" s="32"/>
      <c r="AR1867" s="32"/>
      <c r="AS1867" s="32"/>
      <c r="AT1867" s="32"/>
      <c r="AU1867" s="32"/>
      <c r="AV1867" s="32"/>
      <c r="AW1867" s="32"/>
      <c r="AX1867" s="32"/>
      <c r="AY1867" s="32"/>
      <c r="AZ1867" s="32"/>
      <c r="BA1867" s="32"/>
      <c r="BB1867" s="32"/>
      <c r="BC1867" s="32"/>
      <c r="BD1867" s="32"/>
      <c r="BE1867" s="32"/>
      <c r="BF1867" s="32"/>
      <c r="BG1867" s="32"/>
      <c r="BH1867" s="32"/>
      <c r="BI1867" s="32"/>
      <c r="BJ1867" s="32"/>
      <c r="BK1867" s="32"/>
      <c r="BL1867" s="32"/>
      <c r="BM1867" s="32"/>
      <c r="BN1867" s="32"/>
      <c r="BO1867" s="32"/>
      <c r="BP1867" s="32"/>
      <c r="BQ1867" s="32"/>
      <c r="BR1867" s="32"/>
      <c r="BS1867" s="32"/>
      <c r="BT1867" s="32"/>
      <c r="BU1867" s="32"/>
      <c r="BV1867" s="32"/>
      <c r="BW1867" s="32"/>
      <c r="BX1867" s="32"/>
      <c r="BY1867" s="32"/>
      <c r="BZ1867" s="32"/>
      <c r="CA1867" s="32"/>
      <c r="CB1867" s="32"/>
      <c r="CC1867" s="32"/>
      <c r="CD1867" s="32"/>
      <c r="CE1867" s="32"/>
      <c r="CF1867" s="32"/>
      <c r="CG1867" s="32"/>
      <c r="CH1867" s="32"/>
      <c r="CI1867" s="32"/>
      <c r="CJ1867" s="32"/>
      <c r="CK1867" s="32"/>
      <c r="CL1867" s="32"/>
      <c r="CM1867" s="32"/>
      <c r="CN1867" s="32"/>
      <c r="CO1867" s="32"/>
      <c r="CP1867" s="32"/>
      <c r="CQ1867" s="32"/>
      <c r="CR1867" s="32"/>
      <c r="CS1867" s="32"/>
      <c r="CT1867" s="32"/>
      <c r="CU1867" s="32"/>
      <c r="CV1867" s="32"/>
      <c r="CW1867" s="32"/>
      <c r="CX1867" s="32"/>
      <c r="CY1867" s="32"/>
      <c r="CZ1867" s="32"/>
      <c r="DA1867" s="32"/>
      <c r="DB1867" s="32"/>
      <c r="DC1867" s="32"/>
      <c r="DD1867" s="32">
        <v>4.0640000000000001</v>
      </c>
      <c r="DE1867" s="32">
        <v>4.0430000000000001</v>
      </c>
      <c r="DF1867" s="32">
        <v>4.0330000000000004</v>
      </c>
      <c r="DG1867" s="32">
        <v>4.05</v>
      </c>
      <c r="DH1867" s="32">
        <v>4.1500000000000004</v>
      </c>
      <c r="DI1867" s="32">
        <v>4.25</v>
      </c>
      <c r="DJ1867" s="32">
        <v>4.26</v>
      </c>
      <c r="DK1867" s="32">
        <v>4.0549999999999997</v>
      </c>
      <c r="DL1867" s="32">
        <v>3.8450000000000002</v>
      </c>
      <c r="DM1867" s="32">
        <v>3.62</v>
      </c>
      <c r="DN1867" s="32">
        <v>3.5049999999999999</v>
      </c>
      <c r="DO1867" s="32">
        <v>3.48</v>
      </c>
      <c r="DP1867" s="32">
        <v>3.48</v>
      </c>
      <c r="DQ1867" s="32">
        <v>3.49</v>
      </c>
      <c r="DR1867" s="32">
        <v>3.4849999999999999</v>
      </c>
      <c r="DS1867" s="32">
        <v>3.5049999999999999</v>
      </c>
      <c r="DT1867" s="32">
        <v>3.605</v>
      </c>
      <c r="DU1867" s="32">
        <v>3.702</v>
      </c>
      <c r="DV1867" s="32">
        <v>3.7170000000000001</v>
      </c>
      <c r="DW1867" s="32">
        <v>3.5819999999999999</v>
      </c>
      <c r="DX1867" s="32">
        <v>3.4140000000000001</v>
      </c>
      <c r="DY1867" s="32">
        <v>3.258</v>
      </c>
      <c r="DZ1867" s="32">
        <v>3.1880000000000002</v>
      </c>
      <c r="EA1867" s="32">
        <v>3.1579999999999999</v>
      </c>
      <c r="EB1867" s="32">
        <v>3.1480000000000001</v>
      </c>
      <c r="EC1867" s="32">
        <v>3.1429999999999998</v>
      </c>
      <c r="ED1867" s="32">
        <v>3.133</v>
      </c>
      <c r="EE1867" s="32">
        <v>3.1509999999999998</v>
      </c>
      <c r="EF1867" s="32">
        <v>3.2509999999999999</v>
      </c>
      <c r="EG1867" s="32">
        <v>3.351</v>
      </c>
      <c r="EH1867" s="32">
        <v>3.3660000000000001</v>
      </c>
      <c r="EI1867" s="32">
        <v>3.2360000000000002</v>
      </c>
      <c r="EJ1867" s="32">
        <v>3.093</v>
      </c>
      <c r="EK1867" s="32">
        <v>2.948</v>
      </c>
      <c r="EL1867" s="32">
        <v>2.9260000000000002</v>
      </c>
      <c r="EM1867" s="32">
        <v>2.9209999999999998</v>
      </c>
      <c r="EN1867" s="32">
        <v>2.968</v>
      </c>
      <c r="EO1867" s="32">
        <v>2.9630000000000001</v>
      </c>
      <c r="EP1867" s="32">
        <v>2.9529999999999998</v>
      </c>
      <c r="EQ1867" s="32">
        <v>2.9710000000000001</v>
      </c>
      <c r="ER1867" s="32">
        <v>3.0710000000000002</v>
      </c>
      <c r="ES1867" s="32">
        <v>3.1709999999999998</v>
      </c>
      <c r="ET1867" s="32">
        <v>3.3130000000000002</v>
      </c>
      <c r="EU1867" s="32">
        <v>3.19</v>
      </c>
      <c r="EV1867" s="32">
        <v>3.0470000000000002</v>
      </c>
      <c r="EW1867" s="32">
        <v>2.9049999999999998</v>
      </c>
      <c r="EX1867" s="32">
        <v>2.8839999999999999</v>
      </c>
      <c r="EY1867" s="32">
        <v>2.88</v>
      </c>
      <c r="EZ1867" s="32">
        <v>2.927</v>
      </c>
      <c r="FA1867" s="32">
        <v>2.9220000000000002</v>
      </c>
      <c r="FB1867" s="32">
        <v>2.911</v>
      </c>
      <c r="FC1867" s="32">
        <v>2.9279999999999999</v>
      </c>
      <c r="FD1867" s="32">
        <v>3.0230000000000001</v>
      </c>
      <c r="FE1867" s="32">
        <v>3.12</v>
      </c>
      <c r="FF1867" s="32">
        <v>3.3050000000000002</v>
      </c>
      <c r="FG1867" s="32">
        <v>3.1859999999999999</v>
      </c>
      <c r="FH1867" s="32">
        <v>3.0459999999999998</v>
      </c>
      <c r="FI1867" s="32">
        <v>2.907</v>
      </c>
      <c r="FJ1867" s="32">
        <v>2.887</v>
      </c>
      <c r="FK1867" s="32">
        <v>2.8839999999999999</v>
      </c>
      <c r="FL1867" s="32">
        <v>2.931</v>
      </c>
      <c r="FM1867" s="32">
        <v>2.9260000000000002</v>
      </c>
      <c r="FN1867" s="32">
        <v>2.9140000000000001</v>
      </c>
      <c r="FO1867" s="32">
        <v>2.93</v>
      </c>
      <c r="FP1867" s="32">
        <v>3.02</v>
      </c>
      <c r="FQ1867" s="32">
        <v>3.1139999999999999</v>
      </c>
      <c r="FR1867" s="32">
        <v>3.3119999999999998</v>
      </c>
      <c r="FS1867" s="32">
        <v>3.1970000000000001</v>
      </c>
      <c r="FT1867" s="32">
        <v>3.06</v>
      </c>
      <c r="FU1867" s="32">
        <v>2.9239999999999999</v>
      </c>
      <c r="FV1867" s="32">
        <v>2.9049999999999998</v>
      </c>
      <c r="FW1867" s="32">
        <v>2.903</v>
      </c>
      <c r="FX1867" s="32"/>
      <c r="FY1867" s="32"/>
      <c r="FZ1867" s="32"/>
      <c r="GA1867" s="32"/>
      <c r="GB1867" s="32"/>
      <c r="GC1867" s="32"/>
      <c r="GD1867" s="32"/>
      <c r="GE1867" s="32"/>
      <c r="GF1867" s="32"/>
      <c r="GG1867" s="32"/>
      <c r="GH1867" s="32"/>
      <c r="GI1867" s="32"/>
      <c r="GJ1867" s="32"/>
      <c r="GK1867" s="32"/>
      <c r="GL1867" s="32"/>
      <c r="GM1867" s="32"/>
      <c r="GN1867" s="32"/>
      <c r="GO1867" s="32"/>
      <c r="GP1867" s="32"/>
      <c r="GQ1867" s="32"/>
    </row>
    <row r="1868" spans="1:199" customFormat="1" hidden="1" x14ac:dyDescent="0.2">
      <c r="A1868">
        <f t="shared" si="456"/>
        <v>5</v>
      </c>
      <c r="B1868">
        <f t="shared" si="457"/>
        <v>6</v>
      </c>
      <c r="C1868" s="1">
        <v>36679</v>
      </c>
      <c r="D1868">
        <f t="shared" si="458"/>
        <v>6</v>
      </c>
      <c r="E1868">
        <f t="shared" si="459"/>
        <v>2000</v>
      </c>
      <c r="F1868" s="17">
        <f t="shared" si="445"/>
        <v>3.2949999999999591E-2</v>
      </c>
      <c r="G1868" s="16">
        <f t="shared" si="448"/>
        <v>-0.36624999999999952</v>
      </c>
      <c r="H1868" s="16">
        <f t="shared" si="449"/>
        <v>-0.24183333333333401</v>
      </c>
      <c r="I1868" s="16">
        <f t="shared" si="450"/>
        <v>-0.60808333333333353</v>
      </c>
      <c r="J1868" s="7">
        <f>VLOOKUP(C1868,'Nymex hist.'!A:B,2,0)</f>
        <v>4.0430000000000001</v>
      </c>
      <c r="K1868" s="11">
        <f t="shared" si="447"/>
        <v>4.0162500000000003</v>
      </c>
      <c r="L1868" s="11">
        <f t="shared" si="446"/>
        <v>4.0491999999999999</v>
      </c>
      <c r="M1868" s="9">
        <f t="shared" si="451"/>
        <v>3.6344166666666671</v>
      </c>
      <c r="N1868" s="9">
        <f t="shared" si="452"/>
        <v>3.2681666666666676</v>
      </c>
      <c r="O1868" s="9">
        <f t="shared" si="453"/>
        <v>3.0263333333333335</v>
      </c>
      <c r="P1868" s="9">
        <f t="shared" si="454"/>
        <v>2.9813333333333336</v>
      </c>
      <c r="Q1868" s="9">
        <f t="shared" si="455"/>
        <v>2.9813333333333336</v>
      </c>
      <c r="R1868" s="8">
        <v>36679</v>
      </c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3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>
        <v>4.0430000000000001</v>
      </c>
      <c r="DE1868" s="2">
        <v>4.0220000000000002</v>
      </c>
      <c r="DF1868" s="2">
        <v>4</v>
      </c>
      <c r="DG1868" s="2">
        <v>4</v>
      </c>
      <c r="DH1868" s="2">
        <v>4.0919999999999996</v>
      </c>
      <c r="DI1868" s="2">
        <v>4.1870000000000003</v>
      </c>
      <c r="DJ1868" s="2">
        <v>4.1920000000000002</v>
      </c>
      <c r="DK1868" s="2">
        <v>3.99</v>
      </c>
      <c r="DL1868" s="2">
        <v>3.7850000000000001</v>
      </c>
      <c r="DM1868" s="2">
        <v>3.58</v>
      </c>
      <c r="DN1868" s="2">
        <v>3.48</v>
      </c>
      <c r="DO1868" s="2">
        <v>3.4569999999999999</v>
      </c>
      <c r="DP1868" s="2">
        <v>3.4569999999999999</v>
      </c>
      <c r="DQ1868" s="2">
        <v>3.4670000000000001</v>
      </c>
      <c r="DR1868" s="2">
        <v>3.4620000000000002</v>
      </c>
      <c r="DS1868" s="2">
        <v>3.4820000000000002</v>
      </c>
      <c r="DT1868" s="2">
        <v>3.5819999999999999</v>
      </c>
      <c r="DU1868" s="2">
        <v>3.6789999999999998</v>
      </c>
      <c r="DV1868" s="2">
        <v>3.694</v>
      </c>
      <c r="DW1868" s="2">
        <v>3.5590000000000002</v>
      </c>
      <c r="DX1868" s="2">
        <v>3.391</v>
      </c>
      <c r="DY1868" s="2">
        <v>3.2349999999999999</v>
      </c>
      <c r="DZ1868" s="2">
        <v>3.165</v>
      </c>
      <c r="EA1868" s="2">
        <v>3.1349999999999998</v>
      </c>
      <c r="EB1868" s="2">
        <v>3.125</v>
      </c>
      <c r="EC1868" s="2">
        <v>3.12</v>
      </c>
      <c r="ED1868" s="2">
        <v>3.11</v>
      </c>
      <c r="EE1868" s="2">
        <v>3.1280000000000001</v>
      </c>
      <c r="EF1868" s="2">
        <v>3.2280000000000002</v>
      </c>
      <c r="EG1868" s="2">
        <v>3.3279999999999998</v>
      </c>
      <c r="EH1868" s="2">
        <v>3.343</v>
      </c>
      <c r="EI1868" s="2">
        <v>3.2130000000000001</v>
      </c>
      <c r="EJ1868" s="2">
        <v>3.07</v>
      </c>
      <c r="EK1868" s="2">
        <v>2.9249999999999998</v>
      </c>
      <c r="EL1868" s="2">
        <v>2.903</v>
      </c>
      <c r="EM1868" s="2">
        <v>2.903</v>
      </c>
      <c r="EN1868" s="2">
        <v>2.9449999999999998</v>
      </c>
      <c r="EO1868" s="2">
        <v>2.94</v>
      </c>
      <c r="EP1868" s="2">
        <v>2.93</v>
      </c>
      <c r="EQ1868" s="2">
        <v>2.948</v>
      </c>
      <c r="ER1868" s="2">
        <v>3.048</v>
      </c>
      <c r="ES1868" s="2">
        <v>3.1480000000000001</v>
      </c>
      <c r="ET1868" s="2">
        <v>3.29</v>
      </c>
      <c r="EU1868" s="2">
        <v>3.1640000000000001</v>
      </c>
      <c r="EV1868" s="2">
        <v>3.024</v>
      </c>
      <c r="EW1868" s="2">
        <v>2.8820000000000001</v>
      </c>
      <c r="EX1868" s="2">
        <v>2.8610000000000002</v>
      </c>
      <c r="EY1868" s="2">
        <v>2.8620000000000001</v>
      </c>
      <c r="EZ1868" s="2">
        <v>2.9039999999999999</v>
      </c>
      <c r="FA1868" s="2">
        <v>2.899</v>
      </c>
      <c r="FB1868" s="2">
        <v>2.8879999999999999</v>
      </c>
      <c r="FC1868" s="2">
        <v>2.9049999999999998</v>
      </c>
      <c r="FD1868" s="2">
        <v>3</v>
      </c>
      <c r="FE1868" s="2">
        <v>3.097</v>
      </c>
      <c r="FF1868" s="2">
        <v>3.282</v>
      </c>
      <c r="FG1868" s="2">
        <v>3.16</v>
      </c>
      <c r="FH1868" s="2">
        <v>3.0230000000000001</v>
      </c>
      <c r="FI1868" s="2">
        <v>2.8839999999999999</v>
      </c>
      <c r="FJ1868" s="2">
        <v>2.8639999999999999</v>
      </c>
      <c r="FK1868" s="2">
        <v>2.8660000000000001</v>
      </c>
      <c r="FL1868" s="2">
        <v>2.9079999999999999</v>
      </c>
      <c r="FM1868" s="2">
        <v>2.903</v>
      </c>
      <c r="FN1868" s="2">
        <v>2.891</v>
      </c>
      <c r="FO1868" s="2">
        <v>2.907</v>
      </c>
      <c r="FP1868" s="2">
        <v>2.9969999999999999</v>
      </c>
      <c r="FQ1868" s="2">
        <v>3.0910000000000002</v>
      </c>
      <c r="FR1868" s="2">
        <v>3.2890000000000001</v>
      </c>
      <c r="FS1868" s="2">
        <v>3.1709999999999998</v>
      </c>
      <c r="FT1868" s="2">
        <v>3.0369999999999999</v>
      </c>
      <c r="FU1868" s="2">
        <v>2.9009999999999998</v>
      </c>
      <c r="FV1868" s="2">
        <v>2.8820000000000001</v>
      </c>
      <c r="FW1868" s="2">
        <v>2.8849999999999998</v>
      </c>
      <c r="FX1868" s="2"/>
      <c r="FY1868" s="2"/>
      <c r="FZ1868" s="2"/>
      <c r="GA1868" s="2"/>
      <c r="GB1868" s="2"/>
      <c r="GC1868" s="2"/>
      <c r="GD1868" s="2"/>
      <c r="GE1868" s="2"/>
      <c r="GF1868" s="2"/>
      <c r="GG1868" s="2"/>
      <c r="GH1868" s="2"/>
      <c r="GI1868" s="2"/>
      <c r="GJ1868" s="2"/>
      <c r="GK1868" s="2"/>
      <c r="GL1868" s="2"/>
      <c r="GM1868" s="2"/>
      <c r="GN1868" s="2"/>
      <c r="GO1868" s="2"/>
      <c r="GP1868" s="2"/>
      <c r="GQ1868" s="2"/>
    </row>
    <row r="1869" spans="1:199" customFormat="1" hidden="1" x14ac:dyDescent="0.2">
      <c r="A1869">
        <f t="shared" si="456"/>
        <v>1</v>
      </c>
      <c r="B1869">
        <f t="shared" si="457"/>
        <v>6</v>
      </c>
      <c r="C1869" s="1">
        <v>36682</v>
      </c>
      <c r="D1869">
        <f t="shared" si="458"/>
        <v>6</v>
      </c>
      <c r="E1869">
        <f t="shared" si="459"/>
        <v>2000</v>
      </c>
      <c r="F1869" s="17">
        <f t="shared" si="445"/>
        <v>-2.5150000000000006E-2</v>
      </c>
      <c r="G1869" s="16">
        <f t="shared" si="448"/>
        <v>-0.40850000000000097</v>
      </c>
      <c r="H1869" s="16">
        <f t="shared" si="449"/>
        <v>-0.25358333333333327</v>
      </c>
      <c r="I1869" s="16">
        <f t="shared" si="450"/>
        <v>-0.66208333333333425</v>
      </c>
      <c r="J1869" s="7">
        <f>VLOOKUP(C1869,'Nymex hist.'!A:B,2,0)</f>
        <v>4.3979999999999997</v>
      </c>
      <c r="K1869" s="11">
        <f t="shared" si="447"/>
        <v>4.3407499999999999</v>
      </c>
      <c r="L1869" s="11">
        <f t="shared" si="446"/>
        <v>4.3155999999999999</v>
      </c>
      <c r="M1869" s="9">
        <f t="shared" si="451"/>
        <v>3.8287500000000008</v>
      </c>
      <c r="N1869" s="9">
        <f t="shared" si="452"/>
        <v>3.4202499999999998</v>
      </c>
      <c r="O1869" s="9">
        <f t="shared" si="453"/>
        <v>3.1666666666666665</v>
      </c>
      <c r="P1869" s="9">
        <f t="shared" si="454"/>
        <v>3.1163333333333338</v>
      </c>
      <c r="Q1869" s="9">
        <f t="shared" si="455"/>
        <v>3.1113333333333326</v>
      </c>
      <c r="R1869" s="8">
        <v>36682</v>
      </c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3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>
        <v>4.3979999999999997</v>
      </c>
      <c r="DE1869" s="2">
        <v>4.3650000000000002</v>
      </c>
      <c r="DF1869" s="2">
        <v>4.3</v>
      </c>
      <c r="DG1869" s="2">
        <v>4.3</v>
      </c>
      <c r="DH1869" s="2">
        <v>4.383</v>
      </c>
      <c r="DI1869" s="2">
        <v>4.4649999999999999</v>
      </c>
      <c r="DJ1869" s="2">
        <v>4.4649999999999999</v>
      </c>
      <c r="DK1869" s="2">
        <v>4.2450000000000001</v>
      </c>
      <c r="DL1869" s="2">
        <v>4.0199999999999996</v>
      </c>
      <c r="DM1869" s="2">
        <v>3.7949999999999999</v>
      </c>
      <c r="DN1869" s="2">
        <v>3.67</v>
      </c>
      <c r="DO1869" s="2">
        <v>3.6349999999999998</v>
      </c>
      <c r="DP1869" s="2">
        <v>3.63</v>
      </c>
      <c r="DQ1869" s="2">
        <v>3.6349999999999998</v>
      </c>
      <c r="DR1869" s="2">
        <v>3.63</v>
      </c>
      <c r="DS1869" s="2">
        <v>3.645</v>
      </c>
      <c r="DT1869" s="2">
        <v>3.74</v>
      </c>
      <c r="DU1869" s="2">
        <v>3.835</v>
      </c>
      <c r="DV1869" s="2">
        <v>3.85</v>
      </c>
      <c r="DW1869" s="2">
        <v>3.71</v>
      </c>
      <c r="DX1869" s="2">
        <v>3.548</v>
      </c>
      <c r="DY1869" s="2">
        <v>3.3860000000000001</v>
      </c>
      <c r="DZ1869" s="2">
        <v>3.3149999999999999</v>
      </c>
      <c r="EA1869" s="2">
        <v>3.2850000000000001</v>
      </c>
      <c r="EB1869" s="2">
        <v>3.2749999999999999</v>
      </c>
      <c r="EC1869" s="2">
        <v>3.27</v>
      </c>
      <c r="ED1869" s="2">
        <v>3.26</v>
      </c>
      <c r="EE1869" s="2">
        <v>3.278</v>
      </c>
      <c r="EF1869" s="2">
        <v>3.3780000000000001</v>
      </c>
      <c r="EG1869" s="2">
        <v>3.488</v>
      </c>
      <c r="EH1869" s="2">
        <v>3.5030000000000001</v>
      </c>
      <c r="EI1869" s="2">
        <v>3.363</v>
      </c>
      <c r="EJ1869" s="2">
        <v>3.22</v>
      </c>
      <c r="EK1869" s="2">
        <v>3.0750000000000002</v>
      </c>
      <c r="EL1869" s="2">
        <v>3.05</v>
      </c>
      <c r="EM1869" s="2">
        <v>3.05</v>
      </c>
      <c r="EN1869" s="2">
        <v>3.0750000000000002</v>
      </c>
      <c r="EO1869" s="2">
        <v>3.07</v>
      </c>
      <c r="EP1869" s="2">
        <v>3.06</v>
      </c>
      <c r="EQ1869" s="2">
        <v>3.0779999999999998</v>
      </c>
      <c r="ER1869" s="2">
        <v>3.1779999999999999</v>
      </c>
      <c r="ES1869" s="2">
        <v>3.278</v>
      </c>
      <c r="ET1869" s="2">
        <v>3.4350000000000001</v>
      </c>
      <c r="EU1869" s="2">
        <v>3.3090000000000002</v>
      </c>
      <c r="EV1869" s="2">
        <v>3.169</v>
      </c>
      <c r="EW1869" s="2">
        <v>3.0270000000000001</v>
      </c>
      <c r="EX1869" s="2">
        <v>3.0059999999999998</v>
      </c>
      <c r="EY1869" s="2">
        <v>3.0070000000000001</v>
      </c>
      <c r="EZ1869" s="2">
        <v>3.0289999999999999</v>
      </c>
      <c r="FA1869" s="2">
        <v>3.024</v>
      </c>
      <c r="FB1869" s="2">
        <v>3.0129999999999999</v>
      </c>
      <c r="FC1869" s="2">
        <v>3.03</v>
      </c>
      <c r="FD1869" s="2">
        <v>3.125</v>
      </c>
      <c r="FE1869" s="2">
        <v>3.222</v>
      </c>
      <c r="FF1869" s="2">
        <v>3.4220000000000002</v>
      </c>
      <c r="FG1869" s="2">
        <v>3.3</v>
      </c>
      <c r="FH1869" s="2">
        <v>3.1629999999999998</v>
      </c>
      <c r="FI1869" s="2">
        <v>3.024</v>
      </c>
      <c r="FJ1869" s="2">
        <v>3.004</v>
      </c>
      <c r="FK1869" s="2">
        <v>3.0059999999999998</v>
      </c>
      <c r="FL1869" s="2">
        <v>3.028</v>
      </c>
      <c r="FM1869" s="2">
        <v>3.0230000000000001</v>
      </c>
      <c r="FN1869" s="2">
        <v>3.0110000000000001</v>
      </c>
      <c r="FO1869" s="2">
        <v>3.0270000000000001</v>
      </c>
      <c r="FP1869" s="2">
        <v>3.117</v>
      </c>
      <c r="FQ1869" s="2">
        <v>3.2109999999999999</v>
      </c>
      <c r="FR1869" s="2">
        <v>3.4239999999999999</v>
      </c>
      <c r="FS1869" s="2">
        <v>3.306</v>
      </c>
      <c r="FT1869" s="2">
        <v>3.1720000000000002</v>
      </c>
      <c r="FU1869" s="2">
        <v>3.036</v>
      </c>
      <c r="FV1869" s="2">
        <v>3.0169999999999999</v>
      </c>
      <c r="FW1869" s="2">
        <v>3.02</v>
      </c>
      <c r="FX1869" s="2"/>
      <c r="FY1869" s="2"/>
      <c r="FZ1869" s="2"/>
      <c r="GA1869" s="2"/>
      <c r="GB1869" s="2"/>
      <c r="GC1869" s="2"/>
      <c r="GD1869" s="2"/>
      <c r="GE1869" s="2"/>
      <c r="GF1869" s="2"/>
      <c r="GG1869" s="2"/>
      <c r="GH1869" s="2"/>
      <c r="GI1869" s="2"/>
      <c r="GJ1869" s="2"/>
      <c r="GK1869" s="2"/>
      <c r="GL1869" s="2"/>
      <c r="GM1869" s="2"/>
      <c r="GN1869" s="2"/>
      <c r="GO1869" s="2"/>
      <c r="GP1869" s="2"/>
      <c r="GQ1869" s="2"/>
    </row>
    <row r="1870" spans="1:199" customFormat="1" hidden="1" x14ac:dyDescent="0.2">
      <c r="A1870">
        <f t="shared" si="456"/>
        <v>2</v>
      </c>
      <c r="B1870">
        <f t="shared" si="457"/>
        <v>6</v>
      </c>
      <c r="C1870" s="1">
        <v>36683</v>
      </c>
      <c r="D1870">
        <f t="shared" si="458"/>
        <v>6</v>
      </c>
      <c r="E1870">
        <f t="shared" si="459"/>
        <v>2000</v>
      </c>
      <c r="F1870" s="17">
        <f t="shared" si="445"/>
        <v>-4.3549999999999756E-2</v>
      </c>
      <c r="G1870" s="16">
        <f t="shared" si="448"/>
        <v>-0.40516666666666623</v>
      </c>
      <c r="H1870" s="16">
        <f t="shared" si="449"/>
        <v>-0.2477500000000008</v>
      </c>
      <c r="I1870" s="16">
        <f t="shared" si="450"/>
        <v>-0.65291666666666703</v>
      </c>
      <c r="J1870" s="7">
        <f>VLOOKUP(C1870,'Nymex hist.'!A:B,2,0)</f>
        <v>4.2939999999999996</v>
      </c>
      <c r="K1870" s="11">
        <f t="shared" si="447"/>
        <v>4.2527499999999998</v>
      </c>
      <c r="L1870" s="11">
        <f t="shared" si="446"/>
        <v>4.2092000000000001</v>
      </c>
      <c r="M1870" s="9">
        <f t="shared" si="451"/>
        <v>3.7341666666666664</v>
      </c>
      <c r="N1870" s="9">
        <f t="shared" si="452"/>
        <v>3.3290000000000002</v>
      </c>
      <c r="O1870" s="9">
        <f t="shared" si="453"/>
        <v>3.0812499999999994</v>
      </c>
      <c r="P1870" s="9">
        <f t="shared" si="454"/>
        <v>3.0317500000000002</v>
      </c>
      <c r="Q1870" s="9">
        <f t="shared" si="455"/>
        <v>3.0267499999999998</v>
      </c>
      <c r="R1870" s="8">
        <v>36683</v>
      </c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3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>
        <v>4.2939999999999996</v>
      </c>
      <c r="DE1870" s="2">
        <v>4.266</v>
      </c>
      <c r="DF1870" s="2">
        <v>4.2309999999999999</v>
      </c>
      <c r="DG1870" s="2">
        <v>4.22</v>
      </c>
      <c r="DH1870" s="2">
        <v>4.2859999999999996</v>
      </c>
      <c r="DI1870" s="2">
        <v>4.3550000000000004</v>
      </c>
      <c r="DJ1870" s="2">
        <v>4.3499999999999996</v>
      </c>
      <c r="DK1870" s="2">
        <v>4.1349999999999998</v>
      </c>
      <c r="DL1870" s="2">
        <v>3.92</v>
      </c>
      <c r="DM1870" s="2">
        <v>3.7050000000000001</v>
      </c>
      <c r="DN1870" s="2">
        <v>3.58</v>
      </c>
      <c r="DO1870" s="2">
        <v>3.5449999999999999</v>
      </c>
      <c r="DP1870" s="2">
        <v>3.54</v>
      </c>
      <c r="DQ1870" s="2">
        <v>3.5449999999999999</v>
      </c>
      <c r="DR1870" s="2">
        <v>3.54</v>
      </c>
      <c r="DS1870" s="2">
        <v>3.5550000000000002</v>
      </c>
      <c r="DT1870" s="2">
        <v>3.65</v>
      </c>
      <c r="DU1870" s="2">
        <v>3.7450000000000001</v>
      </c>
      <c r="DV1870" s="2">
        <v>3.76</v>
      </c>
      <c r="DW1870" s="2">
        <v>3.62</v>
      </c>
      <c r="DX1870" s="2">
        <v>3.4580000000000002</v>
      </c>
      <c r="DY1870" s="2">
        <v>3.2959999999999998</v>
      </c>
      <c r="DZ1870" s="2">
        <v>3.2250000000000001</v>
      </c>
      <c r="EA1870" s="2">
        <v>3.1949999999999998</v>
      </c>
      <c r="EB1870" s="2">
        <v>3.1850000000000001</v>
      </c>
      <c r="EC1870" s="2">
        <v>3.18</v>
      </c>
      <c r="ED1870" s="2">
        <v>3.17</v>
      </c>
      <c r="EE1870" s="2">
        <v>3.1880000000000002</v>
      </c>
      <c r="EF1870" s="2">
        <v>3.2829999999999999</v>
      </c>
      <c r="EG1870" s="2">
        <v>3.3879999999999999</v>
      </c>
      <c r="EH1870" s="2">
        <v>3.403</v>
      </c>
      <c r="EI1870" s="2">
        <v>3.2629999999999999</v>
      </c>
      <c r="EJ1870" s="2">
        <v>3.12</v>
      </c>
      <c r="EK1870" s="2">
        <v>2.9750000000000001</v>
      </c>
      <c r="EL1870" s="2">
        <v>2.95</v>
      </c>
      <c r="EM1870" s="2">
        <v>2.95</v>
      </c>
      <c r="EN1870" s="2">
        <v>3.0049999999999999</v>
      </c>
      <c r="EO1870" s="2">
        <v>3</v>
      </c>
      <c r="EP1870" s="2">
        <v>2.99</v>
      </c>
      <c r="EQ1870" s="2">
        <v>3.008</v>
      </c>
      <c r="ER1870" s="2">
        <v>3.1030000000000002</v>
      </c>
      <c r="ES1870" s="2">
        <v>3.2080000000000002</v>
      </c>
      <c r="ET1870" s="2">
        <v>3.3450000000000002</v>
      </c>
      <c r="EU1870" s="2">
        <v>3.2090000000000001</v>
      </c>
      <c r="EV1870" s="2">
        <v>3.069</v>
      </c>
      <c r="EW1870" s="2">
        <v>2.927</v>
      </c>
      <c r="EX1870" s="2">
        <v>2.9060000000000001</v>
      </c>
      <c r="EY1870" s="2">
        <v>2.907</v>
      </c>
      <c r="EZ1870" s="2">
        <v>2.9590000000000001</v>
      </c>
      <c r="FA1870" s="2">
        <v>2.9540000000000002</v>
      </c>
      <c r="FB1870" s="2">
        <v>2.9430000000000001</v>
      </c>
      <c r="FC1870" s="2">
        <v>2.96</v>
      </c>
      <c r="FD1870" s="2">
        <v>3.05</v>
      </c>
      <c r="FE1870" s="2">
        <v>3.1520000000000001</v>
      </c>
      <c r="FF1870" s="2">
        <v>3.3319999999999999</v>
      </c>
      <c r="FG1870" s="2">
        <v>3.2</v>
      </c>
      <c r="FH1870" s="2">
        <v>3.0630000000000002</v>
      </c>
      <c r="FI1870" s="2">
        <v>2.9239999999999999</v>
      </c>
      <c r="FJ1870" s="2">
        <v>2.9039999999999999</v>
      </c>
      <c r="FK1870" s="2">
        <v>2.9060000000000001</v>
      </c>
      <c r="FL1870" s="2">
        <v>2.9580000000000002</v>
      </c>
      <c r="FM1870" s="2">
        <v>2.9529999999999998</v>
      </c>
      <c r="FN1870" s="2">
        <v>2.9409999999999998</v>
      </c>
      <c r="FO1870" s="2">
        <v>2.9569999999999999</v>
      </c>
      <c r="FP1870" s="2">
        <v>3.0419999999999998</v>
      </c>
      <c r="FQ1870" s="2">
        <v>3.141</v>
      </c>
      <c r="FR1870" s="2">
        <v>3.3340000000000001</v>
      </c>
      <c r="FS1870" s="2">
        <v>3.206</v>
      </c>
      <c r="FT1870" s="2">
        <v>3.0720000000000001</v>
      </c>
      <c r="FU1870" s="2">
        <v>2.9359999999999999</v>
      </c>
      <c r="FV1870" s="2">
        <v>2.9169999999999998</v>
      </c>
      <c r="FW1870" s="2">
        <v>2.92</v>
      </c>
      <c r="FX1870" s="2"/>
      <c r="FY1870" s="2"/>
      <c r="FZ1870" s="2"/>
      <c r="GA1870" s="2"/>
      <c r="GB1870" s="2"/>
      <c r="GC1870" s="2"/>
      <c r="GD1870" s="2"/>
      <c r="GE1870" s="2"/>
      <c r="GF1870" s="2"/>
      <c r="GG1870" s="2"/>
      <c r="GH1870" s="2"/>
      <c r="GI1870" s="2"/>
      <c r="GJ1870" s="2"/>
      <c r="GK1870" s="2"/>
      <c r="GL1870" s="2"/>
      <c r="GM1870" s="2"/>
      <c r="GN1870" s="2"/>
      <c r="GO1870" s="2"/>
      <c r="GP1870" s="2"/>
      <c r="GQ1870" s="2"/>
    </row>
    <row r="1871" spans="1:199" customFormat="1" hidden="1" x14ac:dyDescent="0.2">
      <c r="A1871">
        <f t="shared" si="456"/>
        <v>3</v>
      </c>
      <c r="B1871">
        <f t="shared" si="457"/>
        <v>6</v>
      </c>
      <c r="C1871" s="1">
        <v>36684</v>
      </c>
      <c r="D1871">
        <f t="shared" si="458"/>
        <v>6</v>
      </c>
      <c r="E1871">
        <f t="shared" si="459"/>
        <v>2000</v>
      </c>
      <c r="F1871" s="17">
        <f t="shared" si="445"/>
        <v>4.2500000000003091E-3</v>
      </c>
      <c r="G1871" s="16">
        <f t="shared" si="448"/>
        <v>-0.35483333333333311</v>
      </c>
      <c r="H1871" s="16">
        <f t="shared" si="449"/>
        <v>-0.23041666666666716</v>
      </c>
      <c r="I1871" s="16">
        <f t="shared" si="450"/>
        <v>-0.58525000000000027</v>
      </c>
      <c r="J1871" s="7">
        <f>VLOOKUP(C1871,'Nymex hist.'!A:B,2,0)</f>
        <v>3.9449999999999998</v>
      </c>
      <c r="K1871" s="11">
        <f t="shared" si="447"/>
        <v>3.9227500000000002</v>
      </c>
      <c r="L1871" s="11">
        <f t="shared" si="446"/>
        <v>3.9270000000000005</v>
      </c>
      <c r="M1871" s="9">
        <f t="shared" si="451"/>
        <v>3.4798333333333331</v>
      </c>
      <c r="N1871" s="9">
        <f t="shared" si="452"/>
        <v>3.125</v>
      </c>
      <c r="O1871" s="9">
        <f t="shared" si="453"/>
        <v>2.8945833333333328</v>
      </c>
      <c r="P1871" s="9">
        <f t="shared" si="454"/>
        <v>2.8650833333333332</v>
      </c>
      <c r="Q1871" s="9">
        <f t="shared" si="455"/>
        <v>2.8700833333333335</v>
      </c>
      <c r="R1871" s="8">
        <v>36684</v>
      </c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3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>
        <v>3.9449999999999998</v>
      </c>
      <c r="DE1871" s="2">
        <v>3.9289999999999998</v>
      </c>
      <c r="DF1871" s="2">
        <v>3.911</v>
      </c>
      <c r="DG1871" s="2">
        <v>3.9060000000000001</v>
      </c>
      <c r="DH1871" s="2">
        <v>3.9830000000000001</v>
      </c>
      <c r="DI1871" s="2">
        <v>4.07</v>
      </c>
      <c r="DJ1871" s="2">
        <v>4.07</v>
      </c>
      <c r="DK1871" s="2">
        <v>3.86</v>
      </c>
      <c r="DL1871" s="2">
        <v>3.6520000000000001</v>
      </c>
      <c r="DM1871" s="2">
        <v>3.4449999999999998</v>
      </c>
      <c r="DN1871" s="2">
        <v>3.3250000000000002</v>
      </c>
      <c r="DO1871" s="2">
        <v>3.2930000000000001</v>
      </c>
      <c r="DP1871" s="2">
        <v>3.2879999999999998</v>
      </c>
      <c r="DQ1871" s="2">
        <v>3.2930000000000001</v>
      </c>
      <c r="DR1871" s="2">
        <v>3.2930000000000001</v>
      </c>
      <c r="DS1871" s="2">
        <v>3.3130000000000002</v>
      </c>
      <c r="DT1871" s="2">
        <v>3.4129999999999998</v>
      </c>
      <c r="DU1871" s="2">
        <v>3.5129999999999999</v>
      </c>
      <c r="DV1871" s="2">
        <v>3.5329999999999999</v>
      </c>
      <c r="DW1871" s="2">
        <v>3.4009999999999998</v>
      </c>
      <c r="DX1871" s="2">
        <v>3.2559999999999998</v>
      </c>
      <c r="DY1871" s="2">
        <v>3.0960000000000001</v>
      </c>
      <c r="DZ1871" s="2">
        <v>3.0249999999999999</v>
      </c>
      <c r="EA1871" s="2">
        <v>2.9950000000000001</v>
      </c>
      <c r="EB1871" s="2">
        <v>2.9849999999999999</v>
      </c>
      <c r="EC1871" s="2">
        <v>2.98</v>
      </c>
      <c r="ED1871" s="2">
        <v>2.97</v>
      </c>
      <c r="EE1871" s="2">
        <v>2.988</v>
      </c>
      <c r="EF1871" s="2">
        <v>3.0830000000000002</v>
      </c>
      <c r="EG1871" s="2">
        <v>3.1880000000000002</v>
      </c>
      <c r="EH1871" s="2">
        <v>3.2029999999999998</v>
      </c>
      <c r="EI1871" s="2">
        <v>3.0680000000000001</v>
      </c>
      <c r="EJ1871" s="2">
        <v>2.9260000000000002</v>
      </c>
      <c r="EK1871" s="2">
        <v>2.7829999999999999</v>
      </c>
      <c r="EL1871" s="2">
        <v>2.758</v>
      </c>
      <c r="EM1871" s="2">
        <v>2.7629999999999999</v>
      </c>
      <c r="EN1871" s="2">
        <v>2.8250000000000002</v>
      </c>
      <c r="EO1871" s="2">
        <v>2.82</v>
      </c>
      <c r="EP1871" s="2">
        <v>2.81</v>
      </c>
      <c r="EQ1871" s="2">
        <v>2.8279999999999998</v>
      </c>
      <c r="ER1871" s="2">
        <v>2.923</v>
      </c>
      <c r="ES1871" s="2">
        <v>3.028</v>
      </c>
      <c r="ET1871" s="2">
        <v>3.165</v>
      </c>
      <c r="EU1871" s="2">
        <v>3.0339999999999998</v>
      </c>
      <c r="EV1871" s="2">
        <v>2.895</v>
      </c>
      <c r="EW1871" s="2">
        <v>2.7549999999999999</v>
      </c>
      <c r="EX1871" s="2">
        <v>2.734</v>
      </c>
      <c r="EY1871" s="2">
        <v>2.74</v>
      </c>
      <c r="EZ1871" s="2">
        <v>2.7989999999999999</v>
      </c>
      <c r="FA1871" s="2">
        <v>2.794</v>
      </c>
      <c r="FB1871" s="2">
        <v>2.7829999999999999</v>
      </c>
      <c r="FC1871" s="2">
        <v>2.8</v>
      </c>
      <c r="FD1871" s="2">
        <v>2.89</v>
      </c>
      <c r="FE1871" s="2">
        <v>2.992</v>
      </c>
      <c r="FF1871" s="2">
        <v>3.1619999999999999</v>
      </c>
      <c r="FG1871" s="2">
        <v>3.0350000000000001</v>
      </c>
      <c r="FH1871" s="2">
        <v>2.899</v>
      </c>
      <c r="FI1871" s="2">
        <v>2.762</v>
      </c>
      <c r="FJ1871" s="2">
        <v>2.742</v>
      </c>
      <c r="FK1871" s="2">
        <v>2.7490000000000001</v>
      </c>
      <c r="FL1871" s="2">
        <v>2.8079999999999998</v>
      </c>
      <c r="FM1871" s="2">
        <v>2.8029999999999999</v>
      </c>
      <c r="FN1871" s="2">
        <v>2.7909999999999999</v>
      </c>
      <c r="FO1871" s="2">
        <v>2.8069999999999999</v>
      </c>
      <c r="FP1871" s="2">
        <v>2.8919999999999999</v>
      </c>
      <c r="FQ1871" s="2">
        <v>2.9910000000000001</v>
      </c>
      <c r="FR1871" s="2">
        <v>3.1739999999999999</v>
      </c>
      <c r="FS1871" s="2">
        <v>3.0510000000000002</v>
      </c>
      <c r="FT1871" s="2">
        <v>2.9180000000000001</v>
      </c>
      <c r="FU1871" s="2">
        <v>2.7839999999999998</v>
      </c>
      <c r="FV1871" s="2">
        <v>2.7650000000000001</v>
      </c>
      <c r="FW1871" s="2">
        <v>2.7730000000000001</v>
      </c>
      <c r="FX1871" s="2"/>
      <c r="FY1871" s="2"/>
      <c r="FZ1871" s="2"/>
      <c r="GA1871" s="2"/>
      <c r="GB1871" s="2"/>
      <c r="GC1871" s="2"/>
      <c r="GD1871" s="2"/>
      <c r="GE1871" s="2"/>
      <c r="GF1871" s="2"/>
      <c r="GG1871" s="2"/>
      <c r="GH1871" s="2"/>
      <c r="GI1871" s="2"/>
      <c r="GJ1871" s="2"/>
      <c r="GK1871" s="2"/>
      <c r="GL1871" s="2"/>
      <c r="GM1871" s="2"/>
      <c r="GN1871" s="2"/>
      <c r="GO1871" s="2"/>
      <c r="GP1871" s="2"/>
      <c r="GQ1871" s="2"/>
    </row>
    <row r="1872" spans="1:199" x14ac:dyDescent="0.2">
      <c r="A1872" s="36">
        <f t="shared" si="456"/>
        <v>4</v>
      </c>
      <c r="B1872" s="36">
        <f t="shared" si="457"/>
        <v>6</v>
      </c>
      <c r="C1872" s="1">
        <v>36685</v>
      </c>
      <c r="D1872">
        <f t="shared" si="458"/>
        <v>6</v>
      </c>
      <c r="E1872">
        <f t="shared" si="459"/>
        <v>2000</v>
      </c>
      <c r="F1872" s="21">
        <f t="shared" si="445"/>
        <v>-3.4899999999999487E-2</v>
      </c>
      <c r="G1872" s="21">
        <f t="shared" si="448"/>
        <v>-0.38850000000000007</v>
      </c>
      <c r="H1872" s="21">
        <f t="shared" si="449"/>
        <v>-0.23041666666666671</v>
      </c>
      <c r="I1872" s="21">
        <f t="shared" si="450"/>
        <v>-0.61891666666666678</v>
      </c>
      <c r="J1872" s="23">
        <f>VLOOKUP(C1872,'Nymex hist.'!A:B,2,0)</f>
        <v>4.133</v>
      </c>
      <c r="K1872" s="23">
        <f t="shared" si="447"/>
        <v>4.0994999999999999</v>
      </c>
      <c r="L1872" s="23">
        <f t="shared" si="446"/>
        <v>4.0646000000000004</v>
      </c>
      <c r="M1872" s="23">
        <f t="shared" si="451"/>
        <v>3.5815000000000001</v>
      </c>
      <c r="N1872" s="23">
        <f t="shared" si="452"/>
        <v>3.1930000000000001</v>
      </c>
      <c r="O1872" s="23">
        <f t="shared" si="453"/>
        <v>2.9625833333333333</v>
      </c>
      <c r="P1872" s="23">
        <f t="shared" si="454"/>
        <v>2.9225833333333333</v>
      </c>
      <c r="Q1872" s="23">
        <f t="shared" si="455"/>
        <v>2.9225833333333333</v>
      </c>
      <c r="R1872" s="30">
        <v>36685</v>
      </c>
      <c r="S1872" s="32"/>
      <c r="T1872" s="32"/>
      <c r="U1872" s="32"/>
      <c r="V1872" s="32"/>
      <c r="W1872" s="32"/>
      <c r="X1872" s="32"/>
      <c r="Y1872" s="32"/>
      <c r="Z1872" s="32"/>
      <c r="AA1872" s="32"/>
      <c r="AB1872" s="32"/>
      <c r="AC1872" s="32"/>
      <c r="AD1872" s="32"/>
      <c r="AE1872" s="32"/>
      <c r="AF1872" s="32"/>
      <c r="AG1872" s="32"/>
      <c r="AH1872" s="32"/>
      <c r="AI1872" s="32"/>
      <c r="AJ1872" s="34"/>
      <c r="AK1872" s="32"/>
      <c r="AL1872" s="32"/>
      <c r="AM1872" s="32"/>
      <c r="AN1872" s="32"/>
      <c r="AO1872" s="32"/>
      <c r="AP1872" s="32"/>
      <c r="AQ1872" s="32"/>
      <c r="AR1872" s="32"/>
      <c r="AS1872" s="32"/>
      <c r="AT1872" s="32"/>
      <c r="AU1872" s="32"/>
      <c r="AV1872" s="32"/>
      <c r="AW1872" s="32"/>
      <c r="AX1872" s="32"/>
      <c r="AY1872" s="32"/>
      <c r="AZ1872" s="32"/>
      <c r="BA1872" s="32"/>
      <c r="BB1872" s="32"/>
      <c r="BC1872" s="32"/>
      <c r="BD1872" s="32"/>
      <c r="BE1872" s="32"/>
      <c r="BF1872" s="32"/>
      <c r="BG1872" s="32"/>
      <c r="BH1872" s="32"/>
      <c r="BI1872" s="32"/>
      <c r="BJ1872" s="32"/>
      <c r="BK1872" s="32"/>
      <c r="BL1872" s="32"/>
      <c r="BM1872" s="32"/>
      <c r="BN1872" s="32"/>
      <c r="BO1872" s="32"/>
      <c r="BP1872" s="32"/>
      <c r="BQ1872" s="32"/>
      <c r="BR1872" s="32"/>
      <c r="BS1872" s="32"/>
      <c r="BT1872" s="32"/>
      <c r="BU1872" s="32"/>
      <c r="BV1872" s="32"/>
      <c r="BW1872" s="32"/>
      <c r="BX1872" s="32"/>
      <c r="BY1872" s="32"/>
      <c r="BZ1872" s="32"/>
      <c r="CA1872" s="32"/>
      <c r="CB1872" s="32"/>
      <c r="CC1872" s="32"/>
      <c r="CD1872" s="32"/>
      <c r="CE1872" s="32"/>
      <c r="CF1872" s="32"/>
      <c r="CG1872" s="32"/>
      <c r="CH1872" s="32"/>
      <c r="CI1872" s="32"/>
      <c r="CJ1872" s="32"/>
      <c r="CK1872" s="32"/>
      <c r="CL1872" s="32"/>
      <c r="CM1872" s="32"/>
      <c r="CN1872" s="32"/>
      <c r="CO1872" s="32"/>
      <c r="CP1872" s="32"/>
      <c r="CQ1872" s="32"/>
      <c r="CR1872" s="32"/>
      <c r="CS1872" s="32"/>
      <c r="CT1872" s="32"/>
      <c r="CU1872" s="32"/>
      <c r="CV1872" s="32"/>
      <c r="CW1872" s="32"/>
      <c r="CX1872" s="32"/>
      <c r="CY1872" s="32"/>
      <c r="CZ1872" s="32"/>
      <c r="DA1872" s="32"/>
      <c r="DB1872" s="32"/>
      <c r="DC1872" s="32"/>
      <c r="DD1872" s="32">
        <v>4.133</v>
      </c>
      <c r="DE1872" s="32">
        <v>4.1050000000000004</v>
      </c>
      <c r="DF1872" s="32">
        <v>4.085</v>
      </c>
      <c r="DG1872" s="32">
        <v>4.0750000000000002</v>
      </c>
      <c r="DH1872" s="32">
        <v>4.1399999999999997</v>
      </c>
      <c r="DI1872" s="32">
        <v>4.2149999999999999</v>
      </c>
      <c r="DJ1872" s="32">
        <v>4.2050000000000001</v>
      </c>
      <c r="DK1872" s="32">
        <v>3.99</v>
      </c>
      <c r="DL1872" s="32">
        <v>3.7730000000000001</v>
      </c>
      <c r="DM1872" s="32">
        <v>3.5579999999999998</v>
      </c>
      <c r="DN1872" s="32">
        <v>3.423</v>
      </c>
      <c r="DO1872" s="32">
        <v>3.391</v>
      </c>
      <c r="DP1872" s="32">
        <v>3.3860000000000001</v>
      </c>
      <c r="DQ1872" s="32">
        <v>3.391</v>
      </c>
      <c r="DR1872" s="32">
        <v>3.3809999999999998</v>
      </c>
      <c r="DS1872" s="32">
        <v>3.3959999999999999</v>
      </c>
      <c r="DT1872" s="32">
        <v>3.4929999999999999</v>
      </c>
      <c r="DU1872" s="32">
        <v>3.5910000000000002</v>
      </c>
      <c r="DV1872" s="32">
        <v>3.601</v>
      </c>
      <c r="DW1872" s="32">
        <v>3.4689999999999999</v>
      </c>
      <c r="DX1872" s="32">
        <v>3.3239999999999998</v>
      </c>
      <c r="DY1872" s="32">
        <v>3.1640000000000001</v>
      </c>
      <c r="DZ1872" s="32">
        <v>3.093</v>
      </c>
      <c r="EA1872" s="32">
        <v>3.0630000000000002</v>
      </c>
      <c r="EB1872" s="32">
        <v>3.0529999999999999</v>
      </c>
      <c r="EC1872" s="32">
        <v>3.048</v>
      </c>
      <c r="ED1872" s="32">
        <v>3.0379999999999998</v>
      </c>
      <c r="EE1872" s="32">
        <v>3.056</v>
      </c>
      <c r="EF1872" s="32">
        <v>3.1509999999999998</v>
      </c>
      <c r="EG1872" s="32">
        <v>3.2559999999999998</v>
      </c>
      <c r="EH1872" s="32">
        <v>3.2709999999999999</v>
      </c>
      <c r="EI1872" s="32">
        <v>3.1360000000000001</v>
      </c>
      <c r="EJ1872" s="32">
        <v>2.9940000000000002</v>
      </c>
      <c r="EK1872" s="32">
        <v>2.851</v>
      </c>
      <c r="EL1872" s="32">
        <v>2.8260000000000001</v>
      </c>
      <c r="EM1872" s="32">
        <v>2.831</v>
      </c>
      <c r="EN1872" s="32">
        <v>2.8929999999999998</v>
      </c>
      <c r="EO1872" s="32">
        <v>2.8879999999999999</v>
      </c>
      <c r="EP1872" s="32">
        <v>2.8780000000000001</v>
      </c>
      <c r="EQ1872" s="32">
        <v>2.8959999999999999</v>
      </c>
      <c r="ER1872" s="32">
        <v>2.9910000000000001</v>
      </c>
      <c r="ES1872" s="32">
        <v>3.0960000000000001</v>
      </c>
      <c r="ET1872" s="32">
        <v>3.2229999999999999</v>
      </c>
      <c r="EU1872" s="32">
        <v>3.0920000000000001</v>
      </c>
      <c r="EV1872" s="32">
        <v>2.9529999999999998</v>
      </c>
      <c r="EW1872" s="32">
        <v>2.8130000000000002</v>
      </c>
      <c r="EX1872" s="32">
        <v>2.7890000000000001</v>
      </c>
      <c r="EY1872" s="32">
        <v>2.7949999999999999</v>
      </c>
      <c r="EZ1872" s="32">
        <v>2.8570000000000002</v>
      </c>
      <c r="FA1872" s="32">
        <v>2.8519999999999999</v>
      </c>
      <c r="FB1872" s="32">
        <v>2.8410000000000002</v>
      </c>
      <c r="FC1872" s="32">
        <v>2.8580000000000001</v>
      </c>
      <c r="FD1872" s="32">
        <v>2.948</v>
      </c>
      <c r="FE1872" s="32">
        <v>3.05</v>
      </c>
      <c r="FF1872" s="32">
        <v>3.2149999999999999</v>
      </c>
      <c r="FG1872" s="32">
        <v>3.0880000000000001</v>
      </c>
      <c r="FH1872" s="32">
        <v>2.952</v>
      </c>
      <c r="FI1872" s="32">
        <v>2.8149999999999999</v>
      </c>
      <c r="FJ1872" s="32">
        <v>2.7919999999999998</v>
      </c>
      <c r="FK1872" s="32">
        <v>2.7989999999999999</v>
      </c>
      <c r="FL1872" s="32">
        <v>2.8610000000000002</v>
      </c>
      <c r="FM1872" s="32">
        <v>2.8559999999999999</v>
      </c>
      <c r="FN1872" s="32">
        <v>2.8439999999999999</v>
      </c>
      <c r="FO1872" s="32">
        <v>2.86</v>
      </c>
      <c r="FP1872" s="32">
        <v>2.9449999999999998</v>
      </c>
      <c r="FQ1872" s="32">
        <v>3.044</v>
      </c>
      <c r="FR1872" s="32">
        <v>3.222</v>
      </c>
      <c r="FS1872" s="32">
        <v>3.0990000000000002</v>
      </c>
      <c r="FT1872" s="32">
        <v>2.9660000000000002</v>
      </c>
      <c r="FU1872" s="32">
        <v>2.8319999999999999</v>
      </c>
      <c r="FV1872" s="32">
        <v>2.81</v>
      </c>
      <c r="FW1872" s="32">
        <v>2.8180000000000001</v>
      </c>
      <c r="FX1872" s="32"/>
      <c r="FY1872" s="32"/>
      <c r="FZ1872" s="32"/>
      <c r="GA1872" s="32"/>
      <c r="GB1872" s="32"/>
      <c r="GC1872" s="32"/>
      <c r="GD1872" s="32"/>
      <c r="GE1872" s="32"/>
      <c r="GF1872" s="32"/>
      <c r="GG1872" s="32"/>
      <c r="GH1872" s="32"/>
      <c r="GI1872" s="32"/>
      <c r="GJ1872" s="32"/>
      <c r="GK1872" s="32"/>
      <c r="GL1872" s="32"/>
      <c r="GM1872" s="32"/>
      <c r="GN1872" s="32"/>
      <c r="GO1872" s="32"/>
      <c r="GP1872" s="32"/>
      <c r="GQ1872" s="32"/>
    </row>
    <row r="1873" spans="1:199" customFormat="1" hidden="1" x14ac:dyDescent="0.2">
      <c r="A1873">
        <f t="shared" si="456"/>
        <v>5</v>
      </c>
      <c r="B1873">
        <f t="shared" si="457"/>
        <v>6</v>
      </c>
      <c r="C1873" s="1">
        <v>36686</v>
      </c>
      <c r="D1873">
        <f t="shared" si="458"/>
        <v>6</v>
      </c>
      <c r="E1873">
        <f t="shared" si="459"/>
        <v>2000</v>
      </c>
      <c r="F1873" s="17">
        <f t="shared" si="445"/>
        <v>-5.8500000000000441E-2</v>
      </c>
      <c r="G1873" s="16">
        <f t="shared" si="448"/>
        <v>-0.38424999999999976</v>
      </c>
      <c r="H1873" s="16">
        <f t="shared" si="449"/>
        <v>-0.23041666666666671</v>
      </c>
      <c r="I1873" s="16">
        <f t="shared" si="450"/>
        <v>-0.61466666666666647</v>
      </c>
      <c r="J1873" s="7">
        <f>VLOOKUP(C1873,'Nymex hist.'!A:B,2,0)</f>
        <v>4.16</v>
      </c>
      <c r="K1873" s="11">
        <f t="shared" si="447"/>
        <v>4.1295000000000002</v>
      </c>
      <c r="L1873" s="11">
        <f t="shared" si="446"/>
        <v>4.0709999999999997</v>
      </c>
      <c r="M1873" s="9">
        <f t="shared" si="451"/>
        <v>3.5872499999999996</v>
      </c>
      <c r="N1873" s="9">
        <f t="shared" si="452"/>
        <v>3.2029999999999998</v>
      </c>
      <c r="O1873" s="9">
        <f t="shared" si="453"/>
        <v>2.9725833333333331</v>
      </c>
      <c r="P1873" s="9">
        <f t="shared" si="454"/>
        <v>2.9325833333333335</v>
      </c>
      <c r="Q1873" s="9">
        <f t="shared" si="455"/>
        <v>2.9325833333333335</v>
      </c>
      <c r="R1873" s="8">
        <v>36686</v>
      </c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3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>
        <v>4.16</v>
      </c>
      <c r="DE1873" s="2">
        <v>4.1399999999999997</v>
      </c>
      <c r="DF1873" s="2">
        <v>4.1150000000000002</v>
      </c>
      <c r="DG1873" s="2">
        <v>4.1029999999999998</v>
      </c>
      <c r="DH1873" s="2">
        <v>4.1550000000000002</v>
      </c>
      <c r="DI1873" s="2">
        <v>4.22</v>
      </c>
      <c r="DJ1873" s="2">
        <v>4.21</v>
      </c>
      <c r="DK1873" s="2">
        <v>3.9940000000000002</v>
      </c>
      <c r="DL1873" s="2">
        <v>3.7759999999999998</v>
      </c>
      <c r="DM1873" s="2">
        <v>3.56</v>
      </c>
      <c r="DN1873" s="2">
        <v>3.4279999999999999</v>
      </c>
      <c r="DO1873" s="2">
        <v>3.3959999999999999</v>
      </c>
      <c r="DP1873" s="2">
        <v>3.391</v>
      </c>
      <c r="DQ1873" s="2">
        <v>3.3959999999999999</v>
      </c>
      <c r="DR1873" s="2">
        <v>3.3879999999999999</v>
      </c>
      <c r="DS1873" s="2">
        <v>3.4039999999999999</v>
      </c>
      <c r="DT1873" s="2">
        <v>3.5030000000000001</v>
      </c>
      <c r="DU1873" s="2">
        <v>3.601</v>
      </c>
      <c r="DV1873" s="2">
        <v>3.6110000000000002</v>
      </c>
      <c r="DW1873" s="2">
        <v>3.4790000000000001</v>
      </c>
      <c r="DX1873" s="2">
        <v>3.3340000000000001</v>
      </c>
      <c r="DY1873" s="2">
        <v>3.1739999999999999</v>
      </c>
      <c r="DZ1873" s="2">
        <v>3.1030000000000002</v>
      </c>
      <c r="EA1873" s="2">
        <v>3.073</v>
      </c>
      <c r="EB1873" s="2">
        <v>3.0630000000000002</v>
      </c>
      <c r="EC1873" s="2">
        <v>3.0579999999999998</v>
      </c>
      <c r="ED1873" s="2">
        <v>3.048</v>
      </c>
      <c r="EE1873" s="2">
        <v>3.0659999999999998</v>
      </c>
      <c r="EF1873" s="2">
        <v>3.161</v>
      </c>
      <c r="EG1873" s="2">
        <v>3.266</v>
      </c>
      <c r="EH1873" s="2">
        <v>3.2810000000000001</v>
      </c>
      <c r="EI1873" s="2">
        <v>3.1459999999999999</v>
      </c>
      <c r="EJ1873" s="2">
        <v>3.004</v>
      </c>
      <c r="EK1873" s="2">
        <v>2.8610000000000002</v>
      </c>
      <c r="EL1873" s="2">
        <v>2.8359999999999999</v>
      </c>
      <c r="EM1873" s="2">
        <v>2.8410000000000002</v>
      </c>
      <c r="EN1873" s="2">
        <v>2.903</v>
      </c>
      <c r="EO1873" s="2">
        <v>2.8980000000000001</v>
      </c>
      <c r="EP1873" s="2">
        <v>2.8879999999999999</v>
      </c>
      <c r="EQ1873" s="2">
        <v>2.9060000000000001</v>
      </c>
      <c r="ER1873" s="2">
        <v>3.0009999999999999</v>
      </c>
      <c r="ES1873" s="2">
        <v>3.1059999999999999</v>
      </c>
      <c r="ET1873" s="2">
        <v>3.2330000000000001</v>
      </c>
      <c r="EU1873" s="2">
        <v>3.1019999999999999</v>
      </c>
      <c r="EV1873" s="2">
        <v>2.9630000000000001</v>
      </c>
      <c r="EW1873" s="2">
        <v>2.823</v>
      </c>
      <c r="EX1873" s="2">
        <v>2.7989999999999999</v>
      </c>
      <c r="EY1873" s="2">
        <v>2.8050000000000002</v>
      </c>
      <c r="EZ1873" s="2">
        <v>2.867</v>
      </c>
      <c r="FA1873" s="2">
        <v>2.8620000000000001</v>
      </c>
      <c r="FB1873" s="2">
        <v>2.851</v>
      </c>
      <c r="FC1873" s="2">
        <v>2.8679999999999999</v>
      </c>
      <c r="FD1873" s="2">
        <v>2.9580000000000002</v>
      </c>
      <c r="FE1873" s="2">
        <v>3.06</v>
      </c>
      <c r="FF1873" s="2">
        <v>3.2250000000000001</v>
      </c>
      <c r="FG1873" s="2">
        <v>3.0979999999999999</v>
      </c>
      <c r="FH1873" s="2">
        <v>2.9620000000000002</v>
      </c>
      <c r="FI1873" s="2">
        <v>2.8250000000000002</v>
      </c>
      <c r="FJ1873" s="2">
        <v>2.802</v>
      </c>
      <c r="FK1873" s="2">
        <v>2.8090000000000002</v>
      </c>
      <c r="FL1873" s="2">
        <v>2.871</v>
      </c>
      <c r="FM1873" s="2">
        <v>2.8660000000000001</v>
      </c>
      <c r="FN1873" s="2">
        <v>2.8540000000000001</v>
      </c>
      <c r="FO1873" s="2">
        <v>2.87</v>
      </c>
      <c r="FP1873" s="2">
        <v>2.9550000000000001</v>
      </c>
      <c r="FQ1873" s="2">
        <v>3.0539999999999998</v>
      </c>
      <c r="FR1873" s="2">
        <v>3.2320000000000002</v>
      </c>
      <c r="FS1873" s="2">
        <v>3.109</v>
      </c>
      <c r="FT1873" s="2">
        <v>2.976</v>
      </c>
      <c r="FU1873" s="2">
        <v>2.8420000000000001</v>
      </c>
      <c r="FV1873" s="2">
        <v>2.82</v>
      </c>
      <c r="FW1873" s="2">
        <v>2.8279999999999998</v>
      </c>
      <c r="FX1873" s="2"/>
      <c r="FY1873" s="2"/>
      <c r="FZ1873" s="2"/>
      <c r="GA1873" s="2"/>
      <c r="GB1873" s="2"/>
      <c r="GC1873" s="2"/>
      <c r="GD1873" s="2"/>
      <c r="GE1873" s="2"/>
      <c r="GF1873" s="2"/>
      <c r="GG1873" s="2"/>
      <c r="GH1873" s="2"/>
      <c r="GI1873" s="2"/>
      <c r="GJ1873" s="2"/>
      <c r="GK1873" s="2"/>
      <c r="GL1873" s="2"/>
      <c r="GM1873" s="2"/>
      <c r="GN1873" s="2"/>
      <c r="GO1873" s="2"/>
      <c r="GP1873" s="2"/>
      <c r="GQ1873" s="2"/>
    </row>
    <row r="1874" spans="1:199" customFormat="1" hidden="1" x14ac:dyDescent="0.2">
      <c r="A1874">
        <f t="shared" si="456"/>
        <v>1</v>
      </c>
      <c r="B1874">
        <f t="shared" si="457"/>
        <v>6</v>
      </c>
      <c r="C1874" s="1">
        <v>36689</v>
      </c>
      <c r="D1874">
        <f t="shared" si="458"/>
        <v>6</v>
      </c>
      <c r="E1874">
        <f t="shared" si="459"/>
        <v>2000</v>
      </c>
      <c r="F1874" s="17">
        <f t="shared" si="445"/>
        <v>-5.7349999999999568E-2</v>
      </c>
      <c r="G1874" s="16">
        <f t="shared" si="448"/>
        <v>-0.41141666666666588</v>
      </c>
      <c r="H1874" s="16">
        <f t="shared" si="449"/>
        <v>-0.22208333333333341</v>
      </c>
      <c r="I1874" s="16">
        <f t="shared" si="450"/>
        <v>-0.63349999999999929</v>
      </c>
      <c r="J1874" s="7">
        <f>VLOOKUP(C1874,'Nymex hist.'!A:B,2,0)</f>
        <v>4.2119999999999997</v>
      </c>
      <c r="K1874" s="11">
        <f t="shared" si="447"/>
        <v>4.1857500000000005</v>
      </c>
      <c r="L1874" s="11">
        <f t="shared" si="446"/>
        <v>4.128400000000001</v>
      </c>
      <c r="M1874" s="9">
        <f t="shared" si="451"/>
        <v>3.6342499999999998</v>
      </c>
      <c r="N1874" s="9">
        <f t="shared" si="452"/>
        <v>3.2228333333333339</v>
      </c>
      <c r="O1874" s="9">
        <f t="shared" si="453"/>
        <v>3.0007500000000005</v>
      </c>
      <c r="P1874" s="9">
        <f t="shared" si="454"/>
        <v>2.9607500000000004</v>
      </c>
      <c r="Q1874" s="9">
        <f t="shared" si="455"/>
        <v>2.9607499999999995</v>
      </c>
      <c r="R1874" s="8">
        <v>36689</v>
      </c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3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>
        <v>4.2119999999999997</v>
      </c>
      <c r="DE1874" s="2">
        <v>4.1980000000000004</v>
      </c>
      <c r="DF1874" s="2">
        <v>4.173</v>
      </c>
      <c r="DG1874" s="2">
        <v>4.16</v>
      </c>
      <c r="DH1874" s="2">
        <v>4.2149999999999999</v>
      </c>
      <c r="DI1874" s="2">
        <v>4.28</v>
      </c>
      <c r="DJ1874" s="2">
        <v>4.2679999999999998</v>
      </c>
      <c r="DK1874" s="2">
        <v>4.0490000000000004</v>
      </c>
      <c r="DL1874" s="2">
        <v>3.83</v>
      </c>
      <c r="DM1874" s="2">
        <v>3.6110000000000002</v>
      </c>
      <c r="DN1874" s="2">
        <v>3.4809999999999999</v>
      </c>
      <c r="DO1874" s="2">
        <v>3.4489999999999998</v>
      </c>
      <c r="DP1874" s="2">
        <v>3.444</v>
      </c>
      <c r="DQ1874" s="2">
        <v>3.448</v>
      </c>
      <c r="DR1874" s="2">
        <v>3.4350000000000001</v>
      </c>
      <c r="DS1874" s="2">
        <v>3.444</v>
      </c>
      <c r="DT1874" s="2">
        <v>3.5289999999999999</v>
      </c>
      <c r="DU1874" s="2">
        <v>3.6230000000000002</v>
      </c>
      <c r="DV1874" s="2">
        <v>3.6320000000000001</v>
      </c>
      <c r="DW1874" s="2">
        <v>3.5</v>
      </c>
      <c r="DX1874" s="2">
        <v>3.355</v>
      </c>
      <c r="DY1874" s="2">
        <v>3.1949999999999998</v>
      </c>
      <c r="DZ1874" s="2">
        <v>3.1240000000000001</v>
      </c>
      <c r="EA1874" s="2">
        <v>3.0939999999999999</v>
      </c>
      <c r="EB1874" s="2">
        <v>3.0840000000000001</v>
      </c>
      <c r="EC1874" s="2">
        <v>3.0760000000000001</v>
      </c>
      <c r="ED1874" s="2">
        <v>3.0659999999999998</v>
      </c>
      <c r="EE1874" s="2">
        <v>3.0840000000000001</v>
      </c>
      <c r="EF1874" s="2">
        <v>3.1819999999999999</v>
      </c>
      <c r="EG1874" s="2">
        <v>3.282</v>
      </c>
      <c r="EH1874" s="2">
        <v>3.2970000000000002</v>
      </c>
      <c r="EI1874" s="2">
        <v>3.1720000000000002</v>
      </c>
      <c r="EJ1874" s="2">
        <v>3.0350000000000001</v>
      </c>
      <c r="EK1874" s="2">
        <v>2.8919999999999999</v>
      </c>
      <c r="EL1874" s="2">
        <v>2.867</v>
      </c>
      <c r="EM1874" s="2">
        <v>2.8719999999999999</v>
      </c>
      <c r="EN1874" s="2">
        <v>2.9340000000000002</v>
      </c>
      <c r="EO1874" s="2">
        <v>2.9260000000000002</v>
      </c>
      <c r="EP1874" s="2">
        <v>2.9159999999999999</v>
      </c>
      <c r="EQ1874" s="2">
        <v>2.9340000000000002</v>
      </c>
      <c r="ER1874" s="2">
        <v>3.032</v>
      </c>
      <c r="ES1874" s="2">
        <v>3.1320000000000001</v>
      </c>
      <c r="ET1874" s="2">
        <v>3.2490000000000001</v>
      </c>
      <c r="EU1874" s="2">
        <v>3.1280000000000001</v>
      </c>
      <c r="EV1874" s="2">
        <v>2.9940000000000002</v>
      </c>
      <c r="EW1874" s="2">
        <v>2.8540000000000001</v>
      </c>
      <c r="EX1874" s="2">
        <v>2.83</v>
      </c>
      <c r="EY1874" s="2">
        <v>2.8359999999999999</v>
      </c>
      <c r="EZ1874" s="2">
        <v>2.8980000000000001</v>
      </c>
      <c r="FA1874" s="2">
        <v>2.89</v>
      </c>
      <c r="FB1874" s="2">
        <v>2.879</v>
      </c>
      <c r="FC1874" s="2">
        <v>2.8959999999999999</v>
      </c>
      <c r="FD1874" s="2">
        <v>2.9889999999999999</v>
      </c>
      <c r="FE1874" s="2">
        <v>3.0859999999999999</v>
      </c>
      <c r="FF1874" s="2">
        <v>3.2410000000000001</v>
      </c>
      <c r="FG1874" s="2">
        <v>3.1240000000000001</v>
      </c>
      <c r="FH1874" s="2">
        <v>2.9929999999999999</v>
      </c>
      <c r="FI1874" s="2">
        <v>2.8559999999999999</v>
      </c>
      <c r="FJ1874" s="2">
        <v>2.8330000000000002</v>
      </c>
      <c r="FK1874" s="2">
        <v>2.84</v>
      </c>
      <c r="FL1874" s="2">
        <v>2.9020000000000001</v>
      </c>
      <c r="FM1874" s="2">
        <v>2.8940000000000001</v>
      </c>
      <c r="FN1874" s="2">
        <v>2.8820000000000001</v>
      </c>
      <c r="FO1874" s="2">
        <v>2.8980000000000001</v>
      </c>
      <c r="FP1874" s="2">
        <v>2.9860000000000002</v>
      </c>
      <c r="FQ1874" s="2">
        <v>3.08</v>
      </c>
      <c r="FR1874" s="2">
        <v>3.2480000000000002</v>
      </c>
      <c r="FS1874" s="2">
        <v>3.1349999999999998</v>
      </c>
      <c r="FT1874" s="2">
        <v>3.0070000000000001</v>
      </c>
      <c r="FU1874" s="2">
        <v>2.8730000000000002</v>
      </c>
      <c r="FV1874" s="2">
        <v>2.851</v>
      </c>
      <c r="FW1874" s="2">
        <v>2.859</v>
      </c>
      <c r="FX1874" s="2"/>
      <c r="FY1874" s="2"/>
      <c r="FZ1874" s="2"/>
      <c r="GA1874" s="2"/>
      <c r="GB1874" s="2"/>
      <c r="GC1874" s="2"/>
      <c r="GD1874" s="2"/>
      <c r="GE1874" s="2"/>
      <c r="GF1874" s="2"/>
      <c r="GG1874" s="2"/>
      <c r="GH1874" s="2"/>
      <c r="GI1874" s="2"/>
      <c r="GJ1874" s="2"/>
      <c r="GK1874" s="2"/>
      <c r="GL1874" s="2"/>
      <c r="GM1874" s="2"/>
      <c r="GN1874" s="2"/>
      <c r="GO1874" s="2"/>
      <c r="GP1874" s="2"/>
      <c r="GQ1874" s="2"/>
    </row>
    <row r="1875" spans="1:199" customFormat="1" hidden="1" x14ac:dyDescent="0.2">
      <c r="A1875">
        <f t="shared" si="456"/>
        <v>2</v>
      </c>
      <c r="B1875">
        <f t="shared" si="457"/>
        <v>6</v>
      </c>
      <c r="C1875" s="1">
        <v>36690</v>
      </c>
      <c r="D1875">
        <f t="shared" si="458"/>
        <v>6</v>
      </c>
      <c r="E1875">
        <f t="shared" si="459"/>
        <v>2000</v>
      </c>
      <c r="F1875" s="17">
        <f t="shared" si="445"/>
        <v>-4.1400000000000325E-2</v>
      </c>
      <c r="G1875" s="16">
        <f t="shared" si="448"/>
        <v>-0.40666666666666584</v>
      </c>
      <c r="H1875" s="16">
        <f t="shared" si="449"/>
        <v>-0.2196666666666669</v>
      </c>
      <c r="I1875" s="16">
        <f t="shared" si="450"/>
        <v>-0.62633333333333274</v>
      </c>
      <c r="J1875" s="7">
        <f>VLOOKUP(C1875,'Nymex hist.'!A:B,2,0)</f>
        <v>4.1580000000000004</v>
      </c>
      <c r="K1875" s="11">
        <f t="shared" si="447"/>
        <v>4.1320000000000006</v>
      </c>
      <c r="L1875" s="11">
        <f t="shared" si="446"/>
        <v>4.0906000000000002</v>
      </c>
      <c r="M1875" s="9">
        <f t="shared" si="451"/>
        <v>3.6041666666666661</v>
      </c>
      <c r="N1875" s="9">
        <f t="shared" si="452"/>
        <v>3.1975000000000002</v>
      </c>
      <c r="O1875" s="9">
        <f t="shared" si="453"/>
        <v>2.9778333333333333</v>
      </c>
      <c r="P1875" s="9">
        <f t="shared" si="454"/>
        <v>2.9378333333333337</v>
      </c>
      <c r="Q1875" s="9">
        <f t="shared" si="455"/>
        <v>2.9378333333333337</v>
      </c>
      <c r="R1875" s="8">
        <v>36690</v>
      </c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3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>
        <v>4.1580000000000004</v>
      </c>
      <c r="DE1875" s="2">
        <v>4.1420000000000003</v>
      </c>
      <c r="DF1875" s="2">
        <v>4.12</v>
      </c>
      <c r="DG1875" s="2">
        <v>4.1079999999999997</v>
      </c>
      <c r="DH1875" s="2">
        <v>4.1680000000000001</v>
      </c>
      <c r="DI1875" s="2">
        <v>4.24</v>
      </c>
      <c r="DJ1875" s="2">
        <v>4.2320000000000002</v>
      </c>
      <c r="DK1875" s="2">
        <v>4.0149999999999997</v>
      </c>
      <c r="DL1875" s="2">
        <v>3.798</v>
      </c>
      <c r="DM1875" s="2">
        <v>3.5830000000000002</v>
      </c>
      <c r="DN1875" s="2">
        <v>3.4529999999999998</v>
      </c>
      <c r="DO1875" s="2">
        <v>3.423</v>
      </c>
      <c r="DP1875" s="2">
        <v>3.4180000000000001</v>
      </c>
      <c r="DQ1875" s="2">
        <v>3.4220000000000002</v>
      </c>
      <c r="DR1875" s="2">
        <v>3.4049999999999998</v>
      </c>
      <c r="DS1875" s="2">
        <v>3.4119999999999999</v>
      </c>
      <c r="DT1875" s="2">
        <v>3.4969999999999999</v>
      </c>
      <c r="DU1875" s="2">
        <v>3.5920000000000001</v>
      </c>
      <c r="DV1875" s="2">
        <v>3.6030000000000002</v>
      </c>
      <c r="DW1875" s="2">
        <v>3.472</v>
      </c>
      <c r="DX1875" s="2">
        <v>3.327</v>
      </c>
      <c r="DY1875" s="2">
        <v>3.1669999999999998</v>
      </c>
      <c r="DZ1875" s="2">
        <v>3.0960000000000001</v>
      </c>
      <c r="EA1875" s="2">
        <v>3.0680000000000001</v>
      </c>
      <c r="EB1875" s="2">
        <v>3.0590000000000002</v>
      </c>
      <c r="EC1875" s="2">
        <v>3.056</v>
      </c>
      <c r="ED1875" s="2">
        <v>3.0430000000000001</v>
      </c>
      <c r="EE1875" s="2">
        <v>3.0609999999999999</v>
      </c>
      <c r="EF1875" s="2">
        <v>3.1589999999999998</v>
      </c>
      <c r="EG1875" s="2">
        <v>3.2589999999999999</v>
      </c>
      <c r="EH1875" s="2">
        <v>3.274</v>
      </c>
      <c r="EI1875" s="2">
        <v>3.149</v>
      </c>
      <c r="EJ1875" s="2">
        <v>3.012</v>
      </c>
      <c r="EK1875" s="2">
        <v>2.8690000000000002</v>
      </c>
      <c r="EL1875" s="2">
        <v>2.8439999999999999</v>
      </c>
      <c r="EM1875" s="2">
        <v>2.8490000000000002</v>
      </c>
      <c r="EN1875" s="2">
        <v>2.9089999999999998</v>
      </c>
      <c r="EO1875" s="2">
        <v>2.9060000000000001</v>
      </c>
      <c r="EP1875" s="2">
        <v>2.8929999999999998</v>
      </c>
      <c r="EQ1875" s="2">
        <v>2.911</v>
      </c>
      <c r="ER1875" s="2">
        <v>3.0089999999999999</v>
      </c>
      <c r="ES1875" s="2">
        <v>3.109</v>
      </c>
      <c r="ET1875" s="2">
        <v>3.226</v>
      </c>
      <c r="EU1875" s="2">
        <v>3.105</v>
      </c>
      <c r="EV1875" s="2">
        <v>2.9710000000000001</v>
      </c>
      <c r="EW1875" s="2">
        <v>2.831</v>
      </c>
      <c r="EX1875" s="2">
        <v>2.8069999999999999</v>
      </c>
      <c r="EY1875" s="2">
        <v>2.8130000000000002</v>
      </c>
      <c r="EZ1875" s="2">
        <v>2.8730000000000002</v>
      </c>
      <c r="FA1875" s="2">
        <v>2.87</v>
      </c>
      <c r="FB1875" s="2">
        <v>2.8559999999999999</v>
      </c>
      <c r="FC1875" s="2">
        <v>2.8730000000000002</v>
      </c>
      <c r="FD1875" s="2">
        <v>2.9660000000000002</v>
      </c>
      <c r="FE1875" s="2">
        <v>3.0630000000000002</v>
      </c>
      <c r="FF1875" s="2">
        <v>3.218</v>
      </c>
      <c r="FG1875" s="2">
        <v>3.101</v>
      </c>
      <c r="FH1875" s="2">
        <v>2.97</v>
      </c>
      <c r="FI1875" s="2">
        <v>2.8330000000000002</v>
      </c>
      <c r="FJ1875" s="2">
        <v>2.81</v>
      </c>
      <c r="FK1875" s="2">
        <v>2.8170000000000002</v>
      </c>
      <c r="FL1875" s="2">
        <v>2.8769999999999998</v>
      </c>
      <c r="FM1875" s="2">
        <v>2.8740000000000001</v>
      </c>
      <c r="FN1875" s="2">
        <v>2.859</v>
      </c>
      <c r="FO1875" s="2">
        <v>2.875</v>
      </c>
      <c r="FP1875" s="2">
        <v>2.9630000000000001</v>
      </c>
      <c r="FQ1875" s="2">
        <v>3.0569999999999999</v>
      </c>
      <c r="FR1875" s="2">
        <v>3.2250000000000001</v>
      </c>
      <c r="FS1875" s="2">
        <v>3.1120000000000001</v>
      </c>
      <c r="FT1875" s="2">
        <v>2.984</v>
      </c>
      <c r="FU1875" s="2">
        <v>2.85</v>
      </c>
      <c r="FV1875" s="2">
        <v>2.8279999999999998</v>
      </c>
      <c r="FW1875" s="2">
        <v>2.8359999999999999</v>
      </c>
      <c r="FX1875" s="2"/>
      <c r="FY1875" s="2"/>
      <c r="FZ1875" s="2"/>
      <c r="GA1875" s="2"/>
      <c r="GB1875" s="2"/>
      <c r="GC1875" s="2"/>
      <c r="GD1875" s="2"/>
      <c r="GE1875" s="2"/>
      <c r="GF1875" s="2"/>
      <c r="GG1875" s="2"/>
      <c r="GH1875" s="2"/>
      <c r="GI1875" s="2"/>
      <c r="GJ1875" s="2"/>
      <c r="GK1875" s="2"/>
      <c r="GL1875" s="2"/>
      <c r="GM1875" s="2"/>
      <c r="GN1875" s="2"/>
      <c r="GO1875" s="2"/>
      <c r="GP1875" s="2"/>
      <c r="GQ1875" s="2"/>
    </row>
    <row r="1876" spans="1:199" customFormat="1" hidden="1" x14ac:dyDescent="0.2">
      <c r="A1876">
        <f t="shared" si="456"/>
        <v>3</v>
      </c>
      <c r="B1876">
        <f t="shared" si="457"/>
        <v>6</v>
      </c>
      <c r="C1876" s="1">
        <v>36691</v>
      </c>
      <c r="D1876">
        <f t="shared" si="458"/>
        <v>6</v>
      </c>
      <c r="E1876">
        <f t="shared" si="459"/>
        <v>2000</v>
      </c>
      <c r="F1876" s="17">
        <f t="shared" si="445"/>
        <v>-6.2800000000000189E-2</v>
      </c>
      <c r="G1876" s="16">
        <f t="shared" si="448"/>
        <v>-0.41699999999999982</v>
      </c>
      <c r="H1876" s="16">
        <f t="shared" si="449"/>
        <v>-0.22216666666666685</v>
      </c>
      <c r="I1876" s="16">
        <f t="shared" si="450"/>
        <v>-0.63916666666666666</v>
      </c>
      <c r="J1876" s="7">
        <f>VLOOKUP(C1876,'Nymex hist.'!A:B,2,0)</f>
        <v>4.2560000000000002</v>
      </c>
      <c r="K1876" s="11">
        <f t="shared" si="447"/>
        <v>4.2260000000000009</v>
      </c>
      <c r="L1876" s="11">
        <f t="shared" si="446"/>
        <v>4.1632000000000007</v>
      </c>
      <c r="M1876" s="9">
        <f t="shared" si="451"/>
        <v>3.6480000000000001</v>
      </c>
      <c r="N1876" s="9">
        <f t="shared" si="452"/>
        <v>3.2310000000000003</v>
      </c>
      <c r="O1876" s="9">
        <f t="shared" si="453"/>
        <v>3.0088333333333335</v>
      </c>
      <c r="P1876" s="9">
        <f t="shared" si="454"/>
        <v>2.9688333333333339</v>
      </c>
      <c r="Q1876" s="9">
        <f t="shared" si="455"/>
        <v>2.9688333333333339</v>
      </c>
      <c r="R1876" s="8">
        <v>36691</v>
      </c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3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>
        <v>4.2560000000000002</v>
      </c>
      <c r="DE1876" s="2">
        <v>4.2389999999999999</v>
      </c>
      <c r="DF1876" s="2">
        <v>4.2130000000000001</v>
      </c>
      <c r="DG1876" s="2">
        <v>4.1959999999999997</v>
      </c>
      <c r="DH1876" s="2">
        <v>4.25</v>
      </c>
      <c r="DI1876" s="2">
        <v>4.32</v>
      </c>
      <c r="DJ1876" s="2">
        <v>4.3090000000000002</v>
      </c>
      <c r="DK1876" s="2">
        <v>4.0819999999999999</v>
      </c>
      <c r="DL1876" s="2">
        <v>3.855</v>
      </c>
      <c r="DM1876" s="2">
        <v>3.6280000000000001</v>
      </c>
      <c r="DN1876" s="2">
        <v>3.488</v>
      </c>
      <c r="DO1876" s="2">
        <v>3.4580000000000002</v>
      </c>
      <c r="DP1876" s="2">
        <v>3.4529999999999998</v>
      </c>
      <c r="DQ1876" s="2">
        <v>3.4569999999999999</v>
      </c>
      <c r="DR1876" s="2">
        <v>3.44</v>
      </c>
      <c r="DS1876" s="2">
        <v>3.4470000000000001</v>
      </c>
      <c r="DT1876" s="2">
        <v>3.532</v>
      </c>
      <c r="DU1876" s="2">
        <v>3.6269999999999998</v>
      </c>
      <c r="DV1876" s="2">
        <v>3.6379999999999999</v>
      </c>
      <c r="DW1876" s="2">
        <v>3.5070000000000001</v>
      </c>
      <c r="DX1876" s="2">
        <v>3.3620000000000001</v>
      </c>
      <c r="DY1876" s="2">
        <v>3.202</v>
      </c>
      <c r="DZ1876" s="2">
        <v>3.1309999999999998</v>
      </c>
      <c r="EA1876" s="2">
        <v>3.1030000000000002</v>
      </c>
      <c r="EB1876" s="2">
        <v>3.0939999999999999</v>
      </c>
      <c r="EC1876" s="2">
        <v>3.0910000000000002</v>
      </c>
      <c r="ED1876" s="2">
        <v>3.0750000000000002</v>
      </c>
      <c r="EE1876" s="2">
        <v>3.0910000000000002</v>
      </c>
      <c r="EF1876" s="2">
        <v>3.1890000000000001</v>
      </c>
      <c r="EG1876" s="2">
        <v>3.2890000000000001</v>
      </c>
      <c r="EH1876" s="2">
        <v>3.3039999999999998</v>
      </c>
      <c r="EI1876" s="2">
        <v>3.1789999999999998</v>
      </c>
      <c r="EJ1876" s="2">
        <v>3.0419999999999998</v>
      </c>
      <c r="EK1876" s="2">
        <v>2.899</v>
      </c>
      <c r="EL1876" s="2">
        <v>2.8740000000000001</v>
      </c>
      <c r="EM1876" s="2">
        <v>2.879</v>
      </c>
      <c r="EN1876" s="2">
        <v>2.944</v>
      </c>
      <c r="EO1876" s="2">
        <v>2.9409999999999998</v>
      </c>
      <c r="EP1876" s="2">
        <v>2.9249999999999998</v>
      </c>
      <c r="EQ1876" s="2">
        <v>2.9409999999999998</v>
      </c>
      <c r="ER1876" s="2">
        <v>3.0390000000000001</v>
      </c>
      <c r="ES1876" s="2">
        <v>3.1389999999999998</v>
      </c>
      <c r="ET1876" s="2">
        <v>3.2559999999999998</v>
      </c>
      <c r="EU1876" s="2">
        <v>3.1349999999999998</v>
      </c>
      <c r="EV1876" s="2">
        <v>3.0009999999999999</v>
      </c>
      <c r="EW1876" s="2">
        <v>2.8610000000000002</v>
      </c>
      <c r="EX1876" s="2">
        <v>2.8370000000000002</v>
      </c>
      <c r="EY1876" s="2">
        <v>2.843</v>
      </c>
      <c r="EZ1876" s="2">
        <v>2.9079999999999999</v>
      </c>
      <c r="FA1876" s="2">
        <v>2.9049999999999998</v>
      </c>
      <c r="FB1876" s="2">
        <v>2.8879999999999999</v>
      </c>
      <c r="FC1876" s="2">
        <v>2.903</v>
      </c>
      <c r="FD1876" s="2">
        <v>2.996</v>
      </c>
      <c r="FE1876" s="2">
        <v>3.093</v>
      </c>
      <c r="FF1876" s="2">
        <v>3.2480000000000002</v>
      </c>
      <c r="FG1876" s="2">
        <v>3.1309999999999998</v>
      </c>
      <c r="FH1876" s="2">
        <v>3</v>
      </c>
      <c r="FI1876" s="2">
        <v>2.863</v>
      </c>
      <c r="FJ1876" s="2">
        <v>2.84</v>
      </c>
      <c r="FK1876" s="2">
        <v>2.847</v>
      </c>
      <c r="FL1876" s="2">
        <v>2.9119999999999999</v>
      </c>
      <c r="FM1876" s="2">
        <v>2.9089999999999998</v>
      </c>
      <c r="FN1876" s="2">
        <v>2.891</v>
      </c>
      <c r="FO1876" s="2">
        <v>2.9049999999999998</v>
      </c>
      <c r="FP1876" s="2">
        <v>2.9929999999999999</v>
      </c>
      <c r="FQ1876" s="2">
        <v>3.0870000000000002</v>
      </c>
      <c r="FR1876" s="2">
        <v>3.2549999999999999</v>
      </c>
      <c r="FS1876" s="2">
        <v>3.1419999999999999</v>
      </c>
      <c r="FT1876" s="2">
        <v>3.0139999999999998</v>
      </c>
      <c r="FU1876" s="2">
        <v>2.88</v>
      </c>
      <c r="FV1876" s="2">
        <v>2.8580000000000001</v>
      </c>
      <c r="FW1876" s="2">
        <v>2.8660000000000001</v>
      </c>
      <c r="FX1876" s="2"/>
      <c r="FY1876" s="2"/>
      <c r="FZ1876" s="2"/>
      <c r="GA1876" s="2"/>
      <c r="GB1876" s="2"/>
      <c r="GC1876" s="2"/>
      <c r="GD1876" s="2"/>
      <c r="GE1876" s="2"/>
      <c r="GF1876" s="2"/>
      <c r="GG1876" s="2"/>
      <c r="GH1876" s="2"/>
      <c r="GI1876" s="2"/>
      <c r="GJ1876" s="2"/>
      <c r="GK1876" s="2"/>
      <c r="GL1876" s="2"/>
      <c r="GM1876" s="2"/>
      <c r="GN1876" s="2"/>
      <c r="GO1876" s="2"/>
      <c r="GP1876" s="2"/>
      <c r="GQ1876" s="2"/>
    </row>
    <row r="1877" spans="1:199" x14ac:dyDescent="0.2">
      <c r="A1877" s="36">
        <f t="shared" si="456"/>
        <v>4</v>
      </c>
      <c r="B1877" s="36">
        <f t="shared" si="457"/>
        <v>6</v>
      </c>
      <c r="C1877" s="1">
        <v>36692</v>
      </c>
      <c r="D1877">
        <f t="shared" si="458"/>
        <v>6</v>
      </c>
      <c r="E1877">
        <f t="shared" si="459"/>
        <v>2000</v>
      </c>
      <c r="F1877" s="21">
        <f t="shared" si="445"/>
        <v>-0.1012499999999994</v>
      </c>
      <c r="G1877" s="21">
        <f t="shared" si="448"/>
        <v>-0.45708333333333284</v>
      </c>
      <c r="H1877" s="21">
        <f t="shared" si="449"/>
        <v>-0.22449999999999992</v>
      </c>
      <c r="I1877" s="21">
        <f t="shared" si="450"/>
        <v>-0.68158333333333276</v>
      </c>
      <c r="J1877" s="23">
        <f>VLOOKUP(C1877,'Nymex hist.'!A:B,2,0)</f>
        <v>4.4630000000000001</v>
      </c>
      <c r="K1877" s="23">
        <f t="shared" si="447"/>
        <v>4.4052499999999997</v>
      </c>
      <c r="L1877" s="23">
        <f t="shared" si="446"/>
        <v>4.3040000000000003</v>
      </c>
      <c r="M1877" s="23">
        <f t="shared" si="451"/>
        <v>3.7526666666666664</v>
      </c>
      <c r="N1877" s="23">
        <f t="shared" si="452"/>
        <v>3.2955833333333335</v>
      </c>
      <c r="O1877" s="23">
        <f t="shared" si="453"/>
        <v>3.0710833333333336</v>
      </c>
      <c r="P1877" s="23">
        <f t="shared" si="454"/>
        <v>3.0210833333333333</v>
      </c>
      <c r="Q1877" s="23">
        <f t="shared" si="455"/>
        <v>3.0135833333333335</v>
      </c>
      <c r="R1877" s="30">
        <v>36692</v>
      </c>
      <c r="S1877" s="32"/>
      <c r="T1877" s="32"/>
      <c r="U1877" s="32"/>
      <c r="V1877" s="32"/>
      <c r="W1877" s="32"/>
      <c r="X1877" s="32"/>
      <c r="Y1877" s="32"/>
      <c r="Z1877" s="32"/>
      <c r="AA1877" s="32"/>
      <c r="AB1877" s="32"/>
      <c r="AC1877" s="32"/>
      <c r="AD1877" s="32"/>
      <c r="AE1877" s="32"/>
      <c r="AF1877" s="32"/>
      <c r="AG1877" s="32"/>
      <c r="AH1877" s="32"/>
      <c r="AI1877" s="32"/>
      <c r="AJ1877" s="34"/>
      <c r="AK1877" s="32"/>
      <c r="AL1877" s="32"/>
      <c r="AM1877" s="32"/>
      <c r="AN1877" s="32"/>
      <c r="AO1877" s="32"/>
      <c r="AP1877" s="32"/>
      <c r="AQ1877" s="32"/>
      <c r="AR1877" s="32"/>
      <c r="AS1877" s="32"/>
      <c r="AT1877" s="32"/>
      <c r="AU1877" s="32"/>
      <c r="AV1877" s="32"/>
      <c r="AW1877" s="32"/>
      <c r="AX1877" s="32"/>
      <c r="AY1877" s="32"/>
      <c r="AZ1877" s="32"/>
      <c r="BA1877" s="32"/>
      <c r="BB1877" s="32"/>
      <c r="BC1877" s="32"/>
      <c r="BD1877" s="32"/>
      <c r="BE1877" s="32"/>
      <c r="BF1877" s="32"/>
      <c r="BG1877" s="32"/>
      <c r="BH1877" s="32"/>
      <c r="BI1877" s="32"/>
      <c r="BJ1877" s="32"/>
      <c r="BK1877" s="32"/>
      <c r="BL1877" s="32"/>
      <c r="BM1877" s="32"/>
      <c r="BN1877" s="32"/>
      <c r="BO1877" s="32"/>
      <c r="BP1877" s="32"/>
      <c r="BQ1877" s="32"/>
      <c r="BR1877" s="32"/>
      <c r="BS1877" s="32"/>
      <c r="BT1877" s="32"/>
      <c r="BU1877" s="32"/>
      <c r="BV1877" s="32"/>
      <c r="BW1877" s="32"/>
      <c r="BX1877" s="32"/>
      <c r="BY1877" s="32"/>
      <c r="BZ1877" s="32"/>
      <c r="CA1877" s="32"/>
      <c r="CB1877" s="32"/>
      <c r="CC1877" s="32"/>
      <c r="CD1877" s="32"/>
      <c r="CE1877" s="32"/>
      <c r="CF1877" s="32"/>
      <c r="CG1877" s="32"/>
      <c r="CH1877" s="32"/>
      <c r="CI1877" s="32"/>
      <c r="CJ1877" s="32"/>
      <c r="CK1877" s="32"/>
      <c r="CL1877" s="32"/>
      <c r="CM1877" s="32"/>
      <c r="CN1877" s="32"/>
      <c r="CO1877" s="32"/>
      <c r="CP1877" s="32"/>
      <c r="CQ1877" s="32"/>
      <c r="CR1877" s="32"/>
      <c r="CS1877" s="32"/>
      <c r="CT1877" s="32"/>
      <c r="CU1877" s="32"/>
      <c r="CV1877" s="32"/>
      <c r="CW1877" s="32"/>
      <c r="CX1877" s="32"/>
      <c r="CY1877" s="32"/>
      <c r="CZ1877" s="32"/>
      <c r="DA1877" s="32"/>
      <c r="DB1877" s="32"/>
      <c r="DC1877" s="32"/>
      <c r="DD1877" s="32">
        <v>4.4630000000000001</v>
      </c>
      <c r="DE1877" s="32">
        <v>4.4219999999999997</v>
      </c>
      <c r="DF1877" s="32">
        <v>4.3819999999999997</v>
      </c>
      <c r="DG1877" s="32">
        <v>4.3540000000000001</v>
      </c>
      <c r="DH1877" s="32">
        <v>4.4039999999999999</v>
      </c>
      <c r="DI1877" s="32">
        <v>4.47</v>
      </c>
      <c r="DJ1877" s="32">
        <v>4.4539999999999997</v>
      </c>
      <c r="DK1877" s="32">
        <v>4.2160000000000002</v>
      </c>
      <c r="DL1877" s="32">
        <v>3.976</v>
      </c>
      <c r="DM1877" s="32">
        <v>3.7389999999999999</v>
      </c>
      <c r="DN1877" s="32">
        <v>3.593</v>
      </c>
      <c r="DO1877" s="32">
        <v>3.56</v>
      </c>
      <c r="DP1877" s="32">
        <v>3.552</v>
      </c>
      <c r="DQ1877" s="32">
        <v>3.5510000000000002</v>
      </c>
      <c r="DR1877" s="32">
        <v>3.5310000000000001</v>
      </c>
      <c r="DS1877" s="32">
        <v>3.54</v>
      </c>
      <c r="DT1877" s="32">
        <v>3.6150000000000002</v>
      </c>
      <c r="DU1877" s="32">
        <v>3.7050000000000001</v>
      </c>
      <c r="DV1877" s="32">
        <v>3.7130000000000001</v>
      </c>
      <c r="DW1877" s="32">
        <v>3.5779999999999998</v>
      </c>
      <c r="DX1877" s="32">
        <v>3.4279999999999999</v>
      </c>
      <c r="DY1877" s="32">
        <v>3.2669999999999999</v>
      </c>
      <c r="DZ1877" s="32">
        <v>3.1920000000000002</v>
      </c>
      <c r="EA1877" s="32">
        <v>3.1640000000000001</v>
      </c>
      <c r="EB1877" s="32">
        <v>3.1549999999999998</v>
      </c>
      <c r="EC1877" s="32">
        <v>3.1520000000000001</v>
      </c>
      <c r="ED1877" s="32">
        <v>3.137</v>
      </c>
      <c r="EE1877" s="32">
        <v>3.1539999999999999</v>
      </c>
      <c r="EF1877" s="32">
        <v>3.2530000000000001</v>
      </c>
      <c r="EG1877" s="32">
        <v>3.3540000000000001</v>
      </c>
      <c r="EH1877" s="32">
        <v>3.37</v>
      </c>
      <c r="EI1877" s="32">
        <v>3.24</v>
      </c>
      <c r="EJ1877" s="32">
        <v>3.1030000000000002</v>
      </c>
      <c r="EK1877" s="32">
        <v>2.96</v>
      </c>
      <c r="EL1877" s="32">
        <v>2.9350000000000001</v>
      </c>
      <c r="EM1877" s="32">
        <v>2.94</v>
      </c>
      <c r="EN1877" s="32">
        <v>3.0049999999999999</v>
      </c>
      <c r="EO1877" s="32">
        <v>3.0019999999999998</v>
      </c>
      <c r="EP1877" s="32">
        <v>2.9870000000000001</v>
      </c>
      <c r="EQ1877" s="32">
        <v>3.004</v>
      </c>
      <c r="ER1877" s="32">
        <v>3.1030000000000002</v>
      </c>
      <c r="ES1877" s="32">
        <v>3.2040000000000002</v>
      </c>
      <c r="ET1877" s="32">
        <v>3.3119999999999998</v>
      </c>
      <c r="EU1877" s="32">
        <v>3.1859999999999999</v>
      </c>
      <c r="EV1877" s="32">
        <v>3.052</v>
      </c>
      <c r="EW1877" s="32">
        <v>2.9119999999999999</v>
      </c>
      <c r="EX1877" s="32">
        <v>2.8879999999999999</v>
      </c>
      <c r="EY1877" s="32">
        <v>2.8940000000000001</v>
      </c>
      <c r="EZ1877" s="32">
        <v>2.9590000000000001</v>
      </c>
      <c r="FA1877" s="32">
        <v>2.956</v>
      </c>
      <c r="FB1877" s="32">
        <v>2.94</v>
      </c>
      <c r="FC1877" s="32">
        <v>2.956</v>
      </c>
      <c r="FD1877" s="32">
        <v>3.05</v>
      </c>
      <c r="FE1877" s="32">
        <v>3.1480000000000001</v>
      </c>
      <c r="FF1877" s="32">
        <v>3.2965</v>
      </c>
      <c r="FG1877" s="32">
        <v>3.1745000000000001</v>
      </c>
      <c r="FH1877" s="32">
        <v>3.0434999999999999</v>
      </c>
      <c r="FI1877" s="32">
        <v>2.9064999999999999</v>
      </c>
      <c r="FJ1877" s="32">
        <v>2.8835000000000002</v>
      </c>
      <c r="FK1877" s="32">
        <v>2.8904999999999998</v>
      </c>
      <c r="FL1877" s="32">
        <v>2.9554999999999998</v>
      </c>
      <c r="FM1877" s="32">
        <v>2.9525000000000001</v>
      </c>
      <c r="FN1877" s="32">
        <v>2.9355000000000002</v>
      </c>
      <c r="FO1877" s="32">
        <v>2.9504999999999999</v>
      </c>
      <c r="FP1877" s="32">
        <v>3.0394999999999999</v>
      </c>
      <c r="FQ1877" s="32">
        <v>3.1345000000000001</v>
      </c>
      <c r="FR1877" s="32">
        <v>3.2959999999999998</v>
      </c>
      <c r="FS1877" s="32">
        <v>3.1779999999999999</v>
      </c>
      <c r="FT1877" s="32">
        <v>3.05</v>
      </c>
      <c r="FU1877" s="32">
        <v>2.9159999999999999</v>
      </c>
      <c r="FV1877" s="32">
        <v>2.8940000000000001</v>
      </c>
      <c r="FW1877" s="32">
        <v>2.9020000000000001</v>
      </c>
      <c r="FX1877" s="32"/>
      <c r="FY1877" s="32"/>
      <c r="FZ1877" s="32"/>
      <c r="GA1877" s="32"/>
      <c r="GB1877" s="32"/>
      <c r="GC1877" s="32"/>
      <c r="GD1877" s="32"/>
      <c r="GE1877" s="32"/>
      <c r="GF1877" s="32"/>
      <c r="GG1877" s="32"/>
      <c r="GH1877" s="32"/>
      <c r="GI1877" s="32"/>
      <c r="GJ1877" s="32"/>
      <c r="GK1877" s="32"/>
      <c r="GL1877" s="32"/>
      <c r="GM1877" s="32"/>
      <c r="GN1877" s="32"/>
      <c r="GO1877" s="32"/>
      <c r="GP1877" s="32"/>
      <c r="GQ1877" s="32"/>
    </row>
    <row r="1878" spans="1:199" customFormat="1" hidden="1" x14ac:dyDescent="0.2">
      <c r="A1878">
        <f t="shared" si="456"/>
        <v>5</v>
      </c>
      <c r="B1878">
        <f t="shared" si="457"/>
        <v>6</v>
      </c>
      <c r="C1878" s="1">
        <v>36693</v>
      </c>
      <c r="D1878">
        <f t="shared" si="458"/>
        <v>6</v>
      </c>
      <c r="E1878">
        <f t="shared" si="459"/>
        <v>2000</v>
      </c>
      <c r="F1878" s="17">
        <f t="shared" si="445"/>
        <v>-8.450000000000113E-2</v>
      </c>
      <c r="G1878" s="16">
        <f t="shared" si="448"/>
        <v>-0.49483333333333324</v>
      </c>
      <c r="H1878" s="16">
        <f t="shared" si="449"/>
        <v>-0.2280000000000002</v>
      </c>
      <c r="I1878" s="16">
        <f t="shared" si="450"/>
        <v>-0.72283333333333344</v>
      </c>
      <c r="J1878" s="7">
        <f>VLOOKUP(C1878,'Nymex hist.'!A:B,2,0)</f>
        <v>4.4880000000000004</v>
      </c>
      <c r="K1878" s="11">
        <f t="shared" si="447"/>
        <v>4.4425000000000008</v>
      </c>
      <c r="L1878" s="11">
        <f t="shared" si="446"/>
        <v>4.3579999999999997</v>
      </c>
      <c r="M1878" s="9">
        <f t="shared" si="451"/>
        <v>3.7902499999999999</v>
      </c>
      <c r="N1878" s="9">
        <f t="shared" si="452"/>
        <v>3.2954166666666667</v>
      </c>
      <c r="O1878" s="9">
        <f t="shared" si="453"/>
        <v>3.0674166666666665</v>
      </c>
      <c r="P1878" s="9">
        <f t="shared" si="454"/>
        <v>3.0174166666666671</v>
      </c>
      <c r="Q1878" s="9">
        <f t="shared" si="455"/>
        <v>3.0099166666666668</v>
      </c>
      <c r="R1878" s="8">
        <v>36693</v>
      </c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3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>
        <v>4.4880000000000004</v>
      </c>
      <c r="DE1878" s="2">
        <v>4.4580000000000002</v>
      </c>
      <c r="DF1878" s="2">
        <v>4.423</v>
      </c>
      <c r="DG1878" s="2">
        <v>4.4009999999999998</v>
      </c>
      <c r="DH1878" s="2">
        <v>4.4550000000000001</v>
      </c>
      <c r="DI1878" s="2">
        <v>4.53</v>
      </c>
      <c r="DJ1878" s="2">
        <v>4.5129999999999999</v>
      </c>
      <c r="DK1878" s="2">
        <v>4.2709999999999999</v>
      </c>
      <c r="DL1878" s="2">
        <v>4.0209999999999999</v>
      </c>
      <c r="DM1878" s="2">
        <v>3.7839999999999998</v>
      </c>
      <c r="DN1878" s="2">
        <v>3.6339999999999999</v>
      </c>
      <c r="DO1878" s="2">
        <v>3.601</v>
      </c>
      <c r="DP1878" s="2">
        <v>3.593</v>
      </c>
      <c r="DQ1878" s="2">
        <v>3.5870000000000002</v>
      </c>
      <c r="DR1878" s="2">
        <v>3.5579999999999998</v>
      </c>
      <c r="DS1878" s="2">
        <v>3.5630000000000002</v>
      </c>
      <c r="DT1878" s="2">
        <v>3.6349999999999998</v>
      </c>
      <c r="DU1878" s="2">
        <v>3.7229999999999999</v>
      </c>
      <c r="DV1878" s="2">
        <v>3.7250000000000001</v>
      </c>
      <c r="DW1878" s="2">
        <v>3.585</v>
      </c>
      <c r="DX1878" s="2">
        <v>3.4279999999999999</v>
      </c>
      <c r="DY1878" s="2">
        <v>3.2669999999999999</v>
      </c>
      <c r="DZ1878" s="2">
        <v>3.1920000000000002</v>
      </c>
      <c r="EA1878" s="2">
        <v>3.161</v>
      </c>
      <c r="EB1878" s="2">
        <v>3.1520000000000001</v>
      </c>
      <c r="EC1878" s="2">
        <v>3.149</v>
      </c>
      <c r="ED1878" s="2">
        <v>3.1339999999999999</v>
      </c>
      <c r="EE1878" s="2">
        <v>3.1509999999999998</v>
      </c>
      <c r="EF1878" s="2">
        <v>3.25</v>
      </c>
      <c r="EG1878" s="2">
        <v>3.351</v>
      </c>
      <c r="EH1878" s="2">
        <v>3.367</v>
      </c>
      <c r="EI1878" s="2">
        <v>3.2370000000000001</v>
      </c>
      <c r="EJ1878" s="2">
        <v>3.1</v>
      </c>
      <c r="EK1878" s="2">
        <v>2.9569999999999999</v>
      </c>
      <c r="EL1878" s="2">
        <v>2.9289999999999998</v>
      </c>
      <c r="EM1878" s="2">
        <v>2.9319999999999999</v>
      </c>
      <c r="EN1878" s="2">
        <v>3.0019999999999998</v>
      </c>
      <c r="EO1878" s="2">
        <v>2.9990000000000001</v>
      </c>
      <c r="EP1878" s="2">
        <v>2.984</v>
      </c>
      <c r="EQ1878" s="2">
        <v>3.0009999999999999</v>
      </c>
      <c r="ER1878" s="2">
        <v>3.1</v>
      </c>
      <c r="ES1878" s="2">
        <v>3.2010000000000001</v>
      </c>
      <c r="ET1878" s="2">
        <v>3.3090000000000002</v>
      </c>
      <c r="EU1878" s="2">
        <v>3.1829999999999998</v>
      </c>
      <c r="EV1878" s="2">
        <v>3.0489999999999999</v>
      </c>
      <c r="EW1878" s="2">
        <v>2.9089999999999998</v>
      </c>
      <c r="EX1878" s="2">
        <v>2.8820000000000001</v>
      </c>
      <c r="EY1878" s="2">
        <v>2.8860000000000001</v>
      </c>
      <c r="EZ1878" s="2">
        <v>2.956</v>
      </c>
      <c r="FA1878" s="2">
        <v>2.9529999999999998</v>
      </c>
      <c r="FB1878" s="2">
        <v>2.9369999999999998</v>
      </c>
      <c r="FC1878" s="2">
        <v>2.9529999999999998</v>
      </c>
      <c r="FD1878" s="2">
        <v>3.0470000000000002</v>
      </c>
      <c r="FE1878" s="2">
        <v>3.145</v>
      </c>
      <c r="FF1878" s="2">
        <v>3.2934999999999999</v>
      </c>
      <c r="FG1878" s="2">
        <v>3.1715</v>
      </c>
      <c r="FH1878" s="2">
        <v>3.0405000000000002</v>
      </c>
      <c r="FI1878" s="2">
        <v>2.9035000000000002</v>
      </c>
      <c r="FJ1878" s="2">
        <v>2.8774999999999999</v>
      </c>
      <c r="FK1878" s="2">
        <v>2.8824999999999998</v>
      </c>
      <c r="FL1878" s="2">
        <v>2.9525000000000001</v>
      </c>
      <c r="FM1878" s="2">
        <v>2.9495</v>
      </c>
      <c r="FN1878" s="2">
        <v>2.9325000000000001</v>
      </c>
      <c r="FO1878" s="2">
        <v>2.9474999999999998</v>
      </c>
      <c r="FP1878" s="2">
        <v>3.0365000000000002</v>
      </c>
      <c r="FQ1878" s="2">
        <v>3.1315</v>
      </c>
      <c r="FR1878" s="2">
        <v>3.2930000000000001</v>
      </c>
      <c r="FS1878" s="2">
        <v>3.1749999999999998</v>
      </c>
      <c r="FT1878" s="2">
        <v>3.0470000000000002</v>
      </c>
      <c r="FU1878" s="2">
        <v>2.9129999999999998</v>
      </c>
      <c r="FV1878" s="2">
        <v>2.8879999999999999</v>
      </c>
      <c r="FW1878" s="2">
        <v>2.8940000000000001</v>
      </c>
      <c r="FX1878" s="2"/>
      <c r="FY1878" s="2"/>
      <c r="FZ1878" s="2"/>
      <c r="GA1878" s="2"/>
      <c r="GB1878" s="2"/>
      <c r="GC1878" s="2"/>
      <c r="GD1878" s="2"/>
      <c r="GE1878" s="2"/>
      <c r="GF1878" s="2"/>
      <c r="GG1878" s="2"/>
      <c r="GH1878" s="2"/>
      <c r="GI1878" s="2"/>
      <c r="GJ1878" s="2"/>
      <c r="GK1878" s="2"/>
      <c r="GL1878" s="2"/>
      <c r="GM1878" s="2"/>
      <c r="GN1878" s="2"/>
      <c r="GO1878" s="2"/>
      <c r="GP1878" s="2"/>
      <c r="GQ1878" s="2"/>
    </row>
    <row r="1879" spans="1:199" customFormat="1" hidden="1" x14ac:dyDescent="0.2">
      <c r="A1879">
        <f t="shared" si="456"/>
        <v>1</v>
      </c>
      <c r="B1879">
        <f t="shared" si="457"/>
        <v>6</v>
      </c>
      <c r="C1879" s="1">
        <v>36696</v>
      </c>
      <c r="D1879">
        <f t="shared" si="458"/>
        <v>6</v>
      </c>
      <c r="E1879">
        <f t="shared" si="459"/>
        <v>2000</v>
      </c>
      <c r="F1879" s="17">
        <f t="shared" si="445"/>
        <v>-2.5199999999999001E-2</v>
      </c>
      <c r="G1879" s="16">
        <f t="shared" si="448"/>
        <v>-0.46549999999999914</v>
      </c>
      <c r="H1879" s="16">
        <f t="shared" si="449"/>
        <v>-0.21300000000000097</v>
      </c>
      <c r="I1879" s="16">
        <f t="shared" si="450"/>
        <v>-0.6785000000000001</v>
      </c>
      <c r="J1879" s="7">
        <f>VLOOKUP(C1879,'Nymex hist.'!A:B,2,0)</f>
        <v>4.0629999999999997</v>
      </c>
      <c r="K1879" s="11">
        <f t="shared" si="447"/>
        <v>4.085</v>
      </c>
      <c r="L1879" s="11">
        <f t="shared" si="446"/>
        <v>4.059800000000001</v>
      </c>
      <c r="M1879" s="9">
        <f t="shared" si="451"/>
        <v>3.5309166666666663</v>
      </c>
      <c r="N1879" s="9">
        <f t="shared" si="452"/>
        <v>3.0654166666666671</v>
      </c>
      <c r="O1879" s="9">
        <f t="shared" si="453"/>
        <v>2.8524166666666662</v>
      </c>
      <c r="P1879" s="9">
        <f t="shared" si="454"/>
        <v>2.8024166666666663</v>
      </c>
      <c r="Q1879" s="9">
        <f t="shared" si="455"/>
        <v>2.7949166666666674</v>
      </c>
      <c r="R1879" s="8">
        <v>36696</v>
      </c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3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>
        <v>4.0629999999999997</v>
      </c>
      <c r="DE1879" s="2">
        <v>4.0529999999999999</v>
      </c>
      <c r="DF1879" s="2">
        <v>4.1230000000000002</v>
      </c>
      <c r="DG1879" s="2">
        <v>4.101</v>
      </c>
      <c r="DH1879" s="2">
        <v>4.1550000000000002</v>
      </c>
      <c r="DI1879" s="2">
        <v>4.2300000000000004</v>
      </c>
      <c r="DJ1879" s="2">
        <v>4.2130000000000001</v>
      </c>
      <c r="DK1879" s="2">
        <v>3.9710000000000001</v>
      </c>
      <c r="DL1879" s="2">
        <v>3.73</v>
      </c>
      <c r="DM1879" s="2">
        <v>3.5150000000000001</v>
      </c>
      <c r="DN1879" s="2">
        <v>3.38</v>
      </c>
      <c r="DO1879" s="2">
        <v>3.35</v>
      </c>
      <c r="DP1879" s="2">
        <v>3.3420000000000001</v>
      </c>
      <c r="DQ1879" s="2">
        <v>3.3359999999999999</v>
      </c>
      <c r="DR1879" s="2">
        <v>3.3159999999999998</v>
      </c>
      <c r="DS1879" s="2">
        <v>3.3260000000000001</v>
      </c>
      <c r="DT1879" s="2">
        <v>3.4009999999999998</v>
      </c>
      <c r="DU1879" s="2">
        <v>3.4910000000000001</v>
      </c>
      <c r="DV1879" s="2">
        <v>3.4950000000000001</v>
      </c>
      <c r="DW1879" s="2">
        <v>3.355</v>
      </c>
      <c r="DX1879" s="2">
        <v>3.198</v>
      </c>
      <c r="DY1879" s="2">
        <v>3.0369999999999999</v>
      </c>
      <c r="DZ1879" s="2">
        <v>2.9620000000000002</v>
      </c>
      <c r="EA1879" s="2">
        <v>2.931</v>
      </c>
      <c r="EB1879" s="2">
        <v>2.9220000000000002</v>
      </c>
      <c r="EC1879" s="2">
        <v>2.919</v>
      </c>
      <c r="ED1879" s="2">
        <v>2.9039999999999999</v>
      </c>
      <c r="EE1879" s="2">
        <v>2.9209999999999998</v>
      </c>
      <c r="EF1879" s="2">
        <v>3.02</v>
      </c>
      <c r="EG1879" s="2">
        <v>3.121</v>
      </c>
      <c r="EH1879" s="2">
        <v>3.137</v>
      </c>
      <c r="EI1879" s="2">
        <v>3.0070000000000001</v>
      </c>
      <c r="EJ1879" s="2">
        <v>2.87</v>
      </c>
      <c r="EK1879" s="2">
        <v>2.7269999999999999</v>
      </c>
      <c r="EL1879" s="2">
        <v>2.6989999999999998</v>
      </c>
      <c r="EM1879" s="2">
        <v>2.702</v>
      </c>
      <c r="EN1879" s="2">
        <v>2.802</v>
      </c>
      <c r="EO1879" s="2">
        <v>2.7989999999999999</v>
      </c>
      <c r="EP1879" s="2">
        <v>2.7839999999999998</v>
      </c>
      <c r="EQ1879" s="2">
        <v>2.8010000000000002</v>
      </c>
      <c r="ER1879" s="2">
        <v>2.9</v>
      </c>
      <c r="ES1879" s="2">
        <v>3.0009999999999999</v>
      </c>
      <c r="ET1879" s="2">
        <v>3.0790000000000002</v>
      </c>
      <c r="EU1879" s="2">
        <v>2.9529999999999998</v>
      </c>
      <c r="EV1879" s="2">
        <v>2.819</v>
      </c>
      <c r="EW1879" s="2">
        <v>2.6789999999999998</v>
      </c>
      <c r="EX1879" s="2">
        <v>2.6520000000000001</v>
      </c>
      <c r="EY1879" s="2">
        <v>2.6560000000000001</v>
      </c>
      <c r="EZ1879" s="2">
        <v>2.7559999999999998</v>
      </c>
      <c r="FA1879" s="2">
        <v>2.7530000000000001</v>
      </c>
      <c r="FB1879" s="2">
        <v>2.7370000000000001</v>
      </c>
      <c r="FC1879" s="2">
        <v>2.7530000000000001</v>
      </c>
      <c r="FD1879" s="2">
        <v>2.847</v>
      </c>
      <c r="FE1879" s="2">
        <v>2.9449999999999998</v>
      </c>
      <c r="FF1879" s="2">
        <v>3.0634999999999999</v>
      </c>
      <c r="FG1879" s="2">
        <v>2.9415</v>
      </c>
      <c r="FH1879" s="2">
        <v>2.8105000000000002</v>
      </c>
      <c r="FI1879" s="2">
        <v>2.6735000000000002</v>
      </c>
      <c r="FJ1879" s="2">
        <v>2.6475</v>
      </c>
      <c r="FK1879" s="2">
        <v>2.6524999999999999</v>
      </c>
      <c r="FL1879" s="2">
        <v>2.7524999999999999</v>
      </c>
      <c r="FM1879" s="2">
        <v>2.7494999999999998</v>
      </c>
      <c r="FN1879" s="2">
        <v>2.7324999999999999</v>
      </c>
      <c r="FO1879" s="2">
        <v>2.7475000000000001</v>
      </c>
      <c r="FP1879" s="2">
        <v>2.8365</v>
      </c>
      <c r="FQ1879" s="2">
        <v>2.9315000000000002</v>
      </c>
      <c r="FR1879" s="2">
        <v>3.0630000000000002</v>
      </c>
      <c r="FS1879" s="2">
        <v>2.9449999999999998</v>
      </c>
      <c r="FT1879" s="2">
        <v>2.8170000000000002</v>
      </c>
      <c r="FU1879" s="2">
        <v>2.6829999999999998</v>
      </c>
      <c r="FV1879" s="2">
        <v>2.6579999999999999</v>
      </c>
      <c r="FW1879" s="2">
        <v>2.6640000000000001</v>
      </c>
      <c r="FX1879" s="2"/>
      <c r="FY1879" s="2"/>
      <c r="FZ1879" s="2"/>
      <c r="GA1879" s="2"/>
      <c r="GB1879" s="2"/>
      <c r="GC1879" s="2"/>
      <c r="GD1879" s="2"/>
      <c r="GE1879" s="2"/>
      <c r="GF1879" s="2"/>
      <c r="GG1879" s="2"/>
      <c r="GH1879" s="2"/>
      <c r="GI1879" s="2"/>
      <c r="GJ1879" s="2"/>
      <c r="GK1879" s="2"/>
      <c r="GL1879" s="2"/>
      <c r="GM1879" s="2"/>
      <c r="GN1879" s="2"/>
      <c r="GO1879" s="2"/>
      <c r="GP1879" s="2"/>
      <c r="GQ1879" s="2"/>
    </row>
    <row r="1880" spans="1:199" customFormat="1" hidden="1" x14ac:dyDescent="0.2">
      <c r="A1880">
        <f t="shared" si="456"/>
        <v>2</v>
      </c>
      <c r="B1880">
        <f t="shared" si="457"/>
        <v>6</v>
      </c>
      <c r="C1880" s="1">
        <v>36697</v>
      </c>
      <c r="D1880">
        <f t="shared" si="458"/>
        <v>6</v>
      </c>
      <c r="E1880">
        <f t="shared" si="459"/>
        <v>2000</v>
      </c>
      <c r="F1880" s="17">
        <f t="shared" si="445"/>
        <v>1.6700000000000159E-2</v>
      </c>
      <c r="G1880" s="16">
        <f t="shared" si="448"/>
        <v>-0.4931666666666672</v>
      </c>
      <c r="H1880" s="16">
        <f t="shared" si="449"/>
        <v>-0.21633333333333216</v>
      </c>
      <c r="I1880" s="16">
        <f t="shared" si="450"/>
        <v>-0.70949999999999935</v>
      </c>
      <c r="J1880" s="7">
        <f>VLOOKUP(C1880,'Nymex hist.'!A:B,2,0)</f>
        <v>4.1070000000000002</v>
      </c>
      <c r="K1880" s="11">
        <f t="shared" si="447"/>
        <v>4.1025</v>
      </c>
      <c r="L1880" s="11">
        <f t="shared" si="446"/>
        <v>4.1192000000000002</v>
      </c>
      <c r="M1880" s="9">
        <f t="shared" si="451"/>
        <v>3.5844166666666664</v>
      </c>
      <c r="N1880" s="9">
        <f t="shared" si="452"/>
        <v>3.0912499999999992</v>
      </c>
      <c r="O1880" s="9">
        <f t="shared" si="453"/>
        <v>2.874916666666667</v>
      </c>
      <c r="P1880" s="9">
        <f t="shared" si="454"/>
        <v>2.8249166666666667</v>
      </c>
      <c r="Q1880" s="9">
        <f t="shared" si="455"/>
        <v>2.8174166666666665</v>
      </c>
      <c r="R1880" s="8">
        <v>36697</v>
      </c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3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>
        <v>4.1070000000000002</v>
      </c>
      <c r="DE1880" s="2">
        <v>4.1029999999999998</v>
      </c>
      <c r="DF1880" s="2">
        <v>4.1029999999999998</v>
      </c>
      <c r="DG1880" s="2">
        <v>4.0970000000000004</v>
      </c>
      <c r="DH1880" s="2">
        <v>4.1859999999999999</v>
      </c>
      <c r="DI1880" s="2">
        <v>4.2850000000000001</v>
      </c>
      <c r="DJ1880" s="2">
        <v>4.2750000000000004</v>
      </c>
      <c r="DK1880" s="2">
        <v>4.04</v>
      </c>
      <c r="DL1880" s="2">
        <v>3.81</v>
      </c>
      <c r="DM1880" s="2">
        <v>3.58</v>
      </c>
      <c r="DN1880" s="2">
        <v>3.4350000000000001</v>
      </c>
      <c r="DO1880" s="2">
        <v>3.4</v>
      </c>
      <c r="DP1880" s="2">
        <v>3.39</v>
      </c>
      <c r="DQ1880" s="2">
        <v>3.38</v>
      </c>
      <c r="DR1880" s="2">
        <v>3.36</v>
      </c>
      <c r="DS1880" s="2">
        <v>3.37</v>
      </c>
      <c r="DT1880" s="2">
        <v>3.4449999999999998</v>
      </c>
      <c r="DU1880" s="2">
        <v>3.528</v>
      </c>
      <c r="DV1880" s="2">
        <v>3.5249999999999999</v>
      </c>
      <c r="DW1880" s="2">
        <v>3.38</v>
      </c>
      <c r="DX1880" s="2">
        <v>3.222</v>
      </c>
      <c r="DY1880" s="2">
        <v>3.0619999999999998</v>
      </c>
      <c r="DZ1880" s="2">
        <v>2.9870000000000001</v>
      </c>
      <c r="EA1880" s="2">
        <v>2.956</v>
      </c>
      <c r="EB1880" s="2">
        <v>2.9470000000000001</v>
      </c>
      <c r="EC1880" s="2">
        <v>2.944</v>
      </c>
      <c r="ED1880" s="2">
        <v>2.9289999999999998</v>
      </c>
      <c r="EE1880" s="2">
        <v>2.9460000000000002</v>
      </c>
      <c r="EF1880" s="2">
        <v>3.0470000000000002</v>
      </c>
      <c r="EG1880" s="2">
        <v>3.15</v>
      </c>
      <c r="EH1880" s="2">
        <v>3.1659999999999999</v>
      </c>
      <c r="EI1880" s="2">
        <v>3.036</v>
      </c>
      <c r="EJ1880" s="2">
        <v>2.899</v>
      </c>
      <c r="EK1880" s="2">
        <v>2.7559999999999998</v>
      </c>
      <c r="EL1880" s="2">
        <v>2.7280000000000002</v>
      </c>
      <c r="EM1880" s="2">
        <v>2.7309999999999999</v>
      </c>
      <c r="EN1880" s="2">
        <v>2.8170000000000002</v>
      </c>
      <c r="EO1880" s="2">
        <v>2.8140000000000001</v>
      </c>
      <c r="EP1880" s="2">
        <v>2.7989999999999999</v>
      </c>
      <c r="EQ1880" s="2">
        <v>2.8159999999999998</v>
      </c>
      <c r="ER1880" s="2">
        <v>2.9169999999999998</v>
      </c>
      <c r="ES1880" s="2">
        <v>3.02</v>
      </c>
      <c r="ET1880" s="2">
        <v>3.1080000000000001</v>
      </c>
      <c r="EU1880" s="2">
        <v>2.9820000000000002</v>
      </c>
      <c r="EV1880" s="2">
        <v>2.8479999999999999</v>
      </c>
      <c r="EW1880" s="2">
        <v>2.7080000000000002</v>
      </c>
      <c r="EX1880" s="2">
        <v>2.681</v>
      </c>
      <c r="EY1880" s="2">
        <v>2.6850000000000001</v>
      </c>
      <c r="EZ1880" s="2">
        <v>2.7709999999999999</v>
      </c>
      <c r="FA1880" s="2">
        <v>2.7679999999999998</v>
      </c>
      <c r="FB1880" s="2">
        <v>2.7519999999999998</v>
      </c>
      <c r="FC1880" s="2">
        <v>2.7679999999999998</v>
      </c>
      <c r="FD1880" s="2">
        <v>2.8639999999999999</v>
      </c>
      <c r="FE1880" s="2">
        <v>2.964</v>
      </c>
      <c r="FF1880" s="2">
        <v>3.0924999999999998</v>
      </c>
      <c r="FG1880" s="2">
        <v>2.9704999999999999</v>
      </c>
      <c r="FH1880" s="2">
        <v>2.8395000000000001</v>
      </c>
      <c r="FI1880" s="2">
        <v>2.7025000000000001</v>
      </c>
      <c r="FJ1880" s="2">
        <v>2.6764999999999999</v>
      </c>
      <c r="FK1880" s="2">
        <v>2.6815000000000002</v>
      </c>
      <c r="FL1880" s="2">
        <v>2.7675000000000001</v>
      </c>
      <c r="FM1880" s="2">
        <v>2.7645</v>
      </c>
      <c r="FN1880" s="2">
        <v>2.7475000000000001</v>
      </c>
      <c r="FO1880" s="2">
        <v>2.7625000000000002</v>
      </c>
      <c r="FP1880" s="2">
        <v>2.8534999999999999</v>
      </c>
      <c r="FQ1880" s="2">
        <v>2.9504999999999999</v>
      </c>
      <c r="FR1880" s="2">
        <v>3.0920000000000001</v>
      </c>
      <c r="FS1880" s="2">
        <v>2.9740000000000002</v>
      </c>
      <c r="FT1880" s="2">
        <v>2.8460000000000001</v>
      </c>
      <c r="FU1880" s="2">
        <v>2.7120000000000002</v>
      </c>
      <c r="FV1880" s="2">
        <v>2.6869999999999998</v>
      </c>
      <c r="FW1880" s="2">
        <v>2.6930000000000001</v>
      </c>
      <c r="FX1880" s="2"/>
      <c r="FY1880" s="2"/>
      <c r="FZ1880" s="2"/>
      <c r="GA1880" s="2"/>
      <c r="GB1880" s="2"/>
      <c r="GC1880" s="2"/>
      <c r="GD1880" s="2"/>
      <c r="GE1880" s="2"/>
      <c r="GF1880" s="2"/>
      <c r="GG1880" s="2"/>
      <c r="GH1880" s="2"/>
      <c r="GI1880" s="2"/>
      <c r="GJ1880" s="2"/>
      <c r="GK1880" s="2"/>
      <c r="GL1880" s="2"/>
      <c r="GM1880" s="2"/>
      <c r="GN1880" s="2"/>
      <c r="GO1880" s="2"/>
      <c r="GP1880" s="2"/>
      <c r="GQ1880" s="2"/>
    </row>
    <row r="1881" spans="1:199" customFormat="1" hidden="1" x14ac:dyDescent="0.2">
      <c r="A1881">
        <f t="shared" si="456"/>
        <v>3</v>
      </c>
      <c r="B1881">
        <f t="shared" si="457"/>
        <v>6</v>
      </c>
      <c r="C1881" s="1">
        <v>36698</v>
      </c>
      <c r="D1881">
        <f t="shared" si="458"/>
        <v>6</v>
      </c>
      <c r="E1881">
        <f t="shared" si="459"/>
        <v>2000</v>
      </c>
      <c r="F1881" s="17">
        <f t="shared" si="445"/>
        <v>-3.6499999999999311E-2</v>
      </c>
      <c r="G1881" s="16">
        <f t="shared" si="448"/>
        <v>-0.5368333333333335</v>
      </c>
      <c r="H1881" s="16">
        <f t="shared" si="449"/>
        <v>-0.23341666666666594</v>
      </c>
      <c r="I1881" s="16">
        <f t="shared" si="450"/>
        <v>-0.77024999999999944</v>
      </c>
      <c r="J1881" s="7">
        <f>VLOOKUP(C1881,'Nymex hist.'!A:B,2,0)</f>
        <v>4.3780000000000001</v>
      </c>
      <c r="K1881" s="11">
        <f t="shared" si="447"/>
        <v>4.3594999999999997</v>
      </c>
      <c r="L1881" s="11">
        <f t="shared" si="446"/>
        <v>4.3230000000000004</v>
      </c>
      <c r="M1881" s="9">
        <f t="shared" si="451"/>
        <v>3.7283333333333335</v>
      </c>
      <c r="N1881" s="9">
        <f t="shared" si="452"/>
        <v>3.1915</v>
      </c>
      <c r="O1881" s="9">
        <f t="shared" si="453"/>
        <v>2.9580833333333341</v>
      </c>
      <c r="P1881" s="9">
        <f t="shared" si="454"/>
        <v>2.8980833333333336</v>
      </c>
      <c r="Q1881" s="9">
        <f t="shared" si="455"/>
        <v>2.8880833333333338</v>
      </c>
      <c r="R1881" s="8">
        <v>36698</v>
      </c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3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>
        <v>4.3780000000000001</v>
      </c>
      <c r="DE1881" s="2">
        <v>4.3689999999999998</v>
      </c>
      <c r="DF1881" s="2">
        <v>4.3540000000000001</v>
      </c>
      <c r="DG1881" s="2">
        <v>4.3369999999999997</v>
      </c>
      <c r="DH1881" s="2">
        <v>4.4130000000000003</v>
      </c>
      <c r="DI1881" s="2">
        <v>4.5</v>
      </c>
      <c r="DJ1881" s="2">
        <v>4.4859999999999998</v>
      </c>
      <c r="DK1881" s="2">
        <v>4.2359999999999998</v>
      </c>
      <c r="DL1881" s="2">
        <v>3.98</v>
      </c>
      <c r="DM1881" s="2">
        <v>3.73</v>
      </c>
      <c r="DN1881" s="2">
        <v>3.58</v>
      </c>
      <c r="DO1881" s="2">
        <v>3.53</v>
      </c>
      <c r="DP1881" s="2">
        <v>3.5150000000000001</v>
      </c>
      <c r="DQ1881" s="2">
        <v>3.5</v>
      </c>
      <c r="DR1881" s="2">
        <v>3.48</v>
      </c>
      <c r="DS1881" s="2">
        <v>3.49</v>
      </c>
      <c r="DT1881" s="2">
        <v>3.5649999999999999</v>
      </c>
      <c r="DU1881" s="2">
        <v>3.6480000000000001</v>
      </c>
      <c r="DV1881" s="2">
        <v>3.645</v>
      </c>
      <c r="DW1881" s="2">
        <v>3.49</v>
      </c>
      <c r="DX1881" s="2">
        <v>3.3220000000000001</v>
      </c>
      <c r="DY1881" s="2">
        <v>3.1589999999999998</v>
      </c>
      <c r="DZ1881" s="2">
        <v>3.0840000000000001</v>
      </c>
      <c r="EA1881" s="2">
        <v>3.0529999999999999</v>
      </c>
      <c r="EB1881" s="2">
        <v>3.044</v>
      </c>
      <c r="EC1881" s="2">
        <v>3.0409999999999999</v>
      </c>
      <c r="ED1881" s="2">
        <v>3.0259999999999998</v>
      </c>
      <c r="EE1881" s="2">
        <v>3.0430000000000001</v>
      </c>
      <c r="EF1881" s="2">
        <v>3.1440000000000001</v>
      </c>
      <c r="EG1881" s="2">
        <v>3.2469999999999999</v>
      </c>
      <c r="EH1881" s="2">
        <v>3.2629999999999999</v>
      </c>
      <c r="EI1881" s="2">
        <v>3.1280000000000001</v>
      </c>
      <c r="EJ1881" s="2">
        <v>2.988</v>
      </c>
      <c r="EK1881" s="2">
        <v>2.8420000000000001</v>
      </c>
      <c r="EL1881" s="2">
        <v>2.8140000000000001</v>
      </c>
      <c r="EM1881" s="2">
        <v>2.8170000000000002</v>
      </c>
      <c r="EN1881" s="2">
        <v>2.8940000000000001</v>
      </c>
      <c r="EO1881" s="2">
        <v>2.891</v>
      </c>
      <c r="EP1881" s="2">
        <v>2.8759999999999999</v>
      </c>
      <c r="EQ1881" s="2">
        <v>2.8929999999999998</v>
      </c>
      <c r="ER1881" s="2">
        <v>2.9940000000000002</v>
      </c>
      <c r="ES1881" s="2">
        <v>3.097</v>
      </c>
      <c r="ET1881" s="2">
        <v>3.1949999999999998</v>
      </c>
      <c r="EU1881" s="2">
        <v>3.0640000000000001</v>
      </c>
      <c r="EV1881" s="2">
        <v>2.927</v>
      </c>
      <c r="EW1881" s="2">
        <v>2.7839999999999998</v>
      </c>
      <c r="EX1881" s="2">
        <v>2.7570000000000001</v>
      </c>
      <c r="EY1881" s="2">
        <v>2.7610000000000001</v>
      </c>
      <c r="EZ1881" s="2">
        <v>2.8380000000000001</v>
      </c>
      <c r="FA1881" s="2">
        <v>2.835</v>
      </c>
      <c r="FB1881" s="2">
        <v>2.819</v>
      </c>
      <c r="FC1881" s="2">
        <v>2.835</v>
      </c>
      <c r="FD1881" s="2">
        <v>2.931</v>
      </c>
      <c r="FE1881" s="2">
        <v>3.0310000000000001</v>
      </c>
      <c r="FF1881" s="2">
        <v>3.177</v>
      </c>
      <c r="FG1881" s="2">
        <v>3.05</v>
      </c>
      <c r="FH1881" s="2">
        <v>2.9159999999999999</v>
      </c>
      <c r="FI1881" s="2">
        <v>2.7759999999999998</v>
      </c>
      <c r="FJ1881" s="2">
        <v>2.75</v>
      </c>
      <c r="FK1881" s="2">
        <v>2.7549999999999999</v>
      </c>
      <c r="FL1881" s="2">
        <v>2.8319999999999999</v>
      </c>
      <c r="FM1881" s="2">
        <v>2.8290000000000002</v>
      </c>
      <c r="FN1881" s="2">
        <v>2.8119999999999998</v>
      </c>
      <c r="FO1881" s="2">
        <v>2.827</v>
      </c>
      <c r="FP1881" s="2">
        <v>2.9180000000000001</v>
      </c>
      <c r="FQ1881" s="2">
        <v>3.0150000000000001</v>
      </c>
      <c r="FR1881" s="2">
        <v>3.1739999999999999</v>
      </c>
      <c r="FS1881" s="2">
        <v>3.0510000000000002</v>
      </c>
      <c r="FT1881" s="2">
        <v>2.92</v>
      </c>
      <c r="FU1881" s="2">
        <v>2.7829999999999999</v>
      </c>
      <c r="FV1881" s="2">
        <v>2.758</v>
      </c>
      <c r="FW1881" s="2">
        <v>2.7639999999999998</v>
      </c>
      <c r="FX1881" s="2"/>
      <c r="FY1881" s="2"/>
      <c r="FZ1881" s="2"/>
      <c r="GA1881" s="2"/>
      <c r="GB1881" s="2"/>
      <c r="GC1881" s="2"/>
      <c r="GD1881" s="2"/>
      <c r="GE1881" s="2"/>
      <c r="GF1881" s="2"/>
      <c r="GG1881" s="2"/>
      <c r="GH1881" s="2"/>
      <c r="GI1881" s="2"/>
      <c r="GJ1881" s="2"/>
      <c r="GK1881" s="2"/>
      <c r="GL1881" s="2"/>
      <c r="GM1881" s="2"/>
      <c r="GN1881" s="2"/>
      <c r="GO1881" s="2"/>
      <c r="GP1881" s="2"/>
      <c r="GQ1881" s="2"/>
    </row>
    <row r="1882" spans="1:199" x14ac:dyDescent="0.2">
      <c r="A1882" s="36">
        <f t="shared" si="456"/>
        <v>4</v>
      </c>
      <c r="B1882" s="36">
        <f t="shared" si="457"/>
        <v>6</v>
      </c>
      <c r="C1882" s="1">
        <v>36699</v>
      </c>
      <c r="D1882">
        <f t="shared" si="458"/>
        <v>6</v>
      </c>
      <c r="E1882">
        <f t="shared" si="459"/>
        <v>2000</v>
      </c>
      <c r="F1882" s="21">
        <f t="shared" si="445"/>
        <v>-7.0899999999999963E-2</v>
      </c>
      <c r="G1882" s="21">
        <f t="shared" si="448"/>
        <v>-0.57724999999999937</v>
      </c>
      <c r="H1882" s="21">
        <f t="shared" si="449"/>
        <v>-0.2404166666666665</v>
      </c>
      <c r="I1882" s="21">
        <f t="shared" si="450"/>
        <v>-0.81766666666666588</v>
      </c>
      <c r="J1882" s="23">
        <f>VLOOKUP(C1882,'Nymex hist.'!A:B,2,0)</f>
        <v>4.5510000000000002</v>
      </c>
      <c r="K1882" s="23">
        <f t="shared" si="447"/>
        <v>4.5075000000000003</v>
      </c>
      <c r="L1882" s="23">
        <f t="shared" si="446"/>
        <v>4.4366000000000003</v>
      </c>
      <c r="M1882" s="23">
        <f t="shared" si="451"/>
        <v>3.8027499999999996</v>
      </c>
      <c r="N1882" s="23">
        <f t="shared" si="452"/>
        <v>3.2255000000000003</v>
      </c>
      <c r="O1882" s="23">
        <f t="shared" si="453"/>
        <v>2.9850833333333338</v>
      </c>
      <c r="P1882" s="23">
        <f t="shared" si="454"/>
        <v>2.9250833333333333</v>
      </c>
      <c r="Q1882" s="23">
        <f t="shared" si="455"/>
        <v>2.9150833333333335</v>
      </c>
      <c r="R1882" s="30">
        <v>36699</v>
      </c>
      <c r="S1882" s="32"/>
      <c r="T1882" s="32"/>
      <c r="U1882" s="32"/>
      <c r="V1882" s="32"/>
      <c r="W1882" s="32"/>
      <c r="X1882" s="32"/>
      <c r="Y1882" s="32"/>
      <c r="Z1882" s="32"/>
      <c r="AA1882" s="32"/>
      <c r="AB1882" s="32"/>
      <c r="AC1882" s="32"/>
      <c r="AD1882" s="32"/>
      <c r="AE1882" s="32"/>
      <c r="AF1882" s="32"/>
      <c r="AG1882" s="32"/>
      <c r="AH1882" s="32"/>
      <c r="AI1882" s="32"/>
      <c r="AJ1882" s="34"/>
      <c r="AK1882" s="32"/>
      <c r="AL1882" s="32"/>
      <c r="AM1882" s="32"/>
      <c r="AN1882" s="32"/>
      <c r="AO1882" s="32"/>
      <c r="AP1882" s="32"/>
      <c r="AQ1882" s="32"/>
      <c r="AR1882" s="32"/>
      <c r="AS1882" s="32"/>
      <c r="AT1882" s="32"/>
      <c r="AU1882" s="32"/>
      <c r="AV1882" s="32"/>
      <c r="AW1882" s="32"/>
      <c r="AX1882" s="32"/>
      <c r="AY1882" s="32"/>
      <c r="AZ1882" s="32"/>
      <c r="BA1882" s="32"/>
      <c r="BB1882" s="32"/>
      <c r="BC1882" s="32"/>
      <c r="BD1882" s="32"/>
      <c r="BE1882" s="32"/>
      <c r="BF1882" s="32"/>
      <c r="BG1882" s="32"/>
      <c r="BH1882" s="32"/>
      <c r="BI1882" s="32"/>
      <c r="BJ1882" s="32"/>
      <c r="BK1882" s="32"/>
      <c r="BL1882" s="32"/>
      <c r="BM1882" s="32"/>
      <c r="BN1882" s="32"/>
      <c r="BO1882" s="32"/>
      <c r="BP1882" s="32"/>
      <c r="BQ1882" s="32"/>
      <c r="BR1882" s="32"/>
      <c r="BS1882" s="32"/>
      <c r="BT1882" s="32"/>
      <c r="BU1882" s="32"/>
      <c r="BV1882" s="32"/>
      <c r="BW1882" s="32"/>
      <c r="BX1882" s="32"/>
      <c r="BY1882" s="32"/>
      <c r="BZ1882" s="32"/>
      <c r="CA1882" s="32"/>
      <c r="CB1882" s="32"/>
      <c r="CC1882" s="32"/>
      <c r="CD1882" s="32"/>
      <c r="CE1882" s="32"/>
      <c r="CF1882" s="32"/>
      <c r="CG1882" s="32"/>
      <c r="CH1882" s="32"/>
      <c r="CI1882" s="32"/>
      <c r="CJ1882" s="32"/>
      <c r="CK1882" s="32"/>
      <c r="CL1882" s="32"/>
      <c r="CM1882" s="32"/>
      <c r="CN1882" s="32"/>
      <c r="CO1882" s="32"/>
      <c r="CP1882" s="32"/>
      <c r="CQ1882" s="32"/>
      <c r="CR1882" s="32"/>
      <c r="CS1882" s="32"/>
      <c r="CT1882" s="32"/>
      <c r="CU1882" s="32"/>
      <c r="CV1882" s="32"/>
      <c r="CW1882" s="32"/>
      <c r="CX1882" s="32"/>
      <c r="CY1882" s="32"/>
      <c r="CZ1882" s="32"/>
      <c r="DA1882" s="32"/>
      <c r="DB1882" s="32"/>
      <c r="DC1882" s="32"/>
      <c r="DD1882" s="32">
        <v>4.5510000000000002</v>
      </c>
      <c r="DE1882" s="32">
        <v>4.5129999999999999</v>
      </c>
      <c r="DF1882" s="32">
        <v>4.4930000000000003</v>
      </c>
      <c r="DG1882" s="32">
        <v>4.4729999999999999</v>
      </c>
      <c r="DH1882" s="32">
        <v>4.5430000000000001</v>
      </c>
      <c r="DI1882" s="32">
        <v>4.62</v>
      </c>
      <c r="DJ1882" s="32">
        <v>4.5999999999999996</v>
      </c>
      <c r="DK1882" s="32">
        <v>4.3419999999999996</v>
      </c>
      <c r="DL1882" s="32">
        <v>4.0780000000000003</v>
      </c>
      <c r="DM1882" s="32">
        <v>3.8159999999999998</v>
      </c>
      <c r="DN1882" s="32">
        <v>3.6560000000000001</v>
      </c>
      <c r="DO1882" s="32">
        <v>3.601</v>
      </c>
      <c r="DP1882" s="32">
        <v>3.581</v>
      </c>
      <c r="DQ1882" s="32">
        <v>3.5609999999999999</v>
      </c>
      <c r="DR1882" s="32">
        <v>3.536</v>
      </c>
      <c r="DS1882" s="32">
        <v>3.544</v>
      </c>
      <c r="DT1882" s="32">
        <v>3.6179999999999999</v>
      </c>
      <c r="DU1882" s="32">
        <v>3.7</v>
      </c>
      <c r="DV1882" s="32">
        <v>3.6949999999999998</v>
      </c>
      <c r="DW1882" s="32">
        <v>3.5350000000000001</v>
      </c>
      <c r="DX1882" s="32">
        <v>3.3639999999999999</v>
      </c>
      <c r="DY1882" s="32">
        <v>3.1989999999999998</v>
      </c>
      <c r="DZ1882" s="32">
        <v>3.121</v>
      </c>
      <c r="EA1882" s="32">
        <v>3.085</v>
      </c>
      <c r="EB1882" s="32">
        <v>3.0710000000000002</v>
      </c>
      <c r="EC1882" s="32">
        <v>3.0680000000000001</v>
      </c>
      <c r="ED1882" s="32">
        <v>3.0529999999999999</v>
      </c>
      <c r="EE1882" s="32">
        <v>3.07</v>
      </c>
      <c r="EF1882" s="32">
        <v>3.1709999999999998</v>
      </c>
      <c r="EG1882" s="32">
        <v>3.274</v>
      </c>
      <c r="EH1882" s="32">
        <v>3.29</v>
      </c>
      <c r="EI1882" s="32">
        <v>3.1549999999999998</v>
      </c>
      <c r="EJ1882" s="32">
        <v>3.0150000000000001</v>
      </c>
      <c r="EK1882" s="32">
        <v>2.8690000000000002</v>
      </c>
      <c r="EL1882" s="32">
        <v>2.8410000000000002</v>
      </c>
      <c r="EM1882" s="32">
        <v>2.8439999999999999</v>
      </c>
      <c r="EN1882" s="32">
        <v>2.9209999999999998</v>
      </c>
      <c r="EO1882" s="32">
        <v>2.9180000000000001</v>
      </c>
      <c r="EP1882" s="32">
        <v>2.903</v>
      </c>
      <c r="EQ1882" s="32">
        <v>2.92</v>
      </c>
      <c r="ER1882" s="32">
        <v>3.0209999999999999</v>
      </c>
      <c r="ES1882" s="32">
        <v>3.1240000000000001</v>
      </c>
      <c r="ET1882" s="32">
        <v>3.222</v>
      </c>
      <c r="EU1882" s="32">
        <v>3.0910000000000002</v>
      </c>
      <c r="EV1882" s="32">
        <v>2.9540000000000002</v>
      </c>
      <c r="EW1882" s="32">
        <v>2.8109999999999999</v>
      </c>
      <c r="EX1882" s="32">
        <v>2.7839999999999998</v>
      </c>
      <c r="EY1882" s="32">
        <v>2.7879999999999998</v>
      </c>
      <c r="EZ1882" s="32">
        <v>2.8650000000000002</v>
      </c>
      <c r="FA1882" s="32">
        <v>2.8620000000000001</v>
      </c>
      <c r="FB1882" s="32">
        <v>2.8460000000000001</v>
      </c>
      <c r="FC1882" s="32">
        <v>2.8620000000000001</v>
      </c>
      <c r="FD1882" s="32">
        <v>2.9580000000000002</v>
      </c>
      <c r="FE1882" s="32">
        <v>3.0579999999999998</v>
      </c>
      <c r="FF1882" s="32">
        <v>3.2040000000000002</v>
      </c>
      <c r="FG1882" s="32">
        <v>3.077</v>
      </c>
      <c r="FH1882" s="32">
        <v>2.9430000000000001</v>
      </c>
      <c r="FI1882" s="32">
        <v>2.8029999999999999</v>
      </c>
      <c r="FJ1882" s="32">
        <v>2.7770000000000001</v>
      </c>
      <c r="FK1882" s="32">
        <v>2.782</v>
      </c>
      <c r="FL1882" s="32">
        <v>2.859</v>
      </c>
      <c r="FM1882" s="32">
        <v>2.8559999999999999</v>
      </c>
      <c r="FN1882" s="32">
        <v>2.839</v>
      </c>
      <c r="FO1882" s="32">
        <v>2.8540000000000001</v>
      </c>
      <c r="FP1882" s="32">
        <v>2.9449999999999998</v>
      </c>
      <c r="FQ1882" s="32">
        <v>3.0419999999999998</v>
      </c>
      <c r="FR1882" s="32">
        <v>3.2010000000000001</v>
      </c>
      <c r="FS1882" s="32">
        <v>3.0779999999999998</v>
      </c>
      <c r="FT1882" s="32">
        <v>2.9470000000000001</v>
      </c>
      <c r="FU1882" s="32">
        <v>2.81</v>
      </c>
      <c r="FV1882" s="32">
        <v>2.7850000000000001</v>
      </c>
      <c r="FW1882" s="32">
        <v>2.7909999999999999</v>
      </c>
      <c r="FX1882" s="32"/>
      <c r="FY1882" s="32"/>
      <c r="FZ1882" s="32"/>
      <c r="GA1882" s="32"/>
      <c r="GB1882" s="32"/>
      <c r="GC1882" s="32"/>
      <c r="GD1882" s="32"/>
      <c r="GE1882" s="32"/>
      <c r="GF1882" s="32"/>
      <c r="GG1882" s="32"/>
      <c r="GH1882" s="32"/>
      <c r="GI1882" s="32"/>
      <c r="GJ1882" s="32"/>
      <c r="GK1882" s="32"/>
      <c r="GL1882" s="32"/>
      <c r="GM1882" s="32"/>
      <c r="GN1882" s="32"/>
      <c r="GO1882" s="32"/>
      <c r="GP1882" s="32"/>
      <c r="GQ1882" s="32"/>
    </row>
    <row r="1883" spans="1:199" customFormat="1" hidden="1" x14ac:dyDescent="0.2">
      <c r="A1883">
        <f t="shared" si="456"/>
        <v>5</v>
      </c>
      <c r="B1883">
        <f t="shared" si="457"/>
        <v>6</v>
      </c>
      <c r="C1883" s="1">
        <v>36700</v>
      </c>
      <c r="D1883">
        <f t="shared" si="458"/>
        <v>6</v>
      </c>
      <c r="E1883">
        <f t="shared" si="459"/>
        <v>2000</v>
      </c>
      <c r="F1883" s="17">
        <f t="shared" si="445"/>
        <v>-7.254999999999967E-2</v>
      </c>
      <c r="G1883" s="16">
        <f t="shared" si="448"/>
        <v>-0.565500000000001</v>
      </c>
      <c r="H1883" s="16">
        <f t="shared" si="449"/>
        <v>-0.2404166666666665</v>
      </c>
      <c r="I1883" s="16">
        <f t="shared" si="450"/>
        <v>-0.8059166666666675</v>
      </c>
      <c r="J1883" s="7">
        <f>VLOOKUP(C1883,'Nymex hist.'!A:B,2,0)</f>
        <v>4.4480000000000004</v>
      </c>
      <c r="K1883" s="11">
        <f t="shared" si="447"/>
        <v>4.4117499999999996</v>
      </c>
      <c r="L1883" s="11">
        <f t="shared" si="446"/>
        <v>4.3391999999999999</v>
      </c>
      <c r="M1883" s="9">
        <f t="shared" si="451"/>
        <v>3.7160000000000006</v>
      </c>
      <c r="N1883" s="9">
        <f t="shared" si="452"/>
        <v>3.1504999999999996</v>
      </c>
      <c r="O1883" s="9">
        <f t="shared" si="453"/>
        <v>2.9100833333333331</v>
      </c>
      <c r="P1883" s="9">
        <f t="shared" si="454"/>
        <v>2.8500833333333326</v>
      </c>
      <c r="Q1883" s="9">
        <f t="shared" si="455"/>
        <v>2.8400833333333328</v>
      </c>
      <c r="R1883" s="8">
        <v>36700</v>
      </c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3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>
        <v>4.4480000000000004</v>
      </c>
      <c r="DE1883" s="2">
        <v>4.4160000000000004</v>
      </c>
      <c r="DF1883" s="2">
        <v>4.3979999999999997</v>
      </c>
      <c r="DG1883" s="2">
        <v>4.3849999999999998</v>
      </c>
      <c r="DH1883" s="2">
        <v>4.4459999999999997</v>
      </c>
      <c r="DI1883" s="2">
        <v>4.5209999999999999</v>
      </c>
      <c r="DJ1883" s="2">
        <v>4.5030000000000001</v>
      </c>
      <c r="DK1883" s="2">
        <v>4.2430000000000003</v>
      </c>
      <c r="DL1883" s="2">
        <v>3.9830000000000001</v>
      </c>
      <c r="DM1883" s="2">
        <v>3.7229999999999999</v>
      </c>
      <c r="DN1883" s="2">
        <v>3.57</v>
      </c>
      <c r="DO1883" s="2">
        <v>3.5150000000000001</v>
      </c>
      <c r="DP1883" s="2">
        <v>3.4950000000000001</v>
      </c>
      <c r="DQ1883" s="2">
        <v>3.4750000000000001</v>
      </c>
      <c r="DR1883" s="2">
        <v>3.4550000000000001</v>
      </c>
      <c r="DS1883" s="2">
        <v>3.4649999999999999</v>
      </c>
      <c r="DT1883" s="2">
        <v>3.54</v>
      </c>
      <c r="DU1883" s="2">
        <v>3.625</v>
      </c>
      <c r="DV1883" s="2">
        <v>3.62</v>
      </c>
      <c r="DW1883" s="2">
        <v>3.46</v>
      </c>
      <c r="DX1883" s="2">
        <v>3.2890000000000001</v>
      </c>
      <c r="DY1883" s="2">
        <v>3.1240000000000001</v>
      </c>
      <c r="DZ1883" s="2">
        <v>3.0459999999999998</v>
      </c>
      <c r="EA1883" s="2">
        <v>3.01</v>
      </c>
      <c r="EB1883" s="2">
        <v>2.996</v>
      </c>
      <c r="EC1883" s="2">
        <v>2.9929999999999999</v>
      </c>
      <c r="ED1883" s="2">
        <v>2.9780000000000002</v>
      </c>
      <c r="EE1883" s="2">
        <v>2.9950000000000001</v>
      </c>
      <c r="EF1883" s="2">
        <v>3.0960000000000001</v>
      </c>
      <c r="EG1883" s="2">
        <v>3.1989999999999998</v>
      </c>
      <c r="EH1883" s="2">
        <v>3.2149999999999999</v>
      </c>
      <c r="EI1883" s="2">
        <v>3.08</v>
      </c>
      <c r="EJ1883" s="2">
        <v>2.94</v>
      </c>
      <c r="EK1883" s="2">
        <v>2.794</v>
      </c>
      <c r="EL1883" s="2">
        <v>2.766</v>
      </c>
      <c r="EM1883" s="2">
        <v>2.7690000000000001</v>
      </c>
      <c r="EN1883" s="2">
        <v>2.8460000000000001</v>
      </c>
      <c r="EO1883" s="2">
        <v>2.843</v>
      </c>
      <c r="EP1883" s="2">
        <v>2.8279999999999998</v>
      </c>
      <c r="EQ1883" s="2">
        <v>2.8450000000000002</v>
      </c>
      <c r="ER1883" s="2">
        <v>2.9460000000000002</v>
      </c>
      <c r="ES1883" s="2">
        <v>3.0489999999999999</v>
      </c>
      <c r="ET1883" s="2">
        <v>3.1469999999999998</v>
      </c>
      <c r="EU1883" s="2">
        <v>3.016</v>
      </c>
      <c r="EV1883" s="2">
        <v>2.879</v>
      </c>
      <c r="EW1883" s="2">
        <v>2.7360000000000002</v>
      </c>
      <c r="EX1883" s="2">
        <v>2.7090000000000001</v>
      </c>
      <c r="EY1883" s="2">
        <v>2.7130000000000001</v>
      </c>
      <c r="EZ1883" s="2">
        <v>2.79</v>
      </c>
      <c r="FA1883" s="2">
        <v>2.7869999999999999</v>
      </c>
      <c r="FB1883" s="2">
        <v>2.7709999999999999</v>
      </c>
      <c r="FC1883" s="2">
        <v>2.7869999999999999</v>
      </c>
      <c r="FD1883" s="2">
        <v>2.883</v>
      </c>
      <c r="FE1883" s="2">
        <v>2.9830000000000001</v>
      </c>
      <c r="FF1883" s="2">
        <v>3.129</v>
      </c>
      <c r="FG1883" s="2">
        <v>3.0019999999999998</v>
      </c>
      <c r="FH1883" s="2">
        <v>2.8679999999999999</v>
      </c>
      <c r="FI1883" s="2">
        <v>2.7280000000000002</v>
      </c>
      <c r="FJ1883" s="2">
        <v>2.702</v>
      </c>
      <c r="FK1883" s="2">
        <v>2.7069999999999999</v>
      </c>
      <c r="FL1883" s="2">
        <v>2.7839999999999998</v>
      </c>
      <c r="FM1883" s="2">
        <v>2.7810000000000001</v>
      </c>
      <c r="FN1883" s="2">
        <v>2.7639999999999998</v>
      </c>
      <c r="FO1883" s="2">
        <v>2.7789999999999999</v>
      </c>
      <c r="FP1883" s="2">
        <v>2.87</v>
      </c>
      <c r="FQ1883" s="2">
        <v>2.9670000000000001</v>
      </c>
      <c r="FR1883" s="2">
        <v>3.1259999999999999</v>
      </c>
      <c r="FS1883" s="2">
        <v>3.0030000000000001</v>
      </c>
      <c r="FT1883" s="2">
        <v>2.8719999999999999</v>
      </c>
      <c r="FU1883" s="2">
        <v>2.7349999999999999</v>
      </c>
      <c r="FV1883" s="2">
        <v>2.71</v>
      </c>
      <c r="FW1883" s="2">
        <v>2.7160000000000002</v>
      </c>
      <c r="FX1883" s="2"/>
      <c r="FY1883" s="2"/>
      <c r="FZ1883" s="2"/>
      <c r="GA1883" s="2"/>
      <c r="GB1883" s="2"/>
      <c r="GC1883" s="2"/>
      <c r="GD1883" s="2"/>
      <c r="GE1883" s="2"/>
      <c r="GF1883" s="2"/>
      <c r="GG1883" s="2"/>
      <c r="GH1883" s="2"/>
      <c r="GI1883" s="2"/>
      <c r="GJ1883" s="2"/>
      <c r="GK1883" s="2"/>
      <c r="GL1883" s="2"/>
      <c r="GM1883" s="2"/>
      <c r="GN1883" s="2"/>
      <c r="GO1883" s="2"/>
      <c r="GP1883" s="2"/>
      <c r="GQ1883" s="2"/>
    </row>
    <row r="1884" spans="1:199" customFormat="1" hidden="1" x14ac:dyDescent="0.2">
      <c r="A1884">
        <f t="shared" si="456"/>
        <v>1</v>
      </c>
      <c r="B1884">
        <f t="shared" si="457"/>
        <v>6</v>
      </c>
      <c r="C1884" s="1">
        <v>36703</v>
      </c>
      <c r="D1884">
        <f t="shared" si="458"/>
        <v>6</v>
      </c>
      <c r="E1884">
        <f t="shared" si="459"/>
        <v>2000</v>
      </c>
      <c r="F1884" s="17">
        <f t="shared" si="445"/>
        <v>-0.10779999999999923</v>
      </c>
      <c r="G1884" s="16">
        <f t="shared" si="448"/>
        <v>-0.58225000000000016</v>
      </c>
      <c r="H1884" s="16">
        <f t="shared" si="449"/>
        <v>-0.24108333333333309</v>
      </c>
      <c r="I1884" s="16">
        <f t="shared" si="450"/>
        <v>-0.82333333333333325</v>
      </c>
      <c r="J1884" s="7">
        <f>VLOOKUP(C1884,'Nymex hist.'!A:B,2,0)</f>
        <v>4.5599999999999996</v>
      </c>
      <c r="K1884" s="11">
        <f t="shared" si="447"/>
        <v>4.51</v>
      </c>
      <c r="L1884" s="11">
        <f t="shared" si="446"/>
        <v>4.4022000000000006</v>
      </c>
      <c r="M1884" s="9">
        <f t="shared" si="451"/>
        <v>3.7424166666666667</v>
      </c>
      <c r="N1884" s="9">
        <f t="shared" si="452"/>
        <v>3.1601666666666666</v>
      </c>
      <c r="O1884" s="9">
        <f t="shared" si="453"/>
        <v>2.9190833333333335</v>
      </c>
      <c r="P1884" s="9">
        <f t="shared" si="454"/>
        <v>2.839083333333333</v>
      </c>
      <c r="Q1884" s="9">
        <f t="shared" si="455"/>
        <v>2.8190833333333334</v>
      </c>
      <c r="R1884" s="8">
        <v>36703</v>
      </c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3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>
        <v>4.5599999999999996</v>
      </c>
      <c r="DE1884" s="2">
        <v>4.5199999999999996</v>
      </c>
      <c r="DF1884" s="2">
        <v>4.49</v>
      </c>
      <c r="DG1884" s="2">
        <v>4.47</v>
      </c>
      <c r="DH1884" s="2">
        <v>4.5250000000000004</v>
      </c>
      <c r="DI1884" s="2">
        <v>4.5949999999999998</v>
      </c>
      <c r="DJ1884" s="2">
        <v>4.5750000000000002</v>
      </c>
      <c r="DK1884" s="2">
        <v>4.2969999999999997</v>
      </c>
      <c r="DL1884" s="2">
        <v>4.0190000000000001</v>
      </c>
      <c r="DM1884" s="2">
        <v>3.7410000000000001</v>
      </c>
      <c r="DN1884" s="2">
        <v>3.5880000000000001</v>
      </c>
      <c r="DO1884" s="2">
        <v>3.5329999999999999</v>
      </c>
      <c r="DP1884" s="2">
        <v>3.5129999999999999</v>
      </c>
      <c r="DQ1884" s="2">
        <v>3.4929999999999999</v>
      </c>
      <c r="DR1884" s="2">
        <v>3.472</v>
      </c>
      <c r="DS1884" s="2">
        <v>3.4809999999999999</v>
      </c>
      <c r="DT1884" s="2">
        <v>3.556</v>
      </c>
      <c r="DU1884" s="2">
        <v>3.641</v>
      </c>
      <c r="DV1884" s="2">
        <v>3.6360000000000001</v>
      </c>
      <c r="DW1884" s="2">
        <v>3.47</v>
      </c>
      <c r="DX1884" s="2">
        <v>3.298</v>
      </c>
      <c r="DY1884" s="2">
        <v>3.133</v>
      </c>
      <c r="DZ1884" s="2">
        <v>3.0550000000000002</v>
      </c>
      <c r="EA1884" s="2">
        <v>3.0190000000000001</v>
      </c>
      <c r="EB1884" s="2">
        <v>3.0049999999999999</v>
      </c>
      <c r="EC1884" s="2">
        <v>3.0019999999999998</v>
      </c>
      <c r="ED1884" s="2">
        <v>2.9870000000000001</v>
      </c>
      <c r="EE1884" s="2">
        <v>3.004</v>
      </c>
      <c r="EF1884" s="2">
        <v>3.105</v>
      </c>
      <c r="EG1884" s="2">
        <v>3.2080000000000002</v>
      </c>
      <c r="EH1884" s="2">
        <v>3.2240000000000002</v>
      </c>
      <c r="EI1884" s="2">
        <v>3.089</v>
      </c>
      <c r="EJ1884" s="2">
        <v>2.9489999999999998</v>
      </c>
      <c r="EK1884" s="2">
        <v>2.8029999999999999</v>
      </c>
      <c r="EL1884" s="2">
        <v>2.7749999999999999</v>
      </c>
      <c r="EM1884" s="2">
        <v>2.778</v>
      </c>
      <c r="EN1884" s="2">
        <v>2.855</v>
      </c>
      <c r="EO1884" s="2">
        <v>2.8519999999999999</v>
      </c>
      <c r="EP1884" s="2">
        <v>2.8370000000000002</v>
      </c>
      <c r="EQ1884" s="2">
        <v>2.8540000000000001</v>
      </c>
      <c r="ER1884" s="2">
        <v>2.9550000000000001</v>
      </c>
      <c r="ES1884" s="2">
        <v>3.0579999999999998</v>
      </c>
      <c r="ET1884" s="2">
        <v>3.1360000000000001</v>
      </c>
      <c r="EU1884" s="2">
        <v>3.0049999999999999</v>
      </c>
      <c r="EV1884" s="2">
        <v>2.8679999999999999</v>
      </c>
      <c r="EW1884" s="2">
        <v>2.7250000000000001</v>
      </c>
      <c r="EX1884" s="2">
        <v>2.698</v>
      </c>
      <c r="EY1884" s="2">
        <v>2.702</v>
      </c>
      <c r="EZ1884" s="2">
        <v>2.7789999999999999</v>
      </c>
      <c r="FA1884" s="2">
        <v>2.7759999999999998</v>
      </c>
      <c r="FB1884" s="2">
        <v>2.76</v>
      </c>
      <c r="FC1884" s="2">
        <v>2.7759999999999998</v>
      </c>
      <c r="FD1884" s="2">
        <v>2.8719999999999999</v>
      </c>
      <c r="FE1884" s="2">
        <v>2.972</v>
      </c>
      <c r="FF1884" s="2">
        <v>3.1080000000000001</v>
      </c>
      <c r="FG1884" s="2">
        <v>2.9809999999999999</v>
      </c>
      <c r="FH1884" s="2">
        <v>2.847</v>
      </c>
      <c r="FI1884" s="2">
        <v>2.7069999999999999</v>
      </c>
      <c r="FJ1884" s="2">
        <v>2.681</v>
      </c>
      <c r="FK1884" s="2">
        <v>2.6859999999999999</v>
      </c>
      <c r="FL1884" s="2">
        <v>2.7629999999999999</v>
      </c>
      <c r="FM1884" s="2">
        <v>2.76</v>
      </c>
      <c r="FN1884" s="2">
        <v>2.7429999999999999</v>
      </c>
      <c r="FO1884" s="2">
        <v>2.758</v>
      </c>
      <c r="FP1884" s="2">
        <v>2.8490000000000002</v>
      </c>
      <c r="FQ1884" s="2">
        <v>2.9460000000000002</v>
      </c>
      <c r="FR1884" s="2">
        <v>3.105</v>
      </c>
      <c r="FS1884" s="2">
        <v>2.9820000000000002</v>
      </c>
      <c r="FT1884" s="2">
        <v>2.851</v>
      </c>
      <c r="FU1884" s="2">
        <v>2.714</v>
      </c>
      <c r="FV1884" s="2">
        <v>2.6890000000000001</v>
      </c>
      <c r="FW1884" s="2">
        <v>2.6949999999999998</v>
      </c>
      <c r="FX1884" s="2"/>
      <c r="FY1884" s="2"/>
      <c r="FZ1884" s="2"/>
      <c r="GA1884" s="2"/>
      <c r="GB1884" s="2"/>
      <c r="GC1884" s="2"/>
      <c r="GD1884" s="2"/>
      <c r="GE1884" s="2"/>
      <c r="GF1884" s="2"/>
      <c r="GG1884" s="2"/>
      <c r="GH1884" s="2"/>
      <c r="GI1884" s="2"/>
      <c r="GJ1884" s="2"/>
      <c r="GK1884" s="2"/>
      <c r="GL1884" s="2"/>
      <c r="GM1884" s="2"/>
      <c r="GN1884" s="2"/>
      <c r="GO1884" s="2"/>
      <c r="GP1884" s="2"/>
      <c r="GQ1884" s="2"/>
    </row>
    <row r="1885" spans="1:199" customFormat="1" hidden="1" x14ac:dyDescent="0.2">
      <c r="A1885">
        <f t="shared" si="456"/>
        <v>2</v>
      </c>
      <c r="B1885">
        <f t="shared" si="457"/>
        <v>6</v>
      </c>
      <c r="C1885" s="1">
        <v>36704</v>
      </c>
      <c r="D1885">
        <f t="shared" si="458"/>
        <v>6</v>
      </c>
      <c r="E1885">
        <f t="shared" si="459"/>
        <v>2000</v>
      </c>
      <c r="F1885" s="17">
        <f t="shared" si="445"/>
        <v>-0.14000000000000057</v>
      </c>
      <c r="G1885" s="16">
        <f t="shared" si="448"/>
        <v>-0.60216666666666674</v>
      </c>
      <c r="H1885" s="16">
        <f t="shared" si="449"/>
        <v>-0.26191666666666702</v>
      </c>
      <c r="I1885" s="16">
        <f t="shared" si="450"/>
        <v>-0.86408333333333376</v>
      </c>
      <c r="J1885" s="7">
        <f>VLOOKUP(C1885,'Nymex hist.'!A:B,2,0)</f>
        <v>4.6859999999999999</v>
      </c>
      <c r="K1885" s="11">
        <f t="shared" si="447"/>
        <v>4.609</v>
      </c>
      <c r="L1885" s="11">
        <f t="shared" si="446"/>
        <v>4.4689999999999994</v>
      </c>
      <c r="M1885" s="9">
        <f t="shared" si="451"/>
        <v>3.7806666666666668</v>
      </c>
      <c r="N1885" s="9">
        <f t="shared" si="452"/>
        <v>3.1785000000000001</v>
      </c>
      <c r="O1885" s="9">
        <f t="shared" si="453"/>
        <v>2.9165833333333331</v>
      </c>
      <c r="P1885" s="9">
        <f t="shared" si="454"/>
        <v>2.831583333333334</v>
      </c>
      <c r="Q1885" s="9">
        <f t="shared" si="455"/>
        <v>2.8015833333333333</v>
      </c>
      <c r="R1885" s="8">
        <v>36704</v>
      </c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3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>
        <v>4.6859999999999999</v>
      </c>
      <c r="DE1885" s="2">
        <v>4.6150000000000002</v>
      </c>
      <c r="DF1885" s="2">
        <v>4.58</v>
      </c>
      <c r="DG1885" s="2">
        <v>4.5549999999999997</v>
      </c>
      <c r="DH1885" s="2">
        <v>4.5999999999999996</v>
      </c>
      <c r="DI1885" s="2">
        <v>4.665</v>
      </c>
      <c r="DJ1885" s="2">
        <v>4.6399999999999997</v>
      </c>
      <c r="DK1885" s="2">
        <v>4.3600000000000003</v>
      </c>
      <c r="DL1885" s="2">
        <v>4.08</v>
      </c>
      <c r="DM1885" s="2">
        <v>3.7850000000000001</v>
      </c>
      <c r="DN1885" s="2">
        <v>3.62</v>
      </c>
      <c r="DO1885" s="2">
        <v>3.5640000000000001</v>
      </c>
      <c r="DP1885" s="2">
        <v>3.5409999999999999</v>
      </c>
      <c r="DQ1885" s="2">
        <v>3.52</v>
      </c>
      <c r="DR1885" s="2">
        <v>3.4990000000000001</v>
      </c>
      <c r="DS1885" s="2">
        <v>3.508</v>
      </c>
      <c r="DT1885" s="2">
        <v>3.5830000000000002</v>
      </c>
      <c r="DU1885" s="2">
        <v>3.6680000000000001</v>
      </c>
      <c r="DV1885" s="2">
        <v>3.6629999999999998</v>
      </c>
      <c r="DW1885" s="2">
        <v>3.496</v>
      </c>
      <c r="DX1885" s="2">
        <v>3.3220000000000001</v>
      </c>
      <c r="DY1885" s="2">
        <v>3.1549999999999998</v>
      </c>
      <c r="DZ1885" s="2">
        <v>3.0750000000000002</v>
      </c>
      <c r="EA1885" s="2">
        <v>3.036</v>
      </c>
      <c r="EB1885" s="2">
        <v>3.02</v>
      </c>
      <c r="EC1885" s="2">
        <v>3.0169999999999999</v>
      </c>
      <c r="ED1885" s="2">
        <v>3.0019999999999998</v>
      </c>
      <c r="EE1885" s="2">
        <v>3.0190000000000001</v>
      </c>
      <c r="EF1885" s="2">
        <v>3.1179999999999999</v>
      </c>
      <c r="EG1885" s="2">
        <v>3.2189999999999999</v>
      </c>
      <c r="EH1885" s="2">
        <v>3.2349999999999999</v>
      </c>
      <c r="EI1885" s="2">
        <v>3.1</v>
      </c>
      <c r="EJ1885" s="2">
        <v>2.96</v>
      </c>
      <c r="EK1885" s="2">
        <v>2.8140000000000001</v>
      </c>
      <c r="EL1885" s="2">
        <v>2.786</v>
      </c>
      <c r="EM1885" s="2">
        <v>2.7890000000000001</v>
      </c>
      <c r="EN1885" s="2">
        <v>2.84</v>
      </c>
      <c r="EO1885" s="2">
        <v>2.8370000000000002</v>
      </c>
      <c r="EP1885" s="2">
        <v>2.8220000000000001</v>
      </c>
      <c r="EQ1885" s="2">
        <v>2.839</v>
      </c>
      <c r="ER1885" s="2">
        <v>2.9380000000000002</v>
      </c>
      <c r="ES1885" s="2">
        <v>3.0390000000000001</v>
      </c>
      <c r="ET1885" s="2">
        <v>3.1419999999999999</v>
      </c>
      <c r="EU1885" s="2">
        <v>3.0110000000000001</v>
      </c>
      <c r="EV1885" s="2">
        <v>2.8740000000000001</v>
      </c>
      <c r="EW1885" s="2">
        <v>2.7309999999999999</v>
      </c>
      <c r="EX1885" s="2">
        <v>2.7040000000000002</v>
      </c>
      <c r="EY1885" s="2">
        <v>2.7080000000000002</v>
      </c>
      <c r="EZ1885" s="2">
        <v>2.7589999999999999</v>
      </c>
      <c r="FA1885" s="2">
        <v>2.7559999999999998</v>
      </c>
      <c r="FB1885" s="2">
        <v>2.74</v>
      </c>
      <c r="FC1885" s="2">
        <v>2.7559999999999998</v>
      </c>
      <c r="FD1885" s="2">
        <v>2.85</v>
      </c>
      <c r="FE1885" s="2">
        <v>2.948</v>
      </c>
      <c r="FF1885" s="2">
        <v>3.1040000000000001</v>
      </c>
      <c r="FG1885" s="2">
        <v>2.9769999999999999</v>
      </c>
      <c r="FH1885" s="2">
        <v>2.843</v>
      </c>
      <c r="FI1885" s="2">
        <v>2.7029999999999998</v>
      </c>
      <c r="FJ1885" s="2">
        <v>2.677</v>
      </c>
      <c r="FK1885" s="2">
        <v>2.6819999999999999</v>
      </c>
      <c r="FL1885" s="2">
        <v>2.7330000000000001</v>
      </c>
      <c r="FM1885" s="2">
        <v>2.73</v>
      </c>
      <c r="FN1885" s="2">
        <v>2.7130000000000001</v>
      </c>
      <c r="FO1885" s="2">
        <v>2.7280000000000002</v>
      </c>
      <c r="FP1885" s="2">
        <v>2.8170000000000002</v>
      </c>
      <c r="FQ1885" s="2">
        <v>2.9119999999999999</v>
      </c>
      <c r="FR1885" s="2">
        <v>3.0960000000000001</v>
      </c>
      <c r="FS1885" s="2">
        <v>2.9729999999999999</v>
      </c>
      <c r="FT1885" s="2">
        <v>2.8420000000000001</v>
      </c>
      <c r="FU1885" s="2">
        <v>2.7050000000000001</v>
      </c>
      <c r="FV1885" s="2">
        <v>2.68</v>
      </c>
      <c r="FW1885" s="2">
        <v>2.6859999999999999</v>
      </c>
      <c r="FX1885" s="2"/>
      <c r="FY1885" s="2"/>
      <c r="FZ1885" s="2"/>
      <c r="GA1885" s="2"/>
      <c r="GB1885" s="2"/>
      <c r="GC1885" s="2"/>
      <c r="GD1885" s="2"/>
      <c r="GE1885" s="2"/>
      <c r="GF1885" s="2"/>
      <c r="GG1885" s="2"/>
      <c r="GH1885" s="2"/>
      <c r="GI1885" s="2"/>
      <c r="GJ1885" s="2"/>
      <c r="GK1885" s="2"/>
      <c r="GL1885" s="2"/>
      <c r="GM1885" s="2"/>
      <c r="GN1885" s="2"/>
      <c r="GO1885" s="2"/>
      <c r="GP1885" s="2"/>
      <c r="GQ1885" s="2"/>
    </row>
    <row r="1886" spans="1:199" customFormat="1" hidden="1" x14ac:dyDescent="0.2">
      <c r="A1886">
        <f t="shared" si="456"/>
        <v>3</v>
      </c>
      <c r="B1886">
        <f t="shared" si="457"/>
        <v>6</v>
      </c>
      <c r="C1886" s="1">
        <v>36705</v>
      </c>
      <c r="D1886">
        <f t="shared" si="458"/>
        <v>6</v>
      </c>
      <c r="E1886">
        <f t="shared" si="459"/>
        <v>2000</v>
      </c>
      <c r="F1886" s="17">
        <f t="shared" si="445"/>
        <v>-7.5749999999999318E-2</v>
      </c>
      <c r="G1886" s="16">
        <f t="shared" si="448"/>
        <v>-0.58350000000000035</v>
      </c>
      <c r="H1886" s="16">
        <f t="shared" si="449"/>
        <v>-0.25191666666666723</v>
      </c>
      <c r="I1886" s="16">
        <f t="shared" si="450"/>
        <v>-0.83541666666666758</v>
      </c>
      <c r="J1886" s="7">
        <f>VLOOKUP(C1886,'Nymex hist.'!A:B,2,0)</f>
        <v>4.3689999999999998</v>
      </c>
      <c r="K1886" s="11">
        <f t="shared" si="447"/>
        <v>4.3727499999999999</v>
      </c>
      <c r="L1886" s="11">
        <f t="shared" si="446"/>
        <v>4.2970000000000006</v>
      </c>
      <c r="M1886" s="9">
        <f t="shared" si="451"/>
        <v>3.6370000000000005</v>
      </c>
      <c r="N1886" s="9">
        <f t="shared" si="452"/>
        <v>3.0535000000000001</v>
      </c>
      <c r="O1886" s="9">
        <f t="shared" si="453"/>
        <v>2.8015833333333329</v>
      </c>
      <c r="P1886" s="9">
        <f t="shared" si="454"/>
        <v>2.731583333333333</v>
      </c>
      <c r="Q1886" s="9">
        <f t="shared" si="455"/>
        <v>2.7065833333333331</v>
      </c>
      <c r="R1886" s="8">
        <v>36705</v>
      </c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3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>
        <v>4.3689999999999998</v>
      </c>
      <c r="DE1886" s="2">
        <v>4.3970000000000002</v>
      </c>
      <c r="DF1886" s="2">
        <v>4.37</v>
      </c>
      <c r="DG1886" s="2">
        <v>4.3550000000000004</v>
      </c>
      <c r="DH1886" s="2">
        <v>4.415</v>
      </c>
      <c r="DI1886" s="2">
        <v>4.4850000000000003</v>
      </c>
      <c r="DJ1886" s="2">
        <v>4.4649999999999999</v>
      </c>
      <c r="DK1886" s="2">
        <v>4.1950000000000003</v>
      </c>
      <c r="DL1886" s="2">
        <v>3.9249999999999998</v>
      </c>
      <c r="DM1886" s="2">
        <v>3.64</v>
      </c>
      <c r="DN1886" s="2">
        <v>3.48</v>
      </c>
      <c r="DO1886" s="2">
        <v>3.4249999999999998</v>
      </c>
      <c r="DP1886" s="2">
        <v>3.4020000000000001</v>
      </c>
      <c r="DQ1886" s="2">
        <v>3.3820000000000001</v>
      </c>
      <c r="DR1886" s="2">
        <v>3.3620000000000001</v>
      </c>
      <c r="DS1886" s="2">
        <v>3.3719999999999999</v>
      </c>
      <c r="DT1886" s="2">
        <v>3.4529999999999998</v>
      </c>
      <c r="DU1886" s="2">
        <v>3.5430000000000001</v>
      </c>
      <c r="DV1886" s="2">
        <v>3.5379999999999998</v>
      </c>
      <c r="DW1886" s="2">
        <v>3.371</v>
      </c>
      <c r="DX1886" s="2">
        <v>3.1970000000000001</v>
      </c>
      <c r="DY1886" s="2">
        <v>3.03</v>
      </c>
      <c r="DZ1886" s="2">
        <v>2.95</v>
      </c>
      <c r="EA1886" s="2">
        <v>2.911</v>
      </c>
      <c r="EB1886" s="2">
        <v>2.895</v>
      </c>
      <c r="EC1886" s="2">
        <v>2.8919999999999999</v>
      </c>
      <c r="ED1886" s="2">
        <v>2.8769999999999998</v>
      </c>
      <c r="EE1886" s="2">
        <v>2.8940000000000001</v>
      </c>
      <c r="EF1886" s="2">
        <v>2.9929999999999999</v>
      </c>
      <c r="EG1886" s="2">
        <v>3.0939999999999999</v>
      </c>
      <c r="EH1886" s="2">
        <v>3.11</v>
      </c>
      <c r="EI1886" s="2">
        <v>2.9750000000000001</v>
      </c>
      <c r="EJ1886" s="2">
        <v>2.835</v>
      </c>
      <c r="EK1886" s="2">
        <v>2.6890000000000001</v>
      </c>
      <c r="EL1886" s="2">
        <v>2.661</v>
      </c>
      <c r="EM1886" s="2">
        <v>2.6640000000000001</v>
      </c>
      <c r="EN1886" s="2">
        <v>2.7349999999999999</v>
      </c>
      <c r="EO1886" s="2">
        <v>2.7320000000000002</v>
      </c>
      <c r="EP1886" s="2">
        <v>2.7170000000000001</v>
      </c>
      <c r="EQ1886" s="2">
        <v>2.734</v>
      </c>
      <c r="ER1886" s="2">
        <v>2.8330000000000002</v>
      </c>
      <c r="ES1886" s="2">
        <v>2.9340000000000002</v>
      </c>
      <c r="ET1886" s="2">
        <v>3.032</v>
      </c>
      <c r="EU1886" s="2">
        <v>2.9009999999999998</v>
      </c>
      <c r="EV1886" s="2">
        <v>2.7639999999999998</v>
      </c>
      <c r="EW1886" s="2">
        <v>2.621</v>
      </c>
      <c r="EX1886" s="2">
        <v>2.5939999999999999</v>
      </c>
      <c r="EY1886" s="2">
        <v>2.5979999999999999</v>
      </c>
      <c r="EZ1886" s="2">
        <v>2.669</v>
      </c>
      <c r="FA1886" s="2">
        <v>2.6659999999999999</v>
      </c>
      <c r="FB1886" s="2">
        <v>2.65</v>
      </c>
      <c r="FC1886" s="2">
        <v>2.6659999999999999</v>
      </c>
      <c r="FD1886" s="2">
        <v>2.76</v>
      </c>
      <c r="FE1886" s="2">
        <v>2.8580000000000001</v>
      </c>
      <c r="FF1886" s="2">
        <v>2.9990000000000001</v>
      </c>
      <c r="FG1886" s="2">
        <v>2.8719999999999999</v>
      </c>
      <c r="FH1886" s="2">
        <v>2.738</v>
      </c>
      <c r="FI1886" s="2">
        <v>2.5979999999999999</v>
      </c>
      <c r="FJ1886" s="2">
        <v>2.5720000000000001</v>
      </c>
      <c r="FK1886" s="2">
        <v>2.577</v>
      </c>
      <c r="FL1886" s="2">
        <v>2.6480000000000001</v>
      </c>
      <c r="FM1886" s="2">
        <v>2.645</v>
      </c>
      <c r="FN1886" s="2">
        <v>2.6280000000000001</v>
      </c>
      <c r="FO1886" s="2">
        <v>2.6429999999999998</v>
      </c>
      <c r="FP1886" s="2">
        <v>2.7320000000000002</v>
      </c>
      <c r="FQ1886" s="2">
        <v>2.827</v>
      </c>
      <c r="FR1886" s="2">
        <v>2.9910000000000001</v>
      </c>
      <c r="FS1886" s="2">
        <v>2.8679999999999999</v>
      </c>
      <c r="FT1886" s="2">
        <v>2.7370000000000001</v>
      </c>
      <c r="FU1886" s="2">
        <v>2.6</v>
      </c>
      <c r="FV1886" s="2">
        <v>2.5750000000000002</v>
      </c>
      <c r="FW1886" s="2">
        <v>2.581</v>
      </c>
      <c r="FX1886" s="2"/>
      <c r="FY1886" s="2"/>
      <c r="FZ1886" s="2"/>
      <c r="GA1886" s="2"/>
      <c r="GB1886" s="2"/>
      <c r="GC1886" s="2"/>
      <c r="GD1886" s="2"/>
      <c r="GE1886" s="2"/>
      <c r="GF1886" s="2"/>
      <c r="GG1886" s="2"/>
      <c r="GH1886" s="2"/>
      <c r="GI1886" s="2"/>
      <c r="GJ1886" s="2"/>
      <c r="GK1886" s="2"/>
      <c r="GL1886" s="2"/>
      <c r="GM1886" s="2"/>
      <c r="GN1886" s="2"/>
      <c r="GO1886" s="2"/>
      <c r="GP1886" s="2"/>
      <c r="GQ1886" s="2"/>
    </row>
    <row r="1887" spans="1:199" x14ac:dyDescent="0.2">
      <c r="A1887" s="36">
        <f t="shared" si="456"/>
        <v>4</v>
      </c>
      <c r="B1887" s="36">
        <f t="shared" si="457"/>
        <v>6</v>
      </c>
      <c r="C1887" s="1">
        <v>36706</v>
      </c>
      <c r="D1887">
        <f t="shared" si="458"/>
        <v>6</v>
      </c>
      <c r="E1887">
        <f t="shared" si="459"/>
        <v>2000</v>
      </c>
      <c r="F1887" s="21">
        <f t="shared" si="445"/>
        <v>-8.4099999999999397E-2</v>
      </c>
      <c r="G1887" s="21">
        <f t="shared" si="448"/>
        <v>-0.5825833333333339</v>
      </c>
      <c r="H1887" s="21">
        <f t="shared" si="449"/>
        <v>-0.25741666666666596</v>
      </c>
      <c r="I1887" s="21">
        <f t="shared" si="450"/>
        <v>-0.83999999999999986</v>
      </c>
      <c r="J1887" s="23">
        <f>VLOOKUP(C1887,'Nymex hist.'!A:B,2,0)</f>
        <v>4.423</v>
      </c>
      <c r="K1887" s="23">
        <f t="shared" si="447"/>
        <v>4.3874999999999993</v>
      </c>
      <c r="L1887" s="23">
        <f t="shared" si="446"/>
        <v>4.3033999999999999</v>
      </c>
      <c r="M1887" s="23">
        <f t="shared" si="451"/>
        <v>3.6440833333333331</v>
      </c>
      <c r="N1887" s="23">
        <f t="shared" si="452"/>
        <v>3.0614999999999992</v>
      </c>
      <c r="O1887" s="23">
        <f t="shared" si="453"/>
        <v>2.8040833333333333</v>
      </c>
      <c r="P1887" s="23">
        <f t="shared" si="454"/>
        <v>2.7290833333333331</v>
      </c>
      <c r="Q1887" s="23">
        <f t="shared" si="455"/>
        <v>2.7040833333333336</v>
      </c>
      <c r="R1887" s="30">
        <v>36706</v>
      </c>
      <c r="S1887" s="32"/>
      <c r="T1887" s="32"/>
      <c r="U1887" s="32"/>
      <c r="V1887" s="32"/>
      <c r="W1887" s="32"/>
      <c r="X1887" s="32"/>
      <c r="Y1887" s="32"/>
      <c r="Z1887" s="32"/>
      <c r="AA1887" s="32"/>
      <c r="AB1887" s="32"/>
      <c r="AC1887" s="32"/>
      <c r="AD1887" s="32"/>
      <c r="AE1887" s="32"/>
      <c r="AF1887" s="32"/>
      <c r="AG1887" s="32"/>
      <c r="AH1887" s="32"/>
      <c r="AI1887" s="32"/>
      <c r="AJ1887" s="34"/>
      <c r="AK1887" s="32"/>
      <c r="AL1887" s="32"/>
      <c r="AM1887" s="32"/>
      <c r="AN1887" s="32"/>
      <c r="AO1887" s="32"/>
      <c r="AP1887" s="32"/>
      <c r="AQ1887" s="32"/>
      <c r="AR1887" s="32"/>
      <c r="AS1887" s="32"/>
      <c r="AT1887" s="32"/>
      <c r="AU1887" s="32"/>
      <c r="AV1887" s="32"/>
      <c r="AW1887" s="32"/>
      <c r="AX1887" s="32"/>
      <c r="AY1887" s="32"/>
      <c r="AZ1887" s="32"/>
      <c r="BA1887" s="32"/>
      <c r="BB1887" s="32"/>
      <c r="BC1887" s="32"/>
      <c r="BD1887" s="32"/>
      <c r="BE1887" s="32"/>
      <c r="BF1887" s="32"/>
      <c r="BG1887" s="32"/>
      <c r="BH1887" s="32"/>
      <c r="BI1887" s="32"/>
      <c r="BJ1887" s="32"/>
      <c r="BK1887" s="32"/>
      <c r="BL1887" s="32"/>
      <c r="BM1887" s="32"/>
      <c r="BN1887" s="32"/>
      <c r="BO1887" s="32"/>
      <c r="BP1887" s="32"/>
      <c r="BQ1887" s="32"/>
      <c r="BR1887" s="32"/>
      <c r="BS1887" s="32"/>
      <c r="BT1887" s="32"/>
      <c r="BU1887" s="32"/>
      <c r="BV1887" s="32"/>
      <c r="BW1887" s="32"/>
      <c r="BX1887" s="32"/>
      <c r="BY1887" s="32"/>
      <c r="BZ1887" s="32"/>
      <c r="CA1887" s="32"/>
      <c r="CB1887" s="32"/>
      <c r="CC1887" s="32"/>
      <c r="CD1887" s="32"/>
      <c r="CE1887" s="32"/>
      <c r="CF1887" s="32"/>
      <c r="CG1887" s="32"/>
      <c r="CH1887" s="32"/>
      <c r="CI1887" s="32"/>
      <c r="CJ1887" s="32"/>
      <c r="CK1887" s="32"/>
      <c r="CL1887" s="32"/>
      <c r="CM1887" s="32"/>
      <c r="CN1887" s="32"/>
      <c r="CO1887" s="32"/>
      <c r="CP1887" s="32"/>
      <c r="CQ1887" s="32"/>
      <c r="CR1887" s="32"/>
      <c r="CS1887" s="32"/>
      <c r="CT1887" s="32"/>
      <c r="CU1887" s="32"/>
      <c r="CV1887" s="32"/>
      <c r="CW1887" s="32"/>
      <c r="CX1887" s="32"/>
      <c r="CY1887" s="32"/>
      <c r="CZ1887" s="32"/>
      <c r="DA1887" s="32"/>
      <c r="DB1887" s="32"/>
      <c r="DC1887" s="32"/>
      <c r="DD1887" s="32">
        <v>4.3689999999999998</v>
      </c>
      <c r="DE1887" s="32">
        <v>4.423</v>
      </c>
      <c r="DF1887" s="32">
        <v>4.3899999999999997</v>
      </c>
      <c r="DG1887" s="32">
        <v>4.3680000000000003</v>
      </c>
      <c r="DH1887" s="32">
        <v>4.423</v>
      </c>
      <c r="DI1887" s="32">
        <v>4.4930000000000003</v>
      </c>
      <c r="DJ1887" s="32">
        <v>4.4710000000000001</v>
      </c>
      <c r="DK1887" s="32">
        <v>4.2</v>
      </c>
      <c r="DL1887" s="32">
        <v>3.93</v>
      </c>
      <c r="DM1887" s="32">
        <v>3.645</v>
      </c>
      <c r="DN1887" s="32">
        <v>3.488</v>
      </c>
      <c r="DO1887" s="32">
        <v>3.4329999999999998</v>
      </c>
      <c r="DP1887" s="32">
        <v>3.41</v>
      </c>
      <c r="DQ1887" s="32">
        <v>3.39</v>
      </c>
      <c r="DR1887" s="32">
        <v>3.37</v>
      </c>
      <c r="DS1887" s="32">
        <v>3.38</v>
      </c>
      <c r="DT1887" s="32">
        <v>3.4609999999999999</v>
      </c>
      <c r="DU1887" s="32">
        <v>3.5510000000000002</v>
      </c>
      <c r="DV1887" s="32">
        <v>3.5459999999999998</v>
      </c>
      <c r="DW1887" s="32">
        <v>3.379</v>
      </c>
      <c r="DX1887" s="32">
        <v>3.2050000000000001</v>
      </c>
      <c r="DY1887" s="32">
        <v>3.0379999999999998</v>
      </c>
      <c r="DZ1887" s="32">
        <v>2.9580000000000002</v>
      </c>
      <c r="EA1887" s="32">
        <v>2.919</v>
      </c>
      <c r="EB1887" s="32">
        <v>2.903</v>
      </c>
      <c r="EC1887" s="32">
        <v>2.9</v>
      </c>
      <c r="ED1887" s="32">
        <v>2.8849999999999998</v>
      </c>
      <c r="EE1887" s="32">
        <v>2.9020000000000001</v>
      </c>
      <c r="EF1887" s="32">
        <v>3.0009999999999999</v>
      </c>
      <c r="EG1887" s="32">
        <v>3.1019999999999999</v>
      </c>
      <c r="EH1887" s="32">
        <v>3.1179999999999999</v>
      </c>
      <c r="EI1887" s="32">
        <v>2.9830000000000001</v>
      </c>
      <c r="EJ1887" s="32">
        <v>2.843</v>
      </c>
      <c r="EK1887" s="32">
        <v>2.6970000000000001</v>
      </c>
      <c r="EL1887" s="32">
        <v>2.669</v>
      </c>
      <c r="EM1887" s="32">
        <v>2.6720000000000002</v>
      </c>
      <c r="EN1887" s="32">
        <v>2.677</v>
      </c>
      <c r="EO1887" s="32">
        <v>2.74</v>
      </c>
      <c r="EP1887" s="32">
        <v>2.7250000000000001</v>
      </c>
      <c r="EQ1887" s="32">
        <v>2.742</v>
      </c>
      <c r="ER1887" s="32">
        <v>2.8410000000000002</v>
      </c>
      <c r="ES1887" s="32">
        <v>2.9420000000000002</v>
      </c>
      <c r="ET1887" s="32">
        <v>3.0350000000000001</v>
      </c>
      <c r="EU1887" s="32">
        <v>2.9039999999999999</v>
      </c>
      <c r="EV1887" s="32">
        <v>2.7669999999999999</v>
      </c>
      <c r="EW1887" s="32">
        <v>2.6240000000000001</v>
      </c>
      <c r="EX1887" s="32">
        <v>2.597</v>
      </c>
      <c r="EY1887" s="32">
        <v>2.601</v>
      </c>
      <c r="EZ1887" s="32">
        <v>2.6059999999999999</v>
      </c>
      <c r="FA1887" s="32">
        <v>2.669</v>
      </c>
      <c r="FB1887" s="32">
        <v>2.653</v>
      </c>
      <c r="FC1887" s="32">
        <v>2.669</v>
      </c>
      <c r="FD1887" s="32">
        <v>2.7629999999999999</v>
      </c>
      <c r="FE1887" s="32">
        <v>2.8610000000000002</v>
      </c>
      <c r="FF1887" s="32">
        <v>3.0019999999999998</v>
      </c>
      <c r="FG1887" s="32">
        <v>2.875</v>
      </c>
      <c r="FH1887" s="32">
        <v>2.7410000000000001</v>
      </c>
      <c r="FI1887" s="32">
        <v>2.601</v>
      </c>
      <c r="FJ1887" s="32">
        <v>2.5750000000000002</v>
      </c>
      <c r="FK1887" s="32">
        <v>2.58</v>
      </c>
      <c r="FL1887" s="32">
        <v>2.585</v>
      </c>
      <c r="FM1887" s="32">
        <v>2.6480000000000001</v>
      </c>
      <c r="FN1887" s="32">
        <v>2.6309999999999998</v>
      </c>
      <c r="FO1887" s="32">
        <v>2.6459999999999999</v>
      </c>
      <c r="FP1887" s="32">
        <v>2.7349999999999999</v>
      </c>
      <c r="FQ1887" s="32">
        <v>2.83</v>
      </c>
      <c r="FR1887" s="32">
        <v>2.9940000000000002</v>
      </c>
      <c r="FS1887" s="32">
        <v>2.871</v>
      </c>
      <c r="FT1887" s="32">
        <v>2.74</v>
      </c>
      <c r="FU1887" s="32">
        <v>2.6030000000000002</v>
      </c>
      <c r="FV1887" s="32">
        <v>2.5779999999999998</v>
      </c>
      <c r="FW1887" s="32">
        <v>2.5840000000000001</v>
      </c>
      <c r="FX1887" s="32"/>
      <c r="FY1887" s="32"/>
      <c r="FZ1887" s="32"/>
      <c r="GA1887" s="32"/>
      <c r="GB1887" s="32"/>
      <c r="GC1887" s="32"/>
      <c r="GD1887" s="32"/>
      <c r="GE1887" s="32"/>
      <c r="GF1887" s="32"/>
      <c r="GG1887" s="32"/>
      <c r="GH1887" s="32"/>
      <c r="GI1887" s="32"/>
      <c r="GJ1887" s="32"/>
      <c r="GK1887" s="32"/>
      <c r="GL1887" s="32"/>
      <c r="GM1887" s="32"/>
      <c r="GN1887" s="32"/>
      <c r="GO1887" s="32"/>
      <c r="GP1887" s="32"/>
      <c r="GQ1887" s="32"/>
    </row>
    <row r="1888" spans="1:199" customFormat="1" hidden="1" x14ac:dyDescent="0.2">
      <c r="A1888">
        <f t="shared" si="456"/>
        <v>5</v>
      </c>
      <c r="B1888">
        <f t="shared" si="457"/>
        <v>6</v>
      </c>
      <c r="C1888" s="1">
        <v>36707</v>
      </c>
      <c r="D1888">
        <f t="shared" si="458"/>
        <v>6</v>
      </c>
      <c r="E1888">
        <f t="shared" si="459"/>
        <v>2000</v>
      </c>
      <c r="F1888" s="17">
        <f t="shared" si="445"/>
        <v>-7.9900000000000304E-2</v>
      </c>
      <c r="G1888" s="16">
        <f t="shared" si="448"/>
        <v>-0.59100000000000019</v>
      </c>
      <c r="H1888" s="16">
        <f t="shared" si="449"/>
        <v>-0.25674999999999937</v>
      </c>
      <c r="I1888" s="16">
        <f t="shared" si="450"/>
        <v>-0.84774999999999956</v>
      </c>
      <c r="J1888" s="7">
        <f>VLOOKUP(C1888,'Nymex hist.'!A:B,2,0)</f>
        <v>4.476</v>
      </c>
      <c r="K1888" s="11">
        <f t="shared" si="447"/>
        <v>4.4245000000000001</v>
      </c>
      <c r="L1888" s="11">
        <f t="shared" si="446"/>
        <v>4.3445999999999998</v>
      </c>
      <c r="M1888" s="9">
        <f t="shared" si="451"/>
        <v>3.6739166666666665</v>
      </c>
      <c r="N1888" s="9">
        <f t="shared" si="452"/>
        <v>3.0829166666666663</v>
      </c>
      <c r="O1888" s="9">
        <f t="shared" si="453"/>
        <v>2.8261666666666669</v>
      </c>
      <c r="P1888" s="9">
        <f t="shared" si="454"/>
        <v>2.7511666666666663</v>
      </c>
      <c r="Q1888" s="9">
        <f t="shared" si="455"/>
        <v>2.7261666666666673</v>
      </c>
      <c r="R1888" s="8">
        <v>36707</v>
      </c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3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>
        <v>4.3689999999999998</v>
      </c>
      <c r="DE1888" s="2">
        <v>4.476</v>
      </c>
      <c r="DF1888" s="2">
        <v>4.4420000000000002</v>
      </c>
      <c r="DG1888" s="2">
        <v>4.4109999999999996</v>
      </c>
      <c r="DH1888" s="2">
        <v>4.4660000000000002</v>
      </c>
      <c r="DI1888" s="2">
        <v>4.5359999999999996</v>
      </c>
      <c r="DJ1888" s="2">
        <v>4.516</v>
      </c>
      <c r="DK1888" s="2">
        <v>4.24</v>
      </c>
      <c r="DL1888" s="2">
        <v>3.9649999999999999</v>
      </c>
      <c r="DM1888" s="2">
        <v>3.6709999999999998</v>
      </c>
      <c r="DN1888" s="2">
        <v>3.516</v>
      </c>
      <c r="DO1888" s="2">
        <v>3.4609999999999999</v>
      </c>
      <c r="DP1888" s="2">
        <v>3.4380000000000002</v>
      </c>
      <c r="DQ1888" s="2">
        <v>3.4180000000000001</v>
      </c>
      <c r="DR1888" s="2">
        <v>3.3980000000000001</v>
      </c>
      <c r="DS1888" s="2">
        <v>3.4079999999999999</v>
      </c>
      <c r="DT1888" s="2">
        <v>3.488</v>
      </c>
      <c r="DU1888" s="2">
        <v>3.5680000000000001</v>
      </c>
      <c r="DV1888" s="2">
        <v>3.5680000000000001</v>
      </c>
      <c r="DW1888" s="2">
        <v>3.4009999999999998</v>
      </c>
      <c r="DX1888" s="2">
        <v>3.2269999999999999</v>
      </c>
      <c r="DY1888" s="2">
        <v>3.06</v>
      </c>
      <c r="DZ1888" s="2">
        <v>2.98</v>
      </c>
      <c r="EA1888" s="2">
        <v>2.9409999999999998</v>
      </c>
      <c r="EB1888" s="2">
        <v>2.9249999999999998</v>
      </c>
      <c r="EC1888" s="2">
        <v>2.9220000000000002</v>
      </c>
      <c r="ED1888" s="2">
        <v>2.907</v>
      </c>
      <c r="EE1888" s="2">
        <v>2.9239999999999999</v>
      </c>
      <c r="EF1888" s="2">
        <v>3.0209999999999999</v>
      </c>
      <c r="EG1888" s="2">
        <v>3.1190000000000002</v>
      </c>
      <c r="EH1888" s="2">
        <v>3.1339999999999999</v>
      </c>
      <c r="EI1888" s="2">
        <v>2.9990000000000001</v>
      </c>
      <c r="EJ1888" s="2">
        <v>2.859</v>
      </c>
      <c r="EK1888" s="2">
        <v>2.7130000000000001</v>
      </c>
      <c r="EL1888" s="2">
        <v>2.6850000000000001</v>
      </c>
      <c r="EM1888" s="2">
        <v>2.6880000000000002</v>
      </c>
      <c r="EN1888" s="2">
        <v>2.6930000000000001</v>
      </c>
      <c r="EO1888" s="2">
        <v>2.7719999999999998</v>
      </c>
      <c r="EP1888" s="2">
        <v>2.7570000000000001</v>
      </c>
      <c r="EQ1888" s="2">
        <v>2.774</v>
      </c>
      <c r="ER1888" s="2">
        <v>2.871</v>
      </c>
      <c r="ES1888" s="2">
        <v>2.9689999999999999</v>
      </c>
      <c r="ET1888" s="2">
        <v>3.0510000000000002</v>
      </c>
      <c r="EU1888" s="2">
        <v>2.92</v>
      </c>
      <c r="EV1888" s="2">
        <v>2.7829999999999999</v>
      </c>
      <c r="EW1888" s="2">
        <v>2.64</v>
      </c>
      <c r="EX1888" s="2">
        <v>2.613</v>
      </c>
      <c r="EY1888" s="2">
        <v>2.617</v>
      </c>
      <c r="EZ1888" s="2">
        <v>2.6219999999999999</v>
      </c>
      <c r="FA1888" s="2">
        <v>2.7010000000000001</v>
      </c>
      <c r="FB1888" s="2">
        <v>2.6850000000000001</v>
      </c>
      <c r="FC1888" s="2">
        <v>2.7010000000000001</v>
      </c>
      <c r="FD1888" s="2">
        <v>2.7930000000000001</v>
      </c>
      <c r="FE1888" s="2">
        <v>2.8879999999999999</v>
      </c>
      <c r="FF1888" s="2">
        <v>3.0179999999999998</v>
      </c>
      <c r="FG1888" s="2">
        <v>2.891</v>
      </c>
      <c r="FH1888" s="2">
        <v>2.7570000000000001</v>
      </c>
      <c r="FI1888" s="2">
        <v>2.617</v>
      </c>
      <c r="FJ1888" s="2">
        <v>2.5910000000000002</v>
      </c>
      <c r="FK1888" s="2">
        <v>2.5960000000000001</v>
      </c>
      <c r="FL1888" s="2">
        <v>2.601</v>
      </c>
      <c r="FM1888" s="2">
        <v>2.68</v>
      </c>
      <c r="FN1888" s="2">
        <v>2.6629999999999998</v>
      </c>
      <c r="FO1888" s="2">
        <v>2.6779999999999999</v>
      </c>
      <c r="FP1888" s="2">
        <v>2.7650000000000001</v>
      </c>
      <c r="FQ1888" s="2">
        <v>2.8570000000000002</v>
      </c>
      <c r="FR1888" s="2">
        <v>3.01</v>
      </c>
      <c r="FS1888" s="2">
        <v>2.887</v>
      </c>
      <c r="FT1888" s="2">
        <v>2.7559999999999998</v>
      </c>
      <c r="FU1888" s="2">
        <v>2.6190000000000002</v>
      </c>
      <c r="FV1888" s="2">
        <v>2.5939999999999999</v>
      </c>
      <c r="FW1888" s="2">
        <v>2.6</v>
      </c>
      <c r="FX1888" s="2"/>
      <c r="FY1888" s="2"/>
      <c r="FZ1888" s="2"/>
      <c r="GA1888" s="2"/>
      <c r="GB1888" s="2"/>
      <c r="GC1888" s="2"/>
      <c r="GD1888" s="2"/>
      <c r="GE1888" s="2"/>
      <c r="GF1888" s="2"/>
      <c r="GG1888" s="2"/>
      <c r="GH1888" s="2"/>
      <c r="GI1888" s="2"/>
      <c r="GJ1888" s="2"/>
      <c r="GK1888" s="2"/>
      <c r="GL1888" s="2"/>
      <c r="GM1888" s="2"/>
      <c r="GN1888" s="2"/>
      <c r="GO1888" s="2"/>
      <c r="GP1888" s="2"/>
      <c r="GQ1888" s="2"/>
    </row>
    <row r="1889" spans="1:199" customFormat="1" hidden="1" x14ac:dyDescent="0.2">
      <c r="A1889">
        <f t="shared" si="456"/>
        <v>1</v>
      </c>
      <c r="B1889">
        <f t="shared" si="457"/>
        <v>7</v>
      </c>
      <c r="C1889" s="1">
        <v>36710</v>
      </c>
      <c r="D1889">
        <f t="shared" si="458"/>
        <v>7</v>
      </c>
      <c r="E1889">
        <f t="shared" si="459"/>
        <v>2000</v>
      </c>
      <c r="F1889" s="17">
        <f t="shared" si="445"/>
        <v>-9.8399999999999821E-2</v>
      </c>
      <c r="G1889" s="16">
        <f t="shared" si="448"/>
        <v>-0.59100000000000019</v>
      </c>
      <c r="H1889" s="16">
        <f t="shared" si="449"/>
        <v>-0.25674999999999937</v>
      </c>
      <c r="I1889" s="16">
        <f t="shared" si="450"/>
        <v>-0.84774999999999956</v>
      </c>
      <c r="J1889" s="7">
        <f>VLOOKUP(C1889,'Nymex hist.'!A:B,2,0)</f>
        <v>4.25</v>
      </c>
      <c r="K1889" s="11">
        <f t="shared" si="447"/>
        <v>4.4429999999999996</v>
      </c>
      <c r="L1889" s="11">
        <f t="shared" si="446"/>
        <v>4.3445999999999998</v>
      </c>
      <c r="M1889" s="9">
        <f t="shared" si="451"/>
        <v>3.6739166666666665</v>
      </c>
      <c r="N1889" s="9">
        <f t="shared" si="452"/>
        <v>3.0829166666666663</v>
      </c>
      <c r="O1889" s="9">
        <f t="shared" si="453"/>
        <v>2.8261666666666669</v>
      </c>
      <c r="P1889" s="9">
        <f t="shared" si="454"/>
        <v>2.7511666666666663</v>
      </c>
      <c r="Q1889" s="9">
        <f t="shared" si="455"/>
        <v>2.7261666666666673</v>
      </c>
      <c r="R1889" s="8">
        <v>36710</v>
      </c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3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>
        <v>4.476</v>
      </c>
      <c r="DF1889" s="2">
        <v>4.4420000000000002</v>
      </c>
      <c r="DG1889" s="2">
        <v>4.4109999999999996</v>
      </c>
      <c r="DH1889" s="2">
        <v>4.4660000000000002</v>
      </c>
      <c r="DI1889" s="2">
        <v>4.5359999999999996</v>
      </c>
      <c r="DJ1889" s="2">
        <v>4.516</v>
      </c>
      <c r="DK1889" s="2">
        <v>4.24</v>
      </c>
      <c r="DL1889" s="2">
        <v>3.9649999999999999</v>
      </c>
      <c r="DM1889" s="2">
        <v>3.6709999999999998</v>
      </c>
      <c r="DN1889" s="2">
        <v>3.516</v>
      </c>
      <c r="DO1889" s="2">
        <v>3.4609999999999999</v>
      </c>
      <c r="DP1889" s="2">
        <v>3.4380000000000002</v>
      </c>
      <c r="DQ1889" s="2">
        <v>3.4180000000000001</v>
      </c>
      <c r="DR1889" s="2">
        <v>3.3980000000000001</v>
      </c>
      <c r="DS1889" s="2">
        <v>3.4079999999999999</v>
      </c>
      <c r="DT1889" s="2">
        <v>3.488</v>
      </c>
      <c r="DU1889" s="2">
        <v>3.5680000000000001</v>
      </c>
      <c r="DV1889" s="2">
        <v>3.5680000000000001</v>
      </c>
      <c r="DW1889" s="2">
        <v>3.4009999999999998</v>
      </c>
      <c r="DX1889" s="2">
        <v>3.2269999999999999</v>
      </c>
      <c r="DY1889" s="2">
        <v>3.06</v>
      </c>
      <c r="DZ1889" s="2">
        <v>2.98</v>
      </c>
      <c r="EA1889" s="2">
        <v>2.9409999999999998</v>
      </c>
      <c r="EB1889" s="2">
        <v>2.9249999999999998</v>
      </c>
      <c r="EC1889" s="2">
        <v>2.9220000000000002</v>
      </c>
      <c r="ED1889" s="2">
        <v>2.907</v>
      </c>
      <c r="EE1889" s="2">
        <v>2.9239999999999999</v>
      </c>
      <c r="EF1889" s="2">
        <v>3.0209999999999999</v>
      </c>
      <c r="EG1889" s="2">
        <v>3.1190000000000002</v>
      </c>
      <c r="EH1889" s="2">
        <v>3.1339999999999999</v>
      </c>
      <c r="EI1889" s="2">
        <v>2.9990000000000001</v>
      </c>
      <c r="EJ1889" s="2">
        <v>2.859</v>
      </c>
      <c r="EK1889" s="2">
        <v>2.7130000000000001</v>
      </c>
      <c r="EL1889" s="2">
        <v>2.6850000000000001</v>
      </c>
      <c r="EM1889" s="2">
        <v>2.6880000000000002</v>
      </c>
      <c r="EN1889" s="2">
        <v>2.6930000000000001</v>
      </c>
      <c r="EO1889" s="2">
        <v>2.7719999999999998</v>
      </c>
      <c r="EP1889" s="2">
        <v>2.7570000000000001</v>
      </c>
      <c r="EQ1889" s="2">
        <v>2.774</v>
      </c>
      <c r="ER1889" s="2">
        <v>2.871</v>
      </c>
      <c r="ES1889" s="2">
        <v>2.9689999999999999</v>
      </c>
      <c r="ET1889" s="2">
        <v>3.0510000000000002</v>
      </c>
      <c r="EU1889" s="2">
        <v>2.92</v>
      </c>
      <c r="EV1889" s="2">
        <v>2.7829999999999999</v>
      </c>
      <c r="EW1889" s="2">
        <v>2.64</v>
      </c>
      <c r="EX1889" s="2">
        <v>2.613</v>
      </c>
      <c r="EY1889" s="2">
        <v>2.617</v>
      </c>
      <c r="EZ1889" s="2">
        <v>2.6219999999999999</v>
      </c>
      <c r="FA1889" s="2">
        <v>2.7010000000000001</v>
      </c>
      <c r="FB1889" s="2">
        <v>2.6850000000000001</v>
      </c>
      <c r="FC1889" s="2">
        <v>2.7010000000000001</v>
      </c>
      <c r="FD1889" s="2">
        <v>2.7930000000000001</v>
      </c>
      <c r="FE1889" s="2">
        <v>2.8879999999999999</v>
      </c>
      <c r="FF1889" s="2">
        <v>3.0179999999999998</v>
      </c>
      <c r="FG1889" s="2">
        <v>2.891</v>
      </c>
      <c r="FH1889" s="2">
        <v>2.7570000000000001</v>
      </c>
      <c r="FI1889" s="2">
        <v>2.617</v>
      </c>
      <c r="FJ1889" s="2">
        <v>2.5910000000000002</v>
      </c>
      <c r="FK1889" s="2">
        <v>2.5960000000000001</v>
      </c>
      <c r="FL1889" s="2">
        <v>2.601</v>
      </c>
      <c r="FM1889" s="2">
        <v>2.68</v>
      </c>
      <c r="FN1889" s="2">
        <v>2.6629999999999998</v>
      </c>
      <c r="FO1889" s="2">
        <v>2.6779999999999999</v>
      </c>
      <c r="FP1889" s="2">
        <v>2.7650000000000001</v>
      </c>
      <c r="FQ1889" s="2">
        <v>2.8570000000000002</v>
      </c>
      <c r="FR1889" s="2">
        <v>3.01</v>
      </c>
      <c r="FS1889" s="2">
        <v>2.887</v>
      </c>
      <c r="FT1889" s="2">
        <v>2.7559999999999998</v>
      </c>
      <c r="FU1889" s="2">
        <v>2.6190000000000002</v>
      </c>
      <c r="FV1889" s="2">
        <v>2.5939999999999999</v>
      </c>
      <c r="FW1889" s="2">
        <v>2.6</v>
      </c>
      <c r="FX1889" s="2">
        <v>2.605</v>
      </c>
      <c r="FY1889" s="2"/>
      <c r="FZ1889" s="2"/>
      <c r="GA1889" s="2"/>
      <c r="GB1889" s="2"/>
      <c r="GC1889" s="2"/>
      <c r="GD1889" s="2"/>
      <c r="GE1889" s="2"/>
      <c r="GF1889" s="2"/>
      <c r="GG1889" s="2"/>
      <c r="GH1889" s="2"/>
      <c r="GI1889" s="2"/>
      <c r="GJ1889" s="2"/>
      <c r="GK1889" s="2"/>
      <c r="GL1889" s="2"/>
      <c r="GM1889" s="2"/>
      <c r="GN1889" s="2"/>
      <c r="GO1889" s="2"/>
      <c r="GP1889" s="2"/>
      <c r="GQ1889" s="2"/>
    </row>
    <row r="1890" spans="1:199" customFormat="1" hidden="1" x14ac:dyDescent="0.2">
      <c r="A1890">
        <f t="shared" si="456"/>
        <v>3</v>
      </c>
      <c r="B1890">
        <f t="shared" si="457"/>
        <v>7</v>
      </c>
      <c r="C1890" s="1">
        <v>36712</v>
      </c>
      <c r="D1890">
        <f t="shared" si="458"/>
        <v>7</v>
      </c>
      <c r="E1890">
        <f t="shared" si="459"/>
        <v>2000</v>
      </c>
      <c r="F1890" s="17">
        <f t="shared" si="445"/>
        <v>-5.0066666666666038E-2</v>
      </c>
      <c r="G1890" s="16">
        <f t="shared" si="448"/>
        <v>-0.52950000000000008</v>
      </c>
      <c r="H1890" s="16">
        <f t="shared" si="449"/>
        <v>-0.24116666666666697</v>
      </c>
      <c r="I1890" s="16">
        <f t="shared" si="450"/>
        <v>-0.77066666666666706</v>
      </c>
      <c r="J1890" s="7">
        <f>VLOOKUP(C1890,'Nymex hist.'!A:B,2,0)</f>
        <v>4.109</v>
      </c>
      <c r="K1890" s="11">
        <f t="shared" si="447"/>
        <v>4.1036666666666664</v>
      </c>
      <c r="L1890" s="11">
        <f t="shared" si="446"/>
        <v>4.0536000000000003</v>
      </c>
      <c r="M1890" s="9">
        <f t="shared" si="451"/>
        <v>3.4551666666666669</v>
      </c>
      <c r="N1890" s="9">
        <f t="shared" si="452"/>
        <v>2.9256666666666669</v>
      </c>
      <c r="O1890" s="9">
        <f t="shared" si="453"/>
        <v>2.6844999999999999</v>
      </c>
      <c r="P1890" s="9">
        <f t="shared" si="454"/>
        <v>2.6194999999999999</v>
      </c>
      <c r="Q1890" s="9">
        <f t="shared" si="455"/>
        <v>2.6095000000000002</v>
      </c>
      <c r="R1890" s="8">
        <v>36712</v>
      </c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3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>
        <v>4.109</v>
      </c>
      <c r="DF1890" s="2">
        <v>4.0910000000000002</v>
      </c>
      <c r="DG1890" s="2">
        <v>4.1109999999999998</v>
      </c>
      <c r="DH1890" s="2">
        <v>4.1660000000000004</v>
      </c>
      <c r="DI1890" s="2">
        <v>4.2359999999999998</v>
      </c>
      <c r="DJ1890" s="2">
        <v>4.2160000000000002</v>
      </c>
      <c r="DK1890" s="2">
        <v>3.95</v>
      </c>
      <c r="DL1890" s="2">
        <v>3.7</v>
      </c>
      <c r="DM1890" s="2">
        <v>3.43</v>
      </c>
      <c r="DN1890" s="2">
        <v>3.31</v>
      </c>
      <c r="DO1890" s="2">
        <v>3.26</v>
      </c>
      <c r="DP1890" s="2">
        <v>3.24</v>
      </c>
      <c r="DQ1890" s="2">
        <v>3.222</v>
      </c>
      <c r="DR1890" s="2">
        <v>3.2120000000000002</v>
      </c>
      <c r="DS1890" s="2">
        <v>3.222</v>
      </c>
      <c r="DT1890" s="2">
        <v>3.3069999999999999</v>
      </c>
      <c r="DU1890" s="2">
        <v>3.3929999999999998</v>
      </c>
      <c r="DV1890" s="2">
        <v>3.3929999999999998</v>
      </c>
      <c r="DW1890" s="2">
        <v>3.226</v>
      </c>
      <c r="DX1890" s="2">
        <v>3.052</v>
      </c>
      <c r="DY1890" s="2">
        <v>2.8919999999999999</v>
      </c>
      <c r="DZ1890" s="2">
        <v>2.8170000000000002</v>
      </c>
      <c r="EA1890" s="2">
        <v>2.78</v>
      </c>
      <c r="EB1890" s="2">
        <v>2.78</v>
      </c>
      <c r="EC1890" s="2">
        <v>2.7770000000000001</v>
      </c>
      <c r="ED1890" s="2">
        <v>2.762</v>
      </c>
      <c r="EE1890" s="2">
        <v>2.7789999999999999</v>
      </c>
      <c r="EF1890" s="2">
        <v>2.8759999999999999</v>
      </c>
      <c r="EG1890" s="2">
        <v>2.9740000000000002</v>
      </c>
      <c r="EH1890" s="2">
        <v>2.9889999999999999</v>
      </c>
      <c r="EI1890" s="2">
        <v>2.8540000000000001</v>
      </c>
      <c r="EJ1890" s="2">
        <v>2.714</v>
      </c>
      <c r="EK1890" s="2">
        <v>2.5680000000000001</v>
      </c>
      <c r="EL1890" s="2">
        <v>2.54</v>
      </c>
      <c r="EM1890" s="2">
        <v>2.5430000000000001</v>
      </c>
      <c r="EN1890" s="2">
        <v>2.5379999999999998</v>
      </c>
      <c r="EO1890" s="2">
        <v>2.637</v>
      </c>
      <c r="EP1890" s="2">
        <v>2.6219999999999999</v>
      </c>
      <c r="EQ1890" s="2">
        <v>2.6389999999999998</v>
      </c>
      <c r="ER1890" s="2">
        <v>2.7360000000000002</v>
      </c>
      <c r="ES1890" s="2">
        <v>2.8340000000000001</v>
      </c>
      <c r="ET1890" s="2">
        <v>2.9159999999999999</v>
      </c>
      <c r="EU1890" s="2">
        <v>2.7850000000000001</v>
      </c>
      <c r="EV1890" s="2">
        <v>2.6480000000000001</v>
      </c>
      <c r="EW1890" s="2">
        <v>2.5049999999999999</v>
      </c>
      <c r="EX1890" s="2">
        <v>2.4780000000000002</v>
      </c>
      <c r="EY1890" s="2">
        <v>2.4820000000000002</v>
      </c>
      <c r="EZ1890" s="2">
        <v>2.4769999999999999</v>
      </c>
      <c r="FA1890" s="2">
        <v>2.5760000000000001</v>
      </c>
      <c r="FB1890" s="2">
        <v>2.56</v>
      </c>
      <c r="FC1890" s="2">
        <v>2.5760000000000001</v>
      </c>
      <c r="FD1890" s="2">
        <v>2.6680000000000001</v>
      </c>
      <c r="FE1890" s="2">
        <v>2.7629999999999999</v>
      </c>
      <c r="FF1890" s="2">
        <v>2.8980000000000001</v>
      </c>
      <c r="FG1890" s="2">
        <v>2.7709999999999999</v>
      </c>
      <c r="FH1890" s="2">
        <v>2.637</v>
      </c>
      <c r="FI1890" s="2">
        <v>2.4969999999999999</v>
      </c>
      <c r="FJ1890" s="2">
        <v>2.4710000000000001</v>
      </c>
      <c r="FK1890" s="2">
        <v>2.476</v>
      </c>
      <c r="FL1890" s="2">
        <v>2.4710000000000001</v>
      </c>
      <c r="FM1890" s="2">
        <v>2.57</v>
      </c>
      <c r="FN1890" s="2">
        <v>2.5529999999999999</v>
      </c>
      <c r="FO1890" s="2">
        <v>2.5680000000000001</v>
      </c>
      <c r="FP1890" s="2">
        <v>2.6549999999999998</v>
      </c>
      <c r="FQ1890" s="2">
        <v>2.7469999999999999</v>
      </c>
      <c r="FR1890" s="2">
        <v>2.9</v>
      </c>
      <c r="FS1890" s="2">
        <v>2.7770000000000001</v>
      </c>
      <c r="FT1890" s="2">
        <v>2.6459999999999999</v>
      </c>
      <c r="FU1890" s="2">
        <v>2.5089999999999999</v>
      </c>
      <c r="FV1890" s="2">
        <v>2.484</v>
      </c>
      <c r="FW1890" s="2">
        <v>2.4900000000000002</v>
      </c>
      <c r="FX1890" s="2">
        <v>2.4849999999999999</v>
      </c>
      <c r="FY1890" s="2"/>
      <c r="FZ1890" s="2"/>
      <c r="GA1890" s="2"/>
      <c r="GB1890" s="2"/>
      <c r="GC1890" s="2"/>
      <c r="GD1890" s="2"/>
      <c r="GE1890" s="2"/>
      <c r="GF1890" s="2"/>
      <c r="GG1890" s="2"/>
      <c r="GH1890" s="2"/>
      <c r="GI1890" s="2"/>
      <c r="GJ1890" s="2"/>
      <c r="GK1890" s="2"/>
      <c r="GL1890" s="2"/>
      <c r="GM1890" s="2"/>
      <c r="GN1890" s="2"/>
      <c r="GO1890" s="2"/>
      <c r="GP1890" s="2"/>
      <c r="GQ1890" s="2"/>
    </row>
    <row r="1891" spans="1:199" x14ac:dyDescent="0.2">
      <c r="A1891" s="36">
        <f t="shared" si="456"/>
        <v>4</v>
      </c>
      <c r="B1891" s="36">
        <f t="shared" si="457"/>
        <v>7</v>
      </c>
      <c r="C1891" s="1">
        <v>36713</v>
      </c>
      <c r="D1891">
        <f t="shared" si="458"/>
        <v>7</v>
      </c>
      <c r="E1891">
        <f t="shared" si="459"/>
        <v>2000</v>
      </c>
      <c r="F1891" s="21">
        <f t="shared" si="445"/>
        <v>-2.4000000000000021E-2</v>
      </c>
      <c r="G1891" s="21">
        <f t="shared" si="448"/>
        <v>-0.51441666666666652</v>
      </c>
      <c r="H1891" s="21">
        <f t="shared" si="449"/>
        <v>-0.2407499999999998</v>
      </c>
      <c r="I1891" s="21">
        <f t="shared" si="450"/>
        <v>-0.75516666666666632</v>
      </c>
      <c r="J1891" s="23">
        <f>VLOOKUP(C1891,'Nymex hist.'!A:B,2,0)</f>
        <v>4.0659999999999998</v>
      </c>
      <c r="K1891" s="23">
        <f t="shared" ref="K1891:K1922" si="460">AVERAGE(DA1891:DG1891)</f>
        <v>4.0470000000000006</v>
      </c>
      <c r="L1891" s="23">
        <f t="shared" si="446"/>
        <v>4.0230000000000006</v>
      </c>
      <c r="M1891" s="23">
        <f t="shared" si="451"/>
        <v>3.468083333333333</v>
      </c>
      <c r="N1891" s="23">
        <f t="shared" si="452"/>
        <v>2.9536666666666664</v>
      </c>
      <c r="O1891" s="23">
        <f t="shared" si="453"/>
        <v>2.7129166666666666</v>
      </c>
      <c r="P1891" s="23">
        <f t="shared" si="454"/>
        <v>2.6529166666666666</v>
      </c>
      <c r="Q1891" s="23">
        <f t="shared" si="455"/>
        <v>2.6429166666666664</v>
      </c>
      <c r="R1891" s="30">
        <v>36713</v>
      </c>
      <c r="S1891" s="32"/>
      <c r="T1891" s="32"/>
      <c r="U1891" s="32"/>
      <c r="V1891" s="32"/>
      <c r="W1891" s="32"/>
      <c r="X1891" s="32"/>
      <c r="Y1891" s="32"/>
      <c r="Z1891" s="32"/>
      <c r="AA1891" s="32"/>
      <c r="AB1891" s="32"/>
      <c r="AC1891" s="32"/>
      <c r="AD1891" s="32"/>
      <c r="AE1891" s="32"/>
      <c r="AF1891" s="32"/>
      <c r="AG1891" s="32"/>
      <c r="AH1891" s="32"/>
      <c r="AI1891" s="32"/>
      <c r="AJ1891" s="34"/>
      <c r="AK1891" s="32"/>
      <c r="AL1891" s="32"/>
      <c r="AM1891" s="32"/>
      <c r="AN1891" s="32"/>
      <c r="AO1891" s="32"/>
      <c r="AP1891" s="32"/>
      <c r="AQ1891" s="32"/>
      <c r="AR1891" s="32"/>
      <c r="AS1891" s="32"/>
      <c r="AT1891" s="32"/>
      <c r="AU1891" s="32"/>
      <c r="AV1891" s="32"/>
      <c r="AW1891" s="32"/>
      <c r="AX1891" s="32"/>
      <c r="AY1891" s="32"/>
      <c r="AZ1891" s="32"/>
      <c r="BA1891" s="32"/>
      <c r="BB1891" s="32"/>
      <c r="BC1891" s="32"/>
      <c r="BD1891" s="32"/>
      <c r="BE1891" s="32"/>
      <c r="BF1891" s="32"/>
      <c r="BG1891" s="32"/>
      <c r="BH1891" s="32"/>
      <c r="BI1891" s="32"/>
      <c r="BJ1891" s="32"/>
      <c r="BK1891" s="32"/>
      <c r="BL1891" s="32"/>
      <c r="BM1891" s="32"/>
      <c r="BN1891" s="32"/>
      <c r="BO1891" s="32"/>
      <c r="BP1891" s="32"/>
      <c r="BQ1891" s="32"/>
      <c r="BR1891" s="32"/>
      <c r="BS1891" s="32"/>
      <c r="BT1891" s="32"/>
      <c r="BU1891" s="32"/>
      <c r="BV1891" s="32"/>
      <c r="BW1891" s="32"/>
      <c r="BX1891" s="32"/>
      <c r="BY1891" s="32"/>
      <c r="BZ1891" s="32"/>
      <c r="CA1891" s="32"/>
      <c r="CB1891" s="32"/>
      <c r="CC1891" s="32"/>
      <c r="CD1891" s="32"/>
      <c r="CE1891" s="32"/>
      <c r="CF1891" s="32"/>
      <c r="CG1891" s="32"/>
      <c r="CH1891" s="32"/>
      <c r="CI1891" s="32"/>
      <c r="CJ1891" s="32"/>
      <c r="CK1891" s="32"/>
      <c r="CL1891" s="32"/>
      <c r="CM1891" s="32"/>
      <c r="CN1891" s="32"/>
      <c r="CO1891" s="32"/>
      <c r="CP1891" s="32"/>
      <c r="CQ1891" s="32"/>
      <c r="CR1891" s="32"/>
      <c r="CS1891" s="32"/>
      <c r="CT1891" s="32"/>
      <c r="CU1891" s="32"/>
      <c r="CV1891" s="32"/>
      <c r="CW1891" s="32"/>
      <c r="CX1891" s="32"/>
      <c r="CY1891" s="32"/>
      <c r="CZ1891" s="32"/>
      <c r="DA1891" s="32"/>
      <c r="DB1891" s="32"/>
      <c r="DC1891" s="32"/>
      <c r="DD1891" s="32"/>
      <c r="DE1891" s="32">
        <v>4.0659999999999998</v>
      </c>
      <c r="DF1891" s="32">
        <v>4.0449999999999999</v>
      </c>
      <c r="DG1891" s="32">
        <v>4.03</v>
      </c>
      <c r="DH1891" s="32">
        <v>4.0999999999999996</v>
      </c>
      <c r="DI1891" s="32">
        <v>4.1849999999999996</v>
      </c>
      <c r="DJ1891" s="32">
        <v>4.18</v>
      </c>
      <c r="DK1891" s="32">
        <v>3.9449999999999998</v>
      </c>
      <c r="DL1891" s="32">
        <v>3.7050000000000001</v>
      </c>
      <c r="DM1891" s="32">
        <v>3.44</v>
      </c>
      <c r="DN1891" s="32">
        <v>3.33</v>
      </c>
      <c r="DO1891" s="32">
        <v>3.2829999999999999</v>
      </c>
      <c r="DP1891" s="32">
        <v>3.2629999999999999</v>
      </c>
      <c r="DQ1891" s="32">
        <v>3.2450000000000001</v>
      </c>
      <c r="DR1891" s="32">
        <v>3.2349999999999999</v>
      </c>
      <c r="DS1891" s="32">
        <v>3.2450000000000001</v>
      </c>
      <c r="DT1891" s="32">
        <v>3.33</v>
      </c>
      <c r="DU1891" s="32">
        <v>3.4159999999999999</v>
      </c>
      <c r="DV1891" s="32">
        <v>3.4209999999999998</v>
      </c>
      <c r="DW1891" s="32">
        <v>3.254</v>
      </c>
      <c r="DX1891" s="32">
        <v>3.08</v>
      </c>
      <c r="DY1891" s="32">
        <v>2.92</v>
      </c>
      <c r="DZ1891" s="32">
        <v>2.8450000000000002</v>
      </c>
      <c r="EA1891" s="32">
        <v>2.8079999999999998</v>
      </c>
      <c r="EB1891" s="32">
        <v>2.8079999999999998</v>
      </c>
      <c r="EC1891" s="32">
        <v>2.8050000000000002</v>
      </c>
      <c r="ED1891" s="32">
        <v>2.79</v>
      </c>
      <c r="EE1891" s="32">
        <v>2.8069999999999999</v>
      </c>
      <c r="EF1891" s="32">
        <v>2.9039999999999999</v>
      </c>
      <c r="EG1891" s="32">
        <v>3.0019999999999998</v>
      </c>
      <c r="EH1891" s="32">
        <v>3.0169999999999999</v>
      </c>
      <c r="EI1891" s="32">
        <v>2.8820000000000001</v>
      </c>
      <c r="EJ1891" s="32">
        <v>2.742</v>
      </c>
      <c r="EK1891" s="32">
        <v>2.5960000000000001</v>
      </c>
      <c r="EL1891" s="32">
        <v>2.5680000000000001</v>
      </c>
      <c r="EM1891" s="32">
        <v>2.5710000000000002</v>
      </c>
      <c r="EN1891" s="32">
        <v>2.5710000000000002</v>
      </c>
      <c r="EO1891" s="32">
        <v>2.665</v>
      </c>
      <c r="EP1891" s="32">
        <v>2.65</v>
      </c>
      <c r="EQ1891" s="32">
        <v>2.6669999999999998</v>
      </c>
      <c r="ER1891" s="32">
        <v>2.7639999999999998</v>
      </c>
      <c r="ES1891" s="32">
        <v>2.8620000000000001</v>
      </c>
      <c r="ET1891" s="32">
        <v>2.9489999999999998</v>
      </c>
      <c r="EU1891" s="32">
        <v>2.8180000000000001</v>
      </c>
      <c r="EV1891" s="32">
        <v>2.681</v>
      </c>
      <c r="EW1891" s="32">
        <v>2.5379999999999998</v>
      </c>
      <c r="EX1891" s="32">
        <v>2.5110000000000001</v>
      </c>
      <c r="EY1891" s="32">
        <v>2.5150000000000001</v>
      </c>
      <c r="EZ1891" s="32">
        <v>2.5150000000000001</v>
      </c>
      <c r="FA1891" s="32">
        <v>2.609</v>
      </c>
      <c r="FB1891" s="32">
        <v>2.593</v>
      </c>
      <c r="FC1891" s="32">
        <v>2.609</v>
      </c>
      <c r="FD1891" s="32">
        <v>2.7010000000000001</v>
      </c>
      <c r="FE1891" s="32">
        <v>2.7959999999999998</v>
      </c>
      <c r="FF1891" s="32">
        <v>2.931</v>
      </c>
      <c r="FG1891" s="32">
        <v>2.8039999999999998</v>
      </c>
      <c r="FH1891" s="32">
        <v>2.67</v>
      </c>
      <c r="FI1891" s="32">
        <v>2.5299999999999998</v>
      </c>
      <c r="FJ1891" s="32">
        <v>2.504</v>
      </c>
      <c r="FK1891" s="32">
        <v>2.5089999999999999</v>
      </c>
      <c r="FL1891" s="32">
        <v>2.5089999999999999</v>
      </c>
      <c r="FM1891" s="32">
        <v>2.6030000000000002</v>
      </c>
      <c r="FN1891" s="32">
        <v>2.5859999999999999</v>
      </c>
      <c r="FO1891" s="32">
        <v>2.601</v>
      </c>
      <c r="FP1891" s="32">
        <v>2.6880000000000002</v>
      </c>
      <c r="FQ1891" s="32">
        <v>2.78</v>
      </c>
      <c r="FR1891" s="32">
        <v>2.9329999999999998</v>
      </c>
      <c r="FS1891" s="32">
        <v>2.81</v>
      </c>
      <c r="FT1891" s="32">
        <v>2.6789999999999998</v>
      </c>
      <c r="FU1891" s="32">
        <v>2.5419999999999998</v>
      </c>
      <c r="FV1891" s="32">
        <v>2.5169999999999999</v>
      </c>
      <c r="FW1891" s="32">
        <v>2.5230000000000001</v>
      </c>
      <c r="FX1891" s="32">
        <v>2.5230000000000001</v>
      </c>
      <c r="FY1891" s="32"/>
      <c r="FZ1891" s="32"/>
      <c r="GA1891" s="32"/>
      <c r="GB1891" s="32"/>
      <c r="GC1891" s="32"/>
      <c r="GD1891" s="32"/>
      <c r="GE1891" s="32"/>
      <c r="GF1891" s="32"/>
      <c r="GG1891" s="32"/>
      <c r="GH1891" s="32"/>
      <c r="GI1891" s="32"/>
      <c r="GJ1891" s="32"/>
      <c r="GK1891" s="32"/>
      <c r="GL1891" s="32"/>
      <c r="GM1891" s="32"/>
      <c r="GN1891" s="32"/>
      <c r="GO1891" s="32"/>
      <c r="GP1891" s="32"/>
      <c r="GQ1891" s="32"/>
    </row>
    <row r="1892" spans="1:199" customFormat="1" hidden="1" x14ac:dyDescent="0.2">
      <c r="A1892">
        <f t="shared" si="456"/>
        <v>5</v>
      </c>
      <c r="B1892">
        <f t="shared" si="457"/>
        <v>7</v>
      </c>
      <c r="C1892" s="1">
        <v>36714</v>
      </c>
      <c r="D1892">
        <f t="shared" si="458"/>
        <v>7</v>
      </c>
      <c r="E1892">
        <f t="shared" si="459"/>
        <v>2000</v>
      </c>
      <c r="F1892" s="17">
        <f t="shared" ref="F1892:F1952" si="461">L1892-K1892</f>
        <v>-2.2266666666666879E-2</v>
      </c>
      <c r="G1892" s="16">
        <f t="shared" si="448"/>
        <v>-0.51458333333333339</v>
      </c>
      <c r="H1892" s="16">
        <f t="shared" si="449"/>
        <v>-0.24074999999999935</v>
      </c>
      <c r="I1892" s="16">
        <f t="shared" si="450"/>
        <v>-0.75533333333333275</v>
      </c>
      <c r="J1892" s="7">
        <f>VLOOKUP(C1892,'Nymex hist.'!A:B,2,0)</f>
        <v>4.2619999999999996</v>
      </c>
      <c r="K1892" s="11">
        <f t="shared" si="460"/>
        <v>4.246666666666667</v>
      </c>
      <c r="L1892" s="11">
        <f t="shared" ref="L1892:L1952" si="462">AVERAGE(DH1892:DL1892)</f>
        <v>4.2244000000000002</v>
      </c>
      <c r="M1892" s="9">
        <f t="shared" si="451"/>
        <v>3.66825</v>
      </c>
      <c r="N1892" s="9">
        <f t="shared" si="452"/>
        <v>3.1536666666666666</v>
      </c>
      <c r="O1892" s="9">
        <f t="shared" si="453"/>
        <v>2.9129166666666673</v>
      </c>
      <c r="P1892" s="9">
        <f t="shared" si="454"/>
        <v>2.8529166666666668</v>
      </c>
      <c r="Q1892" s="9">
        <f t="shared" si="455"/>
        <v>2.8429166666666661</v>
      </c>
      <c r="R1892" s="8">
        <v>36714</v>
      </c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3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>
        <v>4.2619999999999996</v>
      </c>
      <c r="DF1892" s="2">
        <v>4.2480000000000002</v>
      </c>
      <c r="DG1892" s="2">
        <v>4.2300000000000004</v>
      </c>
      <c r="DH1892" s="2">
        <v>4.3019999999999996</v>
      </c>
      <c r="DI1892" s="2">
        <v>4.3899999999999997</v>
      </c>
      <c r="DJ1892" s="2">
        <v>4.38</v>
      </c>
      <c r="DK1892" s="2">
        <v>4.1449999999999996</v>
      </c>
      <c r="DL1892" s="2">
        <v>3.9049999999999998</v>
      </c>
      <c r="DM1892" s="2">
        <v>3.641</v>
      </c>
      <c r="DN1892" s="2">
        <v>3.53</v>
      </c>
      <c r="DO1892" s="2">
        <v>3.4830000000000001</v>
      </c>
      <c r="DP1892" s="2">
        <v>3.4630000000000001</v>
      </c>
      <c r="DQ1892" s="2">
        <v>3.4449999999999998</v>
      </c>
      <c r="DR1892" s="2">
        <v>3.4350000000000001</v>
      </c>
      <c r="DS1892" s="2">
        <v>3.4449999999999998</v>
      </c>
      <c r="DT1892" s="2">
        <v>3.5310000000000001</v>
      </c>
      <c r="DU1892" s="2">
        <v>3.6160000000000001</v>
      </c>
      <c r="DV1892" s="2">
        <v>3.621</v>
      </c>
      <c r="DW1892" s="2">
        <v>3.4540000000000002</v>
      </c>
      <c r="DX1892" s="2">
        <v>3.28</v>
      </c>
      <c r="DY1892" s="2">
        <v>3.12</v>
      </c>
      <c r="DZ1892" s="2">
        <v>3.0449999999999999</v>
      </c>
      <c r="EA1892" s="2">
        <v>3.008</v>
      </c>
      <c r="EB1892" s="2">
        <v>3.008</v>
      </c>
      <c r="EC1892" s="2">
        <v>3.0049999999999999</v>
      </c>
      <c r="ED1892" s="2">
        <v>2.99</v>
      </c>
      <c r="EE1892" s="2">
        <v>3.0070000000000001</v>
      </c>
      <c r="EF1892" s="2">
        <v>3.1040000000000001</v>
      </c>
      <c r="EG1892" s="2">
        <v>3.202</v>
      </c>
      <c r="EH1892" s="2">
        <v>3.2170000000000001</v>
      </c>
      <c r="EI1892" s="2">
        <v>3.0819999999999999</v>
      </c>
      <c r="EJ1892" s="2">
        <v>2.9420000000000002</v>
      </c>
      <c r="EK1892" s="2">
        <v>2.7959999999999998</v>
      </c>
      <c r="EL1892" s="2">
        <v>2.7679999999999998</v>
      </c>
      <c r="EM1892" s="2">
        <v>2.7709999999999999</v>
      </c>
      <c r="EN1892" s="2">
        <v>2.7709999999999999</v>
      </c>
      <c r="EO1892" s="2">
        <v>2.8650000000000002</v>
      </c>
      <c r="EP1892" s="2">
        <v>2.85</v>
      </c>
      <c r="EQ1892" s="2">
        <v>2.867</v>
      </c>
      <c r="ER1892" s="2">
        <v>2.964</v>
      </c>
      <c r="ES1892" s="2">
        <v>3.0619999999999998</v>
      </c>
      <c r="ET1892" s="2">
        <v>3.149</v>
      </c>
      <c r="EU1892" s="2">
        <v>3.0179999999999998</v>
      </c>
      <c r="EV1892" s="2">
        <v>2.8809999999999998</v>
      </c>
      <c r="EW1892" s="2">
        <v>2.738</v>
      </c>
      <c r="EX1892" s="2">
        <v>2.7109999999999999</v>
      </c>
      <c r="EY1892" s="2">
        <v>2.7149999999999999</v>
      </c>
      <c r="EZ1892" s="2">
        <v>2.7149999999999999</v>
      </c>
      <c r="FA1892" s="2">
        <v>2.8090000000000002</v>
      </c>
      <c r="FB1892" s="2">
        <v>2.7930000000000001</v>
      </c>
      <c r="FC1892" s="2">
        <v>2.8090000000000002</v>
      </c>
      <c r="FD1892" s="2">
        <v>2.9009999999999998</v>
      </c>
      <c r="FE1892" s="2">
        <v>2.996</v>
      </c>
      <c r="FF1892" s="2">
        <v>3.1309999999999998</v>
      </c>
      <c r="FG1892" s="2">
        <v>3.004</v>
      </c>
      <c r="FH1892" s="2">
        <v>2.87</v>
      </c>
      <c r="FI1892" s="2">
        <v>2.73</v>
      </c>
      <c r="FJ1892" s="2">
        <v>2.7040000000000002</v>
      </c>
      <c r="FK1892" s="2">
        <v>2.7090000000000001</v>
      </c>
      <c r="FL1892" s="2">
        <v>2.7090000000000001</v>
      </c>
      <c r="FM1892" s="2">
        <v>2.8029999999999999</v>
      </c>
      <c r="FN1892" s="2">
        <v>2.786</v>
      </c>
      <c r="FO1892" s="2">
        <v>2.8010000000000002</v>
      </c>
      <c r="FP1892" s="2">
        <v>2.8879999999999999</v>
      </c>
      <c r="FQ1892" s="2">
        <v>2.98</v>
      </c>
      <c r="FR1892" s="2">
        <v>3.133</v>
      </c>
      <c r="FS1892" s="2">
        <v>3.01</v>
      </c>
      <c r="FT1892" s="2">
        <v>2.879</v>
      </c>
      <c r="FU1892" s="2">
        <v>2.742</v>
      </c>
      <c r="FV1892" s="2">
        <v>2.7170000000000001</v>
      </c>
      <c r="FW1892" s="2">
        <v>2.7229999999999999</v>
      </c>
      <c r="FX1892" s="2">
        <v>2.7229999999999999</v>
      </c>
      <c r="FY1892" s="2"/>
      <c r="FZ1892" s="2"/>
      <c r="GA1892" s="2"/>
      <c r="GB1892" s="2"/>
      <c r="GC1892" s="2"/>
      <c r="GD1892" s="2"/>
      <c r="GE1892" s="2"/>
      <c r="GF1892" s="2"/>
      <c r="GG1892" s="2"/>
      <c r="GH1892" s="2"/>
      <c r="GI1892" s="2"/>
      <c r="GJ1892" s="2"/>
      <c r="GK1892" s="2"/>
      <c r="GL1892" s="2"/>
      <c r="GM1892" s="2"/>
      <c r="GN1892" s="2"/>
      <c r="GO1892" s="2"/>
      <c r="GP1892" s="2"/>
      <c r="GQ1892" s="2"/>
    </row>
    <row r="1893" spans="1:199" customFormat="1" hidden="1" x14ac:dyDescent="0.2">
      <c r="A1893">
        <f t="shared" si="456"/>
        <v>1</v>
      </c>
      <c r="B1893">
        <f t="shared" si="457"/>
        <v>7</v>
      </c>
      <c r="C1893" s="1">
        <v>36717</v>
      </c>
      <c r="D1893">
        <f t="shared" si="458"/>
        <v>7</v>
      </c>
      <c r="E1893">
        <f t="shared" si="459"/>
        <v>2000</v>
      </c>
      <c r="F1893" s="17">
        <f t="shared" si="461"/>
        <v>4.9999999999998934E-3</v>
      </c>
      <c r="G1893" s="16">
        <f t="shared" si="448"/>
        <v>-0.48924999999999974</v>
      </c>
      <c r="H1893" s="16">
        <f t="shared" si="449"/>
        <v>-0.24075000000000069</v>
      </c>
      <c r="I1893" s="16">
        <f t="shared" si="450"/>
        <v>-0.73000000000000043</v>
      </c>
      <c r="J1893" s="7">
        <f>VLOOKUP(C1893,'Nymex hist.'!A:B,2,0)</f>
        <v>4.2279999999999998</v>
      </c>
      <c r="K1893" s="11">
        <f t="shared" si="460"/>
        <v>4.22</v>
      </c>
      <c r="L1893" s="11">
        <f t="shared" si="462"/>
        <v>4.2249999999999996</v>
      </c>
      <c r="M1893" s="9">
        <f t="shared" si="451"/>
        <v>3.6969166666666666</v>
      </c>
      <c r="N1893" s="9">
        <f t="shared" si="452"/>
        <v>3.2076666666666669</v>
      </c>
      <c r="O1893" s="9">
        <f t="shared" si="453"/>
        <v>2.9669166666666662</v>
      </c>
      <c r="P1893" s="9">
        <f t="shared" si="454"/>
        <v>2.9069166666666661</v>
      </c>
      <c r="Q1893" s="9">
        <f t="shared" si="455"/>
        <v>2.9019166666666663</v>
      </c>
      <c r="R1893" s="8">
        <v>36717</v>
      </c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3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>
        <v>4.2279999999999998</v>
      </c>
      <c r="DF1893" s="2">
        <v>4.2220000000000004</v>
      </c>
      <c r="DG1893" s="2">
        <v>4.21</v>
      </c>
      <c r="DH1893" s="2">
        <v>4.29</v>
      </c>
      <c r="DI1893" s="2">
        <v>4.3849999999999998</v>
      </c>
      <c r="DJ1893" s="2">
        <v>4.38</v>
      </c>
      <c r="DK1893" s="2">
        <v>4.1500000000000004</v>
      </c>
      <c r="DL1893" s="2">
        <v>3.92</v>
      </c>
      <c r="DM1893" s="2">
        <v>3.665</v>
      </c>
      <c r="DN1893" s="2">
        <v>3.5550000000000002</v>
      </c>
      <c r="DO1893" s="2">
        <v>3.5150000000000001</v>
      </c>
      <c r="DP1893" s="2">
        <v>3.4969999999999999</v>
      </c>
      <c r="DQ1893" s="2">
        <v>3.4849999999999999</v>
      </c>
      <c r="DR1893" s="2">
        <v>3.4750000000000001</v>
      </c>
      <c r="DS1893" s="2">
        <v>3.4849999999999999</v>
      </c>
      <c r="DT1893" s="2">
        <v>3.5710000000000002</v>
      </c>
      <c r="DU1893" s="2">
        <v>3.665</v>
      </c>
      <c r="DV1893" s="2">
        <v>3.6749999999999998</v>
      </c>
      <c r="DW1893" s="2">
        <v>3.508</v>
      </c>
      <c r="DX1893" s="2">
        <v>3.3340000000000001</v>
      </c>
      <c r="DY1893" s="2">
        <v>3.1739999999999999</v>
      </c>
      <c r="DZ1893" s="2">
        <v>3.0990000000000002</v>
      </c>
      <c r="EA1893" s="2">
        <v>3.0619999999999998</v>
      </c>
      <c r="EB1893" s="2">
        <v>3.0619999999999998</v>
      </c>
      <c r="EC1893" s="2">
        <v>3.0590000000000002</v>
      </c>
      <c r="ED1893" s="2">
        <v>3.044</v>
      </c>
      <c r="EE1893" s="2">
        <v>3.0609999999999999</v>
      </c>
      <c r="EF1893" s="2">
        <v>3.1579999999999999</v>
      </c>
      <c r="EG1893" s="2">
        <v>3.2559999999999998</v>
      </c>
      <c r="EH1893" s="2">
        <v>3.2709999999999999</v>
      </c>
      <c r="EI1893" s="2">
        <v>3.1360000000000001</v>
      </c>
      <c r="EJ1893" s="2">
        <v>2.996</v>
      </c>
      <c r="EK1893" s="2">
        <v>2.85</v>
      </c>
      <c r="EL1893" s="2">
        <v>2.8220000000000001</v>
      </c>
      <c r="EM1893" s="2">
        <v>2.8250000000000002</v>
      </c>
      <c r="EN1893" s="2">
        <v>2.8250000000000002</v>
      </c>
      <c r="EO1893" s="2">
        <v>2.919</v>
      </c>
      <c r="EP1893" s="2">
        <v>2.9039999999999999</v>
      </c>
      <c r="EQ1893" s="2">
        <v>2.9209999999999998</v>
      </c>
      <c r="ER1893" s="2">
        <v>3.0179999999999998</v>
      </c>
      <c r="ES1893" s="2">
        <v>3.1160000000000001</v>
      </c>
      <c r="ET1893" s="2">
        <v>3.2029999999999998</v>
      </c>
      <c r="EU1893" s="2">
        <v>3.0720000000000001</v>
      </c>
      <c r="EV1893" s="2">
        <v>2.9350000000000001</v>
      </c>
      <c r="EW1893" s="2">
        <v>2.7919999999999998</v>
      </c>
      <c r="EX1893" s="2">
        <v>2.7650000000000001</v>
      </c>
      <c r="EY1893" s="2">
        <v>2.7690000000000001</v>
      </c>
      <c r="EZ1893" s="2">
        <v>2.7690000000000001</v>
      </c>
      <c r="FA1893" s="2">
        <v>2.863</v>
      </c>
      <c r="FB1893" s="2">
        <v>2.847</v>
      </c>
      <c r="FC1893" s="2">
        <v>2.863</v>
      </c>
      <c r="FD1893" s="2">
        <v>2.9550000000000001</v>
      </c>
      <c r="FE1893" s="2">
        <v>3.05</v>
      </c>
      <c r="FF1893" s="2">
        <v>3.19</v>
      </c>
      <c r="FG1893" s="2">
        <v>3.0630000000000002</v>
      </c>
      <c r="FH1893" s="2">
        <v>2.9289999999999998</v>
      </c>
      <c r="FI1893" s="2">
        <v>2.7890000000000001</v>
      </c>
      <c r="FJ1893" s="2">
        <v>2.7629999999999999</v>
      </c>
      <c r="FK1893" s="2">
        <v>2.7679999999999998</v>
      </c>
      <c r="FL1893" s="2">
        <v>2.7679999999999998</v>
      </c>
      <c r="FM1893" s="2">
        <v>2.8620000000000001</v>
      </c>
      <c r="FN1893" s="2">
        <v>2.8450000000000002</v>
      </c>
      <c r="FO1893" s="2">
        <v>2.86</v>
      </c>
      <c r="FP1893" s="2">
        <v>2.9470000000000001</v>
      </c>
      <c r="FQ1893" s="2">
        <v>3.0390000000000001</v>
      </c>
      <c r="FR1893" s="2">
        <v>3.1970000000000001</v>
      </c>
      <c r="FS1893" s="2">
        <v>3.0739999999999998</v>
      </c>
      <c r="FT1893" s="2">
        <v>2.9430000000000001</v>
      </c>
      <c r="FU1893" s="2">
        <v>2.806</v>
      </c>
      <c r="FV1893" s="2">
        <v>2.7810000000000001</v>
      </c>
      <c r="FW1893" s="2">
        <v>2.7869999999999999</v>
      </c>
      <c r="FX1893" s="2">
        <v>2.7869999999999999</v>
      </c>
      <c r="FY1893" s="2"/>
      <c r="FZ1893" s="2"/>
      <c r="GA1893" s="2"/>
      <c r="GB1893" s="2"/>
      <c r="GC1893" s="2"/>
      <c r="GD1893" s="2"/>
      <c r="GE1893" s="2"/>
      <c r="GF1893" s="2"/>
      <c r="GG1893" s="2"/>
      <c r="GH1893" s="2"/>
      <c r="GI1893" s="2"/>
      <c r="GJ1893" s="2"/>
      <c r="GK1893" s="2"/>
      <c r="GL1893" s="2"/>
      <c r="GM1893" s="2"/>
      <c r="GN1893" s="2"/>
      <c r="GO1893" s="2"/>
      <c r="GP1893" s="2"/>
      <c r="GQ1893" s="2"/>
    </row>
    <row r="1894" spans="1:199" customFormat="1" hidden="1" x14ac:dyDescent="0.2">
      <c r="A1894">
        <f t="shared" si="456"/>
        <v>2</v>
      </c>
      <c r="B1894">
        <f t="shared" si="457"/>
        <v>7</v>
      </c>
      <c r="C1894" s="1">
        <v>36718</v>
      </c>
      <c r="D1894">
        <f t="shared" si="458"/>
        <v>7</v>
      </c>
      <c r="E1894">
        <f t="shared" si="459"/>
        <v>2000</v>
      </c>
      <c r="F1894" s="17">
        <f t="shared" si="461"/>
        <v>-1.8000000000002458E-3</v>
      </c>
      <c r="G1894" s="16">
        <f t="shared" si="448"/>
        <v>-0.47450000000000037</v>
      </c>
      <c r="H1894" s="16">
        <f t="shared" si="449"/>
        <v>-0.24208333333333298</v>
      </c>
      <c r="I1894" s="16">
        <f t="shared" si="450"/>
        <v>-0.71658333333333335</v>
      </c>
      <c r="J1894" s="7">
        <f>VLOOKUP(C1894,'Nymex hist.'!A:B,2,0)</f>
        <v>4.2569999999999997</v>
      </c>
      <c r="K1894" s="11">
        <f t="shared" si="460"/>
        <v>4.2480000000000002</v>
      </c>
      <c r="L1894" s="11">
        <f t="shared" si="462"/>
        <v>4.2462</v>
      </c>
      <c r="M1894" s="9">
        <f t="shared" si="451"/>
        <v>3.7574999999999998</v>
      </c>
      <c r="N1894" s="9">
        <f t="shared" si="452"/>
        <v>3.2829999999999995</v>
      </c>
      <c r="O1894" s="9">
        <f t="shared" si="453"/>
        <v>3.0409166666666665</v>
      </c>
      <c r="P1894" s="9">
        <f t="shared" si="454"/>
        <v>2.9809166666666673</v>
      </c>
      <c r="Q1894" s="9">
        <f t="shared" si="455"/>
        <v>2.9759166666666665</v>
      </c>
      <c r="R1894" s="8">
        <v>36718</v>
      </c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3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>
        <v>4.2569999999999997</v>
      </c>
      <c r="DF1894" s="2">
        <v>4.2510000000000003</v>
      </c>
      <c r="DG1894" s="2">
        <v>4.2359999999999998</v>
      </c>
      <c r="DH1894" s="2">
        <v>4.306</v>
      </c>
      <c r="DI1894" s="2">
        <v>4.4000000000000004</v>
      </c>
      <c r="DJ1894" s="2">
        <v>4.3949999999999996</v>
      </c>
      <c r="DK1894" s="2">
        <v>4.1749999999999998</v>
      </c>
      <c r="DL1894" s="2">
        <v>3.9550000000000001</v>
      </c>
      <c r="DM1894" s="2">
        <v>3.72</v>
      </c>
      <c r="DN1894" s="2">
        <v>3.6269999999999998</v>
      </c>
      <c r="DO1894" s="2">
        <v>3.589</v>
      </c>
      <c r="DP1894" s="2">
        <v>3.5720000000000001</v>
      </c>
      <c r="DQ1894" s="2">
        <v>3.56</v>
      </c>
      <c r="DR1894" s="2">
        <v>3.55</v>
      </c>
      <c r="DS1894" s="2">
        <v>3.5550000000000002</v>
      </c>
      <c r="DT1894" s="2">
        <v>3.6520000000000001</v>
      </c>
      <c r="DU1894" s="2">
        <v>3.74</v>
      </c>
      <c r="DV1894" s="2">
        <v>3.7549999999999999</v>
      </c>
      <c r="DW1894" s="2">
        <v>3.5870000000000002</v>
      </c>
      <c r="DX1894" s="2">
        <v>3.4129999999999998</v>
      </c>
      <c r="DY1894" s="2">
        <v>3.2480000000000002</v>
      </c>
      <c r="DZ1894" s="2">
        <v>3.173</v>
      </c>
      <c r="EA1894" s="2">
        <v>3.1360000000000001</v>
      </c>
      <c r="EB1894" s="2">
        <v>3.1360000000000001</v>
      </c>
      <c r="EC1894" s="2">
        <v>3.133</v>
      </c>
      <c r="ED1894" s="2">
        <v>3.1179999999999999</v>
      </c>
      <c r="EE1894" s="2">
        <v>3.1349999999999998</v>
      </c>
      <c r="EF1894" s="2">
        <v>3.2320000000000002</v>
      </c>
      <c r="EG1894" s="2">
        <v>3.33</v>
      </c>
      <c r="EH1894" s="2">
        <v>3.3450000000000002</v>
      </c>
      <c r="EI1894" s="2">
        <v>3.21</v>
      </c>
      <c r="EJ1894" s="2">
        <v>3.07</v>
      </c>
      <c r="EK1894" s="2">
        <v>2.9239999999999999</v>
      </c>
      <c r="EL1894" s="2">
        <v>2.8959999999999999</v>
      </c>
      <c r="EM1894" s="2">
        <v>2.899</v>
      </c>
      <c r="EN1894" s="2">
        <v>2.899</v>
      </c>
      <c r="EO1894" s="2">
        <v>2.9929999999999999</v>
      </c>
      <c r="EP1894" s="2">
        <v>2.9780000000000002</v>
      </c>
      <c r="EQ1894" s="2">
        <v>2.9950000000000001</v>
      </c>
      <c r="ER1894" s="2">
        <v>3.0920000000000001</v>
      </c>
      <c r="ES1894" s="2">
        <v>3.19</v>
      </c>
      <c r="ET1894" s="2">
        <v>3.2770000000000001</v>
      </c>
      <c r="EU1894" s="2">
        <v>3.1459999999999999</v>
      </c>
      <c r="EV1894" s="2">
        <v>3.0089999999999999</v>
      </c>
      <c r="EW1894" s="2">
        <v>2.8660000000000001</v>
      </c>
      <c r="EX1894" s="2">
        <v>2.839</v>
      </c>
      <c r="EY1894" s="2">
        <v>2.843</v>
      </c>
      <c r="EZ1894" s="2">
        <v>2.843</v>
      </c>
      <c r="FA1894" s="2">
        <v>2.9369999999999998</v>
      </c>
      <c r="FB1894" s="2">
        <v>2.9209999999999998</v>
      </c>
      <c r="FC1894" s="2">
        <v>2.9369999999999998</v>
      </c>
      <c r="FD1894" s="2">
        <v>3.0289999999999999</v>
      </c>
      <c r="FE1894" s="2">
        <v>3.1240000000000001</v>
      </c>
      <c r="FF1894" s="2">
        <v>3.2639999999999998</v>
      </c>
      <c r="FG1894" s="2">
        <v>3.137</v>
      </c>
      <c r="FH1894" s="2">
        <v>3.0030000000000001</v>
      </c>
      <c r="FI1894" s="2">
        <v>2.863</v>
      </c>
      <c r="FJ1894" s="2">
        <v>2.8370000000000002</v>
      </c>
      <c r="FK1894" s="2">
        <v>2.8420000000000001</v>
      </c>
      <c r="FL1894" s="2">
        <v>2.8420000000000001</v>
      </c>
      <c r="FM1894" s="2">
        <v>2.9359999999999999</v>
      </c>
      <c r="FN1894" s="2">
        <v>2.919</v>
      </c>
      <c r="FO1894" s="2">
        <v>2.9340000000000002</v>
      </c>
      <c r="FP1894" s="2">
        <v>3.0209999999999999</v>
      </c>
      <c r="FQ1894" s="2">
        <v>3.113</v>
      </c>
      <c r="FR1894" s="2">
        <v>3.2709999999999999</v>
      </c>
      <c r="FS1894" s="2">
        <v>3.1480000000000001</v>
      </c>
      <c r="FT1894" s="2">
        <v>3.0169999999999999</v>
      </c>
      <c r="FU1894" s="2">
        <v>2.88</v>
      </c>
      <c r="FV1894" s="2">
        <v>2.855</v>
      </c>
      <c r="FW1894" s="2">
        <v>2.8610000000000002</v>
      </c>
      <c r="FX1894" s="2">
        <v>2.8610000000000002</v>
      </c>
      <c r="FY1894" s="2"/>
      <c r="FZ1894" s="2"/>
      <c r="GA1894" s="2"/>
      <c r="GB1894" s="2"/>
      <c r="GC1894" s="2"/>
      <c r="GD1894" s="2"/>
      <c r="GE1894" s="2"/>
      <c r="GF1894" s="2"/>
      <c r="GG1894" s="2"/>
      <c r="GH1894" s="2"/>
      <c r="GI1894" s="2"/>
      <c r="GJ1894" s="2"/>
      <c r="GK1894" s="2"/>
      <c r="GL1894" s="2"/>
      <c r="GM1894" s="2"/>
      <c r="GN1894" s="2"/>
      <c r="GO1894" s="2"/>
      <c r="GP1894" s="2"/>
      <c r="GQ1894" s="2"/>
    </row>
    <row r="1895" spans="1:199" customFormat="1" hidden="1" x14ac:dyDescent="0.2">
      <c r="A1895">
        <f t="shared" si="456"/>
        <v>3</v>
      </c>
      <c r="B1895">
        <f t="shared" si="457"/>
        <v>7</v>
      </c>
      <c r="C1895" s="1">
        <v>36719</v>
      </c>
      <c r="D1895">
        <f t="shared" si="458"/>
        <v>7</v>
      </c>
      <c r="E1895">
        <f t="shared" si="459"/>
        <v>2000</v>
      </c>
      <c r="F1895" s="17">
        <f t="shared" si="461"/>
        <v>2.3133333333333894E-2</v>
      </c>
      <c r="G1895" s="16">
        <f t="shared" si="448"/>
        <v>-0.45433333333333303</v>
      </c>
      <c r="H1895" s="16">
        <f t="shared" si="449"/>
        <v>-0.24208333333333298</v>
      </c>
      <c r="I1895" s="16">
        <f t="shared" si="450"/>
        <v>-0.69641666666666602</v>
      </c>
      <c r="J1895" s="7">
        <f>VLOOKUP(C1895,'Nymex hist.'!A:B,2,0)</f>
        <v>4.0309999999999997</v>
      </c>
      <c r="K1895" s="11">
        <f t="shared" si="460"/>
        <v>4.0276666666666658</v>
      </c>
      <c r="L1895" s="11">
        <f t="shared" si="462"/>
        <v>4.0507999999999997</v>
      </c>
      <c r="M1895" s="9">
        <f t="shared" si="451"/>
        <v>3.6173333333333328</v>
      </c>
      <c r="N1895" s="9">
        <f t="shared" si="452"/>
        <v>3.1629999999999998</v>
      </c>
      <c r="O1895" s="9">
        <f t="shared" si="453"/>
        <v>2.9209166666666668</v>
      </c>
      <c r="P1895" s="9">
        <f t="shared" si="454"/>
        <v>2.8659166666666667</v>
      </c>
      <c r="Q1895" s="9">
        <f t="shared" si="455"/>
        <v>2.8609166666666663</v>
      </c>
      <c r="R1895" s="8">
        <v>36719</v>
      </c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3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>
        <v>4.0309999999999997</v>
      </c>
      <c r="DF1895" s="2">
        <v>4.0309999999999997</v>
      </c>
      <c r="DG1895" s="2">
        <v>4.0209999999999999</v>
      </c>
      <c r="DH1895" s="2">
        <v>4.101</v>
      </c>
      <c r="DI1895" s="2">
        <v>4.1950000000000003</v>
      </c>
      <c r="DJ1895" s="2">
        <v>4.1909999999999998</v>
      </c>
      <c r="DK1895" s="2">
        <v>3.9809999999999999</v>
      </c>
      <c r="DL1895" s="2">
        <v>3.786</v>
      </c>
      <c r="DM1895" s="2">
        <v>3.581</v>
      </c>
      <c r="DN1895" s="2">
        <v>3.496</v>
      </c>
      <c r="DO1895" s="2">
        <v>3.468</v>
      </c>
      <c r="DP1895" s="2">
        <v>3.4510000000000001</v>
      </c>
      <c r="DQ1895" s="2">
        <v>3.4390000000000001</v>
      </c>
      <c r="DR1895" s="2">
        <v>3.4289999999999998</v>
      </c>
      <c r="DS1895" s="2">
        <v>3.4340000000000002</v>
      </c>
      <c r="DT1895" s="2">
        <v>3.532</v>
      </c>
      <c r="DU1895" s="2">
        <v>3.62</v>
      </c>
      <c r="DV1895" s="2">
        <v>3.6349999999999998</v>
      </c>
      <c r="DW1895" s="2">
        <v>3.4670000000000001</v>
      </c>
      <c r="DX1895" s="2">
        <v>3.2930000000000001</v>
      </c>
      <c r="DY1895" s="2">
        <v>3.1280000000000001</v>
      </c>
      <c r="DZ1895" s="2">
        <v>3.0529999999999999</v>
      </c>
      <c r="EA1895" s="2">
        <v>3.016</v>
      </c>
      <c r="EB1895" s="2">
        <v>3.016</v>
      </c>
      <c r="EC1895" s="2">
        <v>3.0129999999999999</v>
      </c>
      <c r="ED1895" s="2">
        <v>2.9980000000000002</v>
      </c>
      <c r="EE1895" s="2">
        <v>3.0150000000000001</v>
      </c>
      <c r="EF1895" s="2">
        <v>3.1120000000000001</v>
      </c>
      <c r="EG1895" s="2">
        <v>3.21</v>
      </c>
      <c r="EH1895" s="2">
        <v>3.2250000000000001</v>
      </c>
      <c r="EI1895" s="2">
        <v>3.09</v>
      </c>
      <c r="EJ1895" s="2">
        <v>2.95</v>
      </c>
      <c r="EK1895" s="2">
        <v>2.8039999999999998</v>
      </c>
      <c r="EL1895" s="2">
        <v>2.7759999999999998</v>
      </c>
      <c r="EM1895" s="2">
        <v>2.7789999999999999</v>
      </c>
      <c r="EN1895" s="2">
        <v>2.7789999999999999</v>
      </c>
      <c r="EO1895" s="2">
        <v>2.8730000000000002</v>
      </c>
      <c r="EP1895" s="2">
        <v>2.8580000000000001</v>
      </c>
      <c r="EQ1895" s="2">
        <v>2.875</v>
      </c>
      <c r="ER1895" s="2">
        <v>2.972</v>
      </c>
      <c r="ES1895" s="2">
        <v>3.07</v>
      </c>
      <c r="ET1895" s="2">
        <v>3.1619999999999999</v>
      </c>
      <c r="EU1895" s="2">
        <v>3.0310000000000001</v>
      </c>
      <c r="EV1895" s="2">
        <v>2.8940000000000001</v>
      </c>
      <c r="EW1895" s="2">
        <v>2.7509999999999999</v>
      </c>
      <c r="EX1895" s="2">
        <v>2.7240000000000002</v>
      </c>
      <c r="EY1895" s="2">
        <v>2.7280000000000002</v>
      </c>
      <c r="EZ1895" s="2">
        <v>2.7280000000000002</v>
      </c>
      <c r="FA1895" s="2">
        <v>2.8220000000000001</v>
      </c>
      <c r="FB1895" s="2">
        <v>2.806</v>
      </c>
      <c r="FC1895" s="2">
        <v>2.8220000000000001</v>
      </c>
      <c r="FD1895" s="2">
        <v>2.9140000000000001</v>
      </c>
      <c r="FE1895" s="2">
        <v>3.0089999999999999</v>
      </c>
      <c r="FF1895" s="2">
        <v>3.149</v>
      </c>
      <c r="FG1895" s="2">
        <v>3.0219999999999998</v>
      </c>
      <c r="FH1895" s="2">
        <v>2.8879999999999999</v>
      </c>
      <c r="FI1895" s="2">
        <v>2.7480000000000002</v>
      </c>
      <c r="FJ1895" s="2">
        <v>2.722</v>
      </c>
      <c r="FK1895" s="2">
        <v>2.7269999999999999</v>
      </c>
      <c r="FL1895" s="2">
        <v>2.7269999999999999</v>
      </c>
      <c r="FM1895" s="2">
        <v>2.8210000000000002</v>
      </c>
      <c r="FN1895" s="2">
        <v>2.8039999999999998</v>
      </c>
      <c r="FO1895" s="2">
        <v>2.819</v>
      </c>
      <c r="FP1895" s="2">
        <v>2.9060000000000001</v>
      </c>
      <c r="FQ1895" s="2">
        <v>2.9980000000000002</v>
      </c>
      <c r="FR1895" s="2">
        <v>3.1560000000000001</v>
      </c>
      <c r="FS1895" s="2">
        <v>3.0329999999999999</v>
      </c>
      <c r="FT1895" s="2">
        <v>2.9020000000000001</v>
      </c>
      <c r="FU1895" s="2">
        <v>2.7650000000000001</v>
      </c>
      <c r="FV1895" s="2">
        <v>2.74</v>
      </c>
      <c r="FW1895" s="2">
        <v>2.746</v>
      </c>
      <c r="FX1895" s="2">
        <v>2.746</v>
      </c>
      <c r="FY1895" s="2"/>
      <c r="FZ1895" s="2"/>
      <c r="GA1895" s="2"/>
      <c r="GB1895" s="2"/>
      <c r="GC1895" s="2"/>
      <c r="GD1895" s="2"/>
      <c r="GE1895" s="2"/>
      <c r="GF1895" s="2"/>
      <c r="GG1895" s="2"/>
      <c r="GH1895" s="2"/>
      <c r="GI1895" s="2"/>
      <c r="GJ1895" s="2"/>
      <c r="GK1895" s="2"/>
      <c r="GL1895" s="2"/>
      <c r="GM1895" s="2"/>
      <c r="GN1895" s="2"/>
      <c r="GO1895" s="2"/>
      <c r="GP1895" s="2"/>
      <c r="GQ1895" s="2"/>
    </row>
    <row r="1896" spans="1:199" x14ac:dyDescent="0.2">
      <c r="A1896" s="36">
        <f t="shared" si="456"/>
        <v>4</v>
      </c>
      <c r="B1896" s="36">
        <f t="shared" si="457"/>
        <v>7</v>
      </c>
      <c r="C1896" s="1">
        <v>36720</v>
      </c>
      <c r="D1896">
        <f t="shared" si="458"/>
        <v>7</v>
      </c>
      <c r="E1896">
        <f t="shared" si="459"/>
        <v>2000</v>
      </c>
      <c r="F1896" s="21">
        <f t="shared" si="461"/>
        <v>2.2666666666673052E-3</v>
      </c>
      <c r="G1896" s="21">
        <f t="shared" si="448"/>
        <v>-0.44208333333333316</v>
      </c>
      <c r="H1896" s="21">
        <f t="shared" si="449"/>
        <v>-0.23499999999999988</v>
      </c>
      <c r="I1896" s="21">
        <f t="shared" si="450"/>
        <v>-0.67708333333333304</v>
      </c>
      <c r="J1896" s="23">
        <f>VLOOKUP(C1896,'Nymex hist.'!A:B,2,0)</f>
        <v>4.1660000000000004</v>
      </c>
      <c r="K1896" s="23">
        <f t="shared" si="460"/>
        <v>4.1583333333333332</v>
      </c>
      <c r="L1896" s="23">
        <f t="shared" si="462"/>
        <v>4.1606000000000005</v>
      </c>
      <c r="M1896" s="23">
        <f t="shared" si="451"/>
        <v>3.7410000000000001</v>
      </c>
      <c r="N1896" s="23">
        <f t="shared" si="452"/>
        <v>3.2989166666666669</v>
      </c>
      <c r="O1896" s="23">
        <f t="shared" si="453"/>
        <v>3.0639166666666671</v>
      </c>
      <c r="P1896" s="23">
        <f t="shared" si="454"/>
        <v>3.0089166666666665</v>
      </c>
      <c r="Q1896" s="23">
        <f t="shared" si="455"/>
        <v>3.0039166666666666</v>
      </c>
      <c r="R1896" s="30">
        <v>36720</v>
      </c>
      <c r="S1896" s="32"/>
      <c r="T1896" s="32"/>
      <c r="U1896" s="32"/>
      <c r="V1896" s="32"/>
      <c r="W1896" s="32"/>
      <c r="X1896" s="32"/>
      <c r="Y1896" s="32"/>
      <c r="Z1896" s="32"/>
      <c r="AA1896" s="32"/>
      <c r="AB1896" s="32"/>
      <c r="AC1896" s="32"/>
      <c r="AD1896" s="32"/>
      <c r="AE1896" s="32"/>
      <c r="AF1896" s="32"/>
      <c r="AG1896" s="32"/>
      <c r="AH1896" s="32"/>
      <c r="AI1896" s="32"/>
      <c r="AJ1896" s="34"/>
      <c r="AK1896" s="32"/>
      <c r="AL1896" s="32"/>
      <c r="AM1896" s="32"/>
      <c r="AN1896" s="32"/>
      <c r="AO1896" s="32"/>
      <c r="AP1896" s="32"/>
      <c r="AQ1896" s="32"/>
      <c r="AR1896" s="32"/>
      <c r="AS1896" s="32"/>
      <c r="AT1896" s="32"/>
      <c r="AU1896" s="32"/>
      <c r="AV1896" s="32"/>
      <c r="AW1896" s="32"/>
      <c r="AX1896" s="32"/>
      <c r="AY1896" s="32"/>
      <c r="AZ1896" s="32"/>
      <c r="BA1896" s="32"/>
      <c r="BB1896" s="32"/>
      <c r="BC1896" s="32"/>
      <c r="BD1896" s="32"/>
      <c r="BE1896" s="32"/>
      <c r="BF1896" s="32"/>
      <c r="BG1896" s="32"/>
      <c r="BH1896" s="32"/>
      <c r="BI1896" s="32"/>
      <c r="BJ1896" s="32"/>
      <c r="BK1896" s="32"/>
      <c r="BL1896" s="32"/>
      <c r="BM1896" s="32"/>
      <c r="BN1896" s="32"/>
      <c r="BO1896" s="32"/>
      <c r="BP1896" s="32"/>
      <c r="BQ1896" s="32"/>
      <c r="BR1896" s="32"/>
      <c r="BS1896" s="32"/>
      <c r="BT1896" s="32"/>
      <c r="BU1896" s="32"/>
      <c r="BV1896" s="32"/>
      <c r="BW1896" s="32"/>
      <c r="BX1896" s="32"/>
      <c r="BY1896" s="32"/>
      <c r="BZ1896" s="32"/>
      <c r="CA1896" s="32"/>
      <c r="CB1896" s="32"/>
      <c r="CC1896" s="32"/>
      <c r="CD1896" s="32"/>
      <c r="CE1896" s="32"/>
      <c r="CF1896" s="32"/>
      <c r="CG1896" s="32"/>
      <c r="CH1896" s="32"/>
      <c r="CI1896" s="32"/>
      <c r="CJ1896" s="32"/>
      <c r="CK1896" s="32"/>
      <c r="CL1896" s="32"/>
      <c r="CM1896" s="32"/>
      <c r="CN1896" s="32"/>
      <c r="CO1896" s="32"/>
      <c r="CP1896" s="32"/>
      <c r="CQ1896" s="32"/>
      <c r="CR1896" s="32"/>
      <c r="CS1896" s="32"/>
      <c r="CT1896" s="32"/>
      <c r="CU1896" s="32"/>
      <c r="CV1896" s="32"/>
      <c r="CW1896" s="32"/>
      <c r="CX1896" s="32"/>
      <c r="CY1896" s="32"/>
      <c r="CZ1896" s="32"/>
      <c r="DA1896" s="32"/>
      <c r="DB1896" s="32"/>
      <c r="DC1896" s="32"/>
      <c r="DD1896" s="32"/>
      <c r="DE1896" s="32">
        <v>4.1660000000000004</v>
      </c>
      <c r="DF1896" s="32">
        <v>4.1619999999999999</v>
      </c>
      <c r="DG1896" s="32">
        <v>4.1470000000000002</v>
      </c>
      <c r="DH1896" s="32">
        <v>4.218</v>
      </c>
      <c r="DI1896" s="32">
        <v>4.3049999999999997</v>
      </c>
      <c r="DJ1896" s="32">
        <v>4.2949999999999999</v>
      </c>
      <c r="DK1896" s="32">
        <v>4.09</v>
      </c>
      <c r="DL1896" s="32">
        <v>3.895</v>
      </c>
      <c r="DM1896" s="32">
        <v>3.7</v>
      </c>
      <c r="DN1896" s="32">
        <v>3.625</v>
      </c>
      <c r="DO1896" s="32">
        <v>3.6</v>
      </c>
      <c r="DP1896" s="32">
        <v>3.5830000000000002</v>
      </c>
      <c r="DQ1896" s="32">
        <v>3.5710000000000002</v>
      </c>
      <c r="DR1896" s="32">
        <v>3.5609999999999999</v>
      </c>
      <c r="DS1896" s="32">
        <v>3.5659999999999998</v>
      </c>
      <c r="DT1896" s="32">
        <v>3.6589999999999998</v>
      </c>
      <c r="DU1896" s="32">
        <v>3.7469999999999999</v>
      </c>
      <c r="DV1896" s="32">
        <v>3.7610000000000001</v>
      </c>
      <c r="DW1896" s="32">
        <v>3.593</v>
      </c>
      <c r="DX1896" s="32">
        <v>3.419</v>
      </c>
      <c r="DY1896" s="32">
        <v>3.254</v>
      </c>
      <c r="DZ1896" s="32">
        <v>3.1789999999999998</v>
      </c>
      <c r="EA1896" s="32">
        <v>3.1589999999999998</v>
      </c>
      <c r="EB1896" s="32">
        <v>3.1589999999999998</v>
      </c>
      <c r="EC1896" s="32">
        <v>3.1560000000000001</v>
      </c>
      <c r="ED1896" s="32">
        <v>3.141</v>
      </c>
      <c r="EE1896" s="32">
        <v>3.1579999999999999</v>
      </c>
      <c r="EF1896" s="32">
        <v>3.2549999999999999</v>
      </c>
      <c r="EG1896" s="32">
        <v>3.3530000000000002</v>
      </c>
      <c r="EH1896" s="32">
        <v>3.3679999999999999</v>
      </c>
      <c r="EI1896" s="32">
        <v>3.2330000000000001</v>
      </c>
      <c r="EJ1896" s="32">
        <v>3.093</v>
      </c>
      <c r="EK1896" s="32">
        <v>2.9470000000000001</v>
      </c>
      <c r="EL1896" s="32">
        <v>2.919</v>
      </c>
      <c r="EM1896" s="32">
        <v>2.9220000000000002</v>
      </c>
      <c r="EN1896" s="32">
        <v>2.9220000000000002</v>
      </c>
      <c r="EO1896" s="32">
        <v>3.016</v>
      </c>
      <c r="EP1896" s="32">
        <v>3.0009999999999999</v>
      </c>
      <c r="EQ1896" s="32">
        <v>3.0179999999999998</v>
      </c>
      <c r="ER1896" s="32">
        <v>3.1150000000000002</v>
      </c>
      <c r="ES1896" s="32">
        <v>3.2130000000000001</v>
      </c>
      <c r="ET1896" s="32">
        <v>3.3050000000000002</v>
      </c>
      <c r="EU1896" s="32">
        <v>3.1739999999999999</v>
      </c>
      <c r="EV1896" s="32">
        <v>3.0369999999999999</v>
      </c>
      <c r="EW1896" s="32">
        <v>2.8940000000000001</v>
      </c>
      <c r="EX1896" s="32">
        <v>2.867</v>
      </c>
      <c r="EY1896" s="32">
        <v>2.871</v>
      </c>
      <c r="EZ1896" s="32">
        <v>2.871</v>
      </c>
      <c r="FA1896" s="32">
        <v>2.9649999999999999</v>
      </c>
      <c r="FB1896" s="32">
        <v>2.9489999999999998</v>
      </c>
      <c r="FC1896" s="32">
        <v>2.9649999999999999</v>
      </c>
      <c r="FD1896" s="32">
        <v>3.0569999999999999</v>
      </c>
      <c r="FE1896" s="32">
        <v>3.1520000000000001</v>
      </c>
      <c r="FF1896" s="32">
        <v>3.2919999999999998</v>
      </c>
      <c r="FG1896" s="32">
        <v>3.165</v>
      </c>
      <c r="FH1896" s="32">
        <v>3.0310000000000001</v>
      </c>
      <c r="FI1896" s="32">
        <v>2.891</v>
      </c>
      <c r="FJ1896" s="32">
        <v>2.8650000000000002</v>
      </c>
      <c r="FK1896" s="32">
        <v>2.87</v>
      </c>
      <c r="FL1896" s="32">
        <v>2.87</v>
      </c>
      <c r="FM1896" s="32">
        <v>2.964</v>
      </c>
      <c r="FN1896" s="32">
        <v>2.9470000000000001</v>
      </c>
      <c r="FO1896" s="32">
        <v>2.9620000000000002</v>
      </c>
      <c r="FP1896" s="32">
        <v>3.0489999999999999</v>
      </c>
      <c r="FQ1896" s="32">
        <v>3.141</v>
      </c>
      <c r="FR1896" s="32">
        <v>3.2989999999999999</v>
      </c>
      <c r="FS1896" s="32">
        <v>3.1760000000000002</v>
      </c>
      <c r="FT1896" s="32">
        <v>3.0449999999999999</v>
      </c>
      <c r="FU1896" s="32">
        <v>2.9079999999999999</v>
      </c>
      <c r="FV1896" s="32">
        <v>2.883</v>
      </c>
      <c r="FW1896" s="32">
        <v>2.8889999999999998</v>
      </c>
      <c r="FX1896" s="32">
        <v>2.8889999999999998</v>
      </c>
      <c r="FY1896" s="32"/>
      <c r="FZ1896" s="32"/>
      <c r="GA1896" s="32"/>
      <c r="GB1896" s="32"/>
      <c r="GC1896" s="32"/>
      <c r="GD1896" s="32"/>
      <c r="GE1896" s="32"/>
      <c r="GF1896" s="32"/>
      <c r="GG1896" s="32"/>
      <c r="GH1896" s="32"/>
      <c r="GI1896" s="32"/>
      <c r="GJ1896" s="32"/>
      <c r="GK1896" s="32"/>
      <c r="GL1896" s="32"/>
      <c r="GM1896" s="32"/>
      <c r="GN1896" s="32"/>
      <c r="GO1896" s="32"/>
      <c r="GP1896" s="32"/>
      <c r="GQ1896" s="32"/>
    </row>
    <row r="1897" spans="1:199" customFormat="1" hidden="1" x14ac:dyDescent="0.2">
      <c r="A1897">
        <f t="shared" si="456"/>
        <v>5</v>
      </c>
      <c r="B1897">
        <f t="shared" si="457"/>
        <v>7</v>
      </c>
      <c r="C1897" s="1">
        <v>36721</v>
      </c>
      <c r="D1897">
        <f t="shared" si="458"/>
        <v>7</v>
      </c>
      <c r="E1897">
        <f t="shared" si="459"/>
        <v>2000</v>
      </c>
      <c r="F1897" s="17">
        <f t="shared" si="461"/>
        <v>1.2333333333333307E-2</v>
      </c>
      <c r="G1897" s="16">
        <f t="shared" si="448"/>
        <v>-0.387083333333333</v>
      </c>
      <c r="H1897" s="16">
        <f t="shared" si="449"/>
        <v>-0.21575000000000033</v>
      </c>
      <c r="I1897" s="16">
        <f t="shared" si="450"/>
        <v>-0.60283333333333333</v>
      </c>
      <c r="J1897" s="7">
        <f>VLOOKUP(C1897,'Nymex hist.'!A:B,2,0)</f>
        <v>4.1500000000000004</v>
      </c>
      <c r="K1897" s="11">
        <f t="shared" si="460"/>
        <v>4.1416666666666666</v>
      </c>
      <c r="L1897" s="11">
        <f t="shared" si="462"/>
        <v>4.1539999999999999</v>
      </c>
      <c r="M1897" s="9">
        <f t="shared" si="451"/>
        <v>3.7705000000000002</v>
      </c>
      <c r="N1897" s="9">
        <f t="shared" si="452"/>
        <v>3.3834166666666672</v>
      </c>
      <c r="O1897" s="9">
        <f t="shared" si="453"/>
        <v>3.1676666666666669</v>
      </c>
      <c r="P1897" s="9">
        <f t="shared" si="454"/>
        <v>3.1166666666666667</v>
      </c>
      <c r="Q1897" s="9">
        <f t="shared" si="455"/>
        <v>3.1216666666666666</v>
      </c>
      <c r="R1897" s="8">
        <v>36721</v>
      </c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3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>
        <v>4.1500000000000004</v>
      </c>
      <c r="DF1897" s="2">
        <v>4.1449999999999996</v>
      </c>
      <c r="DG1897" s="2">
        <v>4.13</v>
      </c>
      <c r="DH1897" s="2">
        <v>4.2050000000000001</v>
      </c>
      <c r="DI1897" s="2">
        <v>4.2949999999999999</v>
      </c>
      <c r="DJ1897" s="2">
        <v>4.28</v>
      </c>
      <c r="DK1897" s="2">
        <v>4.09</v>
      </c>
      <c r="DL1897" s="2">
        <v>3.9</v>
      </c>
      <c r="DM1897" s="2">
        <v>3.7149999999999999</v>
      </c>
      <c r="DN1897" s="2">
        <v>3.65</v>
      </c>
      <c r="DO1897" s="2">
        <v>3.6349999999999998</v>
      </c>
      <c r="DP1897" s="2">
        <v>3.6219999999999999</v>
      </c>
      <c r="DQ1897" s="2">
        <v>3.6120000000000001</v>
      </c>
      <c r="DR1897" s="2">
        <v>3.6019999999999999</v>
      </c>
      <c r="DS1897" s="2">
        <v>3.6120000000000001</v>
      </c>
      <c r="DT1897" s="2">
        <v>3.72</v>
      </c>
      <c r="DU1897" s="2">
        <v>3.8079999999999998</v>
      </c>
      <c r="DV1897" s="2">
        <v>3.82</v>
      </c>
      <c r="DW1897" s="2">
        <v>3.66</v>
      </c>
      <c r="DX1897" s="2">
        <v>3.5</v>
      </c>
      <c r="DY1897" s="2">
        <v>3.34</v>
      </c>
      <c r="DZ1897" s="2">
        <v>3.2650000000000001</v>
      </c>
      <c r="EA1897" s="2">
        <v>3.2450000000000001</v>
      </c>
      <c r="EB1897" s="2">
        <v>3.2450000000000001</v>
      </c>
      <c r="EC1897" s="2">
        <v>3.2440000000000002</v>
      </c>
      <c r="ED1897" s="2">
        <v>3.2309999999999999</v>
      </c>
      <c r="EE1897" s="2">
        <v>3.25</v>
      </c>
      <c r="EF1897" s="2">
        <v>3.35</v>
      </c>
      <c r="EG1897" s="2">
        <v>3.4510000000000001</v>
      </c>
      <c r="EH1897" s="2">
        <v>3.47</v>
      </c>
      <c r="EI1897" s="2">
        <v>3.343</v>
      </c>
      <c r="EJ1897" s="2">
        <v>3.2040000000000002</v>
      </c>
      <c r="EK1897" s="2">
        <v>3.0590000000000002</v>
      </c>
      <c r="EL1897" s="2">
        <v>3.032</v>
      </c>
      <c r="EM1897" s="2">
        <v>3.0449999999999999</v>
      </c>
      <c r="EN1897" s="2">
        <v>3.0449999999999999</v>
      </c>
      <c r="EO1897" s="2">
        <v>3.1019999999999999</v>
      </c>
      <c r="EP1897" s="2">
        <v>3.089</v>
      </c>
      <c r="EQ1897" s="2">
        <v>3.1080000000000001</v>
      </c>
      <c r="ER1897" s="2">
        <v>3.2069999999999999</v>
      </c>
      <c r="ES1897" s="2">
        <v>3.3079999999999998</v>
      </c>
      <c r="ET1897" s="2">
        <v>3.4079999999999999</v>
      </c>
      <c r="EU1897" s="2">
        <v>3.2810000000000001</v>
      </c>
      <c r="EV1897" s="2">
        <v>3.153</v>
      </c>
      <c r="EW1897" s="2">
        <v>3.0110000000000001</v>
      </c>
      <c r="EX1897" s="2">
        <v>2.9849999999999999</v>
      </c>
      <c r="EY1897" s="2">
        <v>2.9990000000000001</v>
      </c>
      <c r="EZ1897" s="2">
        <v>2.9990000000000001</v>
      </c>
      <c r="FA1897" s="2">
        <v>3.056</v>
      </c>
      <c r="FB1897" s="2">
        <v>3.0419999999999998</v>
      </c>
      <c r="FC1897" s="2">
        <v>3.06</v>
      </c>
      <c r="FD1897" s="2">
        <v>3.1539999999999999</v>
      </c>
      <c r="FE1897" s="2">
        <v>3.2519999999999998</v>
      </c>
      <c r="FF1897" s="2">
        <v>3.4049999999999998</v>
      </c>
      <c r="FG1897" s="2">
        <v>3.282</v>
      </c>
      <c r="FH1897" s="2">
        <v>3.157</v>
      </c>
      <c r="FI1897" s="2">
        <v>3.0179999999999998</v>
      </c>
      <c r="FJ1897" s="2">
        <v>2.9929999999999999</v>
      </c>
      <c r="FK1897" s="2">
        <v>3.008</v>
      </c>
      <c r="FL1897" s="2">
        <v>3.008</v>
      </c>
      <c r="FM1897" s="2">
        <v>3.0649999999999999</v>
      </c>
      <c r="FN1897" s="2">
        <v>3.05</v>
      </c>
      <c r="FO1897" s="2">
        <v>3.0670000000000002</v>
      </c>
      <c r="FP1897" s="2">
        <v>3.1560000000000001</v>
      </c>
      <c r="FQ1897" s="2">
        <v>3.2509999999999999</v>
      </c>
      <c r="FR1897" s="2">
        <v>3.4119999999999999</v>
      </c>
      <c r="FS1897" s="2">
        <v>3.2930000000000001</v>
      </c>
      <c r="FT1897" s="2">
        <v>3.1709999999999998</v>
      </c>
      <c r="FU1897" s="2">
        <v>3.0350000000000001</v>
      </c>
      <c r="FV1897" s="2">
        <v>3.0110000000000001</v>
      </c>
      <c r="FW1897" s="2">
        <v>3.0270000000000001</v>
      </c>
      <c r="FX1897" s="2">
        <v>3.0270000000000001</v>
      </c>
      <c r="FY1897" s="2"/>
      <c r="FZ1897" s="2"/>
      <c r="GA1897" s="2"/>
      <c r="GB1897" s="2"/>
      <c r="GC1897" s="2"/>
      <c r="GD1897" s="2"/>
      <c r="GE1897" s="2"/>
      <c r="GF1897" s="2"/>
      <c r="GG1897" s="2"/>
      <c r="GH1897" s="2"/>
      <c r="GI1897" s="2"/>
      <c r="GJ1897" s="2"/>
      <c r="GK1897" s="2"/>
      <c r="GL1897" s="2"/>
      <c r="GM1897" s="2"/>
      <c r="GN1897" s="2"/>
      <c r="GO1897" s="2"/>
      <c r="GP1897" s="2"/>
      <c r="GQ1897" s="2"/>
    </row>
    <row r="1898" spans="1:199" customFormat="1" hidden="1" x14ac:dyDescent="0.2">
      <c r="A1898">
        <f t="shared" si="456"/>
        <v>1</v>
      </c>
      <c r="B1898">
        <f t="shared" si="457"/>
        <v>7</v>
      </c>
      <c r="C1898" s="1">
        <v>36724</v>
      </c>
      <c r="D1898">
        <f t="shared" si="458"/>
        <v>7</v>
      </c>
      <c r="E1898">
        <f t="shared" si="459"/>
        <v>2000</v>
      </c>
      <c r="F1898" s="17">
        <f t="shared" si="461"/>
        <v>1.9599999999999618E-2</v>
      </c>
      <c r="G1898" s="16">
        <f t="shared" si="448"/>
        <v>-0.34516666666666618</v>
      </c>
      <c r="H1898" s="16">
        <f t="shared" si="449"/>
        <v>-0.19474999999999953</v>
      </c>
      <c r="I1898" s="16">
        <f t="shared" si="450"/>
        <v>-0.53991666666666571</v>
      </c>
      <c r="J1898" s="7">
        <f>VLOOKUP(C1898,'Nymex hist.'!A:B,2,0)</f>
        <v>4.0019999999999998</v>
      </c>
      <c r="K1898" s="11">
        <f t="shared" si="460"/>
        <v>4.0010000000000003</v>
      </c>
      <c r="L1898" s="11">
        <f t="shared" si="462"/>
        <v>4.0206</v>
      </c>
      <c r="M1898" s="9">
        <f t="shared" si="451"/>
        <v>3.6740833333333325</v>
      </c>
      <c r="N1898" s="9">
        <f t="shared" si="452"/>
        <v>3.3289166666666663</v>
      </c>
      <c r="O1898" s="9">
        <f t="shared" si="453"/>
        <v>3.1341666666666668</v>
      </c>
      <c r="P1898" s="9">
        <f t="shared" si="454"/>
        <v>3.0991666666666666</v>
      </c>
      <c r="Q1898" s="9">
        <f t="shared" si="455"/>
        <v>3.1041666666666665</v>
      </c>
      <c r="R1898" s="8">
        <v>36724</v>
      </c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3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>
        <v>4.0019999999999998</v>
      </c>
      <c r="DF1898" s="2">
        <v>4.0069999999999997</v>
      </c>
      <c r="DG1898" s="2">
        <v>3.9940000000000002</v>
      </c>
      <c r="DH1898" s="2">
        <v>4.0640000000000001</v>
      </c>
      <c r="DI1898" s="2">
        <v>4.1500000000000004</v>
      </c>
      <c r="DJ1898" s="2">
        <v>4.1379999999999999</v>
      </c>
      <c r="DK1898" s="2">
        <v>3.9630000000000001</v>
      </c>
      <c r="DL1898" s="2">
        <v>3.7879999999999998</v>
      </c>
      <c r="DM1898" s="2">
        <v>3.6150000000000002</v>
      </c>
      <c r="DN1898" s="2">
        <v>3.5640000000000001</v>
      </c>
      <c r="DO1898" s="2">
        <v>3.55</v>
      </c>
      <c r="DP1898" s="2">
        <v>3.5369999999999999</v>
      </c>
      <c r="DQ1898" s="2">
        <v>3.5270000000000001</v>
      </c>
      <c r="DR1898" s="2">
        <v>3.5169999999999999</v>
      </c>
      <c r="DS1898" s="2">
        <v>3.5289999999999999</v>
      </c>
      <c r="DT1898" s="2">
        <v>3.6339999999999999</v>
      </c>
      <c r="DU1898" s="2">
        <v>3.7269999999999999</v>
      </c>
      <c r="DV1898" s="2">
        <v>3.7389999999999999</v>
      </c>
      <c r="DW1898" s="2">
        <v>3.5840000000000001</v>
      </c>
      <c r="DX1898" s="2">
        <v>3.4340000000000002</v>
      </c>
      <c r="DY1898" s="2">
        <v>3.2789999999999999</v>
      </c>
      <c r="DZ1898" s="2">
        <v>3.2189999999999999</v>
      </c>
      <c r="EA1898" s="2">
        <v>3.1989999999999998</v>
      </c>
      <c r="EB1898" s="2">
        <v>3.1989999999999998</v>
      </c>
      <c r="EC1898" s="2">
        <v>3.198</v>
      </c>
      <c r="ED1898" s="2">
        <v>3.1850000000000001</v>
      </c>
      <c r="EE1898" s="2">
        <v>3.2040000000000002</v>
      </c>
      <c r="EF1898" s="2">
        <v>3.3039999999999998</v>
      </c>
      <c r="EG1898" s="2">
        <v>3.403</v>
      </c>
      <c r="EH1898" s="2">
        <v>3.4239999999999999</v>
      </c>
      <c r="EI1898" s="2">
        <v>3.2970000000000002</v>
      </c>
      <c r="EJ1898" s="2">
        <v>3.1579999999999999</v>
      </c>
      <c r="EK1898" s="2">
        <v>3.0129999999999999</v>
      </c>
      <c r="EL1898" s="2">
        <v>2.9860000000000002</v>
      </c>
      <c r="EM1898" s="2">
        <v>2.9990000000000001</v>
      </c>
      <c r="EN1898" s="2">
        <v>2.9990000000000001</v>
      </c>
      <c r="EO1898" s="2">
        <v>3.0859999999999999</v>
      </c>
      <c r="EP1898" s="2">
        <v>3.073</v>
      </c>
      <c r="EQ1898" s="2">
        <v>3.0920000000000001</v>
      </c>
      <c r="ER1898" s="2">
        <v>3.1909999999999998</v>
      </c>
      <c r="ES1898" s="2">
        <v>3.2919999999999998</v>
      </c>
      <c r="ET1898" s="2">
        <v>3.3809999999999998</v>
      </c>
      <c r="EU1898" s="2">
        <v>3.258</v>
      </c>
      <c r="EV1898" s="2">
        <v>3.1219999999999999</v>
      </c>
      <c r="EW1898" s="2">
        <v>2.98</v>
      </c>
      <c r="EX1898" s="2">
        <v>2.9540000000000002</v>
      </c>
      <c r="EY1898" s="2">
        <v>2.968</v>
      </c>
      <c r="EZ1898" s="2">
        <v>2.968</v>
      </c>
      <c r="FA1898" s="2">
        <v>3.0550000000000002</v>
      </c>
      <c r="FB1898" s="2">
        <v>3.0409999999999999</v>
      </c>
      <c r="FC1898" s="2">
        <v>3.0590000000000002</v>
      </c>
      <c r="FD1898" s="2">
        <v>3.153</v>
      </c>
      <c r="FE1898" s="2">
        <v>3.2509999999999999</v>
      </c>
      <c r="FF1898" s="2">
        <v>3.3780000000000001</v>
      </c>
      <c r="FG1898" s="2">
        <v>3.2589999999999999</v>
      </c>
      <c r="FH1898" s="2">
        <v>3.1259999999999999</v>
      </c>
      <c r="FI1898" s="2">
        <v>2.9870000000000001</v>
      </c>
      <c r="FJ1898" s="2">
        <v>2.9620000000000002</v>
      </c>
      <c r="FK1898" s="2">
        <v>2.9769999999999999</v>
      </c>
      <c r="FL1898" s="2">
        <v>2.9769999999999999</v>
      </c>
      <c r="FM1898" s="2">
        <v>3.0640000000000001</v>
      </c>
      <c r="FN1898" s="2">
        <v>3.0489999999999999</v>
      </c>
      <c r="FO1898" s="2">
        <v>3.0659999999999998</v>
      </c>
      <c r="FP1898" s="2">
        <v>3.1549999999999998</v>
      </c>
      <c r="FQ1898" s="2">
        <v>3.25</v>
      </c>
      <c r="FR1898" s="2">
        <v>3.39</v>
      </c>
      <c r="FS1898" s="2">
        <v>3.2749999999999999</v>
      </c>
      <c r="FT1898" s="2">
        <v>3.145</v>
      </c>
      <c r="FU1898" s="2">
        <v>3.0089999999999999</v>
      </c>
      <c r="FV1898" s="2">
        <v>2.9849999999999999</v>
      </c>
      <c r="FW1898" s="2">
        <v>3.0009999999999999</v>
      </c>
      <c r="FX1898" s="2">
        <v>3.0009999999999999</v>
      </c>
      <c r="FY1898" s="2"/>
      <c r="FZ1898" s="2"/>
      <c r="GA1898" s="2"/>
      <c r="GB1898" s="2"/>
      <c r="GC1898" s="2"/>
      <c r="GD1898" s="2"/>
      <c r="GE1898" s="2"/>
      <c r="GF1898" s="2"/>
      <c r="GG1898" s="2"/>
      <c r="GH1898" s="2"/>
      <c r="GI1898" s="2"/>
      <c r="GJ1898" s="2"/>
      <c r="GK1898" s="2"/>
      <c r="GL1898" s="2"/>
      <c r="GM1898" s="2"/>
      <c r="GN1898" s="2"/>
      <c r="GO1898" s="2"/>
      <c r="GP1898" s="2"/>
      <c r="GQ1898" s="2"/>
    </row>
    <row r="1899" spans="1:199" customFormat="1" hidden="1" x14ac:dyDescent="0.2">
      <c r="A1899">
        <f t="shared" si="456"/>
        <v>2</v>
      </c>
      <c r="B1899">
        <f t="shared" si="457"/>
        <v>7</v>
      </c>
      <c r="C1899" s="1">
        <v>36725</v>
      </c>
      <c r="D1899">
        <f t="shared" si="458"/>
        <v>7</v>
      </c>
      <c r="E1899">
        <f t="shared" si="459"/>
        <v>2000</v>
      </c>
      <c r="F1899" s="17">
        <f t="shared" si="461"/>
        <v>-6.0000000000037801E-4</v>
      </c>
      <c r="G1899" s="16">
        <f t="shared" si="448"/>
        <v>-0.34474999999999945</v>
      </c>
      <c r="H1899" s="16">
        <f t="shared" si="449"/>
        <v>-0.18816666666666704</v>
      </c>
      <c r="I1899" s="16">
        <f t="shared" si="450"/>
        <v>-0.53291666666666648</v>
      </c>
      <c r="J1899" s="7">
        <f>VLOOKUP(C1899,'Nymex hist.'!A:B,2,0)</f>
        <v>4.0439999999999996</v>
      </c>
      <c r="K1899" s="11">
        <f t="shared" si="460"/>
        <v>4.0360000000000005</v>
      </c>
      <c r="L1899" s="11">
        <f t="shared" si="462"/>
        <v>4.0354000000000001</v>
      </c>
      <c r="M1899" s="9">
        <f t="shared" si="451"/>
        <v>3.6898333333333326</v>
      </c>
      <c r="N1899" s="9">
        <f t="shared" si="452"/>
        <v>3.3450833333333332</v>
      </c>
      <c r="O1899" s="9">
        <f t="shared" si="453"/>
        <v>3.1569166666666661</v>
      </c>
      <c r="P1899" s="9">
        <f t="shared" si="454"/>
        <v>3.1219166666666669</v>
      </c>
      <c r="Q1899" s="9">
        <f t="shared" si="455"/>
        <v>3.1269166666666663</v>
      </c>
      <c r="R1899" s="8">
        <v>36725</v>
      </c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3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>
        <v>4.0439999999999996</v>
      </c>
      <c r="DF1899" s="2">
        <v>4.0410000000000004</v>
      </c>
      <c r="DG1899" s="2">
        <v>4.0229999999999997</v>
      </c>
      <c r="DH1899" s="2">
        <v>4.085</v>
      </c>
      <c r="DI1899" s="2">
        <v>4.165</v>
      </c>
      <c r="DJ1899" s="2">
        <v>4.1500000000000004</v>
      </c>
      <c r="DK1899" s="2">
        <v>3.9750000000000001</v>
      </c>
      <c r="DL1899" s="2">
        <v>3.802</v>
      </c>
      <c r="DM1899" s="2">
        <v>3.6320000000000001</v>
      </c>
      <c r="DN1899" s="2">
        <v>3.5819999999999999</v>
      </c>
      <c r="DO1899" s="2">
        <v>3.5680000000000001</v>
      </c>
      <c r="DP1899" s="2">
        <v>3.5550000000000002</v>
      </c>
      <c r="DQ1899" s="2">
        <v>3.5449999999999999</v>
      </c>
      <c r="DR1899" s="2">
        <v>3.5350000000000001</v>
      </c>
      <c r="DS1899" s="2">
        <v>3.5470000000000002</v>
      </c>
      <c r="DT1899" s="2">
        <v>3.6469999999999998</v>
      </c>
      <c r="DU1899" s="2">
        <v>3.74</v>
      </c>
      <c r="DV1899" s="2">
        <v>3.7519999999999998</v>
      </c>
      <c r="DW1899" s="2">
        <v>3.597</v>
      </c>
      <c r="DX1899" s="2">
        <v>3.4470000000000001</v>
      </c>
      <c r="DY1899" s="2">
        <v>3.2919999999999998</v>
      </c>
      <c r="DZ1899" s="2">
        <v>3.2370000000000001</v>
      </c>
      <c r="EA1899" s="2">
        <v>3.2269999999999999</v>
      </c>
      <c r="EB1899" s="2">
        <v>3.222</v>
      </c>
      <c r="EC1899" s="2">
        <v>3.2170000000000001</v>
      </c>
      <c r="ED1899" s="2">
        <v>3.2</v>
      </c>
      <c r="EE1899" s="2">
        <v>3.2170000000000001</v>
      </c>
      <c r="EF1899" s="2">
        <v>3.3170000000000002</v>
      </c>
      <c r="EG1899" s="2">
        <v>3.4159999999999999</v>
      </c>
      <c r="EH1899" s="2">
        <v>3.4369999999999998</v>
      </c>
      <c r="EI1899" s="2">
        <v>3.3119999999999998</v>
      </c>
      <c r="EJ1899" s="2">
        <v>3.1739999999999999</v>
      </c>
      <c r="EK1899" s="2">
        <v>3.03</v>
      </c>
      <c r="EL1899" s="2">
        <v>3.0089999999999999</v>
      </c>
      <c r="EM1899" s="2">
        <v>3.032</v>
      </c>
      <c r="EN1899" s="2">
        <v>3.032</v>
      </c>
      <c r="EO1899" s="2">
        <v>3.1150000000000002</v>
      </c>
      <c r="EP1899" s="2">
        <v>3.0979999999999999</v>
      </c>
      <c r="EQ1899" s="2">
        <v>3.1150000000000002</v>
      </c>
      <c r="ER1899" s="2">
        <v>3.214</v>
      </c>
      <c r="ES1899" s="2">
        <v>3.3149999999999999</v>
      </c>
      <c r="ET1899" s="2">
        <v>3.3940000000000001</v>
      </c>
      <c r="EU1899" s="2">
        <v>3.2730000000000001</v>
      </c>
      <c r="EV1899" s="2">
        <v>3.1379999999999999</v>
      </c>
      <c r="EW1899" s="2">
        <v>2.9969999999999999</v>
      </c>
      <c r="EX1899" s="2">
        <v>2.9769999999999999</v>
      </c>
      <c r="EY1899" s="2">
        <v>3.0009999999999999</v>
      </c>
      <c r="EZ1899" s="2">
        <v>3.0009999999999999</v>
      </c>
      <c r="FA1899" s="2">
        <v>3.0840000000000001</v>
      </c>
      <c r="FB1899" s="2">
        <v>3.0659999999999998</v>
      </c>
      <c r="FC1899" s="2">
        <v>3.0819999999999999</v>
      </c>
      <c r="FD1899" s="2">
        <v>3.1760000000000002</v>
      </c>
      <c r="FE1899" s="2">
        <v>3.274</v>
      </c>
      <c r="FF1899" s="2">
        <v>3.391</v>
      </c>
      <c r="FG1899" s="2">
        <v>3.274</v>
      </c>
      <c r="FH1899" s="2">
        <v>3.1419999999999999</v>
      </c>
      <c r="FI1899" s="2">
        <v>3.004</v>
      </c>
      <c r="FJ1899" s="2">
        <v>2.9849999999999999</v>
      </c>
      <c r="FK1899" s="2">
        <v>3.01</v>
      </c>
      <c r="FL1899" s="2">
        <v>3.01</v>
      </c>
      <c r="FM1899" s="2">
        <v>3.093</v>
      </c>
      <c r="FN1899" s="2">
        <v>3.0739999999999998</v>
      </c>
      <c r="FO1899" s="2">
        <v>3.089</v>
      </c>
      <c r="FP1899" s="2">
        <v>3.1779999999999999</v>
      </c>
      <c r="FQ1899" s="2">
        <v>3.2730000000000001</v>
      </c>
      <c r="FR1899" s="2">
        <v>3.403</v>
      </c>
      <c r="FS1899" s="2">
        <v>3.29</v>
      </c>
      <c r="FT1899" s="2">
        <v>3.161</v>
      </c>
      <c r="FU1899" s="2">
        <v>3.0259999999999998</v>
      </c>
      <c r="FV1899" s="2">
        <v>3.008</v>
      </c>
      <c r="FW1899" s="2">
        <v>3.0339999999999998</v>
      </c>
      <c r="FX1899" s="2">
        <v>3.0339999999999998</v>
      </c>
      <c r="FY1899" s="2"/>
      <c r="FZ1899" s="2"/>
      <c r="GA1899" s="2"/>
      <c r="GB1899" s="2"/>
      <c r="GC1899" s="2"/>
      <c r="GD1899" s="2"/>
      <c r="GE1899" s="2"/>
      <c r="GF1899" s="2"/>
      <c r="GG1899" s="2"/>
      <c r="GH1899" s="2"/>
      <c r="GI1899" s="2"/>
      <c r="GJ1899" s="2"/>
      <c r="GK1899" s="2"/>
      <c r="GL1899" s="2"/>
      <c r="GM1899" s="2"/>
      <c r="GN1899" s="2"/>
      <c r="GO1899" s="2"/>
      <c r="GP1899" s="2"/>
      <c r="GQ1899" s="2"/>
    </row>
    <row r="1900" spans="1:199" customFormat="1" hidden="1" x14ac:dyDescent="0.2">
      <c r="A1900">
        <f t="shared" si="456"/>
        <v>3</v>
      </c>
      <c r="B1900">
        <f t="shared" si="457"/>
        <v>7</v>
      </c>
      <c r="C1900" s="1">
        <v>36726</v>
      </c>
      <c r="D1900">
        <f t="shared" si="458"/>
        <v>7</v>
      </c>
      <c r="E1900">
        <f t="shared" si="459"/>
        <v>2000</v>
      </c>
      <c r="F1900" s="17">
        <f t="shared" si="461"/>
        <v>3.466666666666729E-2</v>
      </c>
      <c r="G1900" s="16">
        <f t="shared" si="448"/>
        <v>-0.31108333333333338</v>
      </c>
      <c r="H1900" s="16">
        <f t="shared" si="449"/>
        <v>-0.18766666666666731</v>
      </c>
      <c r="I1900" s="16">
        <f t="shared" si="450"/>
        <v>-0.49875000000000069</v>
      </c>
      <c r="J1900" s="7">
        <f>VLOOKUP(C1900,'Nymex hist.'!A:B,2,0)</f>
        <v>3.8839999999999999</v>
      </c>
      <c r="K1900" s="11">
        <f t="shared" si="460"/>
        <v>3.8853333333333331</v>
      </c>
      <c r="L1900" s="11">
        <f t="shared" si="462"/>
        <v>3.9200000000000004</v>
      </c>
      <c r="M1900" s="9">
        <f t="shared" si="451"/>
        <v>3.6029166666666668</v>
      </c>
      <c r="N1900" s="9">
        <f t="shared" si="452"/>
        <v>3.2918333333333334</v>
      </c>
      <c r="O1900" s="9">
        <f t="shared" si="453"/>
        <v>3.1041666666666661</v>
      </c>
      <c r="P1900" s="9">
        <f t="shared" si="454"/>
        <v>3.0741666666666667</v>
      </c>
      <c r="Q1900" s="9">
        <f t="shared" si="455"/>
        <v>3.0791666666666671</v>
      </c>
      <c r="R1900" s="8">
        <v>36726</v>
      </c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3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>
        <v>3.8839999999999999</v>
      </c>
      <c r="DF1900" s="2">
        <v>3.8889999999999998</v>
      </c>
      <c r="DG1900" s="2">
        <v>3.883</v>
      </c>
      <c r="DH1900" s="2">
        <v>3.9550000000000001</v>
      </c>
      <c r="DI1900" s="2">
        <v>4.0430000000000001</v>
      </c>
      <c r="DJ1900" s="2">
        <v>4.0339999999999998</v>
      </c>
      <c r="DK1900" s="2">
        <v>3.8660000000000001</v>
      </c>
      <c r="DL1900" s="2">
        <v>3.702</v>
      </c>
      <c r="DM1900" s="2">
        <v>3.5409999999999999</v>
      </c>
      <c r="DN1900" s="2">
        <v>3.4980000000000002</v>
      </c>
      <c r="DO1900" s="2">
        <v>3.4849999999999999</v>
      </c>
      <c r="DP1900" s="2">
        <v>3.4729999999999999</v>
      </c>
      <c r="DQ1900" s="2">
        <v>3.4630000000000001</v>
      </c>
      <c r="DR1900" s="2">
        <v>3.4529999999999998</v>
      </c>
      <c r="DS1900" s="2">
        <v>3.47</v>
      </c>
      <c r="DT1900" s="2">
        <v>3.5750000000000002</v>
      </c>
      <c r="DU1900" s="2">
        <v>3.6749999999999998</v>
      </c>
      <c r="DV1900" s="2">
        <v>3.69</v>
      </c>
      <c r="DW1900" s="2">
        <v>3.54</v>
      </c>
      <c r="DX1900" s="2">
        <v>3.395</v>
      </c>
      <c r="DY1900" s="2">
        <v>3.24</v>
      </c>
      <c r="DZ1900" s="2">
        <v>3.1850000000000001</v>
      </c>
      <c r="EA1900" s="2">
        <v>3.1749999999999998</v>
      </c>
      <c r="EB1900" s="2">
        <v>3.17</v>
      </c>
      <c r="EC1900" s="2">
        <v>3.165</v>
      </c>
      <c r="ED1900" s="2">
        <v>3.1480000000000001</v>
      </c>
      <c r="EE1900" s="2">
        <v>3.165</v>
      </c>
      <c r="EF1900" s="2">
        <v>3.2650000000000001</v>
      </c>
      <c r="EG1900" s="2">
        <v>3.3639999999999999</v>
      </c>
      <c r="EH1900" s="2">
        <v>3.3849999999999998</v>
      </c>
      <c r="EI1900" s="2">
        <v>3.26</v>
      </c>
      <c r="EJ1900" s="2">
        <v>3.1219999999999999</v>
      </c>
      <c r="EK1900" s="2">
        <v>2.9780000000000002</v>
      </c>
      <c r="EL1900" s="2">
        <v>2.9569999999999999</v>
      </c>
      <c r="EM1900" s="2">
        <v>2.9769999999999999</v>
      </c>
      <c r="EN1900" s="2">
        <v>2.9740000000000002</v>
      </c>
      <c r="EO1900" s="2">
        <v>3.0630000000000002</v>
      </c>
      <c r="EP1900" s="2">
        <v>3.0459999999999998</v>
      </c>
      <c r="EQ1900" s="2">
        <v>3.0630000000000002</v>
      </c>
      <c r="ER1900" s="2">
        <v>3.1619999999999999</v>
      </c>
      <c r="ES1900" s="2">
        <v>3.2629999999999999</v>
      </c>
      <c r="ET1900" s="2">
        <v>3.347</v>
      </c>
      <c r="EU1900" s="2">
        <v>3.226</v>
      </c>
      <c r="EV1900" s="2">
        <v>3.0910000000000002</v>
      </c>
      <c r="EW1900" s="2">
        <v>2.95</v>
      </c>
      <c r="EX1900" s="2">
        <v>2.93</v>
      </c>
      <c r="EY1900" s="2">
        <v>2.9510000000000001</v>
      </c>
      <c r="EZ1900" s="2">
        <v>2.948</v>
      </c>
      <c r="FA1900" s="2">
        <v>3.0369999999999999</v>
      </c>
      <c r="FB1900" s="2">
        <v>3.0190000000000001</v>
      </c>
      <c r="FC1900" s="2">
        <v>3.0350000000000001</v>
      </c>
      <c r="FD1900" s="2">
        <v>3.129</v>
      </c>
      <c r="FE1900" s="2">
        <v>3.2269999999999999</v>
      </c>
      <c r="FF1900" s="2">
        <v>3.3439999999999999</v>
      </c>
      <c r="FG1900" s="2">
        <v>3.2269999999999999</v>
      </c>
      <c r="FH1900" s="2">
        <v>3.0950000000000002</v>
      </c>
      <c r="FI1900" s="2">
        <v>2.9569999999999999</v>
      </c>
      <c r="FJ1900" s="2">
        <v>2.9380000000000002</v>
      </c>
      <c r="FK1900" s="2">
        <v>2.96</v>
      </c>
      <c r="FL1900" s="2">
        <v>2.9569999999999999</v>
      </c>
      <c r="FM1900" s="2">
        <v>3.0459999999999998</v>
      </c>
      <c r="FN1900" s="2">
        <v>3.0270000000000001</v>
      </c>
      <c r="FO1900" s="2">
        <v>3.0419999999999998</v>
      </c>
      <c r="FP1900" s="2">
        <v>3.1309999999999998</v>
      </c>
      <c r="FQ1900" s="2">
        <v>3.226</v>
      </c>
      <c r="FR1900" s="2">
        <v>3.3559999999999999</v>
      </c>
      <c r="FS1900" s="2">
        <v>3.2429999999999999</v>
      </c>
      <c r="FT1900" s="2">
        <v>3.1139999999999999</v>
      </c>
      <c r="FU1900" s="2">
        <v>2.9790000000000001</v>
      </c>
      <c r="FV1900" s="2">
        <v>2.9609999999999999</v>
      </c>
      <c r="FW1900" s="2">
        <v>2.984</v>
      </c>
      <c r="FX1900" s="2">
        <v>2.9809999999999999</v>
      </c>
      <c r="FY1900" s="2"/>
      <c r="FZ1900" s="2"/>
      <c r="GA1900" s="2"/>
      <c r="GB1900" s="2"/>
      <c r="GC1900" s="2"/>
      <c r="GD1900" s="2"/>
      <c r="GE1900" s="2"/>
      <c r="GF1900" s="2"/>
      <c r="GG1900" s="2"/>
      <c r="GH1900" s="2"/>
      <c r="GI1900" s="2"/>
      <c r="GJ1900" s="2"/>
      <c r="GK1900" s="2"/>
      <c r="GL1900" s="2"/>
      <c r="GM1900" s="2"/>
      <c r="GN1900" s="2"/>
      <c r="GO1900" s="2"/>
      <c r="GP1900" s="2"/>
      <c r="GQ1900" s="2"/>
    </row>
    <row r="1901" spans="1:199" x14ac:dyDescent="0.2">
      <c r="A1901" s="36">
        <f t="shared" si="456"/>
        <v>4</v>
      </c>
      <c r="B1901" s="36">
        <f t="shared" si="457"/>
        <v>7</v>
      </c>
      <c r="C1901" s="1">
        <v>36727</v>
      </c>
      <c r="D1901">
        <f t="shared" si="458"/>
        <v>7</v>
      </c>
      <c r="E1901">
        <f t="shared" si="459"/>
        <v>2000</v>
      </c>
      <c r="F1901" s="21">
        <f t="shared" si="461"/>
        <v>3.4199999999999786E-2</v>
      </c>
      <c r="G1901" s="21">
        <f t="shared" si="448"/>
        <v>-0.28316666666666634</v>
      </c>
      <c r="H1901" s="21">
        <f t="shared" si="449"/>
        <v>-0.18066666666666631</v>
      </c>
      <c r="I1901" s="21">
        <f t="shared" si="450"/>
        <v>-0.46383333333333265</v>
      </c>
      <c r="J1901" s="23">
        <f>VLOOKUP(C1901,'Nymex hist.'!A:B,2,0)</f>
        <v>3.86</v>
      </c>
      <c r="K1901" s="23">
        <f t="shared" si="460"/>
        <v>3.8610000000000002</v>
      </c>
      <c r="L1901" s="23">
        <f t="shared" si="462"/>
        <v>3.8952</v>
      </c>
      <c r="M1901" s="23">
        <f t="shared" si="451"/>
        <v>3.5960833333333331</v>
      </c>
      <c r="N1901" s="23">
        <f t="shared" si="452"/>
        <v>3.3129166666666667</v>
      </c>
      <c r="O1901" s="23">
        <f t="shared" si="453"/>
        <v>3.1322500000000004</v>
      </c>
      <c r="P1901" s="23">
        <f t="shared" si="454"/>
        <v>3.1022500000000002</v>
      </c>
      <c r="Q1901" s="23">
        <f t="shared" si="455"/>
        <v>3.1072500000000001</v>
      </c>
      <c r="R1901" s="30">
        <v>36727</v>
      </c>
      <c r="S1901" s="32"/>
      <c r="T1901" s="32"/>
      <c r="U1901" s="32"/>
      <c r="V1901" s="32"/>
      <c r="W1901" s="32"/>
      <c r="X1901" s="32"/>
      <c r="Y1901" s="32"/>
      <c r="Z1901" s="32"/>
      <c r="AA1901" s="32"/>
      <c r="AB1901" s="32"/>
      <c r="AC1901" s="32"/>
      <c r="AD1901" s="32"/>
      <c r="AE1901" s="32"/>
      <c r="AF1901" s="32"/>
      <c r="AG1901" s="32"/>
      <c r="AH1901" s="32"/>
      <c r="AI1901" s="32"/>
      <c r="AJ1901" s="34"/>
      <c r="AK1901" s="32"/>
      <c r="AL1901" s="32"/>
      <c r="AM1901" s="32"/>
      <c r="AN1901" s="32"/>
      <c r="AO1901" s="32"/>
      <c r="AP1901" s="32"/>
      <c r="AQ1901" s="32"/>
      <c r="AR1901" s="32"/>
      <c r="AS1901" s="32"/>
      <c r="AT1901" s="32"/>
      <c r="AU1901" s="32"/>
      <c r="AV1901" s="32"/>
      <c r="AW1901" s="32"/>
      <c r="AX1901" s="32"/>
      <c r="AY1901" s="32"/>
      <c r="AZ1901" s="32"/>
      <c r="BA1901" s="32"/>
      <c r="BB1901" s="32"/>
      <c r="BC1901" s="32"/>
      <c r="BD1901" s="32"/>
      <c r="BE1901" s="32"/>
      <c r="BF1901" s="32"/>
      <c r="BG1901" s="32"/>
      <c r="BH1901" s="32"/>
      <c r="BI1901" s="32"/>
      <c r="BJ1901" s="32"/>
      <c r="BK1901" s="32"/>
      <c r="BL1901" s="32"/>
      <c r="BM1901" s="32"/>
      <c r="BN1901" s="32"/>
      <c r="BO1901" s="32"/>
      <c r="BP1901" s="32"/>
      <c r="BQ1901" s="32"/>
      <c r="BR1901" s="32"/>
      <c r="BS1901" s="32"/>
      <c r="BT1901" s="32"/>
      <c r="BU1901" s="32"/>
      <c r="BV1901" s="32"/>
      <c r="BW1901" s="32"/>
      <c r="BX1901" s="32"/>
      <c r="BY1901" s="32"/>
      <c r="BZ1901" s="32"/>
      <c r="CA1901" s="32"/>
      <c r="CB1901" s="32"/>
      <c r="CC1901" s="32"/>
      <c r="CD1901" s="32"/>
      <c r="CE1901" s="32"/>
      <c r="CF1901" s="32"/>
      <c r="CG1901" s="32"/>
      <c r="CH1901" s="32"/>
      <c r="CI1901" s="32"/>
      <c r="CJ1901" s="32"/>
      <c r="CK1901" s="32"/>
      <c r="CL1901" s="32"/>
      <c r="CM1901" s="32"/>
      <c r="CN1901" s="32"/>
      <c r="CO1901" s="32"/>
      <c r="CP1901" s="32"/>
      <c r="CQ1901" s="32"/>
      <c r="CR1901" s="32"/>
      <c r="CS1901" s="32"/>
      <c r="CT1901" s="32"/>
      <c r="CU1901" s="32"/>
      <c r="CV1901" s="32"/>
      <c r="CW1901" s="32"/>
      <c r="CX1901" s="32"/>
      <c r="CY1901" s="32"/>
      <c r="CZ1901" s="32"/>
      <c r="DA1901" s="32"/>
      <c r="DB1901" s="32"/>
      <c r="DC1901" s="32"/>
      <c r="DD1901" s="32"/>
      <c r="DE1901" s="32">
        <v>3.86</v>
      </c>
      <c r="DF1901" s="32">
        <v>3.863</v>
      </c>
      <c r="DG1901" s="32">
        <v>3.86</v>
      </c>
      <c r="DH1901" s="32">
        <v>3.9319999999999999</v>
      </c>
      <c r="DI1901" s="32">
        <v>4.0149999999999997</v>
      </c>
      <c r="DJ1901" s="32">
        <v>4.0049999999999999</v>
      </c>
      <c r="DK1901" s="32">
        <v>3.8420000000000001</v>
      </c>
      <c r="DL1901" s="32">
        <v>3.6819999999999999</v>
      </c>
      <c r="DM1901" s="32">
        <v>3.53</v>
      </c>
      <c r="DN1901" s="32">
        <v>3.4929999999999999</v>
      </c>
      <c r="DO1901" s="32">
        <v>3.4809999999999999</v>
      </c>
      <c r="DP1901" s="32">
        <v>3.47</v>
      </c>
      <c r="DQ1901" s="32">
        <v>3.4649999999999999</v>
      </c>
      <c r="DR1901" s="32">
        <v>3.4550000000000001</v>
      </c>
      <c r="DS1901" s="32">
        <v>3.4750000000000001</v>
      </c>
      <c r="DT1901" s="32">
        <v>3.58</v>
      </c>
      <c r="DU1901" s="32">
        <v>3.6749999999999998</v>
      </c>
      <c r="DV1901" s="32">
        <v>3.69</v>
      </c>
      <c r="DW1901" s="32">
        <v>3.55</v>
      </c>
      <c r="DX1901" s="32">
        <v>3.4129999999999998</v>
      </c>
      <c r="DY1901" s="32">
        <v>3.2650000000000001</v>
      </c>
      <c r="DZ1901" s="32">
        <v>3.21</v>
      </c>
      <c r="EA1901" s="32">
        <v>3.2</v>
      </c>
      <c r="EB1901" s="32">
        <v>3.1949999999999998</v>
      </c>
      <c r="EC1901" s="32">
        <v>3.19</v>
      </c>
      <c r="ED1901" s="32">
        <v>3.173</v>
      </c>
      <c r="EE1901" s="32">
        <v>3.19</v>
      </c>
      <c r="EF1901" s="32">
        <v>3.29</v>
      </c>
      <c r="EG1901" s="32">
        <v>3.3889999999999998</v>
      </c>
      <c r="EH1901" s="32">
        <v>3.41</v>
      </c>
      <c r="EI1901" s="32">
        <v>3.28</v>
      </c>
      <c r="EJ1901" s="32">
        <v>3.14</v>
      </c>
      <c r="EK1901" s="32">
        <v>3</v>
      </c>
      <c r="EL1901" s="32">
        <v>2.9849999999999999</v>
      </c>
      <c r="EM1901" s="32">
        <v>3.02</v>
      </c>
      <c r="EN1901" s="32">
        <v>3.02</v>
      </c>
      <c r="EO1901" s="32">
        <v>3.09</v>
      </c>
      <c r="EP1901" s="32">
        <v>3.073</v>
      </c>
      <c r="EQ1901" s="32">
        <v>3.09</v>
      </c>
      <c r="ER1901" s="32">
        <v>3.19</v>
      </c>
      <c r="ES1901" s="32">
        <v>3.2890000000000001</v>
      </c>
      <c r="ET1901" s="32">
        <v>3.3719999999999999</v>
      </c>
      <c r="EU1901" s="32">
        <v>3.246</v>
      </c>
      <c r="EV1901" s="32">
        <v>3.109</v>
      </c>
      <c r="EW1901" s="32">
        <v>2.972</v>
      </c>
      <c r="EX1901" s="32">
        <v>2.9580000000000002</v>
      </c>
      <c r="EY1901" s="32">
        <v>2.9940000000000002</v>
      </c>
      <c r="EZ1901" s="32">
        <v>2.9940000000000002</v>
      </c>
      <c r="FA1901" s="32">
        <v>3.0640000000000001</v>
      </c>
      <c r="FB1901" s="32">
        <v>3.0459999999999998</v>
      </c>
      <c r="FC1901" s="32">
        <v>3.0619999999999998</v>
      </c>
      <c r="FD1901" s="32">
        <v>3.157</v>
      </c>
      <c r="FE1901" s="32">
        <v>3.2530000000000001</v>
      </c>
      <c r="FF1901" s="32">
        <v>3.3690000000000002</v>
      </c>
      <c r="FG1901" s="32">
        <v>3.2469999999999999</v>
      </c>
      <c r="FH1901" s="32">
        <v>3.113</v>
      </c>
      <c r="FI1901" s="32">
        <v>2.9790000000000001</v>
      </c>
      <c r="FJ1901" s="32">
        <v>2.9660000000000002</v>
      </c>
      <c r="FK1901" s="32">
        <v>3.0030000000000001</v>
      </c>
      <c r="FL1901" s="32">
        <v>3.0030000000000001</v>
      </c>
      <c r="FM1901" s="32">
        <v>3.073</v>
      </c>
      <c r="FN1901" s="32">
        <v>3.0539999999999998</v>
      </c>
      <c r="FO1901" s="32">
        <v>3.069</v>
      </c>
      <c r="FP1901" s="32">
        <v>3.1589999999999998</v>
      </c>
      <c r="FQ1901" s="32">
        <v>3.2519999999999998</v>
      </c>
      <c r="FR1901" s="32">
        <v>3.3809999999999998</v>
      </c>
      <c r="FS1901" s="32">
        <v>3.2629999999999999</v>
      </c>
      <c r="FT1901" s="32">
        <v>3.1320000000000001</v>
      </c>
      <c r="FU1901" s="32">
        <v>3.0009999999999999</v>
      </c>
      <c r="FV1901" s="32">
        <v>2.9889999999999999</v>
      </c>
      <c r="FW1901" s="32">
        <v>3.0270000000000001</v>
      </c>
      <c r="FX1901" s="32">
        <v>3.0270000000000001</v>
      </c>
      <c r="FY1901" s="32"/>
      <c r="FZ1901" s="32"/>
      <c r="GA1901" s="32"/>
      <c r="GB1901" s="32"/>
      <c r="GC1901" s="32"/>
      <c r="GD1901" s="32"/>
      <c r="GE1901" s="32"/>
      <c r="GF1901" s="32"/>
      <c r="GG1901" s="32"/>
      <c r="GH1901" s="32"/>
      <c r="GI1901" s="32"/>
      <c r="GJ1901" s="32"/>
      <c r="GK1901" s="32"/>
      <c r="GL1901" s="32"/>
      <c r="GM1901" s="32"/>
      <c r="GN1901" s="32"/>
      <c r="GO1901" s="32"/>
      <c r="GP1901" s="32"/>
      <c r="GQ1901" s="32"/>
    </row>
    <row r="1902" spans="1:199" customFormat="1" hidden="1" x14ac:dyDescent="0.2">
      <c r="A1902">
        <f t="shared" si="456"/>
        <v>5</v>
      </c>
      <c r="B1902">
        <f t="shared" si="457"/>
        <v>7</v>
      </c>
      <c r="C1902" s="1">
        <v>36728</v>
      </c>
      <c r="D1902">
        <f t="shared" si="458"/>
        <v>7</v>
      </c>
      <c r="E1902">
        <f t="shared" si="459"/>
        <v>2000</v>
      </c>
      <c r="F1902" s="17">
        <f t="shared" si="461"/>
        <v>3.5199999999999232E-2</v>
      </c>
      <c r="G1902" s="16">
        <f t="shared" si="448"/>
        <v>-0.24124999999999952</v>
      </c>
      <c r="H1902" s="16">
        <f t="shared" si="449"/>
        <v>-0.15541666666666698</v>
      </c>
      <c r="I1902" s="16">
        <f t="shared" si="450"/>
        <v>-0.3966666666666665</v>
      </c>
      <c r="J1902" s="7">
        <f>VLOOKUP(C1902,'Nymex hist.'!A:B,2,0)</f>
        <v>3.8340000000000001</v>
      </c>
      <c r="K1902" s="11">
        <f t="shared" si="460"/>
        <v>3.8350000000000004</v>
      </c>
      <c r="L1902" s="11">
        <f t="shared" si="462"/>
        <v>3.8701999999999996</v>
      </c>
      <c r="M1902" s="9">
        <f t="shared" si="451"/>
        <v>3.5789999999999993</v>
      </c>
      <c r="N1902" s="9">
        <f t="shared" si="452"/>
        <v>3.3377499999999998</v>
      </c>
      <c r="O1902" s="9">
        <f t="shared" si="453"/>
        <v>3.1823333333333328</v>
      </c>
      <c r="P1902" s="9">
        <f t="shared" si="454"/>
        <v>3.1523333333333334</v>
      </c>
      <c r="Q1902" s="9">
        <f t="shared" si="455"/>
        <v>3.1573333333333338</v>
      </c>
      <c r="R1902" s="8">
        <v>36728</v>
      </c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3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>
        <v>3.8340000000000001</v>
      </c>
      <c r="DF1902" s="2">
        <v>3.8370000000000002</v>
      </c>
      <c r="DG1902" s="2">
        <v>3.8340000000000001</v>
      </c>
      <c r="DH1902" s="2">
        <v>3.907</v>
      </c>
      <c r="DI1902" s="2">
        <v>3.9870000000000001</v>
      </c>
      <c r="DJ1902" s="2">
        <v>3.9790000000000001</v>
      </c>
      <c r="DK1902" s="2">
        <v>3.819</v>
      </c>
      <c r="DL1902" s="2">
        <v>3.6589999999999998</v>
      </c>
      <c r="DM1902" s="2">
        <v>3.5089999999999999</v>
      </c>
      <c r="DN1902" s="2">
        <v>3.476</v>
      </c>
      <c r="DO1902" s="2">
        <v>3.464</v>
      </c>
      <c r="DP1902" s="2">
        <v>3.4529999999999998</v>
      </c>
      <c r="DQ1902" s="2">
        <v>3.45</v>
      </c>
      <c r="DR1902" s="2">
        <v>3.44</v>
      </c>
      <c r="DS1902" s="2">
        <v>3.46</v>
      </c>
      <c r="DT1902" s="2">
        <v>3.5670000000000002</v>
      </c>
      <c r="DU1902" s="2">
        <v>3.6720000000000002</v>
      </c>
      <c r="DV1902" s="2">
        <v>3.69</v>
      </c>
      <c r="DW1902" s="2">
        <v>3.5550000000000002</v>
      </c>
      <c r="DX1902" s="2">
        <v>3.42</v>
      </c>
      <c r="DY1902" s="2">
        <v>3.2749999999999999</v>
      </c>
      <c r="DZ1902" s="2">
        <v>3.23</v>
      </c>
      <c r="EA1902" s="2">
        <v>3.22</v>
      </c>
      <c r="EB1902" s="2">
        <v>3.22</v>
      </c>
      <c r="EC1902" s="2">
        <v>3.22</v>
      </c>
      <c r="ED1902" s="2">
        <v>3.21</v>
      </c>
      <c r="EE1902" s="2">
        <v>3.23</v>
      </c>
      <c r="EF1902" s="2">
        <v>3.339</v>
      </c>
      <c r="EG1902" s="2">
        <v>3.444</v>
      </c>
      <c r="EH1902" s="2">
        <v>3.4649999999999999</v>
      </c>
      <c r="EI1902" s="2">
        <v>3.335</v>
      </c>
      <c r="EJ1902" s="2">
        <v>3.1949999999999998</v>
      </c>
      <c r="EK1902" s="2">
        <v>3.0550000000000002</v>
      </c>
      <c r="EL1902" s="2">
        <v>3.0449999999999999</v>
      </c>
      <c r="EM1902" s="2">
        <v>3.0750000000000002</v>
      </c>
      <c r="EN1902" s="2">
        <v>3.0750000000000002</v>
      </c>
      <c r="EO1902" s="2">
        <v>3.12</v>
      </c>
      <c r="EP1902" s="2">
        <v>3.11</v>
      </c>
      <c r="EQ1902" s="2">
        <v>3.13</v>
      </c>
      <c r="ER1902" s="2">
        <v>3.2389999999999999</v>
      </c>
      <c r="ES1902" s="2">
        <v>3.3439999999999999</v>
      </c>
      <c r="ET1902" s="2">
        <v>3.427</v>
      </c>
      <c r="EU1902" s="2">
        <v>3.3010000000000002</v>
      </c>
      <c r="EV1902" s="2">
        <v>3.1640000000000001</v>
      </c>
      <c r="EW1902" s="2">
        <v>3.0270000000000001</v>
      </c>
      <c r="EX1902" s="2">
        <v>3.0179999999999998</v>
      </c>
      <c r="EY1902" s="2">
        <v>3.0489999999999999</v>
      </c>
      <c r="EZ1902" s="2">
        <v>3.0489999999999999</v>
      </c>
      <c r="FA1902" s="2">
        <v>3.0939999999999999</v>
      </c>
      <c r="FB1902" s="2">
        <v>3.0830000000000002</v>
      </c>
      <c r="FC1902" s="2">
        <v>3.1019999999999999</v>
      </c>
      <c r="FD1902" s="2">
        <v>3.206</v>
      </c>
      <c r="FE1902" s="2">
        <v>3.3079999999999998</v>
      </c>
      <c r="FF1902" s="2">
        <v>3.4239999999999999</v>
      </c>
      <c r="FG1902" s="2">
        <v>3.302</v>
      </c>
      <c r="FH1902" s="2">
        <v>3.1680000000000001</v>
      </c>
      <c r="FI1902" s="2">
        <v>3.0339999999999998</v>
      </c>
      <c r="FJ1902" s="2">
        <v>3.0259999999999998</v>
      </c>
      <c r="FK1902" s="2">
        <v>3.0579999999999998</v>
      </c>
      <c r="FL1902" s="2">
        <v>3.0579999999999998</v>
      </c>
      <c r="FM1902" s="2">
        <v>3.1030000000000002</v>
      </c>
      <c r="FN1902" s="2">
        <v>3.0910000000000002</v>
      </c>
      <c r="FO1902" s="2">
        <v>3.109</v>
      </c>
      <c r="FP1902" s="2">
        <v>3.2080000000000002</v>
      </c>
      <c r="FQ1902" s="2">
        <v>3.3069999999999999</v>
      </c>
      <c r="FR1902" s="2">
        <v>3.4359999999999999</v>
      </c>
      <c r="FS1902" s="2">
        <v>3.3180000000000001</v>
      </c>
      <c r="FT1902" s="2">
        <v>3.1869999999999998</v>
      </c>
      <c r="FU1902" s="2">
        <v>3.056</v>
      </c>
      <c r="FV1902" s="2">
        <v>3.0489999999999999</v>
      </c>
      <c r="FW1902" s="2">
        <v>3.0819999999999999</v>
      </c>
      <c r="FX1902" s="2">
        <v>3.0819999999999999</v>
      </c>
      <c r="FY1902" s="2"/>
      <c r="FZ1902" s="2"/>
      <c r="GA1902" s="2"/>
      <c r="GB1902" s="2"/>
      <c r="GC1902" s="2"/>
      <c r="GD1902" s="2"/>
      <c r="GE1902" s="2"/>
      <c r="GF1902" s="2"/>
      <c r="GG1902" s="2"/>
      <c r="GH1902" s="2"/>
      <c r="GI1902" s="2"/>
      <c r="GJ1902" s="2"/>
      <c r="GK1902" s="2"/>
      <c r="GL1902" s="2"/>
      <c r="GM1902" s="2"/>
      <c r="GN1902" s="2"/>
      <c r="GO1902" s="2"/>
      <c r="GP1902" s="2"/>
      <c r="GQ1902" s="2"/>
    </row>
    <row r="1903" spans="1:199" customFormat="1" hidden="1" x14ac:dyDescent="0.2">
      <c r="A1903">
        <f t="shared" si="456"/>
        <v>1</v>
      </c>
      <c r="B1903">
        <f t="shared" si="457"/>
        <v>7</v>
      </c>
      <c r="C1903" s="1">
        <v>36731</v>
      </c>
      <c r="D1903">
        <f t="shared" si="458"/>
        <v>7</v>
      </c>
      <c r="E1903">
        <f t="shared" si="459"/>
        <v>2000</v>
      </c>
      <c r="F1903" s="17">
        <f t="shared" si="461"/>
        <v>5.8399999999999785E-2</v>
      </c>
      <c r="G1903" s="16">
        <f t="shared" si="448"/>
        <v>-0.20591666666666741</v>
      </c>
      <c r="H1903" s="16">
        <f t="shared" si="449"/>
        <v>-0.14791666666666714</v>
      </c>
      <c r="I1903" s="16">
        <f t="shared" si="450"/>
        <v>-0.35383333333333455</v>
      </c>
      <c r="J1903" s="7">
        <f>VLOOKUP(C1903,'Nymex hist.'!A:B,2,0)</f>
        <v>3.7149999999999999</v>
      </c>
      <c r="K1903" s="11">
        <f t="shared" si="460"/>
        <v>3.7240000000000002</v>
      </c>
      <c r="L1903" s="11">
        <f t="shared" si="462"/>
        <v>3.7824</v>
      </c>
      <c r="M1903" s="9">
        <f t="shared" si="451"/>
        <v>3.5140833333333341</v>
      </c>
      <c r="N1903" s="9">
        <f t="shared" si="452"/>
        <v>3.3081666666666667</v>
      </c>
      <c r="O1903" s="9">
        <f t="shared" si="453"/>
        <v>3.1602499999999996</v>
      </c>
      <c r="P1903" s="9">
        <f t="shared" si="454"/>
        <v>3.1352500000000005</v>
      </c>
      <c r="Q1903" s="9">
        <f t="shared" si="455"/>
        <v>3.1452499999999994</v>
      </c>
      <c r="R1903" s="8">
        <v>36731</v>
      </c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3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>
        <v>3.7149999999999999</v>
      </c>
      <c r="DF1903" s="2">
        <v>3.7250000000000001</v>
      </c>
      <c r="DG1903" s="2">
        <v>3.7320000000000002</v>
      </c>
      <c r="DH1903" s="2">
        <v>3.81</v>
      </c>
      <c r="DI1903" s="2">
        <v>3.8919999999999999</v>
      </c>
      <c r="DJ1903" s="2">
        <v>3.89</v>
      </c>
      <c r="DK1903" s="2">
        <v>3.7349999999999999</v>
      </c>
      <c r="DL1903" s="2">
        <v>3.585</v>
      </c>
      <c r="DM1903" s="2">
        <v>3.44</v>
      </c>
      <c r="DN1903" s="2">
        <v>3.4089999999999998</v>
      </c>
      <c r="DO1903" s="2">
        <v>3.399</v>
      </c>
      <c r="DP1903" s="2">
        <v>3.3889999999999998</v>
      </c>
      <c r="DQ1903" s="2">
        <v>3.3889999999999998</v>
      </c>
      <c r="DR1903" s="2">
        <v>3.379</v>
      </c>
      <c r="DS1903" s="2">
        <v>3.4039999999999999</v>
      </c>
      <c r="DT1903" s="2">
        <v>3.52</v>
      </c>
      <c r="DU1903" s="2">
        <v>3.63</v>
      </c>
      <c r="DV1903" s="2">
        <v>3.65</v>
      </c>
      <c r="DW1903" s="2">
        <v>3.5150000000000001</v>
      </c>
      <c r="DX1903" s="2">
        <v>3.38</v>
      </c>
      <c r="DY1903" s="2">
        <v>3.24</v>
      </c>
      <c r="DZ1903" s="2">
        <v>3.2050000000000001</v>
      </c>
      <c r="EA1903" s="2">
        <v>3.1949999999999998</v>
      </c>
      <c r="EB1903" s="2">
        <v>3.1949999999999998</v>
      </c>
      <c r="EC1903" s="2">
        <v>3.1949999999999998</v>
      </c>
      <c r="ED1903" s="2">
        <v>3.1850000000000001</v>
      </c>
      <c r="EE1903" s="2">
        <v>3.2050000000000001</v>
      </c>
      <c r="EF1903" s="2">
        <v>3.3140000000000001</v>
      </c>
      <c r="EG1903" s="2">
        <v>3.419</v>
      </c>
      <c r="EH1903" s="2">
        <v>3.44</v>
      </c>
      <c r="EI1903" s="2">
        <v>3.31</v>
      </c>
      <c r="EJ1903" s="2">
        <v>3.17</v>
      </c>
      <c r="EK1903" s="2">
        <v>3.03</v>
      </c>
      <c r="EL1903" s="2">
        <v>3.0150000000000001</v>
      </c>
      <c r="EM1903" s="2">
        <v>3.0449999999999999</v>
      </c>
      <c r="EN1903" s="2">
        <v>3.0449999999999999</v>
      </c>
      <c r="EO1903" s="2">
        <v>3.105</v>
      </c>
      <c r="EP1903" s="2">
        <v>3.0950000000000002</v>
      </c>
      <c r="EQ1903" s="2">
        <v>3.1150000000000002</v>
      </c>
      <c r="ER1903" s="2">
        <v>3.2240000000000002</v>
      </c>
      <c r="ES1903" s="2">
        <v>3.3290000000000002</v>
      </c>
      <c r="ET1903" s="2">
        <v>3.407</v>
      </c>
      <c r="EU1903" s="2">
        <v>3.2810000000000001</v>
      </c>
      <c r="EV1903" s="2">
        <v>3.1440000000000001</v>
      </c>
      <c r="EW1903" s="2">
        <v>3.0070000000000001</v>
      </c>
      <c r="EX1903" s="2">
        <v>2.9929999999999999</v>
      </c>
      <c r="EY1903" s="2">
        <v>3.024</v>
      </c>
      <c r="EZ1903" s="2">
        <v>3.024</v>
      </c>
      <c r="FA1903" s="2">
        <v>3.0840000000000001</v>
      </c>
      <c r="FB1903" s="2">
        <v>3.073</v>
      </c>
      <c r="FC1903" s="2">
        <v>3.0920000000000001</v>
      </c>
      <c r="FD1903" s="2">
        <v>3.1960000000000002</v>
      </c>
      <c r="FE1903" s="2">
        <v>3.298</v>
      </c>
      <c r="FF1903" s="2">
        <v>3.4089999999999998</v>
      </c>
      <c r="FG1903" s="2">
        <v>3.2869999999999999</v>
      </c>
      <c r="FH1903" s="2">
        <v>3.153</v>
      </c>
      <c r="FI1903" s="2">
        <v>3.0190000000000001</v>
      </c>
      <c r="FJ1903" s="2">
        <v>3.0059999999999998</v>
      </c>
      <c r="FK1903" s="2">
        <v>3.0379999999999998</v>
      </c>
      <c r="FL1903" s="2">
        <v>3.0379999999999998</v>
      </c>
      <c r="FM1903" s="2">
        <v>3.0979999999999999</v>
      </c>
      <c r="FN1903" s="2">
        <v>3.0859999999999999</v>
      </c>
      <c r="FO1903" s="2">
        <v>3.1040000000000001</v>
      </c>
      <c r="FP1903" s="2">
        <v>3.2029999999999998</v>
      </c>
      <c r="FQ1903" s="2">
        <v>3.302</v>
      </c>
      <c r="FR1903" s="2">
        <v>3.4260000000000002</v>
      </c>
      <c r="FS1903" s="2">
        <v>3.3079999999999998</v>
      </c>
      <c r="FT1903" s="2">
        <v>3.177</v>
      </c>
      <c r="FU1903" s="2">
        <v>3.0459999999999998</v>
      </c>
      <c r="FV1903" s="2">
        <v>3.0339999999999998</v>
      </c>
      <c r="FW1903" s="2">
        <v>3.0670000000000002</v>
      </c>
      <c r="FX1903" s="2">
        <v>3.0670000000000002</v>
      </c>
      <c r="FY1903" s="2"/>
      <c r="FZ1903" s="2"/>
      <c r="GA1903" s="2"/>
      <c r="GB1903" s="2"/>
      <c r="GC1903" s="2"/>
      <c r="GD1903" s="2"/>
      <c r="GE1903" s="2"/>
      <c r="GF1903" s="2"/>
      <c r="GG1903" s="2"/>
      <c r="GH1903" s="2"/>
      <c r="GI1903" s="2"/>
      <c r="GJ1903" s="2"/>
      <c r="GK1903" s="2"/>
      <c r="GL1903" s="2"/>
      <c r="GM1903" s="2"/>
      <c r="GN1903" s="2"/>
      <c r="GO1903" s="2"/>
      <c r="GP1903" s="2"/>
      <c r="GQ1903" s="2"/>
    </row>
    <row r="1904" spans="1:199" customFormat="1" hidden="1" x14ac:dyDescent="0.2">
      <c r="A1904">
        <f t="shared" si="456"/>
        <v>2</v>
      </c>
      <c r="B1904">
        <f t="shared" si="457"/>
        <v>7</v>
      </c>
      <c r="C1904" s="1">
        <v>36732</v>
      </c>
      <c r="D1904">
        <f t="shared" si="458"/>
        <v>7</v>
      </c>
      <c r="E1904">
        <f t="shared" si="459"/>
        <v>2000</v>
      </c>
      <c r="F1904" s="17">
        <f t="shared" si="461"/>
        <v>6.9933333333332737E-2</v>
      </c>
      <c r="G1904" s="16">
        <f t="shared" si="448"/>
        <v>-0.17874999999999996</v>
      </c>
      <c r="H1904" s="16">
        <f t="shared" si="449"/>
        <v>-0.13691666666666702</v>
      </c>
      <c r="I1904" s="16">
        <f t="shared" si="450"/>
        <v>-0.31566666666666698</v>
      </c>
      <c r="J1904" s="7">
        <f>VLOOKUP(C1904,'Nymex hist.'!A:B,2,0)</f>
        <v>3.66</v>
      </c>
      <c r="K1904" s="11">
        <f t="shared" si="460"/>
        <v>3.6686666666666667</v>
      </c>
      <c r="L1904" s="11">
        <f t="shared" si="462"/>
        <v>3.7385999999999995</v>
      </c>
      <c r="M1904" s="9">
        <f t="shared" si="451"/>
        <v>3.4925000000000002</v>
      </c>
      <c r="N1904" s="9">
        <f t="shared" si="452"/>
        <v>3.3137500000000002</v>
      </c>
      <c r="O1904" s="9">
        <f t="shared" si="453"/>
        <v>3.1768333333333332</v>
      </c>
      <c r="P1904" s="9">
        <f t="shared" si="454"/>
        <v>3.1568333333333332</v>
      </c>
      <c r="Q1904" s="9">
        <f t="shared" si="455"/>
        <v>3.1668333333333334</v>
      </c>
      <c r="R1904" s="8">
        <v>36732</v>
      </c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3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>
        <v>3.66</v>
      </c>
      <c r="DF1904" s="2">
        <v>3.6659999999999999</v>
      </c>
      <c r="DG1904" s="2">
        <v>3.68</v>
      </c>
      <c r="DH1904" s="2">
        <v>3.76</v>
      </c>
      <c r="DI1904" s="2">
        <v>3.843</v>
      </c>
      <c r="DJ1904" s="2">
        <v>3.8410000000000002</v>
      </c>
      <c r="DK1904" s="2">
        <v>3.6960000000000002</v>
      </c>
      <c r="DL1904" s="2">
        <v>3.5529999999999999</v>
      </c>
      <c r="DM1904" s="2">
        <v>3.4180000000000001</v>
      </c>
      <c r="DN1904" s="2">
        <v>3.3929999999999998</v>
      </c>
      <c r="DO1904" s="2">
        <v>3.383</v>
      </c>
      <c r="DP1904" s="2">
        <v>3.3730000000000002</v>
      </c>
      <c r="DQ1904" s="2">
        <v>3.3780000000000001</v>
      </c>
      <c r="DR1904" s="2">
        <v>3.3679999999999999</v>
      </c>
      <c r="DS1904" s="2">
        <v>3.3929999999999998</v>
      </c>
      <c r="DT1904" s="2">
        <v>3.5049999999999999</v>
      </c>
      <c r="DU1904" s="2">
        <v>3.609</v>
      </c>
      <c r="DV1904" s="2">
        <v>3.6259999999999999</v>
      </c>
      <c r="DW1904" s="2">
        <v>3.4910000000000001</v>
      </c>
      <c r="DX1904" s="2">
        <v>3.367</v>
      </c>
      <c r="DY1904" s="2">
        <v>3.2370000000000001</v>
      </c>
      <c r="DZ1904" s="2">
        <v>3.2170000000000001</v>
      </c>
      <c r="EA1904" s="2">
        <v>3.2120000000000002</v>
      </c>
      <c r="EB1904" s="2">
        <v>3.2120000000000002</v>
      </c>
      <c r="EC1904" s="2">
        <v>3.2120000000000002</v>
      </c>
      <c r="ED1904" s="2">
        <v>3.202</v>
      </c>
      <c r="EE1904" s="2">
        <v>3.222</v>
      </c>
      <c r="EF1904" s="2">
        <v>3.331</v>
      </c>
      <c r="EG1904" s="2">
        <v>3.4359999999999999</v>
      </c>
      <c r="EH1904" s="2">
        <v>3.4569999999999999</v>
      </c>
      <c r="EI1904" s="2">
        <v>3.327</v>
      </c>
      <c r="EJ1904" s="2">
        <v>3.1869999999999998</v>
      </c>
      <c r="EK1904" s="2">
        <v>3.0470000000000002</v>
      </c>
      <c r="EL1904" s="2">
        <v>3.032</v>
      </c>
      <c r="EM1904" s="2">
        <v>3.0569999999999999</v>
      </c>
      <c r="EN1904" s="2">
        <v>3.0619999999999998</v>
      </c>
      <c r="EO1904" s="2">
        <v>3.1219999999999999</v>
      </c>
      <c r="EP1904" s="2">
        <v>3.1120000000000001</v>
      </c>
      <c r="EQ1904" s="2">
        <v>3.1320000000000001</v>
      </c>
      <c r="ER1904" s="2">
        <v>3.2410000000000001</v>
      </c>
      <c r="ES1904" s="2">
        <v>3.3460000000000001</v>
      </c>
      <c r="ET1904" s="2">
        <v>3.4289999999999998</v>
      </c>
      <c r="EU1904" s="2">
        <v>3.3029999999999999</v>
      </c>
      <c r="EV1904" s="2">
        <v>3.1659999999999999</v>
      </c>
      <c r="EW1904" s="2">
        <v>3.0289999999999999</v>
      </c>
      <c r="EX1904" s="2">
        <v>3.0150000000000001</v>
      </c>
      <c r="EY1904" s="2">
        <v>3.0409999999999999</v>
      </c>
      <c r="EZ1904" s="2">
        <v>3.0459999999999998</v>
      </c>
      <c r="FA1904" s="2">
        <v>3.1059999999999999</v>
      </c>
      <c r="FB1904" s="2">
        <v>3.0950000000000002</v>
      </c>
      <c r="FC1904" s="2">
        <v>3.1139999999999999</v>
      </c>
      <c r="FD1904" s="2">
        <v>3.218</v>
      </c>
      <c r="FE1904" s="2">
        <v>3.32</v>
      </c>
      <c r="FF1904" s="2">
        <v>3.431</v>
      </c>
      <c r="FG1904" s="2">
        <v>3.3090000000000002</v>
      </c>
      <c r="FH1904" s="2">
        <v>3.1749999999999998</v>
      </c>
      <c r="FI1904" s="2">
        <v>3.0409999999999999</v>
      </c>
      <c r="FJ1904" s="2">
        <v>3.028</v>
      </c>
      <c r="FK1904" s="2">
        <v>3.0550000000000002</v>
      </c>
      <c r="FL1904" s="2">
        <v>3.06</v>
      </c>
      <c r="FM1904" s="2">
        <v>3.12</v>
      </c>
      <c r="FN1904" s="2">
        <v>3.1080000000000001</v>
      </c>
      <c r="FO1904" s="2">
        <v>3.1259999999999999</v>
      </c>
      <c r="FP1904" s="2">
        <v>3.2250000000000001</v>
      </c>
      <c r="FQ1904" s="2">
        <v>3.3239999999999998</v>
      </c>
      <c r="FR1904" s="2">
        <v>3.448</v>
      </c>
      <c r="FS1904" s="2">
        <v>3.33</v>
      </c>
      <c r="FT1904" s="2">
        <v>3.1989999999999998</v>
      </c>
      <c r="FU1904" s="2">
        <v>3.0680000000000001</v>
      </c>
      <c r="FV1904" s="2">
        <v>3.056</v>
      </c>
      <c r="FW1904" s="2">
        <v>3.0840000000000001</v>
      </c>
      <c r="FX1904" s="2">
        <v>3.089</v>
      </c>
      <c r="FY1904" s="2"/>
      <c r="FZ1904" s="2"/>
      <c r="GA1904" s="2"/>
      <c r="GB1904" s="2"/>
      <c r="GC1904" s="2"/>
      <c r="GD1904" s="2"/>
      <c r="GE1904" s="2"/>
      <c r="GF1904" s="2"/>
      <c r="GG1904" s="2"/>
      <c r="GH1904" s="2"/>
      <c r="GI1904" s="2"/>
      <c r="GJ1904" s="2"/>
      <c r="GK1904" s="2"/>
      <c r="GL1904" s="2"/>
      <c r="GM1904" s="2"/>
      <c r="GN1904" s="2"/>
      <c r="GO1904" s="2"/>
      <c r="GP1904" s="2"/>
      <c r="GQ1904" s="2"/>
    </row>
    <row r="1905" spans="1:199" customFormat="1" hidden="1" x14ac:dyDescent="0.2">
      <c r="A1905">
        <f t="shared" si="456"/>
        <v>3</v>
      </c>
      <c r="B1905">
        <f t="shared" si="457"/>
        <v>7</v>
      </c>
      <c r="C1905" s="1">
        <v>36733</v>
      </c>
      <c r="D1905">
        <f t="shared" si="458"/>
        <v>7</v>
      </c>
      <c r="E1905">
        <f t="shared" si="459"/>
        <v>2000</v>
      </c>
      <c r="F1905" s="17">
        <f t="shared" si="461"/>
        <v>7.299999999999951E-2</v>
      </c>
      <c r="G1905" s="16">
        <f t="shared" si="448"/>
        <v>-0.2128333333333341</v>
      </c>
      <c r="H1905" s="16">
        <f t="shared" si="449"/>
        <v>-0.13791666666666691</v>
      </c>
      <c r="I1905" s="16">
        <f t="shared" si="450"/>
        <v>-0.35075000000000101</v>
      </c>
      <c r="J1905" s="7">
        <f>VLOOKUP(C1905,'Nymex hist.'!A:B,2,0)</f>
        <v>3.7629999999999999</v>
      </c>
      <c r="K1905" s="11">
        <f t="shared" si="460"/>
        <v>3.7880000000000003</v>
      </c>
      <c r="L1905" s="11">
        <f t="shared" si="462"/>
        <v>3.8609999999999998</v>
      </c>
      <c r="M1905" s="9">
        <f t="shared" si="451"/>
        <v>3.5845833333333341</v>
      </c>
      <c r="N1905" s="9">
        <f t="shared" si="452"/>
        <v>3.37175</v>
      </c>
      <c r="O1905" s="9">
        <f t="shared" si="453"/>
        <v>3.2338333333333331</v>
      </c>
      <c r="P1905" s="9">
        <f t="shared" si="454"/>
        <v>3.2238333333333329</v>
      </c>
      <c r="Q1905" s="9">
        <f t="shared" si="455"/>
        <v>3.2338333333333331</v>
      </c>
      <c r="R1905" s="8">
        <v>36733</v>
      </c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3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>
        <v>3.7629999999999999</v>
      </c>
      <c r="DF1905" s="2">
        <v>3.7930000000000001</v>
      </c>
      <c r="DG1905" s="2">
        <v>3.8079999999999998</v>
      </c>
      <c r="DH1905" s="2">
        <v>3.89</v>
      </c>
      <c r="DI1905" s="2">
        <v>3.9750000000000001</v>
      </c>
      <c r="DJ1905" s="2">
        <v>3.97</v>
      </c>
      <c r="DK1905" s="2">
        <v>3.81</v>
      </c>
      <c r="DL1905" s="2">
        <v>3.66</v>
      </c>
      <c r="DM1905" s="2">
        <v>3.5150000000000001</v>
      </c>
      <c r="DN1905" s="2">
        <v>3.48</v>
      </c>
      <c r="DO1905" s="2">
        <v>3.47</v>
      </c>
      <c r="DP1905" s="2">
        <v>3.46</v>
      </c>
      <c r="DQ1905" s="2">
        <v>3.47</v>
      </c>
      <c r="DR1905" s="2">
        <v>3.46</v>
      </c>
      <c r="DS1905" s="2">
        <v>3.468</v>
      </c>
      <c r="DT1905" s="2">
        <v>3.5750000000000002</v>
      </c>
      <c r="DU1905" s="2">
        <v>3.677</v>
      </c>
      <c r="DV1905" s="2">
        <v>3.694</v>
      </c>
      <c r="DW1905" s="2">
        <v>3.5489999999999999</v>
      </c>
      <c r="DX1905" s="2">
        <v>3.4239999999999999</v>
      </c>
      <c r="DY1905" s="2">
        <v>3.294</v>
      </c>
      <c r="DZ1905" s="2">
        <v>3.274</v>
      </c>
      <c r="EA1905" s="2">
        <v>3.2690000000000001</v>
      </c>
      <c r="EB1905" s="2">
        <v>3.2690000000000001</v>
      </c>
      <c r="EC1905" s="2">
        <v>3.2690000000000001</v>
      </c>
      <c r="ED1905" s="2">
        <v>3.2589999999999999</v>
      </c>
      <c r="EE1905" s="2">
        <v>3.2789999999999999</v>
      </c>
      <c r="EF1905" s="2">
        <v>3.3879999999999999</v>
      </c>
      <c r="EG1905" s="2">
        <v>3.4929999999999999</v>
      </c>
      <c r="EH1905" s="2">
        <v>3.5139999999999998</v>
      </c>
      <c r="EI1905" s="2">
        <v>3.3839999999999999</v>
      </c>
      <c r="EJ1905" s="2">
        <v>3.2440000000000002</v>
      </c>
      <c r="EK1905" s="2">
        <v>3.1040000000000001</v>
      </c>
      <c r="EL1905" s="2">
        <v>3.089</v>
      </c>
      <c r="EM1905" s="2">
        <v>3.1139999999999999</v>
      </c>
      <c r="EN1905" s="2">
        <v>3.1190000000000002</v>
      </c>
      <c r="EO1905" s="2">
        <v>3.1789999999999998</v>
      </c>
      <c r="EP1905" s="2">
        <v>3.169</v>
      </c>
      <c r="EQ1905" s="2">
        <v>3.1890000000000001</v>
      </c>
      <c r="ER1905" s="2">
        <v>3.298</v>
      </c>
      <c r="ES1905" s="2">
        <v>3.403</v>
      </c>
      <c r="ET1905" s="2">
        <v>3.496</v>
      </c>
      <c r="EU1905" s="2">
        <v>3.37</v>
      </c>
      <c r="EV1905" s="2">
        <v>3.2330000000000001</v>
      </c>
      <c r="EW1905" s="2">
        <v>3.0960000000000001</v>
      </c>
      <c r="EX1905" s="2">
        <v>3.0819999999999999</v>
      </c>
      <c r="EY1905" s="2">
        <v>3.1080000000000001</v>
      </c>
      <c r="EZ1905" s="2">
        <v>3.113</v>
      </c>
      <c r="FA1905" s="2">
        <v>3.173</v>
      </c>
      <c r="FB1905" s="2">
        <v>3.1619999999999999</v>
      </c>
      <c r="FC1905" s="2">
        <v>3.181</v>
      </c>
      <c r="FD1905" s="2">
        <v>3.2850000000000001</v>
      </c>
      <c r="FE1905" s="2">
        <v>3.387</v>
      </c>
      <c r="FF1905" s="2">
        <v>3.4980000000000002</v>
      </c>
      <c r="FG1905" s="2">
        <v>3.3759999999999999</v>
      </c>
      <c r="FH1905" s="2">
        <v>3.242</v>
      </c>
      <c r="FI1905" s="2">
        <v>3.1080000000000001</v>
      </c>
      <c r="FJ1905" s="2">
        <v>3.0950000000000002</v>
      </c>
      <c r="FK1905" s="2">
        <v>3.1219999999999999</v>
      </c>
      <c r="FL1905" s="2">
        <v>3.1269999999999998</v>
      </c>
      <c r="FM1905" s="2">
        <v>3.1869999999999998</v>
      </c>
      <c r="FN1905" s="2">
        <v>3.1749999999999998</v>
      </c>
      <c r="FO1905" s="2">
        <v>3.1930000000000001</v>
      </c>
      <c r="FP1905" s="2">
        <v>3.2919999999999998</v>
      </c>
      <c r="FQ1905" s="2">
        <v>3.391</v>
      </c>
      <c r="FR1905" s="2">
        <v>3.5150000000000001</v>
      </c>
      <c r="FS1905" s="2">
        <v>3.3969999999999998</v>
      </c>
      <c r="FT1905" s="2">
        <v>3.266</v>
      </c>
      <c r="FU1905" s="2">
        <v>3.1349999999999998</v>
      </c>
      <c r="FV1905" s="2">
        <v>3.1230000000000002</v>
      </c>
      <c r="FW1905" s="2">
        <v>3.1509999999999998</v>
      </c>
      <c r="FX1905" s="2">
        <v>3.1560000000000001</v>
      </c>
      <c r="FY1905" s="2"/>
      <c r="FZ1905" s="2"/>
      <c r="GA1905" s="2"/>
      <c r="GB1905" s="2"/>
      <c r="GC1905" s="2"/>
      <c r="GD1905" s="2"/>
      <c r="GE1905" s="2"/>
      <c r="GF1905" s="2"/>
      <c r="GG1905" s="2"/>
      <c r="GH1905" s="2"/>
      <c r="GI1905" s="2"/>
      <c r="GJ1905" s="2"/>
      <c r="GK1905" s="2"/>
      <c r="GL1905" s="2"/>
      <c r="GM1905" s="2"/>
      <c r="GN1905" s="2"/>
      <c r="GO1905" s="2"/>
      <c r="GP1905" s="2"/>
      <c r="GQ1905" s="2"/>
    </row>
    <row r="1906" spans="1:199" x14ac:dyDescent="0.2">
      <c r="A1906" s="36">
        <f t="shared" si="456"/>
        <v>4</v>
      </c>
      <c r="B1906" s="36">
        <f t="shared" si="457"/>
        <v>7</v>
      </c>
      <c r="C1906" s="1">
        <v>36734</v>
      </c>
      <c r="D1906">
        <f t="shared" si="458"/>
        <v>7</v>
      </c>
      <c r="E1906">
        <f t="shared" si="459"/>
        <v>2000</v>
      </c>
      <c r="F1906" s="21">
        <f t="shared" si="461"/>
        <v>9.3666666666666565E-2</v>
      </c>
      <c r="G1906" s="21">
        <f t="shared" si="448"/>
        <v>-0.22024999999999917</v>
      </c>
      <c r="H1906" s="21">
        <f t="shared" si="449"/>
        <v>-0.1379999999999999</v>
      </c>
      <c r="I1906" s="21">
        <f t="shared" si="450"/>
        <v>-0.35824999999999907</v>
      </c>
      <c r="J1906" s="23">
        <f>VLOOKUP(C1906,'Nymex hist.'!A:B,2,0)</f>
        <v>3.82</v>
      </c>
      <c r="K1906" s="23">
        <f t="shared" si="460"/>
        <v>3.8413333333333335</v>
      </c>
      <c r="L1906" s="23">
        <f t="shared" si="462"/>
        <v>3.9350000000000001</v>
      </c>
      <c r="M1906" s="23">
        <f t="shared" si="451"/>
        <v>3.6640833333333327</v>
      </c>
      <c r="N1906" s="23">
        <f t="shared" si="452"/>
        <v>3.4438333333333335</v>
      </c>
      <c r="O1906" s="23">
        <f t="shared" si="453"/>
        <v>3.3058333333333336</v>
      </c>
      <c r="P1906" s="23">
        <f t="shared" si="454"/>
        <v>3.2908333333333331</v>
      </c>
      <c r="Q1906" s="23">
        <f t="shared" si="455"/>
        <v>3.3008333333333333</v>
      </c>
      <c r="R1906" s="30">
        <v>36734</v>
      </c>
      <c r="S1906" s="32"/>
      <c r="T1906" s="32"/>
      <c r="U1906" s="32"/>
      <c r="V1906" s="32"/>
      <c r="W1906" s="32"/>
      <c r="X1906" s="32"/>
      <c r="Y1906" s="32"/>
      <c r="Z1906" s="32"/>
      <c r="AA1906" s="32"/>
      <c r="AB1906" s="32"/>
      <c r="AC1906" s="32"/>
      <c r="AD1906" s="32"/>
      <c r="AE1906" s="32"/>
      <c r="AF1906" s="32"/>
      <c r="AG1906" s="32"/>
      <c r="AH1906" s="32"/>
      <c r="AI1906" s="32"/>
      <c r="AJ1906" s="34"/>
      <c r="AK1906" s="32"/>
      <c r="AL1906" s="32"/>
      <c r="AM1906" s="32"/>
      <c r="AN1906" s="32"/>
      <c r="AO1906" s="32"/>
      <c r="AP1906" s="32"/>
      <c r="AQ1906" s="32"/>
      <c r="AR1906" s="32"/>
      <c r="AS1906" s="32"/>
      <c r="AT1906" s="32"/>
      <c r="AU1906" s="32"/>
      <c r="AV1906" s="32"/>
      <c r="AW1906" s="32"/>
      <c r="AX1906" s="32"/>
      <c r="AY1906" s="32"/>
      <c r="AZ1906" s="32"/>
      <c r="BA1906" s="32"/>
      <c r="BB1906" s="32"/>
      <c r="BC1906" s="32"/>
      <c r="BD1906" s="32"/>
      <c r="BE1906" s="32"/>
      <c r="BF1906" s="32"/>
      <c r="BG1906" s="32"/>
      <c r="BH1906" s="32"/>
      <c r="BI1906" s="32"/>
      <c r="BJ1906" s="32"/>
      <c r="BK1906" s="32"/>
      <c r="BL1906" s="32"/>
      <c r="BM1906" s="32"/>
      <c r="BN1906" s="32"/>
      <c r="BO1906" s="32"/>
      <c r="BP1906" s="32"/>
      <c r="BQ1906" s="32"/>
      <c r="BR1906" s="32"/>
      <c r="BS1906" s="32"/>
      <c r="BT1906" s="32"/>
      <c r="BU1906" s="32"/>
      <c r="BV1906" s="32"/>
      <c r="BW1906" s="32"/>
      <c r="BX1906" s="32"/>
      <c r="BY1906" s="32"/>
      <c r="BZ1906" s="32"/>
      <c r="CA1906" s="32"/>
      <c r="CB1906" s="32"/>
      <c r="CC1906" s="32"/>
      <c r="CD1906" s="32"/>
      <c r="CE1906" s="32"/>
      <c r="CF1906" s="32"/>
      <c r="CG1906" s="32"/>
      <c r="CH1906" s="32"/>
      <c r="CI1906" s="32"/>
      <c r="CJ1906" s="32"/>
      <c r="CK1906" s="32"/>
      <c r="CL1906" s="32"/>
      <c r="CM1906" s="32"/>
      <c r="CN1906" s="32"/>
      <c r="CO1906" s="32"/>
      <c r="CP1906" s="32"/>
      <c r="CQ1906" s="32"/>
      <c r="CR1906" s="32"/>
      <c r="CS1906" s="32"/>
      <c r="CT1906" s="32"/>
      <c r="CU1906" s="32"/>
      <c r="CV1906" s="32"/>
      <c r="CW1906" s="32"/>
      <c r="CX1906" s="32"/>
      <c r="CY1906" s="32"/>
      <c r="CZ1906" s="32"/>
      <c r="DA1906" s="32"/>
      <c r="DB1906" s="32"/>
      <c r="DC1906" s="32"/>
      <c r="DD1906" s="32"/>
      <c r="DE1906" s="32">
        <v>3.82</v>
      </c>
      <c r="DF1906" s="32">
        <v>3.843</v>
      </c>
      <c r="DG1906" s="32">
        <v>3.8610000000000002</v>
      </c>
      <c r="DH1906" s="32">
        <v>3.9510000000000001</v>
      </c>
      <c r="DI1906" s="32">
        <v>4.05</v>
      </c>
      <c r="DJ1906" s="32">
        <v>4.048</v>
      </c>
      <c r="DK1906" s="32">
        <v>3.8879999999999999</v>
      </c>
      <c r="DL1906" s="32">
        <v>3.738</v>
      </c>
      <c r="DM1906" s="32">
        <v>3.593</v>
      </c>
      <c r="DN1906" s="32">
        <v>3.5579999999999998</v>
      </c>
      <c r="DO1906" s="32">
        <v>3.5550000000000002</v>
      </c>
      <c r="DP1906" s="32">
        <v>3.5459999999999998</v>
      </c>
      <c r="DQ1906" s="32">
        <v>3.5579999999999998</v>
      </c>
      <c r="DR1906" s="32">
        <v>3.5409999999999999</v>
      </c>
      <c r="DS1906" s="32">
        <v>3.544</v>
      </c>
      <c r="DT1906" s="32">
        <v>3.65</v>
      </c>
      <c r="DU1906" s="32">
        <v>3.75</v>
      </c>
      <c r="DV1906" s="32">
        <v>3.7669999999999999</v>
      </c>
      <c r="DW1906" s="32">
        <v>3.621</v>
      </c>
      <c r="DX1906" s="32">
        <v>3.496</v>
      </c>
      <c r="DY1906" s="32">
        <v>3.3660000000000001</v>
      </c>
      <c r="DZ1906" s="32">
        <v>3.3460000000000001</v>
      </c>
      <c r="EA1906" s="32">
        <v>3.3410000000000002</v>
      </c>
      <c r="EB1906" s="32">
        <v>3.3410000000000002</v>
      </c>
      <c r="EC1906" s="32">
        <v>3.3410000000000002</v>
      </c>
      <c r="ED1906" s="32">
        <v>3.331</v>
      </c>
      <c r="EE1906" s="32">
        <v>3.351</v>
      </c>
      <c r="EF1906" s="32">
        <v>3.46</v>
      </c>
      <c r="EG1906" s="32">
        <v>3.5649999999999999</v>
      </c>
      <c r="EH1906" s="32">
        <v>3.5859999999999999</v>
      </c>
      <c r="EI1906" s="32">
        <v>3.456</v>
      </c>
      <c r="EJ1906" s="32">
        <v>3.3159999999999998</v>
      </c>
      <c r="EK1906" s="32">
        <v>3.1760000000000002</v>
      </c>
      <c r="EL1906" s="32">
        <v>3.161</v>
      </c>
      <c r="EM1906" s="32">
        <v>3.1859999999999999</v>
      </c>
      <c r="EN1906" s="32">
        <v>3.1909999999999998</v>
      </c>
      <c r="EO1906" s="32">
        <v>3.2509999999999999</v>
      </c>
      <c r="EP1906" s="32">
        <v>3.2410000000000001</v>
      </c>
      <c r="EQ1906" s="32">
        <v>3.2610000000000001</v>
      </c>
      <c r="ER1906" s="32">
        <v>3.37</v>
      </c>
      <c r="ES1906" s="32">
        <v>3.4750000000000001</v>
      </c>
      <c r="ET1906" s="32">
        <v>3.5630000000000002</v>
      </c>
      <c r="EU1906" s="32">
        <v>3.4369999999999998</v>
      </c>
      <c r="EV1906" s="32">
        <v>3.3</v>
      </c>
      <c r="EW1906" s="32">
        <v>3.1629999999999998</v>
      </c>
      <c r="EX1906" s="32">
        <v>3.149</v>
      </c>
      <c r="EY1906" s="32">
        <v>3.1749999999999998</v>
      </c>
      <c r="EZ1906" s="32">
        <v>3.18</v>
      </c>
      <c r="FA1906" s="32">
        <v>3.24</v>
      </c>
      <c r="FB1906" s="32">
        <v>3.2290000000000001</v>
      </c>
      <c r="FC1906" s="32">
        <v>3.2480000000000002</v>
      </c>
      <c r="FD1906" s="32">
        <v>3.3519999999999999</v>
      </c>
      <c r="FE1906" s="32">
        <v>3.4540000000000002</v>
      </c>
      <c r="FF1906" s="32">
        <v>3.5649999999999999</v>
      </c>
      <c r="FG1906" s="32">
        <v>3.4430000000000001</v>
      </c>
      <c r="FH1906" s="32">
        <v>3.3090000000000002</v>
      </c>
      <c r="FI1906" s="32">
        <v>3.1749999999999998</v>
      </c>
      <c r="FJ1906" s="32">
        <v>3.1619999999999999</v>
      </c>
      <c r="FK1906" s="32">
        <v>3.1890000000000001</v>
      </c>
      <c r="FL1906" s="32">
        <v>3.194</v>
      </c>
      <c r="FM1906" s="32">
        <v>3.254</v>
      </c>
      <c r="FN1906" s="32">
        <v>3.242</v>
      </c>
      <c r="FO1906" s="32">
        <v>3.26</v>
      </c>
      <c r="FP1906" s="32">
        <v>3.359</v>
      </c>
      <c r="FQ1906" s="32">
        <v>3.4580000000000002</v>
      </c>
      <c r="FR1906" s="32">
        <v>3.5819999999999999</v>
      </c>
      <c r="FS1906" s="32">
        <v>3.464</v>
      </c>
      <c r="FT1906" s="32">
        <v>3.3330000000000002</v>
      </c>
      <c r="FU1906" s="32">
        <v>3.202</v>
      </c>
      <c r="FV1906" s="32">
        <v>3.19</v>
      </c>
      <c r="FW1906" s="32">
        <v>3.218</v>
      </c>
      <c r="FX1906" s="32">
        <v>3.2229999999999999</v>
      </c>
      <c r="FY1906" s="32"/>
      <c r="FZ1906" s="32"/>
      <c r="GA1906" s="32"/>
      <c r="GB1906" s="32"/>
      <c r="GC1906" s="32"/>
      <c r="GD1906" s="32"/>
      <c r="GE1906" s="32"/>
      <c r="GF1906" s="32"/>
      <c r="GG1906" s="32"/>
      <c r="GH1906" s="32"/>
      <c r="GI1906" s="32"/>
      <c r="GJ1906" s="32"/>
      <c r="GK1906" s="32"/>
      <c r="GL1906" s="32"/>
      <c r="GM1906" s="32"/>
      <c r="GN1906" s="32"/>
      <c r="GO1906" s="32"/>
      <c r="GP1906" s="32"/>
      <c r="GQ1906" s="32"/>
    </row>
    <row r="1907" spans="1:199" customFormat="1" hidden="1" x14ac:dyDescent="0.2">
      <c r="A1907">
        <f t="shared" si="456"/>
        <v>5</v>
      </c>
      <c r="B1907">
        <f t="shared" si="457"/>
        <v>7</v>
      </c>
      <c r="C1907" s="1">
        <v>36735</v>
      </c>
      <c r="D1907">
        <f t="shared" si="458"/>
        <v>7</v>
      </c>
      <c r="E1907">
        <f t="shared" si="459"/>
        <v>2000</v>
      </c>
      <c r="F1907" s="17">
        <f t="shared" si="461"/>
        <v>0.10666666666666647</v>
      </c>
      <c r="G1907" s="16">
        <f t="shared" si="448"/>
        <v>-0.22508333333333264</v>
      </c>
      <c r="H1907" s="16">
        <f t="shared" si="449"/>
        <v>-0.14299999999999935</v>
      </c>
      <c r="I1907" s="16">
        <f t="shared" si="450"/>
        <v>-0.36808333333333199</v>
      </c>
      <c r="J1907" s="7">
        <f>VLOOKUP(C1907,'Nymex hist.'!A:B,2,0)</f>
        <v>3.8450000000000002</v>
      </c>
      <c r="K1907" s="11">
        <f t="shared" si="460"/>
        <v>3.8403333333333336</v>
      </c>
      <c r="L1907" s="11">
        <f t="shared" si="462"/>
        <v>3.9470000000000001</v>
      </c>
      <c r="M1907" s="9">
        <f t="shared" si="451"/>
        <v>3.6815833333333328</v>
      </c>
      <c r="N1907" s="9">
        <f t="shared" si="452"/>
        <v>3.4565000000000001</v>
      </c>
      <c r="O1907" s="9">
        <f t="shared" si="453"/>
        <v>3.3135000000000008</v>
      </c>
      <c r="P1907" s="9">
        <f t="shared" si="454"/>
        <v>3.2935000000000003</v>
      </c>
      <c r="Q1907" s="9">
        <f t="shared" si="455"/>
        <v>3.3035000000000001</v>
      </c>
      <c r="R1907" s="8">
        <v>36735</v>
      </c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3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>
        <v>3.82</v>
      </c>
      <c r="DF1907" s="2">
        <v>3.8450000000000002</v>
      </c>
      <c r="DG1907" s="2">
        <v>3.8559999999999999</v>
      </c>
      <c r="DH1907" s="2">
        <v>3.956</v>
      </c>
      <c r="DI1907" s="2">
        <v>4.0609999999999999</v>
      </c>
      <c r="DJ1907" s="2">
        <v>4.0599999999999996</v>
      </c>
      <c r="DK1907" s="2">
        <v>3.9049999999999998</v>
      </c>
      <c r="DL1907" s="2">
        <v>3.7530000000000001</v>
      </c>
      <c r="DM1907" s="2">
        <v>3.6080000000000001</v>
      </c>
      <c r="DN1907" s="2">
        <v>3.577</v>
      </c>
      <c r="DO1907" s="2">
        <v>3.577</v>
      </c>
      <c r="DP1907" s="2">
        <v>3.5680000000000001</v>
      </c>
      <c r="DQ1907" s="2">
        <v>3.5819999999999999</v>
      </c>
      <c r="DR1907" s="2">
        <v>3.56</v>
      </c>
      <c r="DS1907" s="2">
        <v>3.5630000000000002</v>
      </c>
      <c r="DT1907" s="2">
        <v>3.6629999999999998</v>
      </c>
      <c r="DU1907" s="2">
        <v>3.7629999999999999</v>
      </c>
      <c r="DV1907" s="2">
        <v>3.778</v>
      </c>
      <c r="DW1907" s="2">
        <v>3.6320000000000001</v>
      </c>
      <c r="DX1907" s="2">
        <v>3.5089999999999999</v>
      </c>
      <c r="DY1907" s="2">
        <v>3.379</v>
      </c>
      <c r="DZ1907" s="2">
        <v>3.359</v>
      </c>
      <c r="EA1907" s="2">
        <v>3.3540000000000001</v>
      </c>
      <c r="EB1907" s="2">
        <v>3.3540000000000001</v>
      </c>
      <c r="EC1907" s="2">
        <v>3.3540000000000001</v>
      </c>
      <c r="ED1907" s="2">
        <v>3.3439999999999999</v>
      </c>
      <c r="EE1907" s="2">
        <v>3.3639999999999999</v>
      </c>
      <c r="EF1907" s="2">
        <v>3.4729999999999999</v>
      </c>
      <c r="EG1907" s="2">
        <v>3.5779999999999998</v>
      </c>
      <c r="EH1907" s="2">
        <v>3.5990000000000002</v>
      </c>
      <c r="EI1907" s="2">
        <v>3.4689999999999999</v>
      </c>
      <c r="EJ1907" s="2">
        <v>3.3290000000000002</v>
      </c>
      <c r="EK1907" s="2">
        <v>3.1890000000000001</v>
      </c>
      <c r="EL1907" s="2">
        <v>3.1739999999999999</v>
      </c>
      <c r="EM1907" s="2">
        <v>3.1989999999999998</v>
      </c>
      <c r="EN1907" s="2">
        <v>3.2040000000000002</v>
      </c>
      <c r="EO1907" s="2">
        <v>3.2</v>
      </c>
      <c r="EP1907" s="2">
        <v>3.254</v>
      </c>
      <c r="EQ1907" s="2">
        <v>3.274</v>
      </c>
      <c r="ER1907" s="2">
        <v>3.383</v>
      </c>
      <c r="ES1907" s="2">
        <v>3.488</v>
      </c>
      <c r="ET1907" s="2">
        <v>3.5710000000000002</v>
      </c>
      <c r="EU1907" s="2">
        <v>3.4449999999999998</v>
      </c>
      <c r="EV1907" s="2">
        <v>3.3079999999999998</v>
      </c>
      <c r="EW1907" s="2">
        <v>3.1709999999999998</v>
      </c>
      <c r="EX1907" s="2">
        <v>3.157</v>
      </c>
      <c r="EY1907" s="2">
        <v>3.1829999999999998</v>
      </c>
      <c r="EZ1907" s="2">
        <v>3.1880000000000002</v>
      </c>
      <c r="FA1907" s="2">
        <v>3.1840000000000002</v>
      </c>
      <c r="FB1907" s="2">
        <v>3.2370000000000001</v>
      </c>
      <c r="FC1907" s="2">
        <v>3.2559999999999998</v>
      </c>
      <c r="FD1907" s="2">
        <v>3.36</v>
      </c>
      <c r="FE1907" s="2">
        <v>3.4620000000000002</v>
      </c>
      <c r="FF1907" s="2">
        <v>3.573</v>
      </c>
      <c r="FG1907" s="2">
        <v>3.4510000000000001</v>
      </c>
      <c r="FH1907" s="2">
        <v>3.3170000000000002</v>
      </c>
      <c r="FI1907" s="2">
        <v>3.1829999999999998</v>
      </c>
      <c r="FJ1907" s="2">
        <v>3.17</v>
      </c>
      <c r="FK1907" s="2">
        <v>3.1970000000000001</v>
      </c>
      <c r="FL1907" s="2">
        <v>3.202</v>
      </c>
      <c r="FM1907" s="2">
        <v>3.198</v>
      </c>
      <c r="FN1907" s="2">
        <v>3.25</v>
      </c>
      <c r="FO1907" s="2">
        <v>3.2679999999999998</v>
      </c>
      <c r="FP1907" s="2">
        <v>3.367</v>
      </c>
      <c r="FQ1907" s="2">
        <v>3.4660000000000002</v>
      </c>
      <c r="FR1907" s="2">
        <v>3.59</v>
      </c>
      <c r="FS1907" s="2">
        <v>3.472</v>
      </c>
      <c r="FT1907" s="2">
        <v>3.3410000000000002</v>
      </c>
      <c r="FU1907" s="2">
        <v>3.21</v>
      </c>
      <c r="FV1907" s="2">
        <v>3.198</v>
      </c>
      <c r="FW1907" s="2">
        <v>3.226</v>
      </c>
      <c r="FX1907" s="2">
        <v>3.2309999999999999</v>
      </c>
      <c r="FY1907" s="2"/>
      <c r="FZ1907" s="2"/>
      <c r="GA1907" s="2"/>
      <c r="GB1907" s="2"/>
      <c r="GC1907" s="2"/>
      <c r="GD1907" s="2"/>
      <c r="GE1907" s="2"/>
      <c r="GF1907" s="2"/>
      <c r="GG1907" s="2"/>
      <c r="GH1907" s="2"/>
      <c r="GI1907" s="2"/>
      <c r="GJ1907" s="2"/>
      <c r="GK1907" s="2"/>
      <c r="GL1907" s="2"/>
      <c r="GM1907" s="2"/>
      <c r="GN1907" s="2"/>
      <c r="GO1907" s="2"/>
      <c r="GP1907" s="2"/>
      <c r="GQ1907" s="2"/>
    </row>
    <row r="1908" spans="1:199" customFormat="1" hidden="1" x14ac:dyDescent="0.2">
      <c r="A1908">
        <f t="shared" si="456"/>
        <v>1</v>
      </c>
      <c r="B1908">
        <f t="shared" si="457"/>
        <v>7</v>
      </c>
      <c r="C1908" s="1">
        <v>36738</v>
      </c>
      <c r="D1908">
        <f t="shared" si="458"/>
        <v>7</v>
      </c>
      <c r="E1908">
        <f t="shared" si="459"/>
        <v>2000</v>
      </c>
      <c r="F1908" s="17">
        <f t="shared" si="461"/>
        <v>0.10926666666666707</v>
      </c>
      <c r="G1908" s="16">
        <f t="shared" si="448"/>
        <v>-0.23049999999999971</v>
      </c>
      <c r="H1908" s="16">
        <f t="shared" si="449"/>
        <v>-0.14166666666666705</v>
      </c>
      <c r="I1908" s="16">
        <f t="shared" si="450"/>
        <v>-0.37216666666666676</v>
      </c>
      <c r="J1908" s="7">
        <f>VLOOKUP(C1908,'Nymex hist.'!A:B,2,0)</f>
        <v>3.774</v>
      </c>
      <c r="K1908" s="11">
        <f t="shared" si="460"/>
        <v>3.797333333333333</v>
      </c>
      <c r="L1908" s="11">
        <f t="shared" si="462"/>
        <v>3.9066000000000001</v>
      </c>
      <c r="M1908" s="9">
        <f t="shared" si="451"/>
        <v>3.6513333333333335</v>
      </c>
      <c r="N1908" s="9">
        <f t="shared" si="452"/>
        <v>3.4208333333333338</v>
      </c>
      <c r="O1908" s="9">
        <f t="shared" si="453"/>
        <v>3.2791666666666668</v>
      </c>
      <c r="P1908" s="9">
        <f t="shared" si="454"/>
        <v>3.2641666666666675</v>
      </c>
      <c r="Q1908" s="9">
        <f t="shared" si="455"/>
        <v>3.274166666666666</v>
      </c>
      <c r="R1908" s="8">
        <v>36738</v>
      </c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3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>
        <v>3.82</v>
      </c>
      <c r="DF1908" s="2">
        <v>3.774</v>
      </c>
      <c r="DG1908" s="2">
        <v>3.798</v>
      </c>
      <c r="DH1908" s="2">
        <v>3.9060000000000001</v>
      </c>
      <c r="DI1908" s="2">
        <v>4.0199999999999996</v>
      </c>
      <c r="DJ1908" s="2">
        <v>4.0190000000000001</v>
      </c>
      <c r="DK1908" s="2">
        <v>3.8690000000000002</v>
      </c>
      <c r="DL1908" s="2">
        <v>3.7189999999999999</v>
      </c>
      <c r="DM1908" s="2">
        <v>3.5790000000000002</v>
      </c>
      <c r="DN1908" s="2">
        <v>3.5489999999999999</v>
      </c>
      <c r="DO1908" s="2">
        <v>3.5489999999999999</v>
      </c>
      <c r="DP1908" s="2">
        <v>3.5390000000000001</v>
      </c>
      <c r="DQ1908" s="2">
        <v>3.5529999999999999</v>
      </c>
      <c r="DR1908" s="2">
        <v>3.5329999999999999</v>
      </c>
      <c r="DS1908" s="2">
        <v>3.5390000000000001</v>
      </c>
      <c r="DT1908" s="2">
        <v>3.6389999999999998</v>
      </c>
      <c r="DU1908" s="2">
        <v>3.7290000000000001</v>
      </c>
      <c r="DV1908" s="2">
        <v>3.7440000000000002</v>
      </c>
      <c r="DW1908" s="2">
        <v>3.5979999999999999</v>
      </c>
      <c r="DX1908" s="2">
        <v>3.4729999999999999</v>
      </c>
      <c r="DY1908" s="2">
        <v>3.343</v>
      </c>
      <c r="DZ1908" s="2">
        <v>3.323</v>
      </c>
      <c r="EA1908" s="2">
        <v>3.3180000000000001</v>
      </c>
      <c r="EB1908" s="2">
        <v>3.3180000000000001</v>
      </c>
      <c r="EC1908" s="2">
        <v>3.3180000000000001</v>
      </c>
      <c r="ED1908" s="2">
        <v>3.3079999999999998</v>
      </c>
      <c r="EE1908" s="2">
        <v>3.3279999999999998</v>
      </c>
      <c r="EF1908" s="2">
        <v>3.4369999999999998</v>
      </c>
      <c r="EG1908" s="2">
        <v>3.5419999999999998</v>
      </c>
      <c r="EH1908" s="2">
        <v>3.5630000000000002</v>
      </c>
      <c r="EI1908" s="2">
        <v>3.4329999999999998</v>
      </c>
      <c r="EJ1908" s="2">
        <v>3.2930000000000001</v>
      </c>
      <c r="EK1908" s="2">
        <v>3.153</v>
      </c>
      <c r="EL1908" s="2">
        <v>3.1379999999999999</v>
      </c>
      <c r="EM1908" s="2">
        <v>3.17</v>
      </c>
      <c r="EN1908" s="2">
        <v>3.1819999999999999</v>
      </c>
      <c r="EO1908" s="2">
        <v>3.2029999999999998</v>
      </c>
      <c r="EP1908" s="2">
        <v>3.2080000000000002</v>
      </c>
      <c r="EQ1908" s="2">
        <v>3.2280000000000002</v>
      </c>
      <c r="ER1908" s="2">
        <v>3.3370000000000002</v>
      </c>
      <c r="ES1908" s="2">
        <v>3.4420000000000002</v>
      </c>
      <c r="ET1908" s="2">
        <v>3.54</v>
      </c>
      <c r="EU1908" s="2">
        <v>3.4140000000000001</v>
      </c>
      <c r="EV1908" s="2">
        <v>3.2770000000000001</v>
      </c>
      <c r="EW1908" s="2">
        <v>3.14</v>
      </c>
      <c r="EX1908" s="2">
        <v>3.1259999999999999</v>
      </c>
      <c r="EY1908" s="2">
        <v>3.1589999999999998</v>
      </c>
      <c r="EZ1908" s="2">
        <v>3.1709999999999998</v>
      </c>
      <c r="FA1908" s="2">
        <v>3.1920000000000002</v>
      </c>
      <c r="FB1908" s="2">
        <v>3.1960000000000002</v>
      </c>
      <c r="FC1908" s="2">
        <v>3.2149999999999999</v>
      </c>
      <c r="FD1908" s="2">
        <v>3.319</v>
      </c>
      <c r="FE1908" s="2">
        <v>3.4209999999999998</v>
      </c>
      <c r="FF1908" s="2">
        <v>3.5419999999999998</v>
      </c>
      <c r="FG1908" s="2">
        <v>3.42</v>
      </c>
      <c r="FH1908" s="2">
        <v>3.286</v>
      </c>
      <c r="FI1908" s="2">
        <v>3.1520000000000001</v>
      </c>
      <c r="FJ1908" s="2">
        <v>3.1389999999999998</v>
      </c>
      <c r="FK1908" s="2">
        <v>3.173</v>
      </c>
      <c r="FL1908" s="2">
        <v>3.1850000000000001</v>
      </c>
      <c r="FM1908" s="2">
        <v>3.206</v>
      </c>
      <c r="FN1908" s="2">
        <v>3.2090000000000001</v>
      </c>
      <c r="FO1908" s="2">
        <v>3.2269999999999999</v>
      </c>
      <c r="FP1908" s="2">
        <v>3.3260000000000001</v>
      </c>
      <c r="FQ1908" s="2">
        <v>3.4249999999999998</v>
      </c>
      <c r="FR1908" s="2">
        <v>3.5590000000000002</v>
      </c>
      <c r="FS1908" s="2">
        <v>3.4409999999999998</v>
      </c>
      <c r="FT1908" s="2">
        <v>3.31</v>
      </c>
      <c r="FU1908" s="2">
        <v>3.1789999999999998</v>
      </c>
      <c r="FV1908" s="2">
        <v>3.1669999999999998</v>
      </c>
      <c r="FW1908" s="2">
        <v>3.202</v>
      </c>
      <c r="FX1908" s="2">
        <v>3.214</v>
      </c>
      <c r="FY1908" s="2"/>
      <c r="FZ1908" s="2"/>
      <c r="GA1908" s="2"/>
      <c r="GB1908" s="2"/>
      <c r="GC1908" s="2"/>
      <c r="GD1908" s="2"/>
      <c r="GE1908" s="2"/>
      <c r="GF1908" s="2"/>
      <c r="GG1908" s="2"/>
      <c r="GH1908" s="2"/>
      <c r="GI1908" s="2"/>
      <c r="GJ1908" s="2"/>
      <c r="GK1908" s="2"/>
      <c r="GL1908" s="2"/>
      <c r="GM1908" s="2"/>
      <c r="GN1908" s="2"/>
      <c r="GO1908" s="2"/>
      <c r="GP1908" s="2"/>
      <c r="GQ1908" s="2"/>
    </row>
    <row r="1909" spans="1:199" customFormat="1" hidden="1" x14ac:dyDescent="0.2">
      <c r="A1909">
        <f t="shared" si="456"/>
        <v>2</v>
      </c>
      <c r="B1909">
        <f t="shared" si="457"/>
        <v>8</v>
      </c>
      <c r="C1909" s="1">
        <v>36739</v>
      </c>
      <c r="D1909">
        <f t="shared" si="458"/>
        <v>8</v>
      </c>
      <c r="E1909">
        <f t="shared" si="459"/>
        <v>2000</v>
      </c>
      <c r="F1909" s="17">
        <f t="shared" si="461"/>
        <v>6.9499999999998785E-2</v>
      </c>
      <c r="G1909" s="16">
        <f t="shared" si="448"/>
        <v>-0.28899999999999926</v>
      </c>
      <c r="H1909" s="16">
        <f t="shared" si="449"/>
        <v>-0.16341666666666654</v>
      </c>
      <c r="I1909" s="16">
        <f t="shared" si="450"/>
        <v>-0.4524166666666658</v>
      </c>
      <c r="J1909" s="7">
        <f>VLOOKUP(C1909,'Nymex hist.'!A:B,2,0)</f>
        <v>3.9870000000000001</v>
      </c>
      <c r="K1909" s="11">
        <f t="shared" si="460"/>
        <v>3.9865000000000004</v>
      </c>
      <c r="L1909" s="11">
        <f t="shared" si="462"/>
        <v>4.0559999999999992</v>
      </c>
      <c r="M1909" s="9">
        <f t="shared" si="451"/>
        <v>3.7419166666666661</v>
      </c>
      <c r="N1909" s="9">
        <f t="shared" si="452"/>
        <v>3.4529166666666669</v>
      </c>
      <c r="O1909" s="9">
        <f t="shared" si="453"/>
        <v>3.2895000000000003</v>
      </c>
      <c r="P1909" s="9">
        <f t="shared" si="454"/>
        <v>3.2695000000000003</v>
      </c>
      <c r="Q1909" s="9">
        <f t="shared" si="455"/>
        <v>3.2745000000000002</v>
      </c>
      <c r="R1909" s="8">
        <v>36739</v>
      </c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3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>
        <v>3.9870000000000001</v>
      </c>
      <c r="DG1909" s="2">
        <v>3.9860000000000002</v>
      </c>
      <c r="DH1909" s="2">
        <v>4.08</v>
      </c>
      <c r="DI1909" s="2">
        <v>4.18</v>
      </c>
      <c r="DJ1909" s="2">
        <v>4.1749999999999998</v>
      </c>
      <c r="DK1909" s="2">
        <v>4.0049999999999999</v>
      </c>
      <c r="DL1909" s="2">
        <v>3.84</v>
      </c>
      <c r="DM1909" s="2">
        <v>3.6850000000000001</v>
      </c>
      <c r="DN1909" s="2">
        <v>3.64</v>
      </c>
      <c r="DO1909" s="2">
        <v>3.633</v>
      </c>
      <c r="DP1909" s="2">
        <v>3.6179999999999999</v>
      </c>
      <c r="DQ1909" s="2">
        <v>3.6280000000000001</v>
      </c>
      <c r="DR1909" s="2">
        <v>3.6080000000000001</v>
      </c>
      <c r="DS1909" s="2">
        <v>3.5979999999999999</v>
      </c>
      <c r="DT1909" s="2">
        <v>3.6949999999999998</v>
      </c>
      <c r="DU1909" s="2">
        <v>3.778</v>
      </c>
      <c r="DV1909" s="2">
        <v>3.7930000000000001</v>
      </c>
      <c r="DW1909" s="2">
        <v>3.6429999999999998</v>
      </c>
      <c r="DX1909" s="2">
        <v>3.508</v>
      </c>
      <c r="DY1909" s="2">
        <v>3.3780000000000001</v>
      </c>
      <c r="DZ1909" s="2">
        <v>3.3580000000000001</v>
      </c>
      <c r="EA1909" s="2">
        <v>3.3530000000000002</v>
      </c>
      <c r="EB1909" s="2">
        <v>3.3530000000000002</v>
      </c>
      <c r="EC1909" s="2">
        <v>3.35</v>
      </c>
      <c r="ED1909" s="2">
        <v>3.3370000000000002</v>
      </c>
      <c r="EE1909" s="2">
        <v>3.3540000000000001</v>
      </c>
      <c r="EF1909" s="2">
        <v>3.4550000000000001</v>
      </c>
      <c r="EG1909" s="2">
        <v>3.5529999999999999</v>
      </c>
      <c r="EH1909" s="2">
        <v>3.5680000000000001</v>
      </c>
      <c r="EI1909" s="2">
        <v>3.4380000000000002</v>
      </c>
      <c r="EJ1909" s="2">
        <v>3.298</v>
      </c>
      <c r="EK1909" s="2">
        <v>3.1579999999999999</v>
      </c>
      <c r="EL1909" s="2">
        <v>3.1429999999999998</v>
      </c>
      <c r="EM1909" s="2">
        <v>3.1749999999999998</v>
      </c>
      <c r="EN1909" s="2">
        <v>3.1869999999999998</v>
      </c>
      <c r="EO1909" s="2">
        <v>3.2080000000000002</v>
      </c>
      <c r="EP1909" s="2">
        <v>3.2370000000000001</v>
      </c>
      <c r="EQ1909" s="2">
        <v>3.254</v>
      </c>
      <c r="ER1909" s="2">
        <v>3.355</v>
      </c>
      <c r="ES1909" s="2">
        <v>3.4529999999999998</v>
      </c>
      <c r="ET1909" s="2">
        <v>3.54</v>
      </c>
      <c r="EU1909" s="2">
        <v>3.4140000000000001</v>
      </c>
      <c r="EV1909" s="2">
        <v>3.2770000000000001</v>
      </c>
      <c r="EW1909" s="2">
        <v>3.14</v>
      </c>
      <c r="EX1909" s="2">
        <v>3.1259999999999999</v>
      </c>
      <c r="EY1909" s="2">
        <v>3.1589999999999998</v>
      </c>
      <c r="EZ1909" s="2">
        <v>3.1709999999999998</v>
      </c>
      <c r="FA1909" s="2">
        <v>3.1920000000000002</v>
      </c>
      <c r="FB1909" s="2">
        <v>3.22</v>
      </c>
      <c r="FC1909" s="2">
        <v>3.2360000000000002</v>
      </c>
      <c r="FD1909" s="2">
        <v>3.3319999999999999</v>
      </c>
      <c r="FE1909" s="2">
        <v>3.427</v>
      </c>
      <c r="FF1909" s="2">
        <v>3.5369999999999999</v>
      </c>
      <c r="FG1909" s="2">
        <v>3.415</v>
      </c>
      <c r="FH1909" s="2">
        <v>3.2810000000000001</v>
      </c>
      <c r="FI1909" s="2">
        <v>3.1469999999999998</v>
      </c>
      <c r="FJ1909" s="2">
        <v>3.1339999999999999</v>
      </c>
      <c r="FK1909" s="2">
        <v>3.1680000000000001</v>
      </c>
      <c r="FL1909" s="2">
        <v>3.18</v>
      </c>
      <c r="FM1909" s="2">
        <v>3.2010000000000001</v>
      </c>
      <c r="FN1909" s="2">
        <v>3.2280000000000002</v>
      </c>
      <c r="FO1909" s="2">
        <v>3.2429999999999999</v>
      </c>
      <c r="FP1909" s="2">
        <v>3.3340000000000001</v>
      </c>
      <c r="FQ1909" s="2">
        <v>3.4260000000000002</v>
      </c>
      <c r="FR1909" s="2">
        <v>3.5539999999999998</v>
      </c>
      <c r="FS1909" s="2">
        <v>3.4359999999999999</v>
      </c>
      <c r="FT1909" s="2">
        <v>3.3050000000000002</v>
      </c>
      <c r="FU1909" s="2">
        <v>3.1739999999999999</v>
      </c>
      <c r="FV1909" s="2">
        <v>3.1619999999999999</v>
      </c>
      <c r="FW1909" s="2">
        <v>3.1970000000000001</v>
      </c>
      <c r="FX1909" s="2">
        <v>3.2090000000000001</v>
      </c>
      <c r="FY1909" s="2">
        <v>3.23</v>
      </c>
      <c r="FZ1909" s="2"/>
      <c r="GA1909" s="2"/>
      <c r="GB1909" s="2"/>
      <c r="GC1909" s="2"/>
      <c r="GD1909" s="2"/>
      <c r="GE1909" s="2"/>
      <c r="GF1909" s="2"/>
      <c r="GG1909" s="2"/>
      <c r="GH1909" s="2"/>
      <c r="GI1909" s="2"/>
      <c r="GJ1909" s="2"/>
      <c r="GK1909" s="2"/>
      <c r="GL1909" s="2"/>
      <c r="GM1909" s="2"/>
      <c r="GN1909" s="2"/>
      <c r="GO1909" s="2"/>
      <c r="GP1909" s="2"/>
      <c r="GQ1909" s="2"/>
    </row>
    <row r="1910" spans="1:199" customFormat="1" hidden="1" x14ac:dyDescent="0.2">
      <c r="A1910">
        <f t="shared" si="456"/>
        <v>3</v>
      </c>
      <c r="B1910">
        <f t="shared" si="457"/>
        <v>8</v>
      </c>
      <c r="C1910" s="1">
        <v>36740</v>
      </c>
      <c r="D1910">
        <f t="shared" si="458"/>
        <v>8</v>
      </c>
      <c r="E1910">
        <f t="shared" si="459"/>
        <v>2000</v>
      </c>
      <c r="F1910" s="17">
        <f t="shared" si="461"/>
        <v>4.0899999999999714E-2</v>
      </c>
      <c r="G1910" s="16">
        <f t="shared" si="448"/>
        <v>-0.35174999999999912</v>
      </c>
      <c r="H1910" s="16">
        <f t="shared" si="449"/>
        <v>-0.19450000000000012</v>
      </c>
      <c r="I1910" s="16">
        <f t="shared" si="450"/>
        <v>-0.54624999999999924</v>
      </c>
      <c r="J1910" s="7">
        <f>VLOOKUP(C1910,'Nymex hist.'!A:B,2,0)</f>
        <v>4.2140000000000004</v>
      </c>
      <c r="K1910" s="11">
        <f t="shared" si="460"/>
        <v>4.2115</v>
      </c>
      <c r="L1910" s="11">
        <f t="shared" si="462"/>
        <v>4.2523999999999997</v>
      </c>
      <c r="M1910" s="9">
        <f t="shared" si="451"/>
        <v>3.8647499999999995</v>
      </c>
      <c r="N1910" s="9">
        <f t="shared" si="452"/>
        <v>3.5130000000000003</v>
      </c>
      <c r="O1910" s="9">
        <f t="shared" si="453"/>
        <v>3.3185000000000002</v>
      </c>
      <c r="P1910" s="9">
        <f t="shared" si="454"/>
        <v>3.2934999999999999</v>
      </c>
      <c r="Q1910" s="9">
        <f t="shared" si="455"/>
        <v>3.2934999999999994</v>
      </c>
      <c r="R1910" s="8">
        <v>36740</v>
      </c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3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>
        <v>4.2140000000000004</v>
      </c>
      <c r="DG1910" s="2">
        <v>4.2089999999999996</v>
      </c>
      <c r="DH1910" s="2">
        <v>4.2969999999999997</v>
      </c>
      <c r="DI1910" s="2">
        <v>4.3949999999999996</v>
      </c>
      <c r="DJ1910" s="2">
        <v>4.3849999999999998</v>
      </c>
      <c r="DK1910" s="2">
        <v>4.1900000000000004</v>
      </c>
      <c r="DL1910" s="2">
        <v>3.9950000000000001</v>
      </c>
      <c r="DM1910" s="2">
        <v>3.82</v>
      </c>
      <c r="DN1910" s="2">
        <v>3.77</v>
      </c>
      <c r="DO1910" s="2">
        <v>3.75</v>
      </c>
      <c r="DP1910" s="2">
        <v>3.72</v>
      </c>
      <c r="DQ1910" s="2">
        <v>3.7250000000000001</v>
      </c>
      <c r="DR1910" s="2">
        <v>3.6949999999999998</v>
      </c>
      <c r="DS1910" s="2">
        <v>3.6850000000000001</v>
      </c>
      <c r="DT1910" s="2">
        <v>3.782</v>
      </c>
      <c r="DU1910" s="2">
        <v>3.86</v>
      </c>
      <c r="DV1910" s="2">
        <v>3.875</v>
      </c>
      <c r="DW1910" s="2">
        <v>3.7250000000000001</v>
      </c>
      <c r="DX1910" s="2">
        <v>3.59</v>
      </c>
      <c r="DY1910" s="2">
        <v>3.4550000000000001</v>
      </c>
      <c r="DZ1910" s="2">
        <v>3.4249999999999998</v>
      </c>
      <c r="EA1910" s="2">
        <v>3.41</v>
      </c>
      <c r="EB1910" s="2">
        <v>3.4049999999999998</v>
      </c>
      <c r="EC1910" s="2">
        <v>3.4</v>
      </c>
      <c r="ED1910" s="2">
        <v>3.3849999999999998</v>
      </c>
      <c r="EE1910" s="2">
        <v>3.4</v>
      </c>
      <c r="EF1910" s="2">
        <v>3.496</v>
      </c>
      <c r="EG1910" s="2">
        <v>3.59</v>
      </c>
      <c r="EH1910" s="2">
        <v>3.6</v>
      </c>
      <c r="EI1910" s="2">
        <v>3.47</v>
      </c>
      <c r="EJ1910" s="2">
        <v>3.33</v>
      </c>
      <c r="EK1910" s="2">
        <v>3.19</v>
      </c>
      <c r="EL1910" s="2">
        <v>3.1749999999999998</v>
      </c>
      <c r="EM1910" s="2">
        <v>3.2069999999999999</v>
      </c>
      <c r="EN1910" s="2">
        <v>3.2189999999999999</v>
      </c>
      <c r="EO1910" s="2">
        <v>3.24</v>
      </c>
      <c r="EP1910" s="2">
        <v>3.2650000000000001</v>
      </c>
      <c r="EQ1910" s="2">
        <v>3.28</v>
      </c>
      <c r="ER1910" s="2">
        <v>3.3759999999999999</v>
      </c>
      <c r="ES1910" s="2">
        <v>3.47</v>
      </c>
      <c r="ET1910" s="2">
        <v>3.5670000000000002</v>
      </c>
      <c r="EU1910" s="2">
        <v>3.4409999999999998</v>
      </c>
      <c r="EV1910" s="2">
        <v>3.3039999999999998</v>
      </c>
      <c r="EW1910" s="2">
        <v>3.1669999999999998</v>
      </c>
      <c r="EX1910" s="2">
        <v>3.153</v>
      </c>
      <c r="EY1910" s="2">
        <v>3.1859999999999999</v>
      </c>
      <c r="EZ1910" s="2">
        <v>3.198</v>
      </c>
      <c r="FA1910" s="2">
        <v>3.2189999999999999</v>
      </c>
      <c r="FB1910" s="2">
        <v>3.2429999999999999</v>
      </c>
      <c r="FC1910" s="2">
        <v>3.2570000000000001</v>
      </c>
      <c r="FD1910" s="2">
        <v>3.3479999999999999</v>
      </c>
      <c r="FE1910" s="2">
        <v>3.4390000000000001</v>
      </c>
      <c r="FF1910" s="2">
        <v>3.5590000000000002</v>
      </c>
      <c r="FG1910" s="2">
        <v>3.4369999999999998</v>
      </c>
      <c r="FH1910" s="2">
        <v>3.3029999999999999</v>
      </c>
      <c r="FI1910" s="2">
        <v>3.169</v>
      </c>
      <c r="FJ1910" s="2">
        <v>3.1560000000000001</v>
      </c>
      <c r="FK1910" s="2">
        <v>3.19</v>
      </c>
      <c r="FL1910" s="2">
        <v>3.202</v>
      </c>
      <c r="FM1910" s="2">
        <v>3.2229999999999999</v>
      </c>
      <c r="FN1910" s="2">
        <v>3.246</v>
      </c>
      <c r="FO1910" s="2">
        <v>3.2589999999999999</v>
      </c>
      <c r="FP1910" s="2">
        <v>3.3450000000000002</v>
      </c>
      <c r="FQ1910" s="2">
        <v>3.4329999999999998</v>
      </c>
      <c r="FR1910" s="2">
        <v>3.5659999999999998</v>
      </c>
      <c r="FS1910" s="2">
        <v>3.448</v>
      </c>
      <c r="FT1910" s="2">
        <v>3.3170000000000002</v>
      </c>
      <c r="FU1910" s="2">
        <v>3.1859999999999999</v>
      </c>
      <c r="FV1910" s="2">
        <v>3.1739999999999999</v>
      </c>
      <c r="FW1910" s="2">
        <v>3.2090000000000001</v>
      </c>
      <c r="FX1910" s="2">
        <v>3.2210000000000001</v>
      </c>
      <c r="FY1910" s="2">
        <v>3.242</v>
      </c>
      <c r="FZ1910" s="2"/>
      <c r="GA1910" s="2"/>
      <c r="GB1910" s="2"/>
      <c r="GC1910" s="2"/>
      <c r="GD1910" s="2"/>
      <c r="GE1910" s="2"/>
      <c r="GF1910" s="2"/>
      <c r="GG1910" s="2"/>
      <c r="GH1910" s="2"/>
      <c r="GI1910" s="2"/>
      <c r="GJ1910" s="2"/>
      <c r="GK1910" s="2"/>
      <c r="GL1910" s="2"/>
      <c r="GM1910" s="2"/>
      <c r="GN1910" s="2"/>
      <c r="GO1910" s="2"/>
      <c r="GP1910" s="2"/>
      <c r="GQ1910" s="2"/>
    </row>
    <row r="1911" spans="1:199" x14ac:dyDescent="0.2">
      <c r="A1911" s="36">
        <f t="shared" si="456"/>
        <v>4</v>
      </c>
      <c r="B1911" s="36">
        <f t="shared" si="457"/>
        <v>8</v>
      </c>
      <c r="C1911" s="1">
        <v>36741</v>
      </c>
      <c r="D1911">
        <f t="shared" si="458"/>
        <v>8</v>
      </c>
      <c r="E1911">
        <f t="shared" si="459"/>
        <v>2000</v>
      </c>
      <c r="F1911" s="21">
        <f t="shared" si="461"/>
        <v>4.1999999999999815E-2</v>
      </c>
      <c r="G1911" s="21">
        <f t="shared" si="448"/>
        <v>-0.35841666666666594</v>
      </c>
      <c r="H1911" s="21">
        <f t="shared" si="449"/>
        <v>-0.19808333333333428</v>
      </c>
      <c r="I1911" s="21">
        <f t="shared" si="450"/>
        <v>-0.55650000000000022</v>
      </c>
      <c r="J1911" s="23">
        <f>VLOOKUP(C1911,'Nymex hist.'!A:B,2,0)</f>
        <v>4.25</v>
      </c>
      <c r="K1911" s="23">
        <f t="shared" si="460"/>
        <v>4.2509999999999994</v>
      </c>
      <c r="L1911" s="23">
        <f t="shared" si="462"/>
        <v>4.2929999999999993</v>
      </c>
      <c r="M1911" s="23">
        <f t="shared" si="451"/>
        <v>3.8880833333333329</v>
      </c>
      <c r="N1911" s="23">
        <f t="shared" si="452"/>
        <v>3.529666666666667</v>
      </c>
      <c r="O1911" s="23">
        <f t="shared" si="453"/>
        <v>3.3315833333333327</v>
      </c>
      <c r="P1911" s="23">
        <f t="shared" si="454"/>
        <v>3.3065833333333337</v>
      </c>
      <c r="Q1911" s="23">
        <f t="shared" si="455"/>
        <v>3.3065833333333328</v>
      </c>
      <c r="R1911" s="30">
        <v>36741</v>
      </c>
      <c r="S1911" s="32"/>
      <c r="T1911" s="32"/>
      <c r="U1911" s="32"/>
      <c r="V1911" s="32"/>
      <c r="W1911" s="32"/>
      <c r="X1911" s="32"/>
      <c r="Y1911" s="32"/>
      <c r="Z1911" s="32"/>
      <c r="AA1911" s="32"/>
      <c r="AB1911" s="32"/>
      <c r="AC1911" s="32"/>
      <c r="AD1911" s="32"/>
      <c r="AE1911" s="32"/>
      <c r="AF1911" s="32"/>
      <c r="AG1911" s="32"/>
      <c r="AH1911" s="32"/>
      <c r="AI1911" s="32"/>
      <c r="AJ1911" s="34"/>
      <c r="AK1911" s="32"/>
      <c r="AL1911" s="32"/>
      <c r="AM1911" s="32"/>
      <c r="AN1911" s="32"/>
      <c r="AO1911" s="32"/>
      <c r="AP1911" s="32"/>
      <c r="AQ1911" s="32"/>
      <c r="AR1911" s="32"/>
      <c r="AS1911" s="32"/>
      <c r="AT1911" s="32"/>
      <c r="AU1911" s="32"/>
      <c r="AV1911" s="32"/>
      <c r="AW1911" s="32"/>
      <c r="AX1911" s="32"/>
      <c r="AY1911" s="32"/>
      <c r="AZ1911" s="32"/>
      <c r="BA1911" s="32"/>
      <c r="BB1911" s="32"/>
      <c r="BC1911" s="32"/>
      <c r="BD1911" s="32"/>
      <c r="BE1911" s="32"/>
      <c r="BF1911" s="32"/>
      <c r="BG1911" s="32"/>
      <c r="BH1911" s="32"/>
      <c r="BI1911" s="32"/>
      <c r="BJ1911" s="32"/>
      <c r="BK1911" s="32"/>
      <c r="BL1911" s="32"/>
      <c r="BM1911" s="32"/>
      <c r="BN1911" s="32"/>
      <c r="BO1911" s="32"/>
      <c r="BP1911" s="32"/>
      <c r="BQ1911" s="32"/>
      <c r="BR1911" s="32"/>
      <c r="BS1911" s="32"/>
      <c r="BT1911" s="32"/>
      <c r="BU1911" s="32"/>
      <c r="BV1911" s="32"/>
      <c r="BW1911" s="32"/>
      <c r="BX1911" s="32"/>
      <c r="BY1911" s="32"/>
      <c r="BZ1911" s="32"/>
      <c r="CA1911" s="32"/>
      <c r="CB1911" s="32"/>
      <c r="CC1911" s="32"/>
      <c r="CD1911" s="32"/>
      <c r="CE1911" s="32"/>
      <c r="CF1911" s="32"/>
      <c r="CG1911" s="32"/>
      <c r="CH1911" s="32"/>
      <c r="CI1911" s="32"/>
      <c r="CJ1911" s="32"/>
      <c r="CK1911" s="32"/>
      <c r="CL1911" s="32"/>
      <c r="CM1911" s="32"/>
      <c r="CN1911" s="32"/>
      <c r="CO1911" s="32"/>
      <c r="CP1911" s="32"/>
      <c r="CQ1911" s="32"/>
      <c r="CR1911" s="32"/>
      <c r="CS1911" s="32"/>
      <c r="CT1911" s="32"/>
      <c r="CU1911" s="32"/>
      <c r="CV1911" s="32"/>
      <c r="CW1911" s="32"/>
      <c r="CX1911" s="32"/>
      <c r="CY1911" s="32"/>
      <c r="CZ1911" s="32"/>
      <c r="DA1911" s="32"/>
      <c r="DB1911" s="32"/>
      <c r="DC1911" s="32"/>
      <c r="DD1911" s="32"/>
      <c r="DE1911" s="32"/>
      <c r="DF1911" s="32">
        <v>4.25</v>
      </c>
      <c r="DG1911" s="32">
        <v>4.2519999999999998</v>
      </c>
      <c r="DH1911" s="32">
        <v>4.3419999999999996</v>
      </c>
      <c r="DI1911" s="32">
        <v>4.4420000000000002</v>
      </c>
      <c r="DJ1911" s="32">
        <v>4.4320000000000004</v>
      </c>
      <c r="DK1911" s="32">
        <v>4.2270000000000003</v>
      </c>
      <c r="DL1911" s="32">
        <v>4.0220000000000002</v>
      </c>
      <c r="DM1911" s="32">
        <v>3.8420000000000001</v>
      </c>
      <c r="DN1911" s="32">
        <v>3.7789999999999999</v>
      </c>
      <c r="DO1911" s="32">
        <v>3.7639999999999998</v>
      </c>
      <c r="DP1911" s="32">
        <v>3.7440000000000002</v>
      </c>
      <c r="DQ1911" s="32">
        <v>3.7450000000000001</v>
      </c>
      <c r="DR1911" s="32">
        <v>3.7149999999999999</v>
      </c>
      <c r="DS1911" s="32">
        <v>3.7050000000000001</v>
      </c>
      <c r="DT1911" s="32">
        <v>3.802</v>
      </c>
      <c r="DU1911" s="32">
        <v>3.88</v>
      </c>
      <c r="DV1911" s="32">
        <v>3.895</v>
      </c>
      <c r="DW1911" s="32">
        <v>3.742</v>
      </c>
      <c r="DX1911" s="32">
        <v>3.6070000000000002</v>
      </c>
      <c r="DY1911" s="32">
        <v>3.472</v>
      </c>
      <c r="DZ1911" s="32">
        <v>3.4420000000000002</v>
      </c>
      <c r="EA1911" s="32">
        <v>3.427</v>
      </c>
      <c r="EB1911" s="32">
        <v>3.4220000000000002</v>
      </c>
      <c r="EC1911" s="32">
        <v>3.4169999999999998</v>
      </c>
      <c r="ED1911" s="32">
        <v>3.4020000000000001</v>
      </c>
      <c r="EE1911" s="32">
        <v>3.4169999999999998</v>
      </c>
      <c r="EF1911" s="32">
        <v>3.5110000000000001</v>
      </c>
      <c r="EG1911" s="32">
        <v>3.6019999999999999</v>
      </c>
      <c r="EH1911" s="32">
        <v>3.6120000000000001</v>
      </c>
      <c r="EI1911" s="32">
        <v>3.4820000000000002</v>
      </c>
      <c r="EJ1911" s="32">
        <v>3.3420000000000001</v>
      </c>
      <c r="EK1911" s="32">
        <v>3.202</v>
      </c>
      <c r="EL1911" s="32">
        <v>3.1869999999999998</v>
      </c>
      <c r="EM1911" s="32">
        <v>3.2189999999999999</v>
      </c>
      <c r="EN1911" s="32">
        <v>3.2309999999999999</v>
      </c>
      <c r="EO1911" s="32">
        <v>3.2519999999999998</v>
      </c>
      <c r="EP1911" s="32">
        <v>3.282</v>
      </c>
      <c r="EQ1911" s="32">
        <v>3.2970000000000002</v>
      </c>
      <c r="ER1911" s="32">
        <v>3.391</v>
      </c>
      <c r="ES1911" s="32">
        <v>3.4820000000000002</v>
      </c>
      <c r="ET1911" s="32">
        <v>3.5790000000000002</v>
      </c>
      <c r="EU1911" s="32">
        <v>3.4529999999999998</v>
      </c>
      <c r="EV1911" s="32">
        <v>3.3159999999999998</v>
      </c>
      <c r="EW1911" s="32">
        <v>3.1789999999999998</v>
      </c>
      <c r="EX1911" s="32">
        <v>3.165</v>
      </c>
      <c r="EY1911" s="32">
        <v>3.198</v>
      </c>
      <c r="EZ1911" s="32">
        <v>3.21</v>
      </c>
      <c r="FA1911" s="32">
        <v>3.2309999999999999</v>
      </c>
      <c r="FB1911" s="32">
        <v>3.26</v>
      </c>
      <c r="FC1911" s="32">
        <v>3.274</v>
      </c>
      <c r="FD1911" s="32">
        <v>3.363</v>
      </c>
      <c r="FE1911" s="32">
        <v>3.4510000000000001</v>
      </c>
      <c r="FF1911" s="32">
        <v>3.5710000000000002</v>
      </c>
      <c r="FG1911" s="32">
        <v>3.4489999999999998</v>
      </c>
      <c r="FH1911" s="32">
        <v>3.3149999999999999</v>
      </c>
      <c r="FI1911" s="32">
        <v>3.181</v>
      </c>
      <c r="FJ1911" s="32">
        <v>3.1680000000000001</v>
      </c>
      <c r="FK1911" s="32">
        <v>3.202</v>
      </c>
      <c r="FL1911" s="32">
        <v>3.214</v>
      </c>
      <c r="FM1911" s="32">
        <v>3.2349999999999999</v>
      </c>
      <c r="FN1911" s="32">
        <v>3.2629999999999999</v>
      </c>
      <c r="FO1911" s="32">
        <v>3.2759999999999998</v>
      </c>
      <c r="FP1911" s="32">
        <v>3.36</v>
      </c>
      <c r="FQ1911" s="32">
        <v>3.4449999999999998</v>
      </c>
      <c r="FR1911" s="32">
        <v>3.5779999999999998</v>
      </c>
      <c r="FS1911" s="32">
        <v>3.46</v>
      </c>
      <c r="FT1911" s="32">
        <v>3.3290000000000002</v>
      </c>
      <c r="FU1911" s="32">
        <v>3.198</v>
      </c>
      <c r="FV1911" s="32">
        <v>3.1859999999999999</v>
      </c>
      <c r="FW1911" s="32">
        <v>3.2210000000000001</v>
      </c>
      <c r="FX1911" s="32">
        <v>3.2330000000000001</v>
      </c>
      <c r="FY1911" s="32">
        <v>3.254</v>
      </c>
      <c r="FZ1911" s="32"/>
      <c r="GA1911" s="32"/>
      <c r="GB1911" s="32"/>
      <c r="GC1911" s="32"/>
      <c r="GD1911" s="32"/>
      <c r="GE1911" s="32"/>
      <c r="GF1911" s="32"/>
      <c r="GG1911" s="32"/>
      <c r="GH1911" s="32"/>
      <c r="GI1911" s="32"/>
      <c r="GJ1911" s="32"/>
      <c r="GK1911" s="32"/>
      <c r="GL1911" s="32"/>
      <c r="GM1911" s="32"/>
      <c r="GN1911" s="32"/>
      <c r="GO1911" s="32"/>
      <c r="GP1911" s="32"/>
      <c r="GQ1911" s="32"/>
    </row>
    <row r="1912" spans="1:199" customFormat="1" hidden="1" x14ac:dyDescent="0.2">
      <c r="A1912">
        <f t="shared" si="456"/>
        <v>5</v>
      </c>
      <c r="B1912">
        <f t="shared" si="457"/>
        <v>8</v>
      </c>
      <c r="C1912" s="1">
        <v>36742</v>
      </c>
      <c r="D1912">
        <f t="shared" si="458"/>
        <v>8</v>
      </c>
      <c r="E1912">
        <f t="shared" si="459"/>
        <v>2000</v>
      </c>
      <c r="F1912" s="17">
        <f t="shared" si="461"/>
        <v>-8.9999999999994529E-3</v>
      </c>
      <c r="G1912" s="16">
        <f t="shared" si="448"/>
        <v>-0.35091666666666654</v>
      </c>
      <c r="H1912" s="16">
        <f t="shared" si="449"/>
        <v>-0.19808333333333294</v>
      </c>
      <c r="I1912" s="16">
        <f t="shared" si="450"/>
        <v>-0.54899999999999949</v>
      </c>
      <c r="J1912" s="7">
        <f>VLOOKUP(C1912,'Nymex hist.'!A:B,2,0)</f>
        <v>4.2960000000000003</v>
      </c>
      <c r="K1912" s="11">
        <f t="shared" si="460"/>
        <v>4.2930000000000001</v>
      </c>
      <c r="L1912" s="11">
        <f t="shared" si="462"/>
        <v>4.2840000000000007</v>
      </c>
      <c r="M1912" s="9">
        <f t="shared" si="451"/>
        <v>3.8555833333333331</v>
      </c>
      <c r="N1912" s="9">
        <f t="shared" si="452"/>
        <v>3.5046666666666666</v>
      </c>
      <c r="O1912" s="9">
        <f t="shared" si="453"/>
        <v>3.3065833333333337</v>
      </c>
      <c r="P1912" s="9">
        <f t="shared" si="454"/>
        <v>3.2815833333333337</v>
      </c>
      <c r="Q1912" s="9">
        <f t="shared" si="455"/>
        <v>3.2815833333333337</v>
      </c>
      <c r="R1912" s="8">
        <v>36742</v>
      </c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3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>
        <v>4.2960000000000003</v>
      </c>
      <c r="DG1912" s="2">
        <v>4.29</v>
      </c>
      <c r="DH1912" s="2">
        <v>4.3600000000000003</v>
      </c>
      <c r="DI1912" s="2">
        <v>4.4400000000000004</v>
      </c>
      <c r="DJ1912" s="2">
        <v>4.4249999999999998</v>
      </c>
      <c r="DK1912" s="2">
        <v>4.2050000000000001</v>
      </c>
      <c r="DL1912" s="2">
        <v>3.99</v>
      </c>
      <c r="DM1912" s="2">
        <v>3.7949999999999999</v>
      </c>
      <c r="DN1912" s="2">
        <v>3.7320000000000002</v>
      </c>
      <c r="DO1912" s="2">
        <v>3.718</v>
      </c>
      <c r="DP1912" s="2">
        <v>3.7029999999999998</v>
      </c>
      <c r="DQ1912" s="2">
        <v>3.7029999999999998</v>
      </c>
      <c r="DR1912" s="2">
        <v>3.673</v>
      </c>
      <c r="DS1912" s="2">
        <v>3.6829999999999998</v>
      </c>
      <c r="DT1912" s="2">
        <v>3.78</v>
      </c>
      <c r="DU1912" s="2">
        <v>3.86</v>
      </c>
      <c r="DV1912" s="2">
        <v>3.87</v>
      </c>
      <c r="DW1912" s="2">
        <v>3.7170000000000001</v>
      </c>
      <c r="DX1912" s="2">
        <v>3.5819999999999999</v>
      </c>
      <c r="DY1912" s="2">
        <v>3.4470000000000001</v>
      </c>
      <c r="DZ1912" s="2">
        <v>3.4169999999999998</v>
      </c>
      <c r="EA1912" s="2">
        <v>3.4020000000000001</v>
      </c>
      <c r="EB1912" s="2">
        <v>3.3969999999999998</v>
      </c>
      <c r="EC1912" s="2">
        <v>3.3919999999999999</v>
      </c>
      <c r="ED1912" s="2">
        <v>3.3769999999999998</v>
      </c>
      <c r="EE1912" s="2">
        <v>3.3919999999999999</v>
      </c>
      <c r="EF1912" s="2">
        <v>3.4860000000000002</v>
      </c>
      <c r="EG1912" s="2">
        <v>3.577</v>
      </c>
      <c r="EH1912" s="2">
        <v>3.5870000000000002</v>
      </c>
      <c r="EI1912" s="2">
        <v>3.4569999999999999</v>
      </c>
      <c r="EJ1912" s="2">
        <v>3.3170000000000002</v>
      </c>
      <c r="EK1912" s="2">
        <v>3.177</v>
      </c>
      <c r="EL1912" s="2">
        <v>3.1619999999999999</v>
      </c>
      <c r="EM1912" s="2">
        <v>3.194</v>
      </c>
      <c r="EN1912" s="2">
        <v>3.206</v>
      </c>
      <c r="EO1912" s="2">
        <v>3.2269999999999999</v>
      </c>
      <c r="EP1912" s="2">
        <v>3.2570000000000001</v>
      </c>
      <c r="EQ1912" s="2">
        <v>3.2719999999999998</v>
      </c>
      <c r="ER1912" s="2">
        <v>3.3660000000000001</v>
      </c>
      <c r="ES1912" s="2">
        <v>3.4569999999999999</v>
      </c>
      <c r="ET1912" s="2">
        <v>3.5539999999999998</v>
      </c>
      <c r="EU1912" s="2">
        <v>3.4279999999999999</v>
      </c>
      <c r="EV1912" s="2">
        <v>3.2909999999999999</v>
      </c>
      <c r="EW1912" s="2">
        <v>3.1539999999999999</v>
      </c>
      <c r="EX1912" s="2">
        <v>3.14</v>
      </c>
      <c r="EY1912" s="2">
        <v>3.173</v>
      </c>
      <c r="EZ1912" s="2">
        <v>3.1850000000000001</v>
      </c>
      <c r="FA1912" s="2">
        <v>3.206</v>
      </c>
      <c r="FB1912" s="2">
        <v>3.2349999999999999</v>
      </c>
      <c r="FC1912" s="2">
        <v>3.2490000000000001</v>
      </c>
      <c r="FD1912" s="2">
        <v>3.3380000000000001</v>
      </c>
      <c r="FE1912" s="2">
        <v>3.4260000000000002</v>
      </c>
      <c r="FF1912" s="2">
        <v>3.5459999999999998</v>
      </c>
      <c r="FG1912" s="2">
        <v>3.4239999999999999</v>
      </c>
      <c r="FH1912" s="2">
        <v>3.29</v>
      </c>
      <c r="FI1912" s="2">
        <v>3.1560000000000001</v>
      </c>
      <c r="FJ1912" s="2">
        <v>3.1429999999999998</v>
      </c>
      <c r="FK1912" s="2">
        <v>3.177</v>
      </c>
      <c r="FL1912" s="2">
        <v>3.1890000000000001</v>
      </c>
      <c r="FM1912" s="2">
        <v>3.21</v>
      </c>
      <c r="FN1912" s="2">
        <v>3.238</v>
      </c>
      <c r="FO1912" s="2">
        <v>3.2509999999999999</v>
      </c>
      <c r="FP1912" s="2">
        <v>3.335</v>
      </c>
      <c r="FQ1912" s="2">
        <v>3.42</v>
      </c>
      <c r="FR1912" s="2">
        <v>3.5529999999999999</v>
      </c>
      <c r="FS1912" s="2">
        <v>3.4350000000000001</v>
      </c>
      <c r="FT1912" s="2">
        <v>3.3039999999999998</v>
      </c>
      <c r="FU1912" s="2">
        <v>3.173</v>
      </c>
      <c r="FV1912" s="2">
        <v>3.161</v>
      </c>
      <c r="FW1912" s="2">
        <v>3.1960000000000002</v>
      </c>
      <c r="FX1912" s="2">
        <v>3.2080000000000002</v>
      </c>
      <c r="FY1912" s="2">
        <v>3.2290000000000001</v>
      </c>
      <c r="FZ1912" s="2"/>
      <c r="GA1912" s="2"/>
      <c r="GB1912" s="2"/>
      <c r="GC1912" s="2"/>
      <c r="GD1912" s="2"/>
      <c r="GE1912" s="2"/>
      <c r="GF1912" s="2"/>
      <c r="GG1912" s="2"/>
      <c r="GH1912" s="2"/>
      <c r="GI1912" s="2"/>
      <c r="GJ1912" s="2"/>
      <c r="GK1912" s="2"/>
      <c r="GL1912" s="2"/>
      <c r="GM1912" s="2"/>
      <c r="GN1912" s="2"/>
      <c r="GO1912" s="2"/>
      <c r="GP1912" s="2"/>
      <c r="GQ1912" s="2"/>
    </row>
    <row r="1913" spans="1:199" customFormat="1" hidden="1" x14ac:dyDescent="0.2">
      <c r="A1913">
        <f t="shared" si="456"/>
        <v>1</v>
      </c>
      <c r="B1913">
        <f t="shared" si="457"/>
        <v>8</v>
      </c>
      <c r="C1913" s="1">
        <v>36745</v>
      </c>
      <c r="D1913">
        <f t="shared" si="458"/>
        <v>8</v>
      </c>
      <c r="E1913">
        <f t="shared" si="459"/>
        <v>2000</v>
      </c>
      <c r="F1913" s="17">
        <f t="shared" si="461"/>
        <v>-6.9399999999999906E-2</v>
      </c>
      <c r="G1913" s="16">
        <f t="shared" si="448"/>
        <v>-0.38216666666666699</v>
      </c>
      <c r="H1913" s="16">
        <f t="shared" si="449"/>
        <v>-0.20649999999999924</v>
      </c>
      <c r="I1913" s="16">
        <f t="shared" si="450"/>
        <v>-0.58866666666666623</v>
      </c>
      <c r="J1913" s="7">
        <f>VLOOKUP(C1913,'Nymex hist.'!A:B,2,0)</f>
        <v>4.3479999999999999</v>
      </c>
      <c r="K1913" s="11">
        <f t="shared" si="460"/>
        <v>4.3460000000000001</v>
      </c>
      <c r="L1913" s="11">
        <f t="shared" si="462"/>
        <v>4.2766000000000002</v>
      </c>
      <c r="M1913" s="9">
        <f t="shared" si="451"/>
        <v>3.7848333333333333</v>
      </c>
      <c r="N1913" s="9">
        <f t="shared" si="452"/>
        <v>3.4026666666666663</v>
      </c>
      <c r="O1913" s="9">
        <f t="shared" si="453"/>
        <v>3.196166666666667</v>
      </c>
      <c r="P1913" s="9">
        <f t="shared" si="454"/>
        <v>3.1753333333333331</v>
      </c>
      <c r="Q1913" s="9">
        <f t="shared" si="455"/>
        <v>3.1753333333333331</v>
      </c>
      <c r="R1913" s="8">
        <v>36745</v>
      </c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3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>
        <v>4.3479999999999999</v>
      </c>
      <c r="DG1913" s="2">
        <v>4.3440000000000003</v>
      </c>
      <c r="DH1913" s="2">
        <v>4.3899999999999997</v>
      </c>
      <c r="DI1913" s="2">
        <v>4.45</v>
      </c>
      <c r="DJ1913" s="2">
        <v>4.4249999999999998</v>
      </c>
      <c r="DK1913" s="2">
        <v>4.18</v>
      </c>
      <c r="DL1913" s="2">
        <v>3.9380000000000002</v>
      </c>
      <c r="DM1913" s="2">
        <v>3.7229999999999999</v>
      </c>
      <c r="DN1913" s="2">
        <v>3.6480000000000001</v>
      </c>
      <c r="DO1913" s="2">
        <v>3.6349999999999998</v>
      </c>
      <c r="DP1913" s="2">
        <v>3.62</v>
      </c>
      <c r="DQ1913" s="2">
        <v>3.613</v>
      </c>
      <c r="DR1913" s="2">
        <v>3.5830000000000002</v>
      </c>
      <c r="DS1913" s="2">
        <v>3.593</v>
      </c>
      <c r="DT1913" s="2">
        <v>3.69</v>
      </c>
      <c r="DU1913" s="2">
        <v>3.77</v>
      </c>
      <c r="DV1913" s="2">
        <v>3.7749999999999999</v>
      </c>
      <c r="DW1913" s="2">
        <v>3.6219999999999999</v>
      </c>
      <c r="DX1913" s="2">
        <v>3.4870000000000001</v>
      </c>
      <c r="DY1913" s="2">
        <v>3.3519999999999999</v>
      </c>
      <c r="DZ1913" s="2">
        <v>3.3170000000000002</v>
      </c>
      <c r="EA1913" s="2">
        <v>3.2970000000000002</v>
      </c>
      <c r="EB1913" s="2">
        <v>3.2919999999999998</v>
      </c>
      <c r="EC1913" s="2">
        <v>3.2869999999999999</v>
      </c>
      <c r="ED1913" s="2">
        <v>3.2719999999999998</v>
      </c>
      <c r="EE1913" s="2">
        <v>3.2869999999999999</v>
      </c>
      <c r="EF1913" s="2">
        <v>3.379</v>
      </c>
      <c r="EG1913" s="2">
        <v>3.4649999999999999</v>
      </c>
      <c r="EH1913" s="2">
        <v>3.4750000000000001</v>
      </c>
      <c r="EI1913" s="2">
        <v>3.3450000000000002</v>
      </c>
      <c r="EJ1913" s="2">
        <v>3.2050000000000001</v>
      </c>
      <c r="EK1913" s="2">
        <v>3.0649999999999999</v>
      </c>
      <c r="EL1913" s="2">
        <v>3.05</v>
      </c>
      <c r="EM1913" s="2">
        <v>3.0819999999999999</v>
      </c>
      <c r="EN1913" s="2">
        <v>3.0939999999999999</v>
      </c>
      <c r="EO1913" s="2">
        <v>3.1150000000000002</v>
      </c>
      <c r="EP1913" s="2">
        <v>3.1520000000000001</v>
      </c>
      <c r="EQ1913" s="2">
        <v>3.1669999999999998</v>
      </c>
      <c r="ER1913" s="2">
        <v>3.2589999999999999</v>
      </c>
      <c r="ES1913" s="2">
        <v>3.3450000000000002</v>
      </c>
      <c r="ET1913" s="2">
        <v>3.4420000000000002</v>
      </c>
      <c r="EU1913" s="2">
        <v>3.3159999999999998</v>
      </c>
      <c r="EV1913" s="2">
        <v>3.1789999999999998</v>
      </c>
      <c r="EW1913" s="2">
        <v>3.0419999999999998</v>
      </c>
      <c r="EX1913" s="2">
        <v>3.028</v>
      </c>
      <c r="EY1913" s="2">
        <v>3.0609999999999999</v>
      </c>
      <c r="EZ1913" s="2">
        <v>3.0979999999999999</v>
      </c>
      <c r="FA1913" s="2">
        <v>3.1190000000000002</v>
      </c>
      <c r="FB1913" s="2">
        <v>3.13</v>
      </c>
      <c r="FC1913" s="2">
        <v>3.1440000000000001</v>
      </c>
      <c r="FD1913" s="2">
        <v>3.2309999999999999</v>
      </c>
      <c r="FE1913" s="2">
        <v>3.3140000000000001</v>
      </c>
      <c r="FF1913" s="2">
        <v>3.4340000000000002</v>
      </c>
      <c r="FG1913" s="2">
        <v>3.3119999999999998</v>
      </c>
      <c r="FH1913" s="2">
        <v>3.1779999999999999</v>
      </c>
      <c r="FI1913" s="2">
        <v>3.044</v>
      </c>
      <c r="FJ1913" s="2">
        <v>3.0310000000000001</v>
      </c>
      <c r="FK1913" s="2">
        <v>3.0649999999999999</v>
      </c>
      <c r="FL1913" s="2">
        <v>3.1019999999999999</v>
      </c>
      <c r="FM1913" s="2">
        <v>3.1230000000000002</v>
      </c>
      <c r="FN1913" s="2">
        <v>3.133</v>
      </c>
      <c r="FO1913" s="2">
        <v>3.1459999999999999</v>
      </c>
      <c r="FP1913" s="2">
        <v>3.2280000000000002</v>
      </c>
      <c r="FQ1913" s="2">
        <v>3.3079999999999998</v>
      </c>
      <c r="FR1913" s="2">
        <v>3.4409999999999998</v>
      </c>
      <c r="FS1913" s="2">
        <v>3.323</v>
      </c>
      <c r="FT1913" s="2">
        <v>3.1920000000000002</v>
      </c>
      <c r="FU1913" s="2">
        <v>3.0609999999999999</v>
      </c>
      <c r="FV1913" s="2">
        <v>3.0489999999999999</v>
      </c>
      <c r="FW1913" s="2">
        <v>3.0840000000000001</v>
      </c>
      <c r="FX1913" s="2">
        <v>3.121</v>
      </c>
      <c r="FY1913" s="2">
        <v>3.1419999999999999</v>
      </c>
      <c r="FZ1913" s="2"/>
      <c r="GA1913" s="2"/>
      <c r="GB1913" s="2"/>
      <c r="GC1913" s="2"/>
      <c r="GD1913" s="2"/>
      <c r="GE1913" s="2"/>
      <c r="GF1913" s="2"/>
      <c r="GG1913" s="2"/>
      <c r="GH1913" s="2"/>
      <c r="GI1913" s="2"/>
      <c r="GJ1913" s="2"/>
      <c r="GK1913" s="2"/>
      <c r="GL1913" s="2"/>
      <c r="GM1913" s="2"/>
      <c r="GN1913" s="2"/>
      <c r="GO1913" s="2"/>
      <c r="GP1913" s="2"/>
      <c r="GQ1913" s="2"/>
    </row>
    <row r="1914" spans="1:199" customFormat="1" hidden="1" x14ac:dyDescent="0.2">
      <c r="A1914">
        <f t="shared" si="456"/>
        <v>2</v>
      </c>
      <c r="B1914">
        <f t="shared" si="457"/>
        <v>8</v>
      </c>
      <c r="C1914" s="1">
        <v>36746</v>
      </c>
      <c r="D1914">
        <f t="shared" si="458"/>
        <v>8</v>
      </c>
      <c r="E1914">
        <f t="shared" si="459"/>
        <v>2000</v>
      </c>
      <c r="F1914" s="17">
        <f t="shared" si="461"/>
        <v>-9.9899999999999878E-2</v>
      </c>
      <c r="G1914" s="16">
        <f t="shared" si="448"/>
        <v>-0.43641666666666667</v>
      </c>
      <c r="H1914" s="16">
        <f t="shared" si="449"/>
        <v>-0.21166666666666689</v>
      </c>
      <c r="I1914" s="16">
        <f t="shared" si="450"/>
        <v>-0.64808333333333357</v>
      </c>
      <c r="J1914" s="7">
        <f>VLOOKUP(C1914,'Nymex hist.'!A:B,2,0)</f>
        <v>4.4089999999999998</v>
      </c>
      <c r="K1914" s="11">
        <f t="shared" si="460"/>
        <v>4.4055</v>
      </c>
      <c r="L1914" s="11">
        <f t="shared" si="462"/>
        <v>4.3056000000000001</v>
      </c>
      <c r="M1914" s="9">
        <f t="shared" si="451"/>
        <v>3.7639166666666668</v>
      </c>
      <c r="N1914" s="9">
        <f t="shared" si="452"/>
        <v>3.3275000000000001</v>
      </c>
      <c r="O1914" s="9">
        <f t="shared" si="453"/>
        <v>3.1158333333333332</v>
      </c>
      <c r="P1914" s="9">
        <f t="shared" si="454"/>
        <v>3.0858333333333334</v>
      </c>
      <c r="Q1914" s="9">
        <f t="shared" si="455"/>
        <v>3.0808333333333331</v>
      </c>
      <c r="R1914" s="8">
        <v>36746</v>
      </c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3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>
        <v>4.4089999999999998</v>
      </c>
      <c r="DG1914" s="2">
        <v>4.4020000000000001</v>
      </c>
      <c r="DH1914" s="2">
        <v>4.4370000000000003</v>
      </c>
      <c r="DI1914" s="2">
        <v>4.4829999999999997</v>
      </c>
      <c r="DJ1914" s="2">
        <v>4.46</v>
      </c>
      <c r="DK1914" s="2">
        <v>4.2</v>
      </c>
      <c r="DL1914" s="2">
        <v>3.948</v>
      </c>
      <c r="DM1914" s="2">
        <v>3.7080000000000002</v>
      </c>
      <c r="DN1914" s="2">
        <v>3.6230000000000002</v>
      </c>
      <c r="DO1914" s="2">
        <v>3.605</v>
      </c>
      <c r="DP1914" s="2">
        <v>3.5870000000000002</v>
      </c>
      <c r="DQ1914" s="2">
        <v>3.58</v>
      </c>
      <c r="DR1914" s="2">
        <v>3.5529999999999999</v>
      </c>
      <c r="DS1914" s="2">
        <v>3.5430000000000001</v>
      </c>
      <c r="DT1914" s="2">
        <v>3.64</v>
      </c>
      <c r="DU1914" s="2">
        <v>3.72</v>
      </c>
      <c r="DV1914" s="2">
        <v>3.71</v>
      </c>
      <c r="DW1914" s="2">
        <v>3.5550000000000002</v>
      </c>
      <c r="DX1914" s="2">
        <v>3.41</v>
      </c>
      <c r="DY1914" s="2">
        <v>3.2749999999999999</v>
      </c>
      <c r="DZ1914" s="2">
        <v>3.24</v>
      </c>
      <c r="EA1914" s="2">
        <v>3.22</v>
      </c>
      <c r="EB1914" s="2">
        <v>3.2149999999999999</v>
      </c>
      <c r="EC1914" s="2">
        <v>3.21</v>
      </c>
      <c r="ED1914" s="2">
        <v>3.1949999999999998</v>
      </c>
      <c r="EE1914" s="2">
        <v>3.21</v>
      </c>
      <c r="EF1914" s="2">
        <v>3.302</v>
      </c>
      <c r="EG1914" s="2">
        <v>3.3879999999999999</v>
      </c>
      <c r="EH1914" s="2">
        <v>3.3980000000000001</v>
      </c>
      <c r="EI1914" s="2">
        <v>3.2679999999999998</v>
      </c>
      <c r="EJ1914" s="2">
        <v>3.1280000000000001</v>
      </c>
      <c r="EK1914" s="2">
        <v>2.988</v>
      </c>
      <c r="EL1914" s="2">
        <v>2.9729999999999999</v>
      </c>
      <c r="EM1914" s="2">
        <v>3.0049999999999999</v>
      </c>
      <c r="EN1914" s="2">
        <v>3.0169999999999999</v>
      </c>
      <c r="EO1914" s="2">
        <v>3.0379999999999998</v>
      </c>
      <c r="EP1914" s="2">
        <v>3.0649999999999999</v>
      </c>
      <c r="EQ1914" s="2">
        <v>3.08</v>
      </c>
      <c r="ER1914" s="2">
        <v>3.1720000000000002</v>
      </c>
      <c r="ES1914" s="2">
        <v>3.258</v>
      </c>
      <c r="ET1914" s="2">
        <v>3.36</v>
      </c>
      <c r="EU1914" s="2">
        <v>3.234</v>
      </c>
      <c r="EV1914" s="2">
        <v>3.097</v>
      </c>
      <c r="EW1914" s="2">
        <v>2.96</v>
      </c>
      <c r="EX1914" s="2">
        <v>2.9460000000000002</v>
      </c>
      <c r="EY1914" s="2">
        <v>2.9790000000000001</v>
      </c>
      <c r="EZ1914" s="2">
        <v>2.9910000000000001</v>
      </c>
      <c r="FA1914" s="2">
        <v>3.012</v>
      </c>
      <c r="FB1914" s="2">
        <v>3.0379999999999998</v>
      </c>
      <c r="FC1914" s="2">
        <v>3.052</v>
      </c>
      <c r="FD1914" s="2">
        <v>3.1389999999999998</v>
      </c>
      <c r="FE1914" s="2">
        <v>3.222</v>
      </c>
      <c r="FF1914" s="2">
        <v>3.347</v>
      </c>
      <c r="FG1914" s="2">
        <v>3.2250000000000001</v>
      </c>
      <c r="FH1914" s="2">
        <v>3.0910000000000002</v>
      </c>
      <c r="FI1914" s="2">
        <v>2.9569999999999999</v>
      </c>
      <c r="FJ1914" s="2">
        <v>2.944</v>
      </c>
      <c r="FK1914" s="2">
        <v>2.9780000000000002</v>
      </c>
      <c r="FL1914" s="2">
        <v>2.99</v>
      </c>
      <c r="FM1914" s="2">
        <v>3.0110000000000001</v>
      </c>
      <c r="FN1914" s="2">
        <v>3.036</v>
      </c>
      <c r="FO1914" s="2">
        <v>3.0489999999999999</v>
      </c>
      <c r="FP1914" s="2">
        <v>3.1309999999999998</v>
      </c>
      <c r="FQ1914" s="2">
        <v>3.2109999999999999</v>
      </c>
      <c r="FR1914" s="2">
        <v>3.3540000000000001</v>
      </c>
      <c r="FS1914" s="2">
        <v>3.2360000000000002</v>
      </c>
      <c r="FT1914" s="2">
        <v>3.105</v>
      </c>
      <c r="FU1914" s="2">
        <v>2.9740000000000002</v>
      </c>
      <c r="FV1914" s="2">
        <v>2.9620000000000002</v>
      </c>
      <c r="FW1914" s="2">
        <v>2.9969999999999999</v>
      </c>
      <c r="FX1914" s="2">
        <v>3.0089999999999999</v>
      </c>
      <c r="FY1914" s="2">
        <v>3.03</v>
      </c>
      <c r="FZ1914" s="2"/>
      <c r="GA1914" s="2"/>
      <c r="GB1914" s="2"/>
      <c r="GC1914" s="2"/>
      <c r="GD1914" s="2"/>
      <c r="GE1914" s="2"/>
      <c r="GF1914" s="2"/>
      <c r="GG1914" s="2"/>
      <c r="GH1914" s="2"/>
      <c r="GI1914" s="2"/>
      <c r="GJ1914" s="2"/>
      <c r="GK1914" s="2"/>
      <c r="GL1914" s="2"/>
      <c r="GM1914" s="2"/>
      <c r="GN1914" s="2"/>
      <c r="GO1914" s="2"/>
      <c r="GP1914" s="2"/>
      <c r="GQ1914" s="2"/>
    </row>
    <row r="1915" spans="1:199" customFormat="1" hidden="1" x14ac:dyDescent="0.2">
      <c r="A1915">
        <f t="shared" si="456"/>
        <v>3</v>
      </c>
      <c r="B1915">
        <f t="shared" si="457"/>
        <v>8</v>
      </c>
      <c r="C1915" s="1">
        <v>36747</v>
      </c>
      <c r="D1915">
        <f t="shared" si="458"/>
        <v>8</v>
      </c>
      <c r="E1915">
        <f t="shared" si="459"/>
        <v>2000</v>
      </c>
      <c r="F1915" s="17">
        <f t="shared" si="461"/>
        <v>-9.4699999999999562E-2</v>
      </c>
      <c r="G1915" s="16">
        <f t="shared" si="448"/>
        <v>-0.4885000000000006</v>
      </c>
      <c r="H1915" s="16">
        <f t="shared" si="449"/>
        <v>-0.22058333333333335</v>
      </c>
      <c r="I1915" s="16">
        <f t="shared" si="450"/>
        <v>-0.70908333333333395</v>
      </c>
      <c r="J1915" s="7">
        <f>VLOOKUP(C1915,'Nymex hist.'!A:B,2,0)</f>
        <v>4.4189999999999996</v>
      </c>
      <c r="K1915" s="11">
        <f t="shared" si="460"/>
        <v>4.4154999999999998</v>
      </c>
      <c r="L1915" s="11">
        <f t="shared" si="462"/>
        <v>4.3208000000000002</v>
      </c>
      <c r="M1915" s="9">
        <f t="shared" si="451"/>
        <v>3.7549166666666669</v>
      </c>
      <c r="N1915" s="9">
        <f t="shared" si="452"/>
        <v>3.2664166666666663</v>
      </c>
      <c r="O1915" s="9">
        <f t="shared" si="453"/>
        <v>3.0458333333333329</v>
      </c>
      <c r="P1915" s="9">
        <f t="shared" si="454"/>
        <v>3.0158333333333336</v>
      </c>
      <c r="Q1915" s="9">
        <f t="shared" si="455"/>
        <v>3.0108333333333337</v>
      </c>
      <c r="R1915" s="8">
        <v>36747</v>
      </c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3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>
        <v>4.4189999999999996</v>
      </c>
      <c r="DG1915" s="2">
        <v>4.4119999999999999</v>
      </c>
      <c r="DH1915" s="2">
        <v>4.4550000000000001</v>
      </c>
      <c r="DI1915" s="2">
        <v>4.5049999999999999</v>
      </c>
      <c r="DJ1915" s="2">
        <v>4.4770000000000003</v>
      </c>
      <c r="DK1915" s="2">
        <v>4.2119999999999997</v>
      </c>
      <c r="DL1915" s="2">
        <v>3.9550000000000001</v>
      </c>
      <c r="DM1915" s="2">
        <v>3.7050000000000001</v>
      </c>
      <c r="DN1915" s="2">
        <v>3.61</v>
      </c>
      <c r="DO1915" s="2">
        <v>3.5910000000000002</v>
      </c>
      <c r="DP1915" s="2">
        <v>3.573</v>
      </c>
      <c r="DQ1915" s="2">
        <v>3.5659999999999998</v>
      </c>
      <c r="DR1915" s="2">
        <v>3.5390000000000001</v>
      </c>
      <c r="DS1915" s="2">
        <v>3.524</v>
      </c>
      <c r="DT1915" s="2">
        <v>3.6150000000000002</v>
      </c>
      <c r="DU1915" s="2">
        <v>3.6920000000000002</v>
      </c>
      <c r="DV1915" s="2">
        <v>3.68</v>
      </c>
      <c r="DW1915" s="2">
        <v>3.5169999999999999</v>
      </c>
      <c r="DX1915" s="2">
        <v>3.3650000000000002</v>
      </c>
      <c r="DY1915" s="2">
        <v>3.2149999999999999</v>
      </c>
      <c r="DZ1915" s="2">
        <v>3.17</v>
      </c>
      <c r="EA1915" s="2">
        <v>3.15</v>
      </c>
      <c r="EB1915" s="2">
        <v>3.145</v>
      </c>
      <c r="EC1915" s="2">
        <v>3.14</v>
      </c>
      <c r="ED1915" s="2">
        <v>3.125</v>
      </c>
      <c r="EE1915" s="2">
        <v>3.14</v>
      </c>
      <c r="EF1915" s="2">
        <v>3.2320000000000002</v>
      </c>
      <c r="EG1915" s="2">
        <v>3.3180000000000001</v>
      </c>
      <c r="EH1915" s="2">
        <v>3.3279999999999998</v>
      </c>
      <c r="EI1915" s="2">
        <v>3.198</v>
      </c>
      <c r="EJ1915" s="2">
        <v>3.0579999999999998</v>
      </c>
      <c r="EK1915" s="2">
        <v>2.9180000000000001</v>
      </c>
      <c r="EL1915" s="2">
        <v>2.903</v>
      </c>
      <c r="EM1915" s="2">
        <v>2.9350000000000001</v>
      </c>
      <c r="EN1915" s="2">
        <v>2.9470000000000001</v>
      </c>
      <c r="EO1915" s="2">
        <v>2.968</v>
      </c>
      <c r="EP1915" s="2">
        <v>2.9950000000000001</v>
      </c>
      <c r="EQ1915" s="2">
        <v>3.01</v>
      </c>
      <c r="ER1915" s="2">
        <v>3.1019999999999999</v>
      </c>
      <c r="ES1915" s="2">
        <v>3.1880000000000002</v>
      </c>
      <c r="ET1915" s="2">
        <v>3.29</v>
      </c>
      <c r="EU1915" s="2">
        <v>3.1640000000000001</v>
      </c>
      <c r="EV1915" s="2">
        <v>3.0270000000000001</v>
      </c>
      <c r="EW1915" s="2">
        <v>2.89</v>
      </c>
      <c r="EX1915" s="2">
        <v>2.8759999999999999</v>
      </c>
      <c r="EY1915" s="2">
        <v>2.9089999999999998</v>
      </c>
      <c r="EZ1915" s="2">
        <v>2.9209999999999998</v>
      </c>
      <c r="FA1915" s="2">
        <v>2.9420000000000002</v>
      </c>
      <c r="FB1915" s="2">
        <v>2.968</v>
      </c>
      <c r="FC1915" s="2">
        <v>2.9820000000000002</v>
      </c>
      <c r="FD1915" s="2">
        <v>3.069</v>
      </c>
      <c r="FE1915" s="2">
        <v>3.1520000000000001</v>
      </c>
      <c r="FF1915" s="2">
        <v>3.2770000000000001</v>
      </c>
      <c r="FG1915" s="2">
        <v>3.1549999999999998</v>
      </c>
      <c r="FH1915" s="2">
        <v>3.0209999999999999</v>
      </c>
      <c r="FI1915" s="2">
        <v>2.887</v>
      </c>
      <c r="FJ1915" s="2">
        <v>2.8740000000000001</v>
      </c>
      <c r="FK1915" s="2">
        <v>2.9079999999999999</v>
      </c>
      <c r="FL1915" s="2">
        <v>2.92</v>
      </c>
      <c r="FM1915" s="2">
        <v>2.9409999999999998</v>
      </c>
      <c r="FN1915" s="2">
        <v>2.9660000000000002</v>
      </c>
      <c r="FO1915" s="2">
        <v>2.9790000000000001</v>
      </c>
      <c r="FP1915" s="2">
        <v>3.0609999999999999</v>
      </c>
      <c r="FQ1915" s="2">
        <v>3.141</v>
      </c>
      <c r="FR1915" s="2">
        <v>3.2789999999999999</v>
      </c>
      <c r="FS1915" s="2">
        <v>3.161</v>
      </c>
      <c r="FT1915" s="2">
        <v>3.03</v>
      </c>
      <c r="FU1915" s="2">
        <v>2.899</v>
      </c>
      <c r="FV1915" s="2">
        <v>2.887</v>
      </c>
      <c r="FW1915" s="2">
        <v>2.9220000000000002</v>
      </c>
      <c r="FX1915" s="2">
        <v>2.9340000000000002</v>
      </c>
      <c r="FY1915" s="2">
        <v>2.9550000000000001</v>
      </c>
      <c r="FZ1915" s="2"/>
      <c r="GA1915" s="2"/>
      <c r="GB1915" s="2"/>
      <c r="GC1915" s="2"/>
      <c r="GD1915" s="2"/>
      <c r="GE1915" s="2"/>
      <c r="GF1915" s="2"/>
      <c r="GG1915" s="2"/>
      <c r="GH1915" s="2"/>
      <c r="GI1915" s="2"/>
      <c r="GJ1915" s="2"/>
      <c r="GK1915" s="2"/>
      <c r="GL1915" s="2"/>
      <c r="GM1915" s="2"/>
      <c r="GN1915" s="2"/>
      <c r="GO1915" s="2"/>
      <c r="GP1915" s="2"/>
      <c r="GQ1915" s="2"/>
    </row>
    <row r="1916" spans="1:199" x14ac:dyDescent="0.2">
      <c r="A1916" s="36">
        <f t="shared" si="456"/>
        <v>4</v>
      </c>
      <c r="B1916" s="36">
        <f t="shared" si="457"/>
        <v>8</v>
      </c>
      <c r="C1916" s="1">
        <v>36748</v>
      </c>
      <c r="D1916">
        <f t="shared" si="458"/>
        <v>8</v>
      </c>
      <c r="E1916">
        <f t="shared" si="459"/>
        <v>2000</v>
      </c>
      <c r="F1916" s="21">
        <f t="shared" si="461"/>
        <v>-0.10709999999999997</v>
      </c>
      <c r="G1916" s="21">
        <f t="shared" si="448"/>
        <v>-0.47858333333333336</v>
      </c>
      <c r="H1916" s="21">
        <f t="shared" si="449"/>
        <v>-0.21766666666666623</v>
      </c>
      <c r="I1916" s="21">
        <f t="shared" si="450"/>
        <v>-0.69624999999999959</v>
      </c>
      <c r="J1916" s="23">
        <f>VLOOKUP(C1916,'Nymex hist.'!A:B,2,0)</f>
        <v>4.468</v>
      </c>
      <c r="K1916" s="23">
        <f t="shared" si="460"/>
        <v>4.4604999999999997</v>
      </c>
      <c r="L1916" s="23">
        <f t="shared" si="462"/>
        <v>4.3533999999999997</v>
      </c>
      <c r="M1916" s="23">
        <f t="shared" si="451"/>
        <v>3.7850833333333331</v>
      </c>
      <c r="N1916" s="23">
        <f t="shared" si="452"/>
        <v>3.3064999999999998</v>
      </c>
      <c r="O1916" s="23">
        <f t="shared" si="453"/>
        <v>3.0888333333333335</v>
      </c>
      <c r="P1916" s="23">
        <f t="shared" si="454"/>
        <v>3.0588333333333328</v>
      </c>
      <c r="Q1916" s="23">
        <f t="shared" si="455"/>
        <v>3.053833333333333</v>
      </c>
      <c r="R1916" s="30">
        <v>36748</v>
      </c>
      <c r="S1916" s="32"/>
      <c r="T1916" s="32"/>
      <c r="U1916" s="32"/>
      <c r="V1916" s="32"/>
      <c r="W1916" s="32"/>
      <c r="X1916" s="32"/>
      <c r="Y1916" s="32"/>
      <c r="Z1916" s="32"/>
      <c r="AA1916" s="32"/>
      <c r="AB1916" s="32"/>
      <c r="AC1916" s="32"/>
      <c r="AD1916" s="32"/>
      <c r="AE1916" s="32"/>
      <c r="AF1916" s="32"/>
      <c r="AG1916" s="32"/>
      <c r="AH1916" s="32"/>
      <c r="AI1916" s="32"/>
      <c r="AJ1916" s="34"/>
      <c r="AK1916" s="32"/>
      <c r="AL1916" s="32"/>
      <c r="AM1916" s="32"/>
      <c r="AN1916" s="32"/>
      <c r="AO1916" s="32"/>
      <c r="AP1916" s="32"/>
      <c r="AQ1916" s="32"/>
      <c r="AR1916" s="32"/>
      <c r="AS1916" s="32"/>
      <c r="AT1916" s="32"/>
      <c r="AU1916" s="32"/>
      <c r="AV1916" s="32"/>
      <c r="AW1916" s="32"/>
      <c r="AX1916" s="32"/>
      <c r="AY1916" s="32"/>
      <c r="AZ1916" s="32"/>
      <c r="BA1916" s="32"/>
      <c r="BB1916" s="32"/>
      <c r="BC1916" s="32"/>
      <c r="BD1916" s="32"/>
      <c r="BE1916" s="32"/>
      <c r="BF1916" s="32"/>
      <c r="BG1916" s="32"/>
      <c r="BH1916" s="32"/>
      <c r="BI1916" s="32"/>
      <c r="BJ1916" s="32"/>
      <c r="BK1916" s="32"/>
      <c r="BL1916" s="32"/>
      <c r="BM1916" s="32"/>
      <c r="BN1916" s="32"/>
      <c r="BO1916" s="32"/>
      <c r="BP1916" s="32"/>
      <c r="BQ1916" s="32"/>
      <c r="BR1916" s="32"/>
      <c r="BS1916" s="32"/>
      <c r="BT1916" s="32"/>
      <c r="BU1916" s="32"/>
      <c r="BV1916" s="32"/>
      <c r="BW1916" s="32"/>
      <c r="BX1916" s="32"/>
      <c r="BY1916" s="32"/>
      <c r="BZ1916" s="32"/>
      <c r="CA1916" s="32"/>
      <c r="CB1916" s="32"/>
      <c r="CC1916" s="32"/>
      <c r="CD1916" s="32"/>
      <c r="CE1916" s="32"/>
      <c r="CF1916" s="32"/>
      <c r="CG1916" s="32"/>
      <c r="CH1916" s="32"/>
      <c r="CI1916" s="32"/>
      <c r="CJ1916" s="32"/>
      <c r="CK1916" s="32"/>
      <c r="CL1916" s="32"/>
      <c r="CM1916" s="32"/>
      <c r="CN1916" s="32"/>
      <c r="CO1916" s="32"/>
      <c r="CP1916" s="32"/>
      <c r="CQ1916" s="32"/>
      <c r="CR1916" s="32"/>
      <c r="CS1916" s="32"/>
      <c r="CT1916" s="32"/>
      <c r="CU1916" s="32"/>
      <c r="CV1916" s="32"/>
      <c r="CW1916" s="32"/>
      <c r="CX1916" s="32"/>
      <c r="CY1916" s="32"/>
      <c r="CZ1916" s="32"/>
      <c r="DA1916" s="32"/>
      <c r="DB1916" s="32"/>
      <c r="DC1916" s="32"/>
      <c r="DD1916" s="32"/>
      <c r="DE1916" s="32"/>
      <c r="DF1916" s="32">
        <v>4.468</v>
      </c>
      <c r="DG1916" s="32">
        <v>4.4530000000000003</v>
      </c>
      <c r="DH1916" s="32">
        <v>4.4880000000000004</v>
      </c>
      <c r="DI1916" s="32">
        <v>4.5380000000000003</v>
      </c>
      <c r="DJ1916" s="32">
        <v>4.51</v>
      </c>
      <c r="DK1916" s="32">
        <v>4.2450000000000001</v>
      </c>
      <c r="DL1916" s="32">
        <v>3.9860000000000002</v>
      </c>
      <c r="DM1916" s="32">
        <v>3.7330000000000001</v>
      </c>
      <c r="DN1916" s="32">
        <v>3.6379999999999999</v>
      </c>
      <c r="DO1916" s="32">
        <v>3.6179999999999999</v>
      </c>
      <c r="DP1916" s="32">
        <v>3.6</v>
      </c>
      <c r="DQ1916" s="32">
        <v>3.5950000000000002</v>
      </c>
      <c r="DR1916" s="32">
        <v>3.5720000000000001</v>
      </c>
      <c r="DS1916" s="32">
        <v>3.5550000000000002</v>
      </c>
      <c r="DT1916" s="32">
        <v>3.6459999999999999</v>
      </c>
      <c r="DU1916" s="32">
        <v>3.7229999999999999</v>
      </c>
      <c r="DV1916" s="32">
        <v>3.718</v>
      </c>
      <c r="DW1916" s="32">
        <v>3.5550000000000002</v>
      </c>
      <c r="DX1916" s="32">
        <v>3.403</v>
      </c>
      <c r="DY1916" s="32">
        <v>3.2530000000000001</v>
      </c>
      <c r="DZ1916" s="32">
        <v>3.2080000000000002</v>
      </c>
      <c r="EA1916" s="32">
        <v>3.1880000000000002</v>
      </c>
      <c r="EB1916" s="32">
        <v>3.1829999999999998</v>
      </c>
      <c r="EC1916" s="32">
        <v>3.1829999999999998</v>
      </c>
      <c r="ED1916" s="32">
        <v>3.1680000000000001</v>
      </c>
      <c r="EE1916" s="32">
        <v>3.1829999999999998</v>
      </c>
      <c r="EF1916" s="32">
        <v>3.2749999999999999</v>
      </c>
      <c r="EG1916" s="32">
        <v>3.3610000000000002</v>
      </c>
      <c r="EH1916" s="32">
        <v>3.371</v>
      </c>
      <c r="EI1916" s="32">
        <v>3.2410000000000001</v>
      </c>
      <c r="EJ1916" s="32">
        <v>3.101</v>
      </c>
      <c r="EK1916" s="32">
        <v>2.9609999999999999</v>
      </c>
      <c r="EL1916" s="32">
        <v>2.9460000000000002</v>
      </c>
      <c r="EM1916" s="32">
        <v>2.9780000000000002</v>
      </c>
      <c r="EN1916" s="32">
        <v>2.99</v>
      </c>
      <c r="EO1916" s="32">
        <v>3.0110000000000001</v>
      </c>
      <c r="EP1916" s="32">
        <v>3.0379999999999998</v>
      </c>
      <c r="EQ1916" s="32">
        <v>3.0529999999999999</v>
      </c>
      <c r="ER1916" s="32">
        <v>3.145</v>
      </c>
      <c r="ES1916" s="32">
        <v>3.2309999999999999</v>
      </c>
      <c r="ET1916" s="32">
        <v>3.3330000000000002</v>
      </c>
      <c r="EU1916" s="32">
        <v>3.2069999999999999</v>
      </c>
      <c r="EV1916" s="32">
        <v>3.07</v>
      </c>
      <c r="EW1916" s="32">
        <v>2.9329999999999998</v>
      </c>
      <c r="EX1916" s="32">
        <v>2.919</v>
      </c>
      <c r="EY1916" s="32">
        <v>2.952</v>
      </c>
      <c r="EZ1916" s="32">
        <v>2.964</v>
      </c>
      <c r="FA1916" s="32">
        <v>2.9849999999999999</v>
      </c>
      <c r="FB1916" s="32">
        <v>3.0110000000000001</v>
      </c>
      <c r="FC1916" s="32">
        <v>3.0249999999999999</v>
      </c>
      <c r="FD1916" s="32">
        <v>3.1120000000000001</v>
      </c>
      <c r="FE1916" s="32">
        <v>3.1949999999999998</v>
      </c>
      <c r="FF1916" s="32">
        <v>3.32</v>
      </c>
      <c r="FG1916" s="32">
        <v>3.198</v>
      </c>
      <c r="FH1916" s="32">
        <v>3.0640000000000001</v>
      </c>
      <c r="FI1916" s="32">
        <v>2.93</v>
      </c>
      <c r="FJ1916" s="32">
        <v>2.9169999999999998</v>
      </c>
      <c r="FK1916" s="32">
        <v>2.9510000000000001</v>
      </c>
      <c r="FL1916" s="32">
        <v>2.9630000000000001</v>
      </c>
      <c r="FM1916" s="32">
        <v>2.984</v>
      </c>
      <c r="FN1916" s="32">
        <v>3.0089999999999999</v>
      </c>
      <c r="FO1916" s="32">
        <v>3.0219999999999998</v>
      </c>
      <c r="FP1916" s="32">
        <v>3.1040000000000001</v>
      </c>
      <c r="FQ1916" s="32">
        <v>3.1840000000000002</v>
      </c>
      <c r="FR1916" s="32">
        <v>3.3220000000000001</v>
      </c>
      <c r="FS1916" s="32">
        <v>3.2040000000000002</v>
      </c>
      <c r="FT1916" s="32">
        <v>3.073</v>
      </c>
      <c r="FU1916" s="32">
        <v>2.9420000000000002</v>
      </c>
      <c r="FV1916" s="32">
        <v>2.93</v>
      </c>
      <c r="FW1916" s="32">
        <v>2.9649999999999999</v>
      </c>
      <c r="FX1916" s="32">
        <v>2.9769999999999999</v>
      </c>
      <c r="FY1916" s="32">
        <v>2.9980000000000002</v>
      </c>
      <c r="FZ1916" s="32"/>
      <c r="GA1916" s="32"/>
      <c r="GB1916" s="32"/>
      <c r="GC1916" s="32"/>
      <c r="GD1916" s="32"/>
      <c r="GE1916" s="32"/>
      <c r="GF1916" s="32"/>
      <c r="GG1916" s="32"/>
      <c r="GH1916" s="32"/>
      <c r="GI1916" s="32"/>
      <c r="GJ1916" s="32"/>
      <c r="GK1916" s="32"/>
      <c r="GL1916" s="32"/>
      <c r="GM1916" s="32"/>
      <c r="GN1916" s="32"/>
      <c r="GO1916" s="32"/>
      <c r="GP1916" s="32"/>
      <c r="GQ1916" s="32"/>
    </row>
    <row r="1917" spans="1:199" customFormat="1" hidden="1" x14ac:dyDescent="0.2">
      <c r="A1917">
        <f t="shared" si="456"/>
        <v>5</v>
      </c>
      <c r="B1917">
        <f t="shared" si="457"/>
        <v>8</v>
      </c>
      <c r="C1917" s="1">
        <v>36749</v>
      </c>
      <c r="D1917">
        <f t="shared" si="458"/>
        <v>8</v>
      </c>
      <c r="E1917">
        <f t="shared" si="459"/>
        <v>2000</v>
      </c>
      <c r="F1917" s="17">
        <f t="shared" si="461"/>
        <v>-0.10280000000000022</v>
      </c>
      <c r="G1917" s="16">
        <f t="shared" si="448"/>
        <v>-0.48433333333333239</v>
      </c>
      <c r="H1917" s="16">
        <f t="shared" si="449"/>
        <v>-0.22183333333333399</v>
      </c>
      <c r="I1917" s="16">
        <f t="shared" si="450"/>
        <v>-0.70616666666666639</v>
      </c>
      <c r="J1917" s="7">
        <f>VLOOKUP(C1917,'Nymex hist.'!A:B,2,0)</f>
        <v>4.4749999999999996</v>
      </c>
      <c r="K1917" s="11">
        <f t="shared" si="460"/>
        <v>4.468</v>
      </c>
      <c r="L1917" s="11">
        <f t="shared" si="462"/>
        <v>4.3651999999999997</v>
      </c>
      <c r="M1917" s="9">
        <f t="shared" si="451"/>
        <v>3.799666666666667</v>
      </c>
      <c r="N1917" s="9">
        <f t="shared" si="452"/>
        <v>3.3153333333333346</v>
      </c>
      <c r="O1917" s="9">
        <f t="shared" si="453"/>
        <v>3.0935000000000006</v>
      </c>
      <c r="P1917" s="9">
        <f t="shared" si="454"/>
        <v>3.0588333333333328</v>
      </c>
      <c r="Q1917" s="9">
        <f t="shared" si="455"/>
        <v>3.053833333333333</v>
      </c>
      <c r="R1917" s="8">
        <v>36749</v>
      </c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3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>
        <v>4.4749999999999996</v>
      </c>
      <c r="DG1917" s="2">
        <v>4.4610000000000003</v>
      </c>
      <c r="DH1917" s="2">
        <v>4.4950000000000001</v>
      </c>
      <c r="DI1917" s="2">
        <v>4.55</v>
      </c>
      <c r="DJ1917" s="2">
        <v>4.5220000000000002</v>
      </c>
      <c r="DK1917" s="2">
        <v>4.258</v>
      </c>
      <c r="DL1917" s="2">
        <v>4.0010000000000003</v>
      </c>
      <c r="DM1917" s="2">
        <v>3.7480000000000002</v>
      </c>
      <c r="DN1917" s="2">
        <v>3.6509999999999998</v>
      </c>
      <c r="DO1917" s="2">
        <v>3.6320000000000001</v>
      </c>
      <c r="DP1917" s="2">
        <v>3.6139999999999999</v>
      </c>
      <c r="DQ1917" s="2">
        <v>3.61</v>
      </c>
      <c r="DR1917" s="2">
        <v>3.5870000000000002</v>
      </c>
      <c r="DS1917" s="2">
        <v>3.57</v>
      </c>
      <c r="DT1917" s="2">
        <v>3.6629999999999998</v>
      </c>
      <c r="DU1917" s="2">
        <v>3.74</v>
      </c>
      <c r="DV1917" s="2">
        <v>3.7349999999999999</v>
      </c>
      <c r="DW1917" s="2">
        <v>3.569</v>
      </c>
      <c r="DX1917" s="2">
        <v>3.4119999999999999</v>
      </c>
      <c r="DY1917" s="2">
        <v>3.2629999999999999</v>
      </c>
      <c r="DZ1917" s="2">
        <v>3.2149999999999999</v>
      </c>
      <c r="EA1917" s="2">
        <v>3.1949999999999998</v>
      </c>
      <c r="EB1917" s="2">
        <v>3.19</v>
      </c>
      <c r="EC1917" s="2">
        <v>3.19</v>
      </c>
      <c r="ED1917" s="2">
        <v>3.1749999999999998</v>
      </c>
      <c r="EE1917" s="2">
        <v>3.19</v>
      </c>
      <c r="EF1917" s="2">
        <v>3.282</v>
      </c>
      <c r="EG1917" s="2">
        <v>3.3679999999999999</v>
      </c>
      <c r="EH1917" s="2">
        <v>3.3780000000000001</v>
      </c>
      <c r="EI1917" s="2">
        <v>3.2480000000000002</v>
      </c>
      <c r="EJ1917" s="2">
        <v>3.1080000000000001</v>
      </c>
      <c r="EK1917" s="2">
        <v>2.968</v>
      </c>
      <c r="EL1917" s="2">
        <v>2.9529999999999998</v>
      </c>
      <c r="EM1917" s="2">
        <v>2.9849999999999999</v>
      </c>
      <c r="EN1917" s="2">
        <v>2.9969999999999999</v>
      </c>
      <c r="EO1917" s="2">
        <v>3.0179999999999998</v>
      </c>
      <c r="EP1917" s="2">
        <v>3.0379999999999998</v>
      </c>
      <c r="EQ1917" s="2">
        <v>3.0529999999999999</v>
      </c>
      <c r="ER1917" s="2">
        <v>3.145</v>
      </c>
      <c r="ES1917" s="2">
        <v>3.2309999999999999</v>
      </c>
      <c r="ET1917" s="2">
        <v>3.3330000000000002</v>
      </c>
      <c r="EU1917" s="2">
        <v>3.2069999999999999</v>
      </c>
      <c r="EV1917" s="2">
        <v>3.07</v>
      </c>
      <c r="EW1917" s="2">
        <v>2.9329999999999998</v>
      </c>
      <c r="EX1917" s="2">
        <v>2.919</v>
      </c>
      <c r="EY1917" s="2">
        <v>2.952</v>
      </c>
      <c r="EZ1917" s="2">
        <v>2.964</v>
      </c>
      <c r="FA1917" s="2">
        <v>2.9849999999999999</v>
      </c>
      <c r="FB1917" s="2">
        <v>3.0110000000000001</v>
      </c>
      <c r="FC1917" s="2">
        <v>3.0249999999999999</v>
      </c>
      <c r="FD1917" s="2">
        <v>3.1120000000000001</v>
      </c>
      <c r="FE1917" s="2">
        <v>3.1949999999999998</v>
      </c>
      <c r="FF1917" s="2">
        <v>3.32</v>
      </c>
      <c r="FG1917" s="2">
        <v>3.198</v>
      </c>
      <c r="FH1917" s="2">
        <v>3.0640000000000001</v>
      </c>
      <c r="FI1917" s="2">
        <v>2.93</v>
      </c>
      <c r="FJ1917" s="2">
        <v>2.9169999999999998</v>
      </c>
      <c r="FK1917" s="2">
        <v>2.9510000000000001</v>
      </c>
      <c r="FL1917" s="2">
        <v>2.9630000000000001</v>
      </c>
      <c r="FM1917" s="2">
        <v>2.984</v>
      </c>
      <c r="FN1917" s="2">
        <v>3.0089999999999999</v>
      </c>
      <c r="FO1917" s="2">
        <v>3.0219999999999998</v>
      </c>
      <c r="FP1917" s="2">
        <v>3.1040000000000001</v>
      </c>
      <c r="FQ1917" s="2">
        <v>3.1840000000000002</v>
      </c>
      <c r="FR1917" s="2">
        <v>3.3220000000000001</v>
      </c>
      <c r="FS1917" s="2">
        <v>3.2040000000000002</v>
      </c>
      <c r="FT1917" s="2">
        <v>3.073</v>
      </c>
      <c r="FU1917" s="2">
        <v>2.9420000000000002</v>
      </c>
      <c r="FV1917" s="2">
        <v>2.93</v>
      </c>
      <c r="FW1917" s="2">
        <v>2.9649999999999999</v>
      </c>
      <c r="FX1917" s="2">
        <v>2.9769999999999999</v>
      </c>
      <c r="FY1917" s="2">
        <v>2.9980000000000002</v>
      </c>
      <c r="FZ1917" s="2"/>
      <c r="GA1917" s="2"/>
      <c r="GB1917" s="2"/>
      <c r="GC1917" s="2"/>
      <c r="GD1917" s="2"/>
      <c r="GE1917" s="2"/>
      <c r="GF1917" s="2"/>
      <c r="GG1917" s="2"/>
      <c r="GH1917" s="2"/>
      <c r="GI1917" s="2"/>
      <c r="GJ1917" s="2"/>
      <c r="GK1917" s="2"/>
      <c r="GL1917" s="2"/>
      <c r="GM1917" s="2"/>
      <c r="GN1917" s="2"/>
      <c r="GO1917" s="2"/>
      <c r="GP1917" s="2"/>
      <c r="GQ1917" s="2"/>
    </row>
    <row r="1918" spans="1:199" customFormat="1" hidden="1" x14ac:dyDescent="0.2">
      <c r="A1918">
        <f t="shared" si="456"/>
        <v>1</v>
      </c>
      <c r="B1918">
        <f t="shared" si="457"/>
        <v>8</v>
      </c>
      <c r="C1918" s="1">
        <v>36752</v>
      </c>
      <c r="D1918">
        <f t="shared" si="458"/>
        <v>8</v>
      </c>
      <c r="E1918">
        <f t="shared" si="459"/>
        <v>2000</v>
      </c>
      <c r="F1918" s="17">
        <f t="shared" si="461"/>
        <v>-4.3099999999999916E-2</v>
      </c>
      <c r="G1918" s="16">
        <f t="shared" si="448"/>
        <v>-0.46550000000000002</v>
      </c>
      <c r="H1918" s="16">
        <f t="shared" si="449"/>
        <v>-0.22158333333333324</v>
      </c>
      <c r="I1918" s="16">
        <f t="shared" si="450"/>
        <v>-0.68708333333333327</v>
      </c>
      <c r="J1918" s="7">
        <f>VLOOKUP(C1918,'Nymex hist.'!A:B,2,0)</f>
        <v>4.3179999999999996</v>
      </c>
      <c r="K1918" s="11">
        <f t="shared" si="460"/>
        <v>4.3144999999999998</v>
      </c>
      <c r="L1918" s="11">
        <f t="shared" si="462"/>
        <v>4.2713999999999999</v>
      </c>
      <c r="M1918" s="9">
        <f t="shared" si="451"/>
        <v>3.7579166666666666</v>
      </c>
      <c r="N1918" s="9">
        <f t="shared" si="452"/>
        <v>3.2924166666666665</v>
      </c>
      <c r="O1918" s="9">
        <f t="shared" si="453"/>
        <v>3.0708333333333333</v>
      </c>
      <c r="P1918" s="9">
        <f t="shared" si="454"/>
        <v>3.0358333333333327</v>
      </c>
      <c r="Q1918" s="9">
        <f t="shared" si="455"/>
        <v>3.0308333333333337</v>
      </c>
      <c r="R1918" s="8">
        <v>36752</v>
      </c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3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>
        <v>4.3179999999999996</v>
      </c>
      <c r="DG1918" s="2">
        <v>4.3109999999999999</v>
      </c>
      <c r="DH1918" s="2">
        <v>4.3710000000000004</v>
      </c>
      <c r="DI1918" s="2">
        <v>4.4450000000000003</v>
      </c>
      <c r="DJ1918" s="2">
        <v>4.4219999999999997</v>
      </c>
      <c r="DK1918" s="2">
        <v>4.1769999999999996</v>
      </c>
      <c r="DL1918" s="2">
        <v>3.9420000000000002</v>
      </c>
      <c r="DM1918" s="2">
        <v>3.702</v>
      </c>
      <c r="DN1918" s="2">
        <v>3.6190000000000002</v>
      </c>
      <c r="DO1918" s="2">
        <v>3.6</v>
      </c>
      <c r="DP1918" s="2">
        <v>3.58</v>
      </c>
      <c r="DQ1918" s="2">
        <v>3.58</v>
      </c>
      <c r="DR1918" s="2">
        <v>3.56</v>
      </c>
      <c r="DS1918" s="2">
        <v>3.55</v>
      </c>
      <c r="DT1918" s="2">
        <v>3.6429999999999998</v>
      </c>
      <c r="DU1918" s="2">
        <v>3.72</v>
      </c>
      <c r="DV1918" s="2">
        <v>3.7149999999999999</v>
      </c>
      <c r="DW1918" s="2">
        <v>3.5489999999999999</v>
      </c>
      <c r="DX1918" s="2">
        <v>3.3919999999999999</v>
      </c>
      <c r="DY1918" s="2">
        <v>3.2429999999999999</v>
      </c>
      <c r="DZ1918" s="2">
        <v>3.194</v>
      </c>
      <c r="EA1918" s="2">
        <v>3.1709999999999998</v>
      </c>
      <c r="EB1918" s="2">
        <v>3.165</v>
      </c>
      <c r="EC1918" s="2">
        <v>3.165</v>
      </c>
      <c r="ED1918" s="2">
        <v>3.15</v>
      </c>
      <c r="EE1918" s="2">
        <v>3.165</v>
      </c>
      <c r="EF1918" s="2">
        <v>3.2570000000000001</v>
      </c>
      <c r="EG1918" s="2">
        <v>3.343</v>
      </c>
      <c r="EH1918" s="2">
        <v>3.3530000000000002</v>
      </c>
      <c r="EI1918" s="2">
        <v>3.2229999999999999</v>
      </c>
      <c r="EJ1918" s="2">
        <v>3.0830000000000002</v>
      </c>
      <c r="EK1918" s="2">
        <v>2.9430000000000001</v>
      </c>
      <c r="EL1918" s="2">
        <v>2.9279999999999999</v>
      </c>
      <c r="EM1918" s="2">
        <v>2.96</v>
      </c>
      <c r="EN1918" s="2">
        <v>2.972</v>
      </c>
      <c r="EO1918" s="2">
        <v>2.9929999999999999</v>
      </c>
      <c r="EP1918" s="2">
        <v>3.02</v>
      </c>
      <c r="EQ1918" s="2">
        <v>3.0350000000000001</v>
      </c>
      <c r="ER1918" s="2">
        <v>3.1269999999999998</v>
      </c>
      <c r="ES1918" s="2">
        <v>3.2130000000000001</v>
      </c>
      <c r="ET1918" s="2">
        <v>3.31</v>
      </c>
      <c r="EU1918" s="2">
        <v>3.1840000000000002</v>
      </c>
      <c r="EV1918" s="2">
        <v>3.0470000000000002</v>
      </c>
      <c r="EW1918" s="2">
        <v>2.91</v>
      </c>
      <c r="EX1918" s="2">
        <v>2.8959999999999999</v>
      </c>
      <c r="EY1918" s="2">
        <v>2.9289999999999998</v>
      </c>
      <c r="EZ1918" s="2">
        <v>2.9409999999999998</v>
      </c>
      <c r="FA1918" s="2">
        <v>2.9620000000000002</v>
      </c>
      <c r="FB1918" s="2">
        <v>2.988</v>
      </c>
      <c r="FC1918" s="2">
        <v>3.0019999999999998</v>
      </c>
      <c r="FD1918" s="2">
        <v>3.089</v>
      </c>
      <c r="FE1918" s="2">
        <v>3.1720000000000002</v>
      </c>
      <c r="FF1918" s="2">
        <v>3.2970000000000002</v>
      </c>
      <c r="FG1918" s="2">
        <v>3.1749999999999998</v>
      </c>
      <c r="FH1918" s="2">
        <v>3.0409999999999999</v>
      </c>
      <c r="FI1918" s="2">
        <v>2.907</v>
      </c>
      <c r="FJ1918" s="2">
        <v>2.8940000000000001</v>
      </c>
      <c r="FK1918" s="2">
        <v>2.9279999999999999</v>
      </c>
      <c r="FL1918" s="2">
        <v>2.94</v>
      </c>
      <c r="FM1918" s="2">
        <v>2.9609999999999999</v>
      </c>
      <c r="FN1918" s="2">
        <v>2.9860000000000002</v>
      </c>
      <c r="FO1918" s="2">
        <v>2.9990000000000001</v>
      </c>
      <c r="FP1918" s="2">
        <v>3.081</v>
      </c>
      <c r="FQ1918" s="2">
        <v>3.161</v>
      </c>
      <c r="FR1918" s="2">
        <v>3.2989999999999999</v>
      </c>
      <c r="FS1918" s="2">
        <v>3.181</v>
      </c>
      <c r="FT1918" s="2">
        <v>3.05</v>
      </c>
      <c r="FU1918" s="2">
        <v>2.919</v>
      </c>
      <c r="FV1918" s="2">
        <v>2.907</v>
      </c>
      <c r="FW1918" s="2">
        <v>2.9420000000000002</v>
      </c>
      <c r="FX1918" s="2">
        <v>2.9540000000000002</v>
      </c>
      <c r="FY1918" s="2">
        <v>2.9750000000000001</v>
      </c>
      <c r="FZ1918" s="2"/>
      <c r="GA1918" s="2"/>
      <c r="GB1918" s="2"/>
      <c r="GC1918" s="2"/>
      <c r="GD1918" s="2"/>
      <c r="GE1918" s="2"/>
      <c r="GF1918" s="2"/>
      <c r="GG1918" s="2"/>
      <c r="GH1918" s="2"/>
      <c r="GI1918" s="2"/>
      <c r="GJ1918" s="2"/>
      <c r="GK1918" s="2"/>
      <c r="GL1918" s="2"/>
      <c r="GM1918" s="2"/>
      <c r="GN1918" s="2"/>
      <c r="GO1918" s="2"/>
      <c r="GP1918" s="2"/>
      <c r="GQ1918" s="2"/>
    </row>
    <row r="1919" spans="1:199" customFormat="1" hidden="1" x14ac:dyDescent="0.2">
      <c r="A1919">
        <f t="shared" si="456"/>
        <v>2</v>
      </c>
      <c r="B1919">
        <f t="shared" si="457"/>
        <v>8</v>
      </c>
      <c r="C1919" s="1">
        <v>36753</v>
      </c>
      <c r="D1919">
        <f t="shared" si="458"/>
        <v>8</v>
      </c>
      <c r="E1919">
        <f t="shared" si="459"/>
        <v>2000</v>
      </c>
      <c r="F1919" s="17">
        <f t="shared" si="461"/>
        <v>-2.8499999999999304E-2</v>
      </c>
      <c r="G1919" s="16">
        <f t="shared" si="448"/>
        <v>-0.44908333333333328</v>
      </c>
      <c r="H1919" s="16">
        <f t="shared" si="449"/>
        <v>-0.22241666666666671</v>
      </c>
      <c r="I1919" s="16">
        <f t="shared" si="450"/>
        <v>-0.67149999999999999</v>
      </c>
      <c r="J1919" s="7">
        <f>VLOOKUP(C1919,'Nymex hist.'!A:B,2,0)</f>
        <v>4.234</v>
      </c>
      <c r="K1919" s="11">
        <f t="shared" si="460"/>
        <v>4.2364999999999995</v>
      </c>
      <c r="L1919" s="11">
        <f t="shared" si="462"/>
        <v>4.2080000000000002</v>
      </c>
      <c r="M1919" s="9">
        <f t="shared" si="451"/>
        <v>3.7213333333333334</v>
      </c>
      <c r="N1919" s="9">
        <f t="shared" si="452"/>
        <v>3.2722500000000001</v>
      </c>
      <c r="O1919" s="9">
        <f t="shared" si="453"/>
        <v>3.0498333333333334</v>
      </c>
      <c r="P1919" s="9">
        <f t="shared" si="454"/>
        <v>3.0148333333333333</v>
      </c>
      <c r="Q1919" s="9">
        <f t="shared" si="455"/>
        <v>3.0098333333333334</v>
      </c>
      <c r="R1919" s="8">
        <v>36753</v>
      </c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3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>
        <v>4.234</v>
      </c>
      <c r="DG1919" s="2">
        <v>4.2389999999999999</v>
      </c>
      <c r="DH1919" s="2">
        <v>4.2990000000000004</v>
      </c>
      <c r="DI1919" s="2">
        <v>4.3730000000000002</v>
      </c>
      <c r="DJ1919" s="2">
        <v>4.3529999999999998</v>
      </c>
      <c r="DK1919" s="2">
        <v>4.12</v>
      </c>
      <c r="DL1919" s="2">
        <v>3.895</v>
      </c>
      <c r="DM1919" s="2">
        <v>3.665</v>
      </c>
      <c r="DN1919" s="2">
        <v>3.589</v>
      </c>
      <c r="DO1919" s="2">
        <v>3.57</v>
      </c>
      <c r="DP1919" s="2">
        <v>3.55</v>
      </c>
      <c r="DQ1919" s="2">
        <v>3.55</v>
      </c>
      <c r="DR1919" s="2">
        <v>3.53</v>
      </c>
      <c r="DS1919" s="2">
        <v>3.52</v>
      </c>
      <c r="DT1919" s="2">
        <v>3.617</v>
      </c>
      <c r="DU1919" s="2">
        <v>3.6970000000000001</v>
      </c>
      <c r="DV1919" s="2">
        <v>3.6920000000000002</v>
      </c>
      <c r="DW1919" s="2">
        <v>3.532</v>
      </c>
      <c r="DX1919" s="2">
        <v>3.3769999999999998</v>
      </c>
      <c r="DY1919" s="2">
        <v>3.2269999999999999</v>
      </c>
      <c r="DZ1919" s="2">
        <v>3.173</v>
      </c>
      <c r="EA1919" s="2">
        <v>3.149</v>
      </c>
      <c r="EB1919" s="2">
        <v>3.1429999999999998</v>
      </c>
      <c r="EC1919" s="2">
        <v>3.1429999999999998</v>
      </c>
      <c r="ED1919" s="2">
        <v>3.129</v>
      </c>
      <c r="EE1919" s="2">
        <v>3.1440000000000001</v>
      </c>
      <c r="EF1919" s="2">
        <v>3.2360000000000002</v>
      </c>
      <c r="EG1919" s="2">
        <v>3.3220000000000001</v>
      </c>
      <c r="EH1919" s="2">
        <v>3.3319999999999999</v>
      </c>
      <c r="EI1919" s="2">
        <v>3.202</v>
      </c>
      <c r="EJ1919" s="2">
        <v>3.0619999999999998</v>
      </c>
      <c r="EK1919" s="2">
        <v>2.9220000000000002</v>
      </c>
      <c r="EL1919" s="2">
        <v>2.907</v>
      </c>
      <c r="EM1919" s="2">
        <v>2.9390000000000001</v>
      </c>
      <c r="EN1919" s="2">
        <v>2.9510000000000001</v>
      </c>
      <c r="EO1919" s="2">
        <v>2.972</v>
      </c>
      <c r="EP1919" s="2">
        <v>2.9990000000000001</v>
      </c>
      <c r="EQ1919" s="2">
        <v>3.0139999999999998</v>
      </c>
      <c r="ER1919" s="2">
        <v>3.1059999999999999</v>
      </c>
      <c r="ES1919" s="2">
        <v>3.1920000000000002</v>
      </c>
      <c r="ET1919" s="2">
        <v>3.2890000000000001</v>
      </c>
      <c r="EU1919" s="2">
        <v>3.1629999999999998</v>
      </c>
      <c r="EV1919" s="2">
        <v>3.0259999999999998</v>
      </c>
      <c r="EW1919" s="2">
        <v>2.8889999999999998</v>
      </c>
      <c r="EX1919" s="2">
        <v>2.875</v>
      </c>
      <c r="EY1919" s="2">
        <v>2.9079999999999999</v>
      </c>
      <c r="EZ1919" s="2">
        <v>2.92</v>
      </c>
      <c r="FA1919" s="2">
        <v>2.9409999999999998</v>
      </c>
      <c r="FB1919" s="2">
        <v>2.9670000000000001</v>
      </c>
      <c r="FC1919" s="2">
        <v>2.9809999999999999</v>
      </c>
      <c r="FD1919" s="2">
        <v>3.0680000000000001</v>
      </c>
      <c r="FE1919" s="2">
        <v>3.1509999999999998</v>
      </c>
      <c r="FF1919" s="2">
        <v>3.2759999999999998</v>
      </c>
      <c r="FG1919" s="2">
        <v>3.1539999999999999</v>
      </c>
      <c r="FH1919" s="2">
        <v>3.02</v>
      </c>
      <c r="FI1919" s="2">
        <v>2.8860000000000001</v>
      </c>
      <c r="FJ1919" s="2">
        <v>2.8730000000000002</v>
      </c>
      <c r="FK1919" s="2">
        <v>2.907</v>
      </c>
      <c r="FL1919" s="2">
        <v>2.919</v>
      </c>
      <c r="FM1919" s="2">
        <v>2.94</v>
      </c>
      <c r="FN1919" s="2">
        <v>2.9649999999999999</v>
      </c>
      <c r="FO1919" s="2">
        <v>2.9780000000000002</v>
      </c>
      <c r="FP1919" s="2">
        <v>3.06</v>
      </c>
      <c r="FQ1919" s="2">
        <v>3.14</v>
      </c>
      <c r="FR1919" s="2">
        <v>3.278</v>
      </c>
      <c r="FS1919" s="2">
        <v>3.16</v>
      </c>
      <c r="FT1919" s="2">
        <v>3.0289999999999999</v>
      </c>
      <c r="FU1919" s="2">
        <v>2.8980000000000001</v>
      </c>
      <c r="FV1919" s="2">
        <v>2.8860000000000001</v>
      </c>
      <c r="FW1919" s="2">
        <v>2.9209999999999998</v>
      </c>
      <c r="FX1919" s="2">
        <v>2.9329999999999998</v>
      </c>
      <c r="FY1919" s="2">
        <v>2.9540000000000002</v>
      </c>
      <c r="FZ1919" s="2"/>
      <c r="GA1919" s="2"/>
      <c r="GB1919" s="2"/>
      <c r="GC1919" s="2"/>
      <c r="GD1919" s="2"/>
      <c r="GE1919" s="2"/>
      <c r="GF1919" s="2"/>
      <c r="GG1919" s="2"/>
      <c r="GH1919" s="2"/>
      <c r="GI1919" s="2"/>
      <c r="GJ1919" s="2"/>
      <c r="GK1919" s="2"/>
      <c r="GL1919" s="2"/>
      <c r="GM1919" s="2"/>
      <c r="GN1919" s="2"/>
      <c r="GO1919" s="2"/>
      <c r="GP1919" s="2"/>
      <c r="GQ1919" s="2"/>
    </row>
    <row r="1920" spans="1:199" customFormat="1" hidden="1" x14ac:dyDescent="0.2">
      <c r="A1920">
        <f t="shared" si="456"/>
        <v>3</v>
      </c>
      <c r="B1920">
        <f t="shared" si="457"/>
        <v>8</v>
      </c>
      <c r="C1920" s="1">
        <v>36754</v>
      </c>
      <c r="D1920">
        <f t="shared" si="458"/>
        <v>8</v>
      </c>
      <c r="E1920">
        <f t="shared" si="459"/>
        <v>2000</v>
      </c>
      <c r="F1920" s="17">
        <f t="shared" si="461"/>
        <v>-6.390000000000029E-2</v>
      </c>
      <c r="G1920" s="16">
        <f t="shared" si="448"/>
        <v>-0.47083333333333366</v>
      </c>
      <c r="H1920" s="16">
        <f t="shared" si="449"/>
        <v>-0.23908333333333287</v>
      </c>
      <c r="I1920" s="16">
        <f t="shared" si="450"/>
        <v>-0.70991666666666653</v>
      </c>
      <c r="J1920" s="7">
        <f>VLOOKUP(C1920,'Nymex hist.'!A:B,2,0)</f>
        <v>4.4130000000000003</v>
      </c>
      <c r="K1920" s="11">
        <f t="shared" si="460"/>
        <v>4.4165000000000001</v>
      </c>
      <c r="L1920" s="11">
        <f t="shared" si="462"/>
        <v>4.3525999999999998</v>
      </c>
      <c r="M1920" s="9">
        <f t="shared" si="451"/>
        <v>3.8030833333333334</v>
      </c>
      <c r="N1920" s="9">
        <f t="shared" si="452"/>
        <v>3.3322499999999997</v>
      </c>
      <c r="O1920" s="9">
        <f t="shared" si="453"/>
        <v>3.0931666666666668</v>
      </c>
      <c r="P1920" s="9">
        <f t="shared" si="454"/>
        <v>3.0531666666666664</v>
      </c>
      <c r="Q1920" s="9">
        <f t="shared" si="455"/>
        <v>3.0431666666666666</v>
      </c>
      <c r="R1920" s="8">
        <v>36754</v>
      </c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3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>
        <v>4.4130000000000003</v>
      </c>
      <c r="DG1920" s="2">
        <v>4.42</v>
      </c>
      <c r="DH1920" s="2">
        <v>4.4740000000000002</v>
      </c>
      <c r="DI1920" s="2">
        <v>4.5350000000000001</v>
      </c>
      <c r="DJ1920" s="2">
        <v>4.5049999999999999</v>
      </c>
      <c r="DK1920" s="2">
        <v>4.2489999999999997</v>
      </c>
      <c r="DL1920" s="2">
        <v>4</v>
      </c>
      <c r="DM1920" s="2">
        <v>3.7519999999999998</v>
      </c>
      <c r="DN1920" s="2">
        <v>3.6619999999999999</v>
      </c>
      <c r="DO1920" s="2">
        <v>3.637</v>
      </c>
      <c r="DP1920" s="2">
        <v>3.6120000000000001</v>
      </c>
      <c r="DQ1920" s="2">
        <v>3.6120000000000001</v>
      </c>
      <c r="DR1920" s="2">
        <v>3.5920000000000001</v>
      </c>
      <c r="DS1920" s="2">
        <v>3.5819999999999999</v>
      </c>
      <c r="DT1920" s="2">
        <v>3.677</v>
      </c>
      <c r="DU1920" s="2">
        <v>3.7570000000000001</v>
      </c>
      <c r="DV1920" s="2">
        <v>3.7519999999999998</v>
      </c>
      <c r="DW1920" s="2">
        <v>3.5920000000000001</v>
      </c>
      <c r="DX1920" s="2">
        <v>3.4369999999999998</v>
      </c>
      <c r="DY1920" s="2">
        <v>3.2869999999999999</v>
      </c>
      <c r="DZ1920" s="2">
        <v>3.2330000000000001</v>
      </c>
      <c r="EA1920" s="2">
        <v>3.2090000000000001</v>
      </c>
      <c r="EB1920" s="2">
        <v>3.2029999999999998</v>
      </c>
      <c r="EC1920" s="2">
        <v>3.2029999999999998</v>
      </c>
      <c r="ED1920" s="2">
        <v>3.1890000000000001</v>
      </c>
      <c r="EE1920" s="2">
        <v>3.2040000000000002</v>
      </c>
      <c r="EF1920" s="2">
        <v>3.2959999999999998</v>
      </c>
      <c r="EG1920" s="2">
        <v>3.3820000000000001</v>
      </c>
      <c r="EH1920" s="2">
        <v>3.3919999999999999</v>
      </c>
      <c r="EI1920" s="2">
        <v>3.262</v>
      </c>
      <c r="EJ1920" s="2">
        <v>3.1219999999999999</v>
      </c>
      <c r="EK1920" s="2">
        <v>2.9820000000000002</v>
      </c>
      <c r="EL1920" s="2">
        <v>2.9670000000000001</v>
      </c>
      <c r="EM1920" s="2">
        <v>2.9990000000000001</v>
      </c>
      <c r="EN1920" s="2">
        <v>3.0110000000000001</v>
      </c>
      <c r="EO1920" s="2">
        <v>3.032</v>
      </c>
      <c r="EP1920" s="2">
        <v>3.0089999999999999</v>
      </c>
      <c r="EQ1920" s="2">
        <v>3.024</v>
      </c>
      <c r="ER1920" s="2">
        <v>3.1160000000000001</v>
      </c>
      <c r="ES1920" s="2">
        <v>3.202</v>
      </c>
      <c r="ET1920" s="2">
        <v>3.3439999999999999</v>
      </c>
      <c r="EU1920" s="2">
        <v>3.218</v>
      </c>
      <c r="EV1920" s="2">
        <v>3.081</v>
      </c>
      <c r="EW1920" s="2">
        <v>2.944</v>
      </c>
      <c r="EX1920" s="2">
        <v>2.93</v>
      </c>
      <c r="EY1920" s="2">
        <v>2.9630000000000001</v>
      </c>
      <c r="EZ1920" s="2">
        <v>2.9750000000000001</v>
      </c>
      <c r="FA1920" s="2">
        <v>2.996</v>
      </c>
      <c r="FB1920" s="2">
        <v>2.972</v>
      </c>
      <c r="FC1920" s="2">
        <v>2.9860000000000002</v>
      </c>
      <c r="FD1920" s="2">
        <v>3.073</v>
      </c>
      <c r="FE1920" s="2">
        <v>3.1560000000000001</v>
      </c>
      <c r="FF1920" s="2">
        <v>3.3260000000000001</v>
      </c>
      <c r="FG1920" s="2">
        <v>3.2040000000000002</v>
      </c>
      <c r="FH1920" s="2">
        <v>3.07</v>
      </c>
      <c r="FI1920" s="2">
        <v>2.9359999999999999</v>
      </c>
      <c r="FJ1920" s="2">
        <v>2.923</v>
      </c>
      <c r="FK1920" s="2">
        <v>2.9569999999999999</v>
      </c>
      <c r="FL1920" s="2">
        <v>2.9689999999999999</v>
      </c>
      <c r="FM1920" s="2">
        <v>2.99</v>
      </c>
      <c r="FN1920" s="2">
        <v>2.9649999999999999</v>
      </c>
      <c r="FO1920" s="2">
        <v>2.9780000000000002</v>
      </c>
      <c r="FP1920" s="2">
        <v>3.06</v>
      </c>
      <c r="FQ1920" s="2">
        <v>3.14</v>
      </c>
      <c r="FR1920" s="2">
        <v>3.323</v>
      </c>
      <c r="FS1920" s="2">
        <v>3.2050000000000001</v>
      </c>
      <c r="FT1920" s="2">
        <v>3.0739999999999998</v>
      </c>
      <c r="FU1920" s="2">
        <v>2.9430000000000001</v>
      </c>
      <c r="FV1920" s="2">
        <v>2.931</v>
      </c>
      <c r="FW1920" s="2">
        <v>2.9660000000000002</v>
      </c>
      <c r="FX1920" s="2">
        <v>2.9780000000000002</v>
      </c>
      <c r="FY1920" s="2">
        <v>2.9990000000000001</v>
      </c>
      <c r="FZ1920" s="2"/>
      <c r="GA1920" s="2"/>
      <c r="GB1920" s="2"/>
      <c r="GC1920" s="2"/>
      <c r="GD1920" s="2"/>
      <c r="GE1920" s="2"/>
      <c r="GF1920" s="2"/>
      <c r="GG1920" s="2"/>
      <c r="GH1920" s="2"/>
      <c r="GI1920" s="2"/>
      <c r="GJ1920" s="2"/>
      <c r="GK1920" s="2"/>
      <c r="GL1920" s="2"/>
      <c r="GM1920" s="2"/>
      <c r="GN1920" s="2"/>
      <c r="GO1920" s="2"/>
      <c r="GP1920" s="2"/>
      <c r="GQ1920" s="2"/>
    </row>
    <row r="1921" spans="1:199" x14ac:dyDescent="0.2">
      <c r="A1921" s="36">
        <f t="shared" si="456"/>
        <v>4</v>
      </c>
      <c r="B1921" s="36">
        <f t="shared" si="457"/>
        <v>8</v>
      </c>
      <c r="C1921" s="1">
        <v>36755</v>
      </c>
      <c r="D1921">
        <f t="shared" si="458"/>
        <v>8</v>
      </c>
      <c r="E1921">
        <f t="shared" si="459"/>
        <v>2000</v>
      </c>
      <c r="F1921" s="21">
        <f t="shared" si="461"/>
        <v>-2.8500000000000192E-2</v>
      </c>
      <c r="G1921" s="21">
        <f t="shared" si="448"/>
        <v>-0.46133333333333404</v>
      </c>
      <c r="H1921" s="21">
        <f t="shared" si="449"/>
        <v>-0.25049999999999883</v>
      </c>
      <c r="I1921" s="21">
        <f t="shared" si="450"/>
        <v>-0.71183333333333287</v>
      </c>
      <c r="J1921" s="23">
        <f>VLOOKUP(C1921,'Nymex hist.'!A:B,2,0)</f>
        <v>4.4059999999999997</v>
      </c>
      <c r="K1921" s="23">
        <f t="shared" si="460"/>
        <v>4.4135</v>
      </c>
      <c r="L1921" s="23">
        <f t="shared" si="462"/>
        <v>4.3849999999999998</v>
      </c>
      <c r="M1921" s="23">
        <f t="shared" si="451"/>
        <v>3.8383333333333329</v>
      </c>
      <c r="N1921" s="23">
        <f t="shared" si="452"/>
        <v>3.3769999999999989</v>
      </c>
      <c r="O1921" s="23">
        <f t="shared" si="453"/>
        <v>3.1265000000000001</v>
      </c>
      <c r="P1921" s="23">
        <f t="shared" si="454"/>
        <v>3.0764999999999998</v>
      </c>
      <c r="Q1921" s="23">
        <f t="shared" si="455"/>
        <v>3.0665</v>
      </c>
      <c r="R1921" s="30">
        <v>36755</v>
      </c>
      <c r="S1921" s="32"/>
      <c r="T1921" s="32"/>
      <c r="U1921" s="32"/>
      <c r="V1921" s="32"/>
      <c r="W1921" s="32"/>
      <c r="X1921" s="32"/>
      <c r="Y1921" s="32"/>
      <c r="Z1921" s="32"/>
      <c r="AA1921" s="32"/>
      <c r="AB1921" s="32"/>
      <c r="AC1921" s="32"/>
      <c r="AD1921" s="32"/>
      <c r="AE1921" s="32"/>
      <c r="AF1921" s="32"/>
      <c r="AG1921" s="32"/>
      <c r="AH1921" s="32"/>
      <c r="AI1921" s="32"/>
      <c r="AJ1921" s="34"/>
      <c r="AK1921" s="32"/>
      <c r="AL1921" s="32"/>
      <c r="AM1921" s="32"/>
      <c r="AN1921" s="32"/>
      <c r="AO1921" s="32"/>
      <c r="AP1921" s="32"/>
      <c r="AQ1921" s="32"/>
      <c r="AR1921" s="32"/>
      <c r="AS1921" s="32"/>
      <c r="AT1921" s="32"/>
      <c r="AU1921" s="32"/>
      <c r="AV1921" s="32"/>
      <c r="AW1921" s="32"/>
      <c r="AX1921" s="32"/>
      <c r="AY1921" s="32"/>
      <c r="AZ1921" s="32"/>
      <c r="BA1921" s="32"/>
      <c r="BB1921" s="32"/>
      <c r="BC1921" s="32"/>
      <c r="BD1921" s="32"/>
      <c r="BE1921" s="32"/>
      <c r="BF1921" s="32"/>
      <c r="BG1921" s="32"/>
      <c r="BH1921" s="32"/>
      <c r="BI1921" s="32"/>
      <c r="BJ1921" s="32"/>
      <c r="BK1921" s="32"/>
      <c r="BL1921" s="32"/>
      <c r="BM1921" s="32"/>
      <c r="BN1921" s="32"/>
      <c r="BO1921" s="32"/>
      <c r="BP1921" s="32"/>
      <c r="BQ1921" s="32"/>
      <c r="BR1921" s="32"/>
      <c r="BS1921" s="32"/>
      <c r="BT1921" s="32"/>
      <c r="BU1921" s="32"/>
      <c r="BV1921" s="32"/>
      <c r="BW1921" s="32"/>
      <c r="BX1921" s="32"/>
      <c r="BY1921" s="32"/>
      <c r="BZ1921" s="32"/>
      <c r="CA1921" s="32"/>
      <c r="CB1921" s="32"/>
      <c r="CC1921" s="32"/>
      <c r="CD1921" s="32"/>
      <c r="CE1921" s="32"/>
      <c r="CF1921" s="32"/>
      <c r="CG1921" s="32"/>
      <c r="CH1921" s="32"/>
      <c r="CI1921" s="32"/>
      <c r="CJ1921" s="32"/>
      <c r="CK1921" s="32"/>
      <c r="CL1921" s="32"/>
      <c r="CM1921" s="32"/>
      <c r="CN1921" s="32"/>
      <c r="CO1921" s="32"/>
      <c r="CP1921" s="32"/>
      <c r="CQ1921" s="32"/>
      <c r="CR1921" s="32"/>
      <c r="CS1921" s="32"/>
      <c r="CT1921" s="32"/>
      <c r="CU1921" s="32"/>
      <c r="CV1921" s="32"/>
      <c r="CW1921" s="32"/>
      <c r="CX1921" s="32"/>
      <c r="CY1921" s="32"/>
      <c r="CZ1921" s="32"/>
      <c r="DA1921" s="32"/>
      <c r="DB1921" s="32"/>
      <c r="DC1921" s="32"/>
      <c r="DD1921" s="32"/>
      <c r="DE1921" s="32"/>
      <c r="DF1921" s="32">
        <v>4.4059999999999997</v>
      </c>
      <c r="DG1921" s="32">
        <v>4.4210000000000003</v>
      </c>
      <c r="DH1921" s="32">
        <v>4.4909999999999997</v>
      </c>
      <c r="DI1921" s="32">
        <v>4.5750000000000002</v>
      </c>
      <c r="DJ1921" s="32">
        <v>4.54</v>
      </c>
      <c r="DK1921" s="32">
        <v>4.2839999999999998</v>
      </c>
      <c r="DL1921" s="32">
        <v>4.0350000000000001</v>
      </c>
      <c r="DM1921" s="32">
        <v>3.7869999999999999</v>
      </c>
      <c r="DN1921" s="32">
        <v>3.6920000000000002</v>
      </c>
      <c r="DO1921" s="32">
        <v>3.6669999999999998</v>
      </c>
      <c r="DP1921" s="32">
        <v>3.6469999999999998</v>
      </c>
      <c r="DQ1921" s="32">
        <v>3.6469999999999998</v>
      </c>
      <c r="DR1921" s="32">
        <v>3.6269999999999998</v>
      </c>
      <c r="DS1921" s="32">
        <v>3.617</v>
      </c>
      <c r="DT1921" s="32">
        <v>3.7170000000000001</v>
      </c>
      <c r="DU1921" s="32">
        <v>3.8</v>
      </c>
      <c r="DV1921" s="32">
        <v>3.7949999999999999</v>
      </c>
      <c r="DW1921" s="32">
        <v>3.6349999999999998</v>
      </c>
      <c r="DX1921" s="32">
        <v>3.48</v>
      </c>
      <c r="DY1921" s="32">
        <v>3.33</v>
      </c>
      <c r="DZ1921" s="32">
        <v>3.2759999999999998</v>
      </c>
      <c r="EA1921" s="32">
        <v>3.2549999999999999</v>
      </c>
      <c r="EB1921" s="32">
        <v>3.2490000000000001</v>
      </c>
      <c r="EC1921" s="32">
        <v>3.2490000000000001</v>
      </c>
      <c r="ED1921" s="32">
        <v>3.2349999999999999</v>
      </c>
      <c r="EE1921" s="32">
        <v>3.25</v>
      </c>
      <c r="EF1921" s="32">
        <v>3.3420000000000001</v>
      </c>
      <c r="EG1921" s="32">
        <v>3.4279999999999999</v>
      </c>
      <c r="EH1921" s="32">
        <v>3.4329999999999998</v>
      </c>
      <c r="EI1921" s="32">
        <v>3.3029999999999999</v>
      </c>
      <c r="EJ1921" s="32">
        <v>3.157</v>
      </c>
      <c r="EK1921" s="32">
        <v>3.0089999999999999</v>
      </c>
      <c r="EL1921" s="32">
        <v>2.9940000000000002</v>
      </c>
      <c r="EM1921" s="32">
        <v>3.0139999999999998</v>
      </c>
      <c r="EN1921" s="32">
        <v>3.0259999999999998</v>
      </c>
      <c r="EO1921" s="32">
        <v>3.0470000000000002</v>
      </c>
      <c r="EP1921" s="32">
        <v>3.0550000000000002</v>
      </c>
      <c r="EQ1921" s="32">
        <v>3.07</v>
      </c>
      <c r="ER1921" s="32">
        <v>3.1619999999999999</v>
      </c>
      <c r="ES1921" s="32">
        <v>3.2480000000000002</v>
      </c>
      <c r="ET1921" s="32">
        <v>3.375</v>
      </c>
      <c r="EU1921" s="32">
        <v>3.2490000000000001</v>
      </c>
      <c r="EV1921" s="32">
        <v>3.1059999999999999</v>
      </c>
      <c r="EW1921" s="32">
        <v>2.9609999999999999</v>
      </c>
      <c r="EX1921" s="32">
        <v>2.9470000000000001</v>
      </c>
      <c r="EY1921" s="32">
        <v>2.968</v>
      </c>
      <c r="EZ1921" s="32">
        <v>2.98</v>
      </c>
      <c r="FA1921" s="32">
        <v>3.0009999999999999</v>
      </c>
      <c r="FB1921" s="32">
        <v>3.008</v>
      </c>
      <c r="FC1921" s="32">
        <v>3.0219999999999998</v>
      </c>
      <c r="FD1921" s="32">
        <v>3.109</v>
      </c>
      <c r="FE1921" s="32">
        <v>3.1920000000000002</v>
      </c>
      <c r="FF1921" s="32">
        <v>3.3570000000000002</v>
      </c>
      <c r="FG1921" s="32">
        <v>3.2349999999999999</v>
      </c>
      <c r="FH1921" s="32">
        <v>3.0950000000000002</v>
      </c>
      <c r="FI1921" s="32">
        <v>2.9529999999999998</v>
      </c>
      <c r="FJ1921" s="32">
        <v>2.94</v>
      </c>
      <c r="FK1921" s="32">
        <v>2.9620000000000002</v>
      </c>
      <c r="FL1921" s="32">
        <v>2.9740000000000002</v>
      </c>
      <c r="FM1921" s="32">
        <v>2.9950000000000001</v>
      </c>
      <c r="FN1921" s="32">
        <v>3.0009999999999999</v>
      </c>
      <c r="FO1921" s="32">
        <v>3.0139999999999998</v>
      </c>
      <c r="FP1921" s="32">
        <v>3.0960000000000001</v>
      </c>
      <c r="FQ1921" s="32">
        <v>3.1760000000000002</v>
      </c>
      <c r="FR1921" s="32">
        <v>3.3540000000000001</v>
      </c>
      <c r="FS1921" s="32">
        <v>3.2360000000000002</v>
      </c>
      <c r="FT1921" s="32">
        <v>3.0990000000000002</v>
      </c>
      <c r="FU1921" s="32">
        <v>2.96</v>
      </c>
      <c r="FV1921" s="32">
        <v>2.948</v>
      </c>
      <c r="FW1921" s="32">
        <v>2.9710000000000001</v>
      </c>
      <c r="FX1921" s="32">
        <v>2.9830000000000001</v>
      </c>
      <c r="FY1921" s="32">
        <v>3.004</v>
      </c>
      <c r="FZ1921" s="32"/>
      <c r="GA1921" s="32"/>
      <c r="GB1921" s="32"/>
      <c r="GC1921" s="32"/>
      <c r="GD1921" s="32"/>
      <c r="GE1921" s="32"/>
      <c r="GF1921" s="32"/>
      <c r="GG1921" s="32"/>
      <c r="GH1921" s="32"/>
      <c r="GI1921" s="32"/>
      <c r="GJ1921" s="32"/>
      <c r="GK1921" s="32"/>
      <c r="GL1921" s="32"/>
      <c r="GM1921" s="32"/>
      <c r="GN1921" s="32"/>
      <c r="GO1921" s="32"/>
      <c r="GP1921" s="32"/>
      <c r="GQ1921" s="32"/>
    </row>
    <row r="1922" spans="1:199" customFormat="1" hidden="1" x14ac:dyDescent="0.2">
      <c r="A1922">
        <f t="shared" si="456"/>
        <v>5</v>
      </c>
      <c r="B1922">
        <f t="shared" si="457"/>
        <v>8</v>
      </c>
      <c r="C1922" s="1">
        <v>36756</v>
      </c>
      <c r="D1922">
        <f t="shared" si="458"/>
        <v>8</v>
      </c>
      <c r="E1922">
        <f t="shared" si="459"/>
        <v>2000</v>
      </c>
      <c r="F1922" s="17">
        <f t="shared" si="461"/>
        <v>-2.0500000000000185E-2</v>
      </c>
      <c r="G1922" s="16">
        <f t="shared" si="448"/>
        <v>-0.47416666666666574</v>
      </c>
      <c r="H1922" s="16">
        <f t="shared" si="449"/>
        <v>-0.25858333333333361</v>
      </c>
      <c r="I1922" s="16">
        <f t="shared" si="450"/>
        <v>-0.73274999999999935</v>
      </c>
      <c r="J1922" s="7">
        <f>VLOOKUP(C1922,'Nymex hist.'!A:B,2,0)</f>
        <v>4.4359999999999999</v>
      </c>
      <c r="K1922" s="11">
        <f t="shared" si="460"/>
        <v>4.4455</v>
      </c>
      <c r="L1922" s="11">
        <f t="shared" si="462"/>
        <v>4.4249999999999998</v>
      </c>
      <c r="M1922" s="9">
        <f t="shared" si="451"/>
        <v>3.8790833333333326</v>
      </c>
      <c r="N1922" s="9">
        <f t="shared" si="452"/>
        <v>3.4049166666666668</v>
      </c>
      <c r="O1922" s="9">
        <f t="shared" si="453"/>
        <v>3.1463333333333332</v>
      </c>
      <c r="P1922" s="9">
        <f t="shared" si="454"/>
        <v>3.0963333333333334</v>
      </c>
      <c r="Q1922" s="9">
        <f t="shared" si="455"/>
        <v>3.0863333333333336</v>
      </c>
      <c r="R1922" s="8">
        <v>36756</v>
      </c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3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>
        <v>4.4359999999999999</v>
      </c>
      <c r="DG1922" s="2">
        <v>4.4550000000000001</v>
      </c>
      <c r="DH1922" s="2">
        <v>4.53</v>
      </c>
      <c r="DI1922" s="2">
        <v>4.6180000000000003</v>
      </c>
      <c r="DJ1922" s="2">
        <v>4.5789999999999997</v>
      </c>
      <c r="DK1922" s="2">
        <v>4.3239999999999998</v>
      </c>
      <c r="DL1922" s="2">
        <v>4.0739999999999998</v>
      </c>
      <c r="DM1922" s="2">
        <v>3.8260000000000001</v>
      </c>
      <c r="DN1922" s="2">
        <v>3.7309999999999999</v>
      </c>
      <c r="DO1922" s="2">
        <v>3.7109999999999999</v>
      </c>
      <c r="DP1922" s="2">
        <v>3.6909999999999998</v>
      </c>
      <c r="DQ1922" s="2">
        <v>3.6909999999999998</v>
      </c>
      <c r="DR1922" s="2">
        <v>3.6709999999999998</v>
      </c>
      <c r="DS1922" s="2">
        <v>3.6560000000000001</v>
      </c>
      <c r="DT1922" s="2">
        <v>3.7559999999999998</v>
      </c>
      <c r="DU1922" s="2">
        <v>3.839</v>
      </c>
      <c r="DV1922" s="2">
        <v>3.8340000000000001</v>
      </c>
      <c r="DW1922" s="2">
        <v>3.6739999999999999</v>
      </c>
      <c r="DX1922" s="2">
        <v>3.5139999999999998</v>
      </c>
      <c r="DY1922" s="2">
        <v>3.359</v>
      </c>
      <c r="DZ1922" s="2">
        <v>3.2949999999999999</v>
      </c>
      <c r="EA1922" s="2">
        <v>3.28</v>
      </c>
      <c r="EB1922" s="2">
        <v>3.274</v>
      </c>
      <c r="EC1922" s="2">
        <v>3.274</v>
      </c>
      <c r="ED1922" s="2">
        <v>3.26</v>
      </c>
      <c r="EE1922" s="2">
        <v>3.2749999999999999</v>
      </c>
      <c r="EF1922" s="2">
        <v>3.367</v>
      </c>
      <c r="EG1922" s="2">
        <v>3.4529999999999998</v>
      </c>
      <c r="EH1922" s="2">
        <v>3.4580000000000002</v>
      </c>
      <c r="EI1922" s="2">
        <v>3.323</v>
      </c>
      <c r="EJ1922" s="2">
        <v>3.1749999999999998</v>
      </c>
      <c r="EK1922" s="2">
        <v>3.024</v>
      </c>
      <c r="EL1922" s="2">
        <v>3.0089999999999999</v>
      </c>
      <c r="EM1922" s="2">
        <v>3.0289999999999999</v>
      </c>
      <c r="EN1922" s="2">
        <v>3.0409999999999999</v>
      </c>
      <c r="EO1922" s="2">
        <v>3.0619999999999998</v>
      </c>
      <c r="EP1922" s="2">
        <v>3.08</v>
      </c>
      <c r="EQ1922" s="2">
        <v>3.0950000000000002</v>
      </c>
      <c r="ER1922" s="2">
        <v>3.1869999999999998</v>
      </c>
      <c r="ES1922" s="2">
        <v>3.2730000000000001</v>
      </c>
      <c r="ET1922" s="2">
        <v>3.4</v>
      </c>
      <c r="EU1922" s="2">
        <v>3.2690000000000001</v>
      </c>
      <c r="EV1922" s="2">
        <v>3.1240000000000001</v>
      </c>
      <c r="EW1922" s="2">
        <v>2.976</v>
      </c>
      <c r="EX1922" s="2">
        <v>2.9620000000000002</v>
      </c>
      <c r="EY1922" s="2">
        <v>2.9830000000000001</v>
      </c>
      <c r="EZ1922" s="2">
        <v>2.9950000000000001</v>
      </c>
      <c r="FA1922" s="2">
        <v>3.016</v>
      </c>
      <c r="FB1922" s="2">
        <v>3.0329999999999999</v>
      </c>
      <c r="FC1922" s="2">
        <v>3.0470000000000002</v>
      </c>
      <c r="FD1922" s="2">
        <v>3.1339999999999999</v>
      </c>
      <c r="FE1922" s="2">
        <v>3.2170000000000001</v>
      </c>
      <c r="FF1922" s="2">
        <v>3.3820000000000001</v>
      </c>
      <c r="FG1922" s="2">
        <v>3.2549999999999999</v>
      </c>
      <c r="FH1922" s="2">
        <v>3.113</v>
      </c>
      <c r="FI1922" s="2">
        <v>2.968</v>
      </c>
      <c r="FJ1922" s="2">
        <v>2.9550000000000001</v>
      </c>
      <c r="FK1922" s="2">
        <v>2.9769999999999999</v>
      </c>
      <c r="FL1922" s="2">
        <v>2.9889999999999999</v>
      </c>
      <c r="FM1922" s="2">
        <v>3.01</v>
      </c>
      <c r="FN1922" s="2">
        <v>3.0259999999999998</v>
      </c>
      <c r="FO1922" s="2">
        <v>3.0390000000000001</v>
      </c>
      <c r="FP1922" s="2">
        <v>3.121</v>
      </c>
      <c r="FQ1922" s="2">
        <v>3.2010000000000001</v>
      </c>
      <c r="FR1922" s="2">
        <v>3.379</v>
      </c>
      <c r="FS1922" s="2">
        <v>3.2559999999999998</v>
      </c>
      <c r="FT1922" s="2">
        <v>3.117</v>
      </c>
      <c r="FU1922" s="2">
        <v>2.9750000000000001</v>
      </c>
      <c r="FV1922" s="2">
        <v>2.9630000000000001</v>
      </c>
      <c r="FW1922" s="2">
        <v>2.9860000000000002</v>
      </c>
      <c r="FX1922" s="2">
        <v>2.9980000000000002</v>
      </c>
      <c r="FY1922" s="2">
        <v>3.0190000000000001</v>
      </c>
      <c r="FZ1922" s="2"/>
      <c r="GA1922" s="2"/>
      <c r="GB1922" s="2"/>
      <c r="GC1922" s="2"/>
      <c r="GD1922" s="2"/>
      <c r="GE1922" s="2"/>
      <c r="GF1922" s="2"/>
      <c r="GG1922" s="2"/>
      <c r="GH1922" s="2"/>
      <c r="GI1922" s="2"/>
      <c r="GJ1922" s="2"/>
      <c r="GK1922" s="2"/>
      <c r="GL1922" s="2"/>
      <c r="GM1922" s="2"/>
      <c r="GN1922" s="2"/>
      <c r="GO1922" s="2"/>
      <c r="GP1922" s="2"/>
      <c r="GQ1922" s="2"/>
    </row>
    <row r="1923" spans="1:199" customFormat="1" hidden="1" x14ac:dyDescent="0.2">
      <c r="A1923">
        <f t="shared" si="456"/>
        <v>1</v>
      </c>
      <c r="B1923">
        <f t="shared" si="457"/>
        <v>8</v>
      </c>
      <c r="C1923" s="1">
        <v>36759</v>
      </c>
      <c r="D1923">
        <f t="shared" si="458"/>
        <v>8</v>
      </c>
      <c r="E1923">
        <f t="shared" si="459"/>
        <v>2000</v>
      </c>
      <c r="F1923" s="17">
        <f t="shared" si="461"/>
        <v>-9.3700000000000117E-2</v>
      </c>
      <c r="G1923" s="16">
        <f t="shared" si="448"/>
        <v>-0.52133333333333232</v>
      </c>
      <c r="H1923" s="16">
        <f t="shared" si="449"/>
        <v>-0.29416666666666647</v>
      </c>
      <c r="I1923" s="16">
        <f t="shared" si="450"/>
        <v>-0.81549999999999878</v>
      </c>
      <c r="J1923" s="7">
        <f>VLOOKUP(C1923,'Nymex hist.'!A:B,2,0)</f>
        <v>4.7469999999999999</v>
      </c>
      <c r="K1923" s="11">
        <f t="shared" ref="K1923:K1952" si="463">AVERAGE(DA1923:DG1923)</f>
        <v>4.7494999999999994</v>
      </c>
      <c r="L1923" s="11">
        <f t="shared" si="462"/>
        <v>4.6557999999999993</v>
      </c>
      <c r="M1923" s="9">
        <f t="shared" si="451"/>
        <v>4.044999999999999</v>
      </c>
      <c r="N1923" s="9">
        <f t="shared" si="452"/>
        <v>3.5236666666666667</v>
      </c>
      <c r="O1923" s="9">
        <f t="shared" si="453"/>
        <v>3.2295000000000003</v>
      </c>
      <c r="P1923" s="9">
        <f t="shared" si="454"/>
        <v>3.1545000000000001</v>
      </c>
      <c r="Q1923" s="9">
        <f t="shared" si="455"/>
        <v>3.1294999999999997</v>
      </c>
      <c r="R1923" s="8">
        <v>36759</v>
      </c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3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>
        <v>4.7469999999999999</v>
      </c>
      <c r="DG1923" s="2">
        <v>4.7519999999999998</v>
      </c>
      <c r="DH1923" s="2">
        <v>4.8</v>
      </c>
      <c r="DI1923" s="2">
        <v>4.8620000000000001</v>
      </c>
      <c r="DJ1923" s="2">
        <v>4.8099999999999996</v>
      </c>
      <c r="DK1923" s="2">
        <v>4.54</v>
      </c>
      <c r="DL1923" s="2">
        <v>4.2670000000000003</v>
      </c>
      <c r="DM1923" s="2">
        <v>3.992</v>
      </c>
      <c r="DN1923" s="2">
        <v>3.8820000000000001</v>
      </c>
      <c r="DO1923" s="2">
        <v>3.8620000000000001</v>
      </c>
      <c r="DP1923" s="2">
        <v>3.8420000000000001</v>
      </c>
      <c r="DQ1923" s="2">
        <v>3.8420000000000001</v>
      </c>
      <c r="DR1923" s="2">
        <v>3.82</v>
      </c>
      <c r="DS1923" s="2">
        <v>3.8</v>
      </c>
      <c r="DT1923" s="2">
        <v>3.9</v>
      </c>
      <c r="DU1923" s="2">
        <v>3.9830000000000001</v>
      </c>
      <c r="DV1923" s="2">
        <v>3.968</v>
      </c>
      <c r="DW1923" s="2">
        <v>3.8079999999999998</v>
      </c>
      <c r="DX1923" s="2">
        <v>3.6459999999999999</v>
      </c>
      <c r="DY1923" s="2">
        <v>3.4889999999999999</v>
      </c>
      <c r="DZ1923" s="2">
        <v>3.415</v>
      </c>
      <c r="EA1923" s="2">
        <v>3.395</v>
      </c>
      <c r="EB1923" s="2">
        <v>3.3839999999999999</v>
      </c>
      <c r="EC1923" s="2">
        <v>3.3839999999999999</v>
      </c>
      <c r="ED1923" s="2">
        <v>3.37</v>
      </c>
      <c r="EE1923" s="2">
        <v>3.3849999999999998</v>
      </c>
      <c r="EF1923" s="2">
        <v>3.4769999999999999</v>
      </c>
      <c r="EG1923" s="2">
        <v>3.5630000000000002</v>
      </c>
      <c r="EH1923" s="2">
        <v>3.5630000000000002</v>
      </c>
      <c r="EI1923" s="2">
        <v>3.4209999999999998</v>
      </c>
      <c r="EJ1923" s="2">
        <v>3.26</v>
      </c>
      <c r="EK1923" s="2">
        <v>3.0939999999999999</v>
      </c>
      <c r="EL1923" s="2">
        <v>3.0790000000000002</v>
      </c>
      <c r="EM1923" s="2">
        <v>3.0990000000000002</v>
      </c>
      <c r="EN1923" s="2">
        <v>3.1110000000000002</v>
      </c>
      <c r="EO1923" s="2">
        <v>3.1320000000000001</v>
      </c>
      <c r="EP1923" s="2">
        <v>3.17</v>
      </c>
      <c r="EQ1923" s="2">
        <v>3.1850000000000001</v>
      </c>
      <c r="ER1923" s="2">
        <v>3.2770000000000001</v>
      </c>
      <c r="ES1923" s="2">
        <v>3.363</v>
      </c>
      <c r="ET1923" s="2">
        <v>3.48</v>
      </c>
      <c r="EU1923" s="2">
        <v>3.3420000000000001</v>
      </c>
      <c r="EV1923" s="2">
        <v>3.1840000000000002</v>
      </c>
      <c r="EW1923" s="2">
        <v>3.0209999999999999</v>
      </c>
      <c r="EX1923" s="2">
        <v>3.0070000000000001</v>
      </c>
      <c r="EY1923" s="2">
        <v>3.028</v>
      </c>
      <c r="EZ1923" s="2">
        <v>3.04</v>
      </c>
      <c r="FA1923" s="2">
        <v>3.0609999999999999</v>
      </c>
      <c r="FB1923" s="2">
        <v>3.0979999999999999</v>
      </c>
      <c r="FC1923" s="2">
        <v>3.1120000000000001</v>
      </c>
      <c r="FD1923" s="2">
        <v>3.1989999999999998</v>
      </c>
      <c r="FE1923" s="2">
        <v>3.282</v>
      </c>
      <c r="FF1923" s="2">
        <v>3.4470000000000001</v>
      </c>
      <c r="FG1923" s="2">
        <v>3.3130000000000002</v>
      </c>
      <c r="FH1923" s="2">
        <v>3.1579999999999999</v>
      </c>
      <c r="FI1923" s="2">
        <v>2.9980000000000002</v>
      </c>
      <c r="FJ1923" s="2">
        <v>2.9849999999999999</v>
      </c>
      <c r="FK1923" s="2">
        <v>3.0070000000000001</v>
      </c>
      <c r="FL1923" s="2">
        <v>3.0190000000000001</v>
      </c>
      <c r="FM1923" s="2">
        <v>3.04</v>
      </c>
      <c r="FN1923" s="2">
        <v>3.0760000000000001</v>
      </c>
      <c r="FO1923" s="2">
        <v>3.089</v>
      </c>
      <c r="FP1923" s="2">
        <v>3.1709999999999998</v>
      </c>
      <c r="FQ1923" s="2">
        <v>3.2509999999999999</v>
      </c>
      <c r="FR1923" s="2">
        <v>3.4340000000000002</v>
      </c>
      <c r="FS1923" s="2">
        <v>3.3039999999999998</v>
      </c>
      <c r="FT1923" s="2">
        <v>3.1520000000000001</v>
      </c>
      <c r="FU1923" s="2">
        <v>2.9950000000000001</v>
      </c>
      <c r="FV1923" s="2">
        <v>2.9830000000000001</v>
      </c>
      <c r="FW1923" s="2">
        <v>3.0059999999999998</v>
      </c>
      <c r="FX1923" s="2">
        <v>3.0179999999999998</v>
      </c>
      <c r="FY1923" s="2">
        <v>3.0390000000000001</v>
      </c>
      <c r="FZ1923" s="2"/>
      <c r="GA1923" s="2"/>
      <c r="GB1923" s="2"/>
      <c r="GC1923" s="2"/>
      <c r="GD1923" s="2"/>
      <c r="GE1923" s="2"/>
      <c r="GF1923" s="2"/>
      <c r="GG1923" s="2"/>
      <c r="GH1923" s="2"/>
      <c r="GI1923" s="2"/>
      <c r="GJ1923" s="2"/>
      <c r="GK1923" s="2"/>
      <c r="GL1923" s="2"/>
      <c r="GM1923" s="2"/>
      <c r="GN1923" s="2"/>
      <c r="GO1923" s="2"/>
      <c r="GP1923" s="2"/>
      <c r="GQ1923" s="2"/>
    </row>
    <row r="1924" spans="1:199" customFormat="1" hidden="1" x14ac:dyDescent="0.2">
      <c r="A1924">
        <f t="shared" si="456"/>
        <v>2</v>
      </c>
      <c r="B1924">
        <f t="shared" si="457"/>
        <v>8</v>
      </c>
      <c r="C1924" s="1">
        <v>36760</v>
      </c>
      <c r="D1924">
        <f t="shared" si="458"/>
        <v>8</v>
      </c>
      <c r="E1924">
        <f t="shared" si="459"/>
        <v>2000</v>
      </c>
      <c r="F1924" s="17">
        <f t="shared" si="461"/>
        <v>-5.340000000000078E-2</v>
      </c>
      <c r="G1924" s="16">
        <f t="shared" si="448"/>
        <v>-0.49241666666666584</v>
      </c>
      <c r="H1924" s="16">
        <f t="shared" si="449"/>
        <v>-0.29450000000000021</v>
      </c>
      <c r="I1924" s="16">
        <f t="shared" si="450"/>
        <v>-0.78691666666666604</v>
      </c>
      <c r="J1924" s="7">
        <f>VLOOKUP(C1924,'Nymex hist.'!A:B,2,0)</f>
        <v>4.5199999999999996</v>
      </c>
      <c r="K1924" s="11">
        <f t="shared" si="463"/>
        <v>4.5250000000000004</v>
      </c>
      <c r="L1924" s="11">
        <f t="shared" si="462"/>
        <v>4.4715999999999996</v>
      </c>
      <c r="M1924" s="9">
        <f t="shared" si="451"/>
        <v>3.9087499999999995</v>
      </c>
      <c r="N1924" s="9">
        <f t="shared" si="452"/>
        <v>3.4163333333333337</v>
      </c>
      <c r="O1924" s="9">
        <f t="shared" si="453"/>
        <v>3.1218333333333335</v>
      </c>
      <c r="P1924" s="9">
        <f t="shared" si="454"/>
        <v>3.0418333333333329</v>
      </c>
      <c r="Q1924" s="9">
        <f t="shared" si="455"/>
        <v>3.016833333333333</v>
      </c>
      <c r="R1924" s="8">
        <v>36760</v>
      </c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3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>
        <v>4.5199999999999996</v>
      </c>
      <c r="DG1924" s="2">
        <v>4.53</v>
      </c>
      <c r="DH1924" s="2">
        <v>4.59</v>
      </c>
      <c r="DI1924" s="2">
        <v>4.665</v>
      </c>
      <c r="DJ1924" s="2">
        <v>4.625</v>
      </c>
      <c r="DK1924" s="2">
        <v>4.3680000000000003</v>
      </c>
      <c r="DL1924" s="2">
        <v>4.1100000000000003</v>
      </c>
      <c r="DM1924" s="2">
        <v>3.86</v>
      </c>
      <c r="DN1924" s="2">
        <v>3.7549999999999999</v>
      </c>
      <c r="DO1924" s="2">
        <v>3.73</v>
      </c>
      <c r="DP1924" s="2">
        <v>3.7149999999999999</v>
      </c>
      <c r="DQ1924" s="2">
        <v>3.7149999999999999</v>
      </c>
      <c r="DR1924" s="2">
        <v>3.6930000000000001</v>
      </c>
      <c r="DS1924" s="2">
        <v>3.6779999999999999</v>
      </c>
      <c r="DT1924" s="2">
        <v>3.7829999999999999</v>
      </c>
      <c r="DU1924" s="2">
        <v>3.8730000000000002</v>
      </c>
      <c r="DV1924" s="2">
        <v>3.8580000000000001</v>
      </c>
      <c r="DW1924" s="2">
        <v>3.698</v>
      </c>
      <c r="DX1924" s="2">
        <v>3.536</v>
      </c>
      <c r="DY1924" s="2">
        <v>3.379</v>
      </c>
      <c r="DZ1924" s="2">
        <v>3.3090000000000002</v>
      </c>
      <c r="EA1924" s="2">
        <v>3.2890000000000001</v>
      </c>
      <c r="EB1924" s="2">
        <v>3.278</v>
      </c>
      <c r="EC1924" s="2">
        <v>3.278</v>
      </c>
      <c r="ED1924" s="2">
        <v>3.2639999999999998</v>
      </c>
      <c r="EE1924" s="2">
        <v>3.2789999999999999</v>
      </c>
      <c r="EF1924" s="2">
        <v>3.371</v>
      </c>
      <c r="EG1924" s="2">
        <v>3.4569999999999999</v>
      </c>
      <c r="EH1924" s="2">
        <v>3.4569999999999999</v>
      </c>
      <c r="EI1924" s="2">
        <v>3.3149999999999999</v>
      </c>
      <c r="EJ1924" s="2">
        <v>3.1589999999999998</v>
      </c>
      <c r="EK1924" s="2">
        <v>2.9950000000000001</v>
      </c>
      <c r="EL1924" s="2">
        <v>2.98</v>
      </c>
      <c r="EM1924" s="2">
        <v>3</v>
      </c>
      <c r="EN1924" s="2">
        <v>3.0219999999999998</v>
      </c>
      <c r="EO1924" s="2">
        <v>3.0430000000000001</v>
      </c>
      <c r="EP1924" s="2">
        <v>3.044</v>
      </c>
      <c r="EQ1924" s="2">
        <v>3.0590000000000002</v>
      </c>
      <c r="ER1924" s="2">
        <v>3.1509999999999998</v>
      </c>
      <c r="ES1924" s="2">
        <v>3.2370000000000001</v>
      </c>
      <c r="ET1924" s="2">
        <v>3.3690000000000002</v>
      </c>
      <c r="EU1924" s="2">
        <v>3.2309999999999999</v>
      </c>
      <c r="EV1924" s="2">
        <v>3.0779999999999998</v>
      </c>
      <c r="EW1924" s="2">
        <v>2.9169999999999998</v>
      </c>
      <c r="EX1924" s="2">
        <v>2.903</v>
      </c>
      <c r="EY1924" s="2">
        <v>2.9239999999999999</v>
      </c>
      <c r="EZ1924" s="2">
        <v>2.9460000000000002</v>
      </c>
      <c r="FA1924" s="2">
        <v>2.9670000000000001</v>
      </c>
      <c r="FB1924" s="2">
        <v>2.9670000000000001</v>
      </c>
      <c r="FC1924" s="2">
        <v>2.9809999999999999</v>
      </c>
      <c r="FD1924" s="2">
        <v>3.0680000000000001</v>
      </c>
      <c r="FE1924" s="2">
        <v>3.1509999999999998</v>
      </c>
      <c r="FF1924" s="2">
        <v>3.3359999999999999</v>
      </c>
      <c r="FG1924" s="2">
        <v>3.202</v>
      </c>
      <c r="FH1924" s="2">
        <v>3.052</v>
      </c>
      <c r="FI1924" s="2">
        <v>2.8940000000000001</v>
      </c>
      <c r="FJ1924" s="2">
        <v>2.8809999999999998</v>
      </c>
      <c r="FK1924" s="2">
        <v>2.903</v>
      </c>
      <c r="FL1924" s="2">
        <v>2.9249999999999998</v>
      </c>
      <c r="FM1924" s="2">
        <v>2.9460000000000002</v>
      </c>
      <c r="FN1924" s="2">
        <v>2.9449999999999998</v>
      </c>
      <c r="FO1924" s="2">
        <v>2.9580000000000002</v>
      </c>
      <c r="FP1924" s="2">
        <v>3.04</v>
      </c>
      <c r="FQ1924" s="2">
        <v>3.12</v>
      </c>
      <c r="FR1924" s="2">
        <v>3.323</v>
      </c>
      <c r="FS1924" s="2">
        <v>3.1930000000000001</v>
      </c>
      <c r="FT1924" s="2">
        <v>3.0459999999999998</v>
      </c>
      <c r="FU1924" s="2">
        <v>2.891</v>
      </c>
      <c r="FV1924" s="2">
        <v>2.879</v>
      </c>
      <c r="FW1924" s="2">
        <v>2.9020000000000001</v>
      </c>
      <c r="FX1924" s="2">
        <v>2.9239999999999999</v>
      </c>
      <c r="FY1924" s="2">
        <v>2.9449999999999998</v>
      </c>
      <c r="FZ1924" s="2"/>
      <c r="GA1924" s="2"/>
      <c r="GB1924" s="2"/>
      <c r="GC1924" s="2"/>
      <c r="GD1924" s="2"/>
      <c r="GE1924" s="2"/>
      <c r="GF1924" s="2"/>
      <c r="GG1924" s="2"/>
      <c r="GH1924" s="2"/>
      <c r="GI1924" s="2"/>
      <c r="GJ1924" s="2"/>
      <c r="GK1924" s="2"/>
      <c r="GL1924" s="2"/>
      <c r="GM1924" s="2"/>
      <c r="GN1924" s="2"/>
      <c r="GO1924" s="2"/>
      <c r="GP1924" s="2"/>
      <c r="GQ1924" s="2"/>
    </row>
    <row r="1925" spans="1:199" customFormat="1" hidden="1" x14ac:dyDescent="0.2">
      <c r="A1925">
        <f t="shared" si="456"/>
        <v>3</v>
      </c>
      <c r="B1925">
        <f t="shared" si="457"/>
        <v>8</v>
      </c>
      <c r="C1925" s="1">
        <v>36761</v>
      </c>
      <c r="D1925">
        <f t="shared" si="458"/>
        <v>8</v>
      </c>
      <c r="E1925">
        <f t="shared" si="459"/>
        <v>2000</v>
      </c>
      <c r="F1925" s="17">
        <f t="shared" si="461"/>
        <v>-9.0800000000000658E-2</v>
      </c>
      <c r="G1925" s="16">
        <f t="shared" ref="G1925:G1988" si="464">N1925-M1925</f>
        <v>-0.51508333333333312</v>
      </c>
      <c r="H1925" s="16">
        <f t="shared" ref="H1925:H1988" si="465">O1925-N1925</f>
        <v>-0.32491666666666674</v>
      </c>
      <c r="I1925" s="16">
        <f t="shared" ref="I1925:I1988" si="466">O1925-M1925</f>
        <v>-0.83999999999999986</v>
      </c>
      <c r="J1925" s="7">
        <f>VLOOKUP(C1925,'Nymex hist.'!A:B,2,0)</f>
        <v>4.6050000000000004</v>
      </c>
      <c r="K1925" s="11">
        <f t="shared" si="463"/>
        <v>4.6050000000000004</v>
      </c>
      <c r="L1925" s="11">
        <f t="shared" si="462"/>
        <v>4.5141999999999998</v>
      </c>
      <c r="M1925" s="9">
        <f t="shared" ref="M1925:M1988" si="467">SUMIF($S$3:$FQ$3,$E1925+1,$S1925:$FQ1925)/COUNTIF($S$3:$FQ$3,$E1925+1)</f>
        <v>3.9213333333333331</v>
      </c>
      <c r="N1925" s="9">
        <f t="shared" ref="N1925:N1988" si="468">SUMIF($S$3:$FQ$3,$E1925+2,$S1925:$FQ1925)/COUNTIF($S$3:$FQ$3,$E1925+2)</f>
        <v>3.40625</v>
      </c>
      <c r="O1925" s="9">
        <f t="shared" ref="O1925:O1988" si="469">SUMIF($S$3:$FQ$3,$E1925+3,$S1925:$FQ1925)/COUNTIF($S$3:$FQ$3,$E1925+3)</f>
        <v>3.0813333333333333</v>
      </c>
      <c r="P1925" s="9">
        <f t="shared" ref="P1925:P1988" si="470">SUMIF($S$3:$FQ$3,$E1925+4,$S1925:$FQ1925)/COUNTIF($S$3:$FQ$3,$E1925+4)</f>
        <v>2.9913333333333334</v>
      </c>
      <c r="Q1925" s="9">
        <f t="shared" ref="Q1925:Q1988" si="471">SUMIF($S$3:$FQ$3,$E1925+5,$S1925:$FQ1925)/COUNTIF($S$3:$FQ$3,$E1925+5)</f>
        <v>2.9613333333333336</v>
      </c>
      <c r="R1925" s="8">
        <v>36761</v>
      </c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3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>
        <v>4.6050000000000004</v>
      </c>
      <c r="DG1925" s="2">
        <v>4.6050000000000004</v>
      </c>
      <c r="DH1925" s="2">
        <v>4.6520000000000001</v>
      </c>
      <c r="DI1925" s="2">
        <v>4.72</v>
      </c>
      <c r="DJ1925" s="2">
        <v>4.6669999999999998</v>
      </c>
      <c r="DK1925" s="2">
        <v>4.399</v>
      </c>
      <c r="DL1925" s="2">
        <v>4.133</v>
      </c>
      <c r="DM1925" s="2">
        <v>3.875</v>
      </c>
      <c r="DN1925" s="2">
        <v>3.7650000000000001</v>
      </c>
      <c r="DO1925" s="2">
        <v>3.74</v>
      </c>
      <c r="DP1925" s="2">
        <v>3.72</v>
      </c>
      <c r="DQ1925" s="2">
        <v>3.72</v>
      </c>
      <c r="DR1925" s="2">
        <v>3.6970000000000001</v>
      </c>
      <c r="DS1925" s="2">
        <v>3.68</v>
      </c>
      <c r="DT1925" s="2">
        <v>3.7850000000000001</v>
      </c>
      <c r="DU1925" s="2">
        <v>3.875</v>
      </c>
      <c r="DV1925" s="2">
        <v>3.86</v>
      </c>
      <c r="DW1925" s="2">
        <v>3.7</v>
      </c>
      <c r="DX1925" s="2">
        <v>3.5379999999999998</v>
      </c>
      <c r="DY1925" s="2">
        <v>3.3809999999999998</v>
      </c>
      <c r="DZ1925" s="2">
        <v>3.3010000000000002</v>
      </c>
      <c r="EA1925" s="2">
        <v>3.2759999999999998</v>
      </c>
      <c r="EB1925" s="2">
        <v>3.26</v>
      </c>
      <c r="EC1925" s="2">
        <v>3.26</v>
      </c>
      <c r="ED1925" s="2">
        <v>3.246</v>
      </c>
      <c r="EE1925" s="2">
        <v>3.2610000000000001</v>
      </c>
      <c r="EF1925" s="2">
        <v>3.3530000000000002</v>
      </c>
      <c r="EG1925" s="2">
        <v>3.4390000000000001</v>
      </c>
      <c r="EH1925" s="2">
        <v>3.4340000000000002</v>
      </c>
      <c r="EI1925" s="2">
        <v>3.2919999999999998</v>
      </c>
      <c r="EJ1925" s="2">
        <v>3.1259999999999999</v>
      </c>
      <c r="EK1925" s="2">
        <v>2.952</v>
      </c>
      <c r="EL1925" s="2">
        <v>2.9369999999999998</v>
      </c>
      <c r="EM1925" s="2">
        <v>2.9569999999999999</v>
      </c>
      <c r="EN1925" s="2">
        <v>2.9790000000000001</v>
      </c>
      <c r="EO1925" s="2">
        <v>3</v>
      </c>
      <c r="EP1925" s="2">
        <v>2.996</v>
      </c>
      <c r="EQ1925" s="2">
        <v>3.0110000000000001</v>
      </c>
      <c r="ER1925" s="2">
        <v>3.1030000000000002</v>
      </c>
      <c r="ES1925" s="2">
        <v>3.1890000000000001</v>
      </c>
      <c r="ET1925" s="2">
        <v>3.3359999999999999</v>
      </c>
      <c r="EU1925" s="2">
        <v>3.198</v>
      </c>
      <c r="EV1925" s="2">
        <v>3.0350000000000001</v>
      </c>
      <c r="EW1925" s="2">
        <v>2.8639999999999999</v>
      </c>
      <c r="EX1925" s="2">
        <v>2.85</v>
      </c>
      <c r="EY1925" s="2">
        <v>2.871</v>
      </c>
      <c r="EZ1925" s="2">
        <v>2.8929999999999998</v>
      </c>
      <c r="FA1925" s="2">
        <v>2.9140000000000001</v>
      </c>
      <c r="FB1925" s="2">
        <v>2.9089999999999998</v>
      </c>
      <c r="FC1925" s="2">
        <v>2.923</v>
      </c>
      <c r="FD1925" s="2">
        <v>3.01</v>
      </c>
      <c r="FE1925" s="2">
        <v>3.093</v>
      </c>
      <c r="FF1925" s="2">
        <v>3.298</v>
      </c>
      <c r="FG1925" s="2">
        <v>3.1640000000000001</v>
      </c>
      <c r="FH1925" s="2">
        <v>3.004</v>
      </c>
      <c r="FI1925" s="2">
        <v>2.8359999999999999</v>
      </c>
      <c r="FJ1925" s="2">
        <v>2.823</v>
      </c>
      <c r="FK1925" s="2">
        <v>2.8450000000000002</v>
      </c>
      <c r="FL1925" s="2">
        <v>2.867</v>
      </c>
      <c r="FM1925" s="2">
        <v>2.8879999999999999</v>
      </c>
      <c r="FN1925" s="2">
        <v>2.8820000000000001</v>
      </c>
      <c r="FO1925" s="2">
        <v>2.895</v>
      </c>
      <c r="FP1925" s="2">
        <v>2.9769999999999999</v>
      </c>
      <c r="FQ1925" s="2">
        <v>3.0569999999999999</v>
      </c>
      <c r="FR1925" s="2">
        <v>3.2850000000000001</v>
      </c>
      <c r="FS1925" s="2">
        <v>3.1549999999999998</v>
      </c>
      <c r="FT1925" s="2">
        <v>2.9980000000000002</v>
      </c>
      <c r="FU1925" s="2">
        <v>2.8330000000000002</v>
      </c>
      <c r="FV1925" s="2">
        <v>2.8210000000000002</v>
      </c>
      <c r="FW1925" s="2">
        <v>2.8439999999999999</v>
      </c>
      <c r="FX1925" s="2">
        <v>2.8660000000000001</v>
      </c>
      <c r="FY1925" s="2">
        <v>2.887</v>
      </c>
      <c r="FZ1925" s="2"/>
      <c r="GA1925" s="2"/>
      <c r="GB1925" s="2"/>
      <c r="GC1925" s="2"/>
      <c r="GD1925" s="2"/>
      <c r="GE1925" s="2"/>
      <c r="GF1925" s="2"/>
      <c r="GG1925" s="2"/>
      <c r="GH1925" s="2"/>
      <c r="GI1925" s="2"/>
      <c r="GJ1925" s="2"/>
      <c r="GK1925" s="2"/>
      <c r="GL1925" s="2"/>
      <c r="GM1925" s="2"/>
      <c r="GN1925" s="2"/>
      <c r="GO1925" s="2"/>
      <c r="GP1925" s="2"/>
      <c r="GQ1925" s="2"/>
    </row>
    <row r="1926" spans="1:199" x14ac:dyDescent="0.2">
      <c r="A1926" s="36">
        <f t="shared" ref="A1926:A1989" si="472">WEEKDAY(C1926,2)</f>
        <v>4</v>
      </c>
      <c r="B1926" s="36">
        <f t="shared" ref="B1926:B1989" si="473">MONTH(C1926)</f>
        <v>8</v>
      </c>
      <c r="C1926" s="1">
        <v>36762</v>
      </c>
      <c r="D1926">
        <f t="shared" ref="D1926:D1989" si="474">MONTH(R1926)</f>
        <v>8</v>
      </c>
      <c r="E1926">
        <f t="shared" ref="E1926:E1989" si="475">YEAR(R1926)</f>
        <v>2000</v>
      </c>
      <c r="F1926" s="21">
        <f t="shared" si="461"/>
        <v>-7.9900000000000304E-2</v>
      </c>
      <c r="G1926" s="21">
        <f t="shared" si="464"/>
        <v>-0.49433333333333396</v>
      </c>
      <c r="H1926" s="21">
        <f t="shared" si="465"/>
        <v>-0.31383333333333319</v>
      </c>
      <c r="I1926" s="21">
        <f t="shared" si="466"/>
        <v>-0.80816666666666714</v>
      </c>
      <c r="J1926" s="23">
        <f>VLOOKUP(C1926,'Nymex hist.'!A:B,2,0)</f>
        <v>4.54</v>
      </c>
      <c r="K1926" s="23">
        <f t="shared" si="463"/>
        <v>4.5465</v>
      </c>
      <c r="L1926" s="23">
        <f t="shared" si="462"/>
        <v>4.4665999999999997</v>
      </c>
      <c r="M1926" s="23">
        <f t="shared" si="467"/>
        <v>3.8885000000000005</v>
      </c>
      <c r="N1926" s="23">
        <f t="shared" si="468"/>
        <v>3.3941666666666666</v>
      </c>
      <c r="O1926" s="23">
        <f t="shared" si="469"/>
        <v>3.0803333333333334</v>
      </c>
      <c r="P1926" s="23">
        <f t="shared" si="470"/>
        <v>2.9703333333333339</v>
      </c>
      <c r="Q1926" s="23">
        <f t="shared" si="471"/>
        <v>2.9203333333333337</v>
      </c>
      <c r="R1926" s="30">
        <v>36762</v>
      </c>
      <c r="S1926" s="32"/>
      <c r="T1926" s="32"/>
      <c r="U1926" s="32"/>
      <c r="V1926" s="32"/>
      <c r="W1926" s="32"/>
      <c r="X1926" s="32"/>
      <c r="Y1926" s="32"/>
      <c r="Z1926" s="32"/>
      <c r="AA1926" s="32"/>
      <c r="AB1926" s="32"/>
      <c r="AC1926" s="32"/>
      <c r="AD1926" s="32"/>
      <c r="AE1926" s="32"/>
      <c r="AF1926" s="32"/>
      <c r="AG1926" s="32"/>
      <c r="AH1926" s="32"/>
      <c r="AI1926" s="32"/>
      <c r="AJ1926" s="34"/>
      <c r="AK1926" s="32"/>
      <c r="AL1926" s="32"/>
      <c r="AM1926" s="32"/>
      <c r="AN1926" s="32"/>
      <c r="AO1926" s="32"/>
      <c r="AP1926" s="32"/>
      <c r="AQ1926" s="32"/>
      <c r="AR1926" s="32"/>
      <c r="AS1926" s="32"/>
      <c r="AT1926" s="32"/>
      <c r="AU1926" s="32"/>
      <c r="AV1926" s="32"/>
      <c r="AW1926" s="32"/>
      <c r="AX1926" s="32"/>
      <c r="AY1926" s="32"/>
      <c r="AZ1926" s="32"/>
      <c r="BA1926" s="32"/>
      <c r="BB1926" s="32"/>
      <c r="BC1926" s="32"/>
      <c r="BD1926" s="32"/>
      <c r="BE1926" s="32"/>
      <c r="BF1926" s="32"/>
      <c r="BG1926" s="32"/>
      <c r="BH1926" s="32"/>
      <c r="BI1926" s="32"/>
      <c r="BJ1926" s="32"/>
      <c r="BK1926" s="32"/>
      <c r="BL1926" s="32"/>
      <c r="BM1926" s="32"/>
      <c r="BN1926" s="32"/>
      <c r="BO1926" s="32"/>
      <c r="BP1926" s="32"/>
      <c r="BQ1926" s="32"/>
      <c r="BR1926" s="32"/>
      <c r="BS1926" s="32"/>
      <c r="BT1926" s="32"/>
      <c r="BU1926" s="32"/>
      <c r="BV1926" s="32"/>
      <c r="BW1926" s="32"/>
      <c r="BX1926" s="32"/>
      <c r="BY1926" s="32"/>
      <c r="BZ1926" s="32"/>
      <c r="CA1926" s="32"/>
      <c r="CB1926" s="32"/>
      <c r="CC1926" s="32"/>
      <c r="CD1926" s="32"/>
      <c r="CE1926" s="32"/>
      <c r="CF1926" s="32"/>
      <c r="CG1926" s="32"/>
      <c r="CH1926" s="32"/>
      <c r="CI1926" s="32"/>
      <c r="CJ1926" s="32"/>
      <c r="CK1926" s="32"/>
      <c r="CL1926" s="32"/>
      <c r="CM1926" s="32"/>
      <c r="CN1926" s="32"/>
      <c r="CO1926" s="32"/>
      <c r="CP1926" s="32"/>
      <c r="CQ1926" s="32"/>
      <c r="CR1926" s="32"/>
      <c r="CS1926" s="32"/>
      <c r="CT1926" s="32"/>
      <c r="CU1926" s="32"/>
      <c r="CV1926" s="32"/>
      <c r="CW1926" s="32"/>
      <c r="CX1926" s="32"/>
      <c r="CY1926" s="32"/>
      <c r="CZ1926" s="32"/>
      <c r="DA1926" s="32"/>
      <c r="DB1926" s="32"/>
      <c r="DC1926" s="32"/>
      <c r="DD1926" s="32"/>
      <c r="DE1926" s="32"/>
      <c r="DF1926" s="32">
        <v>4.54</v>
      </c>
      <c r="DG1926" s="32">
        <v>4.5529999999999999</v>
      </c>
      <c r="DH1926" s="32">
        <v>4.6020000000000003</v>
      </c>
      <c r="DI1926" s="32">
        <v>4.67</v>
      </c>
      <c r="DJ1926" s="32">
        <v>4.62</v>
      </c>
      <c r="DK1926" s="32">
        <v>4.3520000000000003</v>
      </c>
      <c r="DL1926" s="32">
        <v>4.0890000000000004</v>
      </c>
      <c r="DM1926" s="32">
        <v>3.8340000000000001</v>
      </c>
      <c r="DN1926" s="32">
        <v>3.7290000000000001</v>
      </c>
      <c r="DO1926" s="32">
        <v>3.7040000000000002</v>
      </c>
      <c r="DP1926" s="32">
        <v>3.6890000000000001</v>
      </c>
      <c r="DQ1926" s="32">
        <v>3.694</v>
      </c>
      <c r="DR1926" s="32">
        <v>3.6739999999999999</v>
      </c>
      <c r="DS1926" s="32">
        <v>3.6589999999999998</v>
      </c>
      <c r="DT1926" s="32">
        <v>3.7639999999999998</v>
      </c>
      <c r="DU1926" s="32">
        <v>3.8540000000000001</v>
      </c>
      <c r="DV1926" s="32">
        <v>3.839</v>
      </c>
      <c r="DW1926" s="32">
        <v>3.6789999999999998</v>
      </c>
      <c r="DX1926" s="32">
        <v>3.5169999999999999</v>
      </c>
      <c r="DY1926" s="32">
        <v>3.36</v>
      </c>
      <c r="DZ1926" s="32">
        <v>3.282</v>
      </c>
      <c r="EA1926" s="32">
        <v>3.2589999999999999</v>
      </c>
      <c r="EB1926" s="32">
        <v>3.2469999999999999</v>
      </c>
      <c r="EC1926" s="32">
        <v>3.2519999999999998</v>
      </c>
      <c r="ED1926" s="32">
        <v>3.2450000000000001</v>
      </c>
      <c r="EE1926" s="32">
        <v>3.26</v>
      </c>
      <c r="EF1926" s="32">
        <v>3.3519999999999999</v>
      </c>
      <c r="EG1926" s="32">
        <v>3.4380000000000002</v>
      </c>
      <c r="EH1926" s="32">
        <v>3.4329999999999998</v>
      </c>
      <c r="EI1926" s="32">
        <v>3.2909999999999999</v>
      </c>
      <c r="EJ1926" s="32">
        <v>3.125</v>
      </c>
      <c r="EK1926" s="32">
        <v>2.9510000000000001</v>
      </c>
      <c r="EL1926" s="32">
        <v>2.9359999999999999</v>
      </c>
      <c r="EM1926" s="32">
        <v>2.956</v>
      </c>
      <c r="EN1926" s="32">
        <v>2.9780000000000002</v>
      </c>
      <c r="EO1926" s="32">
        <v>2.9990000000000001</v>
      </c>
      <c r="EP1926" s="32">
        <v>2.9950000000000001</v>
      </c>
      <c r="EQ1926" s="32">
        <v>3.01</v>
      </c>
      <c r="ER1926" s="32">
        <v>3.1019999999999999</v>
      </c>
      <c r="ES1926" s="32">
        <v>3.1880000000000002</v>
      </c>
      <c r="ET1926" s="32">
        <v>3.3149999999999999</v>
      </c>
      <c r="EU1926" s="32">
        <v>3.177</v>
      </c>
      <c r="EV1926" s="32">
        <v>3.0139999999999998</v>
      </c>
      <c r="EW1926" s="32">
        <v>2.843</v>
      </c>
      <c r="EX1926" s="32">
        <v>2.8290000000000002</v>
      </c>
      <c r="EY1926" s="32">
        <v>2.85</v>
      </c>
      <c r="EZ1926" s="32">
        <v>2.8719999999999999</v>
      </c>
      <c r="FA1926" s="32">
        <v>2.8929999999999998</v>
      </c>
      <c r="FB1926" s="32">
        <v>2.8879999999999999</v>
      </c>
      <c r="FC1926" s="32">
        <v>2.9020000000000001</v>
      </c>
      <c r="FD1926" s="32">
        <v>2.9889999999999999</v>
      </c>
      <c r="FE1926" s="32">
        <v>3.0720000000000001</v>
      </c>
      <c r="FF1926" s="32">
        <v>3.2570000000000001</v>
      </c>
      <c r="FG1926" s="32">
        <v>3.1230000000000002</v>
      </c>
      <c r="FH1926" s="32">
        <v>2.9630000000000001</v>
      </c>
      <c r="FI1926" s="32">
        <v>2.7949999999999999</v>
      </c>
      <c r="FJ1926" s="32">
        <v>2.782</v>
      </c>
      <c r="FK1926" s="32">
        <v>2.8039999999999998</v>
      </c>
      <c r="FL1926" s="32">
        <v>2.8260000000000001</v>
      </c>
      <c r="FM1926" s="32">
        <v>2.847</v>
      </c>
      <c r="FN1926" s="32">
        <v>2.8410000000000002</v>
      </c>
      <c r="FO1926" s="32">
        <v>2.8540000000000001</v>
      </c>
      <c r="FP1926" s="32">
        <v>2.9359999999999999</v>
      </c>
      <c r="FQ1926" s="32">
        <v>3.016</v>
      </c>
      <c r="FR1926" s="32">
        <v>3.2440000000000002</v>
      </c>
      <c r="FS1926" s="32">
        <v>3.1139999999999999</v>
      </c>
      <c r="FT1926" s="32">
        <v>2.9569999999999999</v>
      </c>
      <c r="FU1926" s="32">
        <v>2.7919999999999998</v>
      </c>
      <c r="FV1926" s="32">
        <v>2.78</v>
      </c>
      <c r="FW1926" s="32">
        <v>2.8029999999999999</v>
      </c>
      <c r="FX1926" s="32">
        <v>2.8250000000000002</v>
      </c>
      <c r="FY1926" s="32">
        <v>2.8460000000000001</v>
      </c>
      <c r="FZ1926" s="32"/>
      <c r="GA1926" s="32"/>
      <c r="GB1926" s="32"/>
      <c r="GC1926" s="32"/>
      <c r="GD1926" s="32"/>
      <c r="GE1926" s="32"/>
      <c r="GF1926" s="32"/>
      <c r="GG1926" s="32"/>
      <c r="GH1926" s="32"/>
      <c r="GI1926" s="32"/>
      <c r="GJ1926" s="32"/>
      <c r="GK1926" s="32"/>
      <c r="GL1926" s="32"/>
      <c r="GM1926" s="32"/>
      <c r="GN1926" s="32"/>
      <c r="GO1926" s="32"/>
      <c r="GP1926" s="32"/>
      <c r="GQ1926" s="32"/>
    </row>
    <row r="1927" spans="1:199" customFormat="1" hidden="1" x14ac:dyDescent="0.2">
      <c r="A1927">
        <f t="shared" si="472"/>
        <v>5</v>
      </c>
      <c r="B1927">
        <f t="shared" si="473"/>
        <v>8</v>
      </c>
      <c r="C1927" s="1">
        <v>36763</v>
      </c>
      <c r="D1927">
        <f t="shared" si="474"/>
        <v>8</v>
      </c>
      <c r="E1927">
        <f t="shared" si="475"/>
        <v>2000</v>
      </c>
      <c r="F1927" s="17">
        <f t="shared" si="461"/>
        <v>-8.73999999999997E-2</v>
      </c>
      <c r="G1927" s="16">
        <f t="shared" si="464"/>
        <v>-0.5257499999999995</v>
      </c>
      <c r="H1927" s="16">
        <f t="shared" si="465"/>
        <v>-0.32800000000000029</v>
      </c>
      <c r="I1927" s="16">
        <f t="shared" si="466"/>
        <v>-0.85374999999999979</v>
      </c>
      <c r="J1927" s="7">
        <f>VLOOKUP(C1927,'Nymex hist.'!A:B,2,0)</f>
        <v>4.6280000000000001</v>
      </c>
      <c r="K1927" s="11">
        <f t="shared" si="463"/>
        <v>4.6319999999999997</v>
      </c>
      <c r="L1927" s="11">
        <f t="shared" si="462"/>
        <v>4.5446</v>
      </c>
      <c r="M1927" s="9">
        <f t="shared" si="467"/>
        <v>3.9558333333333331</v>
      </c>
      <c r="N1927" s="9">
        <f t="shared" si="468"/>
        <v>3.4300833333333336</v>
      </c>
      <c r="O1927" s="9">
        <f t="shared" si="469"/>
        <v>3.1020833333333333</v>
      </c>
      <c r="P1927" s="9">
        <f t="shared" si="470"/>
        <v>2.9920833333333334</v>
      </c>
      <c r="Q1927" s="9">
        <f t="shared" si="471"/>
        <v>2.9420833333333332</v>
      </c>
      <c r="R1927" s="8">
        <v>36763</v>
      </c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3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>
        <v>4.6280000000000001</v>
      </c>
      <c r="DG1927" s="2">
        <v>4.6360000000000001</v>
      </c>
      <c r="DH1927" s="2">
        <v>4.6829999999999998</v>
      </c>
      <c r="DI1927" s="2">
        <v>4.75</v>
      </c>
      <c r="DJ1927" s="2">
        <v>4.6959999999999997</v>
      </c>
      <c r="DK1927" s="2">
        <v>4.4320000000000004</v>
      </c>
      <c r="DL1927" s="2">
        <v>4.1619999999999999</v>
      </c>
      <c r="DM1927" s="2">
        <v>3.89</v>
      </c>
      <c r="DN1927" s="2">
        <v>3.79</v>
      </c>
      <c r="DO1927" s="2">
        <v>3.77</v>
      </c>
      <c r="DP1927" s="2">
        <v>3.7549999999999999</v>
      </c>
      <c r="DQ1927" s="2">
        <v>3.76</v>
      </c>
      <c r="DR1927" s="2">
        <v>3.74</v>
      </c>
      <c r="DS1927" s="2">
        <v>3.7250000000000001</v>
      </c>
      <c r="DT1927" s="2">
        <v>3.83</v>
      </c>
      <c r="DU1927" s="2">
        <v>3.92</v>
      </c>
      <c r="DV1927" s="2">
        <v>3.895</v>
      </c>
      <c r="DW1927" s="2">
        <v>3.7280000000000002</v>
      </c>
      <c r="DX1927" s="2">
        <v>3.5640000000000001</v>
      </c>
      <c r="DY1927" s="2">
        <v>3.391</v>
      </c>
      <c r="DZ1927" s="2">
        <v>3.3130000000000002</v>
      </c>
      <c r="EA1927" s="2">
        <v>3.29</v>
      </c>
      <c r="EB1927" s="2">
        <v>3.278</v>
      </c>
      <c r="EC1927" s="2">
        <v>3.2829999999999999</v>
      </c>
      <c r="ED1927" s="2">
        <v>3.2759999999999998</v>
      </c>
      <c r="EE1927" s="2">
        <v>3.2909999999999999</v>
      </c>
      <c r="EF1927" s="2">
        <v>3.383</v>
      </c>
      <c r="EG1927" s="2">
        <v>3.4689999999999999</v>
      </c>
      <c r="EH1927" s="2">
        <v>3.4620000000000002</v>
      </c>
      <c r="EI1927" s="2">
        <v>3.32</v>
      </c>
      <c r="EJ1927" s="2">
        <v>3.149</v>
      </c>
      <c r="EK1927" s="2">
        <v>2.97</v>
      </c>
      <c r="EL1927" s="2">
        <v>2.9550000000000001</v>
      </c>
      <c r="EM1927" s="2">
        <v>2.9750000000000001</v>
      </c>
      <c r="EN1927" s="2">
        <v>2.9969999999999999</v>
      </c>
      <c r="EO1927" s="2">
        <v>3.0179999999999998</v>
      </c>
      <c r="EP1927" s="2">
        <v>3.016</v>
      </c>
      <c r="EQ1927" s="2">
        <v>3.0310000000000001</v>
      </c>
      <c r="ER1927" s="2">
        <v>3.1230000000000002</v>
      </c>
      <c r="ES1927" s="2">
        <v>3.2090000000000001</v>
      </c>
      <c r="ET1927" s="2">
        <v>3.3439999999999999</v>
      </c>
      <c r="EU1927" s="2">
        <v>3.206</v>
      </c>
      <c r="EV1927" s="2">
        <v>3.0379999999999998</v>
      </c>
      <c r="EW1927" s="2">
        <v>2.8620000000000001</v>
      </c>
      <c r="EX1927" s="2">
        <v>2.8479999999999999</v>
      </c>
      <c r="EY1927" s="2">
        <v>2.8690000000000002</v>
      </c>
      <c r="EZ1927" s="2">
        <v>2.891</v>
      </c>
      <c r="FA1927" s="2">
        <v>2.9119999999999999</v>
      </c>
      <c r="FB1927" s="2">
        <v>2.9089999999999998</v>
      </c>
      <c r="FC1927" s="2">
        <v>2.923</v>
      </c>
      <c r="FD1927" s="2">
        <v>3.01</v>
      </c>
      <c r="FE1927" s="2">
        <v>3.093</v>
      </c>
      <c r="FF1927" s="2">
        <v>3.286</v>
      </c>
      <c r="FG1927" s="2">
        <v>3.1520000000000001</v>
      </c>
      <c r="FH1927" s="2">
        <v>2.9870000000000001</v>
      </c>
      <c r="FI1927" s="2">
        <v>2.8140000000000001</v>
      </c>
      <c r="FJ1927" s="2">
        <v>2.8010000000000002</v>
      </c>
      <c r="FK1927" s="2">
        <v>2.823</v>
      </c>
      <c r="FL1927" s="2">
        <v>2.8450000000000002</v>
      </c>
      <c r="FM1927" s="2">
        <v>2.8660000000000001</v>
      </c>
      <c r="FN1927" s="2">
        <v>2.8620000000000001</v>
      </c>
      <c r="FO1927" s="2">
        <v>2.875</v>
      </c>
      <c r="FP1927" s="2">
        <v>2.9569999999999999</v>
      </c>
      <c r="FQ1927" s="2">
        <v>3.0369999999999999</v>
      </c>
      <c r="FR1927" s="2">
        <v>3.2730000000000001</v>
      </c>
      <c r="FS1927" s="2">
        <v>3.1429999999999998</v>
      </c>
      <c r="FT1927" s="2">
        <v>2.9809999999999999</v>
      </c>
      <c r="FU1927" s="2">
        <v>2.8109999999999999</v>
      </c>
      <c r="FV1927" s="2">
        <v>2.7989999999999999</v>
      </c>
      <c r="FW1927" s="2">
        <v>2.8220000000000001</v>
      </c>
      <c r="FX1927" s="2">
        <v>2.8439999999999999</v>
      </c>
      <c r="FY1927" s="2">
        <v>2.8650000000000002</v>
      </c>
      <c r="FZ1927" s="2"/>
      <c r="GA1927" s="2"/>
      <c r="GB1927" s="2"/>
      <c r="GC1927" s="2"/>
      <c r="GD1927" s="2"/>
      <c r="GE1927" s="2"/>
      <c r="GF1927" s="2"/>
      <c r="GG1927" s="2"/>
      <c r="GH1927" s="2"/>
      <c r="GI1927" s="2"/>
      <c r="GJ1927" s="2"/>
      <c r="GK1927" s="2"/>
      <c r="GL1927" s="2"/>
      <c r="GM1927" s="2"/>
      <c r="GN1927" s="2"/>
      <c r="GO1927" s="2"/>
      <c r="GP1927" s="2"/>
      <c r="GQ1927" s="2"/>
    </row>
    <row r="1928" spans="1:199" customFormat="1" hidden="1" x14ac:dyDescent="0.2">
      <c r="A1928">
        <f t="shared" si="472"/>
        <v>1</v>
      </c>
      <c r="B1928">
        <f t="shared" si="473"/>
        <v>8</v>
      </c>
      <c r="C1928" s="1">
        <v>36766</v>
      </c>
      <c r="D1928">
        <f t="shared" si="474"/>
        <v>8</v>
      </c>
      <c r="E1928">
        <f t="shared" si="475"/>
        <v>2000</v>
      </c>
      <c r="F1928" s="17">
        <f t="shared" si="461"/>
        <v>-9.389999999999965E-2</v>
      </c>
      <c r="G1928" s="16">
        <f t="shared" si="464"/>
        <v>-0.53675000000000095</v>
      </c>
      <c r="H1928" s="16">
        <f t="shared" si="465"/>
        <v>-0.33166666666666567</v>
      </c>
      <c r="I1928" s="16">
        <f t="shared" si="466"/>
        <v>-0.86841666666666661</v>
      </c>
      <c r="J1928" s="7">
        <f>VLOOKUP(C1928,'Nymex hist.'!A:B,2,0)</f>
        <v>4.6849999999999996</v>
      </c>
      <c r="K1928" s="11">
        <f t="shared" si="463"/>
        <v>4.6884999999999994</v>
      </c>
      <c r="L1928" s="11">
        <f t="shared" si="462"/>
        <v>4.5945999999999998</v>
      </c>
      <c r="M1928" s="9">
        <f t="shared" si="467"/>
        <v>4.0040833333333339</v>
      </c>
      <c r="N1928" s="9">
        <f t="shared" si="468"/>
        <v>3.4673333333333329</v>
      </c>
      <c r="O1928" s="9">
        <f t="shared" si="469"/>
        <v>3.1356666666666673</v>
      </c>
      <c r="P1928" s="9">
        <f t="shared" si="470"/>
        <v>3.0206666666666666</v>
      </c>
      <c r="Q1928" s="9">
        <f t="shared" si="471"/>
        <v>2.9656666666666669</v>
      </c>
      <c r="R1928" s="8">
        <v>36766</v>
      </c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3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>
        <v>4.6849999999999996</v>
      </c>
      <c r="DG1928" s="2">
        <v>4.6920000000000002</v>
      </c>
      <c r="DH1928" s="2">
        <v>4.7359999999999998</v>
      </c>
      <c r="DI1928" s="2">
        <v>4.8</v>
      </c>
      <c r="DJ1928" s="2">
        <v>4.7439999999999998</v>
      </c>
      <c r="DK1928" s="2">
        <v>4.4800000000000004</v>
      </c>
      <c r="DL1928" s="2">
        <v>4.2130000000000001</v>
      </c>
      <c r="DM1928" s="2">
        <v>3.9380000000000002</v>
      </c>
      <c r="DN1928" s="2">
        <v>3.8380000000000001</v>
      </c>
      <c r="DO1928" s="2">
        <v>3.8180000000000001</v>
      </c>
      <c r="DP1928" s="2">
        <v>3.8029999999999999</v>
      </c>
      <c r="DQ1928" s="2">
        <v>3.8079999999999998</v>
      </c>
      <c r="DR1928" s="2">
        <v>3.7879999999999998</v>
      </c>
      <c r="DS1928" s="2">
        <v>3.7730000000000001</v>
      </c>
      <c r="DT1928" s="2">
        <v>3.8780000000000001</v>
      </c>
      <c r="DU1928" s="2">
        <v>3.968</v>
      </c>
      <c r="DV1928" s="2">
        <v>3.94</v>
      </c>
      <c r="DW1928" s="2">
        <v>3.77</v>
      </c>
      <c r="DX1928" s="2">
        <v>3.605</v>
      </c>
      <c r="DY1928" s="2">
        <v>3.43</v>
      </c>
      <c r="DZ1928" s="2">
        <v>3.3479999999999999</v>
      </c>
      <c r="EA1928" s="2">
        <v>3.3250000000000002</v>
      </c>
      <c r="EB1928" s="2">
        <v>3.3130000000000002</v>
      </c>
      <c r="EC1928" s="2">
        <v>3.3180000000000001</v>
      </c>
      <c r="ED1928" s="2">
        <v>3.3109999999999999</v>
      </c>
      <c r="EE1928" s="2">
        <v>3.3260000000000001</v>
      </c>
      <c r="EF1928" s="2">
        <v>3.4180000000000001</v>
      </c>
      <c r="EG1928" s="2">
        <v>3.504</v>
      </c>
      <c r="EH1928" s="2">
        <v>3.4969999999999999</v>
      </c>
      <c r="EI1928" s="2">
        <v>3.355</v>
      </c>
      <c r="EJ1928" s="2">
        <v>3.1850000000000001</v>
      </c>
      <c r="EK1928" s="2">
        <v>3.0070000000000001</v>
      </c>
      <c r="EL1928" s="2">
        <v>2.9950000000000001</v>
      </c>
      <c r="EM1928" s="2">
        <v>3.0150000000000001</v>
      </c>
      <c r="EN1928" s="2">
        <v>3.0369999999999999</v>
      </c>
      <c r="EO1928" s="2">
        <v>3.0579999999999998</v>
      </c>
      <c r="EP1928" s="2">
        <v>3.0409999999999999</v>
      </c>
      <c r="EQ1928" s="2">
        <v>3.056</v>
      </c>
      <c r="ER1928" s="2">
        <v>3.1480000000000001</v>
      </c>
      <c r="ES1928" s="2">
        <v>3.234</v>
      </c>
      <c r="ET1928" s="2">
        <v>3.3740000000000001</v>
      </c>
      <c r="EU1928" s="2">
        <v>3.2360000000000002</v>
      </c>
      <c r="EV1928" s="2">
        <v>3.069</v>
      </c>
      <c r="EW1928" s="2">
        <v>2.8940000000000001</v>
      </c>
      <c r="EX1928" s="2">
        <v>2.883</v>
      </c>
      <c r="EY1928" s="2">
        <v>2.9039999999999999</v>
      </c>
      <c r="EZ1928" s="2">
        <v>2.9260000000000002</v>
      </c>
      <c r="FA1928" s="2">
        <v>2.9470000000000001</v>
      </c>
      <c r="FB1928" s="2">
        <v>2.9289999999999998</v>
      </c>
      <c r="FC1928" s="2">
        <v>2.9430000000000001</v>
      </c>
      <c r="FD1928" s="2">
        <v>3.03</v>
      </c>
      <c r="FE1928" s="2">
        <v>3.113</v>
      </c>
      <c r="FF1928" s="2">
        <v>3.3109999999999999</v>
      </c>
      <c r="FG1928" s="2">
        <v>3.177</v>
      </c>
      <c r="FH1928" s="2">
        <v>3.0129999999999999</v>
      </c>
      <c r="FI1928" s="2">
        <v>2.8410000000000002</v>
      </c>
      <c r="FJ1928" s="2">
        <v>2.831</v>
      </c>
      <c r="FK1928" s="2">
        <v>2.8530000000000002</v>
      </c>
      <c r="FL1928" s="2">
        <v>2.875</v>
      </c>
      <c r="FM1928" s="2">
        <v>2.8959999999999999</v>
      </c>
      <c r="FN1928" s="2">
        <v>2.8769999999999998</v>
      </c>
      <c r="FO1928" s="2">
        <v>2.89</v>
      </c>
      <c r="FP1928" s="2">
        <v>2.972</v>
      </c>
      <c r="FQ1928" s="2">
        <v>3.052</v>
      </c>
      <c r="FR1928" s="2">
        <v>3.298</v>
      </c>
      <c r="FS1928" s="2">
        <v>3.1680000000000001</v>
      </c>
      <c r="FT1928" s="2">
        <v>3.0070000000000001</v>
      </c>
      <c r="FU1928" s="2">
        <v>2.8380000000000001</v>
      </c>
      <c r="FV1928" s="2">
        <v>2.8290000000000002</v>
      </c>
      <c r="FW1928" s="2">
        <v>2.8519999999999999</v>
      </c>
      <c r="FX1928" s="2">
        <v>2.8740000000000001</v>
      </c>
      <c r="FY1928" s="2">
        <v>2.895</v>
      </c>
      <c r="FZ1928" s="2"/>
      <c r="GA1928" s="2"/>
      <c r="GB1928" s="2"/>
      <c r="GC1928" s="2"/>
      <c r="GD1928" s="2"/>
      <c r="GE1928" s="2"/>
      <c r="GF1928" s="2"/>
      <c r="GG1928" s="2"/>
      <c r="GH1928" s="2"/>
      <c r="GI1928" s="2"/>
      <c r="GJ1928" s="2"/>
      <c r="GK1928" s="2"/>
      <c r="GL1928" s="2"/>
      <c r="GM1928" s="2"/>
      <c r="GN1928" s="2"/>
      <c r="GO1928" s="2"/>
      <c r="GP1928" s="2"/>
      <c r="GQ1928" s="2"/>
    </row>
    <row r="1929" spans="1:199" customFormat="1" hidden="1" x14ac:dyDescent="0.2">
      <c r="A1929">
        <f t="shared" si="472"/>
        <v>2</v>
      </c>
      <c r="B1929">
        <f t="shared" si="473"/>
        <v>8</v>
      </c>
      <c r="C1929" s="1">
        <v>36767</v>
      </c>
      <c r="D1929">
        <f t="shared" si="474"/>
        <v>8</v>
      </c>
      <c r="E1929">
        <f t="shared" si="475"/>
        <v>2000</v>
      </c>
      <c r="F1929" s="17">
        <f t="shared" si="461"/>
        <v>-5.909999999999993E-2</v>
      </c>
      <c r="G1929" s="16">
        <f t="shared" si="464"/>
        <v>-0.52391666666666614</v>
      </c>
      <c r="H1929" s="16">
        <f t="shared" si="465"/>
        <v>-0.32958333333333378</v>
      </c>
      <c r="I1929" s="16">
        <f t="shared" si="466"/>
        <v>-0.85349999999999993</v>
      </c>
      <c r="J1929" s="7">
        <f>VLOOKUP(C1929,'Nymex hist.'!A:B,2,0)</f>
        <v>4.6180000000000003</v>
      </c>
      <c r="K1929" s="11">
        <f t="shared" si="463"/>
        <v>4.6304999999999996</v>
      </c>
      <c r="L1929" s="11">
        <f t="shared" si="462"/>
        <v>4.5713999999999997</v>
      </c>
      <c r="M1929" s="9">
        <f t="shared" si="467"/>
        <v>4.0091666666666663</v>
      </c>
      <c r="N1929" s="9">
        <f t="shared" si="468"/>
        <v>3.4852500000000002</v>
      </c>
      <c r="O1929" s="9">
        <f t="shared" si="469"/>
        <v>3.1556666666666664</v>
      </c>
      <c r="P1929" s="9">
        <f t="shared" si="470"/>
        <v>3.0406666666666666</v>
      </c>
      <c r="Q1929" s="9">
        <f t="shared" si="471"/>
        <v>2.9906666666666664</v>
      </c>
      <c r="R1929" s="8">
        <v>36767</v>
      </c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3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>
        <v>4.6180000000000003</v>
      </c>
      <c r="DG1929" s="2">
        <v>4.6429999999999998</v>
      </c>
      <c r="DH1929" s="2">
        <v>4.6970000000000001</v>
      </c>
      <c r="DI1929" s="2">
        <v>4.7699999999999996</v>
      </c>
      <c r="DJ1929" s="2">
        <v>4.72</v>
      </c>
      <c r="DK1929" s="2">
        <v>4.4649999999999999</v>
      </c>
      <c r="DL1929" s="2">
        <v>4.2050000000000001</v>
      </c>
      <c r="DM1929" s="2">
        <v>3.9449999999999998</v>
      </c>
      <c r="DN1929" s="2">
        <v>3.8450000000000002</v>
      </c>
      <c r="DO1929" s="2">
        <v>3.8250000000000002</v>
      </c>
      <c r="DP1929" s="2">
        <v>3.81</v>
      </c>
      <c r="DQ1929" s="2">
        <v>3.82</v>
      </c>
      <c r="DR1929" s="2">
        <v>3.8050000000000002</v>
      </c>
      <c r="DS1929" s="2">
        <v>3.79</v>
      </c>
      <c r="DT1929" s="2">
        <v>3.895</v>
      </c>
      <c r="DU1929" s="2">
        <v>3.9849999999999999</v>
      </c>
      <c r="DV1929" s="2">
        <v>3.9569999999999999</v>
      </c>
      <c r="DW1929" s="2">
        <v>3.7869999999999999</v>
      </c>
      <c r="DX1929" s="2">
        <v>3.6219999999999999</v>
      </c>
      <c r="DY1929" s="2">
        <v>3.4470000000000001</v>
      </c>
      <c r="DZ1929" s="2">
        <v>3.355</v>
      </c>
      <c r="EA1929" s="2">
        <v>3.3450000000000002</v>
      </c>
      <c r="EB1929" s="2">
        <v>3.3330000000000002</v>
      </c>
      <c r="EC1929" s="2">
        <v>3.3380000000000001</v>
      </c>
      <c r="ED1929" s="2">
        <v>3.331</v>
      </c>
      <c r="EE1929" s="2">
        <v>3.3460000000000001</v>
      </c>
      <c r="EF1929" s="2">
        <v>3.4380000000000002</v>
      </c>
      <c r="EG1929" s="2">
        <v>3.524</v>
      </c>
      <c r="EH1929" s="2">
        <v>3.5169999999999999</v>
      </c>
      <c r="EI1929" s="2">
        <v>3.375</v>
      </c>
      <c r="EJ1929" s="2">
        <v>3.2050000000000001</v>
      </c>
      <c r="EK1929" s="2">
        <v>3.0270000000000001</v>
      </c>
      <c r="EL1929" s="2">
        <v>3.0150000000000001</v>
      </c>
      <c r="EM1929" s="2">
        <v>3.0350000000000001</v>
      </c>
      <c r="EN1929" s="2">
        <v>3.0569999999999999</v>
      </c>
      <c r="EO1929" s="2">
        <v>3.0779999999999998</v>
      </c>
      <c r="EP1929" s="2">
        <v>3.0609999999999999</v>
      </c>
      <c r="EQ1929" s="2">
        <v>3.0760000000000001</v>
      </c>
      <c r="ER1929" s="2">
        <v>3.1680000000000001</v>
      </c>
      <c r="ES1929" s="2">
        <v>3.254</v>
      </c>
      <c r="ET1929" s="2">
        <v>3.3940000000000001</v>
      </c>
      <c r="EU1929" s="2">
        <v>3.2559999999999998</v>
      </c>
      <c r="EV1929" s="2">
        <v>3.089</v>
      </c>
      <c r="EW1929" s="2">
        <v>2.9140000000000001</v>
      </c>
      <c r="EX1929" s="2">
        <v>2.903</v>
      </c>
      <c r="EY1929" s="2">
        <v>2.9239999999999999</v>
      </c>
      <c r="EZ1929" s="2">
        <v>2.9460000000000002</v>
      </c>
      <c r="FA1929" s="2">
        <v>2.9670000000000001</v>
      </c>
      <c r="FB1929" s="2">
        <v>2.9489999999999998</v>
      </c>
      <c r="FC1929" s="2">
        <v>2.9630000000000001</v>
      </c>
      <c r="FD1929" s="2">
        <v>3.05</v>
      </c>
      <c r="FE1929" s="2">
        <v>3.133</v>
      </c>
      <c r="FF1929" s="2">
        <v>3.3359999999999999</v>
      </c>
      <c r="FG1929" s="2">
        <v>3.202</v>
      </c>
      <c r="FH1929" s="2">
        <v>3.0379999999999998</v>
      </c>
      <c r="FI1929" s="2">
        <v>2.8660000000000001</v>
      </c>
      <c r="FJ1929" s="2">
        <v>2.8559999999999999</v>
      </c>
      <c r="FK1929" s="2">
        <v>2.8780000000000001</v>
      </c>
      <c r="FL1929" s="2">
        <v>2.9</v>
      </c>
      <c r="FM1929" s="2">
        <v>2.9209999999999998</v>
      </c>
      <c r="FN1929" s="2">
        <v>2.9020000000000001</v>
      </c>
      <c r="FO1929" s="2">
        <v>2.915</v>
      </c>
      <c r="FP1929" s="2">
        <v>2.9969999999999999</v>
      </c>
      <c r="FQ1929" s="2">
        <v>3.077</v>
      </c>
      <c r="FR1929" s="2">
        <v>3.323</v>
      </c>
      <c r="FS1929" s="2">
        <v>3.1930000000000001</v>
      </c>
      <c r="FT1929" s="2">
        <v>3.032</v>
      </c>
      <c r="FU1929" s="2">
        <v>2.863</v>
      </c>
      <c r="FV1929" s="2">
        <v>2.8540000000000001</v>
      </c>
      <c r="FW1929" s="2">
        <v>2.8769999999999998</v>
      </c>
      <c r="FX1929" s="2">
        <v>2.899</v>
      </c>
      <c r="FY1929" s="2">
        <v>2.92</v>
      </c>
      <c r="FZ1929" s="2"/>
      <c r="GA1929" s="2"/>
      <c r="GB1929" s="2"/>
      <c r="GC1929" s="2"/>
      <c r="GD1929" s="2"/>
      <c r="GE1929" s="2"/>
      <c r="GF1929" s="2"/>
      <c r="GG1929" s="2"/>
      <c r="GH1929" s="2"/>
      <c r="GI1929" s="2"/>
      <c r="GJ1929" s="2"/>
      <c r="GK1929" s="2"/>
      <c r="GL1929" s="2"/>
      <c r="GM1929" s="2"/>
      <c r="GN1929" s="2"/>
      <c r="GO1929" s="2"/>
      <c r="GP1929" s="2"/>
      <c r="GQ1929" s="2"/>
    </row>
    <row r="1930" spans="1:199" customFormat="1" hidden="1" x14ac:dyDescent="0.2">
      <c r="A1930">
        <f t="shared" si="472"/>
        <v>3</v>
      </c>
      <c r="B1930">
        <f t="shared" si="473"/>
        <v>8</v>
      </c>
      <c r="C1930" s="1">
        <v>36768</v>
      </c>
      <c r="D1930">
        <f t="shared" si="474"/>
        <v>8</v>
      </c>
      <c r="E1930">
        <f t="shared" si="475"/>
        <v>2000</v>
      </c>
      <c r="F1930" s="17">
        <f t="shared" si="461"/>
        <v>-7.0000000000014495E-4</v>
      </c>
      <c r="G1930" s="16">
        <f t="shared" si="464"/>
        <v>-0.55066666666666686</v>
      </c>
      <c r="H1930" s="16">
        <f t="shared" si="465"/>
        <v>-0.33908333333333296</v>
      </c>
      <c r="I1930" s="16">
        <f t="shared" si="466"/>
        <v>-0.88974999999999982</v>
      </c>
      <c r="J1930" s="7">
        <f>VLOOKUP(C1930,'Nymex hist.'!A:B,2,0)</f>
        <v>4.8010000000000002</v>
      </c>
      <c r="K1930" s="11">
        <f t="shared" si="463"/>
        <v>4.7095000000000002</v>
      </c>
      <c r="L1930" s="11">
        <f t="shared" si="462"/>
        <v>4.7088000000000001</v>
      </c>
      <c r="M1930" s="9">
        <f t="shared" si="467"/>
        <v>4.1083333333333334</v>
      </c>
      <c r="N1930" s="9">
        <f t="shared" si="468"/>
        <v>3.5576666666666665</v>
      </c>
      <c r="O1930" s="9">
        <f t="shared" si="469"/>
        <v>3.2185833333333336</v>
      </c>
      <c r="P1930" s="9">
        <f t="shared" si="470"/>
        <v>3.1040000000000005</v>
      </c>
      <c r="Q1930" s="9">
        <f t="shared" si="471"/>
        <v>3.0540000000000003</v>
      </c>
      <c r="R1930" s="8">
        <v>36768</v>
      </c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3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>
        <v>4.6180000000000003</v>
      </c>
      <c r="DG1930" s="2">
        <v>4.8010000000000002</v>
      </c>
      <c r="DH1930" s="2">
        <v>4.8499999999999996</v>
      </c>
      <c r="DI1930" s="2">
        <v>4.92</v>
      </c>
      <c r="DJ1930" s="2">
        <v>4.8609999999999998</v>
      </c>
      <c r="DK1930" s="2">
        <v>4.59</v>
      </c>
      <c r="DL1930" s="2">
        <v>4.3230000000000004</v>
      </c>
      <c r="DM1930" s="2">
        <v>4.0579999999999998</v>
      </c>
      <c r="DN1930" s="2">
        <v>3.948</v>
      </c>
      <c r="DO1930" s="2">
        <v>3.9249999999999998</v>
      </c>
      <c r="DP1930" s="2">
        <v>3.9</v>
      </c>
      <c r="DQ1930" s="2">
        <v>3.9049999999999998</v>
      </c>
      <c r="DR1930" s="2">
        <v>3.8849999999999998</v>
      </c>
      <c r="DS1930" s="2">
        <v>3.87</v>
      </c>
      <c r="DT1930" s="2">
        <v>3.9750000000000001</v>
      </c>
      <c r="DU1930" s="2">
        <v>4.0599999999999996</v>
      </c>
      <c r="DV1930" s="2">
        <v>4.03</v>
      </c>
      <c r="DW1930" s="2">
        <v>3.86</v>
      </c>
      <c r="DX1930" s="2">
        <v>3.6949999999999998</v>
      </c>
      <c r="DY1930" s="2">
        <v>3.52</v>
      </c>
      <c r="DZ1930" s="2">
        <v>3.4249999999999998</v>
      </c>
      <c r="EA1930" s="2">
        <v>3.4119999999999999</v>
      </c>
      <c r="EB1930" s="2">
        <v>3.4049999999999998</v>
      </c>
      <c r="EC1930" s="2">
        <v>3.41</v>
      </c>
      <c r="ED1930" s="2">
        <v>3.4049999999999998</v>
      </c>
      <c r="EE1930" s="2">
        <v>3.42</v>
      </c>
      <c r="EF1930" s="2">
        <v>3.512</v>
      </c>
      <c r="EG1930" s="2">
        <v>3.5979999999999999</v>
      </c>
      <c r="EH1930" s="2">
        <v>3.5910000000000002</v>
      </c>
      <c r="EI1930" s="2">
        <v>3.4489999999999998</v>
      </c>
      <c r="EJ1930" s="2">
        <v>3.274</v>
      </c>
      <c r="EK1930" s="2">
        <v>3.0910000000000002</v>
      </c>
      <c r="EL1930" s="2">
        <v>3.0760000000000001</v>
      </c>
      <c r="EM1930" s="2">
        <v>3.0960000000000001</v>
      </c>
      <c r="EN1930" s="2">
        <v>3.1179999999999999</v>
      </c>
      <c r="EO1930" s="2">
        <v>3.1389999999999998</v>
      </c>
      <c r="EP1930" s="2">
        <v>3.129</v>
      </c>
      <c r="EQ1930" s="2">
        <v>3.13</v>
      </c>
      <c r="ER1930" s="2">
        <v>3.222</v>
      </c>
      <c r="ES1930" s="2">
        <v>3.3079999999999998</v>
      </c>
      <c r="ET1930" s="2">
        <v>3.4630000000000001</v>
      </c>
      <c r="EU1930" s="2">
        <v>3.3250000000000002</v>
      </c>
      <c r="EV1930" s="2">
        <v>3.1579999999999999</v>
      </c>
      <c r="EW1930" s="2">
        <v>2.9830000000000001</v>
      </c>
      <c r="EX1930" s="2">
        <v>2.9689999999999999</v>
      </c>
      <c r="EY1930" s="2">
        <v>2.99</v>
      </c>
      <c r="EZ1930" s="2">
        <v>3.012</v>
      </c>
      <c r="FA1930" s="2">
        <v>3.0329999999999999</v>
      </c>
      <c r="FB1930" s="2">
        <v>3.0219999999999998</v>
      </c>
      <c r="FC1930" s="2">
        <v>3.012</v>
      </c>
      <c r="FD1930" s="2">
        <v>3.0990000000000002</v>
      </c>
      <c r="FE1930" s="2">
        <v>3.1819999999999999</v>
      </c>
      <c r="FF1930" s="2">
        <v>3.4049999999999998</v>
      </c>
      <c r="FG1930" s="2">
        <v>3.2709999999999999</v>
      </c>
      <c r="FH1930" s="2">
        <v>3.1070000000000002</v>
      </c>
      <c r="FI1930" s="2">
        <v>2.9350000000000001</v>
      </c>
      <c r="FJ1930" s="2">
        <v>2.9220000000000002</v>
      </c>
      <c r="FK1930" s="2">
        <v>2.944</v>
      </c>
      <c r="FL1930" s="2">
        <v>2.9660000000000002</v>
      </c>
      <c r="FM1930" s="2">
        <v>2.9870000000000001</v>
      </c>
      <c r="FN1930" s="2">
        <v>2.9750000000000001</v>
      </c>
      <c r="FO1930" s="2">
        <v>2.964</v>
      </c>
      <c r="FP1930" s="2">
        <v>3.0459999999999998</v>
      </c>
      <c r="FQ1930" s="2">
        <v>3.1259999999999999</v>
      </c>
      <c r="FR1930" s="2">
        <v>3.3919999999999999</v>
      </c>
      <c r="FS1930" s="2">
        <v>3.262</v>
      </c>
      <c r="FT1930" s="2">
        <v>3.101</v>
      </c>
      <c r="FU1930" s="2">
        <v>2.9319999999999999</v>
      </c>
      <c r="FV1930" s="2">
        <v>2.92</v>
      </c>
      <c r="FW1930" s="2">
        <v>2.9430000000000001</v>
      </c>
      <c r="FX1930" s="2">
        <v>2.9649999999999999</v>
      </c>
      <c r="FY1930" s="2">
        <v>2.9860000000000002</v>
      </c>
      <c r="FZ1930" s="2"/>
      <c r="GA1930" s="2"/>
      <c r="GB1930" s="2"/>
      <c r="GC1930" s="2"/>
      <c r="GD1930" s="2"/>
      <c r="GE1930" s="2"/>
      <c r="GF1930" s="2"/>
      <c r="GG1930" s="2"/>
      <c r="GH1930" s="2"/>
      <c r="GI1930" s="2"/>
      <c r="GJ1930" s="2"/>
      <c r="GK1930" s="2"/>
      <c r="GL1930" s="2"/>
      <c r="GM1930" s="2"/>
      <c r="GN1930" s="2"/>
      <c r="GO1930" s="2"/>
      <c r="GP1930" s="2"/>
      <c r="GQ1930" s="2"/>
    </row>
    <row r="1931" spans="1:199" x14ac:dyDescent="0.2">
      <c r="A1931" s="36">
        <f t="shared" si="472"/>
        <v>4</v>
      </c>
      <c r="B1931" s="36">
        <f t="shared" si="473"/>
        <v>8</v>
      </c>
      <c r="C1931" s="1">
        <v>36769</v>
      </c>
      <c r="D1931">
        <f t="shared" si="474"/>
        <v>8</v>
      </c>
      <c r="E1931">
        <f t="shared" si="475"/>
        <v>2000</v>
      </c>
      <c r="F1931" s="21">
        <f t="shared" si="461"/>
        <v>-1.000000000000334E-3</v>
      </c>
      <c r="G1931" s="21">
        <f t="shared" si="464"/>
        <v>-0.54208333333333281</v>
      </c>
      <c r="H1931" s="21">
        <f t="shared" si="465"/>
        <v>-0.33433333333333382</v>
      </c>
      <c r="I1931" s="21">
        <f t="shared" si="466"/>
        <v>-0.87641666666666662</v>
      </c>
      <c r="J1931" s="23">
        <f>VLOOKUP(C1931,'Nymex hist.'!A:B,2,0)</f>
        <v>4.782</v>
      </c>
      <c r="K1931" s="23">
        <f t="shared" si="463"/>
        <v>4.7</v>
      </c>
      <c r="L1931" s="23">
        <f t="shared" si="462"/>
        <v>4.6989999999999998</v>
      </c>
      <c r="M1931" s="23">
        <f t="shared" si="467"/>
        <v>4.114583333333333</v>
      </c>
      <c r="N1931" s="23">
        <f t="shared" si="468"/>
        <v>3.5725000000000002</v>
      </c>
      <c r="O1931" s="23">
        <f t="shared" si="469"/>
        <v>3.2381666666666664</v>
      </c>
      <c r="P1931" s="23">
        <f t="shared" si="470"/>
        <v>3.1181666666666672</v>
      </c>
      <c r="Q1931" s="23">
        <f t="shared" si="471"/>
        <v>3.0681666666666665</v>
      </c>
      <c r="R1931" s="30">
        <v>36769</v>
      </c>
      <c r="S1931" s="32"/>
      <c r="T1931" s="32"/>
      <c r="U1931" s="32"/>
      <c r="V1931" s="32"/>
      <c r="W1931" s="32"/>
      <c r="X1931" s="32"/>
      <c r="Y1931" s="32"/>
      <c r="Z1931" s="32"/>
      <c r="AA1931" s="32"/>
      <c r="AB1931" s="32"/>
      <c r="AC1931" s="32"/>
      <c r="AD1931" s="32"/>
      <c r="AE1931" s="32"/>
      <c r="AF1931" s="32"/>
      <c r="AG1931" s="32"/>
      <c r="AH1931" s="32"/>
      <c r="AI1931" s="32"/>
      <c r="AJ1931" s="34"/>
      <c r="AK1931" s="32"/>
      <c r="AL1931" s="32"/>
      <c r="AM1931" s="32"/>
      <c r="AN1931" s="32"/>
      <c r="AO1931" s="32"/>
      <c r="AP1931" s="32"/>
      <c r="AQ1931" s="32"/>
      <c r="AR1931" s="32"/>
      <c r="AS1931" s="32"/>
      <c r="AT1931" s="32"/>
      <c r="AU1931" s="32"/>
      <c r="AV1931" s="32"/>
      <c r="AW1931" s="32"/>
      <c r="AX1931" s="32"/>
      <c r="AY1931" s="32"/>
      <c r="AZ1931" s="32"/>
      <c r="BA1931" s="32"/>
      <c r="BB1931" s="32"/>
      <c r="BC1931" s="32"/>
      <c r="BD1931" s="32"/>
      <c r="BE1931" s="32"/>
      <c r="BF1931" s="32"/>
      <c r="BG1931" s="32"/>
      <c r="BH1931" s="32"/>
      <c r="BI1931" s="32"/>
      <c r="BJ1931" s="32"/>
      <c r="BK1931" s="32"/>
      <c r="BL1931" s="32"/>
      <c r="BM1931" s="32"/>
      <c r="BN1931" s="32"/>
      <c r="BO1931" s="32"/>
      <c r="BP1931" s="32"/>
      <c r="BQ1931" s="32"/>
      <c r="BR1931" s="32"/>
      <c r="BS1931" s="32"/>
      <c r="BT1931" s="32"/>
      <c r="BU1931" s="32"/>
      <c r="BV1931" s="32"/>
      <c r="BW1931" s="32"/>
      <c r="BX1931" s="32"/>
      <c r="BY1931" s="32"/>
      <c r="BZ1931" s="32"/>
      <c r="CA1931" s="32"/>
      <c r="CB1931" s="32"/>
      <c r="CC1931" s="32"/>
      <c r="CD1931" s="32"/>
      <c r="CE1931" s="32"/>
      <c r="CF1931" s="32"/>
      <c r="CG1931" s="32"/>
      <c r="CH1931" s="32"/>
      <c r="CI1931" s="32"/>
      <c r="CJ1931" s="32"/>
      <c r="CK1931" s="32"/>
      <c r="CL1931" s="32"/>
      <c r="CM1931" s="32"/>
      <c r="CN1931" s="32"/>
      <c r="CO1931" s="32"/>
      <c r="CP1931" s="32"/>
      <c r="CQ1931" s="32"/>
      <c r="CR1931" s="32"/>
      <c r="CS1931" s="32"/>
      <c r="CT1931" s="32"/>
      <c r="CU1931" s="32"/>
      <c r="CV1931" s="32"/>
      <c r="CW1931" s="32"/>
      <c r="CX1931" s="32"/>
      <c r="CY1931" s="32"/>
      <c r="CZ1931" s="32"/>
      <c r="DA1931" s="32"/>
      <c r="DB1931" s="32"/>
      <c r="DC1931" s="32"/>
      <c r="DD1931" s="32"/>
      <c r="DE1931" s="32"/>
      <c r="DF1931" s="32">
        <v>4.6180000000000003</v>
      </c>
      <c r="DG1931" s="32">
        <v>4.782</v>
      </c>
      <c r="DH1931" s="32">
        <v>4.84</v>
      </c>
      <c r="DI1931" s="32">
        <v>4.91</v>
      </c>
      <c r="DJ1931" s="32">
        <v>4.8499999999999996</v>
      </c>
      <c r="DK1931" s="32">
        <v>4.58</v>
      </c>
      <c r="DL1931" s="32">
        <v>4.3150000000000004</v>
      </c>
      <c r="DM1931" s="32">
        <v>4.0549999999999997</v>
      </c>
      <c r="DN1931" s="32">
        <v>3.95</v>
      </c>
      <c r="DO1931" s="32">
        <v>3.9350000000000001</v>
      </c>
      <c r="DP1931" s="32">
        <v>3.92</v>
      </c>
      <c r="DQ1931" s="32">
        <v>3.92</v>
      </c>
      <c r="DR1931" s="32">
        <v>3.9</v>
      </c>
      <c r="DS1931" s="32">
        <v>3.8849999999999998</v>
      </c>
      <c r="DT1931" s="32">
        <v>3.99</v>
      </c>
      <c r="DU1931" s="32">
        <v>4.0750000000000002</v>
      </c>
      <c r="DV1931" s="32">
        <v>4.0449999999999999</v>
      </c>
      <c r="DW1931" s="32">
        <v>3.8740000000000001</v>
      </c>
      <c r="DX1931" s="32">
        <v>3.7090000000000001</v>
      </c>
      <c r="DY1931" s="32">
        <v>3.532</v>
      </c>
      <c r="DZ1931" s="32">
        <v>3.4470000000000001</v>
      </c>
      <c r="EA1931" s="32">
        <v>3.427</v>
      </c>
      <c r="EB1931" s="32">
        <v>3.42</v>
      </c>
      <c r="EC1931" s="32">
        <v>3.4249999999999998</v>
      </c>
      <c r="ED1931" s="32">
        <v>3.42</v>
      </c>
      <c r="EE1931" s="32">
        <v>3.4350000000000001</v>
      </c>
      <c r="EF1931" s="32">
        <v>3.5270000000000001</v>
      </c>
      <c r="EG1931" s="32">
        <v>3.609</v>
      </c>
      <c r="EH1931" s="32">
        <v>3.6019999999999999</v>
      </c>
      <c r="EI1931" s="32">
        <v>3.46</v>
      </c>
      <c r="EJ1931" s="32">
        <v>3.29</v>
      </c>
      <c r="EK1931" s="32">
        <v>3.1120000000000001</v>
      </c>
      <c r="EL1931" s="32">
        <v>3.097</v>
      </c>
      <c r="EM1931" s="32">
        <v>3.117</v>
      </c>
      <c r="EN1931" s="32">
        <v>3.1389999999999998</v>
      </c>
      <c r="EO1931" s="32">
        <v>3.16</v>
      </c>
      <c r="EP1931" s="32">
        <v>3.15</v>
      </c>
      <c r="EQ1931" s="32">
        <v>3.1549999999999998</v>
      </c>
      <c r="ER1931" s="32">
        <v>3.2469999999999999</v>
      </c>
      <c r="ES1931" s="32">
        <v>3.3290000000000002</v>
      </c>
      <c r="ET1931" s="32">
        <v>3.4740000000000002</v>
      </c>
      <c r="EU1931" s="32">
        <v>3.3359999999999999</v>
      </c>
      <c r="EV1931" s="32">
        <v>3.169</v>
      </c>
      <c r="EW1931" s="32">
        <v>2.9940000000000002</v>
      </c>
      <c r="EX1931" s="32">
        <v>2.98</v>
      </c>
      <c r="EY1931" s="32">
        <v>3.0009999999999999</v>
      </c>
      <c r="EZ1931" s="32">
        <v>3.0230000000000001</v>
      </c>
      <c r="FA1931" s="32">
        <v>3.044</v>
      </c>
      <c r="FB1931" s="32">
        <v>3.0329999999999999</v>
      </c>
      <c r="FC1931" s="32">
        <v>3.0369999999999999</v>
      </c>
      <c r="FD1931" s="32">
        <v>3.1240000000000001</v>
      </c>
      <c r="FE1931" s="32">
        <v>3.2029999999999998</v>
      </c>
      <c r="FF1931" s="32">
        <v>3.4159999999999999</v>
      </c>
      <c r="FG1931" s="32">
        <v>3.282</v>
      </c>
      <c r="FH1931" s="32">
        <v>3.1179999999999999</v>
      </c>
      <c r="FI1931" s="32">
        <v>2.9460000000000002</v>
      </c>
      <c r="FJ1931" s="32">
        <v>2.9329999999999998</v>
      </c>
      <c r="FK1931" s="32">
        <v>2.9550000000000001</v>
      </c>
      <c r="FL1931" s="32">
        <v>2.9769999999999999</v>
      </c>
      <c r="FM1931" s="32">
        <v>2.9980000000000002</v>
      </c>
      <c r="FN1931" s="32">
        <v>2.9860000000000002</v>
      </c>
      <c r="FO1931" s="32">
        <v>2.9889999999999999</v>
      </c>
      <c r="FP1931" s="32">
        <v>3.0710000000000002</v>
      </c>
      <c r="FQ1931" s="32">
        <v>3.1469999999999998</v>
      </c>
      <c r="FR1931" s="32">
        <v>3.403</v>
      </c>
      <c r="FS1931" s="32">
        <v>3.2730000000000001</v>
      </c>
      <c r="FT1931" s="32">
        <v>3.1120000000000001</v>
      </c>
      <c r="FU1931" s="32">
        <v>2.9430000000000001</v>
      </c>
      <c r="FV1931" s="32">
        <v>2.931</v>
      </c>
      <c r="FW1931" s="32">
        <v>2.9540000000000002</v>
      </c>
      <c r="FX1931" s="32">
        <v>2.976</v>
      </c>
      <c r="FY1931" s="32">
        <v>2.9969999999999999</v>
      </c>
      <c r="FZ1931" s="32"/>
      <c r="GA1931" s="32"/>
      <c r="GB1931" s="32"/>
      <c r="GC1931" s="32"/>
      <c r="GD1931" s="32"/>
      <c r="GE1931" s="32"/>
      <c r="GF1931" s="32"/>
      <c r="GG1931" s="32"/>
      <c r="GH1931" s="32"/>
      <c r="GI1931" s="32"/>
      <c r="GJ1931" s="32"/>
      <c r="GK1931" s="32"/>
      <c r="GL1931" s="32"/>
      <c r="GM1931" s="32"/>
      <c r="GN1931" s="32"/>
      <c r="GO1931" s="32"/>
      <c r="GP1931" s="32"/>
      <c r="GQ1931" s="32"/>
    </row>
    <row r="1932" spans="1:199" customFormat="1" hidden="1" x14ac:dyDescent="0.2">
      <c r="A1932">
        <f t="shared" si="472"/>
        <v>5</v>
      </c>
      <c r="B1932">
        <f t="shared" si="473"/>
        <v>9</v>
      </c>
      <c r="C1932" s="1">
        <v>36770</v>
      </c>
      <c r="D1932">
        <f t="shared" si="474"/>
        <v>9</v>
      </c>
      <c r="E1932">
        <f t="shared" si="475"/>
        <v>2000</v>
      </c>
      <c r="F1932" s="17">
        <f t="shared" si="461"/>
        <v>-7.5000000000000178E-2</v>
      </c>
      <c r="G1932" s="16">
        <f t="shared" si="464"/>
        <v>-0.58116666666666594</v>
      </c>
      <c r="H1932" s="16">
        <f t="shared" si="465"/>
        <v>-0.34058333333333435</v>
      </c>
      <c r="I1932" s="16">
        <f t="shared" si="466"/>
        <v>-0.92175000000000029</v>
      </c>
      <c r="J1932" s="7">
        <f>VLOOKUP(C1932,'Nymex hist.'!A:B,2,0)</f>
        <v>4.835</v>
      </c>
      <c r="K1932" s="11">
        <f t="shared" si="463"/>
        <v>4.835</v>
      </c>
      <c r="L1932" s="11">
        <f t="shared" si="462"/>
        <v>4.76</v>
      </c>
      <c r="M1932" s="9">
        <f t="shared" si="467"/>
        <v>4.1608333333333336</v>
      </c>
      <c r="N1932" s="9">
        <f t="shared" si="468"/>
        <v>3.5796666666666677</v>
      </c>
      <c r="O1932" s="9">
        <f t="shared" si="469"/>
        <v>3.2390833333333333</v>
      </c>
      <c r="P1932" s="9">
        <f t="shared" si="470"/>
        <v>3.1186666666666665</v>
      </c>
      <c r="Q1932" s="9">
        <f t="shared" si="471"/>
        <v>3.0686666666666667</v>
      </c>
      <c r="R1932" s="8">
        <v>36770</v>
      </c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3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>
        <v>4.835</v>
      </c>
      <c r="DH1932" s="2">
        <v>4.9050000000000002</v>
      </c>
      <c r="DI1932" s="2">
        <v>4.9749999999999996</v>
      </c>
      <c r="DJ1932" s="2">
        <v>4.915</v>
      </c>
      <c r="DK1932" s="2">
        <v>4.6399999999999997</v>
      </c>
      <c r="DL1932" s="2">
        <v>4.3650000000000002</v>
      </c>
      <c r="DM1932" s="2">
        <v>4.1050000000000004</v>
      </c>
      <c r="DN1932" s="2">
        <v>4</v>
      </c>
      <c r="DO1932" s="2">
        <v>3.9849999999999999</v>
      </c>
      <c r="DP1932" s="2">
        <v>3.97</v>
      </c>
      <c r="DQ1932" s="2">
        <v>3.96</v>
      </c>
      <c r="DR1932" s="2">
        <v>3.9350000000000001</v>
      </c>
      <c r="DS1932" s="2">
        <v>3.92</v>
      </c>
      <c r="DT1932" s="2">
        <v>4.0250000000000004</v>
      </c>
      <c r="DU1932" s="2">
        <v>4.1100000000000003</v>
      </c>
      <c r="DV1932" s="2">
        <v>4.07</v>
      </c>
      <c r="DW1932" s="2">
        <v>3.89</v>
      </c>
      <c r="DX1932" s="2">
        <v>3.72</v>
      </c>
      <c r="DY1932" s="2">
        <v>3.54</v>
      </c>
      <c r="DZ1932" s="2">
        <v>3.452</v>
      </c>
      <c r="EA1932" s="2">
        <v>3.43</v>
      </c>
      <c r="EB1932" s="2">
        <v>3.423</v>
      </c>
      <c r="EC1932" s="2">
        <v>3.4279999999999999</v>
      </c>
      <c r="ED1932" s="2">
        <v>3.423</v>
      </c>
      <c r="EE1932" s="2">
        <v>3.4380000000000002</v>
      </c>
      <c r="EF1932" s="2">
        <v>3.53</v>
      </c>
      <c r="EG1932" s="2">
        <v>3.6120000000000001</v>
      </c>
      <c r="EH1932" s="2">
        <v>3.605</v>
      </c>
      <c r="EI1932" s="2">
        <v>3.4630000000000001</v>
      </c>
      <c r="EJ1932" s="2">
        <v>3.2930000000000001</v>
      </c>
      <c r="EK1932" s="2">
        <v>3.1150000000000002</v>
      </c>
      <c r="EL1932" s="2">
        <v>3.0950000000000002</v>
      </c>
      <c r="EM1932" s="2">
        <v>3.1150000000000002</v>
      </c>
      <c r="EN1932" s="2">
        <v>3.137</v>
      </c>
      <c r="EO1932" s="2">
        <v>3.1579999999999999</v>
      </c>
      <c r="EP1932" s="2">
        <v>3.1480000000000001</v>
      </c>
      <c r="EQ1932" s="2">
        <v>3.1579999999999999</v>
      </c>
      <c r="ER1932" s="2">
        <v>3.25</v>
      </c>
      <c r="ES1932" s="2">
        <v>3.3319999999999999</v>
      </c>
      <c r="ET1932" s="2">
        <v>3.4769999999999999</v>
      </c>
      <c r="EU1932" s="2">
        <v>3.339</v>
      </c>
      <c r="EV1932" s="2">
        <v>3.1720000000000002</v>
      </c>
      <c r="EW1932" s="2">
        <v>2.9969999999999999</v>
      </c>
      <c r="EX1932" s="2">
        <v>2.9780000000000002</v>
      </c>
      <c r="EY1932" s="2">
        <v>2.9990000000000001</v>
      </c>
      <c r="EZ1932" s="2">
        <v>3.0209999999999999</v>
      </c>
      <c r="FA1932" s="2">
        <v>3.0419999999999998</v>
      </c>
      <c r="FB1932" s="2">
        <v>3.0259999999999998</v>
      </c>
      <c r="FC1932" s="2">
        <v>3.04</v>
      </c>
      <c r="FD1932" s="2">
        <v>3.1269999999999998</v>
      </c>
      <c r="FE1932" s="2">
        <v>3.206</v>
      </c>
      <c r="FF1932" s="2">
        <v>3.419</v>
      </c>
      <c r="FG1932" s="2">
        <v>3.2850000000000001</v>
      </c>
      <c r="FH1932" s="2">
        <v>3.121</v>
      </c>
      <c r="FI1932" s="2">
        <v>2.9489999999999998</v>
      </c>
      <c r="FJ1932" s="2">
        <v>2.931</v>
      </c>
      <c r="FK1932" s="2">
        <v>2.9529999999999998</v>
      </c>
      <c r="FL1932" s="2">
        <v>2.9750000000000001</v>
      </c>
      <c r="FM1932" s="2">
        <v>2.996</v>
      </c>
      <c r="FN1932" s="2">
        <v>2.9790000000000001</v>
      </c>
      <c r="FO1932" s="2">
        <v>2.992</v>
      </c>
      <c r="FP1932" s="2">
        <v>3.0739999999999998</v>
      </c>
      <c r="FQ1932" s="2">
        <v>3.15</v>
      </c>
      <c r="FR1932" s="2">
        <v>3.4060000000000001</v>
      </c>
      <c r="FS1932" s="2">
        <v>3.2759999999999998</v>
      </c>
      <c r="FT1932" s="2">
        <v>3.1150000000000002</v>
      </c>
      <c r="FU1932" s="2">
        <v>2.9460000000000002</v>
      </c>
      <c r="FV1932" s="2">
        <v>2.9289999999999998</v>
      </c>
      <c r="FW1932" s="2">
        <v>2.952</v>
      </c>
      <c r="FX1932" s="2">
        <v>2.9740000000000002</v>
      </c>
      <c r="FY1932" s="2">
        <v>2.9950000000000001</v>
      </c>
      <c r="FZ1932" s="2">
        <v>2.9769999999999999</v>
      </c>
      <c r="GA1932" s="2"/>
      <c r="GB1932" s="2"/>
      <c r="GC1932" s="2"/>
      <c r="GD1932" s="2"/>
      <c r="GE1932" s="2"/>
      <c r="GF1932" s="2"/>
      <c r="GG1932" s="2"/>
      <c r="GH1932" s="2"/>
      <c r="GI1932" s="2"/>
      <c r="GJ1932" s="2"/>
      <c r="GK1932" s="2"/>
      <c r="GL1932" s="2"/>
      <c r="GM1932" s="2"/>
      <c r="GN1932" s="2"/>
      <c r="GO1932" s="2"/>
      <c r="GP1932" s="2"/>
      <c r="GQ1932" s="2"/>
    </row>
    <row r="1933" spans="1:199" customFormat="1" hidden="1" x14ac:dyDescent="0.2">
      <c r="A1933">
        <f t="shared" si="472"/>
        <v>2</v>
      </c>
      <c r="B1933">
        <f t="shared" si="473"/>
        <v>9</v>
      </c>
      <c r="C1933" s="1">
        <v>36774</v>
      </c>
      <c r="D1933">
        <f t="shared" si="474"/>
        <v>9</v>
      </c>
      <c r="E1933">
        <f t="shared" si="475"/>
        <v>2000</v>
      </c>
      <c r="F1933" s="17">
        <f t="shared" si="461"/>
        <v>-6.5400000000000347E-2</v>
      </c>
      <c r="G1933" s="16">
        <f t="shared" si="464"/>
        <v>-0.62433333333333252</v>
      </c>
      <c r="H1933" s="16">
        <f t="shared" si="465"/>
        <v>-0.34833333333333316</v>
      </c>
      <c r="I1933" s="16">
        <f t="shared" si="466"/>
        <v>-0.97266666666666568</v>
      </c>
      <c r="J1933" s="7">
        <f>VLOOKUP(C1933,'Nymex hist.'!A:B,2,0)</f>
        <v>4.95</v>
      </c>
      <c r="K1933" s="11">
        <f t="shared" si="463"/>
        <v>4.95</v>
      </c>
      <c r="L1933" s="11">
        <f t="shared" si="462"/>
        <v>4.8845999999999998</v>
      </c>
      <c r="M1933" s="9">
        <f t="shared" si="467"/>
        <v>4.2504166666666663</v>
      </c>
      <c r="N1933" s="9">
        <f t="shared" si="468"/>
        <v>3.6260833333333338</v>
      </c>
      <c r="O1933" s="9">
        <f t="shared" si="469"/>
        <v>3.2777500000000006</v>
      </c>
      <c r="P1933" s="9">
        <f t="shared" si="470"/>
        <v>3.1473333333333327</v>
      </c>
      <c r="Q1933" s="9">
        <f t="shared" si="471"/>
        <v>3.0923333333333329</v>
      </c>
      <c r="R1933" s="8">
        <v>36774</v>
      </c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3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>
        <v>4.95</v>
      </c>
      <c r="DH1933" s="2">
        <v>5.03</v>
      </c>
      <c r="DI1933" s="2">
        <v>5.1040000000000001</v>
      </c>
      <c r="DJ1933" s="2">
        <v>5.0430000000000001</v>
      </c>
      <c r="DK1933" s="2">
        <v>4.7629999999999999</v>
      </c>
      <c r="DL1933" s="2">
        <v>4.4829999999999997</v>
      </c>
      <c r="DM1933" s="2">
        <v>4.1879999999999997</v>
      </c>
      <c r="DN1933" s="2">
        <v>4.0780000000000003</v>
      </c>
      <c r="DO1933" s="2">
        <v>4.0679999999999996</v>
      </c>
      <c r="DP1933" s="2">
        <v>4.0529999999999999</v>
      </c>
      <c r="DQ1933" s="2">
        <v>4.0430000000000001</v>
      </c>
      <c r="DR1933" s="2">
        <v>4.0149999999999997</v>
      </c>
      <c r="DS1933" s="2">
        <v>3.9980000000000002</v>
      </c>
      <c r="DT1933" s="2">
        <v>4.0979999999999999</v>
      </c>
      <c r="DU1933" s="2">
        <v>4.1749999999999998</v>
      </c>
      <c r="DV1933" s="2">
        <v>4.1399999999999997</v>
      </c>
      <c r="DW1933" s="2">
        <v>3.95</v>
      </c>
      <c r="DX1933" s="2">
        <v>3.7749999999999999</v>
      </c>
      <c r="DY1933" s="2">
        <v>3.58</v>
      </c>
      <c r="DZ1933" s="2">
        <v>3.492</v>
      </c>
      <c r="EA1933" s="2">
        <v>3.47</v>
      </c>
      <c r="EB1933" s="2">
        <v>3.4649999999999999</v>
      </c>
      <c r="EC1933" s="2">
        <v>3.47</v>
      </c>
      <c r="ED1933" s="2">
        <v>3.4649999999999999</v>
      </c>
      <c r="EE1933" s="2">
        <v>3.48</v>
      </c>
      <c r="EF1933" s="2">
        <v>3.5720000000000001</v>
      </c>
      <c r="EG1933" s="2">
        <v>3.6539999999999999</v>
      </c>
      <c r="EH1933" s="2">
        <v>3.6419999999999999</v>
      </c>
      <c r="EI1933" s="2">
        <v>3.5</v>
      </c>
      <c r="EJ1933" s="2">
        <v>3.33</v>
      </c>
      <c r="EK1933" s="2">
        <v>3.1520000000000001</v>
      </c>
      <c r="EL1933" s="2">
        <v>3.1320000000000001</v>
      </c>
      <c r="EM1933" s="2">
        <v>3.1520000000000001</v>
      </c>
      <c r="EN1933" s="2">
        <v>3.1739999999999999</v>
      </c>
      <c r="EO1933" s="2">
        <v>3.1949999999999998</v>
      </c>
      <c r="EP1933" s="2">
        <v>3.19</v>
      </c>
      <c r="EQ1933" s="2">
        <v>3.2</v>
      </c>
      <c r="ER1933" s="2">
        <v>3.2919999999999998</v>
      </c>
      <c r="ES1933" s="2">
        <v>3.3740000000000001</v>
      </c>
      <c r="ET1933" s="2">
        <v>3.504</v>
      </c>
      <c r="EU1933" s="2">
        <v>3.3660000000000001</v>
      </c>
      <c r="EV1933" s="2">
        <v>3.1989999999999998</v>
      </c>
      <c r="EW1933" s="2">
        <v>3.024</v>
      </c>
      <c r="EX1933" s="2">
        <v>3.0049999999999999</v>
      </c>
      <c r="EY1933" s="2">
        <v>3.0259999999999998</v>
      </c>
      <c r="EZ1933" s="2">
        <v>3.048</v>
      </c>
      <c r="FA1933" s="2">
        <v>3.069</v>
      </c>
      <c r="FB1933" s="2">
        <v>3.0579999999999998</v>
      </c>
      <c r="FC1933" s="2">
        <v>3.0720000000000001</v>
      </c>
      <c r="FD1933" s="2">
        <v>3.1589999999999998</v>
      </c>
      <c r="FE1933" s="2">
        <v>3.238</v>
      </c>
      <c r="FF1933" s="2">
        <v>3.4409999999999998</v>
      </c>
      <c r="FG1933" s="2">
        <v>3.3069999999999999</v>
      </c>
      <c r="FH1933" s="2">
        <v>3.1429999999999998</v>
      </c>
      <c r="FI1933" s="2">
        <v>2.9710000000000001</v>
      </c>
      <c r="FJ1933" s="2">
        <v>2.9529999999999998</v>
      </c>
      <c r="FK1933" s="2">
        <v>2.9750000000000001</v>
      </c>
      <c r="FL1933" s="2">
        <v>2.9969999999999999</v>
      </c>
      <c r="FM1933" s="2">
        <v>3.0179999999999998</v>
      </c>
      <c r="FN1933" s="2">
        <v>3.0059999999999998</v>
      </c>
      <c r="FO1933" s="2">
        <v>3.0190000000000001</v>
      </c>
      <c r="FP1933" s="2">
        <v>3.101</v>
      </c>
      <c r="FQ1933" s="2">
        <v>3.177</v>
      </c>
      <c r="FR1933" s="2">
        <v>3.423</v>
      </c>
      <c r="FS1933" s="2">
        <v>3.2930000000000001</v>
      </c>
      <c r="FT1933" s="2">
        <v>3.1320000000000001</v>
      </c>
      <c r="FU1933" s="2">
        <v>2.9630000000000001</v>
      </c>
      <c r="FV1933" s="2">
        <v>2.9460000000000002</v>
      </c>
      <c r="FW1933" s="2">
        <v>2.9689999999999999</v>
      </c>
      <c r="FX1933" s="2">
        <v>2.9910000000000001</v>
      </c>
      <c r="FY1933" s="2">
        <v>3.012</v>
      </c>
      <c r="FZ1933" s="2">
        <v>2.9990000000000001</v>
      </c>
      <c r="GA1933" s="2"/>
      <c r="GB1933" s="2"/>
      <c r="GC1933" s="2"/>
      <c r="GD1933" s="2"/>
      <c r="GE1933" s="2"/>
      <c r="GF1933" s="2"/>
      <c r="GG1933" s="2"/>
      <c r="GH1933" s="2"/>
      <c r="GI1933" s="2"/>
      <c r="GJ1933" s="2"/>
      <c r="GK1933" s="2"/>
      <c r="GL1933" s="2"/>
      <c r="GM1933" s="2"/>
      <c r="GN1933" s="2"/>
      <c r="GO1933" s="2"/>
      <c r="GP1933" s="2"/>
      <c r="GQ1933" s="2"/>
    </row>
    <row r="1934" spans="1:199" customFormat="1" hidden="1" x14ac:dyDescent="0.2">
      <c r="A1934">
        <f t="shared" si="472"/>
        <v>3</v>
      </c>
      <c r="B1934">
        <f t="shared" si="473"/>
        <v>9</v>
      </c>
      <c r="C1934" s="1">
        <v>36775</v>
      </c>
      <c r="D1934">
        <f t="shared" si="474"/>
        <v>9</v>
      </c>
      <c r="E1934">
        <f t="shared" si="475"/>
        <v>2000</v>
      </c>
      <c r="F1934" s="17">
        <f t="shared" si="461"/>
        <v>-6.2399999999999345E-2</v>
      </c>
      <c r="G1934" s="16">
        <f t="shared" si="464"/>
        <v>-0.67491666666666639</v>
      </c>
      <c r="H1934" s="16">
        <f t="shared" si="465"/>
        <v>-0.35675000000000034</v>
      </c>
      <c r="I1934" s="16">
        <f t="shared" si="466"/>
        <v>-1.0316666666666667</v>
      </c>
      <c r="J1934" s="7">
        <f>VLOOKUP(C1934,'Nymex hist.'!A:B,2,0)</f>
        <v>5.0709999999999997</v>
      </c>
      <c r="K1934" s="11">
        <f t="shared" si="463"/>
        <v>5.0709999999999997</v>
      </c>
      <c r="L1934" s="11">
        <f t="shared" si="462"/>
        <v>5.0086000000000004</v>
      </c>
      <c r="M1934" s="9">
        <f t="shared" si="467"/>
        <v>4.359</v>
      </c>
      <c r="N1934" s="9">
        <f t="shared" si="468"/>
        <v>3.6840833333333336</v>
      </c>
      <c r="O1934" s="9">
        <f t="shared" si="469"/>
        <v>3.3273333333333333</v>
      </c>
      <c r="P1934" s="9">
        <f t="shared" si="470"/>
        <v>3.1973333333333329</v>
      </c>
      <c r="Q1934" s="9">
        <f t="shared" si="471"/>
        <v>3.1423333333333332</v>
      </c>
      <c r="R1934" s="8">
        <v>36775</v>
      </c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3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>
        <v>5.0709999999999997</v>
      </c>
      <c r="DH1934" s="2">
        <v>5.157</v>
      </c>
      <c r="DI1934" s="2">
        <v>5.2329999999999997</v>
      </c>
      <c r="DJ1934" s="2">
        <v>5.1719999999999997</v>
      </c>
      <c r="DK1934" s="2">
        <v>4.8840000000000003</v>
      </c>
      <c r="DL1934" s="2">
        <v>4.5970000000000004</v>
      </c>
      <c r="DM1934" s="2">
        <v>4.2969999999999997</v>
      </c>
      <c r="DN1934" s="2">
        <v>4.1849999999999996</v>
      </c>
      <c r="DO1934" s="2">
        <v>4.1719999999999997</v>
      </c>
      <c r="DP1934" s="2">
        <v>4.157</v>
      </c>
      <c r="DQ1934" s="2">
        <v>4.1479999999999997</v>
      </c>
      <c r="DR1934" s="2">
        <v>4.12</v>
      </c>
      <c r="DS1934" s="2">
        <v>4.1029999999999998</v>
      </c>
      <c r="DT1934" s="2">
        <v>4.2009999999999996</v>
      </c>
      <c r="DU1934" s="2">
        <v>4.2720000000000002</v>
      </c>
      <c r="DV1934" s="2">
        <v>4.2370000000000001</v>
      </c>
      <c r="DW1934" s="2">
        <v>4.0270000000000001</v>
      </c>
      <c r="DX1934" s="2">
        <v>3.847</v>
      </c>
      <c r="DY1934" s="2">
        <v>3.63</v>
      </c>
      <c r="DZ1934" s="2">
        <v>3.5419999999999998</v>
      </c>
      <c r="EA1934" s="2">
        <v>3.52</v>
      </c>
      <c r="EB1934" s="2">
        <v>3.5150000000000001</v>
      </c>
      <c r="EC1934" s="2">
        <v>3.52</v>
      </c>
      <c r="ED1934" s="2">
        <v>3.5150000000000001</v>
      </c>
      <c r="EE1934" s="2">
        <v>3.53</v>
      </c>
      <c r="EF1934" s="2">
        <v>3.6219999999999999</v>
      </c>
      <c r="EG1934" s="2">
        <v>3.7040000000000002</v>
      </c>
      <c r="EH1934" s="2">
        <v>3.6920000000000002</v>
      </c>
      <c r="EI1934" s="2">
        <v>3.55</v>
      </c>
      <c r="EJ1934" s="2">
        <v>3.38</v>
      </c>
      <c r="EK1934" s="2">
        <v>3.202</v>
      </c>
      <c r="EL1934" s="2">
        <v>3.1819999999999999</v>
      </c>
      <c r="EM1934" s="2">
        <v>3.202</v>
      </c>
      <c r="EN1934" s="2">
        <v>3.2240000000000002</v>
      </c>
      <c r="EO1934" s="2">
        <v>3.2450000000000001</v>
      </c>
      <c r="EP1934" s="2">
        <v>3.2349999999999999</v>
      </c>
      <c r="EQ1934" s="2">
        <v>3.25</v>
      </c>
      <c r="ER1934" s="2">
        <v>3.3420000000000001</v>
      </c>
      <c r="ES1934" s="2">
        <v>3.4239999999999999</v>
      </c>
      <c r="ET1934" s="2">
        <v>3.5539999999999998</v>
      </c>
      <c r="EU1934" s="2">
        <v>3.4159999999999999</v>
      </c>
      <c r="EV1934" s="2">
        <v>3.2490000000000001</v>
      </c>
      <c r="EW1934" s="2">
        <v>3.0739999999999998</v>
      </c>
      <c r="EX1934" s="2">
        <v>3.0550000000000002</v>
      </c>
      <c r="EY1934" s="2">
        <v>3.0760000000000001</v>
      </c>
      <c r="EZ1934" s="2">
        <v>3.0979999999999999</v>
      </c>
      <c r="FA1934" s="2">
        <v>3.1190000000000002</v>
      </c>
      <c r="FB1934" s="2">
        <v>3.1080000000000001</v>
      </c>
      <c r="FC1934" s="2">
        <v>3.1219999999999999</v>
      </c>
      <c r="FD1934" s="2">
        <v>3.2090000000000001</v>
      </c>
      <c r="FE1934" s="2">
        <v>3.2879999999999998</v>
      </c>
      <c r="FF1934" s="2">
        <v>3.4910000000000001</v>
      </c>
      <c r="FG1934" s="2">
        <v>3.3570000000000002</v>
      </c>
      <c r="FH1934" s="2">
        <v>3.1930000000000001</v>
      </c>
      <c r="FI1934" s="2">
        <v>3.0209999999999999</v>
      </c>
      <c r="FJ1934" s="2">
        <v>3.0030000000000001</v>
      </c>
      <c r="FK1934" s="2">
        <v>3.0249999999999999</v>
      </c>
      <c r="FL1934" s="2">
        <v>3.0470000000000002</v>
      </c>
      <c r="FM1934" s="2">
        <v>3.0680000000000001</v>
      </c>
      <c r="FN1934" s="2">
        <v>3.056</v>
      </c>
      <c r="FO1934" s="2">
        <v>3.069</v>
      </c>
      <c r="FP1934" s="2">
        <v>3.1509999999999998</v>
      </c>
      <c r="FQ1934" s="2">
        <v>3.2269999999999999</v>
      </c>
      <c r="FR1934" s="2">
        <v>3.4729999999999999</v>
      </c>
      <c r="FS1934" s="2">
        <v>3.343</v>
      </c>
      <c r="FT1934" s="2">
        <v>3.1819999999999999</v>
      </c>
      <c r="FU1934" s="2">
        <v>3.0129999999999999</v>
      </c>
      <c r="FV1934" s="2">
        <v>2.996</v>
      </c>
      <c r="FW1934" s="2">
        <v>3.0190000000000001</v>
      </c>
      <c r="FX1934" s="2">
        <v>3.0409999999999999</v>
      </c>
      <c r="FY1934" s="2">
        <v>3.0619999999999998</v>
      </c>
      <c r="FZ1934" s="2">
        <v>3.0489999999999999</v>
      </c>
      <c r="GA1934" s="2"/>
      <c r="GB1934" s="2"/>
      <c r="GC1934" s="2"/>
      <c r="GD1934" s="2"/>
      <c r="GE1934" s="2"/>
      <c r="GF1934" s="2"/>
      <c r="GG1934" s="2"/>
      <c r="GH1934" s="2"/>
      <c r="GI1934" s="2"/>
      <c r="GJ1934" s="2"/>
      <c r="GK1934" s="2"/>
      <c r="GL1934" s="2"/>
      <c r="GM1934" s="2"/>
      <c r="GN1934" s="2"/>
      <c r="GO1934" s="2"/>
      <c r="GP1934" s="2"/>
      <c r="GQ1934" s="2"/>
    </row>
    <row r="1935" spans="1:199" x14ac:dyDescent="0.2">
      <c r="A1935" s="36">
        <f t="shared" si="472"/>
        <v>4</v>
      </c>
      <c r="B1935" s="36">
        <f t="shared" si="473"/>
        <v>9</v>
      </c>
      <c r="C1935" s="1">
        <v>36776</v>
      </c>
      <c r="D1935">
        <f t="shared" si="474"/>
        <v>9</v>
      </c>
      <c r="E1935">
        <f t="shared" si="475"/>
        <v>2000</v>
      </c>
      <c r="F1935" s="21">
        <f t="shared" si="461"/>
        <v>-2.3600000000000065E-2</v>
      </c>
      <c r="G1935" s="21">
        <f t="shared" si="464"/>
        <v>-0.65949999999999953</v>
      </c>
      <c r="H1935" s="21">
        <f t="shared" si="465"/>
        <v>-0.35775000000000068</v>
      </c>
      <c r="I1935" s="21">
        <f t="shared" si="466"/>
        <v>-1.0172500000000002</v>
      </c>
      <c r="J1935" s="23">
        <f>VLOOKUP(C1935,'Nymex hist.'!A:B,2,0)</f>
        <v>4.9980000000000002</v>
      </c>
      <c r="K1935" s="23">
        <f t="shared" si="463"/>
        <v>4.9980000000000002</v>
      </c>
      <c r="L1935" s="23">
        <f t="shared" si="462"/>
        <v>4.9744000000000002</v>
      </c>
      <c r="M1935" s="23">
        <f t="shared" si="467"/>
        <v>4.3605833333333326</v>
      </c>
      <c r="N1935" s="23">
        <f t="shared" si="468"/>
        <v>3.7010833333333331</v>
      </c>
      <c r="O1935" s="23">
        <f t="shared" si="469"/>
        <v>3.3433333333333324</v>
      </c>
      <c r="P1935" s="23">
        <f t="shared" si="470"/>
        <v>3.2083333333333326</v>
      </c>
      <c r="Q1935" s="23">
        <f t="shared" si="471"/>
        <v>3.1533333333333338</v>
      </c>
      <c r="R1935" s="30">
        <v>36776</v>
      </c>
      <c r="S1935" s="32"/>
      <c r="T1935" s="32"/>
      <c r="U1935" s="32"/>
      <c r="V1935" s="32"/>
      <c r="W1935" s="32"/>
      <c r="X1935" s="32"/>
      <c r="Y1935" s="32"/>
      <c r="Z1935" s="32"/>
      <c r="AA1935" s="32"/>
      <c r="AB1935" s="32"/>
      <c r="AC1935" s="32"/>
      <c r="AD1935" s="32"/>
      <c r="AE1935" s="32"/>
      <c r="AF1935" s="32"/>
      <c r="AG1935" s="32"/>
      <c r="AH1935" s="32"/>
      <c r="AI1935" s="32"/>
      <c r="AJ1935" s="34"/>
      <c r="AK1935" s="32"/>
      <c r="AL1935" s="32"/>
      <c r="AM1935" s="32"/>
      <c r="AN1935" s="32"/>
      <c r="AO1935" s="32"/>
      <c r="AP1935" s="32"/>
      <c r="AQ1935" s="32"/>
      <c r="AR1935" s="32"/>
      <c r="AS1935" s="32"/>
      <c r="AT1935" s="32"/>
      <c r="AU1935" s="32"/>
      <c r="AV1935" s="32"/>
      <c r="AW1935" s="32"/>
      <c r="AX1935" s="32"/>
      <c r="AY1935" s="32"/>
      <c r="AZ1935" s="32"/>
      <c r="BA1935" s="32"/>
      <c r="BB1935" s="32"/>
      <c r="BC1935" s="32"/>
      <c r="BD1935" s="32"/>
      <c r="BE1935" s="32"/>
      <c r="BF1935" s="32"/>
      <c r="BG1935" s="32"/>
      <c r="BH1935" s="32"/>
      <c r="BI1935" s="32"/>
      <c r="BJ1935" s="32"/>
      <c r="BK1935" s="32"/>
      <c r="BL1935" s="32"/>
      <c r="BM1935" s="32"/>
      <c r="BN1935" s="32"/>
      <c r="BO1935" s="32"/>
      <c r="BP1935" s="32"/>
      <c r="BQ1935" s="32"/>
      <c r="BR1935" s="32"/>
      <c r="BS1935" s="32"/>
      <c r="BT1935" s="32"/>
      <c r="BU1935" s="32"/>
      <c r="BV1935" s="32"/>
      <c r="BW1935" s="32"/>
      <c r="BX1935" s="32"/>
      <c r="BY1935" s="32"/>
      <c r="BZ1935" s="32"/>
      <c r="CA1935" s="32"/>
      <c r="CB1935" s="32"/>
      <c r="CC1935" s="32"/>
      <c r="CD1935" s="32"/>
      <c r="CE1935" s="32"/>
      <c r="CF1935" s="32"/>
      <c r="CG1935" s="32"/>
      <c r="CH1935" s="32"/>
      <c r="CI1935" s="32"/>
      <c r="CJ1935" s="32"/>
      <c r="CK1935" s="32"/>
      <c r="CL1935" s="32"/>
      <c r="CM1935" s="32"/>
      <c r="CN1935" s="32"/>
      <c r="CO1935" s="32"/>
      <c r="CP1935" s="32"/>
      <c r="CQ1935" s="32"/>
      <c r="CR1935" s="32"/>
      <c r="CS1935" s="32"/>
      <c r="CT1935" s="32"/>
      <c r="CU1935" s="32"/>
      <c r="CV1935" s="32"/>
      <c r="CW1935" s="32"/>
      <c r="CX1935" s="32"/>
      <c r="CY1935" s="32"/>
      <c r="CZ1935" s="32"/>
      <c r="DA1935" s="32"/>
      <c r="DB1935" s="32"/>
      <c r="DC1935" s="32"/>
      <c r="DD1935" s="32"/>
      <c r="DE1935" s="32"/>
      <c r="DF1935" s="32"/>
      <c r="DG1935" s="32">
        <v>4.9980000000000002</v>
      </c>
      <c r="DH1935" s="32">
        <v>5.0999999999999996</v>
      </c>
      <c r="DI1935" s="32">
        <v>5.1870000000000003</v>
      </c>
      <c r="DJ1935" s="32">
        <v>5.14</v>
      </c>
      <c r="DK1935" s="32">
        <v>4.8650000000000002</v>
      </c>
      <c r="DL1935" s="32">
        <v>4.58</v>
      </c>
      <c r="DM1935" s="32">
        <v>4.2850000000000001</v>
      </c>
      <c r="DN1935" s="32">
        <v>4.1849999999999996</v>
      </c>
      <c r="DO1935" s="32">
        <v>4.18</v>
      </c>
      <c r="DP1935" s="32">
        <v>4.165</v>
      </c>
      <c r="DQ1935" s="32">
        <v>4.16</v>
      </c>
      <c r="DR1935" s="32">
        <v>4.1319999999999997</v>
      </c>
      <c r="DS1935" s="32">
        <v>4.1150000000000002</v>
      </c>
      <c r="DT1935" s="32">
        <v>4.22</v>
      </c>
      <c r="DU1935" s="32">
        <v>4.3</v>
      </c>
      <c r="DV1935" s="32">
        <v>4.2649999999999997</v>
      </c>
      <c r="DW1935" s="32">
        <v>4.05</v>
      </c>
      <c r="DX1935" s="32">
        <v>3.8650000000000002</v>
      </c>
      <c r="DY1935" s="32">
        <v>3.6429999999999998</v>
      </c>
      <c r="DZ1935" s="32">
        <v>3.5550000000000002</v>
      </c>
      <c r="EA1935" s="32">
        <v>3.5329999999999999</v>
      </c>
      <c r="EB1935" s="32">
        <v>3.5310000000000001</v>
      </c>
      <c r="EC1935" s="32">
        <v>3.536</v>
      </c>
      <c r="ED1935" s="32">
        <v>3.5310000000000001</v>
      </c>
      <c r="EE1935" s="32">
        <v>3.5459999999999998</v>
      </c>
      <c r="EF1935" s="32">
        <v>3.6379999999999999</v>
      </c>
      <c r="EG1935" s="32">
        <v>3.72</v>
      </c>
      <c r="EH1935" s="32">
        <v>3.7080000000000002</v>
      </c>
      <c r="EI1935" s="32">
        <v>3.5659999999999998</v>
      </c>
      <c r="EJ1935" s="32">
        <v>3.3959999999999999</v>
      </c>
      <c r="EK1935" s="32">
        <v>3.218</v>
      </c>
      <c r="EL1935" s="32">
        <v>3.198</v>
      </c>
      <c r="EM1935" s="32">
        <v>3.218</v>
      </c>
      <c r="EN1935" s="32">
        <v>3.24</v>
      </c>
      <c r="EO1935" s="32">
        <v>3.2610000000000001</v>
      </c>
      <c r="EP1935" s="32">
        <v>3.2509999999999999</v>
      </c>
      <c r="EQ1935" s="32">
        <v>3.266</v>
      </c>
      <c r="ER1935" s="32">
        <v>3.3580000000000001</v>
      </c>
      <c r="ES1935" s="32">
        <v>3.44</v>
      </c>
      <c r="ET1935" s="32">
        <v>3.5649999999999999</v>
      </c>
      <c r="EU1935" s="32">
        <v>3.427</v>
      </c>
      <c r="EV1935" s="32">
        <v>3.26</v>
      </c>
      <c r="EW1935" s="32">
        <v>3.085</v>
      </c>
      <c r="EX1935" s="32">
        <v>3.0659999999999998</v>
      </c>
      <c r="EY1935" s="32">
        <v>3.0870000000000002</v>
      </c>
      <c r="EZ1935" s="32">
        <v>3.109</v>
      </c>
      <c r="FA1935" s="32">
        <v>3.13</v>
      </c>
      <c r="FB1935" s="32">
        <v>3.1190000000000002</v>
      </c>
      <c r="FC1935" s="32">
        <v>3.133</v>
      </c>
      <c r="FD1935" s="32">
        <v>3.22</v>
      </c>
      <c r="FE1935" s="32">
        <v>3.2989999999999999</v>
      </c>
      <c r="FF1935" s="32">
        <v>3.5019999999999998</v>
      </c>
      <c r="FG1935" s="32">
        <v>3.3679999999999999</v>
      </c>
      <c r="FH1935" s="32">
        <v>3.2040000000000002</v>
      </c>
      <c r="FI1935" s="32">
        <v>3.032</v>
      </c>
      <c r="FJ1935" s="32">
        <v>3.0139999999999998</v>
      </c>
      <c r="FK1935" s="32">
        <v>3.036</v>
      </c>
      <c r="FL1935" s="32">
        <v>3.0579999999999998</v>
      </c>
      <c r="FM1935" s="32">
        <v>3.0790000000000002</v>
      </c>
      <c r="FN1935" s="32">
        <v>3.0670000000000002</v>
      </c>
      <c r="FO1935" s="32">
        <v>3.08</v>
      </c>
      <c r="FP1935" s="32">
        <v>3.1619999999999999</v>
      </c>
      <c r="FQ1935" s="32">
        <v>3.238</v>
      </c>
      <c r="FR1935" s="32">
        <v>3.484</v>
      </c>
      <c r="FS1935" s="32">
        <v>3.3540000000000001</v>
      </c>
      <c r="FT1935" s="32">
        <v>3.1930000000000001</v>
      </c>
      <c r="FU1935" s="32">
        <v>3.024</v>
      </c>
      <c r="FV1935" s="32">
        <v>3.0070000000000001</v>
      </c>
      <c r="FW1935" s="32">
        <v>3.03</v>
      </c>
      <c r="FX1935" s="32">
        <v>3.052</v>
      </c>
      <c r="FY1935" s="32">
        <v>3.073</v>
      </c>
      <c r="FZ1935" s="32">
        <v>3.06</v>
      </c>
      <c r="GA1935" s="32"/>
      <c r="GB1935" s="32"/>
      <c r="GC1935" s="32"/>
      <c r="GD1935" s="32"/>
      <c r="GE1935" s="32"/>
      <c r="GF1935" s="32"/>
      <c r="GG1935" s="32"/>
      <c r="GH1935" s="32"/>
      <c r="GI1935" s="32"/>
      <c r="GJ1935" s="32"/>
      <c r="GK1935" s="32"/>
      <c r="GL1935" s="32"/>
      <c r="GM1935" s="32"/>
      <c r="GN1935" s="32"/>
      <c r="GO1935" s="32"/>
      <c r="GP1935" s="32"/>
      <c r="GQ1935" s="32"/>
    </row>
    <row r="1936" spans="1:199" customFormat="1" hidden="1" x14ac:dyDescent="0.2">
      <c r="A1936">
        <f t="shared" si="472"/>
        <v>5</v>
      </c>
      <c r="B1936">
        <f t="shared" si="473"/>
        <v>9</v>
      </c>
      <c r="C1936" s="1">
        <v>36777</v>
      </c>
      <c r="D1936">
        <f t="shared" si="474"/>
        <v>9</v>
      </c>
      <c r="E1936">
        <f t="shared" si="475"/>
        <v>2000</v>
      </c>
      <c r="F1936" s="17">
        <f t="shared" si="461"/>
        <v>2.4799999999999933E-2</v>
      </c>
      <c r="G1936" s="16">
        <f t="shared" si="464"/>
        <v>-0.61666666666666758</v>
      </c>
      <c r="H1936" s="16">
        <f t="shared" si="465"/>
        <v>-0.3565833333333317</v>
      </c>
      <c r="I1936" s="16">
        <f t="shared" si="466"/>
        <v>-0.97324999999999928</v>
      </c>
      <c r="J1936" s="7">
        <f>VLOOKUP(C1936,'Nymex hist.'!A:B,2,0)</f>
        <v>4.88</v>
      </c>
      <c r="K1936" s="11">
        <f t="shared" si="463"/>
        <v>4.88</v>
      </c>
      <c r="L1936" s="11">
        <f t="shared" si="462"/>
        <v>4.9047999999999998</v>
      </c>
      <c r="M1936" s="9">
        <f t="shared" si="467"/>
        <v>4.3385833333333332</v>
      </c>
      <c r="N1936" s="9">
        <f t="shared" si="468"/>
        <v>3.7219166666666657</v>
      </c>
      <c r="O1936" s="9">
        <f t="shared" si="469"/>
        <v>3.365333333333334</v>
      </c>
      <c r="P1936" s="9">
        <f t="shared" si="470"/>
        <v>3.240333333333334</v>
      </c>
      <c r="Q1936" s="9">
        <f t="shared" si="471"/>
        <v>3.1903333333333332</v>
      </c>
      <c r="R1936" s="8">
        <v>36777</v>
      </c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3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>
        <v>4.88</v>
      </c>
      <c r="DH1936" s="2">
        <v>4.9989999999999997</v>
      </c>
      <c r="DI1936" s="2">
        <v>5.0999999999999996</v>
      </c>
      <c r="DJ1936" s="2">
        <v>5.07</v>
      </c>
      <c r="DK1936" s="2">
        <v>4.8150000000000004</v>
      </c>
      <c r="DL1936" s="2">
        <v>4.54</v>
      </c>
      <c r="DM1936" s="2">
        <v>4.26</v>
      </c>
      <c r="DN1936" s="2">
        <v>4.17</v>
      </c>
      <c r="DO1936" s="2">
        <v>4.1619999999999999</v>
      </c>
      <c r="DP1936" s="2">
        <v>4.1470000000000002</v>
      </c>
      <c r="DQ1936" s="2">
        <v>4.1420000000000003</v>
      </c>
      <c r="DR1936" s="2">
        <v>4.1189999999999998</v>
      </c>
      <c r="DS1936" s="2">
        <v>4.1070000000000002</v>
      </c>
      <c r="DT1936" s="2">
        <v>4.2210000000000001</v>
      </c>
      <c r="DU1936" s="2">
        <v>4.3099999999999996</v>
      </c>
      <c r="DV1936" s="2">
        <v>4.28</v>
      </c>
      <c r="DW1936" s="2">
        <v>4.0709999999999997</v>
      </c>
      <c r="DX1936" s="2">
        <v>3.8809999999999998</v>
      </c>
      <c r="DY1936" s="2">
        <v>3.665</v>
      </c>
      <c r="DZ1936" s="2">
        <v>3.577</v>
      </c>
      <c r="EA1936" s="2">
        <v>3.5550000000000002</v>
      </c>
      <c r="EB1936" s="2">
        <v>3.5529999999999999</v>
      </c>
      <c r="EC1936" s="2">
        <v>3.5579999999999998</v>
      </c>
      <c r="ED1936" s="2">
        <v>3.5529999999999999</v>
      </c>
      <c r="EE1936" s="2">
        <v>3.5680000000000001</v>
      </c>
      <c r="EF1936" s="2">
        <v>3.66</v>
      </c>
      <c r="EG1936" s="2">
        <v>3.742</v>
      </c>
      <c r="EH1936" s="2">
        <v>3.73</v>
      </c>
      <c r="EI1936" s="2">
        <v>3.5880000000000001</v>
      </c>
      <c r="EJ1936" s="2">
        <v>3.4180000000000001</v>
      </c>
      <c r="EK1936" s="2">
        <v>3.24</v>
      </c>
      <c r="EL1936" s="2">
        <v>3.22</v>
      </c>
      <c r="EM1936" s="2">
        <v>3.24</v>
      </c>
      <c r="EN1936" s="2">
        <v>3.262</v>
      </c>
      <c r="EO1936" s="2">
        <v>3.2829999999999999</v>
      </c>
      <c r="EP1936" s="2">
        <v>3.2730000000000001</v>
      </c>
      <c r="EQ1936" s="2">
        <v>3.2879999999999998</v>
      </c>
      <c r="ER1936" s="2">
        <v>3.38</v>
      </c>
      <c r="ES1936" s="2">
        <v>3.4620000000000002</v>
      </c>
      <c r="ET1936" s="2">
        <v>3.597</v>
      </c>
      <c r="EU1936" s="2">
        <v>3.4590000000000001</v>
      </c>
      <c r="EV1936" s="2">
        <v>3.2919999999999998</v>
      </c>
      <c r="EW1936" s="2">
        <v>3.117</v>
      </c>
      <c r="EX1936" s="2">
        <v>3.0979999999999999</v>
      </c>
      <c r="EY1936" s="2">
        <v>3.1190000000000002</v>
      </c>
      <c r="EZ1936" s="2">
        <v>3.141</v>
      </c>
      <c r="FA1936" s="2">
        <v>3.1619999999999999</v>
      </c>
      <c r="FB1936" s="2">
        <v>3.1509999999999998</v>
      </c>
      <c r="FC1936" s="2">
        <v>3.165</v>
      </c>
      <c r="FD1936" s="2">
        <v>3.2519999999999998</v>
      </c>
      <c r="FE1936" s="2">
        <v>3.331</v>
      </c>
      <c r="FF1936" s="2">
        <v>3.5390000000000001</v>
      </c>
      <c r="FG1936" s="2">
        <v>3.4049999999999998</v>
      </c>
      <c r="FH1936" s="2">
        <v>3.2410000000000001</v>
      </c>
      <c r="FI1936" s="2">
        <v>3.069</v>
      </c>
      <c r="FJ1936" s="2">
        <v>3.0510000000000002</v>
      </c>
      <c r="FK1936" s="2">
        <v>3.073</v>
      </c>
      <c r="FL1936" s="2">
        <v>3.0950000000000002</v>
      </c>
      <c r="FM1936" s="2">
        <v>3.1160000000000001</v>
      </c>
      <c r="FN1936" s="2">
        <v>3.1040000000000001</v>
      </c>
      <c r="FO1936" s="2">
        <v>3.117</v>
      </c>
      <c r="FP1936" s="2">
        <v>3.1989999999999998</v>
      </c>
      <c r="FQ1936" s="2">
        <v>3.2749999999999999</v>
      </c>
      <c r="FR1936" s="2">
        <v>3.5209999999999999</v>
      </c>
      <c r="FS1936" s="2">
        <v>3.391</v>
      </c>
      <c r="FT1936" s="2">
        <v>3.23</v>
      </c>
      <c r="FU1936" s="2">
        <v>3.0609999999999999</v>
      </c>
      <c r="FV1936" s="2">
        <v>3.044</v>
      </c>
      <c r="FW1936" s="2">
        <v>3.0670000000000002</v>
      </c>
      <c r="FX1936" s="2">
        <v>3.089</v>
      </c>
      <c r="FY1936" s="2">
        <v>3.11</v>
      </c>
      <c r="FZ1936" s="2">
        <v>3.097</v>
      </c>
      <c r="GA1936" s="2"/>
      <c r="GB1936" s="2"/>
      <c r="GC1936" s="2"/>
      <c r="GD1936" s="2"/>
      <c r="GE1936" s="2"/>
      <c r="GF1936" s="2"/>
      <c r="GG1936" s="2"/>
      <c r="GH1936" s="2"/>
      <c r="GI1936" s="2"/>
      <c r="GJ1936" s="2"/>
      <c r="GK1936" s="2"/>
      <c r="GL1936" s="2"/>
      <c r="GM1936" s="2"/>
      <c r="GN1936" s="2"/>
      <c r="GO1936" s="2"/>
      <c r="GP1936" s="2"/>
      <c r="GQ1936" s="2"/>
    </row>
    <row r="1937" spans="1:199" customFormat="1" hidden="1" x14ac:dyDescent="0.2">
      <c r="A1937">
        <f t="shared" si="472"/>
        <v>1</v>
      </c>
      <c r="B1937">
        <f t="shared" si="473"/>
        <v>9</v>
      </c>
      <c r="C1937" s="1">
        <v>36780</v>
      </c>
      <c r="D1937">
        <f t="shared" si="474"/>
        <v>9</v>
      </c>
      <c r="E1937">
        <f t="shared" si="475"/>
        <v>2000</v>
      </c>
      <c r="F1937" s="17">
        <f t="shared" si="461"/>
        <v>2.3399999999999643E-2</v>
      </c>
      <c r="G1937" s="16">
        <f t="shared" si="464"/>
        <v>-0.64033333333333298</v>
      </c>
      <c r="H1937" s="16">
        <f t="shared" si="465"/>
        <v>-0.37150000000000016</v>
      </c>
      <c r="I1937" s="16">
        <f t="shared" si="466"/>
        <v>-1.0118333333333331</v>
      </c>
      <c r="J1937" s="7">
        <f>VLOOKUP(C1937,'Nymex hist.'!A:B,2,0)</f>
        <v>5.0110000000000001</v>
      </c>
      <c r="K1937" s="11">
        <f t="shared" si="463"/>
        <v>5.0110000000000001</v>
      </c>
      <c r="L1937" s="11">
        <f t="shared" si="462"/>
        <v>5.0343999999999998</v>
      </c>
      <c r="M1937" s="9">
        <f t="shared" si="467"/>
        <v>4.4469166666666666</v>
      </c>
      <c r="N1937" s="9">
        <f t="shared" si="468"/>
        <v>3.8065833333333337</v>
      </c>
      <c r="O1937" s="9">
        <f t="shared" si="469"/>
        <v>3.4350833333333335</v>
      </c>
      <c r="P1937" s="9">
        <f t="shared" si="470"/>
        <v>3.3000833333333337</v>
      </c>
      <c r="Q1937" s="9">
        <f t="shared" si="471"/>
        <v>3.2450833333333335</v>
      </c>
      <c r="R1937" s="8">
        <v>36780</v>
      </c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3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>
        <v>5.0110000000000001</v>
      </c>
      <c r="DH1937" s="2">
        <v>5.1349999999999998</v>
      </c>
      <c r="DI1937" s="2">
        <v>5.2350000000000003</v>
      </c>
      <c r="DJ1937" s="2">
        <v>5.2030000000000003</v>
      </c>
      <c r="DK1937" s="2">
        <v>4.9379999999999997</v>
      </c>
      <c r="DL1937" s="2">
        <v>4.6609999999999996</v>
      </c>
      <c r="DM1937" s="2">
        <v>4.3710000000000004</v>
      </c>
      <c r="DN1937" s="2">
        <v>4.2750000000000004</v>
      </c>
      <c r="DO1937" s="2">
        <v>4.2629999999999999</v>
      </c>
      <c r="DP1937" s="2">
        <v>4.2480000000000002</v>
      </c>
      <c r="DQ1937" s="2">
        <v>4.2430000000000003</v>
      </c>
      <c r="DR1937" s="2">
        <v>4.22</v>
      </c>
      <c r="DS1937" s="2">
        <v>4.2080000000000002</v>
      </c>
      <c r="DT1937" s="2">
        <v>4.3220000000000001</v>
      </c>
      <c r="DU1937" s="2">
        <v>4.4109999999999996</v>
      </c>
      <c r="DV1937" s="2">
        <v>4.3810000000000002</v>
      </c>
      <c r="DW1937" s="2">
        <v>4.1669999999999998</v>
      </c>
      <c r="DX1937" s="2">
        <v>3.9740000000000002</v>
      </c>
      <c r="DY1937" s="2">
        <v>3.7490000000000001</v>
      </c>
      <c r="DZ1937" s="2">
        <v>3.6579999999999999</v>
      </c>
      <c r="EA1937" s="2">
        <v>3.6360000000000001</v>
      </c>
      <c r="EB1937" s="2">
        <v>3.6339999999999999</v>
      </c>
      <c r="EC1937" s="2">
        <v>3.6389999999999998</v>
      </c>
      <c r="ED1937" s="2">
        <v>3.6339999999999999</v>
      </c>
      <c r="EE1937" s="2">
        <v>3.649</v>
      </c>
      <c r="EF1937" s="2">
        <v>3.7410000000000001</v>
      </c>
      <c r="EG1937" s="2">
        <v>3.8170000000000002</v>
      </c>
      <c r="EH1937" s="2">
        <v>3.8</v>
      </c>
      <c r="EI1937" s="2">
        <v>3.6579999999999999</v>
      </c>
      <c r="EJ1937" s="2">
        <v>3.488</v>
      </c>
      <c r="EK1937" s="2">
        <v>3.31</v>
      </c>
      <c r="EL1937" s="2">
        <v>3.29</v>
      </c>
      <c r="EM1937" s="2">
        <v>3.31</v>
      </c>
      <c r="EN1937" s="2">
        <v>3.3319999999999999</v>
      </c>
      <c r="EO1937" s="2">
        <v>3.3530000000000002</v>
      </c>
      <c r="EP1937" s="2">
        <v>3.343</v>
      </c>
      <c r="EQ1937" s="2">
        <v>3.359</v>
      </c>
      <c r="ER1937" s="2">
        <v>3.4510000000000001</v>
      </c>
      <c r="ES1937" s="2">
        <v>3.5270000000000001</v>
      </c>
      <c r="ET1937" s="2">
        <v>3.657</v>
      </c>
      <c r="EU1937" s="2">
        <v>3.5190000000000001</v>
      </c>
      <c r="EV1937" s="2">
        <v>3.3519999999999999</v>
      </c>
      <c r="EW1937" s="2">
        <v>3.177</v>
      </c>
      <c r="EX1937" s="2">
        <v>3.1579999999999999</v>
      </c>
      <c r="EY1937" s="2">
        <v>3.1789999999999998</v>
      </c>
      <c r="EZ1937" s="2">
        <v>3.2010000000000001</v>
      </c>
      <c r="FA1937" s="2">
        <v>3.222</v>
      </c>
      <c r="FB1937" s="2">
        <v>3.2109999999999999</v>
      </c>
      <c r="FC1937" s="2">
        <v>3.226</v>
      </c>
      <c r="FD1937" s="2">
        <v>3.3130000000000002</v>
      </c>
      <c r="FE1937" s="2">
        <v>3.3860000000000001</v>
      </c>
      <c r="FF1937" s="2">
        <v>3.5939999999999999</v>
      </c>
      <c r="FG1937" s="2">
        <v>3.46</v>
      </c>
      <c r="FH1937" s="2">
        <v>3.2959999999999998</v>
      </c>
      <c r="FI1937" s="2">
        <v>3.1240000000000001</v>
      </c>
      <c r="FJ1937" s="2">
        <v>3.1059999999999999</v>
      </c>
      <c r="FK1937" s="2">
        <v>3.1280000000000001</v>
      </c>
      <c r="FL1937" s="2">
        <v>3.15</v>
      </c>
      <c r="FM1937" s="2">
        <v>3.1709999999999998</v>
      </c>
      <c r="FN1937" s="2">
        <v>3.1589999999999998</v>
      </c>
      <c r="FO1937" s="2">
        <v>3.173</v>
      </c>
      <c r="FP1937" s="2">
        <v>3.2549999999999999</v>
      </c>
      <c r="FQ1937" s="2">
        <v>3.3250000000000002</v>
      </c>
      <c r="FR1937" s="2">
        <v>3.5760000000000001</v>
      </c>
      <c r="FS1937" s="2">
        <v>3.4460000000000002</v>
      </c>
      <c r="FT1937" s="2">
        <v>3.2850000000000001</v>
      </c>
      <c r="FU1937" s="2">
        <v>3.1160000000000001</v>
      </c>
      <c r="FV1937" s="2">
        <v>3.0990000000000002</v>
      </c>
      <c r="FW1937" s="2">
        <v>3.1219999999999999</v>
      </c>
      <c r="FX1937" s="2">
        <v>3.1440000000000001</v>
      </c>
      <c r="FY1937" s="2">
        <v>3.165</v>
      </c>
      <c r="FZ1937" s="2">
        <v>3.1520000000000001</v>
      </c>
      <c r="GA1937" s="2"/>
      <c r="GB1937" s="2"/>
      <c r="GC1937" s="2"/>
      <c r="GD1937" s="2"/>
      <c r="GE1937" s="2"/>
      <c r="GF1937" s="2"/>
      <c r="GG1937" s="2"/>
      <c r="GH1937" s="2"/>
      <c r="GI1937" s="2"/>
      <c r="GJ1937" s="2"/>
      <c r="GK1937" s="2"/>
      <c r="GL1937" s="2"/>
      <c r="GM1937" s="2"/>
      <c r="GN1937" s="2"/>
      <c r="GO1937" s="2"/>
      <c r="GP1937" s="2"/>
      <c r="GQ1937" s="2"/>
    </row>
    <row r="1938" spans="1:199" customFormat="1" hidden="1" x14ac:dyDescent="0.2">
      <c r="A1938">
        <f t="shared" si="472"/>
        <v>2</v>
      </c>
      <c r="B1938">
        <f t="shared" si="473"/>
        <v>9</v>
      </c>
      <c r="C1938" s="1">
        <v>36781</v>
      </c>
      <c r="D1938">
        <f t="shared" si="474"/>
        <v>9</v>
      </c>
      <c r="E1938">
        <f t="shared" si="475"/>
        <v>2000</v>
      </c>
      <c r="F1938" s="17">
        <f t="shared" si="461"/>
        <v>2.0000000000042206E-4</v>
      </c>
      <c r="G1938" s="16">
        <f t="shared" si="464"/>
        <v>-0.64933333333333287</v>
      </c>
      <c r="H1938" s="16">
        <f t="shared" si="465"/>
        <v>-0.38258333333333416</v>
      </c>
      <c r="I1938" s="16">
        <f t="shared" si="466"/>
        <v>-1.031916666666667</v>
      </c>
      <c r="J1938" s="7">
        <f>VLOOKUP(C1938,'Nymex hist.'!A:B,2,0)</f>
        <v>5.008</v>
      </c>
      <c r="K1938" s="11">
        <f t="shared" si="463"/>
        <v>5.008</v>
      </c>
      <c r="L1938" s="11">
        <f t="shared" si="462"/>
        <v>5.0082000000000004</v>
      </c>
      <c r="M1938" s="9">
        <f t="shared" si="467"/>
        <v>4.4215</v>
      </c>
      <c r="N1938" s="9">
        <f t="shared" si="468"/>
        <v>3.7721666666666671</v>
      </c>
      <c r="O1938" s="9">
        <f t="shared" si="469"/>
        <v>3.3895833333333329</v>
      </c>
      <c r="P1938" s="9">
        <f t="shared" si="470"/>
        <v>3.2388333333333326</v>
      </c>
      <c r="Q1938" s="9">
        <f t="shared" si="471"/>
        <v>3.1788333333333334</v>
      </c>
      <c r="R1938" s="8">
        <v>36781</v>
      </c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3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>
        <v>5.008</v>
      </c>
      <c r="DH1938" s="2">
        <v>5.1050000000000004</v>
      </c>
      <c r="DI1938" s="2">
        <v>5.2089999999999996</v>
      </c>
      <c r="DJ1938" s="2">
        <v>5.1779999999999999</v>
      </c>
      <c r="DK1938" s="2">
        <v>4.9130000000000003</v>
      </c>
      <c r="DL1938" s="2">
        <v>4.6360000000000001</v>
      </c>
      <c r="DM1938" s="2">
        <v>4.3460000000000001</v>
      </c>
      <c r="DN1938" s="2">
        <v>4.2510000000000003</v>
      </c>
      <c r="DO1938" s="2">
        <v>4.2370000000000001</v>
      </c>
      <c r="DP1938" s="2">
        <v>4.2220000000000004</v>
      </c>
      <c r="DQ1938" s="2">
        <v>4.2169999999999996</v>
      </c>
      <c r="DR1938" s="2">
        <v>4.1970000000000001</v>
      </c>
      <c r="DS1938" s="2">
        <v>4.1870000000000003</v>
      </c>
      <c r="DT1938" s="2">
        <v>4.2869999999999999</v>
      </c>
      <c r="DU1938" s="2">
        <v>4.3869999999999996</v>
      </c>
      <c r="DV1938" s="2">
        <v>4.3570000000000002</v>
      </c>
      <c r="DW1938" s="2">
        <v>4.1470000000000002</v>
      </c>
      <c r="DX1938" s="2">
        <v>3.9470000000000001</v>
      </c>
      <c r="DY1938" s="2">
        <v>3.7109999999999999</v>
      </c>
      <c r="DZ1938" s="2">
        <v>3.62</v>
      </c>
      <c r="EA1938" s="2">
        <v>3.5979999999999999</v>
      </c>
      <c r="EB1938" s="2">
        <v>3.5960000000000001</v>
      </c>
      <c r="EC1938" s="2">
        <v>3.601</v>
      </c>
      <c r="ED1938" s="2">
        <v>3.5960000000000001</v>
      </c>
      <c r="EE1938" s="2">
        <v>3.6110000000000002</v>
      </c>
      <c r="EF1938" s="2">
        <v>3.7029999999999998</v>
      </c>
      <c r="EG1938" s="2">
        <v>3.7789999999999999</v>
      </c>
      <c r="EH1938" s="2">
        <v>3.76</v>
      </c>
      <c r="EI1938" s="2">
        <v>3.617</v>
      </c>
      <c r="EJ1938" s="2">
        <v>3.4449999999999998</v>
      </c>
      <c r="EK1938" s="2">
        <v>3.262</v>
      </c>
      <c r="EL1938" s="2">
        <v>3.242</v>
      </c>
      <c r="EM1938" s="2">
        <v>3.262</v>
      </c>
      <c r="EN1938" s="2">
        <v>3.294</v>
      </c>
      <c r="EO1938" s="2">
        <v>3.3050000000000002</v>
      </c>
      <c r="EP1938" s="2">
        <v>3.2949999999999999</v>
      </c>
      <c r="EQ1938" s="2">
        <v>3.3109999999999999</v>
      </c>
      <c r="ER1938" s="2">
        <v>3.403</v>
      </c>
      <c r="ES1938" s="2">
        <v>3.4790000000000001</v>
      </c>
      <c r="ET1938" s="2">
        <v>3.6019999999999999</v>
      </c>
      <c r="EU1938" s="2">
        <v>3.4630000000000001</v>
      </c>
      <c r="EV1938" s="2">
        <v>3.294</v>
      </c>
      <c r="EW1938" s="2">
        <v>3.1139999999999999</v>
      </c>
      <c r="EX1938" s="2">
        <v>3.0950000000000002</v>
      </c>
      <c r="EY1938" s="2">
        <v>3.1160000000000001</v>
      </c>
      <c r="EZ1938" s="2">
        <v>3.1379999999999999</v>
      </c>
      <c r="FA1938" s="2">
        <v>3.1589999999999998</v>
      </c>
      <c r="FB1938" s="2">
        <v>3.149</v>
      </c>
      <c r="FC1938" s="2">
        <v>3.1629999999999998</v>
      </c>
      <c r="FD1938" s="2">
        <v>3.25</v>
      </c>
      <c r="FE1938" s="2">
        <v>3.323</v>
      </c>
      <c r="FF1938" s="2">
        <v>3.5339999999999998</v>
      </c>
      <c r="FG1938" s="2">
        <v>3.399</v>
      </c>
      <c r="FH1938" s="2">
        <v>3.2330000000000001</v>
      </c>
      <c r="FI1938" s="2">
        <v>3.056</v>
      </c>
      <c r="FJ1938" s="2">
        <v>3.0379999999999998</v>
      </c>
      <c r="FK1938" s="2">
        <v>3.06</v>
      </c>
      <c r="FL1938" s="2">
        <v>3.0819999999999999</v>
      </c>
      <c r="FM1938" s="2">
        <v>3.1030000000000002</v>
      </c>
      <c r="FN1938" s="2">
        <v>3.0920000000000001</v>
      </c>
      <c r="FO1938" s="2">
        <v>3.105</v>
      </c>
      <c r="FP1938" s="2">
        <v>3.1869999999999998</v>
      </c>
      <c r="FQ1938" s="2">
        <v>3.2570000000000001</v>
      </c>
      <c r="FR1938" s="2">
        <v>3.516</v>
      </c>
      <c r="FS1938" s="2">
        <v>3.3849999999999998</v>
      </c>
      <c r="FT1938" s="2">
        <v>3.222</v>
      </c>
      <c r="FU1938" s="2">
        <v>3.048</v>
      </c>
      <c r="FV1938" s="2">
        <v>3.0310000000000001</v>
      </c>
      <c r="FW1938" s="2">
        <v>3.0539999999999998</v>
      </c>
      <c r="FX1938" s="2">
        <v>3.0760000000000001</v>
      </c>
      <c r="FY1938" s="2">
        <v>3.097</v>
      </c>
      <c r="FZ1938" s="2">
        <v>3.085</v>
      </c>
      <c r="GA1938" s="2"/>
      <c r="GB1938" s="2"/>
      <c r="GC1938" s="2"/>
      <c r="GD1938" s="2"/>
      <c r="GE1938" s="2"/>
      <c r="GF1938" s="2"/>
      <c r="GG1938" s="2"/>
      <c r="GH1938" s="2"/>
      <c r="GI1938" s="2"/>
      <c r="GJ1938" s="2"/>
      <c r="GK1938" s="2"/>
      <c r="GL1938" s="2"/>
      <c r="GM1938" s="2"/>
      <c r="GN1938" s="2"/>
      <c r="GO1938" s="2"/>
      <c r="GP1938" s="2"/>
      <c r="GQ1938" s="2"/>
    </row>
    <row r="1939" spans="1:199" customFormat="1" hidden="1" x14ac:dyDescent="0.2">
      <c r="A1939">
        <f t="shared" si="472"/>
        <v>3</v>
      </c>
      <c r="B1939">
        <f t="shared" si="473"/>
        <v>9</v>
      </c>
      <c r="C1939" s="1">
        <v>36782</v>
      </c>
      <c r="D1939">
        <f t="shared" si="474"/>
        <v>9</v>
      </c>
      <c r="E1939">
        <f t="shared" si="475"/>
        <v>2000</v>
      </c>
      <c r="F1939" s="17">
        <f t="shared" si="461"/>
        <v>-5.9999999999948983E-4</v>
      </c>
      <c r="G1939" s="16">
        <f t="shared" si="464"/>
        <v>-0.68583333333333307</v>
      </c>
      <c r="H1939" s="16">
        <f t="shared" si="465"/>
        <v>-0.40533333333333355</v>
      </c>
      <c r="I1939" s="16">
        <f t="shared" si="466"/>
        <v>-1.0911666666666666</v>
      </c>
      <c r="J1939" s="7">
        <f>VLOOKUP(C1939,'Nymex hist.'!A:B,2,0)</f>
        <v>5.0549999999999997</v>
      </c>
      <c r="K1939" s="11">
        <f t="shared" si="463"/>
        <v>5.0549999999999997</v>
      </c>
      <c r="L1939" s="11">
        <f t="shared" si="462"/>
        <v>5.0544000000000002</v>
      </c>
      <c r="M1939" s="9">
        <f t="shared" si="467"/>
        <v>4.4587500000000002</v>
      </c>
      <c r="N1939" s="9">
        <f t="shared" si="468"/>
        <v>3.7729166666666671</v>
      </c>
      <c r="O1939" s="9">
        <f t="shared" si="469"/>
        <v>3.3675833333333336</v>
      </c>
      <c r="P1939" s="9">
        <f t="shared" si="470"/>
        <v>3.2175833333333324</v>
      </c>
      <c r="Q1939" s="9">
        <f t="shared" si="471"/>
        <v>3.1575833333333336</v>
      </c>
      <c r="R1939" s="8">
        <v>36782</v>
      </c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3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>
        <v>5.0549999999999997</v>
      </c>
      <c r="DH1939" s="2">
        <v>5.157</v>
      </c>
      <c r="DI1939" s="2">
        <v>5.26</v>
      </c>
      <c r="DJ1939" s="2">
        <v>5.2249999999999996</v>
      </c>
      <c r="DK1939" s="2">
        <v>4.9550000000000001</v>
      </c>
      <c r="DL1939" s="2">
        <v>4.6749999999999998</v>
      </c>
      <c r="DM1939" s="2">
        <v>4.3810000000000002</v>
      </c>
      <c r="DN1939" s="2">
        <v>4.2830000000000004</v>
      </c>
      <c r="DO1939" s="2">
        <v>4.2679999999999998</v>
      </c>
      <c r="DP1939" s="2">
        <v>4.2530000000000001</v>
      </c>
      <c r="DQ1939" s="2">
        <v>4.2510000000000003</v>
      </c>
      <c r="DR1939" s="2">
        <v>4.2359999999999998</v>
      </c>
      <c r="DS1939" s="2">
        <v>4.226</v>
      </c>
      <c r="DT1939" s="2">
        <v>4.3259999999999996</v>
      </c>
      <c r="DU1939" s="2">
        <v>4.4260000000000002</v>
      </c>
      <c r="DV1939" s="2">
        <v>4.3860000000000001</v>
      </c>
      <c r="DW1939" s="2">
        <v>4.17</v>
      </c>
      <c r="DX1939" s="2">
        <v>3.9670000000000001</v>
      </c>
      <c r="DY1939" s="2">
        <v>3.718</v>
      </c>
      <c r="DZ1939" s="2">
        <v>3.6120000000000001</v>
      </c>
      <c r="EA1939" s="2">
        <v>3.59</v>
      </c>
      <c r="EB1939" s="2">
        <v>3.5870000000000002</v>
      </c>
      <c r="EC1939" s="2">
        <v>3.5920000000000001</v>
      </c>
      <c r="ED1939" s="2">
        <v>3.5870000000000002</v>
      </c>
      <c r="EE1939" s="2">
        <v>3.6019999999999999</v>
      </c>
      <c r="EF1939" s="2">
        <v>3.694</v>
      </c>
      <c r="EG1939" s="2">
        <v>3.77</v>
      </c>
      <c r="EH1939" s="2">
        <v>3.7509999999999999</v>
      </c>
      <c r="EI1939" s="2">
        <v>3.5960000000000001</v>
      </c>
      <c r="EJ1939" s="2">
        <v>3.4239999999999999</v>
      </c>
      <c r="EK1939" s="2">
        <v>3.2410000000000001</v>
      </c>
      <c r="EL1939" s="2">
        <v>3.2210000000000001</v>
      </c>
      <c r="EM1939" s="2">
        <v>3.2410000000000001</v>
      </c>
      <c r="EN1939" s="2">
        <v>3.2730000000000001</v>
      </c>
      <c r="EO1939" s="2">
        <v>3.2839999999999998</v>
      </c>
      <c r="EP1939" s="2">
        <v>3.274</v>
      </c>
      <c r="EQ1939" s="2">
        <v>3.282</v>
      </c>
      <c r="ER1939" s="2">
        <v>3.3740000000000001</v>
      </c>
      <c r="ES1939" s="2">
        <v>3.45</v>
      </c>
      <c r="ET1939" s="2">
        <v>3.593</v>
      </c>
      <c r="EU1939" s="2">
        <v>3.4420000000000002</v>
      </c>
      <c r="EV1939" s="2">
        <v>3.2730000000000001</v>
      </c>
      <c r="EW1939" s="2">
        <v>3.093</v>
      </c>
      <c r="EX1939" s="2">
        <v>3.0739999999999998</v>
      </c>
      <c r="EY1939" s="2">
        <v>3.0950000000000002</v>
      </c>
      <c r="EZ1939" s="2">
        <v>3.1269999999999998</v>
      </c>
      <c r="FA1939" s="2">
        <v>3.1379999999999999</v>
      </c>
      <c r="FB1939" s="2">
        <v>3.1269999999999998</v>
      </c>
      <c r="FC1939" s="2">
        <v>3.1339999999999999</v>
      </c>
      <c r="FD1939" s="2">
        <v>3.2210000000000001</v>
      </c>
      <c r="FE1939" s="2">
        <v>3.294</v>
      </c>
      <c r="FF1939" s="2">
        <v>3.5249999999999999</v>
      </c>
      <c r="FG1939" s="2">
        <v>3.3780000000000001</v>
      </c>
      <c r="FH1939" s="2">
        <v>3.2120000000000002</v>
      </c>
      <c r="FI1939" s="2">
        <v>3.0350000000000001</v>
      </c>
      <c r="FJ1939" s="2">
        <v>3.0169999999999999</v>
      </c>
      <c r="FK1939" s="2">
        <v>3.0390000000000001</v>
      </c>
      <c r="FL1939" s="2">
        <v>3.0710000000000002</v>
      </c>
      <c r="FM1939" s="2">
        <v>3.0819999999999999</v>
      </c>
      <c r="FN1939" s="2">
        <v>3.07</v>
      </c>
      <c r="FO1939" s="2">
        <v>3.0760000000000001</v>
      </c>
      <c r="FP1939" s="2">
        <v>3.1579999999999999</v>
      </c>
      <c r="FQ1939" s="2">
        <v>3.2280000000000002</v>
      </c>
      <c r="FR1939" s="2">
        <v>3.5070000000000001</v>
      </c>
      <c r="FS1939" s="2">
        <v>3.3639999999999999</v>
      </c>
      <c r="FT1939" s="2">
        <v>3.2010000000000001</v>
      </c>
      <c r="FU1939" s="2">
        <v>3.0270000000000001</v>
      </c>
      <c r="FV1939" s="2">
        <v>3.01</v>
      </c>
      <c r="FW1939" s="2">
        <v>3.0329999999999999</v>
      </c>
      <c r="FX1939" s="2">
        <v>3.0649999999999999</v>
      </c>
      <c r="FY1939" s="2">
        <v>3.0760000000000001</v>
      </c>
      <c r="FZ1939" s="2">
        <v>3.0630000000000002</v>
      </c>
      <c r="GA1939" s="2"/>
      <c r="GB1939" s="2"/>
      <c r="GC1939" s="2"/>
      <c r="GD1939" s="2"/>
      <c r="GE1939" s="2"/>
      <c r="GF1939" s="2"/>
      <c r="GG1939" s="2"/>
      <c r="GH1939" s="2"/>
      <c r="GI1939" s="2"/>
      <c r="GJ1939" s="2"/>
      <c r="GK1939" s="2"/>
      <c r="GL1939" s="2"/>
      <c r="GM1939" s="2"/>
      <c r="GN1939" s="2"/>
      <c r="GO1939" s="2"/>
      <c r="GP1939" s="2"/>
      <c r="GQ1939" s="2"/>
    </row>
    <row r="1940" spans="1:199" x14ac:dyDescent="0.2">
      <c r="A1940" s="36">
        <f t="shared" si="472"/>
        <v>4</v>
      </c>
      <c r="B1940" s="36">
        <f t="shared" si="473"/>
        <v>9</v>
      </c>
      <c r="C1940" s="1">
        <v>36783</v>
      </c>
      <c r="D1940">
        <f t="shared" si="474"/>
        <v>9</v>
      </c>
      <c r="E1940">
        <f t="shared" si="475"/>
        <v>2000</v>
      </c>
      <c r="F1940" s="21">
        <f t="shared" si="461"/>
        <v>6.0000000000037801E-4</v>
      </c>
      <c r="G1940" s="21">
        <f t="shared" si="464"/>
        <v>-0.71258333333333335</v>
      </c>
      <c r="H1940" s="21">
        <f t="shared" si="465"/>
        <v>-0.44525000000000059</v>
      </c>
      <c r="I1940" s="21">
        <f t="shared" si="466"/>
        <v>-1.1578333333333339</v>
      </c>
      <c r="J1940" s="23">
        <f>VLOOKUP(C1940,'Nymex hist.'!A:B,2,0)</f>
        <v>5.1950000000000003</v>
      </c>
      <c r="K1940" s="23">
        <f t="shared" si="463"/>
        <v>5.1950000000000003</v>
      </c>
      <c r="L1940" s="23">
        <f t="shared" si="462"/>
        <v>5.1956000000000007</v>
      </c>
      <c r="M1940" s="23">
        <f t="shared" si="467"/>
        <v>4.5641666666666669</v>
      </c>
      <c r="N1940" s="23">
        <f t="shared" si="468"/>
        <v>3.8515833333333336</v>
      </c>
      <c r="O1940" s="23">
        <f t="shared" si="469"/>
        <v>3.406333333333333</v>
      </c>
      <c r="P1940" s="23">
        <f t="shared" si="470"/>
        <v>3.241333333333333</v>
      </c>
      <c r="Q1940" s="23">
        <f t="shared" si="471"/>
        <v>3.1763333333333335</v>
      </c>
      <c r="R1940" s="30">
        <v>36783</v>
      </c>
      <c r="S1940" s="32"/>
      <c r="T1940" s="32"/>
      <c r="U1940" s="32"/>
      <c r="V1940" s="32"/>
      <c r="W1940" s="32"/>
      <c r="X1940" s="32"/>
      <c r="Y1940" s="32"/>
      <c r="Z1940" s="32"/>
      <c r="AA1940" s="32"/>
      <c r="AB1940" s="32"/>
      <c r="AC1940" s="32"/>
      <c r="AD1940" s="32"/>
      <c r="AE1940" s="32"/>
      <c r="AF1940" s="32"/>
      <c r="AG1940" s="32"/>
      <c r="AH1940" s="32"/>
      <c r="AI1940" s="32"/>
      <c r="AJ1940" s="34"/>
      <c r="AK1940" s="32"/>
      <c r="AL1940" s="32"/>
      <c r="AM1940" s="32"/>
      <c r="AN1940" s="32"/>
      <c r="AO1940" s="32"/>
      <c r="AP1940" s="32"/>
      <c r="AQ1940" s="32"/>
      <c r="AR1940" s="32"/>
      <c r="AS1940" s="32"/>
      <c r="AT1940" s="32"/>
      <c r="AU1940" s="32"/>
      <c r="AV1940" s="32"/>
      <c r="AW1940" s="32"/>
      <c r="AX1940" s="32"/>
      <c r="AY1940" s="32"/>
      <c r="AZ1940" s="32"/>
      <c r="BA1940" s="32"/>
      <c r="BB1940" s="32"/>
      <c r="BC1940" s="32"/>
      <c r="BD1940" s="32"/>
      <c r="BE1940" s="32"/>
      <c r="BF1940" s="32"/>
      <c r="BG1940" s="32"/>
      <c r="BH1940" s="32"/>
      <c r="BI1940" s="32"/>
      <c r="BJ1940" s="32"/>
      <c r="BK1940" s="32"/>
      <c r="BL1940" s="32"/>
      <c r="BM1940" s="32"/>
      <c r="BN1940" s="32"/>
      <c r="BO1940" s="32"/>
      <c r="BP1940" s="32"/>
      <c r="BQ1940" s="32"/>
      <c r="BR1940" s="32"/>
      <c r="BS1940" s="32"/>
      <c r="BT1940" s="32"/>
      <c r="BU1940" s="32"/>
      <c r="BV1940" s="32"/>
      <c r="BW1940" s="32"/>
      <c r="BX1940" s="32"/>
      <c r="BY1940" s="32"/>
      <c r="BZ1940" s="32"/>
      <c r="CA1940" s="32"/>
      <c r="CB1940" s="32"/>
      <c r="CC1940" s="32"/>
      <c r="CD1940" s="32"/>
      <c r="CE1940" s="32"/>
      <c r="CF1940" s="32"/>
      <c r="CG1940" s="32"/>
      <c r="CH1940" s="32"/>
      <c r="CI1940" s="32"/>
      <c r="CJ1940" s="32"/>
      <c r="CK1940" s="32"/>
      <c r="CL1940" s="32"/>
      <c r="CM1940" s="32"/>
      <c r="CN1940" s="32"/>
      <c r="CO1940" s="32"/>
      <c r="CP1940" s="32"/>
      <c r="CQ1940" s="32"/>
      <c r="CR1940" s="32"/>
      <c r="CS1940" s="32"/>
      <c r="CT1940" s="32"/>
      <c r="CU1940" s="32"/>
      <c r="CV1940" s="32"/>
      <c r="CW1940" s="32"/>
      <c r="CX1940" s="32"/>
      <c r="CY1940" s="32"/>
      <c r="CZ1940" s="32"/>
      <c r="DA1940" s="32"/>
      <c r="DB1940" s="32"/>
      <c r="DC1940" s="32"/>
      <c r="DD1940" s="32"/>
      <c r="DE1940" s="32"/>
      <c r="DF1940" s="32"/>
      <c r="DG1940" s="32">
        <v>5.1950000000000003</v>
      </c>
      <c r="DH1940" s="32">
        <v>5.3120000000000003</v>
      </c>
      <c r="DI1940" s="32">
        <v>5.4119999999999999</v>
      </c>
      <c r="DJ1940" s="32">
        <v>5.367</v>
      </c>
      <c r="DK1940" s="32">
        <v>5.0880000000000001</v>
      </c>
      <c r="DL1940" s="32">
        <v>4.7990000000000004</v>
      </c>
      <c r="DM1940" s="32">
        <v>4.4939999999999998</v>
      </c>
      <c r="DN1940" s="32">
        <v>4.3890000000000002</v>
      </c>
      <c r="DO1940" s="32">
        <v>4.3689999999999998</v>
      </c>
      <c r="DP1940" s="32">
        <v>4.3490000000000002</v>
      </c>
      <c r="DQ1940" s="32">
        <v>4.3419999999999996</v>
      </c>
      <c r="DR1940" s="32">
        <v>4.327</v>
      </c>
      <c r="DS1940" s="32">
        <v>4.3170000000000002</v>
      </c>
      <c r="DT1940" s="32">
        <v>4.4169999999999998</v>
      </c>
      <c r="DU1940" s="32">
        <v>4.5119999999999996</v>
      </c>
      <c r="DV1940" s="32">
        <v>4.4820000000000002</v>
      </c>
      <c r="DW1940" s="32">
        <v>4.2619999999999996</v>
      </c>
      <c r="DX1940" s="32">
        <v>4.0419999999999998</v>
      </c>
      <c r="DY1940" s="32">
        <v>3.7869999999999999</v>
      </c>
      <c r="DZ1940" s="32">
        <v>3.6869999999999998</v>
      </c>
      <c r="EA1940" s="32">
        <v>3.665</v>
      </c>
      <c r="EB1940" s="32">
        <v>3.67</v>
      </c>
      <c r="EC1940" s="32">
        <v>3.6749999999999998</v>
      </c>
      <c r="ED1940" s="32">
        <v>3.67</v>
      </c>
      <c r="EE1940" s="32">
        <v>3.673</v>
      </c>
      <c r="EF1940" s="32">
        <v>3.7650000000000001</v>
      </c>
      <c r="EG1940" s="32">
        <v>3.8410000000000002</v>
      </c>
      <c r="EH1940" s="32">
        <v>3.8220000000000001</v>
      </c>
      <c r="EI1940" s="32">
        <v>3.6619999999999999</v>
      </c>
      <c r="EJ1940" s="32">
        <v>3.4820000000000002</v>
      </c>
      <c r="EK1940" s="32">
        <v>3.294</v>
      </c>
      <c r="EL1940" s="32">
        <v>3.2440000000000002</v>
      </c>
      <c r="EM1940" s="32">
        <v>3.2629999999999999</v>
      </c>
      <c r="EN1940" s="32">
        <v>3.282</v>
      </c>
      <c r="EO1940" s="32">
        <v>3.2890000000000001</v>
      </c>
      <c r="EP1940" s="32">
        <v>3.2789999999999999</v>
      </c>
      <c r="EQ1940" s="32">
        <v>3.3330000000000002</v>
      </c>
      <c r="ER1940" s="32">
        <v>3.4249999999999998</v>
      </c>
      <c r="ES1940" s="32">
        <v>3.5009999999999999</v>
      </c>
      <c r="ET1940" s="32">
        <v>3.649</v>
      </c>
      <c r="EU1940" s="32">
        <v>3.4929999999999999</v>
      </c>
      <c r="EV1940" s="32">
        <v>3.3159999999999998</v>
      </c>
      <c r="EW1940" s="32">
        <v>3.1309999999999998</v>
      </c>
      <c r="EX1940" s="32">
        <v>3.0819999999999999</v>
      </c>
      <c r="EY1940" s="32">
        <v>3.1019999999999999</v>
      </c>
      <c r="EZ1940" s="32">
        <v>3.121</v>
      </c>
      <c r="FA1940" s="32">
        <v>3.1280000000000001</v>
      </c>
      <c r="FB1940" s="32">
        <v>3.117</v>
      </c>
      <c r="FC1940" s="32">
        <v>3.17</v>
      </c>
      <c r="FD1940" s="32">
        <v>3.2570000000000001</v>
      </c>
      <c r="FE1940" s="32">
        <v>3.33</v>
      </c>
      <c r="FF1940" s="32">
        <v>3.5760000000000001</v>
      </c>
      <c r="FG1940" s="32">
        <v>3.4239999999999999</v>
      </c>
      <c r="FH1940" s="32">
        <v>3.25</v>
      </c>
      <c r="FI1940" s="32">
        <v>3.0680000000000001</v>
      </c>
      <c r="FJ1940" s="32">
        <v>3.02</v>
      </c>
      <c r="FK1940" s="32">
        <v>3.0409999999999999</v>
      </c>
      <c r="FL1940" s="32">
        <v>3.06</v>
      </c>
      <c r="FM1940" s="32">
        <v>3.0670000000000002</v>
      </c>
      <c r="FN1940" s="32">
        <v>3.0550000000000002</v>
      </c>
      <c r="FO1940" s="32">
        <v>3.1070000000000002</v>
      </c>
      <c r="FP1940" s="32">
        <v>3.1890000000000001</v>
      </c>
      <c r="FQ1940" s="32">
        <v>3.2589999999999999</v>
      </c>
      <c r="FR1940" s="32">
        <v>3.5579999999999998</v>
      </c>
      <c r="FS1940" s="32">
        <v>3.41</v>
      </c>
      <c r="FT1940" s="32">
        <v>3.2389999999999999</v>
      </c>
      <c r="FU1940" s="32">
        <v>3.06</v>
      </c>
      <c r="FV1940" s="32">
        <v>3.0129999999999999</v>
      </c>
      <c r="FW1940" s="32">
        <v>3.0350000000000001</v>
      </c>
      <c r="FX1940" s="32">
        <v>3.0539999999999998</v>
      </c>
      <c r="FY1940" s="32">
        <v>3.0609999999999999</v>
      </c>
      <c r="FZ1940" s="32">
        <v>3.048</v>
      </c>
      <c r="GA1940" s="32"/>
      <c r="GB1940" s="32"/>
      <c r="GC1940" s="32"/>
      <c r="GD1940" s="32"/>
      <c r="GE1940" s="32"/>
      <c r="GF1940" s="32"/>
      <c r="GG1940" s="32"/>
      <c r="GH1940" s="32"/>
      <c r="GI1940" s="32"/>
      <c r="GJ1940" s="32"/>
      <c r="GK1940" s="32"/>
      <c r="GL1940" s="32"/>
      <c r="GM1940" s="32"/>
      <c r="GN1940" s="32"/>
      <c r="GO1940" s="32"/>
      <c r="GP1940" s="32"/>
      <c r="GQ1940" s="32"/>
    </row>
    <row r="1941" spans="1:199" customFormat="1" hidden="1" x14ac:dyDescent="0.2">
      <c r="A1941">
        <f t="shared" si="472"/>
        <v>5</v>
      </c>
      <c r="B1941">
        <f t="shared" si="473"/>
        <v>9</v>
      </c>
      <c r="C1941" s="1">
        <v>36784</v>
      </c>
      <c r="D1941">
        <f t="shared" si="474"/>
        <v>9</v>
      </c>
      <c r="E1941">
        <f t="shared" si="475"/>
        <v>2000</v>
      </c>
      <c r="F1941" s="17">
        <f t="shared" si="461"/>
        <v>-2.3000000000000576E-2</v>
      </c>
      <c r="G1941" s="16">
        <f t="shared" si="464"/>
        <v>-0.70133333333333292</v>
      </c>
      <c r="H1941" s="16">
        <f t="shared" si="465"/>
        <v>-0.44750000000000023</v>
      </c>
      <c r="I1941" s="16">
        <f t="shared" si="466"/>
        <v>-1.1488333333333332</v>
      </c>
      <c r="J1941" s="7">
        <f>VLOOKUP(C1941,'Nymex hist.'!A:B,2,0)</f>
        <v>5.2060000000000004</v>
      </c>
      <c r="K1941" s="11">
        <f t="shared" si="463"/>
        <v>5.2060000000000004</v>
      </c>
      <c r="L1941" s="11">
        <f t="shared" si="462"/>
        <v>5.1829999999999998</v>
      </c>
      <c r="M1941" s="9">
        <f t="shared" si="467"/>
        <v>4.5558333333333332</v>
      </c>
      <c r="N1941" s="9">
        <f t="shared" si="468"/>
        <v>3.8545000000000003</v>
      </c>
      <c r="O1941" s="9">
        <f t="shared" si="469"/>
        <v>3.407</v>
      </c>
      <c r="P1941" s="9">
        <f t="shared" si="470"/>
        <v>3.2320000000000007</v>
      </c>
      <c r="Q1941" s="9">
        <f t="shared" si="471"/>
        <v>3.1620000000000008</v>
      </c>
      <c r="R1941" s="8">
        <v>36784</v>
      </c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3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>
        <v>5.2060000000000004</v>
      </c>
      <c r="DH1941" s="2">
        <v>5.3</v>
      </c>
      <c r="DI1941" s="2">
        <v>5.4</v>
      </c>
      <c r="DJ1941" s="2">
        <v>5.3550000000000004</v>
      </c>
      <c r="DK1941" s="2">
        <v>5.0750000000000002</v>
      </c>
      <c r="DL1941" s="2">
        <v>4.7850000000000001</v>
      </c>
      <c r="DM1941" s="2">
        <v>4.4850000000000003</v>
      </c>
      <c r="DN1941" s="2">
        <v>4.38</v>
      </c>
      <c r="DO1941" s="2">
        <v>4.3600000000000003</v>
      </c>
      <c r="DP1941" s="2">
        <v>4.34</v>
      </c>
      <c r="DQ1941" s="2">
        <v>4.335</v>
      </c>
      <c r="DR1941" s="2">
        <v>4.32</v>
      </c>
      <c r="DS1941" s="2">
        <v>4.3099999999999996</v>
      </c>
      <c r="DT1941" s="2">
        <v>4.415</v>
      </c>
      <c r="DU1941" s="2">
        <v>4.51</v>
      </c>
      <c r="DV1941" s="2">
        <v>4.4800000000000004</v>
      </c>
      <c r="DW1941" s="2">
        <v>4.26</v>
      </c>
      <c r="DX1941" s="2">
        <v>4.04</v>
      </c>
      <c r="DY1941" s="2">
        <v>3.79</v>
      </c>
      <c r="DZ1941" s="2">
        <v>3.69</v>
      </c>
      <c r="EA1941" s="2">
        <v>3.67</v>
      </c>
      <c r="EB1941" s="2">
        <v>3.6749999999999998</v>
      </c>
      <c r="EC1941" s="2">
        <v>3.68</v>
      </c>
      <c r="ED1941" s="2">
        <v>3.6749999999999998</v>
      </c>
      <c r="EE1941" s="2">
        <v>3.6779999999999999</v>
      </c>
      <c r="EF1941" s="2">
        <v>3.77</v>
      </c>
      <c r="EG1941" s="2">
        <v>3.8460000000000001</v>
      </c>
      <c r="EH1941" s="2">
        <v>3.827</v>
      </c>
      <c r="EI1941" s="2">
        <v>3.6669999999999998</v>
      </c>
      <c r="EJ1941" s="2">
        <v>3.4870000000000001</v>
      </c>
      <c r="EK1941" s="2">
        <v>3.2989999999999999</v>
      </c>
      <c r="EL1941" s="2">
        <v>3.2490000000000001</v>
      </c>
      <c r="EM1941" s="2">
        <v>3.2610000000000001</v>
      </c>
      <c r="EN1941" s="2">
        <v>3.2719999999999998</v>
      </c>
      <c r="EO1941" s="2">
        <v>3.2789999999999999</v>
      </c>
      <c r="EP1941" s="2">
        <v>3.2690000000000001</v>
      </c>
      <c r="EQ1941" s="2">
        <v>3.3380000000000001</v>
      </c>
      <c r="ER1941" s="2">
        <v>3.43</v>
      </c>
      <c r="ES1941" s="2">
        <v>3.5059999999999998</v>
      </c>
      <c r="ET1941" s="2">
        <v>3.6440000000000001</v>
      </c>
      <c r="EU1941" s="2">
        <v>3.488</v>
      </c>
      <c r="EV1941" s="2">
        <v>3.3109999999999999</v>
      </c>
      <c r="EW1941" s="2">
        <v>3.1259999999999999</v>
      </c>
      <c r="EX1941" s="2">
        <v>3.077</v>
      </c>
      <c r="EY1941" s="2">
        <v>3.09</v>
      </c>
      <c r="EZ1941" s="2">
        <v>3.101</v>
      </c>
      <c r="FA1941" s="2">
        <v>3.1080000000000001</v>
      </c>
      <c r="FB1941" s="2">
        <v>3.097</v>
      </c>
      <c r="FC1941" s="2">
        <v>3.165</v>
      </c>
      <c r="FD1941" s="2">
        <v>3.2519999999999998</v>
      </c>
      <c r="FE1941" s="2">
        <v>3.3250000000000002</v>
      </c>
      <c r="FF1941" s="2">
        <v>3.5659999999999998</v>
      </c>
      <c r="FG1941" s="2">
        <v>3.4140000000000001</v>
      </c>
      <c r="FH1941" s="2">
        <v>3.24</v>
      </c>
      <c r="FI1941" s="2">
        <v>3.0579999999999998</v>
      </c>
      <c r="FJ1941" s="2">
        <v>3.01</v>
      </c>
      <c r="FK1941" s="2">
        <v>3.024</v>
      </c>
      <c r="FL1941" s="2">
        <v>3.0350000000000001</v>
      </c>
      <c r="FM1941" s="2">
        <v>3.0419999999999998</v>
      </c>
      <c r="FN1941" s="2">
        <v>3.03</v>
      </c>
      <c r="FO1941" s="2">
        <v>3.097</v>
      </c>
      <c r="FP1941" s="2">
        <v>3.1789999999999998</v>
      </c>
      <c r="FQ1941" s="2">
        <v>3.2490000000000001</v>
      </c>
      <c r="FR1941" s="2">
        <v>3.5430000000000001</v>
      </c>
      <c r="FS1941" s="2">
        <v>3.395</v>
      </c>
      <c r="FT1941" s="2">
        <v>3.2240000000000002</v>
      </c>
      <c r="FU1941" s="2">
        <v>3.0449999999999999</v>
      </c>
      <c r="FV1941" s="2">
        <v>2.9980000000000002</v>
      </c>
      <c r="FW1941" s="2">
        <v>3.0129999999999999</v>
      </c>
      <c r="FX1941" s="2">
        <v>3.024</v>
      </c>
      <c r="FY1941" s="2">
        <v>3.0310000000000001</v>
      </c>
      <c r="FZ1941" s="2">
        <v>3.0179999999999998</v>
      </c>
      <c r="GA1941" s="2"/>
      <c r="GB1941" s="2"/>
      <c r="GC1941" s="2"/>
      <c r="GD1941" s="2"/>
      <c r="GE1941" s="2"/>
      <c r="GF1941" s="2"/>
      <c r="GG1941" s="2"/>
      <c r="GH1941" s="2"/>
      <c r="GI1941" s="2"/>
      <c r="GJ1941" s="2"/>
      <c r="GK1941" s="2"/>
      <c r="GL1941" s="2"/>
      <c r="GM1941" s="2"/>
      <c r="GN1941" s="2"/>
      <c r="GO1941" s="2"/>
      <c r="GP1941" s="2"/>
      <c r="GQ1941" s="2"/>
    </row>
    <row r="1942" spans="1:199" customFormat="1" hidden="1" x14ac:dyDescent="0.2">
      <c r="A1942">
        <f t="shared" si="472"/>
        <v>1</v>
      </c>
      <c r="B1942">
        <f t="shared" si="473"/>
        <v>9</v>
      </c>
      <c r="C1942" s="1">
        <v>36787</v>
      </c>
      <c r="D1942">
        <f t="shared" si="474"/>
        <v>9</v>
      </c>
      <c r="E1942">
        <f t="shared" si="475"/>
        <v>2000</v>
      </c>
      <c r="F1942" s="17">
        <f t="shared" si="461"/>
        <v>-2.6799999999999713E-2</v>
      </c>
      <c r="G1942" s="16">
        <f t="shared" si="464"/>
        <v>-0.73400000000000132</v>
      </c>
      <c r="H1942" s="16">
        <f t="shared" si="465"/>
        <v>-0.46783333333333266</v>
      </c>
      <c r="I1942" s="16">
        <f t="shared" si="466"/>
        <v>-1.201833333333334</v>
      </c>
      <c r="J1942" s="7">
        <f>VLOOKUP(C1942,'Nymex hist.'!A:B,2,0)</f>
        <v>5.2949999999999999</v>
      </c>
      <c r="K1942" s="11">
        <f t="shared" si="463"/>
        <v>5.2949999999999999</v>
      </c>
      <c r="L1942" s="11">
        <f t="shared" si="462"/>
        <v>5.2682000000000002</v>
      </c>
      <c r="M1942" s="9">
        <f t="shared" si="467"/>
        <v>4.6176666666666675</v>
      </c>
      <c r="N1942" s="9">
        <f t="shared" si="468"/>
        <v>3.8836666666666662</v>
      </c>
      <c r="O1942" s="9">
        <f t="shared" si="469"/>
        <v>3.4158333333333335</v>
      </c>
      <c r="P1942" s="9">
        <f t="shared" si="470"/>
        <v>3.2308333333333343</v>
      </c>
      <c r="Q1942" s="9">
        <f t="shared" si="471"/>
        <v>3.1558333333333333</v>
      </c>
      <c r="R1942" s="8">
        <v>36787</v>
      </c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3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>
        <v>5.2949999999999999</v>
      </c>
      <c r="DH1942" s="2">
        <v>5.3940000000000001</v>
      </c>
      <c r="DI1942" s="2">
        <v>5.4950000000000001</v>
      </c>
      <c r="DJ1942" s="2">
        <v>5.4450000000000003</v>
      </c>
      <c r="DK1942" s="2">
        <v>5.1520000000000001</v>
      </c>
      <c r="DL1942" s="2">
        <v>4.8550000000000004</v>
      </c>
      <c r="DM1942" s="2">
        <v>4.55</v>
      </c>
      <c r="DN1942" s="2">
        <v>4.4450000000000003</v>
      </c>
      <c r="DO1942" s="2">
        <v>4.42</v>
      </c>
      <c r="DP1942" s="2">
        <v>4.4000000000000004</v>
      </c>
      <c r="DQ1942" s="2">
        <v>4.3899999999999997</v>
      </c>
      <c r="DR1942" s="2">
        <v>4.37</v>
      </c>
      <c r="DS1942" s="2">
        <v>4.3600000000000003</v>
      </c>
      <c r="DT1942" s="2">
        <v>4.4649999999999999</v>
      </c>
      <c r="DU1942" s="2">
        <v>4.5599999999999996</v>
      </c>
      <c r="DV1942" s="2">
        <v>4.5250000000000004</v>
      </c>
      <c r="DW1942" s="2">
        <v>4.3</v>
      </c>
      <c r="DX1942" s="2">
        <v>4.07</v>
      </c>
      <c r="DY1942" s="2">
        <v>3.81</v>
      </c>
      <c r="DZ1942" s="2">
        <v>3.71</v>
      </c>
      <c r="EA1942" s="2">
        <v>3.69</v>
      </c>
      <c r="EB1942" s="2">
        <v>3.7</v>
      </c>
      <c r="EC1942" s="2">
        <v>3.71</v>
      </c>
      <c r="ED1942" s="2">
        <v>3.7050000000000001</v>
      </c>
      <c r="EE1942" s="2">
        <v>3.7080000000000002</v>
      </c>
      <c r="EF1942" s="2">
        <v>3.8</v>
      </c>
      <c r="EG1942" s="2">
        <v>3.8759999999999999</v>
      </c>
      <c r="EH1942" s="2">
        <v>3.8570000000000002</v>
      </c>
      <c r="EI1942" s="2">
        <v>3.6949999999999998</v>
      </c>
      <c r="EJ1942" s="2">
        <v>3.512</v>
      </c>
      <c r="EK1942" s="2">
        <v>3.3220000000000001</v>
      </c>
      <c r="EL1942" s="2">
        <v>3.2719999999999998</v>
      </c>
      <c r="EM1942" s="2">
        <v>3.28</v>
      </c>
      <c r="EN1942" s="2">
        <v>3.2879999999999998</v>
      </c>
      <c r="EO1942" s="2">
        <v>3.2949999999999999</v>
      </c>
      <c r="EP1942" s="2">
        <v>3.2850000000000001</v>
      </c>
      <c r="EQ1942" s="2">
        <v>3.3079999999999998</v>
      </c>
      <c r="ER1942" s="2">
        <v>3.4</v>
      </c>
      <c r="ES1942" s="2">
        <v>3.476</v>
      </c>
      <c r="ET1942" s="2">
        <v>3.6640000000000001</v>
      </c>
      <c r="EU1942" s="2">
        <v>3.5059999999999998</v>
      </c>
      <c r="EV1942" s="2">
        <v>3.3260000000000001</v>
      </c>
      <c r="EW1942" s="2">
        <v>3.1389999999999998</v>
      </c>
      <c r="EX1942" s="2">
        <v>3.09</v>
      </c>
      <c r="EY1942" s="2">
        <v>3.0990000000000002</v>
      </c>
      <c r="EZ1942" s="2">
        <v>3.1070000000000002</v>
      </c>
      <c r="FA1942" s="2">
        <v>3.1139999999999999</v>
      </c>
      <c r="FB1942" s="2">
        <v>3.1030000000000002</v>
      </c>
      <c r="FC1942" s="2">
        <v>3.125</v>
      </c>
      <c r="FD1942" s="2">
        <v>3.2120000000000002</v>
      </c>
      <c r="FE1942" s="2">
        <v>3.2850000000000001</v>
      </c>
      <c r="FF1942" s="2">
        <v>3.581</v>
      </c>
      <c r="FG1942" s="2">
        <v>3.427</v>
      </c>
      <c r="FH1942" s="2">
        <v>3.25</v>
      </c>
      <c r="FI1942" s="2">
        <v>3.0659999999999998</v>
      </c>
      <c r="FJ1942" s="2">
        <v>3.0179999999999998</v>
      </c>
      <c r="FK1942" s="2">
        <v>3.028</v>
      </c>
      <c r="FL1942" s="2">
        <v>3.036</v>
      </c>
      <c r="FM1942" s="2">
        <v>3.0430000000000001</v>
      </c>
      <c r="FN1942" s="2">
        <v>3.0310000000000001</v>
      </c>
      <c r="FO1942" s="2">
        <v>3.052</v>
      </c>
      <c r="FP1942" s="2">
        <v>3.1339999999999999</v>
      </c>
      <c r="FQ1942" s="2">
        <v>3.2040000000000002</v>
      </c>
      <c r="FR1942" s="2">
        <v>3.5579999999999998</v>
      </c>
      <c r="FS1942" s="2">
        <v>3.4079999999999999</v>
      </c>
      <c r="FT1942" s="2">
        <v>3.234</v>
      </c>
      <c r="FU1942" s="2">
        <v>3.0529999999999999</v>
      </c>
      <c r="FV1942" s="2">
        <v>3.0059999999999998</v>
      </c>
      <c r="FW1942" s="2">
        <v>3.0169999999999999</v>
      </c>
      <c r="FX1942" s="2">
        <v>3.0249999999999999</v>
      </c>
      <c r="FY1942" s="2">
        <v>3.032</v>
      </c>
      <c r="FZ1942" s="2">
        <v>3.0190000000000001</v>
      </c>
      <c r="GA1942" s="2"/>
      <c r="GB1942" s="2"/>
      <c r="GC1942" s="2"/>
      <c r="GD1942" s="2"/>
      <c r="GE1942" s="2"/>
      <c r="GF1942" s="2"/>
      <c r="GG1942" s="2"/>
      <c r="GH1942" s="2"/>
      <c r="GI1942" s="2"/>
      <c r="GJ1942" s="2"/>
      <c r="GK1942" s="2"/>
      <c r="GL1942" s="2"/>
      <c r="GM1942" s="2"/>
      <c r="GN1942" s="2"/>
      <c r="GO1942" s="2"/>
      <c r="GP1942" s="2"/>
      <c r="GQ1942" s="2"/>
    </row>
    <row r="1943" spans="1:199" customFormat="1" hidden="1" x14ac:dyDescent="0.2">
      <c r="A1943">
        <f t="shared" si="472"/>
        <v>2</v>
      </c>
      <c r="B1943">
        <f t="shared" si="473"/>
        <v>9</v>
      </c>
      <c r="C1943" s="1">
        <v>36788</v>
      </c>
      <c r="D1943">
        <f t="shared" si="474"/>
        <v>9</v>
      </c>
      <c r="E1943">
        <f t="shared" si="475"/>
        <v>2000</v>
      </c>
      <c r="F1943" s="17">
        <f t="shared" si="461"/>
        <v>-1.3999999999999346E-2</v>
      </c>
      <c r="G1943" s="16">
        <f t="shared" si="464"/>
        <v>-0.73708333333333487</v>
      </c>
      <c r="H1943" s="16">
        <f t="shared" si="465"/>
        <v>-0.47824999999999918</v>
      </c>
      <c r="I1943" s="16">
        <f t="shared" si="466"/>
        <v>-1.215333333333334</v>
      </c>
      <c r="J1943" s="7">
        <f>VLOOKUP(C1943,'Nymex hist.'!A:B,2,0)</f>
        <v>5.3630000000000004</v>
      </c>
      <c r="K1943" s="11">
        <f t="shared" si="463"/>
        <v>5.3630000000000004</v>
      </c>
      <c r="L1943" s="11">
        <f t="shared" si="462"/>
        <v>5.3490000000000011</v>
      </c>
      <c r="M1943" s="9">
        <f t="shared" si="467"/>
        <v>4.687333333333334</v>
      </c>
      <c r="N1943" s="9">
        <f t="shared" si="468"/>
        <v>3.9502499999999992</v>
      </c>
      <c r="O1943" s="9">
        <f t="shared" si="469"/>
        <v>3.472</v>
      </c>
      <c r="P1943" s="9">
        <f t="shared" si="470"/>
        <v>3.2819999999999996</v>
      </c>
      <c r="Q1943" s="9">
        <f t="shared" si="471"/>
        <v>3.1920000000000002</v>
      </c>
      <c r="R1943" s="8">
        <v>36788</v>
      </c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3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>
        <v>5.3630000000000004</v>
      </c>
      <c r="DH1943" s="2">
        <v>5.4770000000000003</v>
      </c>
      <c r="DI1943" s="2">
        <v>5.585</v>
      </c>
      <c r="DJ1943" s="2">
        <v>5.5250000000000004</v>
      </c>
      <c r="DK1943" s="2">
        <v>5.2279999999999998</v>
      </c>
      <c r="DL1943" s="2">
        <v>4.93</v>
      </c>
      <c r="DM1943" s="2">
        <v>4.62</v>
      </c>
      <c r="DN1943" s="2">
        <v>4.51</v>
      </c>
      <c r="DO1943" s="2">
        <v>4.4850000000000003</v>
      </c>
      <c r="DP1943" s="2">
        <v>4.4649999999999999</v>
      </c>
      <c r="DQ1943" s="2">
        <v>4.4550000000000001</v>
      </c>
      <c r="DR1943" s="2">
        <v>4.4400000000000004</v>
      </c>
      <c r="DS1943" s="2">
        <v>4.43</v>
      </c>
      <c r="DT1943" s="2">
        <v>4.5350000000000001</v>
      </c>
      <c r="DU1943" s="2">
        <v>4.625</v>
      </c>
      <c r="DV1943" s="2">
        <v>4.585</v>
      </c>
      <c r="DW1943" s="2">
        <v>4.3550000000000004</v>
      </c>
      <c r="DX1943" s="2">
        <v>4.125</v>
      </c>
      <c r="DY1943" s="2">
        <v>3.88</v>
      </c>
      <c r="DZ1943" s="2">
        <v>3.78</v>
      </c>
      <c r="EA1943" s="2">
        <v>3.76</v>
      </c>
      <c r="EB1943" s="2">
        <v>3.77</v>
      </c>
      <c r="EC1943" s="2">
        <v>3.78</v>
      </c>
      <c r="ED1943" s="2">
        <v>3.7749999999999999</v>
      </c>
      <c r="EE1943" s="2">
        <v>3.778</v>
      </c>
      <c r="EF1943" s="2">
        <v>3.87</v>
      </c>
      <c r="EG1943" s="2">
        <v>3.9449999999999998</v>
      </c>
      <c r="EH1943" s="2">
        <v>3.9249999999999998</v>
      </c>
      <c r="EI1943" s="2">
        <v>3.762</v>
      </c>
      <c r="EJ1943" s="2">
        <v>3.573</v>
      </c>
      <c r="EK1943" s="2">
        <v>3.3849999999999998</v>
      </c>
      <c r="EL1943" s="2">
        <v>3.3290000000000002</v>
      </c>
      <c r="EM1943" s="2">
        <v>3.3340000000000001</v>
      </c>
      <c r="EN1943" s="2">
        <v>3.3420000000000001</v>
      </c>
      <c r="EO1943" s="2">
        <v>3.3460000000000001</v>
      </c>
      <c r="EP1943" s="2">
        <v>3.335</v>
      </c>
      <c r="EQ1943" s="2">
        <v>3.3580000000000001</v>
      </c>
      <c r="ER1943" s="2">
        <v>3.45</v>
      </c>
      <c r="ES1943" s="2">
        <v>3.5249999999999999</v>
      </c>
      <c r="ET1943" s="2">
        <v>3.7269999999999999</v>
      </c>
      <c r="EU1943" s="2">
        <v>3.5680000000000001</v>
      </c>
      <c r="EV1943" s="2">
        <v>3.3820000000000001</v>
      </c>
      <c r="EW1943" s="2">
        <v>3.1970000000000001</v>
      </c>
      <c r="EX1943" s="2">
        <v>3.1419999999999999</v>
      </c>
      <c r="EY1943" s="2">
        <v>3.1480000000000001</v>
      </c>
      <c r="EZ1943" s="2">
        <v>3.1560000000000001</v>
      </c>
      <c r="FA1943" s="2">
        <v>3.16</v>
      </c>
      <c r="FB1943" s="2">
        <v>3.1480000000000001</v>
      </c>
      <c r="FC1943" s="2">
        <v>3.17</v>
      </c>
      <c r="FD1943" s="2">
        <v>3.2570000000000001</v>
      </c>
      <c r="FE1943" s="2">
        <v>3.3290000000000002</v>
      </c>
      <c r="FF1943" s="2">
        <v>3.629</v>
      </c>
      <c r="FG1943" s="2">
        <v>3.4740000000000002</v>
      </c>
      <c r="FH1943" s="2">
        <v>3.2909999999999999</v>
      </c>
      <c r="FI1943" s="2">
        <v>3.109</v>
      </c>
      <c r="FJ1943" s="2">
        <v>3.0550000000000002</v>
      </c>
      <c r="FK1943" s="2">
        <v>3.0619999999999998</v>
      </c>
      <c r="FL1943" s="2">
        <v>3.07</v>
      </c>
      <c r="FM1943" s="2">
        <v>3.0739999999999998</v>
      </c>
      <c r="FN1943" s="2">
        <v>3.0609999999999999</v>
      </c>
      <c r="FO1943" s="2">
        <v>3.0819999999999999</v>
      </c>
      <c r="FP1943" s="2">
        <v>3.1640000000000001</v>
      </c>
      <c r="FQ1943" s="2">
        <v>3.2330000000000001</v>
      </c>
      <c r="FR1943" s="2">
        <v>3.5960000000000001</v>
      </c>
      <c r="FS1943" s="2">
        <v>3.4449999999999998</v>
      </c>
      <c r="FT1943" s="2">
        <v>3.2650000000000001</v>
      </c>
      <c r="FU1943" s="2">
        <v>3.0859999999999999</v>
      </c>
      <c r="FV1943" s="2">
        <v>3.0329999999999999</v>
      </c>
      <c r="FW1943" s="2">
        <v>3.0409999999999999</v>
      </c>
      <c r="FX1943" s="2">
        <v>3.0489999999999999</v>
      </c>
      <c r="FY1943" s="2">
        <v>3.0529999999999999</v>
      </c>
      <c r="FZ1943" s="2">
        <v>3.0390000000000001</v>
      </c>
      <c r="GA1943" s="2"/>
      <c r="GB1943" s="2"/>
      <c r="GC1943" s="2"/>
      <c r="GD1943" s="2"/>
      <c r="GE1943" s="2"/>
      <c r="GF1943" s="2"/>
      <c r="GG1943" s="2"/>
      <c r="GH1943" s="2"/>
      <c r="GI1943" s="2"/>
      <c r="GJ1943" s="2"/>
      <c r="GK1943" s="2"/>
      <c r="GL1943" s="2"/>
      <c r="GM1943" s="2"/>
      <c r="GN1943" s="2"/>
      <c r="GO1943" s="2"/>
      <c r="GP1943" s="2"/>
      <c r="GQ1943" s="2"/>
    </row>
    <row r="1944" spans="1:199" customFormat="1" hidden="1" x14ac:dyDescent="0.2">
      <c r="A1944">
        <f t="shared" si="472"/>
        <v>3</v>
      </c>
      <c r="B1944">
        <f t="shared" si="473"/>
        <v>9</v>
      </c>
      <c r="C1944" s="1">
        <v>36789</v>
      </c>
      <c r="D1944">
        <f t="shared" si="474"/>
        <v>9</v>
      </c>
      <c r="E1944">
        <f t="shared" si="475"/>
        <v>2000</v>
      </c>
      <c r="F1944" s="17">
        <f t="shared" si="461"/>
        <v>3.8000000000009138E-3</v>
      </c>
      <c r="G1944" s="16">
        <f t="shared" si="464"/>
        <v>-0.72458333333333336</v>
      </c>
      <c r="H1944" s="16">
        <f t="shared" si="465"/>
        <v>-0.47824999999999962</v>
      </c>
      <c r="I1944" s="16">
        <f t="shared" si="466"/>
        <v>-1.202833333333333</v>
      </c>
      <c r="J1944" s="7">
        <f>VLOOKUP(C1944,'Nymex hist.'!A:B,2,0)</f>
        <v>5.3179999999999996</v>
      </c>
      <c r="K1944" s="11">
        <f t="shared" si="463"/>
        <v>5.3179999999999996</v>
      </c>
      <c r="L1944" s="11">
        <f t="shared" si="462"/>
        <v>5.3218000000000005</v>
      </c>
      <c r="M1944" s="9">
        <f t="shared" si="467"/>
        <v>4.6848333333333336</v>
      </c>
      <c r="N1944" s="9">
        <f t="shared" si="468"/>
        <v>3.9602500000000003</v>
      </c>
      <c r="O1944" s="9">
        <f t="shared" si="469"/>
        <v>3.4820000000000007</v>
      </c>
      <c r="P1944" s="9">
        <f t="shared" si="470"/>
        <v>3.2920000000000003</v>
      </c>
      <c r="Q1944" s="9">
        <f t="shared" si="471"/>
        <v>3.202</v>
      </c>
      <c r="R1944" s="8">
        <v>36789</v>
      </c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3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>
        <v>5.3179999999999996</v>
      </c>
      <c r="DH1944" s="2">
        <v>5.4329999999999998</v>
      </c>
      <c r="DI1944" s="2">
        <v>5.548</v>
      </c>
      <c r="DJ1944" s="2">
        <v>5.4950000000000001</v>
      </c>
      <c r="DK1944" s="2">
        <v>5.21</v>
      </c>
      <c r="DL1944" s="2">
        <v>4.923</v>
      </c>
      <c r="DM1944" s="2">
        <v>4.62</v>
      </c>
      <c r="DN1944" s="2">
        <v>4.51</v>
      </c>
      <c r="DO1944" s="2">
        <v>4.4850000000000003</v>
      </c>
      <c r="DP1944" s="2">
        <v>4.4649999999999999</v>
      </c>
      <c r="DQ1944" s="2">
        <v>4.46</v>
      </c>
      <c r="DR1944" s="2">
        <v>4.4450000000000003</v>
      </c>
      <c r="DS1944" s="2">
        <v>4.4349999999999996</v>
      </c>
      <c r="DT1944" s="2">
        <v>4.54</v>
      </c>
      <c r="DU1944" s="2">
        <v>4.63</v>
      </c>
      <c r="DV1944" s="2">
        <v>4.5949999999999998</v>
      </c>
      <c r="DW1944" s="2">
        <v>4.3650000000000002</v>
      </c>
      <c r="DX1944" s="2">
        <v>4.1349999999999998</v>
      </c>
      <c r="DY1944" s="2">
        <v>3.89</v>
      </c>
      <c r="DZ1944" s="2">
        <v>3.79</v>
      </c>
      <c r="EA1944" s="2">
        <v>3.77</v>
      </c>
      <c r="EB1944" s="2">
        <v>3.78</v>
      </c>
      <c r="EC1944" s="2">
        <v>3.79</v>
      </c>
      <c r="ED1944" s="2">
        <v>3.7850000000000001</v>
      </c>
      <c r="EE1944" s="2">
        <v>3.7879999999999998</v>
      </c>
      <c r="EF1944" s="2">
        <v>3.88</v>
      </c>
      <c r="EG1944" s="2">
        <v>3.9550000000000001</v>
      </c>
      <c r="EH1944" s="2">
        <v>3.9350000000000001</v>
      </c>
      <c r="EI1944" s="2">
        <v>3.7719999999999998</v>
      </c>
      <c r="EJ1944" s="2">
        <v>3.5830000000000002</v>
      </c>
      <c r="EK1944" s="2">
        <v>3.395</v>
      </c>
      <c r="EL1944" s="2">
        <v>3.339</v>
      </c>
      <c r="EM1944" s="2">
        <v>3.3439999999999999</v>
      </c>
      <c r="EN1944" s="2">
        <v>3.3519999999999999</v>
      </c>
      <c r="EO1944" s="2">
        <v>3.3559999999999999</v>
      </c>
      <c r="EP1944" s="2">
        <v>3.3450000000000002</v>
      </c>
      <c r="EQ1944" s="2">
        <v>3.3679999999999999</v>
      </c>
      <c r="ER1944" s="2">
        <v>3.46</v>
      </c>
      <c r="ES1944" s="2">
        <v>3.5350000000000001</v>
      </c>
      <c r="ET1944" s="2">
        <v>3.7370000000000001</v>
      </c>
      <c r="EU1944" s="2">
        <v>3.5779999999999998</v>
      </c>
      <c r="EV1944" s="2">
        <v>3.3919999999999999</v>
      </c>
      <c r="EW1944" s="2">
        <v>3.2069999999999999</v>
      </c>
      <c r="EX1944" s="2">
        <v>3.1520000000000001</v>
      </c>
      <c r="EY1944" s="2">
        <v>3.1579999999999999</v>
      </c>
      <c r="EZ1944" s="2">
        <v>3.1659999999999999</v>
      </c>
      <c r="FA1944" s="2">
        <v>3.17</v>
      </c>
      <c r="FB1944" s="2">
        <v>3.1579999999999999</v>
      </c>
      <c r="FC1944" s="2">
        <v>3.18</v>
      </c>
      <c r="FD1944" s="2">
        <v>3.2669999999999999</v>
      </c>
      <c r="FE1944" s="2">
        <v>3.339</v>
      </c>
      <c r="FF1944" s="2">
        <v>3.6389999999999998</v>
      </c>
      <c r="FG1944" s="2">
        <v>3.484</v>
      </c>
      <c r="FH1944" s="2">
        <v>3.3010000000000002</v>
      </c>
      <c r="FI1944" s="2">
        <v>3.1190000000000002</v>
      </c>
      <c r="FJ1944" s="2">
        <v>3.0649999999999999</v>
      </c>
      <c r="FK1944" s="2">
        <v>3.0720000000000001</v>
      </c>
      <c r="FL1944" s="2">
        <v>3.08</v>
      </c>
      <c r="FM1944" s="2">
        <v>3.0840000000000001</v>
      </c>
      <c r="FN1944" s="2">
        <v>3.0710000000000002</v>
      </c>
      <c r="FO1944" s="2">
        <v>3.0920000000000001</v>
      </c>
      <c r="FP1944" s="2">
        <v>3.1739999999999999</v>
      </c>
      <c r="FQ1944" s="2">
        <v>3.2429999999999999</v>
      </c>
      <c r="FR1944" s="2">
        <v>3.6059999999999999</v>
      </c>
      <c r="FS1944" s="2">
        <v>3.4550000000000001</v>
      </c>
      <c r="FT1944" s="2">
        <v>3.2749999999999999</v>
      </c>
      <c r="FU1944" s="2">
        <v>3.0960000000000001</v>
      </c>
      <c r="FV1944" s="2">
        <v>3.0430000000000001</v>
      </c>
      <c r="FW1944" s="2">
        <v>3.0510000000000002</v>
      </c>
      <c r="FX1944" s="2">
        <v>3.0590000000000002</v>
      </c>
      <c r="FY1944" s="2">
        <v>3.0630000000000002</v>
      </c>
      <c r="FZ1944" s="2">
        <v>3.0489999999999999</v>
      </c>
      <c r="GA1944" s="2"/>
      <c r="GB1944" s="2"/>
      <c r="GC1944" s="2"/>
      <c r="GD1944" s="2"/>
      <c r="GE1944" s="2"/>
      <c r="GF1944" s="2"/>
      <c r="GG1944" s="2"/>
      <c r="GH1944" s="2"/>
      <c r="GI1944" s="2"/>
      <c r="GJ1944" s="2"/>
      <c r="GK1944" s="2"/>
      <c r="GL1944" s="2"/>
      <c r="GM1944" s="2"/>
      <c r="GN1944" s="2"/>
      <c r="GO1944" s="2"/>
      <c r="GP1944" s="2"/>
      <c r="GQ1944" s="2"/>
    </row>
    <row r="1945" spans="1:199" x14ac:dyDescent="0.2">
      <c r="A1945" s="36">
        <f t="shared" si="472"/>
        <v>4</v>
      </c>
      <c r="B1945" s="36">
        <f t="shared" si="473"/>
        <v>9</v>
      </c>
      <c r="C1945" s="1">
        <v>36790</v>
      </c>
      <c r="D1945">
        <f t="shared" si="474"/>
        <v>9</v>
      </c>
      <c r="E1945">
        <f t="shared" si="475"/>
        <v>2000</v>
      </c>
      <c r="F1945" s="21">
        <f t="shared" si="461"/>
        <v>1.6000000000000014E-2</v>
      </c>
      <c r="G1945" s="21">
        <f t="shared" si="464"/>
        <v>-0.69225000000000048</v>
      </c>
      <c r="H1945" s="21">
        <f t="shared" si="465"/>
        <v>-0.47891666666666666</v>
      </c>
      <c r="I1945" s="21">
        <f t="shared" si="466"/>
        <v>-1.1711666666666671</v>
      </c>
      <c r="J1945" s="23">
        <f>VLOOKUP(C1945,'Nymex hist.'!A:B,2,0)</f>
        <v>5.2869999999999999</v>
      </c>
      <c r="K1945" s="23">
        <f t="shared" si="463"/>
        <v>5.2869999999999999</v>
      </c>
      <c r="L1945" s="23">
        <f t="shared" si="462"/>
        <v>5.3029999999999999</v>
      </c>
      <c r="M1945" s="23">
        <f t="shared" si="467"/>
        <v>4.7031666666666672</v>
      </c>
      <c r="N1945" s="23">
        <f t="shared" si="468"/>
        <v>4.0109166666666667</v>
      </c>
      <c r="O1945" s="23">
        <f t="shared" si="469"/>
        <v>3.532</v>
      </c>
      <c r="P1945" s="23">
        <f t="shared" si="470"/>
        <v>3.3420000000000001</v>
      </c>
      <c r="Q1945" s="23">
        <f t="shared" si="471"/>
        <v>3.2519999999999993</v>
      </c>
      <c r="R1945" s="30">
        <v>36790</v>
      </c>
      <c r="S1945" s="32"/>
      <c r="T1945" s="32"/>
      <c r="U1945" s="32"/>
      <c r="V1945" s="32"/>
      <c r="W1945" s="32"/>
      <c r="X1945" s="32"/>
      <c r="Y1945" s="32"/>
      <c r="Z1945" s="32"/>
      <c r="AA1945" s="32"/>
      <c r="AB1945" s="32"/>
      <c r="AC1945" s="32"/>
      <c r="AD1945" s="32"/>
      <c r="AE1945" s="32"/>
      <c r="AF1945" s="32"/>
      <c r="AG1945" s="32"/>
      <c r="AH1945" s="32"/>
      <c r="AI1945" s="32"/>
      <c r="AJ1945" s="34"/>
      <c r="AK1945" s="32"/>
      <c r="AL1945" s="32"/>
      <c r="AM1945" s="32"/>
      <c r="AN1945" s="32"/>
      <c r="AO1945" s="32"/>
      <c r="AP1945" s="32"/>
      <c r="AQ1945" s="32"/>
      <c r="AR1945" s="32"/>
      <c r="AS1945" s="32"/>
      <c r="AT1945" s="32"/>
      <c r="AU1945" s="32"/>
      <c r="AV1945" s="32"/>
      <c r="AW1945" s="32"/>
      <c r="AX1945" s="32"/>
      <c r="AY1945" s="32"/>
      <c r="AZ1945" s="32"/>
      <c r="BA1945" s="32"/>
      <c r="BB1945" s="32"/>
      <c r="BC1945" s="32"/>
      <c r="BD1945" s="32"/>
      <c r="BE1945" s="32"/>
      <c r="BF1945" s="32"/>
      <c r="BG1945" s="32"/>
      <c r="BH1945" s="32"/>
      <c r="BI1945" s="32"/>
      <c r="BJ1945" s="32"/>
      <c r="BK1945" s="32"/>
      <c r="BL1945" s="32"/>
      <c r="BM1945" s="32"/>
      <c r="BN1945" s="32"/>
      <c r="BO1945" s="32"/>
      <c r="BP1945" s="32"/>
      <c r="BQ1945" s="32"/>
      <c r="BR1945" s="32"/>
      <c r="BS1945" s="32"/>
      <c r="BT1945" s="32"/>
      <c r="BU1945" s="32"/>
      <c r="BV1945" s="32"/>
      <c r="BW1945" s="32"/>
      <c r="BX1945" s="32"/>
      <c r="BY1945" s="32"/>
      <c r="BZ1945" s="32"/>
      <c r="CA1945" s="32"/>
      <c r="CB1945" s="32"/>
      <c r="CC1945" s="32"/>
      <c r="CD1945" s="32"/>
      <c r="CE1945" s="32"/>
      <c r="CF1945" s="32"/>
      <c r="CG1945" s="32"/>
      <c r="CH1945" s="32"/>
      <c r="CI1945" s="32"/>
      <c r="CJ1945" s="32"/>
      <c r="CK1945" s="32"/>
      <c r="CL1945" s="32"/>
      <c r="CM1945" s="32"/>
      <c r="CN1945" s="32"/>
      <c r="CO1945" s="32"/>
      <c r="CP1945" s="32"/>
      <c r="CQ1945" s="32"/>
      <c r="CR1945" s="32"/>
      <c r="CS1945" s="32"/>
      <c r="CT1945" s="32"/>
      <c r="CU1945" s="32"/>
      <c r="CV1945" s="32"/>
      <c r="CW1945" s="32"/>
      <c r="CX1945" s="32"/>
      <c r="CY1945" s="32"/>
      <c r="CZ1945" s="32"/>
      <c r="DA1945" s="32"/>
      <c r="DB1945" s="32"/>
      <c r="DC1945" s="32"/>
      <c r="DD1945" s="32"/>
      <c r="DE1945" s="32"/>
      <c r="DF1945" s="32"/>
      <c r="DG1945" s="32">
        <v>5.2869999999999999</v>
      </c>
      <c r="DH1945" s="32">
        <v>5.4020000000000001</v>
      </c>
      <c r="DI1945" s="32">
        <v>5.5170000000000003</v>
      </c>
      <c r="DJ1945" s="32">
        <v>5.47</v>
      </c>
      <c r="DK1945" s="32">
        <v>5.2030000000000003</v>
      </c>
      <c r="DL1945" s="32">
        <v>4.923</v>
      </c>
      <c r="DM1945" s="32">
        <v>4.633</v>
      </c>
      <c r="DN1945" s="32">
        <v>4.5330000000000004</v>
      </c>
      <c r="DO1945" s="32">
        <v>4.5129999999999999</v>
      </c>
      <c r="DP1945" s="32">
        <v>4.4930000000000003</v>
      </c>
      <c r="DQ1945" s="32">
        <v>4.4880000000000004</v>
      </c>
      <c r="DR1945" s="32">
        <v>4.4729999999999999</v>
      </c>
      <c r="DS1945" s="32">
        <v>4.4630000000000001</v>
      </c>
      <c r="DT1945" s="32">
        <v>4.5730000000000004</v>
      </c>
      <c r="DU1945" s="32">
        <v>4.673</v>
      </c>
      <c r="DV1945" s="32">
        <v>4.6399999999999997</v>
      </c>
      <c r="DW1945" s="32">
        <v>4.4130000000000003</v>
      </c>
      <c r="DX1945" s="32">
        <v>4.1879999999999997</v>
      </c>
      <c r="DY1945" s="32">
        <v>3.948</v>
      </c>
      <c r="DZ1945" s="32">
        <v>3.843</v>
      </c>
      <c r="EA1945" s="32">
        <v>3.8210000000000002</v>
      </c>
      <c r="EB1945" s="32">
        <v>3.83</v>
      </c>
      <c r="EC1945" s="32">
        <v>3.84</v>
      </c>
      <c r="ED1945" s="32">
        <v>3.835</v>
      </c>
      <c r="EE1945" s="32">
        <v>3.8380000000000001</v>
      </c>
      <c r="EF1945" s="32">
        <v>3.93</v>
      </c>
      <c r="EG1945" s="32">
        <v>4.0049999999999999</v>
      </c>
      <c r="EH1945" s="32">
        <v>3.9849999999999999</v>
      </c>
      <c r="EI1945" s="32">
        <v>3.8220000000000001</v>
      </c>
      <c r="EJ1945" s="32">
        <v>3.633</v>
      </c>
      <c r="EK1945" s="32">
        <v>3.4449999999999998</v>
      </c>
      <c r="EL1945" s="32">
        <v>3.3889999999999998</v>
      </c>
      <c r="EM1945" s="32">
        <v>3.3940000000000001</v>
      </c>
      <c r="EN1945" s="32">
        <v>3.4020000000000001</v>
      </c>
      <c r="EO1945" s="32">
        <v>3.4060000000000001</v>
      </c>
      <c r="EP1945" s="32">
        <v>3.395</v>
      </c>
      <c r="EQ1945" s="32">
        <v>3.4180000000000001</v>
      </c>
      <c r="ER1945" s="32">
        <v>3.51</v>
      </c>
      <c r="ES1945" s="32">
        <v>3.585</v>
      </c>
      <c r="ET1945" s="32">
        <v>3.7869999999999999</v>
      </c>
      <c r="EU1945" s="32">
        <v>3.6280000000000001</v>
      </c>
      <c r="EV1945" s="32">
        <v>3.4420000000000002</v>
      </c>
      <c r="EW1945" s="32">
        <v>3.2570000000000001</v>
      </c>
      <c r="EX1945" s="32">
        <v>3.202</v>
      </c>
      <c r="EY1945" s="32">
        <v>3.2080000000000002</v>
      </c>
      <c r="EZ1945" s="32">
        <v>3.2160000000000002</v>
      </c>
      <c r="FA1945" s="32">
        <v>3.22</v>
      </c>
      <c r="FB1945" s="32">
        <v>3.2080000000000002</v>
      </c>
      <c r="FC1945" s="32">
        <v>3.23</v>
      </c>
      <c r="FD1945" s="32">
        <v>3.3170000000000002</v>
      </c>
      <c r="FE1945" s="32">
        <v>3.3889999999999998</v>
      </c>
      <c r="FF1945" s="32">
        <v>3.6890000000000001</v>
      </c>
      <c r="FG1945" s="32">
        <v>3.5339999999999998</v>
      </c>
      <c r="FH1945" s="32">
        <v>3.351</v>
      </c>
      <c r="FI1945" s="32">
        <v>3.169</v>
      </c>
      <c r="FJ1945" s="32">
        <v>3.1150000000000002</v>
      </c>
      <c r="FK1945" s="32">
        <v>3.1219999999999999</v>
      </c>
      <c r="FL1945" s="32">
        <v>3.13</v>
      </c>
      <c r="FM1945" s="32">
        <v>3.1339999999999999</v>
      </c>
      <c r="FN1945" s="32">
        <v>3.121</v>
      </c>
      <c r="FO1945" s="32">
        <v>3.1419999999999999</v>
      </c>
      <c r="FP1945" s="32">
        <v>3.2240000000000002</v>
      </c>
      <c r="FQ1945" s="32">
        <v>3.2930000000000001</v>
      </c>
      <c r="FR1945" s="32">
        <v>3.6560000000000001</v>
      </c>
      <c r="FS1945" s="32">
        <v>3.5049999999999999</v>
      </c>
      <c r="FT1945" s="32">
        <v>3.3250000000000002</v>
      </c>
      <c r="FU1945" s="32">
        <v>3.1459999999999999</v>
      </c>
      <c r="FV1945" s="32">
        <v>3.093</v>
      </c>
      <c r="FW1945" s="32">
        <v>3.101</v>
      </c>
      <c r="FX1945" s="32">
        <v>3.109</v>
      </c>
      <c r="FY1945" s="32">
        <v>3.113</v>
      </c>
      <c r="FZ1945" s="32">
        <v>3.0990000000000002</v>
      </c>
      <c r="GA1945" s="32"/>
      <c r="GB1945" s="32"/>
      <c r="GC1945" s="32"/>
      <c r="GD1945" s="32"/>
      <c r="GE1945" s="32"/>
      <c r="GF1945" s="32"/>
      <c r="GG1945" s="32"/>
      <c r="GH1945" s="32"/>
      <c r="GI1945" s="32"/>
      <c r="GJ1945" s="32"/>
      <c r="GK1945" s="32"/>
      <c r="GL1945" s="32"/>
      <c r="GM1945" s="32"/>
      <c r="GN1945" s="32"/>
      <c r="GO1945" s="32"/>
      <c r="GP1945" s="32"/>
      <c r="GQ1945" s="32"/>
    </row>
    <row r="1946" spans="1:199" customFormat="1" hidden="1" x14ac:dyDescent="0.2">
      <c r="A1946">
        <f t="shared" si="472"/>
        <v>5</v>
      </c>
      <c r="B1946">
        <f t="shared" si="473"/>
        <v>9</v>
      </c>
      <c r="C1946" s="1">
        <v>36791</v>
      </c>
      <c r="D1946">
        <f t="shared" si="474"/>
        <v>9</v>
      </c>
      <c r="E1946">
        <f t="shared" si="475"/>
        <v>2000</v>
      </c>
      <c r="F1946" s="17">
        <f t="shared" si="461"/>
        <v>5.6799999999999962E-2</v>
      </c>
      <c r="G1946" s="16">
        <f t="shared" si="464"/>
        <v>-0.60208333333333464</v>
      </c>
      <c r="H1946" s="16">
        <f t="shared" si="465"/>
        <v>-0.44974999999999943</v>
      </c>
      <c r="I1946" s="16">
        <f t="shared" si="466"/>
        <v>-1.0518333333333341</v>
      </c>
      <c r="J1946" s="7">
        <f>VLOOKUP(C1946,'Nymex hist.'!A:B,2,0)</f>
        <v>5.1310000000000002</v>
      </c>
      <c r="K1946" s="11">
        <f t="shared" si="463"/>
        <v>5.1310000000000002</v>
      </c>
      <c r="L1946" s="11">
        <f t="shared" si="462"/>
        <v>5.1878000000000002</v>
      </c>
      <c r="M1946" s="9">
        <f t="shared" si="467"/>
        <v>4.6620833333333342</v>
      </c>
      <c r="N1946" s="9">
        <f t="shared" si="468"/>
        <v>4.0599999999999996</v>
      </c>
      <c r="O1946" s="9">
        <f t="shared" si="469"/>
        <v>3.6102500000000002</v>
      </c>
      <c r="P1946" s="9">
        <f t="shared" si="470"/>
        <v>3.4202499999999993</v>
      </c>
      <c r="Q1946" s="9">
        <f t="shared" si="471"/>
        <v>3.3302499999999999</v>
      </c>
      <c r="R1946" s="8">
        <v>36791</v>
      </c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3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>
        <v>5.1310000000000002</v>
      </c>
      <c r="DH1946" s="2">
        <v>5.266</v>
      </c>
      <c r="DI1946" s="2">
        <v>5.383</v>
      </c>
      <c r="DJ1946" s="2">
        <v>5.35</v>
      </c>
      <c r="DK1946" s="2">
        <v>5.0999999999999996</v>
      </c>
      <c r="DL1946" s="2">
        <v>4.84</v>
      </c>
      <c r="DM1946" s="2">
        <v>4.58</v>
      </c>
      <c r="DN1946" s="2">
        <v>4.5</v>
      </c>
      <c r="DO1946" s="2">
        <v>4.4800000000000004</v>
      </c>
      <c r="DP1946" s="2">
        <v>4.4649999999999999</v>
      </c>
      <c r="DQ1946" s="2">
        <v>4.4649999999999999</v>
      </c>
      <c r="DR1946" s="2">
        <v>4.45</v>
      </c>
      <c r="DS1946" s="2">
        <v>4.45</v>
      </c>
      <c r="DT1946" s="2">
        <v>4.5750000000000002</v>
      </c>
      <c r="DU1946" s="2">
        <v>4.6900000000000004</v>
      </c>
      <c r="DV1946" s="2">
        <v>4.67</v>
      </c>
      <c r="DW1946" s="2">
        <v>4.45</v>
      </c>
      <c r="DX1946" s="2">
        <v>4.22</v>
      </c>
      <c r="DY1946" s="2">
        <v>3.98</v>
      </c>
      <c r="DZ1946" s="2">
        <v>3.8849999999999998</v>
      </c>
      <c r="EA1946" s="2">
        <v>3.87</v>
      </c>
      <c r="EB1946" s="2">
        <v>3.8820000000000001</v>
      </c>
      <c r="EC1946" s="2">
        <v>3.8969999999999998</v>
      </c>
      <c r="ED1946" s="2">
        <v>3.8919999999999999</v>
      </c>
      <c r="EE1946" s="2">
        <v>3.895</v>
      </c>
      <c r="EF1946" s="2">
        <v>3.992</v>
      </c>
      <c r="EG1946" s="2">
        <v>4.0869999999999997</v>
      </c>
      <c r="EH1946" s="2">
        <v>4.0670000000000002</v>
      </c>
      <c r="EI1946" s="2">
        <v>3.9039999999999999</v>
      </c>
      <c r="EJ1946" s="2">
        <v>3.7149999999999999</v>
      </c>
      <c r="EK1946" s="2">
        <v>3.5270000000000001</v>
      </c>
      <c r="EL1946" s="2">
        <v>3.4710000000000001</v>
      </c>
      <c r="EM1946" s="2">
        <v>3.476</v>
      </c>
      <c r="EN1946" s="2">
        <v>3.484</v>
      </c>
      <c r="EO1946" s="2">
        <v>3.488</v>
      </c>
      <c r="EP1946" s="2">
        <v>3.4769999999999999</v>
      </c>
      <c r="EQ1946" s="2">
        <v>3.4750000000000001</v>
      </c>
      <c r="ER1946" s="2">
        <v>3.5720000000000001</v>
      </c>
      <c r="ES1946" s="2">
        <v>3.6669999999999998</v>
      </c>
      <c r="ET1946" s="2">
        <v>3.8690000000000002</v>
      </c>
      <c r="EU1946" s="2">
        <v>3.71</v>
      </c>
      <c r="EV1946" s="2">
        <v>3.524</v>
      </c>
      <c r="EW1946" s="2">
        <v>3.339</v>
      </c>
      <c r="EX1946" s="2">
        <v>3.2839999999999998</v>
      </c>
      <c r="EY1946" s="2">
        <v>3.29</v>
      </c>
      <c r="EZ1946" s="2">
        <v>3.298</v>
      </c>
      <c r="FA1946" s="2">
        <v>3.302</v>
      </c>
      <c r="FB1946" s="2">
        <v>3.29</v>
      </c>
      <c r="FC1946" s="2">
        <v>3.2869999999999999</v>
      </c>
      <c r="FD1946" s="2">
        <v>3.379</v>
      </c>
      <c r="FE1946" s="2">
        <v>3.4710000000000001</v>
      </c>
      <c r="FF1946" s="2">
        <v>3.7709999999999999</v>
      </c>
      <c r="FG1946" s="2">
        <v>3.6160000000000001</v>
      </c>
      <c r="FH1946" s="2">
        <v>3.4329999999999998</v>
      </c>
      <c r="FI1946" s="2">
        <v>3.2509999999999999</v>
      </c>
      <c r="FJ1946" s="2">
        <v>3.1970000000000001</v>
      </c>
      <c r="FK1946" s="2">
        <v>3.2040000000000002</v>
      </c>
      <c r="FL1946" s="2">
        <v>3.2120000000000002</v>
      </c>
      <c r="FM1946" s="2">
        <v>3.2160000000000002</v>
      </c>
      <c r="FN1946" s="2">
        <v>3.2029999999999998</v>
      </c>
      <c r="FO1946" s="2">
        <v>3.1989999999999998</v>
      </c>
      <c r="FP1946" s="2">
        <v>3.286</v>
      </c>
      <c r="FQ1946" s="2">
        <v>3.375</v>
      </c>
      <c r="FR1946" s="2">
        <v>3.738</v>
      </c>
      <c r="FS1946" s="2">
        <v>3.5870000000000002</v>
      </c>
      <c r="FT1946" s="2">
        <v>3.407</v>
      </c>
      <c r="FU1946" s="2">
        <v>3.2280000000000002</v>
      </c>
      <c r="FV1946" s="2">
        <v>3.1749999999999998</v>
      </c>
      <c r="FW1946" s="2">
        <v>3.1829999999999998</v>
      </c>
      <c r="FX1946" s="2">
        <v>3.1909999999999998</v>
      </c>
      <c r="FY1946" s="2">
        <v>3.1949999999999998</v>
      </c>
      <c r="FZ1946" s="2">
        <v>3.181</v>
      </c>
      <c r="GA1946" s="2"/>
      <c r="GB1946" s="2"/>
      <c r="GC1946" s="2"/>
      <c r="GD1946" s="2"/>
      <c r="GE1946" s="2"/>
      <c r="GF1946" s="2"/>
      <c r="GG1946" s="2"/>
      <c r="GH1946" s="2"/>
      <c r="GI1946" s="2"/>
      <c r="GJ1946" s="2"/>
      <c r="GK1946" s="2"/>
      <c r="GL1946" s="2"/>
      <c r="GM1946" s="2"/>
      <c r="GN1946" s="2"/>
      <c r="GO1946" s="2"/>
      <c r="GP1946" s="2"/>
      <c r="GQ1946" s="2"/>
    </row>
    <row r="1947" spans="1:199" customFormat="1" hidden="1" x14ac:dyDescent="0.2">
      <c r="A1947">
        <f t="shared" si="472"/>
        <v>1</v>
      </c>
      <c r="B1947">
        <f t="shared" si="473"/>
        <v>9</v>
      </c>
      <c r="C1947" s="1">
        <v>36794</v>
      </c>
      <c r="D1947">
        <f t="shared" si="474"/>
        <v>9</v>
      </c>
      <c r="E1947">
        <f t="shared" si="475"/>
        <v>2000</v>
      </c>
      <c r="F1947" s="17">
        <f t="shared" si="461"/>
        <v>4.5399999999999885E-2</v>
      </c>
      <c r="G1947" s="16">
        <f t="shared" si="464"/>
        <v>-0.62808333333333444</v>
      </c>
      <c r="H1947" s="16">
        <f t="shared" si="465"/>
        <v>-0.44916666666666627</v>
      </c>
      <c r="I1947" s="16">
        <f t="shared" si="466"/>
        <v>-1.0772500000000007</v>
      </c>
      <c r="J1947" s="7">
        <f>VLOOKUP(C1947,'Nymex hist.'!A:B,2,0)</f>
        <v>5.2759999999999998</v>
      </c>
      <c r="K1947" s="11">
        <f t="shared" si="463"/>
        <v>5.2759999999999998</v>
      </c>
      <c r="L1947" s="11">
        <f t="shared" si="462"/>
        <v>5.3213999999999997</v>
      </c>
      <c r="M1947" s="9">
        <f t="shared" si="467"/>
        <v>4.7705000000000011</v>
      </c>
      <c r="N1947" s="9">
        <f t="shared" si="468"/>
        <v>4.1424166666666666</v>
      </c>
      <c r="O1947" s="9">
        <f t="shared" si="469"/>
        <v>3.6932500000000004</v>
      </c>
      <c r="P1947" s="9">
        <f t="shared" si="470"/>
        <v>3.4832500000000004</v>
      </c>
      <c r="Q1947" s="9">
        <f t="shared" si="471"/>
        <v>3.3832500000000003</v>
      </c>
      <c r="R1947" s="8">
        <v>36794</v>
      </c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3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>
        <v>5.2759999999999998</v>
      </c>
      <c r="DH1947" s="2">
        <v>5.4119999999999999</v>
      </c>
      <c r="DI1947" s="2">
        <v>5.5250000000000004</v>
      </c>
      <c r="DJ1947" s="2">
        <v>5.4850000000000003</v>
      </c>
      <c r="DK1947" s="2">
        <v>5.2249999999999996</v>
      </c>
      <c r="DL1947" s="2">
        <v>4.96</v>
      </c>
      <c r="DM1947" s="2">
        <v>4.6970000000000001</v>
      </c>
      <c r="DN1947" s="2">
        <v>4.6100000000000003</v>
      </c>
      <c r="DO1947" s="2">
        <v>4.585</v>
      </c>
      <c r="DP1947" s="2">
        <v>4.57</v>
      </c>
      <c r="DQ1947" s="2">
        <v>4.5670000000000002</v>
      </c>
      <c r="DR1947" s="2">
        <v>4.5469999999999997</v>
      </c>
      <c r="DS1947" s="2">
        <v>4.5449999999999999</v>
      </c>
      <c r="DT1947" s="2">
        <v>4.67</v>
      </c>
      <c r="DU1947" s="2">
        <v>4.7850000000000001</v>
      </c>
      <c r="DV1947" s="2">
        <v>4.7549999999999999</v>
      </c>
      <c r="DW1947" s="2">
        <v>4.53</v>
      </c>
      <c r="DX1947" s="2">
        <v>4.3</v>
      </c>
      <c r="DY1947" s="2">
        <v>4.0599999999999996</v>
      </c>
      <c r="DZ1947" s="2">
        <v>3.968</v>
      </c>
      <c r="EA1947" s="2">
        <v>3.9529999999999998</v>
      </c>
      <c r="EB1947" s="2">
        <v>3.9649999999999999</v>
      </c>
      <c r="EC1947" s="2">
        <v>3.98</v>
      </c>
      <c r="ED1947" s="2">
        <v>3.9750000000000001</v>
      </c>
      <c r="EE1947" s="2">
        <v>3.9780000000000002</v>
      </c>
      <c r="EF1947" s="2">
        <v>4.0750000000000002</v>
      </c>
      <c r="EG1947" s="2">
        <v>4.17</v>
      </c>
      <c r="EH1947" s="2">
        <v>4.1500000000000004</v>
      </c>
      <c r="EI1947" s="2">
        <v>3.9870000000000001</v>
      </c>
      <c r="EJ1947" s="2">
        <v>3.798</v>
      </c>
      <c r="EK1947" s="2">
        <v>3.61</v>
      </c>
      <c r="EL1947" s="2">
        <v>3.5539999999999998</v>
      </c>
      <c r="EM1947" s="2">
        <v>3.5590000000000002</v>
      </c>
      <c r="EN1947" s="2">
        <v>3.5670000000000002</v>
      </c>
      <c r="EO1947" s="2">
        <v>3.5710000000000002</v>
      </c>
      <c r="EP1947" s="2">
        <v>3.56</v>
      </c>
      <c r="EQ1947" s="2">
        <v>3.5579999999999998</v>
      </c>
      <c r="ER1947" s="2">
        <v>3.6549999999999998</v>
      </c>
      <c r="ES1947" s="2">
        <v>3.75</v>
      </c>
      <c r="ET1947" s="2">
        <v>3.9319999999999999</v>
      </c>
      <c r="EU1947" s="2">
        <v>3.7730000000000001</v>
      </c>
      <c r="EV1947" s="2">
        <v>3.5870000000000002</v>
      </c>
      <c r="EW1947" s="2">
        <v>3.4020000000000001</v>
      </c>
      <c r="EX1947" s="2">
        <v>3.347</v>
      </c>
      <c r="EY1947" s="2">
        <v>3.3530000000000002</v>
      </c>
      <c r="EZ1947" s="2">
        <v>3.3610000000000002</v>
      </c>
      <c r="FA1947" s="2">
        <v>3.3650000000000002</v>
      </c>
      <c r="FB1947" s="2">
        <v>3.3530000000000002</v>
      </c>
      <c r="FC1947" s="2">
        <v>3.35</v>
      </c>
      <c r="FD1947" s="2">
        <v>3.4420000000000002</v>
      </c>
      <c r="FE1947" s="2">
        <v>3.5339999999999998</v>
      </c>
      <c r="FF1947" s="2">
        <v>3.8239999999999998</v>
      </c>
      <c r="FG1947" s="2">
        <v>3.669</v>
      </c>
      <c r="FH1947" s="2">
        <v>3.4860000000000002</v>
      </c>
      <c r="FI1947" s="2">
        <v>3.3039999999999998</v>
      </c>
      <c r="FJ1947" s="2">
        <v>3.25</v>
      </c>
      <c r="FK1947" s="2">
        <v>3.2570000000000001</v>
      </c>
      <c r="FL1947" s="2">
        <v>3.2650000000000001</v>
      </c>
      <c r="FM1947" s="2">
        <v>3.2690000000000001</v>
      </c>
      <c r="FN1947" s="2">
        <v>3.2559999999999998</v>
      </c>
      <c r="FO1947" s="2">
        <v>3.2519999999999998</v>
      </c>
      <c r="FP1947" s="2">
        <v>3.339</v>
      </c>
      <c r="FQ1947" s="2">
        <v>3.4279999999999999</v>
      </c>
      <c r="FR1947" s="2">
        <v>3.7909999999999999</v>
      </c>
      <c r="FS1947" s="2">
        <v>3.64</v>
      </c>
      <c r="FT1947" s="2">
        <v>3.46</v>
      </c>
      <c r="FU1947" s="2">
        <v>3.2810000000000001</v>
      </c>
      <c r="FV1947" s="2">
        <v>3.2280000000000002</v>
      </c>
      <c r="FW1947" s="2">
        <v>3.2360000000000002</v>
      </c>
      <c r="FX1947" s="2">
        <v>3.2440000000000002</v>
      </c>
      <c r="FY1947" s="2">
        <v>3.2480000000000002</v>
      </c>
      <c r="FZ1947" s="2">
        <v>3.234</v>
      </c>
      <c r="GA1947" s="2"/>
      <c r="GB1947" s="2"/>
      <c r="GC1947" s="2"/>
      <c r="GD1947" s="2"/>
      <c r="GE1947" s="2"/>
      <c r="GF1947" s="2"/>
      <c r="GG1947" s="2"/>
      <c r="GH1947" s="2"/>
      <c r="GI1947" s="2"/>
      <c r="GJ1947" s="2"/>
      <c r="GK1947" s="2"/>
      <c r="GL1947" s="2"/>
      <c r="GM1947" s="2"/>
      <c r="GN1947" s="2"/>
      <c r="GO1947" s="2"/>
      <c r="GP1947" s="2"/>
      <c r="GQ1947" s="2"/>
    </row>
    <row r="1948" spans="1:199" customFormat="1" hidden="1" x14ac:dyDescent="0.2">
      <c r="A1948">
        <f t="shared" si="472"/>
        <v>2</v>
      </c>
      <c r="B1948">
        <f t="shared" si="473"/>
        <v>9</v>
      </c>
      <c r="C1948" s="1">
        <v>36795</v>
      </c>
      <c r="D1948">
        <f t="shared" si="474"/>
        <v>9</v>
      </c>
      <c r="E1948">
        <f t="shared" si="475"/>
        <v>2000</v>
      </c>
      <c r="F1948" s="17">
        <f t="shared" si="461"/>
        <v>3.3999999999999808E-2</v>
      </c>
      <c r="G1948" s="16">
        <f t="shared" si="464"/>
        <v>-0.6309166666666659</v>
      </c>
      <c r="H1948" s="16">
        <f t="shared" si="465"/>
        <v>-0.46708333333333307</v>
      </c>
      <c r="I1948" s="16">
        <f t="shared" si="466"/>
        <v>-1.097999999999999</v>
      </c>
      <c r="J1948" s="7">
        <f>VLOOKUP(C1948,'Nymex hist.'!A:B,2,0)</f>
        <v>5.3239999999999998</v>
      </c>
      <c r="K1948" s="11">
        <f t="shared" si="463"/>
        <v>5.3239999999999998</v>
      </c>
      <c r="L1948" s="11">
        <f t="shared" si="462"/>
        <v>5.3579999999999997</v>
      </c>
      <c r="M1948" s="9">
        <f t="shared" si="467"/>
        <v>4.7944999999999993</v>
      </c>
      <c r="N1948" s="9">
        <f t="shared" si="468"/>
        <v>4.1635833333333334</v>
      </c>
      <c r="O1948" s="9">
        <f t="shared" si="469"/>
        <v>3.6965000000000003</v>
      </c>
      <c r="P1948" s="9">
        <f t="shared" si="470"/>
        <v>3.4765000000000001</v>
      </c>
      <c r="Q1948" s="9">
        <f t="shared" si="471"/>
        <v>3.3665000000000003</v>
      </c>
      <c r="R1948" s="8">
        <v>36795</v>
      </c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3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>
        <v>5.3239999999999998</v>
      </c>
      <c r="DH1948" s="2">
        <v>5.45</v>
      </c>
      <c r="DI1948" s="2">
        <v>5.5650000000000004</v>
      </c>
      <c r="DJ1948" s="2">
        <v>5.5250000000000004</v>
      </c>
      <c r="DK1948" s="2">
        <v>5.26</v>
      </c>
      <c r="DL1948" s="2">
        <v>4.99</v>
      </c>
      <c r="DM1948" s="2">
        <v>4.72</v>
      </c>
      <c r="DN1948" s="2">
        <v>4.63</v>
      </c>
      <c r="DO1948" s="2">
        <v>4.6050000000000004</v>
      </c>
      <c r="DP1948" s="2">
        <v>4.59</v>
      </c>
      <c r="DQ1948" s="2">
        <v>4.5869999999999997</v>
      </c>
      <c r="DR1948" s="2">
        <v>4.5670000000000002</v>
      </c>
      <c r="DS1948" s="2">
        <v>4.5650000000000004</v>
      </c>
      <c r="DT1948" s="2">
        <v>4.6900000000000004</v>
      </c>
      <c r="DU1948" s="2">
        <v>4.8049999999999997</v>
      </c>
      <c r="DV1948" s="2">
        <v>4.7750000000000004</v>
      </c>
      <c r="DW1948" s="2">
        <v>4.55</v>
      </c>
      <c r="DX1948" s="2">
        <v>4.32</v>
      </c>
      <c r="DY1948" s="2">
        <v>4.08</v>
      </c>
      <c r="DZ1948" s="2">
        <v>3.988</v>
      </c>
      <c r="EA1948" s="2">
        <v>3.9729999999999999</v>
      </c>
      <c r="EB1948" s="2">
        <v>3.9849999999999999</v>
      </c>
      <c r="EC1948" s="2">
        <v>4.0019999999999998</v>
      </c>
      <c r="ED1948" s="2">
        <v>4</v>
      </c>
      <c r="EE1948" s="2">
        <v>4.0030000000000001</v>
      </c>
      <c r="EF1948" s="2">
        <v>4.0999999999999996</v>
      </c>
      <c r="EG1948" s="2">
        <v>4.1870000000000003</v>
      </c>
      <c r="EH1948" s="2">
        <v>4.1639999999999997</v>
      </c>
      <c r="EI1948" s="2">
        <v>3.9929999999999999</v>
      </c>
      <c r="EJ1948" s="2">
        <v>3.8039999999999998</v>
      </c>
      <c r="EK1948" s="2">
        <v>3.6160000000000001</v>
      </c>
      <c r="EL1948" s="2">
        <v>3.56</v>
      </c>
      <c r="EM1948" s="2">
        <v>3.5649999999999999</v>
      </c>
      <c r="EN1948" s="2">
        <v>3.573</v>
      </c>
      <c r="EO1948" s="2">
        <v>3.577</v>
      </c>
      <c r="EP1948" s="2">
        <v>3.5659999999999998</v>
      </c>
      <c r="EQ1948" s="2">
        <v>3.5529999999999999</v>
      </c>
      <c r="ER1948" s="2">
        <v>3.65</v>
      </c>
      <c r="ES1948" s="2">
        <v>3.7370000000000001</v>
      </c>
      <c r="ET1948" s="2">
        <v>3.9359999999999999</v>
      </c>
      <c r="EU1948" s="2">
        <v>3.7690000000000001</v>
      </c>
      <c r="EV1948" s="2">
        <v>3.5830000000000002</v>
      </c>
      <c r="EW1948" s="2">
        <v>3.3980000000000001</v>
      </c>
      <c r="EX1948" s="2">
        <v>3.343</v>
      </c>
      <c r="EY1948" s="2">
        <v>3.3490000000000002</v>
      </c>
      <c r="EZ1948" s="2">
        <v>3.3570000000000002</v>
      </c>
      <c r="FA1948" s="2">
        <v>3.3610000000000002</v>
      </c>
      <c r="FB1948" s="2">
        <v>3.3490000000000002</v>
      </c>
      <c r="FC1948" s="2">
        <v>3.335</v>
      </c>
      <c r="FD1948" s="2">
        <v>3.427</v>
      </c>
      <c r="FE1948" s="2">
        <v>3.5110000000000001</v>
      </c>
      <c r="FF1948" s="2">
        <v>3.8180000000000001</v>
      </c>
      <c r="FG1948" s="2">
        <v>3.6549999999999998</v>
      </c>
      <c r="FH1948" s="2">
        <v>3.472</v>
      </c>
      <c r="FI1948" s="2">
        <v>3.29</v>
      </c>
      <c r="FJ1948" s="2">
        <v>3.2360000000000002</v>
      </c>
      <c r="FK1948" s="2">
        <v>3.2429999999999999</v>
      </c>
      <c r="FL1948" s="2">
        <v>3.2509999999999999</v>
      </c>
      <c r="FM1948" s="2">
        <v>3.2549999999999999</v>
      </c>
      <c r="FN1948" s="2">
        <v>3.242</v>
      </c>
      <c r="FO1948" s="2">
        <v>3.2269999999999999</v>
      </c>
      <c r="FP1948" s="2">
        <v>3.3140000000000001</v>
      </c>
      <c r="FQ1948" s="2">
        <v>3.395</v>
      </c>
      <c r="FR1948" s="2">
        <v>3.78</v>
      </c>
      <c r="FS1948" s="2">
        <v>3.621</v>
      </c>
      <c r="FT1948" s="2">
        <v>3.4409999999999998</v>
      </c>
      <c r="FU1948" s="2">
        <v>3.262</v>
      </c>
      <c r="FV1948" s="2">
        <v>3.2090000000000001</v>
      </c>
      <c r="FW1948" s="2">
        <v>3.2170000000000001</v>
      </c>
      <c r="FX1948" s="2">
        <v>3.2250000000000001</v>
      </c>
      <c r="FY1948" s="2">
        <v>3.2290000000000001</v>
      </c>
      <c r="FZ1948" s="2">
        <v>3.2149999999999999</v>
      </c>
      <c r="GA1948" s="2"/>
      <c r="GB1948" s="2"/>
      <c r="GC1948" s="2"/>
      <c r="GD1948" s="2"/>
      <c r="GE1948" s="2"/>
      <c r="GF1948" s="2"/>
      <c r="GG1948" s="2"/>
      <c r="GH1948" s="2"/>
      <c r="GI1948" s="2"/>
      <c r="GJ1948" s="2"/>
      <c r="GK1948" s="2"/>
      <c r="GL1948" s="2"/>
      <c r="GM1948" s="2"/>
      <c r="GN1948" s="2"/>
      <c r="GO1948" s="2"/>
      <c r="GP1948" s="2"/>
      <c r="GQ1948" s="2"/>
    </row>
    <row r="1949" spans="1:199" customFormat="1" hidden="1" x14ac:dyDescent="0.2">
      <c r="A1949">
        <f t="shared" si="472"/>
        <v>3</v>
      </c>
      <c r="B1949">
        <f t="shared" si="473"/>
        <v>9</v>
      </c>
      <c r="C1949" s="1">
        <v>36796</v>
      </c>
      <c r="D1949">
        <f t="shared" si="474"/>
        <v>9</v>
      </c>
      <c r="E1949">
        <f t="shared" si="475"/>
        <v>2000</v>
      </c>
      <c r="F1949" s="17">
        <f t="shared" si="461"/>
        <v>4.3199999999998795E-2</v>
      </c>
      <c r="G1949" s="16">
        <f t="shared" si="464"/>
        <v>-0.61708333333333254</v>
      </c>
      <c r="H1949" s="16">
        <f t="shared" si="465"/>
        <v>-0.45925000000000038</v>
      </c>
      <c r="I1949" s="16">
        <f t="shared" si="466"/>
        <v>-1.0763333333333329</v>
      </c>
      <c r="J1949" s="7">
        <f>VLOOKUP(C1949,'Nymex hist.'!A:B,2,0)</f>
        <v>5.3120000000000003</v>
      </c>
      <c r="K1949" s="11">
        <f t="shared" si="463"/>
        <v>5.3120000000000003</v>
      </c>
      <c r="L1949" s="11">
        <f t="shared" si="462"/>
        <v>5.3551999999999991</v>
      </c>
      <c r="M1949" s="9">
        <f t="shared" si="467"/>
        <v>4.79575</v>
      </c>
      <c r="N1949" s="9">
        <f t="shared" si="468"/>
        <v>4.1786666666666674</v>
      </c>
      <c r="O1949" s="9">
        <f t="shared" si="469"/>
        <v>3.719416666666667</v>
      </c>
      <c r="P1949" s="9">
        <f t="shared" si="470"/>
        <v>3.4994166666666668</v>
      </c>
      <c r="Q1949" s="9">
        <f t="shared" si="471"/>
        <v>3.389416666666667</v>
      </c>
      <c r="R1949" s="8">
        <v>36796</v>
      </c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3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>
        <v>5.3120000000000003</v>
      </c>
      <c r="DH1949" s="2">
        <v>5.4470000000000001</v>
      </c>
      <c r="DI1949" s="2">
        <v>5.5620000000000003</v>
      </c>
      <c r="DJ1949" s="2">
        <v>5.5220000000000002</v>
      </c>
      <c r="DK1949" s="2">
        <v>5.2569999999999997</v>
      </c>
      <c r="DL1949" s="2">
        <v>4.9880000000000004</v>
      </c>
      <c r="DM1949" s="2">
        <v>4.7220000000000004</v>
      </c>
      <c r="DN1949" s="2">
        <v>4.6319999999999997</v>
      </c>
      <c r="DO1949" s="2">
        <v>4.6070000000000002</v>
      </c>
      <c r="DP1949" s="2">
        <v>4.5919999999999996</v>
      </c>
      <c r="DQ1949" s="2">
        <v>4.5890000000000004</v>
      </c>
      <c r="DR1949" s="2">
        <v>4.569</v>
      </c>
      <c r="DS1949" s="2">
        <v>4.5670000000000002</v>
      </c>
      <c r="DT1949" s="2">
        <v>4.6920000000000002</v>
      </c>
      <c r="DU1949" s="2">
        <v>4.8120000000000003</v>
      </c>
      <c r="DV1949" s="2">
        <v>4.7869999999999999</v>
      </c>
      <c r="DW1949" s="2">
        <v>4.5620000000000003</v>
      </c>
      <c r="DX1949" s="2">
        <v>4.3319999999999999</v>
      </c>
      <c r="DY1949" s="2">
        <v>4.0919999999999996</v>
      </c>
      <c r="DZ1949" s="2">
        <v>4</v>
      </c>
      <c r="EA1949" s="2">
        <v>3.9849999999999999</v>
      </c>
      <c r="EB1949" s="2">
        <v>3.9969999999999999</v>
      </c>
      <c r="EC1949" s="2">
        <v>4.016</v>
      </c>
      <c r="ED1949" s="2">
        <v>4.0170000000000003</v>
      </c>
      <c r="EE1949" s="2">
        <v>4.0220000000000002</v>
      </c>
      <c r="EF1949" s="2">
        <v>4.1219999999999999</v>
      </c>
      <c r="EG1949" s="2">
        <v>4.2119999999999997</v>
      </c>
      <c r="EH1949" s="2">
        <v>4.1890000000000001</v>
      </c>
      <c r="EI1949" s="2">
        <v>4.016</v>
      </c>
      <c r="EJ1949" s="2">
        <v>3.827</v>
      </c>
      <c r="EK1949" s="2">
        <v>3.6389999999999998</v>
      </c>
      <c r="EL1949" s="2">
        <v>3.5830000000000002</v>
      </c>
      <c r="EM1949" s="2">
        <v>3.5880000000000001</v>
      </c>
      <c r="EN1949" s="2">
        <v>3.5960000000000001</v>
      </c>
      <c r="EO1949" s="2">
        <v>3.6</v>
      </c>
      <c r="EP1949" s="2">
        <v>3.589</v>
      </c>
      <c r="EQ1949" s="2">
        <v>3.5720000000000001</v>
      </c>
      <c r="ER1949" s="2">
        <v>3.6720000000000002</v>
      </c>
      <c r="ES1949" s="2">
        <v>3.762</v>
      </c>
      <c r="ET1949" s="2">
        <v>3.9609999999999999</v>
      </c>
      <c r="EU1949" s="2">
        <v>3.7919999999999998</v>
      </c>
      <c r="EV1949" s="2">
        <v>3.6059999999999999</v>
      </c>
      <c r="EW1949" s="2">
        <v>3.4209999999999998</v>
      </c>
      <c r="EX1949" s="2">
        <v>3.3660000000000001</v>
      </c>
      <c r="EY1949" s="2">
        <v>3.3719999999999999</v>
      </c>
      <c r="EZ1949" s="2">
        <v>3.38</v>
      </c>
      <c r="FA1949" s="2">
        <v>3.3839999999999999</v>
      </c>
      <c r="FB1949" s="2">
        <v>3.3719999999999999</v>
      </c>
      <c r="FC1949" s="2">
        <v>3.3540000000000001</v>
      </c>
      <c r="FD1949" s="2">
        <v>3.4489999999999998</v>
      </c>
      <c r="FE1949" s="2">
        <v>3.536</v>
      </c>
      <c r="FF1949" s="2">
        <v>3.843</v>
      </c>
      <c r="FG1949" s="2">
        <v>3.6779999999999999</v>
      </c>
      <c r="FH1949" s="2">
        <v>3.4950000000000001</v>
      </c>
      <c r="FI1949" s="2">
        <v>3.3130000000000002</v>
      </c>
      <c r="FJ1949" s="2">
        <v>3.2589999999999999</v>
      </c>
      <c r="FK1949" s="2">
        <v>3.266</v>
      </c>
      <c r="FL1949" s="2">
        <v>3.274</v>
      </c>
      <c r="FM1949" s="2">
        <v>3.278</v>
      </c>
      <c r="FN1949" s="2">
        <v>3.2650000000000001</v>
      </c>
      <c r="FO1949" s="2">
        <v>3.246</v>
      </c>
      <c r="FP1949" s="2">
        <v>3.3359999999999999</v>
      </c>
      <c r="FQ1949" s="2">
        <v>3.42</v>
      </c>
      <c r="FR1949" s="2">
        <v>3.8050000000000002</v>
      </c>
      <c r="FS1949" s="2">
        <v>3.6440000000000001</v>
      </c>
      <c r="FT1949" s="2">
        <v>3.464</v>
      </c>
      <c r="FU1949" s="2">
        <v>3.2850000000000001</v>
      </c>
      <c r="FV1949" s="2">
        <v>3.2320000000000002</v>
      </c>
      <c r="FW1949" s="2">
        <v>3.24</v>
      </c>
      <c r="FX1949" s="2">
        <v>3.2480000000000002</v>
      </c>
      <c r="FY1949" s="2">
        <v>3.2519999999999998</v>
      </c>
      <c r="FZ1949" s="2">
        <v>3.238</v>
      </c>
      <c r="GA1949" s="2"/>
      <c r="GB1949" s="2"/>
      <c r="GC1949" s="2"/>
      <c r="GD1949" s="2"/>
      <c r="GE1949" s="2"/>
      <c r="GF1949" s="2"/>
      <c r="GG1949" s="2"/>
      <c r="GH1949" s="2"/>
      <c r="GI1949" s="2"/>
      <c r="GJ1949" s="2"/>
      <c r="GK1949" s="2"/>
      <c r="GL1949" s="2"/>
      <c r="GM1949" s="2"/>
      <c r="GN1949" s="2"/>
      <c r="GO1949" s="2"/>
      <c r="GP1949" s="2"/>
      <c r="GQ1949" s="2"/>
    </row>
    <row r="1950" spans="1:199" x14ac:dyDescent="0.2">
      <c r="A1950" s="36">
        <f t="shared" si="472"/>
        <v>4</v>
      </c>
      <c r="B1950" s="36">
        <f t="shared" si="473"/>
        <v>9</v>
      </c>
      <c r="C1950" s="1">
        <v>36797</v>
      </c>
      <c r="D1950">
        <f t="shared" si="474"/>
        <v>9</v>
      </c>
      <c r="E1950">
        <f t="shared" si="475"/>
        <v>2000</v>
      </c>
      <c r="F1950" s="21">
        <f t="shared" si="461"/>
        <v>-0.25699999999999967</v>
      </c>
      <c r="G1950" s="21">
        <f t="shared" si="464"/>
        <v>-0.50300000000000011</v>
      </c>
      <c r="H1950" s="21">
        <f t="shared" si="465"/>
        <v>-0.42958333333333254</v>
      </c>
      <c r="I1950" s="21">
        <f t="shared" si="466"/>
        <v>-0.93258333333333265</v>
      </c>
      <c r="J1950" s="23">
        <f>VLOOKUP(C1950,'Nymex hist.'!A:B,2,0)</f>
        <v>5.1239999999999997</v>
      </c>
      <c r="K1950" s="23">
        <f t="shared" si="463"/>
        <v>5.3120000000000003</v>
      </c>
      <c r="L1950" s="23">
        <f t="shared" si="462"/>
        <v>5.0550000000000006</v>
      </c>
      <c r="M1950" s="23">
        <f t="shared" si="467"/>
        <v>4.5758333333333328</v>
      </c>
      <c r="N1950" s="23">
        <f t="shared" si="468"/>
        <v>4.0728333333333326</v>
      </c>
      <c r="O1950" s="23">
        <f t="shared" si="469"/>
        <v>3.6432500000000001</v>
      </c>
      <c r="P1950" s="23">
        <f t="shared" si="470"/>
        <v>3.4632499999999999</v>
      </c>
      <c r="Q1950" s="23">
        <f t="shared" si="471"/>
        <v>3.3732500000000001</v>
      </c>
      <c r="R1950" s="30">
        <v>36797</v>
      </c>
      <c r="S1950" s="32"/>
      <c r="T1950" s="32"/>
      <c r="U1950" s="32"/>
      <c r="V1950" s="32"/>
      <c r="W1950" s="32"/>
      <c r="X1950" s="32"/>
      <c r="Y1950" s="32"/>
      <c r="Z1950" s="32"/>
      <c r="AA1950" s="32"/>
      <c r="AB1950" s="32"/>
      <c r="AC1950" s="32"/>
      <c r="AD1950" s="32"/>
      <c r="AE1950" s="32"/>
      <c r="AF1950" s="32"/>
      <c r="AG1950" s="32"/>
      <c r="AH1950" s="32"/>
      <c r="AI1950" s="32"/>
      <c r="AJ1950" s="34"/>
      <c r="AK1950" s="32"/>
      <c r="AL1950" s="32"/>
      <c r="AM1950" s="32"/>
      <c r="AN1950" s="32"/>
      <c r="AO1950" s="32"/>
      <c r="AP1950" s="32"/>
      <c r="AQ1950" s="32"/>
      <c r="AR1950" s="32"/>
      <c r="AS1950" s="32"/>
      <c r="AT1950" s="32"/>
      <c r="AU1950" s="32"/>
      <c r="AV1950" s="32"/>
      <c r="AW1950" s="32"/>
      <c r="AX1950" s="32"/>
      <c r="AY1950" s="32"/>
      <c r="AZ1950" s="32"/>
      <c r="BA1950" s="32"/>
      <c r="BB1950" s="32"/>
      <c r="BC1950" s="32"/>
      <c r="BD1950" s="32"/>
      <c r="BE1950" s="32"/>
      <c r="BF1950" s="32"/>
      <c r="BG1950" s="32"/>
      <c r="BH1950" s="32"/>
      <c r="BI1950" s="32"/>
      <c r="BJ1950" s="32"/>
      <c r="BK1950" s="32"/>
      <c r="BL1950" s="32"/>
      <c r="BM1950" s="32"/>
      <c r="BN1950" s="32"/>
      <c r="BO1950" s="32"/>
      <c r="BP1950" s="32"/>
      <c r="BQ1950" s="32"/>
      <c r="BR1950" s="32"/>
      <c r="BS1950" s="32"/>
      <c r="BT1950" s="32"/>
      <c r="BU1950" s="32"/>
      <c r="BV1950" s="32"/>
      <c r="BW1950" s="32"/>
      <c r="BX1950" s="32"/>
      <c r="BY1950" s="32"/>
      <c r="BZ1950" s="32"/>
      <c r="CA1950" s="32"/>
      <c r="CB1950" s="32"/>
      <c r="CC1950" s="32"/>
      <c r="CD1950" s="32"/>
      <c r="CE1950" s="32"/>
      <c r="CF1950" s="32"/>
      <c r="CG1950" s="32"/>
      <c r="CH1950" s="32"/>
      <c r="CI1950" s="32"/>
      <c r="CJ1950" s="32"/>
      <c r="CK1950" s="32"/>
      <c r="CL1950" s="32"/>
      <c r="CM1950" s="32"/>
      <c r="CN1950" s="32"/>
      <c r="CO1950" s="32"/>
      <c r="CP1950" s="32"/>
      <c r="CQ1950" s="32"/>
      <c r="CR1950" s="32"/>
      <c r="CS1950" s="32"/>
      <c r="CT1950" s="32"/>
      <c r="CU1950" s="32"/>
      <c r="CV1950" s="32"/>
      <c r="CW1950" s="32"/>
      <c r="CX1950" s="32"/>
      <c r="CY1950" s="32"/>
      <c r="CZ1950" s="32"/>
      <c r="DA1950" s="32"/>
      <c r="DB1950" s="32"/>
      <c r="DC1950" s="32"/>
      <c r="DD1950" s="32"/>
      <c r="DE1950" s="32"/>
      <c r="DF1950" s="32"/>
      <c r="DG1950" s="32">
        <v>5.3120000000000003</v>
      </c>
      <c r="DH1950" s="32">
        <v>5.1239999999999997</v>
      </c>
      <c r="DI1950" s="32">
        <v>5.2309999999999999</v>
      </c>
      <c r="DJ1950" s="32">
        <v>5.2220000000000004</v>
      </c>
      <c r="DK1950" s="32">
        <v>4.9710000000000001</v>
      </c>
      <c r="DL1950" s="32">
        <v>4.7270000000000003</v>
      </c>
      <c r="DM1950" s="32">
        <v>4.4850000000000003</v>
      </c>
      <c r="DN1950" s="32">
        <v>4.41</v>
      </c>
      <c r="DO1950" s="32">
        <v>4.3949999999999996</v>
      </c>
      <c r="DP1950" s="32">
        <v>4.3949999999999996</v>
      </c>
      <c r="DQ1950" s="32">
        <v>4.3949999999999996</v>
      </c>
      <c r="DR1950" s="32">
        <v>4.3849999999999998</v>
      </c>
      <c r="DS1950" s="32">
        <v>4.3849999999999998</v>
      </c>
      <c r="DT1950" s="32">
        <v>4.51</v>
      </c>
      <c r="DU1950" s="32">
        <v>4.63</v>
      </c>
      <c r="DV1950" s="32">
        <v>4.6100000000000003</v>
      </c>
      <c r="DW1950" s="32">
        <v>4.4050000000000002</v>
      </c>
      <c r="DX1950" s="32">
        <v>4.2</v>
      </c>
      <c r="DY1950" s="32">
        <v>4</v>
      </c>
      <c r="DZ1950" s="32">
        <v>3.9249999999999998</v>
      </c>
      <c r="EA1950" s="32">
        <v>3.915</v>
      </c>
      <c r="EB1950" s="32">
        <v>3.91</v>
      </c>
      <c r="EC1950" s="32">
        <v>3.919</v>
      </c>
      <c r="ED1950" s="32">
        <v>3.92</v>
      </c>
      <c r="EE1950" s="32">
        <v>3.9249999999999998</v>
      </c>
      <c r="EF1950" s="32">
        <v>4.0250000000000004</v>
      </c>
      <c r="EG1950" s="32">
        <v>4.12</v>
      </c>
      <c r="EH1950" s="32">
        <v>4.101</v>
      </c>
      <c r="EI1950" s="32">
        <v>3.9279999999999999</v>
      </c>
      <c r="EJ1950" s="32">
        <v>3.7480000000000002</v>
      </c>
      <c r="EK1950" s="32">
        <v>3.56</v>
      </c>
      <c r="EL1950" s="32">
        <v>3.5030000000000001</v>
      </c>
      <c r="EM1950" s="32">
        <v>3.508</v>
      </c>
      <c r="EN1950" s="32">
        <v>3.516</v>
      </c>
      <c r="EO1950" s="32">
        <v>3.52</v>
      </c>
      <c r="EP1950" s="32">
        <v>3.5089999999999999</v>
      </c>
      <c r="EQ1950" s="32">
        <v>3.49</v>
      </c>
      <c r="ER1950" s="32">
        <v>3.6219999999999999</v>
      </c>
      <c r="ES1950" s="32">
        <v>3.714</v>
      </c>
      <c r="ET1950" s="32">
        <v>3.9129999999999998</v>
      </c>
      <c r="EU1950" s="32">
        <v>3.7440000000000002</v>
      </c>
      <c r="EV1950" s="32">
        <v>3.5670000000000002</v>
      </c>
      <c r="EW1950" s="32">
        <v>3.3820000000000001</v>
      </c>
      <c r="EX1950" s="32">
        <v>3.3260000000000001</v>
      </c>
      <c r="EY1950" s="32">
        <v>3.3319999999999999</v>
      </c>
      <c r="EZ1950" s="32">
        <v>3.34</v>
      </c>
      <c r="FA1950" s="32">
        <v>3.3439999999999999</v>
      </c>
      <c r="FB1950" s="32">
        <v>3.3319999999999999</v>
      </c>
      <c r="FC1950" s="32">
        <v>3.3119999999999998</v>
      </c>
      <c r="FD1950" s="32">
        <v>3.4390000000000001</v>
      </c>
      <c r="FE1950" s="32">
        <v>3.528</v>
      </c>
      <c r="FF1950" s="32">
        <v>3.8149999999999999</v>
      </c>
      <c r="FG1950" s="32">
        <v>3.65</v>
      </c>
      <c r="FH1950" s="32">
        <v>3.476</v>
      </c>
      <c r="FI1950" s="32">
        <v>3.294</v>
      </c>
      <c r="FJ1950" s="32">
        <v>3.2389999999999999</v>
      </c>
      <c r="FK1950" s="32">
        <v>3.246</v>
      </c>
      <c r="FL1950" s="32">
        <v>3.254</v>
      </c>
      <c r="FM1950" s="32">
        <v>3.258</v>
      </c>
      <c r="FN1950" s="32">
        <v>3.2450000000000001</v>
      </c>
      <c r="FO1950" s="32">
        <v>3.2240000000000002</v>
      </c>
      <c r="FP1950" s="32">
        <v>3.3460000000000001</v>
      </c>
      <c r="FQ1950" s="32">
        <v>3.4319999999999999</v>
      </c>
      <c r="FR1950" s="32">
        <v>3.782</v>
      </c>
      <c r="FS1950" s="32">
        <v>3.621</v>
      </c>
      <c r="FT1950" s="32">
        <v>3.45</v>
      </c>
      <c r="FU1950" s="32">
        <v>3.2709999999999999</v>
      </c>
      <c r="FV1950" s="32">
        <v>3.2170000000000001</v>
      </c>
      <c r="FW1950" s="32">
        <v>3.2250000000000001</v>
      </c>
      <c r="FX1950" s="32">
        <v>3.2330000000000001</v>
      </c>
      <c r="FY1950" s="32">
        <v>3.2370000000000001</v>
      </c>
      <c r="FZ1950" s="32">
        <v>3.2229999999999999</v>
      </c>
      <c r="GA1950" s="32"/>
      <c r="GB1950" s="32"/>
      <c r="GC1950" s="32"/>
      <c r="GD1950" s="32"/>
      <c r="GE1950" s="32"/>
      <c r="GF1950" s="32"/>
      <c r="GG1950" s="32"/>
      <c r="GH1950" s="32"/>
      <c r="GI1950" s="32"/>
      <c r="GJ1950" s="32"/>
      <c r="GK1950" s="32"/>
      <c r="GL1950" s="32"/>
      <c r="GM1950" s="32"/>
      <c r="GN1950" s="32"/>
      <c r="GO1950" s="32"/>
      <c r="GP1950" s="32"/>
      <c r="GQ1950" s="32"/>
    </row>
    <row r="1951" spans="1:199" customFormat="1" hidden="1" x14ac:dyDescent="0.2">
      <c r="A1951">
        <f t="shared" si="472"/>
        <v>5</v>
      </c>
      <c r="B1951">
        <f t="shared" si="473"/>
        <v>9</v>
      </c>
      <c r="C1951" s="1">
        <v>36798</v>
      </c>
      <c r="D1951">
        <f t="shared" si="474"/>
        <v>9</v>
      </c>
      <c r="E1951">
        <f t="shared" si="475"/>
        <v>2000</v>
      </c>
      <c r="F1951" s="17">
        <f t="shared" si="461"/>
        <v>-0.20660000000000078</v>
      </c>
      <c r="G1951" s="16">
        <f t="shared" si="464"/>
        <v>-0.5114166666666673</v>
      </c>
      <c r="H1951" s="16">
        <f t="shared" si="465"/>
        <v>-0.43608333333333338</v>
      </c>
      <c r="I1951" s="16">
        <f t="shared" si="466"/>
        <v>-0.94750000000000068</v>
      </c>
      <c r="J1951" s="7">
        <f>VLOOKUP(C1951,'Nymex hist.'!A:B,2,0)</f>
        <v>5.1859999999999999</v>
      </c>
      <c r="K1951" s="11">
        <f t="shared" si="463"/>
        <v>5.3120000000000003</v>
      </c>
      <c r="L1951" s="11">
        <f t="shared" si="462"/>
        <v>5.1053999999999995</v>
      </c>
      <c r="M1951" s="9">
        <f t="shared" si="467"/>
        <v>4.6142500000000011</v>
      </c>
      <c r="N1951" s="9">
        <f t="shared" si="468"/>
        <v>4.1028333333333338</v>
      </c>
      <c r="O1951" s="9">
        <f t="shared" si="469"/>
        <v>3.6667500000000004</v>
      </c>
      <c r="P1951" s="9">
        <f t="shared" si="470"/>
        <v>3.4917500000000001</v>
      </c>
      <c r="Q1951" s="9">
        <f t="shared" si="471"/>
        <v>3.4067500000000002</v>
      </c>
      <c r="R1951" s="8">
        <v>36798</v>
      </c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3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>
        <v>5.3120000000000003</v>
      </c>
      <c r="DH1951" s="2">
        <v>5.1859999999999999</v>
      </c>
      <c r="DI1951" s="2">
        <v>5.2809999999999997</v>
      </c>
      <c r="DJ1951" s="2">
        <v>5.2560000000000002</v>
      </c>
      <c r="DK1951" s="2">
        <v>5.0259999999999998</v>
      </c>
      <c r="DL1951" s="2">
        <v>4.7779999999999996</v>
      </c>
      <c r="DM1951" s="2">
        <v>4.53</v>
      </c>
      <c r="DN1951" s="2">
        <v>4.4550000000000001</v>
      </c>
      <c r="DO1951" s="2">
        <v>4.4400000000000004</v>
      </c>
      <c r="DP1951" s="2">
        <v>4.43</v>
      </c>
      <c r="DQ1951" s="2">
        <v>4.4260000000000002</v>
      </c>
      <c r="DR1951" s="2">
        <v>4.415</v>
      </c>
      <c r="DS1951" s="2">
        <v>4.415</v>
      </c>
      <c r="DT1951" s="2">
        <v>4.54</v>
      </c>
      <c r="DU1951" s="2">
        <v>4.66</v>
      </c>
      <c r="DV1951" s="2">
        <v>4.6399999999999997</v>
      </c>
      <c r="DW1951" s="2">
        <v>4.4349999999999996</v>
      </c>
      <c r="DX1951" s="2">
        <v>4.2300000000000004</v>
      </c>
      <c r="DY1951" s="2">
        <v>4.03</v>
      </c>
      <c r="DZ1951" s="2">
        <v>3.9550000000000001</v>
      </c>
      <c r="EA1951" s="2">
        <v>3.9449999999999998</v>
      </c>
      <c r="EB1951" s="2">
        <v>3.94</v>
      </c>
      <c r="EC1951" s="2">
        <v>3.9489999999999998</v>
      </c>
      <c r="ED1951" s="2">
        <v>3.95</v>
      </c>
      <c r="EE1951" s="2">
        <v>3.9550000000000001</v>
      </c>
      <c r="EF1951" s="2">
        <v>4.0549999999999997</v>
      </c>
      <c r="EG1951" s="2">
        <v>4.1500000000000004</v>
      </c>
      <c r="EH1951" s="2">
        <v>4.1399999999999997</v>
      </c>
      <c r="EI1951" s="2">
        <v>3.9649999999999999</v>
      </c>
      <c r="EJ1951" s="2">
        <v>3.78</v>
      </c>
      <c r="EK1951" s="2">
        <v>3.58</v>
      </c>
      <c r="EL1951" s="2">
        <v>3.5230000000000001</v>
      </c>
      <c r="EM1951" s="2">
        <v>3.53</v>
      </c>
      <c r="EN1951" s="2">
        <v>3.5379999999999998</v>
      </c>
      <c r="EO1951" s="2">
        <v>3.5379999999999998</v>
      </c>
      <c r="EP1951" s="2">
        <v>3.528</v>
      </c>
      <c r="EQ1951" s="2">
        <v>3.5230000000000001</v>
      </c>
      <c r="ER1951" s="2">
        <v>3.6320000000000001</v>
      </c>
      <c r="ES1951" s="2">
        <v>3.7240000000000002</v>
      </c>
      <c r="ET1951" s="2">
        <v>3.9569999999999999</v>
      </c>
      <c r="EU1951" s="2">
        <v>3.786</v>
      </c>
      <c r="EV1951" s="2">
        <v>3.6040000000000001</v>
      </c>
      <c r="EW1951" s="2">
        <v>3.407</v>
      </c>
      <c r="EX1951" s="2">
        <v>3.351</v>
      </c>
      <c r="EY1951" s="2">
        <v>3.359</v>
      </c>
      <c r="EZ1951" s="2">
        <v>3.367</v>
      </c>
      <c r="FA1951" s="2">
        <v>3.367</v>
      </c>
      <c r="FB1951" s="2">
        <v>3.3559999999999999</v>
      </c>
      <c r="FC1951" s="2">
        <v>3.35</v>
      </c>
      <c r="FD1951" s="2">
        <v>3.4540000000000002</v>
      </c>
      <c r="FE1951" s="2">
        <v>3.5430000000000001</v>
      </c>
      <c r="FF1951" s="2">
        <v>3.8639999999999999</v>
      </c>
      <c r="FG1951" s="2">
        <v>3.6970000000000001</v>
      </c>
      <c r="FH1951" s="2">
        <v>3.5179999999999998</v>
      </c>
      <c r="FI1951" s="2">
        <v>3.3239999999999998</v>
      </c>
      <c r="FJ1951" s="2">
        <v>3.2690000000000001</v>
      </c>
      <c r="FK1951" s="2">
        <v>3.278</v>
      </c>
      <c r="FL1951" s="2">
        <v>3.286</v>
      </c>
      <c r="FM1951" s="2">
        <v>3.286</v>
      </c>
      <c r="FN1951" s="2">
        <v>3.274</v>
      </c>
      <c r="FO1951" s="2">
        <v>3.2669999999999999</v>
      </c>
      <c r="FP1951" s="2">
        <v>3.3660000000000001</v>
      </c>
      <c r="FQ1951" s="2">
        <v>3.452</v>
      </c>
      <c r="FR1951" s="2">
        <v>3.8359999999999999</v>
      </c>
      <c r="FS1951" s="2">
        <v>3.673</v>
      </c>
      <c r="FT1951" s="2">
        <v>3.4969999999999999</v>
      </c>
      <c r="FU1951" s="2">
        <v>3.306</v>
      </c>
      <c r="FV1951" s="2">
        <v>3.2519999999999998</v>
      </c>
      <c r="FW1951" s="2">
        <v>3.262</v>
      </c>
      <c r="FX1951" s="2">
        <v>3.27</v>
      </c>
      <c r="FY1951" s="2">
        <v>3.27</v>
      </c>
      <c r="FZ1951" s="2">
        <v>3.2570000000000001</v>
      </c>
      <c r="GA1951" s="2"/>
      <c r="GB1951" s="2"/>
      <c r="GC1951" s="2"/>
      <c r="GD1951" s="2"/>
      <c r="GE1951" s="2"/>
      <c r="GF1951" s="2"/>
      <c r="GG1951" s="2"/>
      <c r="GH1951" s="2"/>
      <c r="GI1951" s="2"/>
      <c r="GJ1951" s="2"/>
      <c r="GK1951" s="2"/>
      <c r="GL1951" s="2"/>
      <c r="GM1951" s="2"/>
      <c r="GN1951" s="2"/>
      <c r="GO1951" s="2"/>
      <c r="GP1951" s="2"/>
      <c r="GQ1951" s="2"/>
    </row>
    <row r="1952" spans="1:199" customFormat="1" hidden="1" x14ac:dyDescent="0.2">
      <c r="A1952">
        <f t="shared" si="472"/>
        <v>6</v>
      </c>
      <c r="B1952">
        <f t="shared" si="473"/>
        <v>9</v>
      </c>
      <c r="C1952" s="1">
        <v>36799</v>
      </c>
      <c r="D1952">
        <f t="shared" si="474"/>
        <v>9</v>
      </c>
      <c r="E1952">
        <f t="shared" si="475"/>
        <v>2000</v>
      </c>
      <c r="F1952" s="17">
        <f t="shared" si="461"/>
        <v>-0.20660000000000078</v>
      </c>
      <c r="G1952" s="16">
        <f t="shared" si="464"/>
        <v>-0.5114166666666673</v>
      </c>
      <c r="H1952" s="16">
        <f t="shared" si="465"/>
        <v>-0.43608333333333338</v>
      </c>
      <c r="I1952" s="16">
        <f t="shared" si="466"/>
        <v>-0.94750000000000068</v>
      </c>
      <c r="J1952" s="7">
        <f>VLOOKUP(C1952,'Nymex hist.'!A:B,2,0)</f>
        <v>5.25</v>
      </c>
      <c r="K1952" s="11">
        <f t="shared" si="463"/>
        <v>5.3120000000000003</v>
      </c>
      <c r="L1952" s="11">
        <f t="shared" si="462"/>
        <v>5.1053999999999995</v>
      </c>
      <c r="M1952" s="9">
        <f t="shared" si="467"/>
        <v>4.6142500000000011</v>
      </c>
      <c r="N1952" s="9">
        <f t="shared" si="468"/>
        <v>4.1028333333333338</v>
      </c>
      <c r="O1952" s="9">
        <f t="shared" si="469"/>
        <v>3.6667500000000004</v>
      </c>
      <c r="P1952" s="9">
        <f t="shared" si="470"/>
        <v>3.4917500000000001</v>
      </c>
      <c r="Q1952" s="9">
        <f t="shared" si="471"/>
        <v>3.4067500000000002</v>
      </c>
      <c r="R1952" s="8">
        <v>36799</v>
      </c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3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>
        <v>5.3120000000000003</v>
      </c>
      <c r="DH1952" s="2">
        <v>5.1859999999999999</v>
      </c>
      <c r="DI1952" s="2">
        <v>5.2809999999999997</v>
      </c>
      <c r="DJ1952" s="2">
        <v>5.2560000000000002</v>
      </c>
      <c r="DK1952" s="2">
        <v>5.0259999999999998</v>
      </c>
      <c r="DL1952" s="2">
        <v>4.7779999999999996</v>
      </c>
      <c r="DM1952" s="2">
        <v>4.53</v>
      </c>
      <c r="DN1952" s="2">
        <v>4.4550000000000001</v>
      </c>
      <c r="DO1952" s="2">
        <v>4.4400000000000004</v>
      </c>
      <c r="DP1952" s="2">
        <v>4.43</v>
      </c>
      <c r="DQ1952" s="2">
        <v>4.4260000000000002</v>
      </c>
      <c r="DR1952" s="2">
        <v>4.415</v>
      </c>
      <c r="DS1952" s="2">
        <v>4.415</v>
      </c>
      <c r="DT1952" s="2">
        <v>4.54</v>
      </c>
      <c r="DU1952" s="2">
        <v>4.66</v>
      </c>
      <c r="DV1952" s="2">
        <v>4.6399999999999997</v>
      </c>
      <c r="DW1952" s="2">
        <v>4.4349999999999996</v>
      </c>
      <c r="DX1952" s="2">
        <v>4.2300000000000004</v>
      </c>
      <c r="DY1952" s="2">
        <v>4.03</v>
      </c>
      <c r="DZ1952" s="2">
        <v>3.9550000000000001</v>
      </c>
      <c r="EA1952" s="2">
        <v>3.9449999999999998</v>
      </c>
      <c r="EB1952" s="2">
        <v>3.94</v>
      </c>
      <c r="EC1952" s="2">
        <v>3.9489999999999998</v>
      </c>
      <c r="ED1952" s="2">
        <v>3.95</v>
      </c>
      <c r="EE1952" s="2">
        <v>3.9550000000000001</v>
      </c>
      <c r="EF1952" s="2">
        <v>4.0549999999999997</v>
      </c>
      <c r="EG1952" s="2">
        <v>4.1500000000000004</v>
      </c>
      <c r="EH1952" s="2">
        <v>4.1399999999999997</v>
      </c>
      <c r="EI1952" s="2">
        <v>3.9649999999999999</v>
      </c>
      <c r="EJ1952" s="2">
        <v>3.78</v>
      </c>
      <c r="EK1952" s="2">
        <v>3.58</v>
      </c>
      <c r="EL1952" s="2">
        <v>3.5230000000000001</v>
      </c>
      <c r="EM1952" s="2">
        <v>3.53</v>
      </c>
      <c r="EN1952" s="2">
        <v>3.5379999999999998</v>
      </c>
      <c r="EO1952" s="2">
        <v>3.5379999999999998</v>
      </c>
      <c r="EP1952" s="2">
        <v>3.528</v>
      </c>
      <c r="EQ1952" s="2">
        <v>3.5230000000000001</v>
      </c>
      <c r="ER1952" s="2">
        <v>3.6320000000000001</v>
      </c>
      <c r="ES1952" s="2">
        <v>3.7240000000000002</v>
      </c>
      <c r="ET1952" s="2">
        <v>3.9569999999999999</v>
      </c>
      <c r="EU1952" s="2">
        <v>3.786</v>
      </c>
      <c r="EV1952" s="2">
        <v>3.6040000000000001</v>
      </c>
      <c r="EW1952" s="2">
        <v>3.407</v>
      </c>
      <c r="EX1952" s="2">
        <v>3.351</v>
      </c>
      <c r="EY1952" s="2">
        <v>3.359</v>
      </c>
      <c r="EZ1952" s="2">
        <v>3.367</v>
      </c>
      <c r="FA1952" s="2">
        <v>3.367</v>
      </c>
      <c r="FB1952" s="2">
        <v>3.3559999999999999</v>
      </c>
      <c r="FC1952" s="2">
        <v>3.35</v>
      </c>
      <c r="FD1952" s="2">
        <v>3.4540000000000002</v>
      </c>
      <c r="FE1952" s="2">
        <v>3.5430000000000001</v>
      </c>
      <c r="FF1952" s="2">
        <v>3.8639999999999999</v>
      </c>
      <c r="FG1952" s="2">
        <v>3.6970000000000001</v>
      </c>
      <c r="FH1952" s="2">
        <v>3.5179999999999998</v>
      </c>
      <c r="FI1952" s="2">
        <v>3.3239999999999998</v>
      </c>
      <c r="FJ1952" s="2">
        <v>3.2690000000000001</v>
      </c>
      <c r="FK1952" s="2">
        <v>3.278</v>
      </c>
      <c r="FL1952" s="2">
        <v>3.286</v>
      </c>
      <c r="FM1952" s="2">
        <v>3.286</v>
      </c>
      <c r="FN1952" s="2">
        <v>3.274</v>
      </c>
      <c r="FO1952" s="2">
        <v>3.2669999999999999</v>
      </c>
      <c r="FP1952" s="2">
        <v>3.3660000000000001</v>
      </c>
      <c r="FQ1952" s="2">
        <v>3.452</v>
      </c>
      <c r="FR1952" s="2">
        <v>3.8359999999999999</v>
      </c>
      <c r="FS1952" s="2">
        <v>3.673</v>
      </c>
      <c r="FT1952" s="2">
        <v>3.4969999999999999</v>
      </c>
      <c r="FU1952" s="2">
        <v>3.306</v>
      </c>
      <c r="FV1952" s="2">
        <v>3.2519999999999998</v>
      </c>
      <c r="FW1952" s="2">
        <v>3.262</v>
      </c>
      <c r="FX1952" s="2">
        <v>3.27</v>
      </c>
      <c r="FY1952" s="2">
        <v>3.27</v>
      </c>
      <c r="FZ1952" s="2">
        <v>3.2570000000000001</v>
      </c>
      <c r="GA1952" s="2"/>
      <c r="GB1952" s="2"/>
      <c r="GC1952" s="2"/>
      <c r="GD1952" s="2"/>
      <c r="GE1952" s="2"/>
      <c r="GF1952" s="2"/>
      <c r="GG1952" s="2"/>
      <c r="GH1952" s="2"/>
      <c r="GI1952" s="2"/>
      <c r="GJ1952" s="2"/>
      <c r="GK1952" s="2"/>
      <c r="GL1952" s="2"/>
      <c r="GM1952" s="2"/>
      <c r="GN1952" s="2"/>
      <c r="GO1952" s="2"/>
      <c r="GP1952" s="2"/>
      <c r="GQ1952" s="2"/>
    </row>
    <row r="1953" spans="1:199" customFormat="1" hidden="1" x14ac:dyDescent="0.2">
      <c r="A1953">
        <f t="shared" si="472"/>
        <v>1</v>
      </c>
      <c r="B1953">
        <f t="shared" si="473"/>
        <v>10</v>
      </c>
      <c r="C1953" s="1">
        <v>36801</v>
      </c>
      <c r="D1953">
        <f t="shared" si="474"/>
        <v>10</v>
      </c>
      <c r="E1953">
        <f t="shared" si="475"/>
        <v>2000</v>
      </c>
      <c r="F1953" s="15"/>
      <c r="G1953" s="16">
        <f t="shared" si="464"/>
        <v>-0.53916666666666657</v>
      </c>
      <c r="H1953" s="16">
        <f t="shared" si="465"/>
        <v>-0.4207500000000004</v>
      </c>
      <c r="I1953" s="16">
        <f t="shared" si="466"/>
        <v>-0.95991666666666697</v>
      </c>
      <c r="J1953" s="7">
        <f>VLOOKUP(C1953,'Nymex hist.'!A:B,2,0)</f>
        <v>5.3520000000000003</v>
      </c>
      <c r="K1953" s="7"/>
      <c r="L1953" s="7"/>
      <c r="M1953" s="9">
        <f t="shared" si="467"/>
        <v>4.7229999999999999</v>
      </c>
      <c r="N1953" s="9">
        <f t="shared" si="468"/>
        <v>4.1838333333333333</v>
      </c>
      <c r="O1953" s="9">
        <f t="shared" si="469"/>
        <v>3.7630833333333329</v>
      </c>
      <c r="P1953" s="9">
        <f t="shared" si="470"/>
        <v>3.5830833333333327</v>
      </c>
      <c r="Q1953" s="9">
        <f t="shared" si="471"/>
        <v>3.4980833333333332</v>
      </c>
      <c r="R1953" s="8">
        <v>36801</v>
      </c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3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>
        <v>5.3520000000000003</v>
      </c>
      <c r="DI1953" s="2">
        <v>5.4349999999999996</v>
      </c>
      <c r="DJ1953" s="2">
        <v>5.4</v>
      </c>
      <c r="DK1953" s="2">
        <v>5.16</v>
      </c>
      <c r="DL1953" s="2">
        <v>4.9050000000000002</v>
      </c>
      <c r="DM1953" s="2">
        <v>4.6449999999999996</v>
      </c>
      <c r="DN1953" s="2">
        <v>4.5609999999999999</v>
      </c>
      <c r="DO1953" s="2">
        <v>4.5449999999999999</v>
      </c>
      <c r="DP1953" s="2">
        <v>4.53</v>
      </c>
      <c r="DQ1953" s="2">
        <v>4.5259999999999998</v>
      </c>
      <c r="DR1953" s="2">
        <v>4.516</v>
      </c>
      <c r="DS1953" s="2">
        <v>4.516</v>
      </c>
      <c r="DT1953" s="2">
        <v>4.6310000000000002</v>
      </c>
      <c r="DU1953" s="2">
        <v>4.7409999999999997</v>
      </c>
      <c r="DV1953" s="2">
        <v>4.7210000000000001</v>
      </c>
      <c r="DW1953" s="2">
        <v>4.5140000000000002</v>
      </c>
      <c r="DX1953" s="2">
        <v>4.3090000000000002</v>
      </c>
      <c r="DY1953" s="2">
        <v>4.1059999999999999</v>
      </c>
      <c r="DZ1953" s="2">
        <v>4.0309999999999997</v>
      </c>
      <c r="EA1953" s="2">
        <v>4.0209999999999999</v>
      </c>
      <c r="EB1953" s="2">
        <v>4.0209999999999999</v>
      </c>
      <c r="EC1953" s="2">
        <v>4.03</v>
      </c>
      <c r="ED1953" s="2">
        <v>4.0309999999999997</v>
      </c>
      <c r="EE1953" s="2">
        <v>4.0359999999999996</v>
      </c>
      <c r="EF1953" s="2">
        <v>4.1449999999999996</v>
      </c>
      <c r="EG1953" s="2">
        <v>4.2409999999999997</v>
      </c>
      <c r="EH1953" s="2">
        <v>4.2359999999999998</v>
      </c>
      <c r="EI1953" s="2">
        <v>4.0609999999999999</v>
      </c>
      <c r="EJ1953" s="2">
        <v>3.8759999999999999</v>
      </c>
      <c r="EK1953" s="2">
        <v>3.6760000000000002</v>
      </c>
      <c r="EL1953" s="2">
        <v>3.6179999999999999</v>
      </c>
      <c r="EM1953" s="2">
        <v>3.6280000000000001</v>
      </c>
      <c r="EN1953" s="2">
        <v>3.6360000000000001</v>
      </c>
      <c r="EO1953" s="2">
        <v>3.6379999999999999</v>
      </c>
      <c r="EP1953" s="2">
        <v>3.6280000000000001</v>
      </c>
      <c r="EQ1953" s="2">
        <v>3.6230000000000002</v>
      </c>
      <c r="ER1953" s="2">
        <v>3.722</v>
      </c>
      <c r="ES1953" s="2">
        <v>3.8149999999999999</v>
      </c>
      <c r="ET1953" s="2">
        <v>4.048</v>
      </c>
      <c r="EU1953" s="2">
        <v>3.8769999999999998</v>
      </c>
      <c r="EV1953" s="2">
        <v>3.6949999999999998</v>
      </c>
      <c r="EW1953" s="2">
        <v>3.4980000000000002</v>
      </c>
      <c r="EX1953" s="2">
        <v>3.4409999999999998</v>
      </c>
      <c r="EY1953" s="2">
        <v>3.452</v>
      </c>
      <c r="EZ1953" s="2">
        <v>3.46</v>
      </c>
      <c r="FA1953" s="2">
        <v>3.4620000000000002</v>
      </c>
      <c r="FB1953" s="2">
        <v>3.4510000000000001</v>
      </c>
      <c r="FC1953" s="2">
        <v>3.4449999999999998</v>
      </c>
      <c r="FD1953" s="2">
        <v>3.5390000000000001</v>
      </c>
      <c r="FE1953" s="2">
        <v>3.629</v>
      </c>
      <c r="FF1953" s="2">
        <v>3.9550000000000001</v>
      </c>
      <c r="FG1953" s="2">
        <v>3.7879999999999998</v>
      </c>
      <c r="FH1953" s="2">
        <v>3.609</v>
      </c>
      <c r="FI1953" s="2">
        <v>3.415</v>
      </c>
      <c r="FJ1953" s="2">
        <v>3.359</v>
      </c>
      <c r="FK1953" s="2">
        <v>3.371</v>
      </c>
      <c r="FL1953" s="2">
        <v>3.379</v>
      </c>
      <c r="FM1953" s="2">
        <v>3.3809999999999998</v>
      </c>
      <c r="FN1953" s="2">
        <v>3.3690000000000002</v>
      </c>
      <c r="FO1953" s="2">
        <v>3.3620000000000001</v>
      </c>
      <c r="FP1953" s="2">
        <v>3.4510000000000001</v>
      </c>
      <c r="FQ1953" s="2">
        <v>3.5379999999999998</v>
      </c>
      <c r="FR1953" s="2">
        <v>3.927</v>
      </c>
      <c r="FS1953" s="2">
        <v>3.7639999999999998</v>
      </c>
      <c r="FT1953" s="2">
        <v>3.5880000000000001</v>
      </c>
      <c r="FU1953" s="2">
        <v>3.3969999999999998</v>
      </c>
      <c r="FV1953" s="2">
        <v>3.3420000000000001</v>
      </c>
      <c r="FW1953" s="2">
        <v>3.355</v>
      </c>
      <c r="FX1953" s="2">
        <v>3.363</v>
      </c>
      <c r="FY1953" s="2">
        <v>3.3650000000000002</v>
      </c>
      <c r="FZ1953" s="2">
        <v>3.3519999999999999</v>
      </c>
      <c r="GA1953" s="2">
        <v>3.3439999999999999</v>
      </c>
      <c r="GB1953" s="2"/>
      <c r="GC1953" s="2"/>
      <c r="GD1953" s="2"/>
      <c r="GE1953" s="2"/>
      <c r="GF1953" s="2"/>
      <c r="GG1953" s="2"/>
      <c r="GH1953" s="2"/>
      <c r="GI1953" s="2"/>
      <c r="GJ1953" s="2"/>
      <c r="GK1953" s="2"/>
      <c r="GL1953" s="2"/>
      <c r="GM1953" s="2"/>
      <c r="GN1953" s="2"/>
      <c r="GO1953" s="2"/>
      <c r="GP1953" s="2"/>
      <c r="GQ1953" s="2"/>
    </row>
    <row r="1954" spans="1:199" customFormat="1" hidden="1" x14ac:dyDescent="0.2">
      <c r="A1954">
        <f t="shared" si="472"/>
        <v>2</v>
      </c>
      <c r="B1954">
        <f t="shared" si="473"/>
        <v>10</v>
      </c>
      <c r="C1954" s="1">
        <v>36802</v>
      </c>
      <c r="D1954">
        <f t="shared" si="474"/>
        <v>10</v>
      </c>
      <c r="E1954">
        <f t="shared" si="475"/>
        <v>2000</v>
      </c>
      <c r="F1954" s="15"/>
      <c r="G1954" s="16">
        <f t="shared" si="464"/>
        <v>-0.53600000000000048</v>
      </c>
      <c r="H1954" s="16">
        <f t="shared" si="465"/>
        <v>-0.40975000000000028</v>
      </c>
      <c r="I1954" s="16">
        <f t="shared" si="466"/>
        <v>-0.94575000000000076</v>
      </c>
      <c r="J1954" s="7">
        <f>VLOOKUP(C1954,'Nymex hist.'!A:B,2,0)</f>
        <v>5.3479999999999999</v>
      </c>
      <c r="K1954" s="7"/>
      <c r="L1954" s="7"/>
      <c r="M1954" s="9">
        <f t="shared" si="467"/>
        <v>4.721916666666667</v>
      </c>
      <c r="N1954" s="9">
        <f t="shared" si="468"/>
        <v>4.1859166666666665</v>
      </c>
      <c r="O1954" s="9">
        <f t="shared" si="469"/>
        <v>3.7761666666666662</v>
      </c>
      <c r="P1954" s="9">
        <f t="shared" si="470"/>
        <v>3.596166666666667</v>
      </c>
      <c r="Q1954" s="9">
        <f t="shared" si="471"/>
        <v>3.5111666666666665</v>
      </c>
      <c r="R1954" s="8">
        <v>36802</v>
      </c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3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>
        <v>5.3479999999999999</v>
      </c>
      <c r="DI1954" s="2">
        <v>5.4379999999999997</v>
      </c>
      <c r="DJ1954" s="2">
        <v>5.3979999999999997</v>
      </c>
      <c r="DK1954" s="2">
        <v>5.1580000000000004</v>
      </c>
      <c r="DL1954" s="2">
        <v>4.9029999999999996</v>
      </c>
      <c r="DM1954" s="2">
        <v>4.6429999999999998</v>
      </c>
      <c r="DN1954" s="2">
        <v>4.5579999999999998</v>
      </c>
      <c r="DO1954" s="2">
        <v>4.5380000000000003</v>
      </c>
      <c r="DP1954" s="2">
        <v>4.5229999999999997</v>
      </c>
      <c r="DQ1954" s="2">
        <v>4.5279999999999996</v>
      </c>
      <c r="DR1954" s="2">
        <v>4.5179999999999998</v>
      </c>
      <c r="DS1954" s="2">
        <v>4.5209999999999999</v>
      </c>
      <c r="DT1954" s="2">
        <v>4.6340000000000003</v>
      </c>
      <c r="DU1954" s="2">
        <v>4.7409999999999997</v>
      </c>
      <c r="DV1954" s="2">
        <v>4.7210000000000001</v>
      </c>
      <c r="DW1954" s="2">
        <v>4.51</v>
      </c>
      <c r="DX1954" s="2">
        <v>4.3090000000000002</v>
      </c>
      <c r="DY1954" s="2">
        <v>4.1059999999999999</v>
      </c>
      <c r="DZ1954" s="2">
        <v>4.0309999999999997</v>
      </c>
      <c r="EA1954" s="2">
        <v>4.0209999999999999</v>
      </c>
      <c r="EB1954" s="2">
        <v>4.024</v>
      </c>
      <c r="EC1954" s="2">
        <v>4.0330000000000004</v>
      </c>
      <c r="ED1954" s="2">
        <v>4.0339999999999998</v>
      </c>
      <c r="EE1954" s="2">
        <v>4.0389999999999997</v>
      </c>
      <c r="EF1954" s="2">
        <v>4.1529999999999996</v>
      </c>
      <c r="EG1954" s="2">
        <v>4.25</v>
      </c>
      <c r="EH1954" s="2">
        <v>4.25</v>
      </c>
      <c r="EI1954" s="2">
        <v>4.0750000000000002</v>
      </c>
      <c r="EJ1954" s="2">
        <v>3.89</v>
      </c>
      <c r="EK1954" s="2">
        <v>3.69</v>
      </c>
      <c r="EL1954" s="2">
        <v>3.6320000000000001</v>
      </c>
      <c r="EM1954" s="2">
        <v>3.6419999999999999</v>
      </c>
      <c r="EN1954" s="2">
        <v>3.65</v>
      </c>
      <c r="EO1954" s="2">
        <v>3.6520000000000001</v>
      </c>
      <c r="EP1954" s="2">
        <v>3.6419999999999999</v>
      </c>
      <c r="EQ1954" s="2">
        <v>3.637</v>
      </c>
      <c r="ER1954" s="2">
        <v>3.73</v>
      </c>
      <c r="ES1954" s="2">
        <v>3.8239999999999998</v>
      </c>
      <c r="ET1954" s="2">
        <v>4.0620000000000003</v>
      </c>
      <c r="EU1954" s="2">
        <v>3.891</v>
      </c>
      <c r="EV1954" s="2">
        <v>3.7090000000000001</v>
      </c>
      <c r="EW1954" s="2">
        <v>3.512</v>
      </c>
      <c r="EX1954" s="2">
        <v>3.4550000000000001</v>
      </c>
      <c r="EY1954" s="2">
        <v>3.4660000000000002</v>
      </c>
      <c r="EZ1954" s="2">
        <v>3.4740000000000002</v>
      </c>
      <c r="FA1954" s="2">
        <v>3.476</v>
      </c>
      <c r="FB1954" s="2">
        <v>3.4649999999999999</v>
      </c>
      <c r="FC1954" s="2">
        <v>3.4590000000000001</v>
      </c>
      <c r="FD1954" s="2">
        <v>3.5470000000000002</v>
      </c>
      <c r="FE1954" s="2">
        <v>3.6379999999999999</v>
      </c>
      <c r="FF1954" s="2">
        <v>3.9689999999999999</v>
      </c>
      <c r="FG1954" s="2">
        <v>3.802</v>
      </c>
      <c r="FH1954" s="2">
        <v>3.6230000000000002</v>
      </c>
      <c r="FI1954" s="2">
        <v>3.4289999999999998</v>
      </c>
      <c r="FJ1954" s="2">
        <v>3.3730000000000002</v>
      </c>
      <c r="FK1954" s="2">
        <v>3.3849999999999998</v>
      </c>
      <c r="FL1954" s="2">
        <v>3.3929999999999998</v>
      </c>
      <c r="FM1954" s="2">
        <v>3.395</v>
      </c>
      <c r="FN1954" s="2">
        <v>3.383</v>
      </c>
      <c r="FO1954" s="2">
        <v>3.3759999999999999</v>
      </c>
      <c r="FP1954" s="2">
        <v>3.4590000000000001</v>
      </c>
      <c r="FQ1954" s="2">
        <v>3.5470000000000002</v>
      </c>
      <c r="FR1954" s="2">
        <v>3.9409999999999998</v>
      </c>
      <c r="FS1954" s="2">
        <v>3.778</v>
      </c>
      <c r="FT1954" s="2">
        <v>3.6019999999999999</v>
      </c>
      <c r="FU1954" s="2">
        <v>3.411</v>
      </c>
      <c r="FV1954" s="2">
        <v>3.3559999999999999</v>
      </c>
      <c r="FW1954" s="2">
        <v>3.3690000000000002</v>
      </c>
      <c r="FX1954" s="2">
        <v>3.3769999999999998</v>
      </c>
      <c r="FY1954" s="2">
        <v>3.379</v>
      </c>
      <c r="FZ1954" s="2">
        <v>3.3660000000000001</v>
      </c>
      <c r="GA1954" s="2">
        <v>3.3580000000000001</v>
      </c>
      <c r="GB1954" s="2"/>
      <c r="GC1954" s="2"/>
      <c r="GD1954" s="2"/>
      <c r="GE1954" s="2"/>
      <c r="GF1954" s="2"/>
      <c r="GG1954" s="2"/>
      <c r="GH1954" s="2"/>
      <c r="GI1954" s="2"/>
      <c r="GJ1954" s="2"/>
      <c r="GK1954" s="2"/>
      <c r="GL1954" s="2"/>
      <c r="GM1954" s="2"/>
      <c r="GN1954" s="2"/>
      <c r="GO1954" s="2"/>
      <c r="GP1954" s="2"/>
      <c r="GQ1954" s="2"/>
    </row>
    <row r="1955" spans="1:199" customFormat="1" hidden="1" x14ac:dyDescent="0.2">
      <c r="A1955">
        <f t="shared" si="472"/>
        <v>3</v>
      </c>
      <c r="B1955">
        <f t="shared" si="473"/>
        <v>10</v>
      </c>
      <c r="C1955" s="1">
        <v>36803</v>
      </c>
      <c r="D1955">
        <f t="shared" si="474"/>
        <v>10</v>
      </c>
      <c r="E1955">
        <f t="shared" si="475"/>
        <v>2000</v>
      </c>
      <c r="F1955" s="15"/>
      <c r="G1955" s="16">
        <f t="shared" si="464"/>
        <v>-0.51358333333333306</v>
      </c>
      <c r="H1955" s="16">
        <f t="shared" si="465"/>
        <v>-0.37508333333333344</v>
      </c>
      <c r="I1955" s="16">
        <f t="shared" si="466"/>
        <v>-0.88866666666666649</v>
      </c>
      <c r="J1955" s="7">
        <f>VLOOKUP(C1955,'Nymex hist.'!A:B,2,0)</f>
        <v>5.29</v>
      </c>
      <c r="K1955" s="7"/>
      <c r="L1955" s="7"/>
      <c r="M1955" s="9">
        <f t="shared" si="467"/>
        <v>4.6894999999999998</v>
      </c>
      <c r="N1955" s="9">
        <f t="shared" si="468"/>
        <v>4.1759166666666667</v>
      </c>
      <c r="O1955" s="9">
        <f t="shared" si="469"/>
        <v>3.8008333333333333</v>
      </c>
      <c r="P1955" s="9">
        <f t="shared" si="470"/>
        <v>3.624166666666667</v>
      </c>
      <c r="Q1955" s="9">
        <f t="shared" si="471"/>
        <v>3.5591666666666661</v>
      </c>
      <c r="R1955" s="8">
        <v>36803</v>
      </c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3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>
        <v>5.29</v>
      </c>
      <c r="DI1955" s="2">
        <v>5.383</v>
      </c>
      <c r="DJ1955" s="2">
        <v>5.3479999999999999</v>
      </c>
      <c r="DK1955" s="2">
        <v>5.1180000000000003</v>
      </c>
      <c r="DL1955" s="2">
        <v>4.8639999999999999</v>
      </c>
      <c r="DM1955" s="2">
        <v>4.6100000000000003</v>
      </c>
      <c r="DN1955" s="2">
        <v>4.5250000000000004</v>
      </c>
      <c r="DO1955" s="2">
        <v>4.51</v>
      </c>
      <c r="DP1955" s="2">
        <v>4.4950000000000001</v>
      </c>
      <c r="DQ1955" s="2">
        <v>4.4950000000000001</v>
      </c>
      <c r="DR1955" s="2">
        <v>4.4850000000000003</v>
      </c>
      <c r="DS1955" s="2">
        <v>4.49</v>
      </c>
      <c r="DT1955" s="2">
        <v>4.6120000000000001</v>
      </c>
      <c r="DU1955" s="2">
        <v>4.7220000000000004</v>
      </c>
      <c r="DV1955" s="2">
        <v>4.702</v>
      </c>
      <c r="DW1955" s="2">
        <v>4.4909999999999997</v>
      </c>
      <c r="DX1955" s="2">
        <v>4.29</v>
      </c>
      <c r="DY1955" s="2">
        <v>4.0869999999999997</v>
      </c>
      <c r="DZ1955" s="2">
        <v>4.0140000000000002</v>
      </c>
      <c r="EA1955" s="2">
        <v>4.0060000000000002</v>
      </c>
      <c r="EB1955" s="2">
        <v>4.0140000000000002</v>
      </c>
      <c r="EC1955" s="2">
        <v>4.024</v>
      </c>
      <c r="ED1955" s="2">
        <v>4.0309999999999997</v>
      </c>
      <c r="EE1955" s="2">
        <v>4.0369999999999999</v>
      </c>
      <c r="EF1955" s="2">
        <v>4.1580000000000004</v>
      </c>
      <c r="EG1955" s="2">
        <v>4.2569999999999997</v>
      </c>
      <c r="EH1955" s="2">
        <v>4.2619999999999996</v>
      </c>
      <c r="EI1955" s="2">
        <v>4.0919999999999996</v>
      </c>
      <c r="EJ1955" s="2">
        <v>3.907</v>
      </c>
      <c r="EK1955" s="2">
        <v>3.7069999999999999</v>
      </c>
      <c r="EL1955" s="2">
        <v>3.649</v>
      </c>
      <c r="EM1955" s="2">
        <v>3.6589999999999998</v>
      </c>
      <c r="EN1955" s="2">
        <v>3.6669999999999998</v>
      </c>
      <c r="EO1955" s="2">
        <v>3.669</v>
      </c>
      <c r="EP1955" s="2">
        <v>3.6589999999999998</v>
      </c>
      <c r="EQ1955" s="2">
        <v>3.6539999999999999</v>
      </c>
      <c r="ER1955" s="2">
        <v>3.778</v>
      </c>
      <c r="ES1955" s="2">
        <v>3.907</v>
      </c>
      <c r="ET1955" s="2">
        <v>3.952</v>
      </c>
      <c r="EU1955" s="2">
        <v>3.7919999999999998</v>
      </c>
      <c r="EV1955" s="2">
        <v>3.637</v>
      </c>
      <c r="EW1955" s="2">
        <v>3.4769999999999999</v>
      </c>
      <c r="EX1955" s="2">
        <v>3.4590000000000001</v>
      </c>
      <c r="EY1955" s="2">
        <v>3.4889999999999999</v>
      </c>
      <c r="EZ1955" s="2">
        <v>3.5169999999999999</v>
      </c>
      <c r="FA1955" s="2">
        <v>3.5390000000000001</v>
      </c>
      <c r="FB1955" s="2">
        <v>3.5489999999999999</v>
      </c>
      <c r="FC1955" s="2">
        <v>3.5640000000000001</v>
      </c>
      <c r="FD1955" s="2">
        <v>3.6880000000000002</v>
      </c>
      <c r="FE1955" s="2">
        <v>3.827</v>
      </c>
      <c r="FF1955" s="2">
        <v>3.879</v>
      </c>
      <c r="FG1955" s="2">
        <v>3.7229999999999999</v>
      </c>
      <c r="FH1955" s="2">
        <v>3.5710000000000002</v>
      </c>
      <c r="FI1955" s="2">
        <v>3.4140000000000001</v>
      </c>
      <c r="FJ1955" s="2">
        <v>3.3969999999999998</v>
      </c>
      <c r="FK1955" s="2">
        <v>3.4279999999999999</v>
      </c>
      <c r="FL1955" s="2">
        <v>3.456</v>
      </c>
      <c r="FM1955" s="2">
        <v>3.4780000000000002</v>
      </c>
      <c r="FN1955" s="2">
        <v>3.4870000000000001</v>
      </c>
      <c r="FO1955" s="2">
        <v>3.5009999999999999</v>
      </c>
      <c r="FP1955" s="2">
        <v>3.62</v>
      </c>
      <c r="FQ1955" s="2">
        <v>3.7559999999999998</v>
      </c>
      <c r="FR1955" s="2">
        <v>3.8559999999999999</v>
      </c>
      <c r="FS1955" s="2">
        <v>3.7040000000000002</v>
      </c>
      <c r="FT1955" s="2">
        <v>3.5550000000000002</v>
      </c>
      <c r="FU1955" s="2">
        <v>3.4009999999999998</v>
      </c>
      <c r="FV1955" s="2">
        <v>3.3849999999999998</v>
      </c>
      <c r="FW1955" s="2">
        <v>3.4169999999999998</v>
      </c>
      <c r="FX1955" s="2">
        <v>3.4449999999999998</v>
      </c>
      <c r="FY1955" s="2">
        <v>3.4670000000000001</v>
      </c>
      <c r="FZ1955" s="2">
        <v>3.4750000000000001</v>
      </c>
      <c r="GA1955" s="2">
        <v>3.488</v>
      </c>
      <c r="GB1955" s="2"/>
      <c r="GC1955" s="2"/>
      <c r="GD1955" s="2"/>
      <c r="GE1955" s="2"/>
      <c r="GF1955" s="2"/>
      <c r="GG1955" s="2"/>
      <c r="GH1955" s="2"/>
      <c r="GI1955" s="2"/>
      <c r="GJ1955" s="2"/>
      <c r="GK1955" s="2"/>
      <c r="GL1955" s="2"/>
      <c r="GM1955" s="2"/>
      <c r="GN1955" s="2"/>
      <c r="GO1955" s="2"/>
      <c r="GP1955" s="2"/>
      <c r="GQ1955" s="2"/>
    </row>
    <row r="1956" spans="1:199" customFormat="1" hidden="1" x14ac:dyDescent="0.2">
      <c r="A1956">
        <f t="shared" si="472"/>
        <v>4</v>
      </c>
      <c r="B1956">
        <f t="shared" si="473"/>
        <v>10</v>
      </c>
      <c r="C1956" s="1">
        <v>36804</v>
      </c>
      <c r="D1956">
        <f t="shared" si="474"/>
        <v>10</v>
      </c>
      <c r="E1956">
        <f t="shared" si="475"/>
        <v>2000</v>
      </c>
      <c r="F1956" s="15"/>
      <c r="G1956" s="16">
        <f t="shared" si="464"/>
        <v>-0.45866666666666767</v>
      </c>
      <c r="H1956" s="16">
        <f t="shared" si="465"/>
        <v>-0.3267500000000001</v>
      </c>
      <c r="I1956" s="16">
        <f t="shared" si="466"/>
        <v>-0.78541666666666776</v>
      </c>
      <c r="J1956" s="7">
        <f>VLOOKUP(C1956,'Nymex hist.'!A:B,2,0)</f>
        <v>5.1520000000000001</v>
      </c>
      <c r="K1956" s="7"/>
      <c r="L1956" s="7"/>
      <c r="M1956" s="9">
        <f t="shared" si="467"/>
        <v>4.6155833333333343</v>
      </c>
      <c r="N1956" s="9">
        <f t="shared" si="468"/>
        <v>4.1569166666666666</v>
      </c>
      <c r="O1956" s="9">
        <f t="shared" si="469"/>
        <v>3.8301666666666665</v>
      </c>
      <c r="P1956" s="9">
        <f t="shared" si="470"/>
        <v>3.6751666666666671</v>
      </c>
      <c r="Q1956" s="9">
        <f t="shared" si="471"/>
        <v>3.6251666666666664</v>
      </c>
      <c r="R1956" s="8">
        <v>36804</v>
      </c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3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>
        <v>5.1520000000000001</v>
      </c>
      <c r="DI1956" s="2">
        <v>5.2480000000000002</v>
      </c>
      <c r="DJ1956" s="2">
        <v>5.2149999999999999</v>
      </c>
      <c r="DK1956" s="2">
        <v>5</v>
      </c>
      <c r="DL1956" s="2">
        <v>4.7649999999999997</v>
      </c>
      <c r="DM1956" s="2">
        <v>4.53</v>
      </c>
      <c r="DN1956" s="2">
        <v>4.45</v>
      </c>
      <c r="DO1956" s="2">
        <v>4.4400000000000004</v>
      </c>
      <c r="DP1956" s="2">
        <v>4.4349999999999996</v>
      </c>
      <c r="DQ1956" s="2">
        <v>4.4420000000000002</v>
      </c>
      <c r="DR1956" s="2">
        <v>4.4349999999999996</v>
      </c>
      <c r="DS1956" s="2">
        <v>4.4349999999999996</v>
      </c>
      <c r="DT1956" s="2">
        <v>4.5629999999999997</v>
      </c>
      <c r="DU1956" s="2">
        <v>4.6769999999999996</v>
      </c>
      <c r="DV1956" s="2">
        <v>4.657</v>
      </c>
      <c r="DW1956" s="2">
        <v>4.4569999999999999</v>
      </c>
      <c r="DX1956" s="2">
        <v>4.26</v>
      </c>
      <c r="DY1956" s="2">
        <v>4.0599999999999996</v>
      </c>
      <c r="DZ1956" s="2">
        <v>3.9969999999999999</v>
      </c>
      <c r="EA1956" s="2">
        <v>3.9889999999999999</v>
      </c>
      <c r="EB1956" s="2">
        <v>3.9969999999999999</v>
      </c>
      <c r="EC1956" s="2">
        <v>4.0069999999999997</v>
      </c>
      <c r="ED1956" s="2">
        <v>4.0199999999999996</v>
      </c>
      <c r="EE1956" s="2">
        <v>4.0250000000000004</v>
      </c>
      <c r="EF1956" s="2">
        <v>4.1550000000000002</v>
      </c>
      <c r="EG1956" s="2">
        <v>4.2590000000000003</v>
      </c>
      <c r="EH1956" s="2">
        <v>4.2720000000000002</v>
      </c>
      <c r="EI1956" s="2">
        <v>4.1070000000000002</v>
      </c>
      <c r="EJ1956" s="2">
        <v>3.9220000000000002</v>
      </c>
      <c r="EK1956" s="2">
        <v>3.7320000000000002</v>
      </c>
      <c r="EL1956" s="2">
        <v>3.6819999999999999</v>
      </c>
      <c r="EM1956" s="2">
        <v>3.6920000000000002</v>
      </c>
      <c r="EN1956" s="2">
        <v>3.7</v>
      </c>
      <c r="EO1956" s="2">
        <v>3.702</v>
      </c>
      <c r="EP1956" s="2">
        <v>3.6920000000000002</v>
      </c>
      <c r="EQ1956" s="2">
        <v>3.6869999999999998</v>
      </c>
      <c r="ER1956" s="2">
        <v>3.8250000000000002</v>
      </c>
      <c r="ES1956" s="2">
        <v>3.9489999999999998</v>
      </c>
      <c r="ET1956" s="2">
        <v>3.9820000000000002</v>
      </c>
      <c r="EU1956" s="2">
        <v>3.827</v>
      </c>
      <c r="EV1956" s="2">
        <v>3.6720000000000002</v>
      </c>
      <c r="EW1956" s="2">
        <v>3.5219999999999998</v>
      </c>
      <c r="EX1956" s="2">
        <v>3.5219999999999998</v>
      </c>
      <c r="EY1956" s="2">
        <v>3.5419999999999998</v>
      </c>
      <c r="EZ1956" s="2">
        <v>3.57</v>
      </c>
      <c r="FA1956" s="2">
        <v>3.5920000000000001</v>
      </c>
      <c r="FB1956" s="2">
        <v>3.6120000000000001</v>
      </c>
      <c r="FC1956" s="2">
        <v>3.617</v>
      </c>
      <c r="FD1956" s="2">
        <v>3.7549999999999999</v>
      </c>
      <c r="FE1956" s="2">
        <v>3.8889999999999998</v>
      </c>
      <c r="FF1956" s="2">
        <v>3.9239999999999999</v>
      </c>
      <c r="FG1956" s="2">
        <v>3.7730000000000001</v>
      </c>
      <c r="FH1956" s="2">
        <v>3.621</v>
      </c>
      <c r="FI1956" s="2">
        <v>3.4740000000000002</v>
      </c>
      <c r="FJ1956" s="2">
        <v>3.4750000000000001</v>
      </c>
      <c r="FK1956" s="2">
        <v>3.496</v>
      </c>
      <c r="FL1956" s="2">
        <v>3.524</v>
      </c>
      <c r="FM1956" s="2">
        <v>3.5459999999999998</v>
      </c>
      <c r="FN1956" s="2">
        <v>3.5649999999999999</v>
      </c>
      <c r="FO1956" s="2">
        <v>3.569</v>
      </c>
      <c r="FP1956" s="2">
        <v>3.702</v>
      </c>
      <c r="FQ1956" s="2">
        <v>3.8330000000000002</v>
      </c>
      <c r="FR1956" s="2">
        <v>3.9159999999999999</v>
      </c>
      <c r="FS1956" s="2">
        <v>3.7690000000000001</v>
      </c>
      <c r="FT1956" s="2">
        <v>3.62</v>
      </c>
      <c r="FU1956" s="2">
        <v>3.476</v>
      </c>
      <c r="FV1956" s="2">
        <v>3.4780000000000002</v>
      </c>
      <c r="FW1956" s="2">
        <v>3.5</v>
      </c>
      <c r="FX1956" s="2">
        <v>3.528</v>
      </c>
      <c r="FY1956" s="2">
        <v>3.55</v>
      </c>
      <c r="FZ1956" s="2">
        <v>3.5680000000000001</v>
      </c>
      <c r="GA1956" s="2">
        <v>3.5710000000000002</v>
      </c>
      <c r="GB1956" s="2"/>
      <c r="GC1956" s="2"/>
      <c r="GD1956" s="2"/>
      <c r="GE1956" s="2"/>
      <c r="GF1956" s="2"/>
      <c r="GG1956" s="2"/>
      <c r="GH1956" s="2"/>
      <c r="GI1956" s="2"/>
      <c r="GJ1956" s="2"/>
      <c r="GK1956" s="2"/>
      <c r="GL1956" s="2"/>
      <c r="GM1956" s="2"/>
      <c r="GN1956" s="2"/>
      <c r="GO1956" s="2"/>
      <c r="GP1956" s="2"/>
      <c r="GQ1956" s="2"/>
    </row>
    <row r="1957" spans="1:199" customFormat="1" hidden="1" x14ac:dyDescent="0.2">
      <c r="A1957">
        <f t="shared" si="472"/>
        <v>5</v>
      </c>
      <c r="B1957">
        <f t="shared" si="473"/>
        <v>10</v>
      </c>
      <c r="C1957" s="1">
        <v>36805</v>
      </c>
      <c r="D1957">
        <f t="shared" si="474"/>
        <v>10</v>
      </c>
      <c r="E1957">
        <f t="shared" si="475"/>
        <v>2000</v>
      </c>
      <c r="F1957" s="15"/>
      <c r="G1957" s="16">
        <f t="shared" si="464"/>
        <v>-0.43025000000000091</v>
      </c>
      <c r="H1957" s="16">
        <f t="shared" si="465"/>
        <v>-0.29308333333333225</v>
      </c>
      <c r="I1957" s="16">
        <f t="shared" si="466"/>
        <v>-0.72333333333333316</v>
      </c>
      <c r="J1957" s="7">
        <f>VLOOKUP(C1957,'Nymex hist.'!A:B,2,0)</f>
        <v>5.008</v>
      </c>
      <c r="K1957" s="7"/>
      <c r="L1957" s="7"/>
      <c r="M1957" s="9">
        <f t="shared" si="467"/>
        <v>4.5179166666666672</v>
      </c>
      <c r="N1957" s="9">
        <f t="shared" si="468"/>
        <v>4.0876666666666663</v>
      </c>
      <c r="O1957" s="9">
        <f t="shared" si="469"/>
        <v>3.7945833333333341</v>
      </c>
      <c r="P1957" s="9">
        <f t="shared" si="470"/>
        <v>3.6470833333333328</v>
      </c>
      <c r="Q1957" s="9">
        <f t="shared" si="471"/>
        <v>3.6170833333333334</v>
      </c>
      <c r="R1957" s="8">
        <v>36805</v>
      </c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3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>
        <v>5.008</v>
      </c>
      <c r="DI1957" s="2">
        <v>5.1130000000000004</v>
      </c>
      <c r="DJ1957" s="2">
        <v>5.085</v>
      </c>
      <c r="DK1957" s="2">
        <v>4.8810000000000002</v>
      </c>
      <c r="DL1957" s="2">
        <v>4.6580000000000004</v>
      </c>
      <c r="DM1957" s="2">
        <v>4.4290000000000003</v>
      </c>
      <c r="DN1957" s="2">
        <v>4.359</v>
      </c>
      <c r="DO1957" s="2">
        <v>4.3490000000000002</v>
      </c>
      <c r="DP1957" s="2">
        <v>4.3440000000000003</v>
      </c>
      <c r="DQ1957" s="2">
        <v>4.351</v>
      </c>
      <c r="DR1957" s="2">
        <v>4.3410000000000002</v>
      </c>
      <c r="DS1957" s="2">
        <v>4.3460000000000001</v>
      </c>
      <c r="DT1957" s="2">
        <v>4.4770000000000003</v>
      </c>
      <c r="DU1957" s="2">
        <v>4.5949999999999998</v>
      </c>
      <c r="DV1957" s="2">
        <v>4.5750000000000002</v>
      </c>
      <c r="DW1957" s="2">
        <v>4.3849999999999998</v>
      </c>
      <c r="DX1957" s="2">
        <v>4.1900000000000004</v>
      </c>
      <c r="DY1957" s="2">
        <v>3.99</v>
      </c>
      <c r="DZ1957" s="2">
        <v>3.927</v>
      </c>
      <c r="EA1957" s="2">
        <v>3.9169999999999998</v>
      </c>
      <c r="EB1957" s="2">
        <v>3.9249999999999998</v>
      </c>
      <c r="EC1957" s="2">
        <v>3.9350000000000001</v>
      </c>
      <c r="ED1957" s="2">
        <v>3.952</v>
      </c>
      <c r="EE1957" s="2">
        <v>3.9569999999999999</v>
      </c>
      <c r="EF1957" s="2">
        <v>4.0970000000000004</v>
      </c>
      <c r="EG1957" s="2">
        <v>4.202</v>
      </c>
      <c r="EH1957" s="2">
        <v>4.2249999999999996</v>
      </c>
      <c r="EI1957" s="2">
        <v>4.0720000000000001</v>
      </c>
      <c r="EJ1957" s="2">
        <v>3.887</v>
      </c>
      <c r="EK1957" s="2">
        <v>3.6970000000000001</v>
      </c>
      <c r="EL1957" s="2">
        <v>3.6520000000000001</v>
      </c>
      <c r="EM1957" s="2">
        <v>3.6619999999999999</v>
      </c>
      <c r="EN1957" s="2">
        <v>3.67</v>
      </c>
      <c r="EO1957" s="2">
        <v>3.6720000000000002</v>
      </c>
      <c r="EP1957" s="2">
        <v>3.6619999999999999</v>
      </c>
      <c r="EQ1957" s="2">
        <v>3.657</v>
      </c>
      <c r="ER1957" s="2">
        <v>3.7770000000000001</v>
      </c>
      <c r="ES1957" s="2">
        <v>3.9020000000000001</v>
      </c>
      <c r="ET1957" s="2">
        <v>3.9350000000000001</v>
      </c>
      <c r="EU1957" s="2">
        <v>3.7919999999999998</v>
      </c>
      <c r="EV1957" s="2">
        <v>3.637</v>
      </c>
      <c r="EW1957" s="2">
        <v>3.4870000000000001</v>
      </c>
      <c r="EX1957" s="2">
        <v>3.492</v>
      </c>
      <c r="EY1957" s="2">
        <v>3.5219999999999998</v>
      </c>
      <c r="EZ1957" s="2">
        <v>3.55</v>
      </c>
      <c r="FA1957" s="2">
        <v>3.5720000000000001</v>
      </c>
      <c r="FB1957" s="2">
        <v>3.5920000000000001</v>
      </c>
      <c r="FC1957" s="2">
        <v>3.6070000000000002</v>
      </c>
      <c r="FD1957" s="2">
        <v>3.7269999999999999</v>
      </c>
      <c r="FE1957" s="2">
        <v>3.8519999999999999</v>
      </c>
      <c r="FF1957" s="2">
        <v>3.8969999999999998</v>
      </c>
      <c r="FG1957" s="2">
        <v>3.758</v>
      </c>
      <c r="FH1957" s="2">
        <v>3.6059999999999999</v>
      </c>
      <c r="FI1957" s="2">
        <v>3.4590000000000001</v>
      </c>
      <c r="FJ1957" s="2">
        <v>3.4649999999999999</v>
      </c>
      <c r="FK1957" s="2">
        <v>3.496</v>
      </c>
      <c r="FL1957" s="2">
        <v>3.524</v>
      </c>
      <c r="FM1957" s="2">
        <v>3.5459999999999998</v>
      </c>
      <c r="FN1957" s="2">
        <v>3.5649999999999999</v>
      </c>
      <c r="FO1957" s="2">
        <v>3.5790000000000002</v>
      </c>
      <c r="FP1957" s="2">
        <v>3.694</v>
      </c>
      <c r="FQ1957" s="2">
        <v>3.8159999999999998</v>
      </c>
      <c r="FR1957" s="2">
        <v>3.8889999999999998</v>
      </c>
      <c r="FS1957" s="2">
        <v>3.754</v>
      </c>
      <c r="FT1957" s="2">
        <v>3.605</v>
      </c>
      <c r="FU1957" s="2">
        <v>3.4609999999999999</v>
      </c>
      <c r="FV1957" s="2">
        <v>3.468</v>
      </c>
      <c r="FW1957" s="2">
        <v>3.5</v>
      </c>
      <c r="FX1957" s="2">
        <v>3.528</v>
      </c>
      <c r="FY1957" s="2">
        <v>3.55</v>
      </c>
      <c r="FZ1957" s="2">
        <v>3.5680000000000001</v>
      </c>
      <c r="GA1957" s="2">
        <v>3.581</v>
      </c>
      <c r="GB1957" s="2"/>
      <c r="GC1957" s="2"/>
      <c r="GD1957" s="2"/>
      <c r="GE1957" s="2"/>
      <c r="GF1957" s="2"/>
      <c r="GG1957" s="2"/>
      <c r="GH1957" s="2"/>
      <c r="GI1957" s="2"/>
      <c r="GJ1957" s="2"/>
      <c r="GK1957" s="2"/>
      <c r="GL1957" s="2"/>
      <c r="GM1957" s="2"/>
      <c r="GN1957" s="2"/>
      <c r="GO1957" s="2"/>
      <c r="GP1957" s="2"/>
      <c r="GQ1957" s="2"/>
    </row>
    <row r="1958" spans="1:199" customFormat="1" hidden="1" x14ac:dyDescent="0.2">
      <c r="A1958">
        <f t="shared" si="472"/>
        <v>1</v>
      </c>
      <c r="B1958">
        <f t="shared" si="473"/>
        <v>10</v>
      </c>
      <c r="C1958" s="1">
        <v>36808</v>
      </c>
      <c r="D1958">
        <f t="shared" si="474"/>
        <v>10</v>
      </c>
      <c r="E1958">
        <f t="shared" si="475"/>
        <v>2000</v>
      </c>
      <c r="F1958" s="15"/>
      <c r="G1958" s="16">
        <f t="shared" si="464"/>
        <v>-0.46658333333333246</v>
      </c>
      <c r="H1958" s="16">
        <f t="shared" si="465"/>
        <v>-0.30299999999999994</v>
      </c>
      <c r="I1958" s="16">
        <f t="shared" si="466"/>
        <v>-0.7695833333333324</v>
      </c>
      <c r="J1958" s="7">
        <f>VLOOKUP(C1958,'Nymex hist.'!A:B,2,0)</f>
        <v>5.15</v>
      </c>
      <c r="K1958" s="7"/>
      <c r="L1958" s="7"/>
      <c r="M1958" s="9">
        <f t="shared" si="467"/>
        <v>4.609166666666666</v>
      </c>
      <c r="N1958" s="9">
        <f t="shared" si="468"/>
        <v>4.1425833333333335</v>
      </c>
      <c r="O1958" s="9">
        <f t="shared" si="469"/>
        <v>3.8395833333333336</v>
      </c>
      <c r="P1958" s="9">
        <f t="shared" si="470"/>
        <v>3.6987500000000004</v>
      </c>
      <c r="Q1958" s="9">
        <f t="shared" si="471"/>
        <v>3.6687499999999993</v>
      </c>
      <c r="R1958" s="8">
        <v>36808</v>
      </c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3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>
        <v>5.15</v>
      </c>
      <c r="DI1958" s="2">
        <v>5.25</v>
      </c>
      <c r="DJ1958" s="2">
        <v>5.2169999999999996</v>
      </c>
      <c r="DK1958" s="2">
        <v>5.0069999999999997</v>
      </c>
      <c r="DL1958" s="2">
        <v>4.7690000000000001</v>
      </c>
      <c r="DM1958" s="2">
        <v>4.5339999999999998</v>
      </c>
      <c r="DN1958" s="2">
        <v>4.4539999999999997</v>
      </c>
      <c r="DO1958" s="2">
        <v>4.4349999999999996</v>
      </c>
      <c r="DP1958" s="2">
        <v>4.42</v>
      </c>
      <c r="DQ1958" s="2">
        <v>4.4249999999999998</v>
      </c>
      <c r="DR1958" s="2">
        <v>4.415</v>
      </c>
      <c r="DS1958" s="2">
        <v>4.42</v>
      </c>
      <c r="DT1958" s="2">
        <v>4.5490000000000004</v>
      </c>
      <c r="DU1958" s="2">
        <v>4.665</v>
      </c>
      <c r="DV1958" s="2">
        <v>4.6379999999999999</v>
      </c>
      <c r="DW1958" s="2">
        <v>4.4450000000000003</v>
      </c>
      <c r="DX1958" s="2">
        <v>4.2489999999999997</v>
      </c>
      <c r="DY1958" s="2">
        <v>4.048</v>
      </c>
      <c r="DZ1958" s="2">
        <v>3.9849999999999999</v>
      </c>
      <c r="EA1958" s="2">
        <v>3.9750000000000001</v>
      </c>
      <c r="EB1958" s="2">
        <v>3.9830000000000001</v>
      </c>
      <c r="EC1958" s="2">
        <v>3.9929999999999999</v>
      </c>
      <c r="ED1958" s="2">
        <v>4.008</v>
      </c>
      <c r="EE1958" s="2">
        <v>4.008</v>
      </c>
      <c r="EF1958" s="2">
        <v>4.141</v>
      </c>
      <c r="EG1958" s="2">
        <v>4.2380000000000004</v>
      </c>
      <c r="EH1958" s="2">
        <v>4.2610000000000001</v>
      </c>
      <c r="EI1958" s="2">
        <v>4.1079999999999997</v>
      </c>
      <c r="EJ1958" s="2">
        <v>3.9279999999999999</v>
      </c>
      <c r="EK1958" s="2">
        <v>3.738</v>
      </c>
      <c r="EL1958" s="2">
        <v>3.6930000000000001</v>
      </c>
      <c r="EM1958" s="2">
        <v>3.7029999999999998</v>
      </c>
      <c r="EN1958" s="2">
        <v>3.7109999999999999</v>
      </c>
      <c r="EO1958" s="2">
        <v>3.7130000000000001</v>
      </c>
      <c r="EP1958" s="2">
        <v>3.7029999999999998</v>
      </c>
      <c r="EQ1958" s="2">
        <v>3.698</v>
      </c>
      <c r="ER1958" s="2">
        <v>3.851</v>
      </c>
      <c r="ES1958" s="2">
        <v>3.968</v>
      </c>
      <c r="ET1958" s="2">
        <v>3.9910000000000001</v>
      </c>
      <c r="EU1958" s="2">
        <v>3.8479999999999999</v>
      </c>
      <c r="EV1958" s="2">
        <v>3.698</v>
      </c>
      <c r="EW1958" s="2">
        <v>3.548</v>
      </c>
      <c r="EX1958" s="2">
        <v>3.5329999999999999</v>
      </c>
      <c r="EY1958" s="2">
        <v>3.5630000000000002</v>
      </c>
      <c r="EZ1958" s="2">
        <v>3.5910000000000002</v>
      </c>
      <c r="FA1958" s="2">
        <v>3.613</v>
      </c>
      <c r="FB1958" s="2">
        <v>3.633</v>
      </c>
      <c r="FC1958" s="2">
        <v>3.6480000000000001</v>
      </c>
      <c r="FD1958" s="2">
        <v>3.8010000000000002</v>
      </c>
      <c r="FE1958" s="2">
        <v>3.9180000000000001</v>
      </c>
      <c r="FF1958" s="2">
        <v>3.9529999999999998</v>
      </c>
      <c r="FG1958" s="2">
        <v>3.8140000000000001</v>
      </c>
      <c r="FH1958" s="2">
        <v>3.6669999999999998</v>
      </c>
      <c r="FI1958" s="2">
        <v>3.52</v>
      </c>
      <c r="FJ1958" s="2">
        <v>3.5059999999999998</v>
      </c>
      <c r="FK1958" s="2">
        <v>3.5369999999999999</v>
      </c>
      <c r="FL1958" s="2">
        <v>3.5649999999999999</v>
      </c>
      <c r="FM1958" s="2">
        <v>3.5870000000000002</v>
      </c>
      <c r="FN1958" s="2">
        <v>3.6059999999999999</v>
      </c>
      <c r="FO1958" s="2">
        <v>3.62</v>
      </c>
      <c r="FP1958" s="2">
        <v>3.7679999999999998</v>
      </c>
      <c r="FQ1958" s="2">
        <v>3.8820000000000001</v>
      </c>
      <c r="FR1958" s="2">
        <v>3.9550000000000001</v>
      </c>
      <c r="FS1958" s="2">
        <v>3.82</v>
      </c>
      <c r="FT1958" s="2">
        <v>3.6760000000000002</v>
      </c>
      <c r="FU1958" s="2">
        <v>3.532</v>
      </c>
      <c r="FV1958" s="2">
        <v>3.5190000000000001</v>
      </c>
      <c r="FW1958" s="2">
        <v>3.5510000000000002</v>
      </c>
      <c r="FX1958" s="2">
        <v>3.5790000000000002</v>
      </c>
      <c r="FY1958" s="2">
        <v>3.601</v>
      </c>
      <c r="FZ1958" s="2">
        <v>3.6190000000000002</v>
      </c>
      <c r="GA1958" s="2">
        <v>3.6320000000000001</v>
      </c>
      <c r="GB1958" s="2"/>
      <c r="GC1958" s="2"/>
      <c r="GD1958" s="2"/>
      <c r="GE1958" s="2"/>
      <c r="GF1958" s="2"/>
      <c r="GG1958" s="2"/>
      <c r="GH1958" s="2"/>
      <c r="GI1958" s="2"/>
      <c r="GJ1958" s="2"/>
      <c r="GK1958" s="2"/>
      <c r="GL1958" s="2"/>
      <c r="GM1958" s="2"/>
      <c r="GN1958" s="2"/>
      <c r="GO1958" s="2"/>
      <c r="GP1958" s="2"/>
      <c r="GQ1958" s="2"/>
    </row>
    <row r="1959" spans="1:199" customFormat="1" hidden="1" x14ac:dyDescent="0.2">
      <c r="A1959">
        <f t="shared" si="472"/>
        <v>2</v>
      </c>
      <c r="B1959">
        <f t="shared" si="473"/>
        <v>10</v>
      </c>
      <c r="C1959" s="1">
        <v>36809</v>
      </c>
      <c r="D1959">
        <f t="shared" si="474"/>
        <v>10</v>
      </c>
      <c r="E1959">
        <f t="shared" si="475"/>
        <v>2000</v>
      </c>
      <c r="F1959" s="15"/>
      <c r="G1959" s="16">
        <f t="shared" si="464"/>
        <v>-0.46841666666666537</v>
      </c>
      <c r="H1959" s="16">
        <f t="shared" si="465"/>
        <v>-0.3053333333333339</v>
      </c>
      <c r="I1959" s="16">
        <f t="shared" si="466"/>
        <v>-0.77374999999999927</v>
      </c>
      <c r="J1959" s="7">
        <f>VLOOKUP(C1959,'Nymex hist.'!A:B,2,0)</f>
        <v>5.1340000000000003</v>
      </c>
      <c r="K1959" s="7"/>
      <c r="L1959" s="7"/>
      <c r="M1959" s="9">
        <f t="shared" si="467"/>
        <v>4.606749999999999</v>
      </c>
      <c r="N1959" s="9">
        <f t="shared" si="468"/>
        <v>4.1383333333333336</v>
      </c>
      <c r="O1959" s="9">
        <f t="shared" si="469"/>
        <v>3.8329999999999997</v>
      </c>
      <c r="P1959" s="9">
        <f t="shared" si="470"/>
        <v>3.692166666666667</v>
      </c>
      <c r="Q1959" s="9">
        <f t="shared" si="471"/>
        <v>3.6621666666666663</v>
      </c>
      <c r="R1959" s="8">
        <v>36809</v>
      </c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3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>
        <v>5.1340000000000003</v>
      </c>
      <c r="DI1959" s="2">
        <v>5.2359999999999998</v>
      </c>
      <c r="DJ1959" s="2">
        <v>5.2110000000000003</v>
      </c>
      <c r="DK1959" s="2">
        <v>5.0010000000000003</v>
      </c>
      <c r="DL1959" s="2">
        <v>4.7640000000000002</v>
      </c>
      <c r="DM1959" s="2">
        <v>4.5270000000000001</v>
      </c>
      <c r="DN1959" s="2">
        <v>4.4470000000000001</v>
      </c>
      <c r="DO1959" s="2">
        <v>4.4320000000000004</v>
      </c>
      <c r="DP1959" s="2">
        <v>4.4249999999999998</v>
      </c>
      <c r="DQ1959" s="2">
        <v>4.4249999999999998</v>
      </c>
      <c r="DR1959" s="2">
        <v>4.415</v>
      </c>
      <c r="DS1959" s="2">
        <v>4.42</v>
      </c>
      <c r="DT1959" s="2">
        <v>4.5490000000000004</v>
      </c>
      <c r="DU1959" s="2">
        <v>4.665</v>
      </c>
      <c r="DV1959" s="2">
        <v>4.6500000000000004</v>
      </c>
      <c r="DW1959" s="2">
        <v>4.4530000000000003</v>
      </c>
      <c r="DX1959" s="2">
        <v>4.2489999999999997</v>
      </c>
      <c r="DY1959" s="2">
        <v>4.04</v>
      </c>
      <c r="DZ1959" s="2">
        <v>3.9769999999999999</v>
      </c>
      <c r="EA1959" s="2">
        <v>3.9670000000000001</v>
      </c>
      <c r="EB1959" s="2">
        <v>3.9750000000000001</v>
      </c>
      <c r="EC1959" s="2">
        <v>3.9849999999999999</v>
      </c>
      <c r="ED1959" s="2">
        <v>4</v>
      </c>
      <c r="EE1959" s="2">
        <v>4</v>
      </c>
      <c r="EF1959" s="2">
        <v>4.133</v>
      </c>
      <c r="EG1959" s="2">
        <v>4.2309999999999999</v>
      </c>
      <c r="EH1959" s="2">
        <v>4.2560000000000002</v>
      </c>
      <c r="EI1959" s="2">
        <v>4.1059999999999999</v>
      </c>
      <c r="EJ1959" s="2">
        <v>3.9239999999999999</v>
      </c>
      <c r="EK1959" s="2">
        <v>3.7320000000000002</v>
      </c>
      <c r="EL1959" s="2">
        <v>3.6859999999999999</v>
      </c>
      <c r="EM1959" s="2">
        <v>3.6949999999999998</v>
      </c>
      <c r="EN1959" s="2">
        <v>3.7029999999999998</v>
      </c>
      <c r="EO1959" s="2">
        <v>3.7050000000000001</v>
      </c>
      <c r="EP1959" s="2">
        <v>3.6949999999999998</v>
      </c>
      <c r="EQ1959" s="2">
        <v>3.69</v>
      </c>
      <c r="ER1959" s="2">
        <v>3.843</v>
      </c>
      <c r="ES1959" s="2">
        <v>3.9609999999999999</v>
      </c>
      <c r="ET1959" s="2">
        <v>3.9860000000000002</v>
      </c>
      <c r="EU1959" s="2">
        <v>3.8460000000000001</v>
      </c>
      <c r="EV1959" s="2">
        <v>3.694</v>
      </c>
      <c r="EW1959" s="2">
        <v>3.5419999999999998</v>
      </c>
      <c r="EX1959" s="2">
        <v>3.5259999999999998</v>
      </c>
      <c r="EY1959" s="2">
        <v>3.5550000000000002</v>
      </c>
      <c r="EZ1959" s="2">
        <v>3.5830000000000002</v>
      </c>
      <c r="FA1959" s="2">
        <v>3.605</v>
      </c>
      <c r="FB1959" s="2">
        <v>3.625</v>
      </c>
      <c r="FC1959" s="2">
        <v>3.64</v>
      </c>
      <c r="FD1959" s="2">
        <v>3.7930000000000001</v>
      </c>
      <c r="FE1959" s="2">
        <v>3.911</v>
      </c>
      <c r="FF1959" s="2">
        <v>3.948</v>
      </c>
      <c r="FG1959" s="2">
        <v>3.8119999999999998</v>
      </c>
      <c r="FH1959" s="2">
        <v>3.6629999999999998</v>
      </c>
      <c r="FI1959" s="2">
        <v>3.5139999999999998</v>
      </c>
      <c r="FJ1959" s="2">
        <v>3.4990000000000001</v>
      </c>
      <c r="FK1959" s="2">
        <v>3.5289999999999999</v>
      </c>
      <c r="FL1959" s="2">
        <v>3.5569999999999999</v>
      </c>
      <c r="FM1959" s="2">
        <v>3.5790000000000002</v>
      </c>
      <c r="FN1959" s="2">
        <v>3.5979999999999999</v>
      </c>
      <c r="FO1959" s="2">
        <v>3.6120000000000001</v>
      </c>
      <c r="FP1959" s="2">
        <v>3.76</v>
      </c>
      <c r="FQ1959" s="2">
        <v>3.875</v>
      </c>
      <c r="FR1959" s="2">
        <v>3.95</v>
      </c>
      <c r="FS1959" s="2">
        <v>3.8180000000000001</v>
      </c>
      <c r="FT1959" s="2">
        <v>3.6720000000000002</v>
      </c>
      <c r="FU1959" s="2">
        <v>3.5259999999999998</v>
      </c>
      <c r="FV1959" s="2">
        <v>3.512</v>
      </c>
      <c r="FW1959" s="2">
        <v>3.5430000000000001</v>
      </c>
      <c r="FX1959" s="2">
        <v>3.5710000000000002</v>
      </c>
      <c r="FY1959" s="2">
        <v>3.593</v>
      </c>
      <c r="FZ1959" s="2">
        <v>3.6110000000000002</v>
      </c>
      <c r="GA1959" s="2">
        <v>3.6240000000000001</v>
      </c>
      <c r="GB1959" s="2"/>
      <c r="GC1959" s="2"/>
      <c r="GD1959" s="2"/>
      <c r="GE1959" s="2"/>
      <c r="GF1959" s="2"/>
      <c r="GG1959" s="2"/>
      <c r="GH1959" s="2"/>
      <c r="GI1959" s="2"/>
      <c r="GJ1959" s="2"/>
      <c r="GK1959" s="2"/>
      <c r="GL1959" s="2"/>
      <c r="GM1959" s="2"/>
      <c r="GN1959" s="2"/>
      <c r="GO1959" s="2"/>
      <c r="GP1959" s="2"/>
      <c r="GQ1959" s="2"/>
    </row>
    <row r="1960" spans="1:199" customFormat="1" hidden="1" x14ac:dyDescent="0.2">
      <c r="A1960">
        <f t="shared" si="472"/>
        <v>3</v>
      </c>
      <c r="B1960">
        <f t="shared" si="473"/>
        <v>10</v>
      </c>
      <c r="C1960" s="1">
        <v>36810</v>
      </c>
      <c r="D1960">
        <f t="shared" si="474"/>
        <v>10</v>
      </c>
      <c r="E1960">
        <f t="shared" si="475"/>
        <v>2000</v>
      </c>
      <c r="F1960" s="15"/>
      <c r="G1960" s="16">
        <f t="shared" si="464"/>
        <v>-0.54258333333333386</v>
      </c>
      <c r="H1960" s="16">
        <f t="shared" si="465"/>
        <v>-0.32766666666666611</v>
      </c>
      <c r="I1960" s="16">
        <f t="shared" si="466"/>
        <v>-0.87024999999999997</v>
      </c>
      <c r="J1960" s="7">
        <f>VLOOKUP(C1960,'Nymex hist.'!A:B,2,0)</f>
        <v>5.508</v>
      </c>
      <c r="K1960" s="7"/>
      <c r="L1960" s="7"/>
      <c r="M1960" s="9">
        <f t="shared" si="467"/>
        <v>4.8561666666666667</v>
      </c>
      <c r="N1960" s="9">
        <f t="shared" si="468"/>
        <v>4.3135833333333329</v>
      </c>
      <c r="O1960" s="9">
        <f t="shared" si="469"/>
        <v>3.9859166666666668</v>
      </c>
      <c r="P1960" s="9">
        <f t="shared" si="470"/>
        <v>3.8446666666666669</v>
      </c>
      <c r="Q1960" s="9">
        <f t="shared" si="471"/>
        <v>3.8146666666666671</v>
      </c>
      <c r="R1960" s="8">
        <v>36810</v>
      </c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3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>
        <v>5.508</v>
      </c>
      <c r="DI1960" s="2">
        <v>5.5990000000000002</v>
      </c>
      <c r="DJ1960" s="2">
        <v>5.5110000000000001</v>
      </c>
      <c r="DK1960" s="2">
        <v>5.3010000000000002</v>
      </c>
      <c r="DL1960" s="2">
        <v>5.0579999999999998</v>
      </c>
      <c r="DM1960" s="2">
        <v>4.7949999999999999</v>
      </c>
      <c r="DN1960" s="2">
        <v>4.6900000000000004</v>
      </c>
      <c r="DO1960" s="2">
        <v>4.67</v>
      </c>
      <c r="DP1960" s="2">
        <v>4.6500000000000004</v>
      </c>
      <c r="DQ1960" s="2">
        <v>4.6500000000000004</v>
      </c>
      <c r="DR1960" s="2">
        <v>4.6399999999999997</v>
      </c>
      <c r="DS1960" s="2">
        <v>4.6449999999999996</v>
      </c>
      <c r="DT1960" s="2">
        <v>4.774</v>
      </c>
      <c r="DU1960" s="2">
        <v>4.8899999999999997</v>
      </c>
      <c r="DV1960" s="2">
        <v>4.87</v>
      </c>
      <c r="DW1960" s="2">
        <v>4.665</v>
      </c>
      <c r="DX1960" s="2">
        <v>4.45</v>
      </c>
      <c r="DY1960" s="2">
        <v>4.22</v>
      </c>
      <c r="DZ1960" s="2">
        <v>4.1470000000000002</v>
      </c>
      <c r="EA1960" s="2">
        <v>4.1269999999999998</v>
      </c>
      <c r="EB1960" s="2">
        <v>4.1349999999999998</v>
      </c>
      <c r="EC1960" s="2">
        <v>4.1449999999999996</v>
      </c>
      <c r="ED1960" s="2">
        <v>4.16</v>
      </c>
      <c r="EE1960" s="2">
        <v>4.16</v>
      </c>
      <c r="EF1960" s="2">
        <v>4.2930000000000001</v>
      </c>
      <c r="EG1960" s="2">
        <v>4.391</v>
      </c>
      <c r="EH1960" s="2">
        <v>4.4160000000000004</v>
      </c>
      <c r="EI1960" s="2">
        <v>4.2610000000000001</v>
      </c>
      <c r="EJ1960" s="2">
        <v>4.0789999999999997</v>
      </c>
      <c r="EK1960" s="2">
        <v>3.887</v>
      </c>
      <c r="EL1960" s="2">
        <v>3.8410000000000002</v>
      </c>
      <c r="EM1960" s="2">
        <v>3.85</v>
      </c>
      <c r="EN1960" s="2">
        <v>3.8580000000000001</v>
      </c>
      <c r="EO1960" s="2">
        <v>3.86</v>
      </c>
      <c r="EP1960" s="2">
        <v>3.85</v>
      </c>
      <c r="EQ1960" s="2">
        <v>3.8450000000000002</v>
      </c>
      <c r="ER1960" s="2">
        <v>3.9830000000000001</v>
      </c>
      <c r="ES1960" s="2">
        <v>4.101</v>
      </c>
      <c r="ET1960" s="2">
        <v>4.141</v>
      </c>
      <c r="EU1960" s="2">
        <v>4.0010000000000003</v>
      </c>
      <c r="EV1960" s="2">
        <v>3.8490000000000002</v>
      </c>
      <c r="EW1960" s="2">
        <v>3.6970000000000001</v>
      </c>
      <c r="EX1960" s="2">
        <v>3.681</v>
      </c>
      <c r="EY1960" s="2">
        <v>3.71</v>
      </c>
      <c r="EZ1960" s="2">
        <v>3.738</v>
      </c>
      <c r="FA1960" s="2">
        <v>3.76</v>
      </c>
      <c r="FB1960" s="2">
        <v>3.78</v>
      </c>
      <c r="FC1960" s="2">
        <v>3.7949999999999999</v>
      </c>
      <c r="FD1960" s="2">
        <v>3.9329999999999998</v>
      </c>
      <c r="FE1960" s="2">
        <v>4.0510000000000002</v>
      </c>
      <c r="FF1960" s="2">
        <v>4.1029999999999998</v>
      </c>
      <c r="FG1960" s="2">
        <v>3.9670000000000001</v>
      </c>
      <c r="FH1960" s="2">
        <v>3.8180000000000001</v>
      </c>
      <c r="FI1960" s="2">
        <v>3.669</v>
      </c>
      <c r="FJ1960" s="2">
        <v>3.6539999999999999</v>
      </c>
      <c r="FK1960" s="2">
        <v>3.6840000000000002</v>
      </c>
      <c r="FL1960" s="2">
        <v>3.7120000000000002</v>
      </c>
      <c r="FM1960" s="2">
        <v>3.734</v>
      </c>
      <c r="FN1960" s="2">
        <v>3.7530000000000001</v>
      </c>
      <c r="FO1960" s="2">
        <v>3.7669999999999999</v>
      </c>
      <c r="FP1960" s="2">
        <v>3.9</v>
      </c>
      <c r="FQ1960" s="2">
        <v>4.0149999999999997</v>
      </c>
      <c r="FR1960" s="2">
        <v>4.1050000000000004</v>
      </c>
      <c r="FS1960" s="2">
        <v>3.9729999999999999</v>
      </c>
      <c r="FT1960" s="2">
        <v>3.827</v>
      </c>
      <c r="FU1960" s="2">
        <v>3.681</v>
      </c>
      <c r="FV1960" s="2">
        <v>3.6669999999999998</v>
      </c>
      <c r="FW1960" s="2">
        <v>3.698</v>
      </c>
      <c r="FX1960" s="2">
        <v>3.726</v>
      </c>
      <c r="FY1960" s="2">
        <v>3.7480000000000002</v>
      </c>
      <c r="FZ1960" s="2">
        <v>3.766</v>
      </c>
      <c r="GA1960" s="2">
        <v>3.7789999999999999</v>
      </c>
      <c r="GB1960" s="2"/>
      <c r="GC1960" s="2"/>
      <c r="GD1960" s="2"/>
      <c r="GE1960" s="2"/>
      <c r="GF1960" s="2"/>
      <c r="GG1960" s="2"/>
      <c r="GH1960" s="2"/>
      <c r="GI1960" s="2"/>
      <c r="GJ1960" s="2"/>
      <c r="GK1960" s="2"/>
      <c r="GL1960" s="2"/>
      <c r="GM1960" s="2"/>
      <c r="GN1960" s="2"/>
      <c r="GO1960" s="2"/>
      <c r="GP1960" s="2"/>
      <c r="GQ1960" s="2"/>
    </row>
    <row r="1961" spans="1:199" customFormat="1" hidden="1" x14ac:dyDescent="0.2">
      <c r="A1961">
        <f t="shared" si="472"/>
        <v>4</v>
      </c>
      <c r="B1961">
        <f t="shared" si="473"/>
        <v>10</v>
      </c>
      <c r="C1961" s="1">
        <v>36811</v>
      </c>
      <c r="D1961">
        <f t="shared" si="474"/>
        <v>10</v>
      </c>
      <c r="E1961">
        <f t="shared" si="475"/>
        <v>2000</v>
      </c>
      <c r="F1961" s="15"/>
      <c r="G1961" s="16">
        <f t="shared" si="464"/>
        <v>-0.58191666666666642</v>
      </c>
      <c r="H1961" s="16">
        <f t="shared" si="465"/>
        <v>-0.34675000000000011</v>
      </c>
      <c r="I1961" s="16">
        <f t="shared" si="466"/>
        <v>-0.92866666666666653</v>
      </c>
      <c r="J1961" s="7">
        <f>VLOOKUP(C1961,'Nymex hist.'!A:B,2,0)</f>
        <v>5.63</v>
      </c>
      <c r="K1961" s="7"/>
      <c r="L1961" s="7"/>
      <c r="M1961" s="9">
        <f t="shared" si="467"/>
        <v>4.9812500000000002</v>
      </c>
      <c r="N1961" s="9">
        <f t="shared" si="468"/>
        <v>4.3993333333333338</v>
      </c>
      <c r="O1961" s="9">
        <f t="shared" si="469"/>
        <v>4.0525833333333336</v>
      </c>
      <c r="P1961" s="9">
        <f t="shared" si="470"/>
        <v>3.9113333333333333</v>
      </c>
      <c r="Q1961" s="9">
        <f t="shared" si="471"/>
        <v>3.8663333333333334</v>
      </c>
      <c r="R1961" s="8">
        <v>36811</v>
      </c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3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>
        <v>5.63</v>
      </c>
      <c r="DI1961" s="2">
        <v>5.7279999999999998</v>
      </c>
      <c r="DJ1961" s="2">
        <v>5.6929999999999996</v>
      </c>
      <c r="DK1961" s="2">
        <v>5.4420000000000002</v>
      </c>
      <c r="DL1961" s="2">
        <v>5.18</v>
      </c>
      <c r="DM1961" s="2">
        <v>4.9130000000000003</v>
      </c>
      <c r="DN1961" s="2">
        <v>4.8029999999999999</v>
      </c>
      <c r="DO1961" s="2">
        <v>4.7859999999999996</v>
      </c>
      <c r="DP1961" s="2">
        <v>4.7670000000000003</v>
      </c>
      <c r="DQ1961" s="2">
        <v>4.7679999999999998</v>
      </c>
      <c r="DR1961" s="2">
        <v>4.7610000000000001</v>
      </c>
      <c r="DS1961" s="2">
        <v>4.766</v>
      </c>
      <c r="DT1961" s="2">
        <v>4.8929999999999998</v>
      </c>
      <c r="DU1961" s="2">
        <v>5.0030000000000001</v>
      </c>
      <c r="DV1961" s="2">
        <v>4.9729999999999999</v>
      </c>
      <c r="DW1961" s="2">
        <v>4.766</v>
      </c>
      <c r="DX1961" s="2">
        <v>4.5460000000000003</v>
      </c>
      <c r="DY1961" s="2">
        <v>4.306</v>
      </c>
      <c r="DZ1961" s="2">
        <v>4.2300000000000004</v>
      </c>
      <c r="EA1961" s="2">
        <v>4.2069999999999999</v>
      </c>
      <c r="EB1961" s="2">
        <v>4.2149999999999999</v>
      </c>
      <c r="EC1961" s="2">
        <v>4.2249999999999996</v>
      </c>
      <c r="ED1961" s="2">
        <v>4.24</v>
      </c>
      <c r="EE1961" s="2">
        <v>4.24</v>
      </c>
      <c r="EF1961" s="2">
        <v>4.3730000000000002</v>
      </c>
      <c r="EG1961" s="2">
        <v>4.4710000000000001</v>
      </c>
      <c r="EH1961" s="2">
        <v>4.4800000000000004</v>
      </c>
      <c r="EI1961" s="2">
        <v>4.3250000000000002</v>
      </c>
      <c r="EJ1961" s="2">
        <v>4.1429999999999998</v>
      </c>
      <c r="EK1961" s="2">
        <v>3.9510000000000001</v>
      </c>
      <c r="EL1961" s="2">
        <v>3.9049999999999998</v>
      </c>
      <c r="EM1961" s="2">
        <v>3.9140000000000001</v>
      </c>
      <c r="EN1961" s="2">
        <v>3.9220000000000002</v>
      </c>
      <c r="EO1961" s="2">
        <v>3.9239999999999999</v>
      </c>
      <c r="EP1961" s="2">
        <v>3.9140000000000001</v>
      </c>
      <c r="EQ1961" s="2">
        <v>3.9089999999999998</v>
      </c>
      <c r="ER1961" s="2">
        <v>4.0629999999999997</v>
      </c>
      <c r="ES1961" s="2">
        <v>4.181</v>
      </c>
      <c r="ET1961" s="2">
        <v>4.2050000000000001</v>
      </c>
      <c r="EU1961" s="2">
        <v>4.0650000000000004</v>
      </c>
      <c r="EV1961" s="2">
        <v>3.9129999999999998</v>
      </c>
      <c r="EW1961" s="2">
        <v>3.7610000000000001</v>
      </c>
      <c r="EX1961" s="2">
        <v>3.7450000000000001</v>
      </c>
      <c r="EY1961" s="2">
        <v>3.774</v>
      </c>
      <c r="EZ1961" s="2">
        <v>3.802</v>
      </c>
      <c r="FA1961" s="2">
        <v>3.8239999999999998</v>
      </c>
      <c r="FB1961" s="2">
        <v>3.8439999999999999</v>
      </c>
      <c r="FC1961" s="2">
        <v>3.859</v>
      </c>
      <c r="FD1961" s="2">
        <v>4.0129999999999999</v>
      </c>
      <c r="FE1961" s="2">
        <v>4.1310000000000002</v>
      </c>
      <c r="FF1961" s="2">
        <v>4.1520000000000001</v>
      </c>
      <c r="FG1961" s="2">
        <v>4.016</v>
      </c>
      <c r="FH1961" s="2">
        <v>3.867</v>
      </c>
      <c r="FI1961" s="2">
        <v>3.718</v>
      </c>
      <c r="FJ1961" s="2">
        <v>3.7029999999999998</v>
      </c>
      <c r="FK1961" s="2">
        <v>3.7330000000000001</v>
      </c>
      <c r="FL1961" s="2">
        <v>3.7610000000000001</v>
      </c>
      <c r="FM1961" s="2">
        <v>3.7829999999999999</v>
      </c>
      <c r="FN1961" s="2">
        <v>3.802</v>
      </c>
      <c r="FO1961" s="2">
        <v>3.8159999999999998</v>
      </c>
      <c r="FP1961" s="2">
        <v>3.9649999999999999</v>
      </c>
      <c r="FQ1961" s="2">
        <v>4.08</v>
      </c>
      <c r="FR1961" s="2">
        <v>4.1440000000000001</v>
      </c>
      <c r="FS1961" s="2">
        <v>4.0119999999999996</v>
      </c>
      <c r="FT1961" s="2">
        <v>3.8660000000000001</v>
      </c>
      <c r="FU1961" s="2">
        <v>3.72</v>
      </c>
      <c r="FV1961" s="2">
        <v>3.706</v>
      </c>
      <c r="FW1961" s="2">
        <v>3.7370000000000001</v>
      </c>
      <c r="FX1961" s="2">
        <v>3.7650000000000001</v>
      </c>
      <c r="FY1961" s="2">
        <v>3.7869999999999999</v>
      </c>
      <c r="FZ1961" s="2">
        <v>3.8050000000000002</v>
      </c>
      <c r="GA1961" s="2">
        <v>3.8180000000000001</v>
      </c>
      <c r="GB1961" s="2"/>
      <c r="GC1961" s="2"/>
      <c r="GD1961" s="2"/>
      <c r="GE1961" s="2"/>
      <c r="GF1961" s="2"/>
      <c r="GG1961" s="2"/>
      <c r="GH1961" s="2"/>
      <c r="GI1961" s="2"/>
      <c r="GJ1961" s="2"/>
      <c r="GK1961" s="2"/>
      <c r="GL1961" s="2"/>
      <c r="GM1961" s="2"/>
      <c r="GN1961" s="2"/>
      <c r="GO1961" s="2"/>
      <c r="GP1961" s="2"/>
      <c r="GQ1961" s="2"/>
    </row>
    <row r="1962" spans="1:199" customFormat="1" hidden="1" x14ac:dyDescent="0.2">
      <c r="A1962">
        <f t="shared" si="472"/>
        <v>5</v>
      </c>
      <c r="B1962">
        <f t="shared" si="473"/>
        <v>10</v>
      </c>
      <c r="C1962" s="1">
        <v>36812</v>
      </c>
      <c r="D1962">
        <f t="shared" si="474"/>
        <v>10</v>
      </c>
      <c r="E1962">
        <f t="shared" si="475"/>
        <v>2000</v>
      </c>
      <c r="F1962" s="15"/>
      <c r="G1962" s="16">
        <f t="shared" si="464"/>
        <v>-0.55600000000000005</v>
      </c>
      <c r="H1962" s="16">
        <f t="shared" si="465"/>
        <v>-0.34400000000000031</v>
      </c>
      <c r="I1962" s="16">
        <f t="shared" si="466"/>
        <v>-0.90000000000000036</v>
      </c>
      <c r="J1962" s="7">
        <f>VLOOKUP(C1962,'Nymex hist.'!A:B,2,0)</f>
        <v>5.5369999999999999</v>
      </c>
      <c r="K1962" s="7"/>
      <c r="L1962" s="7"/>
      <c r="M1962" s="9">
        <f t="shared" si="467"/>
        <v>4.9275833333333336</v>
      </c>
      <c r="N1962" s="9">
        <f t="shared" si="468"/>
        <v>4.3715833333333336</v>
      </c>
      <c r="O1962" s="9">
        <f t="shared" si="469"/>
        <v>4.0275833333333333</v>
      </c>
      <c r="P1962" s="9">
        <f t="shared" si="470"/>
        <v>3.8863333333333334</v>
      </c>
      <c r="Q1962" s="9">
        <f t="shared" si="471"/>
        <v>3.8513333333333333</v>
      </c>
      <c r="R1962" s="8">
        <v>36812</v>
      </c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3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>
        <v>5.5369999999999999</v>
      </c>
      <c r="DI1962" s="2">
        <v>5.649</v>
      </c>
      <c r="DJ1962" s="2">
        <v>5.6239999999999997</v>
      </c>
      <c r="DK1962" s="2">
        <v>5.3769999999999998</v>
      </c>
      <c r="DL1962" s="2">
        <v>5.1219999999999999</v>
      </c>
      <c r="DM1962" s="2">
        <v>4.8600000000000003</v>
      </c>
      <c r="DN1962" s="2">
        <v>4.7519999999999998</v>
      </c>
      <c r="DO1962" s="2">
        <v>4.7300000000000004</v>
      </c>
      <c r="DP1962" s="2">
        <v>4.72</v>
      </c>
      <c r="DQ1962" s="2">
        <v>4.72</v>
      </c>
      <c r="DR1962" s="2">
        <v>4.71</v>
      </c>
      <c r="DS1962" s="2">
        <v>4.7119999999999997</v>
      </c>
      <c r="DT1962" s="2">
        <v>4.8419999999999996</v>
      </c>
      <c r="DU1962" s="2">
        <v>4.9619999999999997</v>
      </c>
      <c r="DV1962" s="2">
        <v>4.944</v>
      </c>
      <c r="DW1962" s="2">
        <v>4.7370000000000001</v>
      </c>
      <c r="DX1962" s="2">
        <v>4.5170000000000003</v>
      </c>
      <c r="DY1962" s="2">
        <v>4.2770000000000001</v>
      </c>
      <c r="DZ1962" s="2">
        <v>4.1980000000000004</v>
      </c>
      <c r="EA1962" s="2">
        <v>4.1779999999999999</v>
      </c>
      <c r="EB1962" s="2">
        <v>4.1870000000000003</v>
      </c>
      <c r="EC1962" s="2">
        <v>4.1980000000000004</v>
      </c>
      <c r="ED1962" s="2">
        <v>4.2140000000000004</v>
      </c>
      <c r="EE1962" s="2">
        <v>4.2149999999999999</v>
      </c>
      <c r="EF1962" s="2">
        <v>4.3479999999999999</v>
      </c>
      <c r="EG1962" s="2">
        <v>4.4459999999999997</v>
      </c>
      <c r="EH1962" s="2">
        <v>4.4550000000000001</v>
      </c>
      <c r="EI1962" s="2">
        <v>4.3</v>
      </c>
      <c r="EJ1962" s="2">
        <v>4.1180000000000003</v>
      </c>
      <c r="EK1962" s="2">
        <v>3.9260000000000002</v>
      </c>
      <c r="EL1962" s="2">
        <v>3.88</v>
      </c>
      <c r="EM1962" s="2">
        <v>3.8889999999999998</v>
      </c>
      <c r="EN1962" s="2">
        <v>3.8969999999999998</v>
      </c>
      <c r="EO1962" s="2">
        <v>3.899</v>
      </c>
      <c r="EP1962" s="2">
        <v>3.8889999999999998</v>
      </c>
      <c r="EQ1962" s="2">
        <v>3.8839999999999999</v>
      </c>
      <c r="ER1962" s="2">
        <v>4.0380000000000003</v>
      </c>
      <c r="ES1962" s="2">
        <v>4.1559999999999997</v>
      </c>
      <c r="ET1962" s="2">
        <v>4.18</v>
      </c>
      <c r="EU1962" s="2">
        <v>4.04</v>
      </c>
      <c r="EV1962" s="2">
        <v>3.8879999999999999</v>
      </c>
      <c r="EW1962" s="2">
        <v>3.7360000000000002</v>
      </c>
      <c r="EX1962" s="2">
        <v>3.72</v>
      </c>
      <c r="EY1962" s="2">
        <v>3.7490000000000001</v>
      </c>
      <c r="EZ1962" s="2">
        <v>3.7770000000000001</v>
      </c>
      <c r="FA1962" s="2">
        <v>3.7989999999999999</v>
      </c>
      <c r="FB1962" s="2">
        <v>3.819</v>
      </c>
      <c r="FC1962" s="2">
        <v>3.8340000000000001</v>
      </c>
      <c r="FD1962" s="2">
        <v>3.988</v>
      </c>
      <c r="FE1962" s="2">
        <v>4.1059999999999999</v>
      </c>
      <c r="FF1962" s="2">
        <v>4.1369999999999996</v>
      </c>
      <c r="FG1962" s="2">
        <v>4.0010000000000003</v>
      </c>
      <c r="FH1962" s="2">
        <v>3.8519999999999999</v>
      </c>
      <c r="FI1962" s="2">
        <v>3.7029999999999998</v>
      </c>
      <c r="FJ1962" s="2">
        <v>3.6880000000000002</v>
      </c>
      <c r="FK1962" s="2">
        <v>3.718</v>
      </c>
      <c r="FL1962" s="2">
        <v>3.746</v>
      </c>
      <c r="FM1962" s="2">
        <v>3.7679999999999998</v>
      </c>
      <c r="FN1962" s="2">
        <v>3.7869999999999999</v>
      </c>
      <c r="FO1962" s="2">
        <v>3.8010000000000002</v>
      </c>
      <c r="FP1962" s="2">
        <v>3.95</v>
      </c>
      <c r="FQ1962" s="2">
        <v>4.0650000000000004</v>
      </c>
      <c r="FR1962" s="2">
        <v>4.1289999999999996</v>
      </c>
      <c r="FS1962" s="2">
        <v>3.9969999999999999</v>
      </c>
      <c r="FT1962" s="2">
        <v>3.851</v>
      </c>
      <c r="FU1962" s="2">
        <v>3.7050000000000001</v>
      </c>
      <c r="FV1962" s="2">
        <v>3.6909999999999998</v>
      </c>
      <c r="FW1962" s="2">
        <v>3.722</v>
      </c>
      <c r="FX1962" s="2">
        <v>3.75</v>
      </c>
      <c r="FY1962" s="2">
        <v>3.7719999999999998</v>
      </c>
      <c r="FZ1962" s="2">
        <v>3.79</v>
      </c>
      <c r="GA1962" s="2">
        <v>3.8029999999999999</v>
      </c>
      <c r="GB1962" s="2"/>
      <c r="GC1962" s="2"/>
      <c r="GD1962" s="2"/>
      <c r="GE1962" s="2"/>
      <c r="GF1962" s="2"/>
      <c r="GG1962" s="2"/>
      <c r="GH1962" s="2"/>
      <c r="GI1962" s="2"/>
      <c r="GJ1962" s="2"/>
      <c r="GK1962" s="2"/>
      <c r="GL1962" s="2"/>
      <c r="GM1962" s="2"/>
      <c r="GN1962" s="2"/>
      <c r="GO1962" s="2"/>
      <c r="GP1962" s="2"/>
      <c r="GQ1962" s="2"/>
    </row>
    <row r="1963" spans="1:199" customFormat="1" hidden="1" x14ac:dyDescent="0.2">
      <c r="A1963">
        <f t="shared" si="472"/>
        <v>1</v>
      </c>
      <c r="B1963">
        <f t="shared" si="473"/>
        <v>10</v>
      </c>
      <c r="C1963" s="1">
        <v>36815</v>
      </c>
      <c r="D1963">
        <f t="shared" si="474"/>
        <v>10</v>
      </c>
      <c r="E1963">
        <f t="shared" si="475"/>
        <v>2000</v>
      </c>
      <c r="F1963" s="15"/>
      <c r="G1963" s="16">
        <f t="shared" si="464"/>
        <v>-0.5074999999999994</v>
      </c>
      <c r="H1963" s="16">
        <f t="shared" si="465"/>
        <v>-0.32658333333333411</v>
      </c>
      <c r="I1963" s="16">
        <f t="shared" si="466"/>
        <v>-0.83408333333333351</v>
      </c>
      <c r="J1963" s="7">
        <f>VLOOKUP(C1963,'Nymex hist.'!A:B,2,0)</f>
        <v>5.3639999999999999</v>
      </c>
      <c r="K1963" s="7"/>
      <c r="L1963" s="7"/>
      <c r="M1963" s="9">
        <f t="shared" si="467"/>
        <v>4.8188333333333331</v>
      </c>
      <c r="N1963" s="9">
        <f t="shared" si="468"/>
        <v>4.3113333333333337</v>
      </c>
      <c r="O1963" s="9">
        <f t="shared" si="469"/>
        <v>3.9847499999999996</v>
      </c>
      <c r="P1963" s="9">
        <f t="shared" si="470"/>
        <v>3.8568333333333329</v>
      </c>
      <c r="Q1963" s="9">
        <f t="shared" si="471"/>
        <v>3.8268333333333344</v>
      </c>
      <c r="R1963" s="8">
        <v>36815</v>
      </c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3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>
        <v>5.3639999999999999</v>
      </c>
      <c r="DI1963" s="2">
        <v>5.492</v>
      </c>
      <c r="DJ1963" s="2">
        <v>5.4749999999999996</v>
      </c>
      <c r="DK1963" s="2">
        <v>5.242</v>
      </c>
      <c r="DL1963" s="2">
        <v>4.9909999999999997</v>
      </c>
      <c r="DM1963" s="2">
        <v>4.74</v>
      </c>
      <c r="DN1963" s="2">
        <v>4.6449999999999996</v>
      </c>
      <c r="DO1963" s="2">
        <v>4.63</v>
      </c>
      <c r="DP1963" s="2">
        <v>4.625</v>
      </c>
      <c r="DQ1963" s="2">
        <v>4.625</v>
      </c>
      <c r="DR1963" s="2">
        <v>4.62</v>
      </c>
      <c r="DS1963" s="2">
        <v>4.6230000000000002</v>
      </c>
      <c r="DT1963" s="2">
        <v>4.74</v>
      </c>
      <c r="DU1963" s="2">
        <v>4.87</v>
      </c>
      <c r="DV1963" s="2">
        <v>4.8550000000000004</v>
      </c>
      <c r="DW1963" s="2">
        <v>4.66</v>
      </c>
      <c r="DX1963" s="2">
        <v>4.452</v>
      </c>
      <c r="DY1963" s="2">
        <v>4.2140000000000004</v>
      </c>
      <c r="DZ1963" s="2">
        <v>4.1349999999999998</v>
      </c>
      <c r="EA1963" s="2">
        <v>4.12</v>
      </c>
      <c r="EB1963" s="2">
        <v>4.1289999999999996</v>
      </c>
      <c r="EC1963" s="2">
        <v>4.1379999999999999</v>
      </c>
      <c r="ED1963" s="2">
        <v>4.1580000000000004</v>
      </c>
      <c r="EE1963" s="2">
        <v>4.165</v>
      </c>
      <c r="EF1963" s="2">
        <v>4.3049999999999997</v>
      </c>
      <c r="EG1963" s="2">
        <v>4.4050000000000002</v>
      </c>
      <c r="EH1963" s="2">
        <v>4.4139999999999997</v>
      </c>
      <c r="EI1963" s="2">
        <v>4.2590000000000003</v>
      </c>
      <c r="EJ1963" s="2">
        <v>4.077</v>
      </c>
      <c r="EK1963" s="2">
        <v>3.8849999999999998</v>
      </c>
      <c r="EL1963" s="2">
        <v>3.839</v>
      </c>
      <c r="EM1963" s="2">
        <v>3.8479999999999999</v>
      </c>
      <c r="EN1963" s="2">
        <v>3.8559999999999999</v>
      </c>
      <c r="EO1963" s="2">
        <v>3.8580000000000001</v>
      </c>
      <c r="EP1963" s="2">
        <v>3.8479999999999999</v>
      </c>
      <c r="EQ1963" s="2">
        <v>3.843</v>
      </c>
      <c r="ER1963" s="2">
        <v>3.9750000000000001</v>
      </c>
      <c r="ES1963" s="2">
        <v>4.1150000000000002</v>
      </c>
      <c r="ET1963" s="2">
        <v>4.1539999999999999</v>
      </c>
      <c r="EU1963" s="2">
        <v>4.0090000000000003</v>
      </c>
      <c r="EV1963" s="2">
        <v>3.867</v>
      </c>
      <c r="EW1963" s="2">
        <v>3.72</v>
      </c>
      <c r="EX1963" s="2">
        <v>3.6989999999999998</v>
      </c>
      <c r="EY1963" s="2">
        <v>3.7280000000000002</v>
      </c>
      <c r="EZ1963" s="2">
        <v>3.7559999999999998</v>
      </c>
      <c r="FA1963" s="2">
        <v>3.778</v>
      </c>
      <c r="FB1963" s="2">
        <v>3.7879999999999998</v>
      </c>
      <c r="FC1963" s="2">
        <v>3.7930000000000001</v>
      </c>
      <c r="FD1963" s="2">
        <v>3.9249999999999998</v>
      </c>
      <c r="FE1963" s="2">
        <v>4.0650000000000004</v>
      </c>
      <c r="FF1963" s="2">
        <v>4.1159999999999997</v>
      </c>
      <c r="FG1963" s="2">
        <v>3.9750000000000001</v>
      </c>
      <c r="FH1963" s="2">
        <v>3.8359999999999999</v>
      </c>
      <c r="FI1963" s="2">
        <v>3.6920000000000002</v>
      </c>
      <c r="FJ1963" s="2">
        <v>3.6720000000000002</v>
      </c>
      <c r="FK1963" s="2">
        <v>3.702</v>
      </c>
      <c r="FL1963" s="2">
        <v>3.73</v>
      </c>
      <c r="FM1963" s="2">
        <v>3.7519999999999998</v>
      </c>
      <c r="FN1963" s="2">
        <v>3.7610000000000001</v>
      </c>
      <c r="FO1963" s="2">
        <v>3.7650000000000001</v>
      </c>
      <c r="FP1963" s="2">
        <v>3.8919999999999999</v>
      </c>
      <c r="FQ1963" s="2">
        <v>4.0289999999999999</v>
      </c>
      <c r="FR1963" s="2">
        <v>4.1079999999999997</v>
      </c>
      <c r="FS1963" s="2">
        <v>3.9710000000000001</v>
      </c>
      <c r="FT1963" s="2">
        <v>3.835</v>
      </c>
      <c r="FU1963" s="2">
        <v>3.694</v>
      </c>
      <c r="FV1963" s="2">
        <v>3.6749999999999998</v>
      </c>
      <c r="FW1963" s="2">
        <v>3.706</v>
      </c>
      <c r="FX1963" s="2">
        <v>3.734</v>
      </c>
      <c r="FY1963" s="2">
        <v>3.7559999999999998</v>
      </c>
      <c r="FZ1963" s="2">
        <v>3.7639999999999998</v>
      </c>
      <c r="GA1963" s="2">
        <v>3.7669999999999999</v>
      </c>
      <c r="GB1963" s="2"/>
      <c r="GC1963" s="2"/>
      <c r="GD1963" s="2"/>
      <c r="GE1963" s="2"/>
      <c r="GF1963" s="2"/>
      <c r="GG1963" s="2"/>
      <c r="GH1963" s="2"/>
      <c r="GI1963" s="2"/>
      <c r="GJ1963" s="2"/>
      <c r="GK1963" s="2"/>
      <c r="GL1963" s="2"/>
      <c r="GM1963" s="2"/>
      <c r="GN1963" s="2"/>
      <c r="GO1963" s="2"/>
      <c r="GP1963" s="2"/>
      <c r="GQ1963" s="2"/>
    </row>
    <row r="1964" spans="1:199" customFormat="1" hidden="1" x14ac:dyDescent="0.2">
      <c r="A1964">
        <f t="shared" si="472"/>
        <v>2</v>
      </c>
      <c r="B1964">
        <f t="shared" si="473"/>
        <v>10</v>
      </c>
      <c r="C1964" s="1">
        <v>36816</v>
      </c>
      <c r="D1964">
        <f t="shared" si="474"/>
        <v>10</v>
      </c>
      <c r="E1964">
        <f t="shared" si="475"/>
        <v>2000</v>
      </c>
      <c r="F1964" s="15"/>
      <c r="G1964" s="16">
        <f t="shared" si="464"/>
        <v>-0.5139166666666668</v>
      </c>
      <c r="H1964" s="16">
        <f t="shared" si="465"/>
        <v>-0.33191666666666553</v>
      </c>
      <c r="I1964" s="16">
        <f t="shared" si="466"/>
        <v>-0.84583333333333233</v>
      </c>
      <c r="J1964" s="7">
        <f>VLOOKUP(C1964,'Nymex hist.'!A:B,2,0)</f>
        <v>5.4390000000000001</v>
      </c>
      <c r="K1964" s="7"/>
      <c r="L1964" s="7"/>
      <c r="M1964" s="9">
        <f t="shared" si="467"/>
        <v>4.8615833333333329</v>
      </c>
      <c r="N1964" s="9">
        <f t="shared" si="468"/>
        <v>4.3476666666666661</v>
      </c>
      <c r="O1964" s="9">
        <f t="shared" si="469"/>
        <v>4.0157500000000006</v>
      </c>
      <c r="P1964" s="9">
        <f t="shared" si="470"/>
        <v>3.887833333333333</v>
      </c>
      <c r="Q1964" s="9">
        <f t="shared" si="471"/>
        <v>3.8578333333333337</v>
      </c>
      <c r="R1964" s="8">
        <v>36816</v>
      </c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3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>
        <v>5.4390000000000001</v>
      </c>
      <c r="DI1964" s="2">
        <v>5.5529999999999999</v>
      </c>
      <c r="DJ1964" s="2">
        <v>5.5350000000000001</v>
      </c>
      <c r="DK1964" s="2">
        <v>5.2949999999999999</v>
      </c>
      <c r="DL1964" s="2">
        <v>5.04</v>
      </c>
      <c r="DM1964" s="2">
        <v>4.7850000000000001</v>
      </c>
      <c r="DN1964" s="2">
        <v>4.6849999999999996</v>
      </c>
      <c r="DO1964" s="2">
        <v>4.67</v>
      </c>
      <c r="DP1964" s="2">
        <v>4.665</v>
      </c>
      <c r="DQ1964" s="2">
        <v>4.665</v>
      </c>
      <c r="DR1964" s="2">
        <v>4.6550000000000002</v>
      </c>
      <c r="DS1964" s="2">
        <v>4.66</v>
      </c>
      <c r="DT1964" s="2">
        <v>4.7770000000000001</v>
      </c>
      <c r="DU1964" s="2">
        <v>4.907</v>
      </c>
      <c r="DV1964" s="2">
        <v>4.8920000000000003</v>
      </c>
      <c r="DW1964" s="2">
        <v>4.6870000000000003</v>
      </c>
      <c r="DX1964" s="2">
        <v>4.4790000000000001</v>
      </c>
      <c r="DY1964" s="2">
        <v>4.2590000000000003</v>
      </c>
      <c r="DZ1964" s="2">
        <v>4.18</v>
      </c>
      <c r="EA1964" s="2">
        <v>4.165</v>
      </c>
      <c r="EB1964" s="2">
        <v>4.1740000000000004</v>
      </c>
      <c r="EC1964" s="2">
        <v>4.1790000000000003</v>
      </c>
      <c r="ED1964" s="2">
        <v>4.1890000000000001</v>
      </c>
      <c r="EE1964" s="2">
        <v>4.1959999999999997</v>
      </c>
      <c r="EF1964" s="2">
        <v>4.3360000000000003</v>
      </c>
      <c r="EG1964" s="2">
        <v>4.4359999999999999</v>
      </c>
      <c r="EH1964" s="2">
        <v>4.4450000000000003</v>
      </c>
      <c r="EI1964" s="2">
        <v>4.29</v>
      </c>
      <c r="EJ1964" s="2">
        <v>4.1079999999999997</v>
      </c>
      <c r="EK1964" s="2">
        <v>3.9159999999999999</v>
      </c>
      <c r="EL1964" s="2">
        <v>3.87</v>
      </c>
      <c r="EM1964" s="2">
        <v>3.879</v>
      </c>
      <c r="EN1964" s="2">
        <v>3.887</v>
      </c>
      <c r="EO1964" s="2">
        <v>3.8889999999999998</v>
      </c>
      <c r="EP1964" s="2">
        <v>3.879</v>
      </c>
      <c r="EQ1964" s="2">
        <v>3.8740000000000001</v>
      </c>
      <c r="ER1964" s="2">
        <v>4.0060000000000002</v>
      </c>
      <c r="ES1964" s="2">
        <v>4.1459999999999999</v>
      </c>
      <c r="ET1964" s="2">
        <v>4.1849999999999996</v>
      </c>
      <c r="EU1964" s="2">
        <v>4.04</v>
      </c>
      <c r="EV1964" s="2">
        <v>3.8980000000000001</v>
      </c>
      <c r="EW1964" s="2">
        <v>3.7509999999999999</v>
      </c>
      <c r="EX1964" s="2">
        <v>3.73</v>
      </c>
      <c r="EY1964" s="2">
        <v>3.7589999999999999</v>
      </c>
      <c r="EZ1964" s="2">
        <v>3.7869999999999999</v>
      </c>
      <c r="FA1964" s="2">
        <v>3.8090000000000002</v>
      </c>
      <c r="FB1964" s="2">
        <v>3.819</v>
      </c>
      <c r="FC1964" s="2">
        <v>3.8239999999999998</v>
      </c>
      <c r="FD1964" s="2">
        <v>3.956</v>
      </c>
      <c r="FE1964" s="2">
        <v>4.0960000000000001</v>
      </c>
      <c r="FF1964" s="2">
        <v>4.1470000000000002</v>
      </c>
      <c r="FG1964" s="2">
        <v>4.0060000000000002</v>
      </c>
      <c r="FH1964" s="2">
        <v>3.867</v>
      </c>
      <c r="FI1964" s="2">
        <v>3.7229999999999999</v>
      </c>
      <c r="FJ1964" s="2">
        <v>3.7029999999999998</v>
      </c>
      <c r="FK1964" s="2">
        <v>3.7330000000000001</v>
      </c>
      <c r="FL1964" s="2">
        <v>3.7610000000000001</v>
      </c>
      <c r="FM1964" s="2">
        <v>3.7829999999999999</v>
      </c>
      <c r="FN1964" s="2">
        <v>3.7919999999999998</v>
      </c>
      <c r="FO1964" s="2">
        <v>3.7959999999999998</v>
      </c>
      <c r="FP1964" s="2">
        <v>3.923</v>
      </c>
      <c r="FQ1964" s="2">
        <v>4.0599999999999996</v>
      </c>
      <c r="FR1964" s="2">
        <v>4.1390000000000002</v>
      </c>
      <c r="FS1964" s="2">
        <v>4.0019999999999998</v>
      </c>
      <c r="FT1964" s="2">
        <v>3.8660000000000001</v>
      </c>
      <c r="FU1964" s="2">
        <v>3.7250000000000001</v>
      </c>
      <c r="FV1964" s="2">
        <v>3.706</v>
      </c>
      <c r="FW1964" s="2">
        <v>3.7370000000000001</v>
      </c>
      <c r="FX1964" s="2">
        <v>3.7650000000000001</v>
      </c>
      <c r="FY1964" s="2">
        <v>3.7869999999999999</v>
      </c>
      <c r="FZ1964" s="2">
        <v>3.7949999999999999</v>
      </c>
      <c r="GA1964" s="2">
        <v>3.798</v>
      </c>
      <c r="GB1964" s="2"/>
      <c r="GC1964" s="2"/>
      <c r="GD1964" s="2"/>
      <c r="GE1964" s="2"/>
      <c r="GF1964" s="2"/>
      <c r="GG1964" s="2"/>
      <c r="GH1964" s="2"/>
      <c r="GI1964" s="2"/>
      <c r="GJ1964" s="2"/>
      <c r="GK1964" s="2"/>
      <c r="GL1964" s="2"/>
      <c r="GM1964" s="2"/>
      <c r="GN1964" s="2"/>
      <c r="GO1964" s="2"/>
      <c r="GP1964" s="2"/>
      <c r="GQ1964" s="2"/>
    </row>
    <row r="1965" spans="1:199" customFormat="1" hidden="1" x14ac:dyDescent="0.2">
      <c r="A1965">
        <f t="shared" si="472"/>
        <v>3</v>
      </c>
      <c r="B1965">
        <f t="shared" si="473"/>
        <v>10</v>
      </c>
      <c r="C1965" s="1">
        <v>36817</v>
      </c>
      <c r="D1965">
        <f t="shared" si="474"/>
        <v>10</v>
      </c>
      <c r="E1965">
        <f t="shared" si="475"/>
        <v>2000</v>
      </c>
      <c r="F1965" s="15"/>
      <c r="G1965" s="16">
        <f t="shared" si="464"/>
        <v>-0.47924999999999951</v>
      </c>
      <c r="H1965" s="16">
        <f t="shared" si="465"/>
        <v>-0.35191666666666643</v>
      </c>
      <c r="I1965" s="16">
        <f t="shared" si="466"/>
        <v>-0.83116666666666594</v>
      </c>
      <c r="J1965" s="7">
        <f>VLOOKUP(C1965,'Nymex hist.'!A:B,2,0)</f>
        <v>5.2279999999999998</v>
      </c>
      <c r="K1965" s="7"/>
      <c r="L1965" s="7"/>
      <c r="M1965" s="9">
        <f t="shared" si="467"/>
        <v>4.7139166666666661</v>
      </c>
      <c r="N1965" s="9">
        <f t="shared" si="468"/>
        <v>4.2346666666666666</v>
      </c>
      <c r="O1965" s="9">
        <f t="shared" si="469"/>
        <v>3.8827500000000001</v>
      </c>
      <c r="P1965" s="9">
        <f t="shared" si="470"/>
        <v>3.7510833333333338</v>
      </c>
      <c r="Q1965" s="9">
        <f t="shared" si="471"/>
        <v>3.7260833333333334</v>
      </c>
      <c r="R1965" s="8">
        <v>36817</v>
      </c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3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>
        <v>5.2279999999999998</v>
      </c>
      <c r="DI1965" s="2">
        <v>5.3490000000000002</v>
      </c>
      <c r="DJ1965" s="2">
        <v>5.3440000000000003</v>
      </c>
      <c r="DK1965" s="2">
        <v>5.1210000000000004</v>
      </c>
      <c r="DL1965" s="2">
        <v>4.8769999999999998</v>
      </c>
      <c r="DM1965" s="2">
        <v>4.6360000000000001</v>
      </c>
      <c r="DN1965" s="2">
        <v>4.5410000000000004</v>
      </c>
      <c r="DO1965" s="2">
        <v>4.5309999999999997</v>
      </c>
      <c r="DP1965" s="2">
        <v>4.5259999999999998</v>
      </c>
      <c r="DQ1965" s="2">
        <v>4.5279999999999996</v>
      </c>
      <c r="DR1965" s="2">
        <v>4.5209999999999999</v>
      </c>
      <c r="DS1965" s="2">
        <v>4.5259999999999998</v>
      </c>
      <c r="DT1965" s="2">
        <v>4.6429999999999998</v>
      </c>
      <c r="DU1965" s="2">
        <v>4.7729999999999997</v>
      </c>
      <c r="DV1965" s="2">
        <v>4.7629999999999999</v>
      </c>
      <c r="DW1965" s="2">
        <v>4.5650000000000004</v>
      </c>
      <c r="DX1965" s="2">
        <v>4.3620000000000001</v>
      </c>
      <c r="DY1965" s="2">
        <v>4.1470000000000002</v>
      </c>
      <c r="DZ1965" s="2">
        <v>4.077</v>
      </c>
      <c r="EA1965" s="2">
        <v>4.0629999999999997</v>
      </c>
      <c r="EB1965" s="2">
        <v>4.0720000000000001</v>
      </c>
      <c r="EC1965" s="2">
        <v>4.077</v>
      </c>
      <c r="ED1965" s="2">
        <v>4.0819999999999999</v>
      </c>
      <c r="EE1965" s="2">
        <v>4.0819999999999999</v>
      </c>
      <c r="EF1965" s="2">
        <v>4.2169999999999996</v>
      </c>
      <c r="EG1965" s="2">
        <v>4.3090000000000002</v>
      </c>
      <c r="EH1965" s="2">
        <v>4.3120000000000003</v>
      </c>
      <c r="EI1965" s="2">
        <v>4.157</v>
      </c>
      <c r="EJ1965" s="2">
        <v>3.9750000000000001</v>
      </c>
      <c r="EK1965" s="2">
        <v>3.7829999999999999</v>
      </c>
      <c r="EL1965" s="2">
        <v>3.7370000000000001</v>
      </c>
      <c r="EM1965" s="2">
        <v>3.746</v>
      </c>
      <c r="EN1965" s="2">
        <v>3.754</v>
      </c>
      <c r="EO1965" s="2">
        <v>3.7559999999999998</v>
      </c>
      <c r="EP1965" s="2">
        <v>3.746</v>
      </c>
      <c r="EQ1965" s="2">
        <v>3.7410000000000001</v>
      </c>
      <c r="ER1965" s="2">
        <v>3.887</v>
      </c>
      <c r="ES1965" s="2">
        <v>3.9990000000000001</v>
      </c>
      <c r="ET1965" s="2">
        <v>4.032</v>
      </c>
      <c r="EU1965" s="2">
        <v>3.907</v>
      </c>
      <c r="EV1965" s="2">
        <v>3.7549999999999999</v>
      </c>
      <c r="EW1965" s="2">
        <v>3.6030000000000002</v>
      </c>
      <c r="EX1965" s="2">
        <v>3.597</v>
      </c>
      <c r="EY1965" s="2">
        <v>3.6259999999999999</v>
      </c>
      <c r="EZ1965" s="2">
        <v>3.6539999999999999</v>
      </c>
      <c r="FA1965" s="2">
        <v>3.6760000000000002</v>
      </c>
      <c r="FB1965" s="2">
        <v>3.6859999999999999</v>
      </c>
      <c r="FC1965" s="2">
        <v>3.6909999999999998</v>
      </c>
      <c r="FD1965" s="2">
        <v>3.8370000000000002</v>
      </c>
      <c r="FE1965" s="2">
        <v>3.9489999999999998</v>
      </c>
      <c r="FF1965" s="2">
        <v>3.9990000000000001</v>
      </c>
      <c r="FG1965" s="2">
        <v>3.8780000000000001</v>
      </c>
      <c r="FH1965" s="2">
        <v>3.7290000000000001</v>
      </c>
      <c r="FI1965" s="2">
        <v>3.58</v>
      </c>
      <c r="FJ1965" s="2">
        <v>3.5750000000000002</v>
      </c>
      <c r="FK1965" s="2">
        <v>3.605</v>
      </c>
      <c r="FL1965" s="2">
        <v>3.633</v>
      </c>
      <c r="FM1965" s="2">
        <v>3.6549999999999998</v>
      </c>
      <c r="FN1965" s="2">
        <v>3.6640000000000001</v>
      </c>
      <c r="FO1965" s="2">
        <v>3.6680000000000001</v>
      </c>
      <c r="FP1965" s="2">
        <v>3.8090000000000002</v>
      </c>
      <c r="FQ1965" s="2">
        <v>3.9180000000000001</v>
      </c>
      <c r="FR1965" s="2">
        <v>3.9910000000000001</v>
      </c>
      <c r="FS1965" s="2">
        <v>3.8740000000000001</v>
      </c>
      <c r="FT1965" s="2">
        <v>3.7280000000000002</v>
      </c>
      <c r="FU1965" s="2">
        <v>3.5819999999999999</v>
      </c>
      <c r="FV1965" s="2">
        <v>3.5779999999999998</v>
      </c>
      <c r="FW1965" s="2">
        <v>3.609</v>
      </c>
      <c r="FX1965" s="2">
        <v>3.637</v>
      </c>
      <c r="FY1965" s="2">
        <v>3.6589999999999998</v>
      </c>
      <c r="FZ1965" s="2">
        <v>3.6669999999999998</v>
      </c>
      <c r="GA1965" s="2">
        <v>3.67</v>
      </c>
      <c r="GB1965" s="2"/>
      <c r="GC1965" s="2"/>
      <c r="GD1965" s="2"/>
      <c r="GE1965" s="2"/>
      <c r="GF1965" s="2"/>
      <c r="GG1965" s="2"/>
      <c r="GH1965" s="2"/>
      <c r="GI1965" s="2"/>
      <c r="GJ1965" s="2"/>
      <c r="GK1965" s="2"/>
      <c r="GL1965" s="2"/>
      <c r="GM1965" s="2"/>
      <c r="GN1965" s="2"/>
      <c r="GO1965" s="2"/>
      <c r="GP1965" s="2"/>
      <c r="GQ1965" s="2"/>
    </row>
    <row r="1966" spans="1:199" customFormat="1" hidden="1" x14ac:dyDescent="0.2">
      <c r="A1966">
        <f t="shared" si="472"/>
        <v>4</v>
      </c>
      <c r="B1966">
        <f t="shared" si="473"/>
        <v>10</v>
      </c>
      <c r="C1966" s="1">
        <v>36818</v>
      </c>
      <c r="D1966">
        <f t="shared" si="474"/>
        <v>10</v>
      </c>
      <c r="E1966">
        <f t="shared" si="475"/>
        <v>2000</v>
      </c>
      <c r="F1966" s="15"/>
      <c r="G1966" s="16">
        <f t="shared" si="464"/>
        <v>-0.42533333333333356</v>
      </c>
      <c r="H1966" s="16">
        <f t="shared" si="465"/>
        <v>-0.31000000000000005</v>
      </c>
      <c r="I1966" s="16">
        <f t="shared" si="466"/>
        <v>-0.73533333333333362</v>
      </c>
      <c r="J1966" s="7">
        <f>VLOOKUP(C1966,'Nymex hist.'!A:B,2,0)</f>
        <v>4.9509999999999996</v>
      </c>
      <c r="K1966" s="7"/>
      <c r="L1966" s="7"/>
      <c r="M1966" s="9">
        <f t="shared" si="467"/>
        <v>4.5089166666666669</v>
      </c>
      <c r="N1966" s="9">
        <f t="shared" si="468"/>
        <v>4.0835833333333333</v>
      </c>
      <c r="O1966" s="9">
        <f t="shared" si="469"/>
        <v>3.7735833333333333</v>
      </c>
      <c r="P1966" s="9">
        <f t="shared" si="470"/>
        <v>3.6527499999999997</v>
      </c>
      <c r="Q1966" s="9">
        <f t="shared" si="471"/>
        <v>3.6277500000000003</v>
      </c>
      <c r="R1966" s="8">
        <v>36818</v>
      </c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3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>
        <v>4.9509999999999996</v>
      </c>
      <c r="DI1966" s="2">
        <v>5.0709999999999997</v>
      </c>
      <c r="DJ1966" s="2">
        <v>5.0810000000000004</v>
      </c>
      <c r="DK1966" s="2">
        <v>4.891</v>
      </c>
      <c r="DL1966" s="2">
        <v>4.6580000000000004</v>
      </c>
      <c r="DM1966" s="2">
        <v>4.4260000000000002</v>
      </c>
      <c r="DN1966" s="2">
        <v>4.3360000000000003</v>
      </c>
      <c r="DO1966" s="2">
        <v>4.3310000000000004</v>
      </c>
      <c r="DP1966" s="2">
        <v>4.3289999999999997</v>
      </c>
      <c r="DQ1966" s="2">
        <v>4.3310000000000004</v>
      </c>
      <c r="DR1966" s="2">
        <v>4.3259999999999996</v>
      </c>
      <c r="DS1966" s="2">
        <v>4.3310000000000004</v>
      </c>
      <c r="DT1966" s="2">
        <v>4.4660000000000002</v>
      </c>
      <c r="DU1966" s="2">
        <v>4.601</v>
      </c>
      <c r="DV1966" s="2">
        <v>4.601</v>
      </c>
      <c r="DW1966" s="2">
        <v>4.4029999999999996</v>
      </c>
      <c r="DX1966" s="2">
        <v>4.2</v>
      </c>
      <c r="DY1966" s="2">
        <v>3.9849999999999999</v>
      </c>
      <c r="DZ1966" s="2">
        <v>3.915</v>
      </c>
      <c r="EA1966" s="2">
        <v>3.9009999999999998</v>
      </c>
      <c r="EB1966" s="2">
        <v>3.9140000000000001</v>
      </c>
      <c r="EC1966" s="2">
        <v>3.9260000000000002</v>
      </c>
      <c r="ED1966" s="2">
        <v>3.9380000000000002</v>
      </c>
      <c r="EE1966" s="2">
        <v>3.9430000000000001</v>
      </c>
      <c r="EF1966" s="2">
        <v>4.0860000000000003</v>
      </c>
      <c r="EG1966" s="2">
        <v>4.1909999999999998</v>
      </c>
      <c r="EH1966" s="2">
        <v>4.1959999999999997</v>
      </c>
      <c r="EI1966" s="2">
        <v>4.0410000000000004</v>
      </c>
      <c r="EJ1966" s="2">
        <v>3.859</v>
      </c>
      <c r="EK1966" s="2">
        <v>3.6739999999999999</v>
      </c>
      <c r="EL1966" s="2">
        <v>3.6280000000000001</v>
      </c>
      <c r="EM1966" s="2">
        <v>3.637</v>
      </c>
      <c r="EN1966" s="2">
        <v>3.645</v>
      </c>
      <c r="EO1966" s="2">
        <v>3.6469999999999998</v>
      </c>
      <c r="EP1966" s="2">
        <v>3.637</v>
      </c>
      <c r="EQ1966" s="2">
        <v>3.6320000000000001</v>
      </c>
      <c r="ER1966" s="2">
        <v>3.7759999999999998</v>
      </c>
      <c r="ES1966" s="2">
        <v>3.911</v>
      </c>
      <c r="ET1966" s="2">
        <v>3.9359999999999999</v>
      </c>
      <c r="EU1966" s="2">
        <v>3.8010000000000002</v>
      </c>
      <c r="EV1966" s="2">
        <v>3.649</v>
      </c>
      <c r="EW1966" s="2">
        <v>3.504</v>
      </c>
      <c r="EX1966" s="2">
        <v>3.4980000000000002</v>
      </c>
      <c r="EY1966" s="2">
        <v>3.5270000000000001</v>
      </c>
      <c r="EZ1966" s="2">
        <v>3.5550000000000002</v>
      </c>
      <c r="FA1966" s="2">
        <v>3.577</v>
      </c>
      <c r="FB1966" s="2">
        <v>3.5870000000000002</v>
      </c>
      <c r="FC1966" s="2">
        <v>3.5920000000000001</v>
      </c>
      <c r="FD1966" s="2">
        <v>3.7360000000000002</v>
      </c>
      <c r="FE1966" s="2">
        <v>3.871</v>
      </c>
      <c r="FF1966" s="2">
        <v>3.903</v>
      </c>
      <c r="FG1966" s="2">
        <v>3.7719999999999998</v>
      </c>
      <c r="FH1966" s="2">
        <v>3.6230000000000002</v>
      </c>
      <c r="FI1966" s="2">
        <v>3.4809999999999999</v>
      </c>
      <c r="FJ1966" s="2">
        <v>3.476</v>
      </c>
      <c r="FK1966" s="2">
        <v>3.5059999999999998</v>
      </c>
      <c r="FL1966" s="2">
        <v>3.5339999999999998</v>
      </c>
      <c r="FM1966" s="2">
        <v>3.556</v>
      </c>
      <c r="FN1966" s="2">
        <v>3.5649999999999999</v>
      </c>
      <c r="FO1966" s="2">
        <v>3.569</v>
      </c>
      <c r="FP1966" s="2">
        <v>3.7080000000000002</v>
      </c>
      <c r="FQ1966" s="2">
        <v>3.84</v>
      </c>
      <c r="FR1966" s="2">
        <v>3.895</v>
      </c>
      <c r="FS1966" s="2">
        <v>3.7679999999999998</v>
      </c>
      <c r="FT1966" s="2">
        <v>3.6219999999999999</v>
      </c>
      <c r="FU1966" s="2">
        <v>3.4830000000000001</v>
      </c>
      <c r="FV1966" s="2">
        <v>3.4790000000000001</v>
      </c>
      <c r="FW1966" s="2">
        <v>3.51</v>
      </c>
      <c r="FX1966" s="2">
        <v>3.5379999999999998</v>
      </c>
      <c r="FY1966" s="2">
        <v>3.56</v>
      </c>
      <c r="FZ1966" s="2">
        <v>3.5680000000000001</v>
      </c>
      <c r="GA1966" s="2">
        <v>3.5710000000000002</v>
      </c>
      <c r="GB1966" s="2"/>
      <c r="GC1966" s="2"/>
      <c r="GD1966" s="2"/>
      <c r="GE1966" s="2"/>
      <c r="GF1966" s="2"/>
      <c r="GG1966" s="2"/>
      <c r="GH1966" s="2"/>
      <c r="GI1966" s="2"/>
      <c r="GJ1966" s="2"/>
      <c r="GK1966" s="2"/>
      <c r="GL1966" s="2"/>
      <c r="GM1966" s="2"/>
      <c r="GN1966" s="2"/>
      <c r="GO1966" s="2"/>
      <c r="GP1966" s="2"/>
      <c r="GQ1966" s="2"/>
    </row>
    <row r="1967" spans="1:199" customFormat="1" hidden="1" x14ac:dyDescent="0.2">
      <c r="A1967">
        <f t="shared" si="472"/>
        <v>5</v>
      </c>
      <c r="B1967">
        <f t="shared" si="473"/>
        <v>10</v>
      </c>
      <c r="C1967" s="1">
        <v>36819</v>
      </c>
      <c r="D1967">
        <f t="shared" si="474"/>
        <v>10</v>
      </c>
      <c r="E1967">
        <f t="shared" si="475"/>
        <v>2000</v>
      </c>
      <c r="F1967" s="15"/>
      <c r="G1967" s="16">
        <f t="shared" si="464"/>
        <v>-0.41316666666666801</v>
      </c>
      <c r="H1967" s="16">
        <f t="shared" si="465"/>
        <v>-0.28024999999999922</v>
      </c>
      <c r="I1967" s="16">
        <f t="shared" si="466"/>
        <v>-0.69341666666666724</v>
      </c>
      <c r="J1967" s="7">
        <f>VLOOKUP(C1967,'Nymex hist.'!A:B,2,0)</f>
        <v>4.9370000000000003</v>
      </c>
      <c r="K1967" s="7"/>
      <c r="L1967" s="7"/>
      <c r="M1967" s="9">
        <f t="shared" si="467"/>
        <v>4.4955000000000007</v>
      </c>
      <c r="N1967" s="9">
        <f t="shared" si="468"/>
        <v>4.0823333333333327</v>
      </c>
      <c r="O1967" s="9">
        <f t="shared" si="469"/>
        <v>3.8020833333333335</v>
      </c>
      <c r="P1967" s="9">
        <f t="shared" si="470"/>
        <v>3.6999999999999997</v>
      </c>
      <c r="Q1967" s="9">
        <f t="shared" si="471"/>
        <v>3.6750000000000003</v>
      </c>
      <c r="R1967" s="8">
        <v>36819</v>
      </c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3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>
        <v>4.9370000000000003</v>
      </c>
      <c r="DI1967" s="2">
        <v>5.0549999999999997</v>
      </c>
      <c r="DJ1967" s="2">
        <v>5.0620000000000003</v>
      </c>
      <c r="DK1967" s="2">
        <v>4.875</v>
      </c>
      <c r="DL1967" s="2">
        <v>4.6459999999999999</v>
      </c>
      <c r="DM1967" s="2">
        <v>4.415</v>
      </c>
      <c r="DN1967" s="2">
        <v>4.3250000000000002</v>
      </c>
      <c r="DO1967" s="2">
        <v>4.32</v>
      </c>
      <c r="DP1967" s="2">
        <v>4.3150000000000004</v>
      </c>
      <c r="DQ1967" s="2">
        <v>4.3170000000000002</v>
      </c>
      <c r="DR1967" s="2">
        <v>4.3170000000000002</v>
      </c>
      <c r="DS1967" s="2">
        <v>4.3230000000000004</v>
      </c>
      <c r="DT1967" s="2">
        <v>4.4480000000000004</v>
      </c>
      <c r="DU1967" s="2">
        <v>4.5830000000000002</v>
      </c>
      <c r="DV1967" s="2">
        <v>4.5830000000000002</v>
      </c>
      <c r="DW1967" s="2">
        <v>4.3849999999999998</v>
      </c>
      <c r="DX1967" s="2">
        <v>4.1849999999999996</v>
      </c>
      <c r="DY1967" s="2">
        <v>3.9830000000000001</v>
      </c>
      <c r="DZ1967" s="2">
        <v>3.92</v>
      </c>
      <c r="EA1967" s="2">
        <v>3.91</v>
      </c>
      <c r="EB1967" s="2">
        <v>3.915</v>
      </c>
      <c r="EC1967" s="2">
        <v>3.9249999999999998</v>
      </c>
      <c r="ED1967" s="2">
        <v>3.9369999999999998</v>
      </c>
      <c r="EE1967" s="2">
        <v>3.9449999999999998</v>
      </c>
      <c r="EF1967" s="2">
        <v>4.0949999999999998</v>
      </c>
      <c r="EG1967" s="2">
        <v>4.2050000000000001</v>
      </c>
      <c r="EH1967" s="2">
        <v>4.2149999999999999</v>
      </c>
      <c r="EI1967" s="2">
        <v>4.0670000000000002</v>
      </c>
      <c r="EJ1967" s="2">
        <v>3.887</v>
      </c>
      <c r="EK1967" s="2">
        <v>3.7069999999999999</v>
      </c>
      <c r="EL1967" s="2">
        <v>3.661</v>
      </c>
      <c r="EM1967" s="2">
        <v>3.6709999999999998</v>
      </c>
      <c r="EN1967" s="2">
        <v>3.6789999999999998</v>
      </c>
      <c r="EO1967" s="2">
        <v>3.681</v>
      </c>
      <c r="EP1967" s="2">
        <v>3.6709999999999998</v>
      </c>
      <c r="EQ1967" s="2">
        <v>3.6659999999999999</v>
      </c>
      <c r="ER1967" s="2">
        <v>3.7949999999999999</v>
      </c>
      <c r="ES1967" s="2">
        <v>3.9249999999999998</v>
      </c>
      <c r="ET1967" s="2">
        <v>3.9550000000000001</v>
      </c>
      <c r="EU1967" s="2">
        <v>3.8420000000000001</v>
      </c>
      <c r="EV1967" s="2">
        <v>3.722</v>
      </c>
      <c r="EW1967" s="2">
        <v>3.597</v>
      </c>
      <c r="EX1967" s="2">
        <v>3.5710000000000002</v>
      </c>
      <c r="EY1967" s="2">
        <v>3.5910000000000002</v>
      </c>
      <c r="EZ1967" s="2">
        <v>3.609</v>
      </c>
      <c r="FA1967" s="2">
        <v>3.621</v>
      </c>
      <c r="FB1967" s="2">
        <v>3.6259999999999999</v>
      </c>
      <c r="FC1967" s="2">
        <v>3.6259999999999999</v>
      </c>
      <c r="FD1967" s="2">
        <v>3.7549999999999999</v>
      </c>
      <c r="FE1967" s="2">
        <v>3.8849999999999998</v>
      </c>
      <c r="FF1967" s="2">
        <v>3.9220000000000002</v>
      </c>
      <c r="FG1967" s="2">
        <v>3.8130000000000002</v>
      </c>
      <c r="FH1967" s="2">
        <v>3.6960000000000002</v>
      </c>
      <c r="FI1967" s="2">
        <v>3.5739999999999998</v>
      </c>
      <c r="FJ1967" s="2">
        <v>3.5489999999999999</v>
      </c>
      <c r="FK1967" s="2">
        <v>3.57</v>
      </c>
      <c r="FL1967" s="2">
        <v>3.5880000000000001</v>
      </c>
      <c r="FM1967" s="2">
        <v>3.6</v>
      </c>
      <c r="FN1967" s="2">
        <v>3.6040000000000001</v>
      </c>
      <c r="FO1967" s="2">
        <v>3.6030000000000002</v>
      </c>
      <c r="FP1967" s="2">
        <v>3.7269999999999999</v>
      </c>
      <c r="FQ1967" s="2">
        <v>3.8540000000000001</v>
      </c>
      <c r="FR1967" s="2">
        <v>3.919</v>
      </c>
      <c r="FS1967" s="2">
        <v>3.8140000000000001</v>
      </c>
      <c r="FT1967" s="2">
        <v>3.7</v>
      </c>
      <c r="FU1967" s="2">
        <v>3.581</v>
      </c>
      <c r="FV1967" s="2">
        <v>3.5569999999999999</v>
      </c>
      <c r="FW1967" s="2">
        <v>3.5790000000000002</v>
      </c>
      <c r="FX1967" s="2">
        <v>3.597</v>
      </c>
      <c r="FY1967" s="2">
        <v>3.609</v>
      </c>
      <c r="FZ1967" s="2">
        <v>3.6120000000000001</v>
      </c>
      <c r="GA1967" s="2">
        <v>3.61</v>
      </c>
      <c r="GB1967" s="2"/>
      <c r="GC1967" s="2"/>
      <c r="GD1967" s="2"/>
      <c r="GE1967" s="2"/>
      <c r="GF1967" s="2"/>
      <c r="GG1967" s="2"/>
      <c r="GH1967" s="2"/>
      <c r="GI1967" s="2"/>
      <c r="GJ1967" s="2"/>
      <c r="GK1967" s="2"/>
      <c r="GL1967" s="2"/>
      <c r="GM1967" s="2"/>
      <c r="GN1967" s="2"/>
      <c r="GO1967" s="2"/>
      <c r="GP1967" s="2"/>
      <c r="GQ1967" s="2"/>
    </row>
    <row r="1968" spans="1:199" customFormat="1" hidden="1" x14ac:dyDescent="0.2">
      <c r="A1968">
        <f t="shared" si="472"/>
        <v>1</v>
      </c>
      <c r="B1968">
        <f t="shared" si="473"/>
        <v>10</v>
      </c>
      <c r="C1968" s="1">
        <v>36822</v>
      </c>
      <c r="D1968">
        <f t="shared" si="474"/>
        <v>10</v>
      </c>
      <c r="E1968">
        <f t="shared" si="475"/>
        <v>2000</v>
      </c>
      <c r="F1968" s="15"/>
      <c r="G1968" s="16">
        <f t="shared" si="464"/>
        <v>-0.4548333333333332</v>
      </c>
      <c r="H1968" s="16">
        <f t="shared" si="465"/>
        <v>-0.30725000000000025</v>
      </c>
      <c r="I1968" s="16">
        <f t="shared" si="466"/>
        <v>-0.76208333333333345</v>
      </c>
      <c r="J1968" s="7">
        <f>VLOOKUP(C1968,'Nymex hist.'!A:B,2,0)</f>
        <v>5.0720000000000001</v>
      </c>
      <c r="K1968" s="7"/>
      <c r="L1968" s="7"/>
      <c r="M1968" s="9">
        <f t="shared" si="467"/>
        <v>4.5761666666666665</v>
      </c>
      <c r="N1968" s="9">
        <f t="shared" si="468"/>
        <v>4.1213333333333333</v>
      </c>
      <c r="O1968" s="9">
        <f t="shared" si="469"/>
        <v>3.814083333333333</v>
      </c>
      <c r="P1968" s="9">
        <f t="shared" si="470"/>
        <v>3.7153333333333332</v>
      </c>
      <c r="Q1968" s="9">
        <f t="shared" si="471"/>
        <v>3.695333333333334</v>
      </c>
      <c r="R1968" s="8">
        <v>36822</v>
      </c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3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>
        <v>5.0720000000000001</v>
      </c>
      <c r="DI1968" s="2">
        <v>5.1929999999999996</v>
      </c>
      <c r="DJ1968" s="2">
        <v>5.2</v>
      </c>
      <c r="DK1968" s="2">
        <v>5</v>
      </c>
      <c r="DL1968" s="2">
        <v>4.7569999999999997</v>
      </c>
      <c r="DM1968" s="2">
        <v>4.5119999999999996</v>
      </c>
      <c r="DN1968" s="2">
        <v>4.4050000000000002</v>
      </c>
      <c r="DO1968" s="2">
        <v>4.3899999999999997</v>
      </c>
      <c r="DP1968" s="2">
        <v>4.3849999999999998</v>
      </c>
      <c r="DQ1968" s="2">
        <v>4.3849999999999998</v>
      </c>
      <c r="DR1968" s="2">
        <v>4.38</v>
      </c>
      <c r="DS1968" s="2">
        <v>4.3849999999999998</v>
      </c>
      <c r="DT1968" s="2">
        <v>4.4950000000000001</v>
      </c>
      <c r="DU1968" s="2">
        <v>4.62</v>
      </c>
      <c r="DV1968" s="2">
        <v>4.625</v>
      </c>
      <c r="DW1968" s="2">
        <v>4.4249999999999998</v>
      </c>
      <c r="DX1968" s="2">
        <v>4.2249999999999996</v>
      </c>
      <c r="DY1968" s="2">
        <v>4.0250000000000004</v>
      </c>
      <c r="DZ1968" s="2">
        <v>3.9649999999999999</v>
      </c>
      <c r="EA1968" s="2">
        <v>3.9569999999999999</v>
      </c>
      <c r="EB1968" s="2">
        <v>3.9620000000000002</v>
      </c>
      <c r="EC1968" s="2">
        <v>3.972</v>
      </c>
      <c r="ED1968" s="2">
        <v>3.984</v>
      </c>
      <c r="EE1968" s="2">
        <v>3.992</v>
      </c>
      <c r="EF1968" s="2">
        <v>4.1070000000000002</v>
      </c>
      <c r="EG1968" s="2">
        <v>4.2169999999999996</v>
      </c>
      <c r="EH1968" s="2">
        <v>4.2270000000000003</v>
      </c>
      <c r="EI1968" s="2">
        <v>4.0789999999999997</v>
      </c>
      <c r="EJ1968" s="2">
        <v>3.899</v>
      </c>
      <c r="EK1968" s="2">
        <v>3.7189999999999999</v>
      </c>
      <c r="EL1968" s="2">
        <v>3.673</v>
      </c>
      <c r="EM1968" s="2">
        <v>3.6829999999999998</v>
      </c>
      <c r="EN1968" s="2">
        <v>3.6909999999999998</v>
      </c>
      <c r="EO1968" s="2">
        <v>3.6930000000000001</v>
      </c>
      <c r="EP1968" s="2">
        <v>3.6829999999999998</v>
      </c>
      <c r="EQ1968" s="2">
        <v>3.6779999999999999</v>
      </c>
      <c r="ER1968" s="2">
        <v>3.8069999999999999</v>
      </c>
      <c r="ES1968" s="2">
        <v>3.9369999999999998</v>
      </c>
      <c r="ET1968" s="2">
        <v>3.9670000000000001</v>
      </c>
      <c r="EU1968" s="2">
        <v>3.8540000000000001</v>
      </c>
      <c r="EV1968" s="2">
        <v>3.734</v>
      </c>
      <c r="EW1968" s="2">
        <v>3.609</v>
      </c>
      <c r="EX1968" s="2">
        <v>3.5680000000000001</v>
      </c>
      <c r="EY1968" s="2">
        <v>3.593</v>
      </c>
      <c r="EZ1968" s="2">
        <v>3.6160000000000001</v>
      </c>
      <c r="FA1968" s="2">
        <v>3.633</v>
      </c>
      <c r="FB1968" s="2">
        <v>3.6379999999999999</v>
      </c>
      <c r="FC1968" s="2">
        <v>3.6579999999999999</v>
      </c>
      <c r="FD1968" s="2">
        <v>3.7869999999999999</v>
      </c>
      <c r="FE1968" s="2">
        <v>3.927</v>
      </c>
      <c r="FF1968" s="2">
        <v>3.9390000000000001</v>
      </c>
      <c r="FG1968" s="2">
        <v>3.83</v>
      </c>
      <c r="FH1968" s="2">
        <v>3.7130000000000001</v>
      </c>
      <c r="FI1968" s="2">
        <v>3.5910000000000002</v>
      </c>
      <c r="FJ1968" s="2">
        <v>3.5510000000000002</v>
      </c>
      <c r="FK1968" s="2">
        <v>3.577</v>
      </c>
      <c r="FL1968" s="2">
        <v>3.6</v>
      </c>
      <c r="FM1968" s="2">
        <v>3.617</v>
      </c>
      <c r="FN1968" s="2">
        <v>3.621</v>
      </c>
      <c r="FO1968" s="2">
        <v>3.64</v>
      </c>
      <c r="FP1968" s="2">
        <v>3.7639999999999998</v>
      </c>
      <c r="FQ1968" s="2">
        <v>3.9009999999999998</v>
      </c>
      <c r="FR1968" s="2">
        <v>3.9359999999999999</v>
      </c>
      <c r="FS1968" s="2">
        <v>3.831</v>
      </c>
      <c r="FT1968" s="2">
        <v>3.7170000000000001</v>
      </c>
      <c r="FU1968" s="2">
        <v>3.5979999999999999</v>
      </c>
      <c r="FV1968" s="2">
        <v>3.5590000000000002</v>
      </c>
      <c r="FW1968" s="2">
        <v>3.5859999999999999</v>
      </c>
      <c r="FX1968" s="2">
        <v>3.609</v>
      </c>
      <c r="FY1968" s="2">
        <v>3.6259999999999999</v>
      </c>
      <c r="FZ1968" s="2">
        <v>3.629</v>
      </c>
      <c r="GA1968" s="2">
        <v>3.6469999999999998</v>
      </c>
      <c r="GB1968" s="2"/>
      <c r="GC1968" s="2"/>
      <c r="GD1968" s="2"/>
      <c r="GE1968" s="2"/>
      <c r="GF1968" s="2"/>
      <c r="GG1968" s="2"/>
      <c r="GH1968" s="2"/>
      <c r="GI1968" s="2"/>
      <c r="GJ1968" s="2"/>
      <c r="GK1968" s="2"/>
      <c r="GL1968" s="2"/>
      <c r="GM1968" s="2"/>
      <c r="GN1968" s="2"/>
      <c r="GO1968" s="2"/>
      <c r="GP1968" s="2"/>
      <c r="GQ1968" s="2"/>
    </row>
    <row r="1969" spans="1:199" customFormat="1" hidden="1" x14ac:dyDescent="0.2">
      <c r="A1969">
        <f t="shared" si="472"/>
        <v>2</v>
      </c>
      <c r="B1969">
        <f t="shared" si="473"/>
        <v>10</v>
      </c>
      <c r="C1969" s="1">
        <v>36823</v>
      </c>
      <c r="D1969">
        <f t="shared" si="474"/>
        <v>10</v>
      </c>
      <c r="E1969">
        <f t="shared" si="475"/>
        <v>2000</v>
      </c>
      <c r="F1969" s="15"/>
      <c r="G1969" s="16">
        <f t="shared" si="464"/>
        <v>-0.3829166666666648</v>
      </c>
      <c r="H1969" s="16">
        <f t="shared" si="465"/>
        <v>-0.29266666666666774</v>
      </c>
      <c r="I1969" s="16">
        <f t="shared" si="466"/>
        <v>-0.67558333333333254</v>
      </c>
      <c r="J1969" s="7">
        <f>VLOOKUP(C1969,'Nymex hist.'!A:B,2,0)</f>
        <v>4.82</v>
      </c>
      <c r="K1969" s="7"/>
      <c r="L1969" s="7"/>
      <c r="M1969" s="9">
        <f t="shared" si="467"/>
        <v>4.3996666666666657</v>
      </c>
      <c r="N1969" s="9">
        <f t="shared" si="468"/>
        <v>4.0167500000000009</v>
      </c>
      <c r="O1969" s="9">
        <f t="shared" si="469"/>
        <v>3.7240833333333332</v>
      </c>
      <c r="P1969" s="9">
        <f t="shared" si="470"/>
        <v>3.6253333333333337</v>
      </c>
      <c r="Q1969" s="9">
        <f t="shared" si="471"/>
        <v>3.6153333333333326</v>
      </c>
      <c r="R1969" s="8">
        <v>36823</v>
      </c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3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>
        <v>4.82</v>
      </c>
      <c r="DI1969" s="2">
        <v>4.9400000000000004</v>
      </c>
      <c r="DJ1969" s="2">
        <v>4.96</v>
      </c>
      <c r="DK1969" s="2">
        <v>4.78</v>
      </c>
      <c r="DL1969" s="2">
        <v>4.5549999999999997</v>
      </c>
      <c r="DM1969" s="2">
        <v>4.3250000000000002</v>
      </c>
      <c r="DN1969" s="2">
        <v>4.2350000000000003</v>
      </c>
      <c r="DO1969" s="2">
        <v>4.2279999999999998</v>
      </c>
      <c r="DP1969" s="2">
        <v>4.2229999999999999</v>
      </c>
      <c r="DQ1969" s="2">
        <v>4.2249999999999996</v>
      </c>
      <c r="DR1969" s="2">
        <v>4.22</v>
      </c>
      <c r="DS1969" s="2">
        <v>4.2300000000000004</v>
      </c>
      <c r="DT1969" s="2">
        <v>4.3449999999999998</v>
      </c>
      <c r="DU1969" s="2">
        <v>4.47</v>
      </c>
      <c r="DV1969" s="2">
        <v>4.4820000000000002</v>
      </c>
      <c r="DW1969" s="2">
        <v>4.2919999999999998</v>
      </c>
      <c r="DX1969" s="2">
        <v>4.1070000000000002</v>
      </c>
      <c r="DY1969" s="2">
        <v>3.9169999999999998</v>
      </c>
      <c r="DZ1969" s="2">
        <v>3.8570000000000002</v>
      </c>
      <c r="EA1969" s="2">
        <v>3.8519999999999999</v>
      </c>
      <c r="EB1969" s="2">
        <v>3.8719999999999999</v>
      </c>
      <c r="EC1969" s="2">
        <v>3.8820000000000001</v>
      </c>
      <c r="ED1969" s="2">
        <v>3.8940000000000001</v>
      </c>
      <c r="EE1969" s="2">
        <v>3.9020000000000001</v>
      </c>
      <c r="EF1969" s="2">
        <v>4.0170000000000003</v>
      </c>
      <c r="EG1969" s="2">
        <v>4.1269999999999998</v>
      </c>
      <c r="EH1969" s="2">
        <v>4.1369999999999996</v>
      </c>
      <c r="EI1969" s="2">
        <v>3.9889999999999999</v>
      </c>
      <c r="EJ1969" s="2">
        <v>3.8090000000000002</v>
      </c>
      <c r="EK1969" s="2">
        <v>3.629</v>
      </c>
      <c r="EL1969" s="2">
        <v>3.5830000000000002</v>
      </c>
      <c r="EM1969" s="2">
        <v>3.593</v>
      </c>
      <c r="EN1969" s="2">
        <v>3.601</v>
      </c>
      <c r="EO1969" s="2">
        <v>3.6030000000000002</v>
      </c>
      <c r="EP1969" s="2">
        <v>3.593</v>
      </c>
      <c r="EQ1969" s="2">
        <v>3.5880000000000001</v>
      </c>
      <c r="ER1969" s="2">
        <v>3.7170000000000001</v>
      </c>
      <c r="ES1969" s="2">
        <v>3.847</v>
      </c>
      <c r="ET1969" s="2">
        <v>3.8769999999999998</v>
      </c>
      <c r="EU1969" s="2">
        <v>3.7639999999999998</v>
      </c>
      <c r="EV1969" s="2">
        <v>3.6440000000000001</v>
      </c>
      <c r="EW1969" s="2">
        <v>3.5190000000000001</v>
      </c>
      <c r="EX1969" s="2">
        <v>3.4780000000000002</v>
      </c>
      <c r="EY1969" s="2">
        <v>3.5030000000000001</v>
      </c>
      <c r="EZ1969" s="2">
        <v>3.5259999999999998</v>
      </c>
      <c r="FA1969" s="2">
        <v>3.5430000000000001</v>
      </c>
      <c r="FB1969" s="2">
        <v>3.548</v>
      </c>
      <c r="FC1969" s="2">
        <v>3.5680000000000001</v>
      </c>
      <c r="FD1969" s="2">
        <v>3.6970000000000001</v>
      </c>
      <c r="FE1969" s="2">
        <v>3.8370000000000002</v>
      </c>
      <c r="FF1969" s="2">
        <v>3.867</v>
      </c>
      <c r="FG1969" s="2">
        <v>3.754</v>
      </c>
      <c r="FH1969" s="2">
        <v>3.6339999999999999</v>
      </c>
      <c r="FI1969" s="2">
        <v>3.5089999999999999</v>
      </c>
      <c r="FJ1969" s="2">
        <v>3.468</v>
      </c>
      <c r="FK1969" s="2">
        <v>3.4929999999999999</v>
      </c>
      <c r="FL1969" s="2">
        <v>3.516</v>
      </c>
      <c r="FM1969" s="2">
        <v>3.5329999999999999</v>
      </c>
      <c r="FN1969" s="2">
        <v>3.5379999999999998</v>
      </c>
      <c r="FO1969" s="2">
        <v>3.5579999999999998</v>
      </c>
      <c r="FP1969" s="2">
        <v>3.6869999999999998</v>
      </c>
      <c r="FQ1969" s="2">
        <v>3.827</v>
      </c>
      <c r="FR1969" s="2">
        <v>3.8769999999999998</v>
      </c>
      <c r="FS1969" s="2">
        <v>3.7639999999999998</v>
      </c>
      <c r="FT1969" s="2">
        <v>3.6440000000000001</v>
      </c>
      <c r="FU1969" s="2">
        <v>3.5190000000000001</v>
      </c>
      <c r="FV1969" s="2">
        <v>3.4780000000000002</v>
      </c>
      <c r="FW1969" s="2">
        <v>3.5030000000000001</v>
      </c>
      <c r="FX1969" s="2">
        <v>3.5259999999999998</v>
      </c>
      <c r="FY1969" s="2">
        <v>3.5430000000000001</v>
      </c>
      <c r="FZ1969" s="2">
        <v>3.548</v>
      </c>
      <c r="GA1969" s="2">
        <v>3.5680000000000001</v>
      </c>
      <c r="GB1969" s="2"/>
      <c r="GC1969" s="2"/>
      <c r="GD1969" s="2"/>
      <c r="GE1969" s="2"/>
      <c r="GF1969" s="2"/>
      <c r="GG1969" s="2"/>
      <c r="GH1969" s="2"/>
      <c r="GI1969" s="2"/>
      <c r="GJ1969" s="2"/>
      <c r="GK1969" s="2"/>
      <c r="GL1969" s="2"/>
      <c r="GM1969" s="2"/>
      <c r="GN1969" s="2"/>
      <c r="GO1969" s="2"/>
      <c r="GP1969" s="2"/>
      <c r="GQ1969" s="2"/>
    </row>
    <row r="1970" spans="1:199" customFormat="1" hidden="1" x14ac:dyDescent="0.2">
      <c r="A1970">
        <f t="shared" si="472"/>
        <v>3</v>
      </c>
      <c r="B1970">
        <f t="shared" si="473"/>
        <v>10</v>
      </c>
      <c r="C1970" s="1">
        <v>36824</v>
      </c>
      <c r="D1970">
        <f t="shared" si="474"/>
        <v>10</v>
      </c>
      <c r="E1970">
        <f t="shared" si="475"/>
        <v>2000</v>
      </c>
      <c r="F1970" s="15"/>
      <c r="G1970" s="16">
        <f t="shared" si="464"/>
        <v>-0.34008333333333329</v>
      </c>
      <c r="H1970" s="16">
        <f t="shared" si="465"/>
        <v>-0.25050000000000061</v>
      </c>
      <c r="I1970" s="16">
        <f t="shared" si="466"/>
        <v>-0.5905833333333339</v>
      </c>
      <c r="J1970" s="7">
        <f>VLOOKUP(C1970,'Nymex hist.'!A:B,2,0)</f>
        <v>4.6589999999999998</v>
      </c>
      <c r="K1970" s="7"/>
      <c r="L1970" s="7"/>
      <c r="M1970" s="9">
        <f t="shared" si="467"/>
        <v>4.2570000000000006</v>
      </c>
      <c r="N1970" s="9">
        <f t="shared" si="468"/>
        <v>3.9169166666666673</v>
      </c>
      <c r="O1970" s="9">
        <f t="shared" si="469"/>
        <v>3.6664166666666667</v>
      </c>
      <c r="P1970" s="9">
        <f t="shared" si="470"/>
        <v>3.5780833333333337</v>
      </c>
      <c r="Q1970" s="9">
        <f t="shared" si="471"/>
        <v>3.5780833333333337</v>
      </c>
      <c r="R1970" s="8">
        <v>36824</v>
      </c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3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>
        <v>4.6589999999999998</v>
      </c>
      <c r="DI1970" s="2">
        <v>4.7709999999999999</v>
      </c>
      <c r="DJ1970" s="2">
        <v>4.7949999999999999</v>
      </c>
      <c r="DK1970" s="2">
        <v>4.6120000000000001</v>
      </c>
      <c r="DL1970" s="2">
        <v>4.4000000000000004</v>
      </c>
      <c r="DM1970" s="2">
        <v>4.1749999999999998</v>
      </c>
      <c r="DN1970" s="2">
        <v>4.0970000000000004</v>
      </c>
      <c r="DO1970" s="2">
        <v>4.0919999999999996</v>
      </c>
      <c r="DP1970" s="2">
        <v>4.0869999999999997</v>
      </c>
      <c r="DQ1970" s="2">
        <v>4.085</v>
      </c>
      <c r="DR1970" s="2">
        <v>4.085</v>
      </c>
      <c r="DS1970" s="2">
        <v>4.0979999999999999</v>
      </c>
      <c r="DT1970" s="2">
        <v>4.218</v>
      </c>
      <c r="DU1970" s="2">
        <v>4.34</v>
      </c>
      <c r="DV1970" s="2">
        <v>4.3550000000000004</v>
      </c>
      <c r="DW1970" s="2">
        <v>4.1689999999999996</v>
      </c>
      <c r="DX1970" s="2">
        <v>3.992</v>
      </c>
      <c r="DY1970" s="2">
        <v>3.8050000000000002</v>
      </c>
      <c r="DZ1970" s="2">
        <v>3.76</v>
      </c>
      <c r="EA1970" s="2">
        <v>3.7549999999999999</v>
      </c>
      <c r="EB1970" s="2">
        <v>3.78</v>
      </c>
      <c r="EC1970" s="2">
        <v>3.79</v>
      </c>
      <c r="ED1970" s="2">
        <v>3.802</v>
      </c>
      <c r="EE1970" s="2">
        <v>3.81</v>
      </c>
      <c r="EF1970" s="2">
        <v>3.9350000000000001</v>
      </c>
      <c r="EG1970" s="2">
        <v>4.05</v>
      </c>
      <c r="EH1970" s="2">
        <v>4.0650000000000004</v>
      </c>
      <c r="EI1970" s="2">
        <v>3.92</v>
      </c>
      <c r="EJ1970" s="2">
        <v>3.74</v>
      </c>
      <c r="EK1970" s="2">
        <v>3.56</v>
      </c>
      <c r="EL1970" s="2">
        <v>3.5150000000000001</v>
      </c>
      <c r="EM1970" s="2">
        <v>3.528</v>
      </c>
      <c r="EN1970" s="2">
        <v>3.536</v>
      </c>
      <c r="EO1970" s="2">
        <v>3.5379999999999998</v>
      </c>
      <c r="EP1970" s="2">
        <v>3.54</v>
      </c>
      <c r="EQ1970" s="2">
        <v>3.55</v>
      </c>
      <c r="ER1970" s="2">
        <v>3.6850000000000001</v>
      </c>
      <c r="ES1970" s="2">
        <v>3.82</v>
      </c>
      <c r="ET1970" s="2">
        <v>3.8450000000000002</v>
      </c>
      <c r="EU1970" s="2">
        <v>3.7349999999999999</v>
      </c>
      <c r="EV1970" s="2">
        <v>3.6</v>
      </c>
      <c r="EW1970" s="2">
        <v>3.4649999999999999</v>
      </c>
      <c r="EX1970" s="2">
        <v>3.4249999999999998</v>
      </c>
      <c r="EY1970" s="2">
        <v>3.4380000000000002</v>
      </c>
      <c r="EZ1970" s="2">
        <v>3.4609999999999999</v>
      </c>
      <c r="FA1970" s="2">
        <v>3.4780000000000002</v>
      </c>
      <c r="FB1970" s="2">
        <v>3.4950000000000001</v>
      </c>
      <c r="FC1970" s="2">
        <v>3.52</v>
      </c>
      <c r="FD1970" s="2">
        <v>3.665</v>
      </c>
      <c r="FE1970" s="2">
        <v>3.81</v>
      </c>
      <c r="FF1970" s="2">
        <v>3.8450000000000002</v>
      </c>
      <c r="FG1970" s="2">
        <v>3.7349999999999999</v>
      </c>
      <c r="FH1970" s="2">
        <v>3.6</v>
      </c>
      <c r="FI1970" s="2">
        <v>3.4649999999999999</v>
      </c>
      <c r="FJ1970" s="2">
        <v>3.4249999999999998</v>
      </c>
      <c r="FK1970" s="2">
        <v>3.4380000000000002</v>
      </c>
      <c r="FL1970" s="2">
        <v>3.4609999999999999</v>
      </c>
      <c r="FM1970" s="2">
        <v>3.4780000000000002</v>
      </c>
      <c r="FN1970" s="2">
        <v>3.4950000000000001</v>
      </c>
      <c r="FO1970" s="2">
        <v>3.52</v>
      </c>
      <c r="FP1970" s="2">
        <v>3.665</v>
      </c>
      <c r="FQ1970" s="2">
        <v>3.81</v>
      </c>
      <c r="FR1970" s="2">
        <v>3.86</v>
      </c>
      <c r="FS1970" s="2">
        <v>3.75</v>
      </c>
      <c r="FT1970" s="2">
        <v>3.6150000000000002</v>
      </c>
      <c r="FU1970" s="2">
        <v>3.48</v>
      </c>
      <c r="FV1970" s="2">
        <v>3.44</v>
      </c>
      <c r="FW1970" s="2">
        <v>3.4529999999999998</v>
      </c>
      <c r="FX1970" s="2">
        <v>3.476</v>
      </c>
      <c r="FY1970" s="2">
        <v>3.4929999999999999</v>
      </c>
      <c r="FZ1970" s="2">
        <v>3.51</v>
      </c>
      <c r="GA1970" s="2">
        <v>3.5350000000000001</v>
      </c>
      <c r="GB1970" s="2"/>
      <c r="GC1970" s="2"/>
      <c r="GD1970" s="2"/>
      <c r="GE1970" s="2"/>
      <c r="GF1970" s="2"/>
      <c r="GG1970" s="2"/>
      <c r="GH1970" s="2"/>
      <c r="GI1970" s="2"/>
      <c r="GJ1970" s="2"/>
      <c r="GK1970" s="2"/>
      <c r="GL1970" s="2"/>
      <c r="GM1970" s="2"/>
      <c r="GN1970" s="2"/>
      <c r="GO1970" s="2"/>
      <c r="GP1970" s="2"/>
      <c r="GQ1970" s="2"/>
    </row>
    <row r="1971" spans="1:199" customFormat="1" hidden="1" x14ac:dyDescent="0.2">
      <c r="A1971">
        <f t="shared" si="472"/>
        <v>4</v>
      </c>
      <c r="B1971">
        <f t="shared" si="473"/>
        <v>10</v>
      </c>
      <c r="C1971" s="1">
        <v>36825</v>
      </c>
      <c r="D1971">
        <f t="shared" si="474"/>
        <v>10</v>
      </c>
      <c r="E1971">
        <f t="shared" si="475"/>
        <v>2000</v>
      </c>
      <c r="F1971" s="15"/>
      <c r="G1971" s="16">
        <f t="shared" si="464"/>
        <v>-0.36575000000000024</v>
      </c>
      <c r="H1971" s="16">
        <f t="shared" si="465"/>
        <v>-0.21900000000000075</v>
      </c>
      <c r="I1971" s="16">
        <f t="shared" si="466"/>
        <v>-0.58475000000000099</v>
      </c>
      <c r="J1971" s="7">
        <f>VLOOKUP(C1971,'Nymex hist.'!A:B,2,0)</f>
        <v>4.6639999999999997</v>
      </c>
      <c r="K1971" s="7"/>
      <c r="L1971" s="7"/>
      <c r="M1971" s="9">
        <f t="shared" si="467"/>
        <v>4.2373333333333338</v>
      </c>
      <c r="N1971" s="9">
        <f t="shared" si="468"/>
        <v>3.8715833333333336</v>
      </c>
      <c r="O1971" s="9">
        <f t="shared" si="469"/>
        <v>3.6525833333333328</v>
      </c>
      <c r="P1971" s="9">
        <f t="shared" si="470"/>
        <v>3.5772499999999994</v>
      </c>
      <c r="Q1971" s="9">
        <f t="shared" si="471"/>
        <v>3.5822500000000002</v>
      </c>
      <c r="R1971" s="8">
        <v>36825</v>
      </c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3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>
        <v>4.6639999999999997</v>
      </c>
      <c r="DI1971" s="2">
        <v>4.7530000000000001</v>
      </c>
      <c r="DJ1971" s="2">
        <v>4.7770000000000001</v>
      </c>
      <c r="DK1971" s="2">
        <v>4.5970000000000004</v>
      </c>
      <c r="DL1971" s="2">
        <v>4.3819999999999997</v>
      </c>
      <c r="DM1971" s="2">
        <v>4.16</v>
      </c>
      <c r="DN1971" s="2">
        <v>4.08</v>
      </c>
      <c r="DO1971" s="2">
        <v>4.0720000000000001</v>
      </c>
      <c r="DP1971" s="2">
        <v>4.07</v>
      </c>
      <c r="DQ1971" s="2">
        <v>4.0650000000000004</v>
      </c>
      <c r="DR1971" s="2">
        <v>4.0650000000000004</v>
      </c>
      <c r="DS1971" s="2">
        <v>4.0750000000000002</v>
      </c>
      <c r="DT1971" s="2">
        <v>4.1950000000000003</v>
      </c>
      <c r="DU1971" s="2">
        <v>4.3099999999999996</v>
      </c>
      <c r="DV1971" s="2">
        <v>4.3220000000000001</v>
      </c>
      <c r="DW1971" s="2">
        <v>4.1219999999999999</v>
      </c>
      <c r="DX1971" s="2">
        <v>3.9420000000000002</v>
      </c>
      <c r="DY1971" s="2">
        <v>3.7589999999999999</v>
      </c>
      <c r="DZ1971" s="2">
        <v>3.714</v>
      </c>
      <c r="EA1971" s="2">
        <v>3.7090000000000001</v>
      </c>
      <c r="EB1971" s="2">
        <v>3.734</v>
      </c>
      <c r="EC1971" s="2">
        <v>3.7440000000000002</v>
      </c>
      <c r="ED1971" s="2">
        <v>3.7559999999999998</v>
      </c>
      <c r="EE1971" s="2">
        <v>3.7639999999999998</v>
      </c>
      <c r="EF1971" s="2">
        <v>3.8889999999999998</v>
      </c>
      <c r="EG1971" s="2">
        <v>4.0039999999999996</v>
      </c>
      <c r="EH1971" s="2">
        <v>4.0220000000000002</v>
      </c>
      <c r="EI1971" s="2">
        <v>3.88</v>
      </c>
      <c r="EJ1971" s="2">
        <v>3.71</v>
      </c>
      <c r="EK1971" s="2">
        <v>3.5550000000000002</v>
      </c>
      <c r="EL1971" s="2">
        <v>3.5089999999999999</v>
      </c>
      <c r="EM1971" s="2">
        <v>3.5219999999999998</v>
      </c>
      <c r="EN1971" s="2">
        <v>3.53</v>
      </c>
      <c r="EO1971" s="2">
        <v>3.532</v>
      </c>
      <c r="EP1971" s="2">
        <v>3.5339999999999998</v>
      </c>
      <c r="EQ1971" s="2">
        <v>3.544</v>
      </c>
      <c r="ER1971" s="2">
        <v>3.6789999999999998</v>
      </c>
      <c r="ES1971" s="2">
        <v>3.8140000000000001</v>
      </c>
      <c r="ET1971" s="2">
        <v>3.8490000000000002</v>
      </c>
      <c r="EU1971" s="2">
        <v>3.7240000000000002</v>
      </c>
      <c r="EV1971" s="2">
        <v>3.6</v>
      </c>
      <c r="EW1971" s="2">
        <v>3.4750000000000001</v>
      </c>
      <c r="EX1971" s="2">
        <v>3.4289999999999998</v>
      </c>
      <c r="EY1971" s="2">
        <v>3.4420000000000002</v>
      </c>
      <c r="EZ1971" s="2">
        <v>3.46</v>
      </c>
      <c r="FA1971" s="2">
        <v>3.4769999999999999</v>
      </c>
      <c r="FB1971" s="2">
        <v>3.4940000000000002</v>
      </c>
      <c r="FC1971" s="2">
        <v>3.524</v>
      </c>
      <c r="FD1971" s="2">
        <v>3.6589999999999998</v>
      </c>
      <c r="FE1971" s="2">
        <v>3.794</v>
      </c>
      <c r="FF1971" s="2">
        <v>3.8540000000000001</v>
      </c>
      <c r="FG1971" s="2">
        <v>3.7290000000000001</v>
      </c>
      <c r="FH1971" s="2">
        <v>3.605</v>
      </c>
      <c r="FI1971" s="2">
        <v>3.48</v>
      </c>
      <c r="FJ1971" s="2">
        <v>3.4340000000000002</v>
      </c>
      <c r="FK1971" s="2">
        <v>3.4470000000000001</v>
      </c>
      <c r="FL1971" s="2">
        <v>3.4649999999999999</v>
      </c>
      <c r="FM1971" s="2">
        <v>3.4820000000000002</v>
      </c>
      <c r="FN1971" s="2">
        <v>3.4990000000000001</v>
      </c>
      <c r="FO1971" s="2">
        <v>3.5289999999999999</v>
      </c>
      <c r="FP1971" s="2">
        <v>3.6640000000000001</v>
      </c>
      <c r="FQ1971" s="2">
        <v>3.7989999999999999</v>
      </c>
      <c r="FR1971" s="2">
        <v>3.8690000000000002</v>
      </c>
      <c r="FS1971" s="2">
        <v>3.7440000000000002</v>
      </c>
      <c r="FT1971" s="2">
        <v>3.62</v>
      </c>
      <c r="FU1971" s="2">
        <v>3.4950000000000001</v>
      </c>
      <c r="FV1971" s="2">
        <v>3.4489999999999998</v>
      </c>
      <c r="FW1971" s="2">
        <v>3.4620000000000002</v>
      </c>
      <c r="FX1971" s="2">
        <v>3.48</v>
      </c>
      <c r="FY1971" s="2">
        <v>3.4969999999999999</v>
      </c>
      <c r="FZ1971" s="2">
        <v>3.5139999999999998</v>
      </c>
      <c r="GA1971" s="2">
        <v>3.544</v>
      </c>
      <c r="GB1971" s="2"/>
      <c r="GC1971" s="2"/>
      <c r="GD1971" s="2"/>
      <c r="GE1971" s="2"/>
      <c r="GF1971" s="2"/>
      <c r="GG1971" s="2"/>
      <c r="GH1971" s="2"/>
      <c r="GI1971" s="2"/>
      <c r="GJ1971" s="2"/>
      <c r="GK1971" s="2"/>
      <c r="GL1971" s="2"/>
      <c r="GM1971" s="2"/>
      <c r="GN1971" s="2"/>
      <c r="GO1971" s="2"/>
      <c r="GP1971" s="2"/>
      <c r="GQ1971" s="2"/>
    </row>
    <row r="1972" spans="1:199" customFormat="1" hidden="1" x14ac:dyDescent="0.2">
      <c r="A1972">
        <f t="shared" si="472"/>
        <v>5</v>
      </c>
      <c r="B1972">
        <f t="shared" si="473"/>
        <v>10</v>
      </c>
      <c r="C1972" s="1">
        <v>36826</v>
      </c>
      <c r="D1972">
        <f t="shared" si="474"/>
        <v>10</v>
      </c>
      <c r="E1972">
        <f t="shared" si="475"/>
        <v>2000</v>
      </c>
      <c r="F1972" s="15"/>
      <c r="G1972" s="16">
        <f t="shared" si="464"/>
        <v>-0.35549999999999971</v>
      </c>
      <c r="H1972" s="16">
        <f t="shared" si="465"/>
        <v>-0.20000000000000018</v>
      </c>
      <c r="I1972" s="16">
        <f t="shared" si="466"/>
        <v>-0.55549999999999988</v>
      </c>
      <c r="J1972" s="7">
        <f>VLOOKUP(C1972,'Nymex hist.'!A:B,2,0)</f>
        <v>4.5410000000000004</v>
      </c>
      <c r="K1972" s="7"/>
      <c r="L1972" s="7"/>
      <c r="M1972" s="9">
        <f t="shared" si="467"/>
        <v>4.1413333333333329</v>
      </c>
      <c r="N1972" s="9">
        <f t="shared" si="468"/>
        <v>3.7858333333333332</v>
      </c>
      <c r="O1972" s="9">
        <f t="shared" si="469"/>
        <v>3.585833333333333</v>
      </c>
      <c r="P1972" s="9">
        <f t="shared" si="470"/>
        <v>3.5196666666666663</v>
      </c>
      <c r="Q1972" s="9">
        <f t="shared" si="471"/>
        <v>3.529666666666667</v>
      </c>
      <c r="R1972" s="8">
        <v>36826</v>
      </c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3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>
        <v>4.5410000000000004</v>
      </c>
      <c r="DI1972" s="2">
        <v>4.6520000000000001</v>
      </c>
      <c r="DJ1972" s="2">
        <v>4.6769999999999996</v>
      </c>
      <c r="DK1972" s="2">
        <v>4.4969999999999999</v>
      </c>
      <c r="DL1972" s="2">
        <v>4.2869999999999999</v>
      </c>
      <c r="DM1972" s="2">
        <v>4.0640000000000001</v>
      </c>
      <c r="DN1972" s="2">
        <v>3.984</v>
      </c>
      <c r="DO1972" s="2">
        <v>3.9769999999999999</v>
      </c>
      <c r="DP1972" s="2">
        <v>3.9750000000000001</v>
      </c>
      <c r="DQ1972" s="2">
        <v>3.97</v>
      </c>
      <c r="DR1972" s="2">
        <v>3.97</v>
      </c>
      <c r="DS1972" s="2">
        <v>3.98</v>
      </c>
      <c r="DT1972" s="2">
        <v>4.0999999999999996</v>
      </c>
      <c r="DU1972" s="2">
        <v>4.2149999999999999</v>
      </c>
      <c r="DV1972" s="2">
        <v>4.2270000000000003</v>
      </c>
      <c r="DW1972" s="2">
        <v>4.032</v>
      </c>
      <c r="DX1972" s="2">
        <v>3.8519999999999999</v>
      </c>
      <c r="DY1972" s="2">
        <v>3.6760000000000002</v>
      </c>
      <c r="DZ1972" s="2">
        <v>3.629</v>
      </c>
      <c r="EA1972" s="2">
        <v>3.621</v>
      </c>
      <c r="EB1972" s="2">
        <v>3.6459999999999999</v>
      </c>
      <c r="EC1972" s="2">
        <v>3.6560000000000001</v>
      </c>
      <c r="ED1972" s="2">
        <v>3.6680000000000001</v>
      </c>
      <c r="EE1972" s="2">
        <v>3.6760000000000002</v>
      </c>
      <c r="EF1972" s="2">
        <v>3.8109999999999999</v>
      </c>
      <c r="EG1972" s="2">
        <v>3.9359999999999999</v>
      </c>
      <c r="EH1972" s="2">
        <v>3.9540000000000002</v>
      </c>
      <c r="EI1972" s="2">
        <v>3.8119999999999998</v>
      </c>
      <c r="EJ1972" s="2">
        <v>3.6419999999999999</v>
      </c>
      <c r="EK1972" s="2">
        <v>3.4870000000000001</v>
      </c>
      <c r="EL1972" s="2">
        <v>3.4409999999999998</v>
      </c>
      <c r="EM1972" s="2">
        <v>3.4540000000000002</v>
      </c>
      <c r="EN1972" s="2">
        <v>3.4620000000000002</v>
      </c>
      <c r="EO1972" s="2">
        <v>3.464</v>
      </c>
      <c r="EP1972" s="2">
        <v>3.4660000000000002</v>
      </c>
      <c r="EQ1972" s="2">
        <v>3.476</v>
      </c>
      <c r="ER1972" s="2">
        <v>3.6160000000000001</v>
      </c>
      <c r="ES1972" s="2">
        <v>3.7559999999999998</v>
      </c>
      <c r="ET1972" s="2">
        <v>3.7909999999999999</v>
      </c>
      <c r="EU1972" s="2">
        <v>3.6659999999999999</v>
      </c>
      <c r="EV1972" s="2">
        <v>3.5419999999999998</v>
      </c>
      <c r="EW1972" s="2">
        <v>3.4169999999999998</v>
      </c>
      <c r="EX1972" s="2">
        <v>3.371</v>
      </c>
      <c r="EY1972" s="2">
        <v>3.3940000000000001</v>
      </c>
      <c r="EZ1972" s="2">
        <v>3.4119999999999999</v>
      </c>
      <c r="FA1972" s="2">
        <v>3.4239999999999999</v>
      </c>
      <c r="FB1972" s="2">
        <v>3.431</v>
      </c>
      <c r="FC1972" s="2">
        <v>3.456</v>
      </c>
      <c r="FD1972" s="2">
        <v>3.5960000000000001</v>
      </c>
      <c r="FE1972" s="2">
        <v>3.7360000000000002</v>
      </c>
      <c r="FF1972" s="2">
        <v>3.8010000000000002</v>
      </c>
      <c r="FG1972" s="2">
        <v>3.6760000000000002</v>
      </c>
      <c r="FH1972" s="2">
        <v>3.552</v>
      </c>
      <c r="FI1972" s="2">
        <v>3.427</v>
      </c>
      <c r="FJ1972" s="2">
        <v>3.3809999999999998</v>
      </c>
      <c r="FK1972" s="2">
        <v>3.4039999999999999</v>
      </c>
      <c r="FL1972" s="2">
        <v>3.4220000000000002</v>
      </c>
      <c r="FM1972" s="2">
        <v>3.4340000000000002</v>
      </c>
      <c r="FN1972" s="2">
        <v>3.4409999999999998</v>
      </c>
      <c r="FO1972" s="2">
        <v>3.4660000000000002</v>
      </c>
      <c r="FP1972" s="2">
        <v>3.6059999999999999</v>
      </c>
      <c r="FQ1972" s="2">
        <v>3.746</v>
      </c>
      <c r="FR1972" s="2">
        <v>3.8210000000000002</v>
      </c>
      <c r="FS1972" s="2">
        <v>3.6960000000000002</v>
      </c>
      <c r="FT1972" s="2">
        <v>3.5720000000000001</v>
      </c>
      <c r="FU1972" s="2">
        <v>3.4470000000000001</v>
      </c>
      <c r="FV1972" s="2">
        <v>3.4009999999999998</v>
      </c>
      <c r="FW1972" s="2">
        <v>3.4239999999999999</v>
      </c>
      <c r="FX1972" s="2">
        <v>3.4420000000000002</v>
      </c>
      <c r="FY1972" s="2">
        <v>3.4540000000000002</v>
      </c>
      <c r="FZ1972" s="2">
        <v>3.4609999999999999</v>
      </c>
      <c r="GA1972" s="2">
        <v>3.4860000000000002</v>
      </c>
      <c r="GB1972" s="2"/>
      <c r="GC1972" s="2"/>
      <c r="GD1972" s="2"/>
      <c r="GE1972" s="2"/>
      <c r="GF1972" s="2"/>
      <c r="GG1972" s="2"/>
      <c r="GH1972" s="2"/>
      <c r="GI1972" s="2"/>
      <c r="GJ1972" s="2"/>
      <c r="GK1972" s="2"/>
      <c r="GL1972" s="2"/>
      <c r="GM1972" s="2"/>
      <c r="GN1972" s="2"/>
      <c r="GO1972" s="2"/>
      <c r="GP1972" s="2"/>
      <c r="GQ1972" s="2"/>
    </row>
    <row r="1973" spans="1:199" customFormat="1" hidden="1" x14ac:dyDescent="0.2">
      <c r="A1973">
        <f t="shared" si="472"/>
        <v>1</v>
      </c>
      <c r="B1973">
        <f t="shared" si="473"/>
        <v>10</v>
      </c>
      <c r="C1973" s="1">
        <v>36829</v>
      </c>
      <c r="D1973">
        <f t="shared" si="474"/>
        <v>10</v>
      </c>
      <c r="E1973">
        <f t="shared" si="475"/>
        <v>2000</v>
      </c>
      <c r="F1973" s="15"/>
      <c r="G1973" s="16">
        <f t="shared" si="464"/>
        <v>-0.31858333333333366</v>
      </c>
      <c r="H1973" s="16">
        <f t="shared" si="465"/>
        <v>-0.1735833333333332</v>
      </c>
      <c r="I1973" s="16">
        <f t="shared" si="466"/>
        <v>-0.49216666666666686</v>
      </c>
      <c r="J1973" s="7">
        <f>VLOOKUP(C1973,'Nymex hist.'!A:B,2,0)</f>
        <v>4.4850000000000003</v>
      </c>
      <c r="K1973" s="7"/>
      <c r="L1973" s="7"/>
      <c r="M1973" s="9">
        <f t="shared" si="467"/>
        <v>4.0461666666666671</v>
      </c>
      <c r="N1973" s="9">
        <f t="shared" si="468"/>
        <v>3.7275833333333335</v>
      </c>
      <c r="O1973" s="9">
        <f t="shared" si="469"/>
        <v>3.5540000000000003</v>
      </c>
      <c r="P1973" s="9">
        <f t="shared" si="470"/>
        <v>3.5070833333333336</v>
      </c>
      <c r="Q1973" s="9">
        <f t="shared" si="471"/>
        <v>3.5220833333333341</v>
      </c>
      <c r="R1973" s="8">
        <v>36829</v>
      </c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3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>
        <v>4.5410000000000004</v>
      </c>
      <c r="DI1973" s="2">
        <v>4.4850000000000003</v>
      </c>
      <c r="DJ1973" s="2">
        <v>4.5199999999999996</v>
      </c>
      <c r="DK1973" s="2">
        <v>4.3520000000000003</v>
      </c>
      <c r="DL1973" s="2">
        <v>4.157</v>
      </c>
      <c r="DM1973" s="2">
        <v>3.9649999999999999</v>
      </c>
      <c r="DN1973" s="2">
        <v>3.895</v>
      </c>
      <c r="DO1973" s="2">
        <v>3.89</v>
      </c>
      <c r="DP1973" s="2">
        <v>3.9</v>
      </c>
      <c r="DQ1973" s="2">
        <v>3.895</v>
      </c>
      <c r="DR1973" s="2">
        <v>3.9</v>
      </c>
      <c r="DS1973" s="2">
        <v>3.91</v>
      </c>
      <c r="DT1973" s="2">
        <v>4.03</v>
      </c>
      <c r="DU1973" s="2">
        <v>4.1399999999999997</v>
      </c>
      <c r="DV1973" s="2">
        <v>4.1550000000000002</v>
      </c>
      <c r="DW1973" s="2">
        <v>3.96</v>
      </c>
      <c r="DX1973" s="2">
        <v>3.7850000000000001</v>
      </c>
      <c r="DY1973" s="2">
        <v>3.61</v>
      </c>
      <c r="DZ1973" s="2">
        <v>3.5750000000000002</v>
      </c>
      <c r="EA1973" s="2">
        <v>3.5670000000000002</v>
      </c>
      <c r="EB1973" s="2">
        <v>3.5920000000000001</v>
      </c>
      <c r="EC1973" s="2">
        <v>3.6019999999999999</v>
      </c>
      <c r="ED1973" s="2">
        <v>3.6139999999999999</v>
      </c>
      <c r="EE1973" s="2">
        <v>3.62</v>
      </c>
      <c r="EF1973" s="2">
        <v>3.7610000000000001</v>
      </c>
      <c r="EG1973" s="2">
        <v>3.89</v>
      </c>
      <c r="EH1973" s="2">
        <v>3.92</v>
      </c>
      <c r="EI1973" s="2">
        <v>3.78</v>
      </c>
      <c r="EJ1973" s="2">
        <v>3.61</v>
      </c>
      <c r="EK1973" s="2">
        <v>3.4550000000000001</v>
      </c>
      <c r="EL1973" s="2">
        <v>3.4089999999999998</v>
      </c>
      <c r="EM1973" s="2">
        <v>3.4220000000000002</v>
      </c>
      <c r="EN1973" s="2">
        <v>3.43</v>
      </c>
      <c r="EO1973" s="2">
        <v>3.4319999999999999</v>
      </c>
      <c r="EP1973" s="2">
        <v>3.44</v>
      </c>
      <c r="EQ1973" s="2">
        <v>3.4550000000000001</v>
      </c>
      <c r="ER1973" s="2">
        <v>3.585</v>
      </c>
      <c r="ES1973" s="2">
        <v>3.71</v>
      </c>
      <c r="ET1973" s="2">
        <v>3.762</v>
      </c>
      <c r="EU1973" s="2">
        <v>3.65</v>
      </c>
      <c r="EV1973" s="2">
        <v>3.5350000000000001</v>
      </c>
      <c r="EW1973" s="2">
        <v>3.415</v>
      </c>
      <c r="EX1973" s="2">
        <v>3.3690000000000002</v>
      </c>
      <c r="EY1973" s="2">
        <v>3.387</v>
      </c>
      <c r="EZ1973" s="2">
        <v>3.4</v>
      </c>
      <c r="FA1973" s="2">
        <v>3.407</v>
      </c>
      <c r="FB1973" s="2">
        <v>3.43</v>
      </c>
      <c r="FC1973" s="2">
        <v>3.4449999999999998</v>
      </c>
      <c r="FD1973" s="2">
        <v>3.5750000000000002</v>
      </c>
      <c r="FE1973" s="2">
        <v>3.71</v>
      </c>
      <c r="FF1973" s="2">
        <v>3.7770000000000001</v>
      </c>
      <c r="FG1973" s="2">
        <v>3.665</v>
      </c>
      <c r="FH1973" s="2">
        <v>3.55</v>
      </c>
      <c r="FI1973" s="2">
        <v>3.43</v>
      </c>
      <c r="FJ1973" s="2">
        <v>3.3839999999999999</v>
      </c>
      <c r="FK1973" s="2">
        <v>3.4020000000000001</v>
      </c>
      <c r="FL1973" s="2">
        <v>3.415</v>
      </c>
      <c r="FM1973" s="2">
        <v>3.4220000000000002</v>
      </c>
      <c r="FN1973" s="2">
        <v>3.4449999999999998</v>
      </c>
      <c r="FO1973" s="2">
        <v>3.46</v>
      </c>
      <c r="FP1973" s="2">
        <v>3.59</v>
      </c>
      <c r="FQ1973" s="2">
        <v>3.7250000000000001</v>
      </c>
      <c r="FR1973" s="2">
        <v>3.802</v>
      </c>
      <c r="FS1973" s="2">
        <v>3.69</v>
      </c>
      <c r="FT1973" s="2">
        <v>3.5750000000000002</v>
      </c>
      <c r="FU1973" s="2">
        <v>3.4550000000000001</v>
      </c>
      <c r="FV1973" s="2">
        <v>3.4089999999999998</v>
      </c>
      <c r="FW1973" s="2">
        <v>3.427</v>
      </c>
      <c r="FX1973" s="2">
        <v>3.44</v>
      </c>
      <c r="FY1973" s="2">
        <v>3.4470000000000001</v>
      </c>
      <c r="FZ1973" s="2">
        <v>3.47</v>
      </c>
      <c r="GA1973" s="2">
        <v>3.4849999999999999</v>
      </c>
      <c r="GB1973" s="2"/>
      <c r="GC1973" s="2"/>
      <c r="GD1973" s="2"/>
      <c r="GE1973" s="2"/>
      <c r="GF1973" s="2"/>
      <c r="GG1973" s="2"/>
      <c r="GH1973" s="2"/>
      <c r="GI1973" s="2"/>
      <c r="GJ1973" s="2"/>
      <c r="GK1973" s="2"/>
      <c r="GL1973" s="2"/>
      <c r="GM1973" s="2"/>
      <c r="GN1973" s="2"/>
      <c r="GO1973" s="2"/>
      <c r="GP1973" s="2"/>
      <c r="GQ1973" s="2"/>
    </row>
    <row r="1974" spans="1:199" customFormat="1" hidden="1" x14ac:dyDescent="0.2">
      <c r="A1974">
        <f t="shared" si="472"/>
        <v>2</v>
      </c>
      <c r="B1974">
        <f t="shared" si="473"/>
        <v>10</v>
      </c>
      <c r="C1974" s="1">
        <v>36830</v>
      </c>
      <c r="D1974">
        <f t="shared" si="474"/>
        <v>10</v>
      </c>
      <c r="E1974">
        <f t="shared" si="475"/>
        <v>2000</v>
      </c>
      <c r="F1974" s="15"/>
      <c r="G1974" s="16">
        <f t="shared" si="464"/>
        <v>-0.29516666666666636</v>
      </c>
      <c r="H1974" s="16">
        <f t="shared" si="465"/>
        <v>-0.18833333333333391</v>
      </c>
      <c r="I1974" s="16">
        <f t="shared" si="466"/>
        <v>-0.48350000000000026</v>
      </c>
      <c r="J1974" s="7">
        <f>VLOOKUP(C1974,'Nymex hist.'!A:B,2,0)</f>
        <v>4.49</v>
      </c>
      <c r="K1974" s="7"/>
      <c r="L1974" s="7"/>
      <c r="M1974" s="9">
        <f t="shared" si="467"/>
        <v>4.0765000000000002</v>
      </c>
      <c r="N1974" s="9">
        <f t="shared" si="468"/>
        <v>3.7813333333333339</v>
      </c>
      <c r="O1974" s="9">
        <f t="shared" si="469"/>
        <v>3.593</v>
      </c>
      <c r="P1974" s="9">
        <f t="shared" si="470"/>
        <v>3.5475833333333333</v>
      </c>
      <c r="Q1974" s="9">
        <f t="shared" si="471"/>
        <v>3.5575833333333335</v>
      </c>
      <c r="R1974" s="8">
        <v>36830</v>
      </c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3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>
        <v>4.5410000000000004</v>
      </c>
      <c r="DI1974" s="2">
        <v>4.49</v>
      </c>
      <c r="DJ1974" s="2">
        <v>4.5309999999999997</v>
      </c>
      <c r="DK1974" s="2">
        <v>4.3810000000000002</v>
      </c>
      <c r="DL1974" s="2">
        <v>4.1909999999999998</v>
      </c>
      <c r="DM1974" s="2">
        <v>4.0049999999999999</v>
      </c>
      <c r="DN1974" s="2">
        <v>3.9350000000000001</v>
      </c>
      <c r="DO1974" s="2">
        <v>3.9249999999999998</v>
      </c>
      <c r="DP1974" s="2">
        <v>3.9249999999999998</v>
      </c>
      <c r="DQ1974" s="2">
        <v>3.9249999999999998</v>
      </c>
      <c r="DR1974" s="2">
        <v>3.93</v>
      </c>
      <c r="DS1974" s="2">
        <v>3.94</v>
      </c>
      <c r="DT1974" s="2">
        <v>4.0599999999999996</v>
      </c>
      <c r="DU1974" s="2">
        <v>4.17</v>
      </c>
      <c r="DV1974" s="2">
        <v>4.1849999999999996</v>
      </c>
      <c r="DW1974" s="2">
        <v>4.01</v>
      </c>
      <c r="DX1974" s="2">
        <v>3.835</v>
      </c>
      <c r="DY1974" s="2">
        <v>3.66</v>
      </c>
      <c r="DZ1974" s="2">
        <v>3.6349999999999998</v>
      </c>
      <c r="EA1974" s="2">
        <v>3.6269999999999998</v>
      </c>
      <c r="EB1974" s="2">
        <v>3.6520000000000001</v>
      </c>
      <c r="EC1974" s="2">
        <v>3.6619999999999999</v>
      </c>
      <c r="ED1974" s="2">
        <v>3.6739999999999999</v>
      </c>
      <c r="EE1974" s="2">
        <v>3.68</v>
      </c>
      <c r="EF1974" s="2">
        <v>3.8180000000000001</v>
      </c>
      <c r="EG1974" s="2">
        <v>3.9380000000000002</v>
      </c>
      <c r="EH1974" s="2">
        <v>3.9550000000000001</v>
      </c>
      <c r="EI1974" s="2">
        <v>3.8149999999999999</v>
      </c>
      <c r="EJ1974" s="2">
        <v>3.645</v>
      </c>
      <c r="EK1974" s="2">
        <v>3.49</v>
      </c>
      <c r="EL1974" s="2">
        <v>3.444</v>
      </c>
      <c r="EM1974" s="2">
        <v>3.4569999999999999</v>
      </c>
      <c r="EN1974" s="2">
        <v>3.4649999999999999</v>
      </c>
      <c r="EO1974" s="2">
        <v>3.4670000000000001</v>
      </c>
      <c r="EP1974" s="2">
        <v>3.48</v>
      </c>
      <c r="EQ1974" s="2">
        <v>3.5</v>
      </c>
      <c r="ER1974" s="2">
        <v>3.63</v>
      </c>
      <c r="ES1974" s="2">
        <v>3.7679999999999998</v>
      </c>
      <c r="ET1974" s="2">
        <v>3.8050000000000002</v>
      </c>
      <c r="EU1974" s="2">
        <v>3.69</v>
      </c>
      <c r="EV1974" s="2">
        <v>3.5750000000000002</v>
      </c>
      <c r="EW1974" s="2">
        <v>3.45</v>
      </c>
      <c r="EX1974" s="2">
        <v>3.4039999999999999</v>
      </c>
      <c r="EY1974" s="2">
        <v>3.4220000000000002</v>
      </c>
      <c r="EZ1974" s="2">
        <v>3.4350000000000001</v>
      </c>
      <c r="FA1974" s="2">
        <v>3.4420000000000002</v>
      </c>
      <c r="FB1974" s="2">
        <v>3.47</v>
      </c>
      <c r="FC1974" s="2">
        <v>3.49</v>
      </c>
      <c r="FD1974" s="2">
        <v>3.62</v>
      </c>
      <c r="FE1974" s="2">
        <v>3.7679999999999998</v>
      </c>
      <c r="FF1974" s="2">
        <v>3.8149999999999999</v>
      </c>
      <c r="FG1974" s="2">
        <v>3.7</v>
      </c>
      <c r="FH1974" s="2">
        <v>3.585</v>
      </c>
      <c r="FI1974" s="2">
        <v>3.46</v>
      </c>
      <c r="FJ1974" s="2">
        <v>3.4140000000000001</v>
      </c>
      <c r="FK1974" s="2">
        <v>3.4319999999999999</v>
      </c>
      <c r="FL1974" s="2">
        <v>3.4449999999999998</v>
      </c>
      <c r="FM1974" s="2">
        <v>3.452</v>
      </c>
      <c r="FN1974" s="2">
        <v>3.48</v>
      </c>
      <c r="FO1974" s="2">
        <v>3.5</v>
      </c>
      <c r="FP1974" s="2">
        <v>3.63</v>
      </c>
      <c r="FQ1974" s="2">
        <v>3.778</v>
      </c>
      <c r="FR1974" s="2">
        <v>3.835</v>
      </c>
      <c r="FS1974" s="2">
        <v>3.72</v>
      </c>
      <c r="FT1974" s="2">
        <v>3.605</v>
      </c>
      <c r="FU1974" s="2">
        <v>3.48</v>
      </c>
      <c r="FV1974" s="2">
        <v>3.4340000000000002</v>
      </c>
      <c r="FW1974" s="2">
        <v>3.452</v>
      </c>
      <c r="FX1974" s="2">
        <v>3.4649999999999999</v>
      </c>
      <c r="FY1974" s="2">
        <v>3.472</v>
      </c>
      <c r="FZ1974" s="2">
        <v>3.5</v>
      </c>
      <c r="GA1974" s="2">
        <v>3.52</v>
      </c>
      <c r="GB1974" s="2"/>
      <c r="GC1974" s="2"/>
      <c r="GD1974" s="2"/>
      <c r="GE1974" s="2"/>
      <c r="GF1974" s="2"/>
      <c r="GG1974" s="2"/>
      <c r="GH1974" s="2"/>
      <c r="GI1974" s="2"/>
      <c r="GJ1974" s="2"/>
      <c r="GK1974" s="2"/>
      <c r="GL1974" s="2"/>
      <c r="GM1974" s="2"/>
      <c r="GN1974" s="2"/>
      <c r="GO1974" s="2"/>
      <c r="GP1974" s="2"/>
      <c r="GQ1974" s="2"/>
    </row>
    <row r="1975" spans="1:199" customFormat="1" hidden="1" x14ac:dyDescent="0.2">
      <c r="A1975">
        <f t="shared" si="472"/>
        <v>3</v>
      </c>
      <c r="B1975">
        <f t="shared" si="473"/>
        <v>11</v>
      </c>
      <c r="C1975" s="1">
        <v>36831</v>
      </c>
      <c r="D1975">
        <f t="shared" si="474"/>
        <v>11</v>
      </c>
      <c r="E1975">
        <f t="shared" si="475"/>
        <v>2000</v>
      </c>
      <c r="F1975" s="15"/>
      <c r="G1975" s="16">
        <f t="shared" si="464"/>
        <v>-0.32658333333333234</v>
      </c>
      <c r="H1975" s="16">
        <f t="shared" si="465"/>
        <v>-0.21049999999999969</v>
      </c>
      <c r="I1975" s="16">
        <f t="shared" si="466"/>
        <v>-0.53708333333333202</v>
      </c>
      <c r="J1975" s="7">
        <f>VLOOKUP(C1975,'Nymex hist.'!A:B,2,0)</f>
        <v>4.6859999999999999</v>
      </c>
      <c r="K1975" s="7"/>
      <c r="L1975" s="7"/>
      <c r="M1975" s="9">
        <f t="shared" si="467"/>
        <v>4.2460833333333321</v>
      </c>
      <c r="N1975" s="9">
        <f t="shared" si="468"/>
        <v>3.9194999999999998</v>
      </c>
      <c r="O1975" s="9">
        <f t="shared" si="469"/>
        <v>3.7090000000000001</v>
      </c>
      <c r="P1975" s="9">
        <f t="shared" si="470"/>
        <v>3.663583333333333</v>
      </c>
      <c r="Q1975" s="9">
        <f t="shared" si="471"/>
        <v>3.6735833333333336</v>
      </c>
      <c r="R1975" s="8">
        <v>36831</v>
      </c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3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>
        <v>4.6859999999999999</v>
      </c>
      <c r="DJ1975" s="2">
        <v>4.726</v>
      </c>
      <c r="DK1975" s="2">
        <v>4.5730000000000004</v>
      </c>
      <c r="DL1975" s="2">
        <v>4.3780000000000001</v>
      </c>
      <c r="DM1975" s="2">
        <v>4.1779999999999999</v>
      </c>
      <c r="DN1975" s="2">
        <v>4.0999999999999996</v>
      </c>
      <c r="DO1975" s="2">
        <v>4.09</v>
      </c>
      <c r="DP1975" s="2">
        <v>4.093</v>
      </c>
      <c r="DQ1975" s="2">
        <v>4.09</v>
      </c>
      <c r="DR1975" s="2">
        <v>4.0949999999999998</v>
      </c>
      <c r="DS1975" s="2">
        <v>4.0949999999999998</v>
      </c>
      <c r="DT1975" s="2">
        <v>4.2140000000000004</v>
      </c>
      <c r="DU1975" s="2">
        <v>4.3209999999999997</v>
      </c>
      <c r="DV1975" s="2">
        <v>4.3360000000000003</v>
      </c>
      <c r="DW1975" s="2">
        <v>4.1609999999999996</v>
      </c>
      <c r="DX1975" s="2">
        <v>3.9860000000000002</v>
      </c>
      <c r="DY1975" s="2">
        <v>3.8109999999999999</v>
      </c>
      <c r="DZ1975" s="2">
        <v>3.7839999999999998</v>
      </c>
      <c r="EA1975" s="2">
        <v>3.7709999999999999</v>
      </c>
      <c r="EB1975" s="2">
        <v>3.7890000000000001</v>
      </c>
      <c r="EC1975" s="2">
        <v>3.794</v>
      </c>
      <c r="ED1975" s="2">
        <v>3.806</v>
      </c>
      <c r="EE1975" s="2">
        <v>3.8109999999999999</v>
      </c>
      <c r="EF1975" s="2">
        <v>3.931</v>
      </c>
      <c r="EG1975" s="2">
        <v>4.0540000000000003</v>
      </c>
      <c r="EH1975" s="2">
        <v>4.0709999999999997</v>
      </c>
      <c r="EI1975" s="2">
        <v>3.931</v>
      </c>
      <c r="EJ1975" s="2">
        <v>3.7610000000000001</v>
      </c>
      <c r="EK1975" s="2">
        <v>3.6059999999999999</v>
      </c>
      <c r="EL1975" s="2">
        <v>3.56</v>
      </c>
      <c r="EM1975" s="2">
        <v>3.573</v>
      </c>
      <c r="EN1975" s="2">
        <v>3.581</v>
      </c>
      <c r="EO1975" s="2">
        <v>3.5830000000000002</v>
      </c>
      <c r="EP1975" s="2">
        <v>3.5960000000000001</v>
      </c>
      <c r="EQ1975" s="2">
        <v>3.6160000000000001</v>
      </c>
      <c r="ER1975" s="2">
        <v>3.746</v>
      </c>
      <c r="ES1975" s="2">
        <v>3.8839999999999999</v>
      </c>
      <c r="ET1975" s="2">
        <v>3.9209999999999998</v>
      </c>
      <c r="EU1975" s="2">
        <v>3.806</v>
      </c>
      <c r="EV1975" s="2">
        <v>3.6909999999999998</v>
      </c>
      <c r="EW1975" s="2">
        <v>3.5659999999999998</v>
      </c>
      <c r="EX1975" s="2">
        <v>3.52</v>
      </c>
      <c r="EY1975" s="2">
        <v>3.5379999999999998</v>
      </c>
      <c r="EZ1975" s="2">
        <v>3.5510000000000002</v>
      </c>
      <c r="FA1975" s="2">
        <v>3.5579999999999998</v>
      </c>
      <c r="FB1975" s="2">
        <v>3.5859999999999999</v>
      </c>
      <c r="FC1975" s="2">
        <v>3.6059999999999999</v>
      </c>
      <c r="FD1975" s="2">
        <v>3.7360000000000002</v>
      </c>
      <c r="FE1975" s="2">
        <v>3.8839999999999999</v>
      </c>
      <c r="FF1975" s="2">
        <v>3.931</v>
      </c>
      <c r="FG1975" s="2">
        <v>3.8159999999999998</v>
      </c>
      <c r="FH1975" s="2">
        <v>3.7010000000000001</v>
      </c>
      <c r="FI1975" s="2">
        <v>3.5760000000000001</v>
      </c>
      <c r="FJ1975" s="2">
        <v>3.53</v>
      </c>
      <c r="FK1975" s="2">
        <v>3.548</v>
      </c>
      <c r="FL1975" s="2">
        <v>3.5609999999999999</v>
      </c>
      <c r="FM1975" s="2">
        <v>3.5680000000000001</v>
      </c>
      <c r="FN1975" s="2">
        <v>3.5960000000000001</v>
      </c>
      <c r="FO1975" s="2">
        <v>3.6160000000000001</v>
      </c>
      <c r="FP1975" s="2">
        <v>3.746</v>
      </c>
      <c r="FQ1975" s="2">
        <v>3.8940000000000001</v>
      </c>
      <c r="FR1975" s="2">
        <v>3.9510000000000001</v>
      </c>
      <c r="FS1975" s="2">
        <v>3.8359999999999999</v>
      </c>
      <c r="FT1975" s="2">
        <v>3.7210000000000001</v>
      </c>
      <c r="FU1975" s="2">
        <v>3.5960000000000001</v>
      </c>
      <c r="FV1975" s="2">
        <v>3.55</v>
      </c>
      <c r="FW1975" s="2">
        <v>3.5680000000000001</v>
      </c>
      <c r="FX1975" s="2">
        <v>3.581</v>
      </c>
      <c r="FY1975" s="2">
        <v>3.5880000000000001</v>
      </c>
      <c r="FZ1975" s="2">
        <v>3.6160000000000001</v>
      </c>
      <c r="GA1975" s="2">
        <v>3.6360000000000001</v>
      </c>
      <c r="GB1975" s="2">
        <v>3.766</v>
      </c>
      <c r="GC1975" s="2"/>
      <c r="GD1975" s="2"/>
      <c r="GE1975" s="2"/>
      <c r="GF1975" s="2"/>
      <c r="GG1975" s="2"/>
      <c r="GH1975" s="2"/>
      <c r="GI1975" s="2"/>
      <c r="GJ1975" s="2"/>
      <c r="GK1975" s="2"/>
      <c r="GL1975" s="2"/>
      <c r="GM1975" s="2"/>
      <c r="GN1975" s="2"/>
      <c r="GO1975" s="2"/>
      <c r="GP1975" s="2"/>
      <c r="GQ1975" s="2"/>
    </row>
    <row r="1976" spans="1:199" customFormat="1" hidden="1" x14ac:dyDescent="0.2">
      <c r="A1976">
        <f t="shared" si="472"/>
        <v>4</v>
      </c>
      <c r="B1976">
        <f t="shared" si="473"/>
        <v>11</v>
      </c>
      <c r="C1976" s="1">
        <v>36832</v>
      </c>
      <c r="D1976">
        <f t="shared" si="474"/>
        <v>11</v>
      </c>
      <c r="E1976">
        <f t="shared" si="475"/>
        <v>2000</v>
      </c>
      <c r="F1976" s="15"/>
      <c r="G1976" s="16">
        <f t="shared" si="464"/>
        <v>-0.3329999999999993</v>
      </c>
      <c r="H1976" s="16">
        <f t="shared" si="465"/>
        <v>-0.22608333333333386</v>
      </c>
      <c r="I1976" s="16">
        <f t="shared" si="466"/>
        <v>-0.55908333333333315</v>
      </c>
      <c r="J1976" s="7">
        <f>VLOOKUP(C1976,'Nymex hist.'!A:B,2,0)</f>
        <v>4.76</v>
      </c>
      <c r="K1976" s="7"/>
      <c r="L1976" s="7"/>
      <c r="M1976" s="9">
        <f t="shared" si="467"/>
        <v>4.3342499999999999</v>
      </c>
      <c r="N1976" s="9">
        <f t="shared" si="468"/>
        <v>4.0012500000000006</v>
      </c>
      <c r="O1976" s="9">
        <f t="shared" si="469"/>
        <v>3.7751666666666668</v>
      </c>
      <c r="P1976" s="9">
        <f t="shared" si="470"/>
        <v>3.7251666666666661</v>
      </c>
      <c r="Q1976" s="9">
        <f t="shared" si="471"/>
        <v>3.7301666666666669</v>
      </c>
      <c r="R1976" s="8">
        <v>36832</v>
      </c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3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>
        <v>4.76</v>
      </c>
      <c r="DJ1976" s="2">
        <v>4.806</v>
      </c>
      <c r="DK1976" s="2">
        <v>4.6559999999999997</v>
      </c>
      <c r="DL1976" s="2">
        <v>4.4710000000000001</v>
      </c>
      <c r="DM1976" s="2">
        <v>4.2709999999999999</v>
      </c>
      <c r="DN1976" s="2">
        <v>4.1909999999999998</v>
      </c>
      <c r="DO1976" s="2">
        <v>4.181</v>
      </c>
      <c r="DP1976" s="2">
        <v>4.181</v>
      </c>
      <c r="DQ1976" s="2">
        <v>4.181</v>
      </c>
      <c r="DR1976" s="2">
        <v>4.181</v>
      </c>
      <c r="DS1976" s="2">
        <v>4.1859999999999999</v>
      </c>
      <c r="DT1976" s="2">
        <v>4.3</v>
      </c>
      <c r="DU1976" s="2">
        <v>4.4059999999999997</v>
      </c>
      <c r="DV1976" s="2">
        <v>4.4160000000000004</v>
      </c>
      <c r="DW1976" s="2">
        <v>4.2370000000000001</v>
      </c>
      <c r="DX1976" s="2">
        <v>4.0620000000000003</v>
      </c>
      <c r="DY1976" s="2">
        <v>3.887</v>
      </c>
      <c r="DZ1976" s="2">
        <v>3.8580000000000001</v>
      </c>
      <c r="EA1976" s="2">
        <v>3.8530000000000002</v>
      </c>
      <c r="EB1976" s="2">
        <v>3.871</v>
      </c>
      <c r="EC1976" s="2">
        <v>3.8759999999999999</v>
      </c>
      <c r="ED1976" s="2">
        <v>3.895</v>
      </c>
      <c r="EE1976" s="2">
        <v>3.9049999999999998</v>
      </c>
      <c r="EF1976" s="2">
        <v>4.0250000000000004</v>
      </c>
      <c r="EG1976" s="2">
        <v>4.13</v>
      </c>
      <c r="EH1976" s="2">
        <v>4.1470000000000002</v>
      </c>
      <c r="EI1976" s="2">
        <v>4.0019999999999998</v>
      </c>
      <c r="EJ1976" s="2">
        <v>3.8319999999999999</v>
      </c>
      <c r="EK1976" s="2">
        <v>3.677</v>
      </c>
      <c r="EL1976" s="2">
        <v>3.6309999999999998</v>
      </c>
      <c r="EM1976" s="2">
        <v>3.6360000000000001</v>
      </c>
      <c r="EN1976" s="2">
        <v>3.6440000000000001</v>
      </c>
      <c r="EO1976" s="2">
        <v>3.6459999999999999</v>
      </c>
      <c r="EP1976" s="2">
        <v>3.6589999999999998</v>
      </c>
      <c r="EQ1976" s="2">
        <v>3.6789999999999998</v>
      </c>
      <c r="ER1976" s="2">
        <v>3.8090000000000002</v>
      </c>
      <c r="ES1976" s="2">
        <v>3.94</v>
      </c>
      <c r="ET1976" s="2">
        <v>3.9670000000000001</v>
      </c>
      <c r="EU1976" s="2">
        <v>3.8570000000000002</v>
      </c>
      <c r="EV1976" s="2">
        <v>3.7469999999999999</v>
      </c>
      <c r="EW1976" s="2">
        <v>3.6320000000000001</v>
      </c>
      <c r="EX1976" s="2">
        <v>3.5910000000000002</v>
      </c>
      <c r="EY1976" s="2">
        <v>3.6059999999999999</v>
      </c>
      <c r="EZ1976" s="2">
        <v>3.6139999999999999</v>
      </c>
      <c r="FA1976" s="2">
        <v>3.6309999999999998</v>
      </c>
      <c r="FB1976" s="2">
        <v>3.649</v>
      </c>
      <c r="FC1976" s="2">
        <v>3.669</v>
      </c>
      <c r="FD1976" s="2">
        <v>3.7989999999999999</v>
      </c>
      <c r="FE1976" s="2">
        <v>3.94</v>
      </c>
      <c r="FF1976" s="2">
        <v>3.972</v>
      </c>
      <c r="FG1976" s="2">
        <v>3.8620000000000001</v>
      </c>
      <c r="FH1976" s="2">
        <v>3.7519999999999998</v>
      </c>
      <c r="FI1976" s="2">
        <v>3.637</v>
      </c>
      <c r="FJ1976" s="2">
        <v>3.5960000000000001</v>
      </c>
      <c r="FK1976" s="2">
        <v>3.6110000000000002</v>
      </c>
      <c r="FL1976" s="2">
        <v>3.6190000000000002</v>
      </c>
      <c r="FM1976" s="2">
        <v>3.6360000000000001</v>
      </c>
      <c r="FN1976" s="2">
        <v>3.6539999999999999</v>
      </c>
      <c r="FO1976" s="2">
        <v>3.6739999999999999</v>
      </c>
      <c r="FP1976" s="2">
        <v>3.8039999999999998</v>
      </c>
      <c r="FQ1976" s="2">
        <v>3.9449999999999998</v>
      </c>
      <c r="FR1976" s="2">
        <v>3.992</v>
      </c>
      <c r="FS1976" s="2">
        <v>3.8820000000000001</v>
      </c>
      <c r="FT1976" s="2">
        <v>3.7719999999999998</v>
      </c>
      <c r="FU1976" s="2">
        <v>3.657</v>
      </c>
      <c r="FV1976" s="2">
        <v>3.6160000000000001</v>
      </c>
      <c r="FW1976" s="2">
        <v>3.6309999999999998</v>
      </c>
      <c r="FX1976" s="2">
        <v>3.6389999999999998</v>
      </c>
      <c r="FY1976" s="2">
        <v>3.6560000000000001</v>
      </c>
      <c r="FZ1976" s="2">
        <v>3.6739999999999999</v>
      </c>
      <c r="GA1976" s="2">
        <v>3.694</v>
      </c>
      <c r="GB1976" s="2">
        <v>3.8239999999999998</v>
      </c>
      <c r="GC1976" s="2"/>
      <c r="GD1976" s="2"/>
      <c r="GE1976" s="2"/>
      <c r="GF1976" s="2"/>
      <c r="GG1976" s="2"/>
      <c r="GH1976" s="2"/>
      <c r="GI1976" s="2"/>
      <c r="GJ1976" s="2"/>
      <c r="GK1976" s="2"/>
      <c r="GL1976" s="2"/>
      <c r="GM1976" s="2"/>
      <c r="GN1976" s="2"/>
      <c r="GO1976" s="2"/>
      <c r="GP1976" s="2"/>
      <c r="GQ1976" s="2"/>
    </row>
    <row r="1977" spans="1:199" customFormat="1" hidden="1" x14ac:dyDescent="0.2">
      <c r="A1977">
        <f t="shared" si="472"/>
        <v>5</v>
      </c>
      <c r="B1977">
        <f t="shared" si="473"/>
        <v>11</v>
      </c>
      <c r="C1977" s="1">
        <v>36833</v>
      </c>
      <c r="D1977">
        <f t="shared" si="474"/>
        <v>11</v>
      </c>
      <c r="E1977">
        <f t="shared" si="475"/>
        <v>2000</v>
      </c>
      <c r="F1977" s="15"/>
      <c r="G1977" s="16">
        <f t="shared" si="464"/>
        <v>-0.37200000000000077</v>
      </c>
      <c r="H1977" s="16">
        <f t="shared" si="465"/>
        <v>-0.2494999999999985</v>
      </c>
      <c r="I1977" s="16">
        <f t="shared" si="466"/>
        <v>-0.62149999999999928</v>
      </c>
      <c r="J1977" s="7">
        <f>VLOOKUP(C1977,'Nymex hist.'!A:B,2,0)</f>
        <v>4.931</v>
      </c>
      <c r="K1977" s="7"/>
      <c r="L1977" s="7"/>
      <c r="M1977" s="9">
        <f t="shared" si="467"/>
        <v>4.4604999999999997</v>
      </c>
      <c r="N1977" s="9">
        <f t="shared" si="468"/>
        <v>4.0884999999999989</v>
      </c>
      <c r="O1977" s="9">
        <f t="shared" si="469"/>
        <v>3.8390000000000004</v>
      </c>
      <c r="P1977" s="9">
        <f t="shared" si="470"/>
        <v>3.7904999999999998</v>
      </c>
      <c r="Q1977" s="9">
        <f t="shared" si="471"/>
        <v>3.7955000000000001</v>
      </c>
      <c r="R1977" s="8">
        <v>36833</v>
      </c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3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>
        <v>4.931</v>
      </c>
      <c r="DJ1977" s="2">
        <v>4.9720000000000004</v>
      </c>
      <c r="DK1977" s="2">
        <v>4.8019999999999996</v>
      </c>
      <c r="DL1977" s="2">
        <v>4.6070000000000002</v>
      </c>
      <c r="DM1977" s="2">
        <v>4.3970000000000002</v>
      </c>
      <c r="DN1977" s="2">
        <v>4.3170000000000002</v>
      </c>
      <c r="DO1977" s="2">
        <v>4.3070000000000004</v>
      </c>
      <c r="DP1977" s="2">
        <v>4.3070000000000004</v>
      </c>
      <c r="DQ1977" s="2">
        <v>4.3019999999999996</v>
      </c>
      <c r="DR1977" s="2">
        <v>4.3019999999999996</v>
      </c>
      <c r="DS1977" s="2">
        <v>4.2969999999999997</v>
      </c>
      <c r="DT1977" s="2">
        <v>4.4089999999999998</v>
      </c>
      <c r="DU1977" s="2">
        <v>4.5069999999999997</v>
      </c>
      <c r="DV1977" s="2">
        <v>4.5149999999999997</v>
      </c>
      <c r="DW1977" s="2">
        <v>4.3310000000000004</v>
      </c>
      <c r="DX1977" s="2">
        <v>4.1559999999999997</v>
      </c>
      <c r="DY1977" s="2">
        <v>3.9809999999999999</v>
      </c>
      <c r="DZ1977" s="2">
        <v>3.95</v>
      </c>
      <c r="EA1977" s="2">
        <v>3.94</v>
      </c>
      <c r="EB1977" s="2">
        <v>3.9580000000000002</v>
      </c>
      <c r="EC1977" s="2">
        <v>3.9630000000000001</v>
      </c>
      <c r="ED1977" s="2">
        <v>3.9820000000000002</v>
      </c>
      <c r="EE1977" s="2">
        <v>3.992</v>
      </c>
      <c r="EF1977" s="2">
        <v>4.1020000000000003</v>
      </c>
      <c r="EG1977" s="2">
        <v>4.1920000000000002</v>
      </c>
      <c r="EH1977" s="2">
        <v>4.2110000000000003</v>
      </c>
      <c r="EI1977" s="2">
        <v>4.0659999999999998</v>
      </c>
      <c r="EJ1977" s="2">
        <v>3.8959999999999999</v>
      </c>
      <c r="EK1977" s="2">
        <v>3.7410000000000001</v>
      </c>
      <c r="EL1977" s="2">
        <v>3.6949999999999998</v>
      </c>
      <c r="EM1977" s="2">
        <v>3.7</v>
      </c>
      <c r="EN1977" s="2">
        <v>3.7080000000000002</v>
      </c>
      <c r="EO1977" s="2">
        <v>3.71</v>
      </c>
      <c r="EP1977" s="2">
        <v>3.7229999999999999</v>
      </c>
      <c r="EQ1977" s="2">
        <v>3.7429999999999999</v>
      </c>
      <c r="ER1977" s="2">
        <v>3.8730000000000002</v>
      </c>
      <c r="ES1977" s="2">
        <v>4.0019999999999998</v>
      </c>
      <c r="ET1977" s="2">
        <v>4.0309999999999997</v>
      </c>
      <c r="EU1977" s="2">
        <v>3.9209999999999998</v>
      </c>
      <c r="EV1977" s="2">
        <v>3.8109999999999999</v>
      </c>
      <c r="EW1977" s="2">
        <v>3.6960000000000002</v>
      </c>
      <c r="EX1977" s="2">
        <v>3.6549999999999998</v>
      </c>
      <c r="EY1977" s="2">
        <v>3.67</v>
      </c>
      <c r="EZ1977" s="2">
        <v>3.6779999999999999</v>
      </c>
      <c r="FA1977" s="2">
        <v>3.6949999999999998</v>
      </c>
      <c r="FB1977" s="2">
        <v>3.7130000000000001</v>
      </c>
      <c r="FC1977" s="2">
        <v>3.7330000000000001</v>
      </c>
      <c r="FD1977" s="2">
        <v>3.871</v>
      </c>
      <c r="FE1977" s="2">
        <v>4.0119999999999996</v>
      </c>
      <c r="FF1977" s="2">
        <v>4.0359999999999996</v>
      </c>
      <c r="FG1977" s="2">
        <v>3.9260000000000002</v>
      </c>
      <c r="FH1977" s="2">
        <v>3.8159999999999998</v>
      </c>
      <c r="FI1977" s="2">
        <v>3.7010000000000001</v>
      </c>
      <c r="FJ1977" s="2">
        <v>3.66</v>
      </c>
      <c r="FK1977" s="2">
        <v>3.6749999999999998</v>
      </c>
      <c r="FL1977" s="2">
        <v>3.6829999999999998</v>
      </c>
      <c r="FM1977" s="2">
        <v>3.7</v>
      </c>
      <c r="FN1977" s="2">
        <v>3.718</v>
      </c>
      <c r="FO1977" s="2">
        <v>3.738</v>
      </c>
      <c r="FP1977" s="2">
        <v>3.8759999999999999</v>
      </c>
      <c r="FQ1977" s="2">
        <v>4.0170000000000003</v>
      </c>
      <c r="FR1977" s="2">
        <v>4.056</v>
      </c>
      <c r="FS1977" s="2">
        <v>3.9460000000000002</v>
      </c>
      <c r="FT1977" s="2">
        <v>3.8359999999999999</v>
      </c>
      <c r="FU1977" s="2">
        <v>3.7210000000000001</v>
      </c>
      <c r="FV1977" s="2">
        <v>3.68</v>
      </c>
      <c r="FW1977" s="2">
        <v>3.6949999999999998</v>
      </c>
      <c r="FX1977" s="2">
        <v>3.7029999999999998</v>
      </c>
      <c r="FY1977" s="2">
        <v>3.72</v>
      </c>
      <c r="FZ1977" s="2">
        <v>3.738</v>
      </c>
      <c r="GA1977" s="2">
        <v>3.758</v>
      </c>
      <c r="GB1977" s="2">
        <v>3.8959999999999999</v>
      </c>
      <c r="GC1977" s="2"/>
      <c r="GD1977" s="2"/>
      <c r="GE1977" s="2"/>
      <c r="GF1977" s="2"/>
      <c r="GG1977" s="2"/>
      <c r="GH1977" s="2"/>
      <c r="GI1977" s="2"/>
      <c r="GJ1977" s="2"/>
      <c r="GK1977" s="2"/>
      <c r="GL1977" s="2"/>
      <c r="GM1977" s="2"/>
      <c r="GN1977" s="2"/>
      <c r="GO1977" s="2"/>
      <c r="GP1977" s="2"/>
      <c r="GQ1977" s="2"/>
    </row>
    <row r="1978" spans="1:199" customFormat="1" hidden="1" x14ac:dyDescent="0.2">
      <c r="A1978">
        <f t="shared" si="472"/>
        <v>1</v>
      </c>
      <c r="B1978">
        <f t="shared" si="473"/>
        <v>11</v>
      </c>
      <c r="C1978" s="1">
        <v>36836</v>
      </c>
      <c r="D1978">
        <f t="shared" si="474"/>
        <v>11</v>
      </c>
      <c r="E1978">
        <f t="shared" si="475"/>
        <v>2000</v>
      </c>
      <c r="F1978" s="15"/>
      <c r="G1978" s="16">
        <f t="shared" si="464"/>
        <v>-0.32974999999999977</v>
      </c>
      <c r="H1978" s="16">
        <f t="shared" si="465"/>
        <v>-0.23075000000000045</v>
      </c>
      <c r="I1978" s="16">
        <f t="shared" si="466"/>
        <v>-0.56050000000000022</v>
      </c>
      <c r="J1978" s="7">
        <f>VLOOKUP(C1978,'Nymex hist.'!A:B,2,0)</f>
        <v>4.8490000000000002</v>
      </c>
      <c r="K1978" s="7"/>
      <c r="L1978" s="7"/>
      <c r="M1978" s="9">
        <f t="shared" si="467"/>
        <v>4.4204999999999997</v>
      </c>
      <c r="N1978" s="9">
        <f t="shared" si="468"/>
        <v>4.0907499999999999</v>
      </c>
      <c r="O1978" s="9">
        <f t="shared" si="469"/>
        <v>3.8599999999999994</v>
      </c>
      <c r="P1978" s="9">
        <f t="shared" si="470"/>
        <v>3.8115000000000006</v>
      </c>
      <c r="Q1978" s="9">
        <f t="shared" si="471"/>
        <v>3.8165</v>
      </c>
      <c r="R1978" s="8">
        <v>36836</v>
      </c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3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>
        <v>4.8490000000000002</v>
      </c>
      <c r="DJ1978" s="2">
        <v>4.9039999999999999</v>
      </c>
      <c r="DK1978" s="2">
        <v>4.7439999999999998</v>
      </c>
      <c r="DL1978" s="2">
        <v>4.5540000000000003</v>
      </c>
      <c r="DM1978" s="2">
        <v>4.3540000000000001</v>
      </c>
      <c r="DN1978" s="2">
        <v>4.2789999999999999</v>
      </c>
      <c r="DO1978" s="2">
        <v>4.2690000000000001</v>
      </c>
      <c r="DP1978" s="2">
        <v>4.2690000000000001</v>
      </c>
      <c r="DQ1978" s="2">
        <v>4.2690000000000001</v>
      </c>
      <c r="DR1978" s="2">
        <v>4.2690000000000001</v>
      </c>
      <c r="DS1978" s="2">
        <v>4.274</v>
      </c>
      <c r="DT1978" s="2">
        <v>4.3840000000000003</v>
      </c>
      <c r="DU1978" s="2">
        <v>4.4770000000000003</v>
      </c>
      <c r="DV1978" s="2">
        <v>4.4870000000000001</v>
      </c>
      <c r="DW1978" s="2">
        <v>4.3120000000000003</v>
      </c>
      <c r="DX1978" s="2">
        <v>4.1470000000000002</v>
      </c>
      <c r="DY1978" s="2">
        <v>3.9820000000000002</v>
      </c>
      <c r="DZ1978" s="2">
        <v>3.9470000000000001</v>
      </c>
      <c r="EA1978" s="2">
        <v>3.9420000000000002</v>
      </c>
      <c r="EB1978" s="2">
        <v>3.9620000000000002</v>
      </c>
      <c r="EC1978" s="2">
        <v>3.9689999999999999</v>
      </c>
      <c r="ED1978" s="2">
        <v>3.9980000000000002</v>
      </c>
      <c r="EE1978" s="2">
        <v>4.008</v>
      </c>
      <c r="EF1978" s="2">
        <v>4.1219999999999999</v>
      </c>
      <c r="EG1978" s="2">
        <v>4.2130000000000001</v>
      </c>
      <c r="EH1978" s="2">
        <v>4.2320000000000002</v>
      </c>
      <c r="EI1978" s="2">
        <v>4.0869999999999997</v>
      </c>
      <c r="EJ1978" s="2">
        <v>3.9169999999999998</v>
      </c>
      <c r="EK1978" s="2">
        <v>3.762</v>
      </c>
      <c r="EL1978" s="2">
        <v>3.7160000000000002</v>
      </c>
      <c r="EM1978" s="2">
        <v>3.7210000000000001</v>
      </c>
      <c r="EN1978" s="2">
        <v>3.7290000000000001</v>
      </c>
      <c r="EO1978" s="2">
        <v>3.7309999999999999</v>
      </c>
      <c r="EP1978" s="2">
        <v>3.7440000000000002</v>
      </c>
      <c r="EQ1978" s="2">
        <v>3.7639999999999998</v>
      </c>
      <c r="ER1978" s="2">
        <v>3.8940000000000001</v>
      </c>
      <c r="ES1978" s="2">
        <v>4.0229999999999997</v>
      </c>
      <c r="ET1978" s="2">
        <v>4.0519999999999996</v>
      </c>
      <c r="EU1978" s="2">
        <v>3.9420000000000002</v>
      </c>
      <c r="EV1978" s="2">
        <v>3.8319999999999999</v>
      </c>
      <c r="EW1978" s="2">
        <v>3.7170000000000001</v>
      </c>
      <c r="EX1978" s="2">
        <v>3.6760000000000002</v>
      </c>
      <c r="EY1978" s="2">
        <v>3.6909999999999998</v>
      </c>
      <c r="EZ1978" s="2">
        <v>3.6989999999999998</v>
      </c>
      <c r="FA1978" s="2">
        <v>3.7160000000000002</v>
      </c>
      <c r="FB1978" s="2">
        <v>3.734</v>
      </c>
      <c r="FC1978" s="2">
        <v>3.754</v>
      </c>
      <c r="FD1978" s="2">
        <v>3.8919999999999999</v>
      </c>
      <c r="FE1978" s="2">
        <v>4.0330000000000004</v>
      </c>
      <c r="FF1978" s="2">
        <v>4.0570000000000004</v>
      </c>
      <c r="FG1978" s="2">
        <v>3.9470000000000001</v>
      </c>
      <c r="FH1978" s="2">
        <v>3.8370000000000002</v>
      </c>
      <c r="FI1978" s="2">
        <v>3.722</v>
      </c>
      <c r="FJ1978" s="2">
        <v>3.681</v>
      </c>
      <c r="FK1978" s="2">
        <v>3.6960000000000002</v>
      </c>
      <c r="FL1978" s="2">
        <v>3.7040000000000002</v>
      </c>
      <c r="FM1978" s="2">
        <v>3.7210000000000001</v>
      </c>
      <c r="FN1978" s="2">
        <v>3.7389999999999999</v>
      </c>
      <c r="FO1978" s="2">
        <v>3.7589999999999999</v>
      </c>
      <c r="FP1978" s="2">
        <v>3.8969999999999998</v>
      </c>
      <c r="FQ1978" s="2">
        <v>4.0380000000000003</v>
      </c>
      <c r="FR1978" s="2">
        <v>4.077</v>
      </c>
      <c r="FS1978" s="2">
        <v>3.9670000000000001</v>
      </c>
      <c r="FT1978" s="2">
        <v>3.8570000000000002</v>
      </c>
      <c r="FU1978" s="2">
        <v>3.742</v>
      </c>
      <c r="FV1978" s="2">
        <v>3.7010000000000001</v>
      </c>
      <c r="FW1978" s="2">
        <v>3.7160000000000002</v>
      </c>
      <c r="FX1978" s="2">
        <v>3.7240000000000002</v>
      </c>
      <c r="FY1978" s="2">
        <v>3.7410000000000001</v>
      </c>
      <c r="FZ1978" s="2">
        <v>3.7589999999999999</v>
      </c>
      <c r="GA1978" s="2">
        <v>3.7789999999999999</v>
      </c>
      <c r="GB1978" s="2">
        <v>3.9169999999999998</v>
      </c>
      <c r="GC1978" s="2"/>
      <c r="GD1978" s="2"/>
      <c r="GE1978" s="2"/>
      <c r="GF1978" s="2"/>
      <c r="GG1978" s="2"/>
      <c r="GH1978" s="2"/>
      <c r="GI1978" s="2"/>
      <c r="GJ1978" s="2"/>
      <c r="GK1978" s="2"/>
      <c r="GL1978" s="2"/>
      <c r="GM1978" s="2"/>
      <c r="GN1978" s="2"/>
      <c r="GO1978" s="2"/>
      <c r="GP1978" s="2"/>
      <c r="GQ1978" s="2"/>
    </row>
    <row r="1979" spans="1:199" customFormat="1" hidden="1" x14ac:dyDescent="0.2">
      <c r="A1979">
        <f t="shared" si="472"/>
        <v>2</v>
      </c>
      <c r="B1979">
        <f t="shared" si="473"/>
        <v>11</v>
      </c>
      <c r="C1979" s="1">
        <v>36837</v>
      </c>
      <c r="D1979">
        <f t="shared" si="474"/>
        <v>11</v>
      </c>
      <c r="E1979">
        <f t="shared" si="475"/>
        <v>2000</v>
      </c>
      <c r="F1979" s="15"/>
      <c r="G1979" s="16">
        <f t="shared" si="464"/>
        <v>-0.38566666666666638</v>
      </c>
      <c r="H1979" s="16">
        <f t="shared" si="465"/>
        <v>-0.24049999999999949</v>
      </c>
      <c r="I1979" s="16">
        <f t="shared" si="466"/>
        <v>-0.62616666666666587</v>
      </c>
      <c r="J1979" s="7">
        <f>VLOOKUP(C1979,'Nymex hist.'!A:B,2,0)</f>
        <v>5.0810000000000004</v>
      </c>
      <c r="K1979" s="7"/>
      <c r="L1979" s="7"/>
      <c r="M1979" s="9">
        <f t="shared" si="467"/>
        <v>4.6081666666666665</v>
      </c>
      <c r="N1979" s="9">
        <f t="shared" si="468"/>
        <v>4.2225000000000001</v>
      </c>
      <c r="O1979" s="9">
        <f t="shared" si="469"/>
        <v>3.9820000000000007</v>
      </c>
      <c r="P1979" s="9">
        <f t="shared" si="470"/>
        <v>3.9336666666666669</v>
      </c>
      <c r="Q1979" s="9">
        <f t="shared" si="471"/>
        <v>3.9336666666666669</v>
      </c>
      <c r="R1979" s="8">
        <v>36837</v>
      </c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3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>
        <v>5.0810000000000004</v>
      </c>
      <c r="DJ1979" s="2">
        <v>5.14</v>
      </c>
      <c r="DK1979" s="2">
        <v>4.9649999999999999</v>
      </c>
      <c r="DL1979" s="2">
        <v>4.7619999999999996</v>
      </c>
      <c r="DM1979" s="2">
        <v>4.5469999999999997</v>
      </c>
      <c r="DN1979" s="2">
        <v>4.46</v>
      </c>
      <c r="DO1979" s="2">
        <v>4.45</v>
      </c>
      <c r="DP1979" s="2">
        <v>4.45</v>
      </c>
      <c r="DQ1979" s="2">
        <v>4.4450000000000003</v>
      </c>
      <c r="DR1979" s="2">
        <v>4.4450000000000003</v>
      </c>
      <c r="DS1979" s="2">
        <v>4.4450000000000003</v>
      </c>
      <c r="DT1979" s="2">
        <v>4.5529999999999999</v>
      </c>
      <c r="DU1979" s="2">
        <v>4.6360000000000001</v>
      </c>
      <c r="DV1979" s="2">
        <v>4.6459999999999999</v>
      </c>
      <c r="DW1979" s="2">
        <v>4.46</v>
      </c>
      <c r="DX1979" s="2">
        <v>4.2949999999999999</v>
      </c>
      <c r="DY1979" s="2">
        <v>4.1150000000000002</v>
      </c>
      <c r="DZ1979" s="2">
        <v>4.0789999999999997</v>
      </c>
      <c r="EA1979" s="2">
        <v>4.07</v>
      </c>
      <c r="EB1979" s="2">
        <v>4.085</v>
      </c>
      <c r="EC1979" s="2">
        <v>4.0910000000000002</v>
      </c>
      <c r="ED1979" s="2">
        <v>4.12</v>
      </c>
      <c r="EE1979" s="2">
        <v>4.13</v>
      </c>
      <c r="EF1979" s="2">
        <v>4.2439999999999998</v>
      </c>
      <c r="EG1979" s="2">
        <v>4.335</v>
      </c>
      <c r="EH1979" s="2">
        <v>4.3540000000000001</v>
      </c>
      <c r="EI1979" s="2">
        <v>4.2089999999999996</v>
      </c>
      <c r="EJ1979" s="2">
        <v>4.0389999999999997</v>
      </c>
      <c r="EK1979" s="2">
        <v>3.8839999999999999</v>
      </c>
      <c r="EL1979" s="2">
        <v>3.8380000000000001</v>
      </c>
      <c r="EM1979" s="2">
        <v>3.843</v>
      </c>
      <c r="EN1979" s="2">
        <v>3.851</v>
      </c>
      <c r="EO1979" s="2">
        <v>3.8530000000000002</v>
      </c>
      <c r="EP1979" s="2">
        <v>3.8660000000000001</v>
      </c>
      <c r="EQ1979" s="2">
        <v>3.8860000000000001</v>
      </c>
      <c r="ER1979" s="2">
        <v>4.016</v>
      </c>
      <c r="ES1979" s="2">
        <v>4.1449999999999996</v>
      </c>
      <c r="ET1979" s="2">
        <v>4.1740000000000004</v>
      </c>
      <c r="EU1979" s="2">
        <v>4.0640000000000001</v>
      </c>
      <c r="EV1979" s="2">
        <v>3.9540000000000002</v>
      </c>
      <c r="EW1979" s="2">
        <v>3.839</v>
      </c>
      <c r="EX1979" s="2">
        <v>3.798</v>
      </c>
      <c r="EY1979" s="2">
        <v>3.8130000000000002</v>
      </c>
      <c r="EZ1979" s="2">
        <v>3.8210000000000002</v>
      </c>
      <c r="FA1979" s="2">
        <v>3.8380000000000001</v>
      </c>
      <c r="FB1979" s="2">
        <v>3.8559999999999999</v>
      </c>
      <c r="FC1979" s="2">
        <v>3.8759999999999999</v>
      </c>
      <c r="FD1979" s="2">
        <v>4.016</v>
      </c>
      <c r="FE1979" s="2">
        <v>4.1550000000000002</v>
      </c>
      <c r="FF1979" s="2">
        <v>4.1740000000000004</v>
      </c>
      <c r="FG1979" s="2">
        <v>4.0640000000000001</v>
      </c>
      <c r="FH1979" s="2">
        <v>3.9540000000000002</v>
      </c>
      <c r="FI1979" s="2">
        <v>3.839</v>
      </c>
      <c r="FJ1979" s="2">
        <v>3.798</v>
      </c>
      <c r="FK1979" s="2">
        <v>3.8130000000000002</v>
      </c>
      <c r="FL1979" s="2">
        <v>3.8210000000000002</v>
      </c>
      <c r="FM1979" s="2">
        <v>3.8380000000000001</v>
      </c>
      <c r="FN1979" s="2">
        <v>3.8559999999999999</v>
      </c>
      <c r="FO1979" s="2">
        <v>3.8759999999999999</v>
      </c>
      <c r="FP1979" s="2">
        <v>4.016</v>
      </c>
      <c r="FQ1979" s="2">
        <v>4.1550000000000002</v>
      </c>
      <c r="FR1979" s="2">
        <v>4.1890000000000001</v>
      </c>
      <c r="FS1979" s="2">
        <v>4.0789999999999997</v>
      </c>
      <c r="FT1979" s="2">
        <v>3.9689999999999999</v>
      </c>
      <c r="FU1979" s="2">
        <v>3.8540000000000001</v>
      </c>
      <c r="FV1979" s="2">
        <v>3.8130000000000002</v>
      </c>
      <c r="FW1979" s="2">
        <v>3.8279999999999998</v>
      </c>
      <c r="FX1979" s="2">
        <v>3.8359999999999999</v>
      </c>
      <c r="FY1979" s="2">
        <v>3.8530000000000002</v>
      </c>
      <c r="FZ1979" s="2">
        <v>3.871</v>
      </c>
      <c r="GA1979" s="2">
        <v>3.891</v>
      </c>
      <c r="GB1979" s="2">
        <v>4.0309999999999997</v>
      </c>
      <c r="GC1979" s="2"/>
      <c r="GD1979" s="2"/>
      <c r="GE1979" s="2"/>
      <c r="GF1979" s="2"/>
      <c r="GG1979" s="2"/>
      <c r="GH1979" s="2"/>
      <c r="GI1979" s="2"/>
      <c r="GJ1979" s="2"/>
      <c r="GK1979" s="2"/>
      <c r="GL1979" s="2"/>
      <c r="GM1979" s="2"/>
      <c r="GN1979" s="2"/>
      <c r="GO1979" s="2"/>
      <c r="GP1979" s="2"/>
      <c r="GQ1979" s="2"/>
    </row>
    <row r="1980" spans="1:199" customFormat="1" hidden="1" x14ac:dyDescent="0.2">
      <c r="A1980">
        <f t="shared" si="472"/>
        <v>3</v>
      </c>
      <c r="B1980">
        <f t="shared" si="473"/>
        <v>11</v>
      </c>
      <c r="C1980" s="1">
        <v>36838</v>
      </c>
      <c r="D1980">
        <f t="shared" si="474"/>
        <v>11</v>
      </c>
      <c r="E1980">
        <f t="shared" si="475"/>
        <v>2000</v>
      </c>
      <c r="F1980" s="15"/>
      <c r="G1980" s="16">
        <f t="shared" si="464"/>
        <v>-0.43941666666666546</v>
      </c>
      <c r="H1980" s="16">
        <f t="shared" si="465"/>
        <v>-0.25008333333333521</v>
      </c>
      <c r="I1980" s="16">
        <f t="shared" si="466"/>
        <v>-0.68950000000000067</v>
      </c>
      <c r="J1980" s="7">
        <f>VLOOKUP(C1980,'Nymex hist.'!A:B,2,0)</f>
        <v>5.3380000000000001</v>
      </c>
      <c r="K1980" s="7"/>
      <c r="L1980" s="7"/>
      <c r="M1980" s="9">
        <f t="shared" si="467"/>
        <v>4.7639166666666668</v>
      </c>
      <c r="N1980" s="9">
        <f t="shared" si="468"/>
        <v>4.3245000000000013</v>
      </c>
      <c r="O1980" s="9">
        <f t="shared" si="469"/>
        <v>4.0744166666666661</v>
      </c>
      <c r="P1980" s="9">
        <f t="shared" si="470"/>
        <v>4.0210833333333325</v>
      </c>
      <c r="Q1980" s="9">
        <f t="shared" si="471"/>
        <v>4.0210833333333325</v>
      </c>
      <c r="R1980" s="8">
        <v>36838</v>
      </c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3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>
        <v>5.3380000000000001</v>
      </c>
      <c r="DJ1980" s="2">
        <v>5.3849999999999998</v>
      </c>
      <c r="DK1980" s="2">
        <v>5.18</v>
      </c>
      <c r="DL1980" s="2">
        <v>4.95</v>
      </c>
      <c r="DM1980" s="2">
        <v>4.71</v>
      </c>
      <c r="DN1980" s="2">
        <v>4.5999999999999996</v>
      </c>
      <c r="DO1980" s="2">
        <v>4.585</v>
      </c>
      <c r="DP1980" s="2">
        <v>4.5819999999999999</v>
      </c>
      <c r="DQ1980" s="2">
        <v>4.577</v>
      </c>
      <c r="DR1980" s="2">
        <v>4.577</v>
      </c>
      <c r="DS1980" s="2">
        <v>4.577</v>
      </c>
      <c r="DT1980" s="2">
        <v>4.6820000000000004</v>
      </c>
      <c r="DU1980" s="2">
        <v>4.7619999999999996</v>
      </c>
      <c r="DV1980" s="2">
        <v>4.7670000000000003</v>
      </c>
      <c r="DW1980" s="2">
        <v>4.5709999999999997</v>
      </c>
      <c r="DX1980" s="2">
        <v>4.4059999999999997</v>
      </c>
      <c r="DY1980" s="2">
        <v>4.2160000000000002</v>
      </c>
      <c r="DZ1980" s="2">
        <v>4.18</v>
      </c>
      <c r="EA1980" s="2">
        <v>4.1669999999999998</v>
      </c>
      <c r="EB1980" s="2">
        <v>4.1820000000000004</v>
      </c>
      <c r="EC1980" s="2">
        <v>4.1879999999999997</v>
      </c>
      <c r="ED1980" s="2">
        <v>4.2169999999999996</v>
      </c>
      <c r="EE1980" s="2">
        <v>4.2270000000000003</v>
      </c>
      <c r="EF1980" s="2">
        <v>4.3410000000000002</v>
      </c>
      <c r="EG1980" s="2">
        <v>4.4320000000000004</v>
      </c>
      <c r="EH1980" s="2">
        <v>4.4509999999999996</v>
      </c>
      <c r="EI1980" s="2">
        <v>4.2960000000000003</v>
      </c>
      <c r="EJ1980" s="2">
        <v>4.1260000000000003</v>
      </c>
      <c r="EK1980" s="2">
        <v>3.9710000000000001</v>
      </c>
      <c r="EL1980" s="2">
        <v>3.9249999999999998</v>
      </c>
      <c r="EM1980" s="2">
        <v>3.9350000000000001</v>
      </c>
      <c r="EN1980" s="2">
        <v>3.9430000000000001</v>
      </c>
      <c r="EO1980" s="2">
        <v>3.9449999999999998</v>
      </c>
      <c r="EP1980" s="2">
        <v>3.9630000000000001</v>
      </c>
      <c r="EQ1980" s="2">
        <v>3.9830000000000001</v>
      </c>
      <c r="ER1980" s="2">
        <v>4.1130000000000004</v>
      </c>
      <c r="ES1980" s="2">
        <v>4.242</v>
      </c>
      <c r="ET1980" s="2">
        <v>4.266</v>
      </c>
      <c r="EU1980" s="2">
        <v>4.1459999999999999</v>
      </c>
      <c r="EV1980" s="2">
        <v>4.0359999999999996</v>
      </c>
      <c r="EW1980" s="2">
        <v>3.9209999999999998</v>
      </c>
      <c r="EX1980" s="2">
        <v>3.88</v>
      </c>
      <c r="EY1980" s="2">
        <v>3.9</v>
      </c>
      <c r="EZ1980" s="2">
        <v>3.9079999999999999</v>
      </c>
      <c r="FA1980" s="2">
        <v>3.9249999999999998</v>
      </c>
      <c r="FB1980" s="2">
        <v>3.948</v>
      </c>
      <c r="FC1980" s="2">
        <v>3.968</v>
      </c>
      <c r="FD1980" s="2">
        <v>4.1079999999999997</v>
      </c>
      <c r="FE1980" s="2">
        <v>4.2469999999999999</v>
      </c>
      <c r="FF1980" s="2">
        <v>4.266</v>
      </c>
      <c r="FG1980" s="2">
        <v>4.1459999999999999</v>
      </c>
      <c r="FH1980" s="2">
        <v>4.0359999999999996</v>
      </c>
      <c r="FI1980" s="2">
        <v>3.9209999999999998</v>
      </c>
      <c r="FJ1980" s="2">
        <v>3.88</v>
      </c>
      <c r="FK1980" s="2">
        <v>3.9</v>
      </c>
      <c r="FL1980" s="2">
        <v>3.9079999999999999</v>
      </c>
      <c r="FM1980" s="2">
        <v>3.9249999999999998</v>
      </c>
      <c r="FN1980" s="2">
        <v>3.948</v>
      </c>
      <c r="FO1980" s="2">
        <v>3.968</v>
      </c>
      <c r="FP1980" s="2">
        <v>4.1079999999999997</v>
      </c>
      <c r="FQ1980" s="2">
        <v>4.2469999999999999</v>
      </c>
      <c r="FR1980" s="2">
        <v>4.2759999999999998</v>
      </c>
      <c r="FS1980" s="2">
        <v>4.1559999999999997</v>
      </c>
      <c r="FT1980" s="2">
        <v>4.0460000000000003</v>
      </c>
      <c r="FU1980" s="2">
        <v>3.931</v>
      </c>
      <c r="FV1980" s="2">
        <v>3.89</v>
      </c>
      <c r="FW1980" s="2">
        <v>3.91</v>
      </c>
      <c r="FX1980" s="2">
        <v>3.9180000000000001</v>
      </c>
      <c r="FY1980" s="2">
        <v>3.9350000000000001</v>
      </c>
      <c r="FZ1980" s="2">
        <v>3.9580000000000002</v>
      </c>
      <c r="GA1980" s="2">
        <v>3.9780000000000002</v>
      </c>
      <c r="GB1980" s="2">
        <v>4.1180000000000003</v>
      </c>
      <c r="GC1980" s="2"/>
      <c r="GD1980" s="2"/>
      <c r="GE1980" s="2"/>
      <c r="GF1980" s="2"/>
      <c r="GG1980" s="2"/>
      <c r="GH1980" s="2"/>
      <c r="GI1980" s="2"/>
      <c r="GJ1980" s="2"/>
      <c r="GK1980" s="2"/>
      <c r="GL1980" s="2"/>
      <c r="GM1980" s="2"/>
      <c r="GN1980" s="2"/>
      <c r="GO1980" s="2"/>
      <c r="GP1980" s="2"/>
      <c r="GQ1980" s="2"/>
    </row>
    <row r="1981" spans="1:199" customFormat="1" hidden="1" x14ac:dyDescent="0.2">
      <c r="A1981">
        <f t="shared" si="472"/>
        <v>4</v>
      </c>
      <c r="B1981">
        <f t="shared" si="473"/>
        <v>11</v>
      </c>
      <c r="C1981" s="1">
        <v>36839</v>
      </c>
      <c r="D1981">
        <f t="shared" si="474"/>
        <v>11</v>
      </c>
      <c r="E1981">
        <f t="shared" si="475"/>
        <v>2000</v>
      </c>
      <c r="F1981" s="15"/>
      <c r="G1981" s="16">
        <f t="shared" si="464"/>
        <v>-0.50558333333333216</v>
      </c>
      <c r="H1981" s="16">
        <f t="shared" si="465"/>
        <v>-0.26825000000000054</v>
      </c>
      <c r="I1981" s="16">
        <f t="shared" si="466"/>
        <v>-0.77383333333333271</v>
      </c>
      <c r="J1981" s="7">
        <f>VLOOKUP(C1981,'Nymex hist.'!A:B,2,0)</f>
        <v>5.4450000000000003</v>
      </c>
      <c r="K1981" s="7"/>
      <c r="L1981" s="7"/>
      <c r="M1981" s="9">
        <f t="shared" si="467"/>
        <v>4.7587499999999991</v>
      </c>
      <c r="N1981" s="9">
        <f t="shared" si="468"/>
        <v>4.253166666666667</v>
      </c>
      <c r="O1981" s="9">
        <f t="shared" si="469"/>
        <v>3.9849166666666664</v>
      </c>
      <c r="P1981" s="9">
        <f t="shared" si="470"/>
        <v>3.9315833333333337</v>
      </c>
      <c r="Q1981" s="9">
        <f t="shared" si="471"/>
        <v>3.9315833333333337</v>
      </c>
      <c r="R1981" s="8">
        <v>36839</v>
      </c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3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>
        <v>5.4450000000000003</v>
      </c>
      <c r="DJ1981" s="2">
        <v>5.4859999999999998</v>
      </c>
      <c r="DK1981" s="2">
        <v>5.2409999999999997</v>
      </c>
      <c r="DL1981" s="2">
        <v>4.9779999999999998</v>
      </c>
      <c r="DM1981" s="2">
        <v>4.7050000000000001</v>
      </c>
      <c r="DN1981" s="2">
        <v>4.5819999999999999</v>
      </c>
      <c r="DO1981" s="2">
        <v>4.5650000000000004</v>
      </c>
      <c r="DP1981" s="2">
        <v>4.5599999999999996</v>
      </c>
      <c r="DQ1981" s="2">
        <v>4.55</v>
      </c>
      <c r="DR1981" s="2">
        <v>4.5469999999999997</v>
      </c>
      <c r="DS1981" s="2">
        <v>4.5380000000000003</v>
      </c>
      <c r="DT1981" s="2">
        <v>4.6379999999999999</v>
      </c>
      <c r="DU1981" s="2">
        <v>4.7149999999999999</v>
      </c>
      <c r="DV1981" s="2">
        <v>4.71</v>
      </c>
      <c r="DW1981" s="2">
        <v>4.51</v>
      </c>
      <c r="DX1981" s="2">
        <v>4.343</v>
      </c>
      <c r="DY1981" s="2">
        <v>4.1479999999999997</v>
      </c>
      <c r="DZ1981" s="2">
        <v>4.1079999999999997</v>
      </c>
      <c r="EA1981" s="2">
        <v>4.09</v>
      </c>
      <c r="EB1981" s="2">
        <v>4.1050000000000004</v>
      </c>
      <c r="EC1981" s="2">
        <v>4.1109999999999998</v>
      </c>
      <c r="ED1981" s="2">
        <v>4.1399999999999997</v>
      </c>
      <c r="EE1981" s="2">
        <v>4.1500000000000004</v>
      </c>
      <c r="EF1981" s="2">
        <v>4.2640000000000002</v>
      </c>
      <c r="EG1981" s="2">
        <v>4.359</v>
      </c>
      <c r="EH1981" s="2">
        <v>4.3730000000000002</v>
      </c>
      <c r="EI1981" s="2">
        <v>4.2130000000000001</v>
      </c>
      <c r="EJ1981" s="2">
        <v>4.0430000000000001</v>
      </c>
      <c r="EK1981" s="2">
        <v>3.8809999999999998</v>
      </c>
      <c r="EL1981" s="2">
        <v>3.8319999999999999</v>
      </c>
      <c r="EM1981" s="2">
        <v>3.8420000000000001</v>
      </c>
      <c r="EN1981" s="2">
        <v>3.85</v>
      </c>
      <c r="EO1981" s="2">
        <v>3.85</v>
      </c>
      <c r="EP1981" s="2">
        <v>3.8679999999999999</v>
      </c>
      <c r="EQ1981" s="2">
        <v>3.8849999999999998</v>
      </c>
      <c r="ER1981" s="2">
        <v>4.0129999999999999</v>
      </c>
      <c r="ES1981" s="2">
        <v>4.1689999999999996</v>
      </c>
      <c r="ET1981" s="2">
        <v>4.1879999999999997</v>
      </c>
      <c r="EU1981" s="2">
        <v>4.0629999999999997</v>
      </c>
      <c r="EV1981" s="2">
        <v>3.9529999999999998</v>
      </c>
      <c r="EW1981" s="2">
        <v>3.831</v>
      </c>
      <c r="EX1981" s="2">
        <v>3.7869999999999999</v>
      </c>
      <c r="EY1981" s="2">
        <v>3.8069999999999999</v>
      </c>
      <c r="EZ1981" s="2">
        <v>3.8149999999999999</v>
      </c>
      <c r="FA1981" s="2">
        <v>3.83</v>
      </c>
      <c r="FB1981" s="2">
        <v>3.8530000000000002</v>
      </c>
      <c r="FC1981" s="2">
        <v>3.87</v>
      </c>
      <c r="FD1981" s="2">
        <v>4.008</v>
      </c>
      <c r="FE1981" s="2">
        <v>4.1740000000000004</v>
      </c>
      <c r="FF1981" s="2">
        <v>4.1879999999999997</v>
      </c>
      <c r="FG1981" s="2">
        <v>4.0629999999999997</v>
      </c>
      <c r="FH1981" s="2">
        <v>3.9529999999999998</v>
      </c>
      <c r="FI1981" s="2">
        <v>3.831</v>
      </c>
      <c r="FJ1981" s="2">
        <v>3.7869999999999999</v>
      </c>
      <c r="FK1981" s="2">
        <v>3.8069999999999999</v>
      </c>
      <c r="FL1981" s="2">
        <v>3.8149999999999999</v>
      </c>
      <c r="FM1981" s="2">
        <v>3.83</v>
      </c>
      <c r="FN1981" s="2">
        <v>3.8530000000000002</v>
      </c>
      <c r="FO1981" s="2">
        <v>3.87</v>
      </c>
      <c r="FP1981" s="2">
        <v>4.008</v>
      </c>
      <c r="FQ1981" s="2">
        <v>4.1740000000000004</v>
      </c>
      <c r="FR1981" s="2">
        <v>4.1980000000000004</v>
      </c>
      <c r="FS1981" s="2">
        <v>4.0730000000000004</v>
      </c>
      <c r="FT1981" s="2">
        <v>3.9630000000000001</v>
      </c>
      <c r="FU1981" s="2">
        <v>3.8410000000000002</v>
      </c>
      <c r="FV1981" s="2">
        <v>3.7970000000000002</v>
      </c>
      <c r="FW1981" s="2">
        <v>3.8170000000000002</v>
      </c>
      <c r="FX1981" s="2">
        <v>3.8250000000000002</v>
      </c>
      <c r="FY1981" s="2">
        <v>3.84</v>
      </c>
      <c r="FZ1981" s="2">
        <v>3.863</v>
      </c>
      <c r="GA1981" s="2">
        <v>3.88</v>
      </c>
      <c r="GB1981" s="2">
        <v>4.0179999999999998</v>
      </c>
      <c r="GC1981" s="2"/>
      <c r="GD1981" s="2"/>
      <c r="GE1981" s="2"/>
      <c r="GF1981" s="2"/>
      <c r="GG1981" s="2"/>
      <c r="GH1981" s="2"/>
      <c r="GI1981" s="2"/>
      <c r="GJ1981" s="2"/>
      <c r="GK1981" s="2"/>
      <c r="GL1981" s="2"/>
      <c r="GM1981" s="2"/>
      <c r="GN1981" s="2"/>
      <c r="GO1981" s="2"/>
      <c r="GP1981" s="2"/>
      <c r="GQ1981" s="2"/>
    </row>
    <row r="1982" spans="1:199" customFormat="1" hidden="1" x14ac:dyDescent="0.2">
      <c r="A1982">
        <f t="shared" si="472"/>
        <v>5</v>
      </c>
      <c r="B1982">
        <f t="shared" si="473"/>
        <v>11</v>
      </c>
      <c r="C1982" s="1">
        <v>36840</v>
      </c>
      <c r="D1982">
        <f t="shared" si="474"/>
        <v>11</v>
      </c>
      <c r="E1982">
        <f t="shared" si="475"/>
        <v>2000</v>
      </c>
      <c r="F1982" s="15"/>
      <c r="G1982" s="16">
        <f t="shared" si="464"/>
        <v>-0.50608333333333277</v>
      </c>
      <c r="H1982" s="16">
        <f t="shared" si="465"/>
        <v>-0.25258333333333249</v>
      </c>
      <c r="I1982" s="16">
        <f t="shared" si="466"/>
        <v>-0.75866666666666527</v>
      </c>
      <c r="J1982" s="7">
        <f>VLOOKUP(C1982,'Nymex hist.'!A:B,2,0)</f>
        <v>5.4560000000000004</v>
      </c>
      <c r="K1982" s="7"/>
      <c r="L1982" s="7"/>
      <c r="M1982" s="9">
        <f t="shared" si="467"/>
        <v>4.6733333333333329</v>
      </c>
      <c r="N1982" s="9">
        <f t="shared" si="468"/>
        <v>4.1672500000000001</v>
      </c>
      <c r="O1982" s="9">
        <f t="shared" si="469"/>
        <v>3.9146666666666676</v>
      </c>
      <c r="P1982" s="9">
        <f t="shared" si="470"/>
        <v>3.8613333333333331</v>
      </c>
      <c r="Q1982" s="9">
        <f t="shared" si="471"/>
        <v>3.8663333333333334</v>
      </c>
      <c r="R1982" s="8">
        <v>36840</v>
      </c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3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>
        <v>5.4560000000000004</v>
      </c>
      <c r="DJ1982" s="2">
        <v>5.492</v>
      </c>
      <c r="DK1982" s="2">
        <v>5.2119999999999997</v>
      </c>
      <c r="DL1982" s="2">
        <v>4.9119999999999999</v>
      </c>
      <c r="DM1982" s="2">
        <v>4.6070000000000002</v>
      </c>
      <c r="DN1982" s="2">
        <v>4.4770000000000003</v>
      </c>
      <c r="DO1982" s="2">
        <v>4.4569999999999999</v>
      </c>
      <c r="DP1982" s="2">
        <v>4.4550000000000001</v>
      </c>
      <c r="DQ1982" s="2">
        <v>4.4470000000000001</v>
      </c>
      <c r="DR1982" s="2">
        <v>4.4420000000000002</v>
      </c>
      <c r="DS1982" s="2">
        <v>4.4370000000000003</v>
      </c>
      <c r="DT1982" s="2">
        <v>4.5350000000000001</v>
      </c>
      <c r="DU1982" s="2">
        <v>4.6070000000000002</v>
      </c>
      <c r="DV1982" s="2">
        <v>4.6070000000000002</v>
      </c>
      <c r="DW1982" s="2">
        <v>4.4169999999999998</v>
      </c>
      <c r="DX1982" s="2">
        <v>4.25</v>
      </c>
      <c r="DY1982" s="2">
        <v>4.0549999999999997</v>
      </c>
      <c r="DZ1982" s="2">
        <v>4.0199999999999996</v>
      </c>
      <c r="EA1982" s="2">
        <v>4.0019999999999998</v>
      </c>
      <c r="EB1982" s="2">
        <v>4.0209999999999999</v>
      </c>
      <c r="EC1982" s="2">
        <v>4.0309999999999997</v>
      </c>
      <c r="ED1982" s="2">
        <v>4.0599999999999996</v>
      </c>
      <c r="EE1982" s="2">
        <v>4.0739999999999998</v>
      </c>
      <c r="EF1982" s="2">
        <v>4.1840000000000002</v>
      </c>
      <c r="EG1982" s="2">
        <v>4.2859999999999996</v>
      </c>
      <c r="EH1982" s="2">
        <v>4.3</v>
      </c>
      <c r="EI1982" s="2">
        <v>4.1399999999999997</v>
      </c>
      <c r="EJ1982" s="2">
        <v>3.97</v>
      </c>
      <c r="EK1982" s="2">
        <v>3.8079999999999998</v>
      </c>
      <c r="EL1982" s="2">
        <v>3.7589999999999999</v>
      </c>
      <c r="EM1982" s="2">
        <v>3.7690000000000001</v>
      </c>
      <c r="EN1982" s="2">
        <v>3.782</v>
      </c>
      <c r="EO1982" s="2">
        <v>3.7839999999999998</v>
      </c>
      <c r="EP1982" s="2">
        <v>3.802</v>
      </c>
      <c r="EQ1982" s="2">
        <v>3.819</v>
      </c>
      <c r="ER1982" s="2">
        <v>3.9470000000000001</v>
      </c>
      <c r="ES1982" s="2">
        <v>4.0960000000000001</v>
      </c>
      <c r="ET1982" s="2">
        <v>4.1150000000000002</v>
      </c>
      <c r="EU1982" s="2">
        <v>3.99</v>
      </c>
      <c r="EV1982" s="2">
        <v>3.88</v>
      </c>
      <c r="EW1982" s="2">
        <v>3.758</v>
      </c>
      <c r="EX1982" s="2">
        <v>3.714</v>
      </c>
      <c r="EY1982" s="2">
        <v>3.734</v>
      </c>
      <c r="EZ1982" s="2">
        <v>3.7469999999999999</v>
      </c>
      <c r="FA1982" s="2">
        <v>3.7639999999999998</v>
      </c>
      <c r="FB1982" s="2">
        <v>3.7869999999999999</v>
      </c>
      <c r="FC1982" s="2">
        <v>3.8039999999999998</v>
      </c>
      <c r="FD1982" s="2">
        <v>3.9420000000000002</v>
      </c>
      <c r="FE1982" s="2">
        <v>4.101</v>
      </c>
      <c r="FF1982" s="2">
        <v>4.12</v>
      </c>
      <c r="FG1982" s="2">
        <v>3.9950000000000001</v>
      </c>
      <c r="FH1982" s="2">
        <v>3.8849999999999998</v>
      </c>
      <c r="FI1982" s="2">
        <v>3.7629999999999999</v>
      </c>
      <c r="FJ1982" s="2">
        <v>3.7189999999999999</v>
      </c>
      <c r="FK1982" s="2">
        <v>3.7389999999999999</v>
      </c>
      <c r="FL1982" s="2">
        <v>3.7519999999999998</v>
      </c>
      <c r="FM1982" s="2">
        <v>3.7690000000000001</v>
      </c>
      <c r="FN1982" s="2">
        <v>3.7919999999999998</v>
      </c>
      <c r="FO1982" s="2">
        <v>3.8090000000000002</v>
      </c>
      <c r="FP1982" s="2">
        <v>3.9470000000000001</v>
      </c>
      <c r="FQ1982" s="2">
        <v>4.1059999999999999</v>
      </c>
      <c r="FR1982" s="2">
        <v>4.1349999999999998</v>
      </c>
      <c r="FS1982" s="2">
        <v>4.01</v>
      </c>
      <c r="FT1982" s="2">
        <v>3.9</v>
      </c>
      <c r="FU1982" s="2">
        <v>3.778</v>
      </c>
      <c r="FV1982" s="2">
        <v>3.734</v>
      </c>
      <c r="FW1982" s="2">
        <v>3.754</v>
      </c>
      <c r="FX1982" s="2">
        <v>3.7669999999999999</v>
      </c>
      <c r="FY1982" s="2">
        <v>3.7839999999999998</v>
      </c>
      <c r="FZ1982" s="2">
        <v>3.8069999999999999</v>
      </c>
      <c r="GA1982" s="2">
        <v>3.8239999999999998</v>
      </c>
      <c r="GB1982" s="2">
        <v>3.9620000000000002</v>
      </c>
      <c r="GC1982" s="2"/>
      <c r="GD1982" s="2"/>
      <c r="GE1982" s="2"/>
      <c r="GF1982" s="2"/>
      <c r="GG1982" s="2"/>
      <c r="GH1982" s="2"/>
      <c r="GI1982" s="2"/>
      <c r="GJ1982" s="2"/>
      <c r="GK1982" s="2"/>
      <c r="GL1982" s="2"/>
      <c r="GM1982" s="2"/>
      <c r="GN1982" s="2"/>
      <c r="GO1982" s="2"/>
      <c r="GP1982" s="2"/>
      <c r="GQ1982" s="2"/>
    </row>
    <row r="1983" spans="1:199" customFormat="1" hidden="1" x14ac:dyDescent="0.2">
      <c r="A1983">
        <f t="shared" si="472"/>
        <v>1</v>
      </c>
      <c r="B1983">
        <f t="shared" si="473"/>
        <v>11</v>
      </c>
      <c r="C1983" s="1">
        <v>36843</v>
      </c>
      <c r="D1983">
        <f t="shared" si="474"/>
        <v>11</v>
      </c>
      <c r="E1983">
        <f t="shared" si="475"/>
        <v>2000</v>
      </c>
      <c r="F1983" s="15"/>
      <c r="G1983" s="16">
        <f t="shared" si="464"/>
        <v>-0.58133333333333326</v>
      </c>
      <c r="H1983" s="16">
        <f t="shared" si="465"/>
        <v>-0.31566666666666698</v>
      </c>
      <c r="I1983" s="16">
        <f t="shared" si="466"/>
        <v>-0.89700000000000024</v>
      </c>
      <c r="J1983" s="7">
        <f>VLOOKUP(C1983,'Nymex hist.'!A:B,2,0)</f>
        <v>5.6980000000000004</v>
      </c>
      <c r="K1983" s="7"/>
      <c r="L1983" s="7"/>
      <c r="M1983" s="9">
        <f t="shared" si="467"/>
        <v>4.7374166666666664</v>
      </c>
      <c r="N1983" s="9">
        <f t="shared" si="468"/>
        <v>4.1560833333333331</v>
      </c>
      <c r="O1983" s="9">
        <f t="shared" si="469"/>
        <v>3.8404166666666661</v>
      </c>
      <c r="P1983" s="9">
        <f t="shared" si="470"/>
        <v>3.7870833333333334</v>
      </c>
      <c r="Q1983" s="9">
        <f t="shared" si="471"/>
        <v>3.7920833333333328</v>
      </c>
      <c r="R1983" s="8">
        <v>36843</v>
      </c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3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>
        <v>5.6980000000000004</v>
      </c>
      <c r="DJ1983" s="2">
        <v>5.7060000000000004</v>
      </c>
      <c r="DK1983" s="2">
        <v>5.3860000000000001</v>
      </c>
      <c r="DL1983" s="2">
        <v>5.0209999999999999</v>
      </c>
      <c r="DM1983" s="2">
        <v>4.6559999999999997</v>
      </c>
      <c r="DN1983" s="2">
        <v>4.5110000000000001</v>
      </c>
      <c r="DO1983" s="2">
        <v>4.4909999999999997</v>
      </c>
      <c r="DP1983" s="2">
        <v>4.484</v>
      </c>
      <c r="DQ1983" s="2">
        <v>4.4790000000000001</v>
      </c>
      <c r="DR1983" s="2">
        <v>4.4640000000000004</v>
      </c>
      <c r="DS1983" s="2">
        <v>4.4560000000000004</v>
      </c>
      <c r="DT1983" s="2">
        <v>4.5599999999999996</v>
      </c>
      <c r="DU1983" s="2">
        <v>4.6349999999999998</v>
      </c>
      <c r="DV1983" s="2">
        <v>4.6349999999999998</v>
      </c>
      <c r="DW1983" s="2">
        <v>4.4450000000000003</v>
      </c>
      <c r="DX1983" s="2">
        <v>4.2779999999999996</v>
      </c>
      <c r="DY1983" s="2">
        <v>4.0579999999999998</v>
      </c>
      <c r="DZ1983" s="2">
        <v>4.0179999999999998</v>
      </c>
      <c r="EA1983" s="2">
        <v>3.988</v>
      </c>
      <c r="EB1983" s="2">
        <v>4.0039999999999996</v>
      </c>
      <c r="EC1983" s="2">
        <v>4.0090000000000003</v>
      </c>
      <c r="ED1983" s="2">
        <v>4.0289999999999999</v>
      </c>
      <c r="EE1983" s="2">
        <v>4.0289999999999999</v>
      </c>
      <c r="EF1983" s="2">
        <v>4.1390000000000002</v>
      </c>
      <c r="EG1983" s="2">
        <v>4.2409999999999997</v>
      </c>
      <c r="EH1983" s="2">
        <v>4.2439999999999998</v>
      </c>
      <c r="EI1983" s="2">
        <v>4.0739999999999998</v>
      </c>
      <c r="EJ1983" s="2">
        <v>3.8940000000000001</v>
      </c>
      <c r="EK1983" s="2">
        <v>3.7320000000000002</v>
      </c>
      <c r="EL1983" s="2">
        <v>3.6859999999999999</v>
      </c>
      <c r="EM1983" s="2">
        <v>3.6960000000000002</v>
      </c>
      <c r="EN1983" s="2">
        <v>3.706</v>
      </c>
      <c r="EO1983" s="2">
        <v>3.706</v>
      </c>
      <c r="EP1983" s="2">
        <v>3.722</v>
      </c>
      <c r="EQ1983" s="2">
        <v>3.7330000000000001</v>
      </c>
      <c r="ER1983" s="2">
        <v>3.8610000000000002</v>
      </c>
      <c r="ES1983" s="2">
        <v>4.0309999999999997</v>
      </c>
      <c r="ET1983" s="2">
        <v>4.0590000000000002</v>
      </c>
      <c r="EU1983" s="2">
        <v>3.9239999999999999</v>
      </c>
      <c r="EV1983" s="2">
        <v>3.8039999999999998</v>
      </c>
      <c r="EW1983" s="2">
        <v>3.6819999999999999</v>
      </c>
      <c r="EX1983" s="2">
        <v>3.641</v>
      </c>
      <c r="EY1983" s="2">
        <v>3.661</v>
      </c>
      <c r="EZ1983" s="2">
        <v>3.6709999999999998</v>
      </c>
      <c r="FA1983" s="2">
        <v>3.6859999999999999</v>
      </c>
      <c r="FB1983" s="2">
        <v>3.7069999999999999</v>
      </c>
      <c r="FC1983" s="2">
        <v>3.718</v>
      </c>
      <c r="FD1983" s="2">
        <v>3.8559999999999999</v>
      </c>
      <c r="FE1983" s="2">
        <v>4.0359999999999996</v>
      </c>
      <c r="FF1983" s="2">
        <v>4.0640000000000001</v>
      </c>
      <c r="FG1983" s="2">
        <v>3.9289999999999998</v>
      </c>
      <c r="FH1983" s="2">
        <v>3.8090000000000002</v>
      </c>
      <c r="FI1983" s="2">
        <v>3.6869999999999998</v>
      </c>
      <c r="FJ1983" s="2">
        <v>3.6459999999999999</v>
      </c>
      <c r="FK1983" s="2">
        <v>3.6659999999999999</v>
      </c>
      <c r="FL1983" s="2">
        <v>3.6760000000000002</v>
      </c>
      <c r="FM1983" s="2">
        <v>3.6909999999999998</v>
      </c>
      <c r="FN1983" s="2">
        <v>3.7120000000000002</v>
      </c>
      <c r="FO1983" s="2">
        <v>3.7229999999999999</v>
      </c>
      <c r="FP1983" s="2">
        <v>3.8610000000000002</v>
      </c>
      <c r="FQ1983" s="2">
        <v>4.0410000000000004</v>
      </c>
      <c r="FR1983" s="2">
        <v>4.0789999999999997</v>
      </c>
      <c r="FS1983" s="2">
        <v>3.944</v>
      </c>
      <c r="FT1983" s="2">
        <v>3.8239999999999998</v>
      </c>
      <c r="FU1983" s="2">
        <v>3.702</v>
      </c>
      <c r="FV1983" s="2">
        <v>3.661</v>
      </c>
      <c r="FW1983" s="2">
        <v>3.681</v>
      </c>
      <c r="FX1983" s="2">
        <v>3.6909999999999998</v>
      </c>
      <c r="FY1983" s="2">
        <v>3.706</v>
      </c>
      <c r="FZ1983" s="2">
        <v>3.7269999999999999</v>
      </c>
      <c r="GA1983" s="2">
        <v>3.738</v>
      </c>
      <c r="GB1983" s="2">
        <v>3.8759999999999999</v>
      </c>
      <c r="GC1983" s="2"/>
      <c r="GD1983" s="2"/>
      <c r="GE1983" s="2"/>
      <c r="GF1983" s="2"/>
      <c r="GG1983" s="2"/>
      <c r="GH1983" s="2"/>
      <c r="GI1983" s="2"/>
      <c r="GJ1983" s="2"/>
      <c r="GK1983" s="2"/>
      <c r="GL1983" s="2"/>
      <c r="GM1983" s="2"/>
      <c r="GN1983" s="2"/>
      <c r="GO1983" s="2"/>
      <c r="GP1983" s="2"/>
      <c r="GQ1983" s="2"/>
    </row>
    <row r="1984" spans="1:199" customFormat="1" hidden="1" x14ac:dyDescent="0.2">
      <c r="A1984">
        <f t="shared" si="472"/>
        <v>2</v>
      </c>
      <c r="B1984">
        <f t="shared" si="473"/>
        <v>11</v>
      </c>
      <c r="C1984" s="1">
        <v>36844</v>
      </c>
      <c r="D1984">
        <f t="shared" si="474"/>
        <v>11</v>
      </c>
      <c r="E1984">
        <f t="shared" si="475"/>
        <v>2000</v>
      </c>
      <c r="F1984" s="15"/>
      <c r="G1984" s="16">
        <f t="shared" si="464"/>
        <v>-0.62849999999999895</v>
      </c>
      <c r="H1984" s="16">
        <f t="shared" si="465"/>
        <v>-0.30825000000000058</v>
      </c>
      <c r="I1984" s="16">
        <f t="shared" si="466"/>
        <v>-0.93674999999999953</v>
      </c>
      <c r="J1984" s="7">
        <f>VLOOKUP(C1984,'Nymex hist.'!A:B,2,0)</f>
        <v>6.016</v>
      </c>
      <c r="K1984" s="7"/>
      <c r="L1984" s="7"/>
      <c r="M1984" s="9">
        <f t="shared" si="467"/>
        <v>4.898416666666666</v>
      </c>
      <c r="N1984" s="9">
        <f t="shared" si="468"/>
        <v>4.269916666666667</v>
      </c>
      <c r="O1984" s="9">
        <f t="shared" si="469"/>
        <v>3.9616666666666664</v>
      </c>
      <c r="P1984" s="9">
        <f t="shared" si="470"/>
        <v>3.898333333333333</v>
      </c>
      <c r="Q1984" s="9">
        <f t="shared" si="471"/>
        <v>3.9033333333333329</v>
      </c>
      <c r="R1984" s="8">
        <v>36844</v>
      </c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3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>
        <v>6.016</v>
      </c>
      <c r="DJ1984" s="2">
        <v>6.0019999999999998</v>
      </c>
      <c r="DK1984" s="2">
        <v>5.62</v>
      </c>
      <c r="DL1984" s="2">
        <v>5.2080000000000002</v>
      </c>
      <c r="DM1984" s="2">
        <v>4.7930000000000001</v>
      </c>
      <c r="DN1984" s="2">
        <v>4.6449999999999996</v>
      </c>
      <c r="DO1984" s="2">
        <v>4.625</v>
      </c>
      <c r="DP1984" s="2">
        <v>4.6180000000000003</v>
      </c>
      <c r="DQ1984" s="2">
        <v>4.617</v>
      </c>
      <c r="DR1984" s="2">
        <v>4.6020000000000003</v>
      </c>
      <c r="DS1984" s="2">
        <v>4.5910000000000002</v>
      </c>
      <c r="DT1984" s="2">
        <v>4.6909999999999998</v>
      </c>
      <c r="DU1984" s="2">
        <v>4.7690000000000001</v>
      </c>
      <c r="DV1984" s="2">
        <v>4.7640000000000002</v>
      </c>
      <c r="DW1984" s="2">
        <v>4.5679999999999996</v>
      </c>
      <c r="DX1984" s="2">
        <v>4.3929999999999998</v>
      </c>
      <c r="DY1984" s="2">
        <v>4.173</v>
      </c>
      <c r="DZ1984" s="2">
        <v>4.133</v>
      </c>
      <c r="EA1984" s="2">
        <v>4.1029999999999998</v>
      </c>
      <c r="EB1984" s="2">
        <v>4.1189999999999998</v>
      </c>
      <c r="EC1984" s="2">
        <v>4.1239999999999997</v>
      </c>
      <c r="ED1984" s="2">
        <v>4.1390000000000002</v>
      </c>
      <c r="EE1984" s="2">
        <v>4.1340000000000003</v>
      </c>
      <c r="EF1984" s="2">
        <v>4.2439999999999998</v>
      </c>
      <c r="EG1984" s="2">
        <v>4.3449999999999998</v>
      </c>
      <c r="EH1984" s="2">
        <v>4.3479999999999999</v>
      </c>
      <c r="EI1984" s="2">
        <v>4.1779999999999999</v>
      </c>
      <c r="EJ1984" s="2">
        <v>4.008</v>
      </c>
      <c r="EK1984" s="2">
        <v>3.8460000000000001</v>
      </c>
      <c r="EL1984" s="2">
        <v>3.81</v>
      </c>
      <c r="EM1984" s="2">
        <v>3.8250000000000002</v>
      </c>
      <c r="EN1984" s="2">
        <v>3.8380000000000001</v>
      </c>
      <c r="EO1984" s="2">
        <v>3.8380000000000001</v>
      </c>
      <c r="EP1984" s="2">
        <v>3.8580000000000001</v>
      </c>
      <c r="EQ1984" s="2">
        <v>3.8690000000000002</v>
      </c>
      <c r="ER1984" s="2">
        <v>3.9969999999999999</v>
      </c>
      <c r="ES1984" s="2">
        <v>4.125</v>
      </c>
      <c r="ET1984" s="2">
        <v>4.1529999999999996</v>
      </c>
      <c r="EU1984" s="2">
        <v>4.0179999999999998</v>
      </c>
      <c r="EV1984" s="2">
        <v>3.9079999999999999</v>
      </c>
      <c r="EW1984" s="2">
        <v>3.786</v>
      </c>
      <c r="EX1984" s="2">
        <v>3.7549999999999999</v>
      </c>
      <c r="EY1984" s="2">
        <v>3.78</v>
      </c>
      <c r="EZ1984" s="2">
        <v>3.7930000000000001</v>
      </c>
      <c r="FA1984" s="2">
        <v>3.8079999999999998</v>
      </c>
      <c r="FB1984" s="2">
        <v>3.8330000000000002</v>
      </c>
      <c r="FC1984" s="2">
        <v>3.8439999999999999</v>
      </c>
      <c r="FD1984" s="2">
        <v>3.9820000000000002</v>
      </c>
      <c r="FE1984" s="2">
        <v>4.12</v>
      </c>
      <c r="FF1984" s="2">
        <v>4.1580000000000004</v>
      </c>
      <c r="FG1984" s="2">
        <v>4.0229999999999997</v>
      </c>
      <c r="FH1984" s="2">
        <v>3.9129999999999998</v>
      </c>
      <c r="FI1984" s="2">
        <v>3.7909999999999999</v>
      </c>
      <c r="FJ1984" s="2">
        <v>3.76</v>
      </c>
      <c r="FK1984" s="2">
        <v>3.7850000000000001</v>
      </c>
      <c r="FL1984" s="2">
        <v>3.798</v>
      </c>
      <c r="FM1984" s="2">
        <v>3.8130000000000002</v>
      </c>
      <c r="FN1984" s="2">
        <v>3.8380000000000001</v>
      </c>
      <c r="FO1984" s="2">
        <v>3.8490000000000002</v>
      </c>
      <c r="FP1984" s="2">
        <v>3.9870000000000001</v>
      </c>
      <c r="FQ1984" s="2">
        <v>4.125</v>
      </c>
      <c r="FR1984" s="2">
        <v>4.173</v>
      </c>
      <c r="FS1984" s="2">
        <v>4.0380000000000003</v>
      </c>
      <c r="FT1984" s="2">
        <v>3.9279999999999999</v>
      </c>
      <c r="FU1984" s="2">
        <v>3.806</v>
      </c>
      <c r="FV1984" s="2">
        <v>3.7749999999999999</v>
      </c>
      <c r="FW1984" s="2">
        <v>3.8</v>
      </c>
      <c r="FX1984" s="2">
        <v>3.8130000000000002</v>
      </c>
      <c r="FY1984" s="2">
        <v>3.8279999999999998</v>
      </c>
      <c r="FZ1984" s="2">
        <v>3.8530000000000002</v>
      </c>
      <c r="GA1984" s="2">
        <v>3.8639999999999999</v>
      </c>
      <c r="GB1984" s="2">
        <v>4.0019999999999998</v>
      </c>
      <c r="GC1984" s="2"/>
      <c r="GD1984" s="2"/>
      <c r="GE1984" s="2"/>
      <c r="GF1984" s="2"/>
      <c r="GG1984" s="2"/>
      <c r="GH1984" s="2"/>
      <c r="GI1984" s="2"/>
      <c r="GJ1984" s="2"/>
      <c r="GK1984" s="2"/>
      <c r="GL1984" s="2"/>
      <c r="GM1984" s="2"/>
      <c r="GN1984" s="2"/>
      <c r="GO1984" s="2"/>
      <c r="GP1984" s="2"/>
      <c r="GQ1984" s="2"/>
    </row>
    <row r="1985" spans="1:199" customFormat="1" hidden="1" x14ac:dyDescent="0.2">
      <c r="A1985">
        <f t="shared" si="472"/>
        <v>3</v>
      </c>
      <c r="B1985">
        <f t="shared" si="473"/>
        <v>11</v>
      </c>
      <c r="C1985" s="1">
        <v>36845</v>
      </c>
      <c r="D1985">
        <f t="shared" si="474"/>
        <v>11</v>
      </c>
      <c r="E1985">
        <f t="shared" si="475"/>
        <v>2000</v>
      </c>
      <c r="F1985" s="15"/>
      <c r="G1985" s="16">
        <f t="shared" si="464"/>
        <v>-0.68916666666666693</v>
      </c>
      <c r="H1985" s="16">
        <f t="shared" si="465"/>
        <v>-0.3199999999999994</v>
      </c>
      <c r="I1985" s="16">
        <f t="shared" si="466"/>
        <v>-1.0091666666666663</v>
      </c>
      <c r="J1985" s="7">
        <f>VLOOKUP(C1985,'Nymex hist.'!A:B,2,0)</f>
        <v>6.2649999999999997</v>
      </c>
      <c r="K1985" s="7"/>
      <c r="L1985" s="7"/>
      <c r="M1985" s="9">
        <f t="shared" si="467"/>
        <v>4.9999166666666666</v>
      </c>
      <c r="N1985" s="9">
        <f t="shared" si="468"/>
        <v>4.3107499999999996</v>
      </c>
      <c r="O1985" s="9">
        <f t="shared" si="469"/>
        <v>3.9907500000000002</v>
      </c>
      <c r="P1985" s="9">
        <f t="shared" si="470"/>
        <v>3.9276666666666666</v>
      </c>
      <c r="Q1985" s="9">
        <f t="shared" si="471"/>
        <v>3.9276666666666666</v>
      </c>
      <c r="R1985" s="8">
        <v>36845</v>
      </c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3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>
        <v>6.2649999999999997</v>
      </c>
      <c r="DJ1985" s="2">
        <v>6.2309999999999999</v>
      </c>
      <c r="DK1985" s="2">
        <v>5.8109999999999999</v>
      </c>
      <c r="DL1985" s="2">
        <v>5.351</v>
      </c>
      <c r="DM1985" s="2">
        <v>4.8929999999999998</v>
      </c>
      <c r="DN1985" s="2">
        <v>4.7279999999999998</v>
      </c>
      <c r="DO1985" s="2">
        <v>4.7060000000000004</v>
      </c>
      <c r="DP1985" s="2">
        <v>4.6959999999999997</v>
      </c>
      <c r="DQ1985" s="2">
        <v>4.6900000000000004</v>
      </c>
      <c r="DR1985" s="2">
        <v>4.6749999999999998</v>
      </c>
      <c r="DS1985" s="2">
        <v>4.66</v>
      </c>
      <c r="DT1985" s="2">
        <v>4.74</v>
      </c>
      <c r="DU1985" s="2">
        <v>4.8179999999999996</v>
      </c>
      <c r="DV1985" s="2">
        <v>4.8079999999999998</v>
      </c>
      <c r="DW1985" s="2">
        <v>4.6120000000000001</v>
      </c>
      <c r="DX1985" s="2">
        <v>4.4370000000000003</v>
      </c>
      <c r="DY1985" s="2">
        <v>4.2050000000000001</v>
      </c>
      <c r="DZ1985" s="2">
        <v>4.165</v>
      </c>
      <c r="EA1985" s="2">
        <v>4.1449999999999996</v>
      </c>
      <c r="EB1985" s="2">
        <v>4.1609999999999996</v>
      </c>
      <c r="EC1985" s="2">
        <v>4.1660000000000004</v>
      </c>
      <c r="ED1985" s="2">
        <v>4.181</v>
      </c>
      <c r="EE1985" s="2">
        <v>4.1760000000000002</v>
      </c>
      <c r="EF1985" s="2">
        <v>4.2859999999999996</v>
      </c>
      <c r="EG1985" s="2">
        <v>4.3869999999999996</v>
      </c>
      <c r="EH1985" s="2">
        <v>4.3819999999999997</v>
      </c>
      <c r="EI1985" s="2">
        <v>4.2080000000000002</v>
      </c>
      <c r="EJ1985" s="2">
        <v>4.0380000000000003</v>
      </c>
      <c r="EK1985" s="2">
        <v>3.8759999999999999</v>
      </c>
      <c r="EL1985" s="2">
        <v>3.84</v>
      </c>
      <c r="EM1985" s="2">
        <v>3.855</v>
      </c>
      <c r="EN1985" s="2">
        <v>3.8679999999999999</v>
      </c>
      <c r="EO1985" s="2">
        <v>3.8679999999999999</v>
      </c>
      <c r="EP1985" s="2">
        <v>3.8839999999999999</v>
      </c>
      <c r="EQ1985" s="2">
        <v>3.8889999999999998</v>
      </c>
      <c r="ER1985" s="2">
        <v>4.0140000000000002</v>
      </c>
      <c r="ES1985" s="2">
        <v>4.1669999999999998</v>
      </c>
      <c r="ET1985" s="2">
        <v>4.1870000000000003</v>
      </c>
      <c r="EU1985" s="2">
        <v>4.048</v>
      </c>
      <c r="EV1985" s="2">
        <v>3.9380000000000002</v>
      </c>
      <c r="EW1985" s="2">
        <v>3.8159999999999998</v>
      </c>
      <c r="EX1985" s="2">
        <v>3.7850000000000001</v>
      </c>
      <c r="EY1985" s="2">
        <v>3.81</v>
      </c>
      <c r="EZ1985" s="2">
        <v>3.823</v>
      </c>
      <c r="FA1985" s="2">
        <v>3.8380000000000001</v>
      </c>
      <c r="FB1985" s="2">
        <v>3.859</v>
      </c>
      <c r="FC1985" s="2">
        <v>3.8639999999999999</v>
      </c>
      <c r="FD1985" s="2">
        <v>4.0019999999999998</v>
      </c>
      <c r="FE1985" s="2">
        <v>4.1619999999999999</v>
      </c>
      <c r="FF1985" s="2">
        <v>4.1870000000000003</v>
      </c>
      <c r="FG1985" s="2">
        <v>4.048</v>
      </c>
      <c r="FH1985" s="2">
        <v>3.9380000000000002</v>
      </c>
      <c r="FI1985" s="2">
        <v>3.8159999999999998</v>
      </c>
      <c r="FJ1985" s="2">
        <v>3.7850000000000001</v>
      </c>
      <c r="FK1985" s="2">
        <v>3.81</v>
      </c>
      <c r="FL1985" s="2">
        <v>3.823</v>
      </c>
      <c r="FM1985" s="2">
        <v>3.8380000000000001</v>
      </c>
      <c r="FN1985" s="2">
        <v>3.859</v>
      </c>
      <c r="FO1985" s="2">
        <v>3.8639999999999999</v>
      </c>
      <c r="FP1985" s="2">
        <v>4.0019999999999998</v>
      </c>
      <c r="FQ1985" s="2">
        <v>4.1619999999999999</v>
      </c>
      <c r="FR1985" s="2">
        <v>4.202</v>
      </c>
      <c r="FS1985" s="2">
        <v>4.0629999999999997</v>
      </c>
      <c r="FT1985" s="2">
        <v>3.9529999999999998</v>
      </c>
      <c r="FU1985" s="2">
        <v>3.831</v>
      </c>
      <c r="FV1985" s="2">
        <v>3.8</v>
      </c>
      <c r="FW1985" s="2">
        <v>3.8250000000000002</v>
      </c>
      <c r="FX1985" s="2">
        <v>3.8380000000000001</v>
      </c>
      <c r="FY1985" s="2">
        <v>3.8530000000000002</v>
      </c>
      <c r="FZ1985" s="2">
        <v>3.8740000000000001</v>
      </c>
      <c r="GA1985" s="2">
        <v>3.879</v>
      </c>
      <c r="GB1985" s="2">
        <v>4.0170000000000003</v>
      </c>
      <c r="GC1985" s="2"/>
      <c r="GD1985" s="2"/>
      <c r="GE1985" s="2"/>
      <c r="GF1985" s="2"/>
      <c r="GG1985" s="2"/>
      <c r="GH1985" s="2"/>
      <c r="GI1985" s="2"/>
      <c r="GJ1985" s="2"/>
      <c r="GK1985" s="2"/>
      <c r="GL1985" s="2"/>
      <c r="GM1985" s="2"/>
      <c r="GN1985" s="2"/>
      <c r="GO1985" s="2"/>
      <c r="GP1985" s="2"/>
      <c r="GQ1985" s="2"/>
    </row>
    <row r="1986" spans="1:199" customFormat="1" hidden="1" x14ac:dyDescent="0.2">
      <c r="A1986">
        <f t="shared" si="472"/>
        <v>4</v>
      </c>
      <c r="B1986">
        <f t="shared" si="473"/>
        <v>11</v>
      </c>
      <c r="C1986" s="1">
        <v>36846</v>
      </c>
      <c r="D1986">
        <f t="shared" si="474"/>
        <v>11</v>
      </c>
      <c r="E1986">
        <f t="shared" si="475"/>
        <v>2000</v>
      </c>
      <c r="F1986" s="15"/>
      <c r="G1986" s="16">
        <f t="shared" si="464"/>
        <v>-0.59524999999999917</v>
      </c>
      <c r="H1986" s="16">
        <f t="shared" si="465"/>
        <v>-0.27800000000000002</v>
      </c>
      <c r="I1986" s="16">
        <f t="shared" si="466"/>
        <v>-0.87324999999999919</v>
      </c>
      <c r="J1986" s="7">
        <f>VLOOKUP(C1986,'Nymex hist.'!A:B,2,0)</f>
        <v>5.798</v>
      </c>
      <c r="K1986" s="7"/>
      <c r="L1986" s="7"/>
      <c r="M1986" s="9">
        <f t="shared" si="467"/>
        <v>4.720416666666666</v>
      </c>
      <c r="N1986" s="9">
        <f t="shared" si="468"/>
        <v>4.1251666666666669</v>
      </c>
      <c r="O1986" s="9">
        <f t="shared" si="469"/>
        <v>3.8471666666666668</v>
      </c>
      <c r="P1986" s="9">
        <f t="shared" si="470"/>
        <v>3.7992499999999993</v>
      </c>
      <c r="Q1986" s="9">
        <f t="shared" si="471"/>
        <v>3.804250000000001</v>
      </c>
      <c r="R1986" s="8">
        <v>36846</v>
      </c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3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>
        <v>5.798</v>
      </c>
      <c r="DJ1986" s="2">
        <v>5.7880000000000003</v>
      </c>
      <c r="DK1986" s="2">
        <v>5.5110000000000001</v>
      </c>
      <c r="DL1986" s="2">
        <v>5.0510000000000002</v>
      </c>
      <c r="DM1986" s="2">
        <v>4.6100000000000003</v>
      </c>
      <c r="DN1986" s="2">
        <v>4.4649999999999999</v>
      </c>
      <c r="DO1986" s="2">
        <v>4.4450000000000003</v>
      </c>
      <c r="DP1986" s="2">
        <v>4.4349999999999996</v>
      </c>
      <c r="DQ1986" s="2">
        <v>4.43</v>
      </c>
      <c r="DR1986" s="2">
        <v>4.42</v>
      </c>
      <c r="DS1986" s="2">
        <v>4.4050000000000002</v>
      </c>
      <c r="DT1986" s="2">
        <v>4.4950000000000001</v>
      </c>
      <c r="DU1986" s="2">
        <v>4.59</v>
      </c>
      <c r="DV1986" s="2">
        <v>4.585</v>
      </c>
      <c r="DW1986" s="2">
        <v>4.4050000000000002</v>
      </c>
      <c r="DX1986" s="2">
        <v>4.24</v>
      </c>
      <c r="DY1986" s="2">
        <v>4.0149999999999997</v>
      </c>
      <c r="DZ1986" s="2">
        <v>3.9750000000000001</v>
      </c>
      <c r="EA1986" s="2">
        <v>3.9649999999999999</v>
      </c>
      <c r="EB1986" s="2">
        <v>3.9809999999999999</v>
      </c>
      <c r="EC1986" s="2">
        <v>3.9860000000000002</v>
      </c>
      <c r="ED1986" s="2">
        <v>4.0010000000000003</v>
      </c>
      <c r="EE1986" s="2">
        <v>4.0060000000000002</v>
      </c>
      <c r="EF1986" s="2">
        <v>4.1210000000000004</v>
      </c>
      <c r="EG1986" s="2">
        <v>4.2220000000000004</v>
      </c>
      <c r="EH1986" s="2">
        <v>4.2270000000000003</v>
      </c>
      <c r="EI1986" s="2">
        <v>4.0529999999999999</v>
      </c>
      <c r="EJ1986" s="2">
        <v>3.883</v>
      </c>
      <c r="EK1986" s="2">
        <v>3.7210000000000001</v>
      </c>
      <c r="EL1986" s="2">
        <v>3.6949999999999998</v>
      </c>
      <c r="EM1986" s="2">
        <v>3.7149999999999999</v>
      </c>
      <c r="EN1986" s="2">
        <v>3.73</v>
      </c>
      <c r="EO1986" s="2">
        <v>3.73</v>
      </c>
      <c r="EP1986" s="2">
        <v>3.75</v>
      </c>
      <c r="EQ1986" s="2">
        <v>3.76</v>
      </c>
      <c r="ER1986" s="2">
        <v>3.8849999999999998</v>
      </c>
      <c r="ES1986" s="2">
        <v>4.0170000000000003</v>
      </c>
      <c r="ET1986" s="2">
        <v>4.0469999999999997</v>
      </c>
      <c r="EU1986" s="2">
        <v>3.9079999999999999</v>
      </c>
      <c r="EV1986" s="2">
        <v>3.798</v>
      </c>
      <c r="EW1986" s="2">
        <v>3.6760000000000002</v>
      </c>
      <c r="EX1986" s="2">
        <v>3.6549999999999998</v>
      </c>
      <c r="EY1986" s="2">
        <v>3.6850000000000001</v>
      </c>
      <c r="EZ1986" s="2">
        <v>3.7</v>
      </c>
      <c r="FA1986" s="2">
        <v>3.7149999999999999</v>
      </c>
      <c r="FB1986" s="2">
        <v>3.7450000000000001</v>
      </c>
      <c r="FC1986" s="2">
        <v>3.75</v>
      </c>
      <c r="FD1986" s="2">
        <v>3.8849999999999998</v>
      </c>
      <c r="FE1986" s="2">
        <v>4.0270000000000001</v>
      </c>
      <c r="FF1986" s="2">
        <v>4.0519999999999996</v>
      </c>
      <c r="FG1986" s="2">
        <v>3.9129999999999998</v>
      </c>
      <c r="FH1986" s="2">
        <v>3.8029999999999999</v>
      </c>
      <c r="FI1986" s="2">
        <v>3.681</v>
      </c>
      <c r="FJ1986" s="2">
        <v>3.66</v>
      </c>
      <c r="FK1986" s="2">
        <v>3.69</v>
      </c>
      <c r="FL1986" s="2">
        <v>3.7050000000000001</v>
      </c>
      <c r="FM1986" s="2">
        <v>3.72</v>
      </c>
      <c r="FN1986" s="2">
        <v>3.75</v>
      </c>
      <c r="FO1986" s="2">
        <v>3.7549999999999999</v>
      </c>
      <c r="FP1986" s="2">
        <v>3.89</v>
      </c>
      <c r="FQ1986" s="2">
        <v>4.032</v>
      </c>
      <c r="FR1986" s="2">
        <v>4.0720000000000001</v>
      </c>
      <c r="FS1986" s="2">
        <v>3.9329999999999998</v>
      </c>
      <c r="FT1986" s="2">
        <v>3.823</v>
      </c>
      <c r="FU1986" s="2">
        <v>3.7010000000000001</v>
      </c>
      <c r="FV1986" s="2">
        <v>3.68</v>
      </c>
      <c r="FW1986" s="2">
        <v>3.71</v>
      </c>
      <c r="FX1986" s="2">
        <v>3.7250000000000001</v>
      </c>
      <c r="FY1986" s="2">
        <v>3.74</v>
      </c>
      <c r="FZ1986" s="2">
        <v>3.77</v>
      </c>
      <c r="GA1986" s="2">
        <v>3.7749999999999999</v>
      </c>
      <c r="GB1986" s="2">
        <v>3.91</v>
      </c>
      <c r="GC1986" s="2"/>
      <c r="GD1986" s="2"/>
      <c r="GE1986" s="2"/>
      <c r="GF1986" s="2"/>
      <c r="GG1986" s="2"/>
      <c r="GH1986" s="2"/>
      <c r="GI1986" s="2"/>
      <c r="GJ1986" s="2"/>
      <c r="GK1986" s="2"/>
      <c r="GL1986" s="2"/>
      <c r="GM1986" s="2"/>
      <c r="GN1986" s="2"/>
      <c r="GO1986" s="2"/>
      <c r="GP1986" s="2"/>
      <c r="GQ1986" s="2"/>
    </row>
    <row r="1987" spans="1:199" customFormat="1" hidden="1" x14ac:dyDescent="0.2">
      <c r="A1987">
        <f t="shared" si="472"/>
        <v>5</v>
      </c>
      <c r="B1987">
        <f t="shared" si="473"/>
        <v>11</v>
      </c>
      <c r="C1987" s="1">
        <v>36847</v>
      </c>
      <c r="D1987">
        <f t="shared" si="474"/>
        <v>11</v>
      </c>
      <c r="E1987">
        <f t="shared" si="475"/>
        <v>2000</v>
      </c>
      <c r="F1987" s="15"/>
      <c r="G1987" s="16">
        <f t="shared" si="464"/>
        <v>-0.66958333333333275</v>
      </c>
      <c r="H1987" s="16">
        <f t="shared" si="465"/>
        <v>-0.29266666666666685</v>
      </c>
      <c r="I1987" s="16">
        <f t="shared" si="466"/>
        <v>-0.96224999999999961</v>
      </c>
      <c r="J1987" s="7">
        <f>VLOOKUP(C1987,'Nymex hist.'!A:B,2,0)</f>
        <v>6.1</v>
      </c>
      <c r="K1987" s="7"/>
      <c r="L1987" s="7"/>
      <c r="M1987" s="9">
        <f t="shared" si="467"/>
        <v>4.8134166666666669</v>
      </c>
      <c r="N1987" s="9">
        <f t="shared" si="468"/>
        <v>4.1438333333333341</v>
      </c>
      <c r="O1987" s="9">
        <f t="shared" si="469"/>
        <v>3.8511666666666673</v>
      </c>
      <c r="P1987" s="9">
        <f t="shared" si="470"/>
        <v>3.8028333333333335</v>
      </c>
      <c r="Q1987" s="9">
        <f t="shared" si="471"/>
        <v>3.8078333333333334</v>
      </c>
      <c r="R1987" s="8">
        <v>36847</v>
      </c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3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>
        <v>6.1</v>
      </c>
      <c r="DJ1987" s="2">
        <v>6.0830000000000002</v>
      </c>
      <c r="DK1987" s="2">
        <v>5.7</v>
      </c>
      <c r="DL1987" s="2">
        <v>5.2350000000000003</v>
      </c>
      <c r="DM1987" s="2">
        <v>4.7149999999999999</v>
      </c>
      <c r="DN1987" s="2">
        <v>4.5149999999999997</v>
      </c>
      <c r="DO1987" s="2">
        <v>4.49</v>
      </c>
      <c r="DP1987" s="2">
        <v>4.4809999999999999</v>
      </c>
      <c r="DQ1987" s="2">
        <v>4.4770000000000003</v>
      </c>
      <c r="DR1987" s="2">
        <v>4.46</v>
      </c>
      <c r="DS1987" s="2">
        <v>4.4450000000000003</v>
      </c>
      <c r="DT1987" s="2">
        <v>4.53</v>
      </c>
      <c r="DU1987" s="2">
        <v>4.63</v>
      </c>
      <c r="DV1987" s="2">
        <v>4.63</v>
      </c>
      <c r="DW1987" s="2">
        <v>4.4550000000000001</v>
      </c>
      <c r="DX1987" s="2">
        <v>4.28</v>
      </c>
      <c r="DY1987" s="2">
        <v>4.04</v>
      </c>
      <c r="DZ1987" s="2">
        <v>3.9950000000000001</v>
      </c>
      <c r="EA1987" s="2">
        <v>3.98</v>
      </c>
      <c r="EB1987" s="2">
        <v>3.99</v>
      </c>
      <c r="EC1987" s="2">
        <v>3.99</v>
      </c>
      <c r="ED1987" s="2">
        <v>4.0049999999999999</v>
      </c>
      <c r="EE1987" s="2">
        <v>4.01</v>
      </c>
      <c r="EF1987" s="2">
        <v>4.125</v>
      </c>
      <c r="EG1987" s="2">
        <v>4.226</v>
      </c>
      <c r="EH1987" s="2">
        <v>4.2309999999999999</v>
      </c>
      <c r="EI1987" s="2">
        <v>4.0570000000000004</v>
      </c>
      <c r="EJ1987" s="2">
        <v>3.887</v>
      </c>
      <c r="EK1987" s="2">
        <v>3.7250000000000001</v>
      </c>
      <c r="EL1987" s="2">
        <v>3.6989999999999998</v>
      </c>
      <c r="EM1987" s="2">
        <v>3.7189999999999999</v>
      </c>
      <c r="EN1987" s="2">
        <v>3.734</v>
      </c>
      <c r="EO1987" s="2">
        <v>3.734</v>
      </c>
      <c r="EP1987" s="2">
        <v>3.754</v>
      </c>
      <c r="EQ1987" s="2">
        <v>3.7639999999999998</v>
      </c>
      <c r="ER1987" s="2">
        <v>3.8889999999999998</v>
      </c>
      <c r="ES1987" s="2">
        <v>4.0209999999999999</v>
      </c>
      <c r="ET1987" s="2">
        <v>4.0510000000000002</v>
      </c>
      <c r="EU1987" s="2">
        <v>3.9119999999999999</v>
      </c>
      <c r="EV1987" s="2">
        <v>3.802</v>
      </c>
      <c r="EW1987" s="2">
        <v>3.68</v>
      </c>
      <c r="EX1987" s="2">
        <v>3.6589999999999998</v>
      </c>
      <c r="EY1987" s="2">
        <v>3.6890000000000001</v>
      </c>
      <c r="EZ1987" s="2">
        <v>3.7040000000000002</v>
      </c>
      <c r="FA1987" s="2">
        <v>3.7189999999999999</v>
      </c>
      <c r="FB1987" s="2">
        <v>3.7440000000000002</v>
      </c>
      <c r="FC1987" s="2">
        <v>3.754</v>
      </c>
      <c r="FD1987" s="2">
        <v>3.8889999999999998</v>
      </c>
      <c r="FE1987" s="2">
        <v>4.0309999999999997</v>
      </c>
      <c r="FF1987" s="2">
        <v>4.056</v>
      </c>
      <c r="FG1987" s="2">
        <v>3.9169999999999998</v>
      </c>
      <c r="FH1987" s="2">
        <v>3.8069999999999999</v>
      </c>
      <c r="FI1987" s="2">
        <v>3.6850000000000001</v>
      </c>
      <c r="FJ1987" s="2">
        <v>3.6640000000000001</v>
      </c>
      <c r="FK1987" s="2">
        <v>3.694</v>
      </c>
      <c r="FL1987" s="2">
        <v>3.7090000000000001</v>
      </c>
      <c r="FM1987" s="2">
        <v>3.7240000000000002</v>
      </c>
      <c r="FN1987" s="2">
        <v>3.7490000000000001</v>
      </c>
      <c r="FO1987" s="2">
        <v>3.7589999999999999</v>
      </c>
      <c r="FP1987" s="2">
        <v>3.8940000000000001</v>
      </c>
      <c r="FQ1987" s="2">
        <v>4.0359999999999996</v>
      </c>
      <c r="FR1987" s="2">
        <v>4.0759999999999996</v>
      </c>
      <c r="FS1987" s="2">
        <v>3.9369999999999998</v>
      </c>
      <c r="FT1987" s="2">
        <v>3.827</v>
      </c>
      <c r="FU1987" s="2">
        <v>3.7050000000000001</v>
      </c>
      <c r="FV1987" s="2">
        <v>3.6840000000000002</v>
      </c>
      <c r="FW1987" s="2">
        <v>3.714</v>
      </c>
      <c r="FX1987" s="2">
        <v>3.7290000000000001</v>
      </c>
      <c r="FY1987" s="2">
        <v>3.7440000000000002</v>
      </c>
      <c r="FZ1987" s="2">
        <v>3.7690000000000001</v>
      </c>
      <c r="GA1987" s="2">
        <v>3.7789999999999999</v>
      </c>
      <c r="GB1987" s="2">
        <v>3.9140000000000001</v>
      </c>
      <c r="GC1987" s="2"/>
      <c r="GD1987" s="2"/>
      <c r="GE1987" s="2"/>
      <c r="GF1987" s="2"/>
      <c r="GG1987" s="2"/>
      <c r="GH1987" s="2"/>
      <c r="GI1987" s="2"/>
      <c r="GJ1987" s="2"/>
      <c r="GK1987" s="2"/>
      <c r="GL1987" s="2"/>
      <c r="GM1987" s="2"/>
      <c r="GN1987" s="2"/>
      <c r="GO1987" s="2"/>
      <c r="GP1987" s="2"/>
      <c r="GQ1987" s="2"/>
    </row>
    <row r="1988" spans="1:199" customFormat="1" hidden="1" x14ac:dyDescent="0.2">
      <c r="A1988">
        <f t="shared" si="472"/>
        <v>1</v>
      </c>
      <c r="B1988">
        <f t="shared" si="473"/>
        <v>11</v>
      </c>
      <c r="C1988" s="1">
        <v>36850</v>
      </c>
      <c r="D1988">
        <f t="shared" si="474"/>
        <v>11</v>
      </c>
      <c r="E1988">
        <f t="shared" si="475"/>
        <v>2000</v>
      </c>
      <c r="F1988" s="15"/>
      <c r="G1988" s="16">
        <f t="shared" si="464"/>
        <v>-0.73224999999999874</v>
      </c>
      <c r="H1988" s="16">
        <f t="shared" si="465"/>
        <v>-0.30558333333333509</v>
      </c>
      <c r="I1988" s="16">
        <f t="shared" si="466"/>
        <v>-1.0378333333333338</v>
      </c>
      <c r="J1988" s="7">
        <f>VLOOKUP(C1988,'Nymex hist.'!A:B,2,0)</f>
        <v>6.2489999999999997</v>
      </c>
      <c r="K1988" s="7"/>
      <c r="L1988" s="7"/>
      <c r="M1988" s="9">
        <f t="shared" si="467"/>
        <v>4.8540000000000001</v>
      </c>
      <c r="N1988" s="9">
        <f t="shared" si="468"/>
        <v>4.1217500000000014</v>
      </c>
      <c r="O1988" s="9">
        <f t="shared" si="469"/>
        <v>3.8161666666666663</v>
      </c>
      <c r="P1988" s="9">
        <f t="shared" si="470"/>
        <v>3.7678333333333338</v>
      </c>
      <c r="Q1988" s="9">
        <f t="shared" si="471"/>
        <v>3.7678333333333338</v>
      </c>
      <c r="R1988" s="8">
        <v>36850</v>
      </c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3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>
        <v>6.2489999999999997</v>
      </c>
      <c r="DJ1988" s="2">
        <v>6.2359999999999998</v>
      </c>
      <c r="DK1988" s="2">
        <v>5.8449999999999998</v>
      </c>
      <c r="DL1988" s="2">
        <v>5.3179999999999996</v>
      </c>
      <c r="DM1988" s="2">
        <v>4.74</v>
      </c>
      <c r="DN1988" s="2">
        <v>4.5250000000000004</v>
      </c>
      <c r="DO1988" s="2">
        <v>4.5049999999999999</v>
      </c>
      <c r="DP1988" s="2">
        <v>4.4950000000000001</v>
      </c>
      <c r="DQ1988" s="2">
        <v>4.49</v>
      </c>
      <c r="DR1988" s="2">
        <v>4.4710000000000001</v>
      </c>
      <c r="DS1988" s="2">
        <v>4.4539999999999997</v>
      </c>
      <c r="DT1988" s="2">
        <v>4.5389999999999997</v>
      </c>
      <c r="DU1988" s="2">
        <v>4.63</v>
      </c>
      <c r="DV1988" s="2">
        <v>4.625</v>
      </c>
      <c r="DW1988" s="2">
        <v>4.4450000000000003</v>
      </c>
      <c r="DX1988" s="2">
        <v>4.2649999999999997</v>
      </c>
      <c r="DY1988" s="2">
        <v>4.03</v>
      </c>
      <c r="DZ1988" s="2">
        <v>3.9849999999999999</v>
      </c>
      <c r="EA1988" s="2">
        <v>3.96</v>
      </c>
      <c r="EB1988" s="2">
        <v>3.96</v>
      </c>
      <c r="EC1988" s="2">
        <v>3.96</v>
      </c>
      <c r="ED1988" s="2">
        <v>3.9750000000000001</v>
      </c>
      <c r="EE1988" s="2">
        <v>3.9750000000000001</v>
      </c>
      <c r="EF1988" s="2">
        <v>4.09</v>
      </c>
      <c r="EG1988" s="2">
        <v>4.1909999999999998</v>
      </c>
      <c r="EH1988" s="2">
        <v>4.1959999999999997</v>
      </c>
      <c r="EI1988" s="2">
        <v>4.0220000000000002</v>
      </c>
      <c r="EJ1988" s="2">
        <v>3.8519999999999999</v>
      </c>
      <c r="EK1988" s="2">
        <v>3.69</v>
      </c>
      <c r="EL1988" s="2">
        <v>3.6640000000000001</v>
      </c>
      <c r="EM1988" s="2">
        <v>3.6840000000000002</v>
      </c>
      <c r="EN1988" s="2">
        <v>3.6989999999999998</v>
      </c>
      <c r="EO1988" s="2">
        <v>3.6989999999999998</v>
      </c>
      <c r="EP1988" s="2">
        <v>3.7189999999999999</v>
      </c>
      <c r="EQ1988" s="2">
        <v>3.7290000000000001</v>
      </c>
      <c r="ER1988" s="2">
        <v>3.8540000000000001</v>
      </c>
      <c r="ES1988" s="2">
        <v>3.9860000000000002</v>
      </c>
      <c r="ET1988" s="2">
        <v>4.016</v>
      </c>
      <c r="EU1988" s="2">
        <v>3.8769999999999998</v>
      </c>
      <c r="EV1988" s="2">
        <v>3.7669999999999999</v>
      </c>
      <c r="EW1988" s="2">
        <v>3.645</v>
      </c>
      <c r="EX1988" s="2">
        <v>3.6240000000000001</v>
      </c>
      <c r="EY1988" s="2">
        <v>3.6539999999999999</v>
      </c>
      <c r="EZ1988" s="2">
        <v>3.669</v>
      </c>
      <c r="FA1988" s="2">
        <v>3.6840000000000002</v>
      </c>
      <c r="FB1988" s="2">
        <v>3.7090000000000001</v>
      </c>
      <c r="FC1988" s="2">
        <v>3.7189999999999999</v>
      </c>
      <c r="FD1988" s="2">
        <v>3.8540000000000001</v>
      </c>
      <c r="FE1988" s="2">
        <v>3.996</v>
      </c>
      <c r="FF1988" s="2">
        <v>4.016</v>
      </c>
      <c r="FG1988" s="2">
        <v>3.8769999999999998</v>
      </c>
      <c r="FH1988" s="2">
        <v>3.7669999999999999</v>
      </c>
      <c r="FI1988" s="2">
        <v>3.645</v>
      </c>
      <c r="FJ1988" s="2">
        <v>3.6240000000000001</v>
      </c>
      <c r="FK1988" s="2">
        <v>3.6539999999999999</v>
      </c>
      <c r="FL1988" s="2">
        <v>3.669</v>
      </c>
      <c r="FM1988" s="2">
        <v>3.6840000000000002</v>
      </c>
      <c r="FN1988" s="2">
        <v>3.7090000000000001</v>
      </c>
      <c r="FO1988" s="2">
        <v>3.7189999999999999</v>
      </c>
      <c r="FP1988" s="2">
        <v>3.8540000000000001</v>
      </c>
      <c r="FQ1988" s="2">
        <v>3.996</v>
      </c>
      <c r="FR1988" s="2">
        <v>4.0359999999999996</v>
      </c>
      <c r="FS1988" s="2">
        <v>3.8969999999999998</v>
      </c>
      <c r="FT1988" s="2">
        <v>3.7869999999999999</v>
      </c>
      <c r="FU1988" s="2">
        <v>3.665</v>
      </c>
      <c r="FV1988" s="2">
        <v>3.6440000000000001</v>
      </c>
      <c r="FW1988" s="2">
        <v>3.6739999999999999</v>
      </c>
      <c r="FX1988" s="2">
        <v>3.6890000000000001</v>
      </c>
      <c r="FY1988" s="2">
        <v>3.7040000000000002</v>
      </c>
      <c r="FZ1988" s="2">
        <v>3.7290000000000001</v>
      </c>
      <c r="GA1988" s="2">
        <v>3.7389999999999999</v>
      </c>
      <c r="GB1988" s="2">
        <v>3.8740000000000001</v>
      </c>
      <c r="GC1988" s="2"/>
      <c r="GD1988" s="2"/>
      <c r="GE1988" s="2"/>
      <c r="GF1988" s="2"/>
      <c r="GG1988" s="2"/>
      <c r="GH1988" s="2"/>
      <c r="GI1988" s="2"/>
      <c r="GJ1988" s="2"/>
      <c r="GK1988" s="2"/>
      <c r="GL1988" s="2"/>
      <c r="GM1988" s="2"/>
      <c r="GN1988" s="2"/>
      <c r="GO1988" s="2"/>
      <c r="GP1988" s="2"/>
      <c r="GQ1988" s="2"/>
    </row>
    <row r="1989" spans="1:199" customFormat="1" hidden="1" x14ac:dyDescent="0.2">
      <c r="A1989">
        <f t="shared" si="472"/>
        <v>2</v>
      </c>
      <c r="B1989">
        <f t="shared" si="473"/>
        <v>11</v>
      </c>
      <c r="C1989" s="1">
        <v>36851</v>
      </c>
      <c r="D1989">
        <f t="shared" si="474"/>
        <v>11</v>
      </c>
      <c r="E1989">
        <f t="shared" si="475"/>
        <v>2000</v>
      </c>
      <c r="F1989" s="15"/>
      <c r="G1989" s="16">
        <f t="shared" ref="G1989:G2052" si="476">N1989-M1989</f>
        <v>-0.81533333333333413</v>
      </c>
      <c r="H1989" s="16">
        <f t="shared" ref="H1989:H2052" si="477">O1989-N1989</f>
        <v>-0.31391666666666618</v>
      </c>
      <c r="I1989" s="16">
        <f t="shared" ref="I1989:I2052" si="478">O1989-M1989</f>
        <v>-1.1292500000000003</v>
      </c>
      <c r="J1989" s="7">
        <f>VLOOKUP(C1989,'Nymex hist.'!A:B,2,0)</f>
        <v>6.4080000000000004</v>
      </c>
      <c r="K1989" s="7"/>
      <c r="L1989" s="7"/>
      <c r="M1989" s="9">
        <f t="shared" ref="M1989:M2052" si="479">SUMIF($S$3:$FQ$3,$E1989+1,$S1989:$FQ1989)/COUNTIF($S$3:$FQ$3,$E1989+1)</f>
        <v>4.937333333333334</v>
      </c>
      <c r="N1989" s="9">
        <f t="shared" ref="N1989:N2052" si="480">SUMIF($S$3:$FQ$3,$E1989+2,$S1989:$FQ1989)/COUNTIF($S$3:$FQ$3,$E1989+2)</f>
        <v>4.1219999999999999</v>
      </c>
      <c r="O1989" s="9">
        <f t="shared" ref="O1989:O2052" si="481">SUMIF($S$3:$FQ$3,$E1989+3,$S1989:$FQ1989)/COUNTIF($S$3:$FQ$3,$E1989+3)</f>
        <v>3.8080833333333337</v>
      </c>
      <c r="P1989" s="9">
        <f t="shared" ref="P1989:P2052" si="482">SUMIF($S$3:$FQ$3,$E1989+4,$S1989:$FQ1989)/COUNTIF($S$3:$FQ$3,$E1989+4)</f>
        <v>3.7597499999999999</v>
      </c>
      <c r="Q1989" s="9">
        <f t="shared" ref="Q1989:Q2014" si="483">SUMIF($S$3:$FQ$3,$E1989+5,$S1989:$FQ1989)/COUNTIF($S$3:$FQ$3,$E1989+5)</f>
        <v>3.7597499999999999</v>
      </c>
      <c r="R1989" s="8">
        <v>36851</v>
      </c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3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>
        <v>6.4080000000000004</v>
      </c>
      <c r="DJ1989" s="2">
        <v>6.4320000000000004</v>
      </c>
      <c r="DK1989" s="2">
        <v>6.0369999999999999</v>
      </c>
      <c r="DL1989" s="2">
        <v>5.4470000000000001</v>
      </c>
      <c r="DM1989" s="2">
        <v>4.8150000000000004</v>
      </c>
      <c r="DN1989" s="2">
        <v>4.585</v>
      </c>
      <c r="DO1989" s="2">
        <v>4.5599999999999996</v>
      </c>
      <c r="DP1989" s="2">
        <v>4.5460000000000003</v>
      </c>
      <c r="DQ1989" s="2">
        <v>4.5369999999999999</v>
      </c>
      <c r="DR1989" s="2">
        <v>4.5170000000000003</v>
      </c>
      <c r="DS1989" s="2">
        <v>4.5049999999999999</v>
      </c>
      <c r="DT1989" s="2">
        <v>4.59</v>
      </c>
      <c r="DU1989" s="2">
        <v>4.6769999999999996</v>
      </c>
      <c r="DV1989" s="2">
        <v>4.6669999999999998</v>
      </c>
      <c r="DW1989" s="2">
        <v>4.452</v>
      </c>
      <c r="DX1989" s="2">
        <v>4.2619999999999996</v>
      </c>
      <c r="DY1989" s="2">
        <v>4.032</v>
      </c>
      <c r="DZ1989" s="2">
        <v>3.9870000000000001</v>
      </c>
      <c r="EA1989" s="2">
        <v>3.9620000000000002</v>
      </c>
      <c r="EB1989" s="2">
        <v>3.9620000000000002</v>
      </c>
      <c r="EC1989" s="2">
        <v>3.9620000000000002</v>
      </c>
      <c r="ED1989" s="2">
        <v>3.97</v>
      </c>
      <c r="EE1989" s="2">
        <v>3.9590000000000001</v>
      </c>
      <c r="EF1989" s="2">
        <v>4.0739999999999998</v>
      </c>
      <c r="EG1989" s="2">
        <v>4.1749999999999998</v>
      </c>
      <c r="EH1989" s="2">
        <v>4.1849999999999996</v>
      </c>
      <c r="EI1989" s="2">
        <v>4.0149999999999997</v>
      </c>
      <c r="EJ1989" s="2">
        <v>3.8450000000000002</v>
      </c>
      <c r="EK1989" s="2">
        <v>3.6829999999999998</v>
      </c>
      <c r="EL1989" s="2">
        <v>3.657</v>
      </c>
      <c r="EM1989" s="2">
        <v>3.677</v>
      </c>
      <c r="EN1989" s="2">
        <v>3.6920000000000002</v>
      </c>
      <c r="EO1989" s="2">
        <v>3.6920000000000002</v>
      </c>
      <c r="EP1989" s="2">
        <v>3.7120000000000002</v>
      </c>
      <c r="EQ1989" s="2">
        <v>3.722</v>
      </c>
      <c r="ER1989" s="2">
        <v>3.847</v>
      </c>
      <c r="ES1989" s="2">
        <v>3.97</v>
      </c>
      <c r="ET1989" s="2">
        <v>4.0049999999999999</v>
      </c>
      <c r="EU1989" s="2">
        <v>3.87</v>
      </c>
      <c r="EV1989" s="2">
        <v>3.76</v>
      </c>
      <c r="EW1989" s="2">
        <v>3.6379999999999999</v>
      </c>
      <c r="EX1989" s="2">
        <v>3.617</v>
      </c>
      <c r="EY1989" s="2">
        <v>3.6469999999999998</v>
      </c>
      <c r="EZ1989" s="2">
        <v>3.6619999999999999</v>
      </c>
      <c r="FA1989" s="2">
        <v>3.677</v>
      </c>
      <c r="FB1989" s="2">
        <v>3.702</v>
      </c>
      <c r="FC1989" s="2">
        <v>3.7120000000000002</v>
      </c>
      <c r="FD1989" s="2">
        <v>3.847</v>
      </c>
      <c r="FE1989" s="2">
        <v>3.98</v>
      </c>
      <c r="FF1989" s="2">
        <v>4.0049999999999999</v>
      </c>
      <c r="FG1989" s="2">
        <v>3.87</v>
      </c>
      <c r="FH1989" s="2">
        <v>3.76</v>
      </c>
      <c r="FI1989" s="2">
        <v>3.6379999999999999</v>
      </c>
      <c r="FJ1989" s="2">
        <v>3.617</v>
      </c>
      <c r="FK1989" s="2">
        <v>3.6469999999999998</v>
      </c>
      <c r="FL1989" s="2">
        <v>3.6619999999999999</v>
      </c>
      <c r="FM1989" s="2">
        <v>3.677</v>
      </c>
      <c r="FN1989" s="2">
        <v>3.702</v>
      </c>
      <c r="FO1989" s="2">
        <v>3.7120000000000002</v>
      </c>
      <c r="FP1989" s="2">
        <v>3.847</v>
      </c>
      <c r="FQ1989" s="2">
        <v>3.98</v>
      </c>
      <c r="FR1989" s="2">
        <v>4.0250000000000004</v>
      </c>
      <c r="FS1989" s="2">
        <v>3.89</v>
      </c>
      <c r="FT1989" s="2">
        <v>3.78</v>
      </c>
      <c r="FU1989" s="2">
        <v>3.6579999999999999</v>
      </c>
      <c r="FV1989" s="2">
        <v>3.637</v>
      </c>
      <c r="FW1989" s="2">
        <v>3.6669999999999998</v>
      </c>
      <c r="FX1989" s="2">
        <v>3.6819999999999999</v>
      </c>
      <c r="FY1989" s="2">
        <v>3.6970000000000001</v>
      </c>
      <c r="FZ1989" s="2">
        <v>3.722</v>
      </c>
      <c r="GA1989" s="2">
        <v>3.7320000000000002</v>
      </c>
      <c r="GB1989" s="2">
        <v>3.867</v>
      </c>
      <c r="GC1989" s="2"/>
      <c r="GD1989" s="2"/>
      <c r="GE1989" s="2"/>
      <c r="GF1989" s="2"/>
      <c r="GG1989" s="2"/>
      <c r="GH1989" s="2"/>
      <c r="GI1989" s="2"/>
      <c r="GJ1989" s="2"/>
      <c r="GK1989" s="2"/>
      <c r="GL1989" s="2"/>
      <c r="GM1989" s="2"/>
      <c r="GN1989" s="2"/>
      <c r="GO1989" s="2"/>
      <c r="GP1989" s="2"/>
      <c r="GQ1989" s="2"/>
    </row>
    <row r="1990" spans="1:199" customFormat="1" hidden="1" x14ac:dyDescent="0.2">
      <c r="A1990">
        <f t="shared" ref="A1990:A2053" si="484">WEEKDAY(C1990,2)</f>
        <v>3</v>
      </c>
      <c r="B1990">
        <f t="shared" ref="B1990:B2053" si="485">MONTH(C1990)</f>
        <v>11</v>
      </c>
      <c r="C1990" s="1">
        <v>36852</v>
      </c>
      <c r="D1990">
        <f t="shared" ref="D1990:D2053" si="486">MONTH(R1990)</f>
        <v>11</v>
      </c>
      <c r="E1990">
        <f t="shared" ref="E1990:E2053" si="487">YEAR(R1990)</f>
        <v>2000</v>
      </c>
      <c r="F1990" s="15"/>
      <c r="G1990" s="16">
        <f t="shared" si="476"/>
        <v>-0.88383333333333347</v>
      </c>
      <c r="H1990" s="16">
        <f t="shared" si="477"/>
        <v>-0.32266666666666621</v>
      </c>
      <c r="I1990" s="16">
        <f t="shared" si="478"/>
        <v>-1.2064999999999997</v>
      </c>
      <c r="J1990" s="7">
        <f>VLOOKUP(C1990,'Nymex hist.'!A:B,2,0)</f>
        <v>6.577</v>
      </c>
      <c r="K1990" s="7"/>
      <c r="L1990" s="7"/>
      <c r="M1990" s="9">
        <f t="shared" si="479"/>
        <v>5.0045833333333336</v>
      </c>
      <c r="N1990" s="9">
        <f t="shared" si="480"/>
        <v>4.1207500000000001</v>
      </c>
      <c r="O1990" s="9">
        <f t="shared" si="481"/>
        <v>3.7980833333333339</v>
      </c>
      <c r="P1990" s="9">
        <f t="shared" si="482"/>
        <v>3.7497500000000001</v>
      </c>
      <c r="Q1990" s="9">
        <f t="shared" si="483"/>
        <v>3.7497500000000001</v>
      </c>
      <c r="R1990" s="8">
        <v>36852</v>
      </c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3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>
        <v>6.577</v>
      </c>
      <c r="DJ1990" s="2">
        <v>6.5839999999999996</v>
      </c>
      <c r="DK1990" s="2">
        <v>6.2439999999999998</v>
      </c>
      <c r="DL1990" s="2">
        <v>5.6</v>
      </c>
      <c r="DM1990" s="2">
        <v>4.88</v>
      </c>
      <c r="DN1990" s="2">
        <v>4.63</v>
      </c>
      <c r="DO1990" s="2">
        <v>4.5949999999999998</v>
      </c>
      <c r="DP1990" s="2">
        <v>4.5750000000000002</v>
      </c>
      <c r="DQ1990" s="2">
        <v>4.5599999999999996</v>
      </c>
      <c r="DR1990" s="2">
        <v>4.54</v>
      </c>
      <c r="DS1990" s="2">
        <v>4.53</v>
      </c>
      <c r="DT1990" s="2">
        <v>4.6150000000000002</v>
      </c>
      <c r="DU1990" s="2">
        <v>4.702</v>
      </c>
      <c r="DV1990" s="2">
        <v>4.6970000000000001</v>
      </c>
      <c r="DW1990" s="2">
        <v>4.4619999999999997</v>
      </c>
      <c r="DX1990" s="2">
        <v>4.2720000000000002</v>
      </c>
      <c r="DY1990" s="2">
        <v>4.032</v>
      </c>
      <c r="DZ1990" s="2">
        <v>3.9870000000000001</v>
      </c>
      <c r="EA1990" s="2">
        <v>3.9569999999999999</v>
      </c>
      <c r="EB1990" s="2">
        <v>3.952</v>
      </c>
      <c r="EC1990" s="2">
        <v>3.952</v>
      </c>
      <c r="ED1990" s="2">
        <v>3.96</v>
      </c>
      <c r="EE1990" s="2">
        <v>3.9489999999999998</v>
      </c>
      <c r="EF1990" s="2">
        <v>4.0640000000000001</v>
      </c>
      <c r="EG1990" s="2">
        <v>4.165</v>
      </c>
      <c r="EH1990" s="2">
        <v>4.1749999999999998</v>
      </c>
      <c r="EI1990" s="2">
        <v>4.0049999999999999</v>
      </c>
      <c r="EJ1990" s="2">
        <v>3.835</v>
      </c>
      <c r="EK1990" s="2">
        <v>3.673</v>
      </c>
      <c r="EL1990" s="2">
        <v>3.6469999999999998</v>
      </c>
      <c r="EM1990" s="2">
        <v>3.6669999999999998</v>
      </c>
      <c r="EN1990" s="2">
        <v>3.6819999999999999</v>
      </c>
      <c r="EO1990" s="2">
        <v>3.6819999999999999</v>
      </c>
      <c r="EP1990" s="2">
        <v>3.702</v>
      </c>
      <c r="EQ1990" s="2">
        <v>3.7120000000000002</v>
      </c>
      <c r="ER1990" s="2">
        <v>3.8370000000000002</v>
      </c>
      <c r="ES1990" s="2">
        <v>3.96</v>
      </c>
      <c r="ET1990" s="2">
        <v>3.9950000000000001</v>
      </c>
      <c r="EU1990" s="2">
        <v>3.86</v>
      </c>
      <c r="EV1990" s="2">
        <v>3.75</v>
      </c>
      <c r="EW1990" s="2">
        <v>3.6280000000000001</v>
      </c>
      <c r="EX1990" s="2">
        <v>3.6070000000000002</v>
      </c>
      <c r="EY1990" s="2">
        <v>3.637</v>
      </c>
      <c r="EZ1990" s="2">
        <v>3.6520000000000001</v>
      </c>
      <c r="FA1990" s="2">
        <v>3.6669999999999998</v>
      </c>
      <c r="FB1990" s="2">
        <v>3.6920000000000002</v>
      </c>
      <c r="FC1990" s="2">
        <v>3.702</v>
      </c>
      <c r="FD1990" s="2">
        <v>3.8370000000000002</v>
      </c>
      <c r="FE1990" s="2">
        <v>3.97</v>
      </c>
      <c r="FF1990" s="2">
        <v>3.9950000000000001</v>
      </c>
      <c r="FG1990" s="2">
        <v>3.86</v>
      </c>
      <c r="FH1990" s="2">
        <v>3.75</v>
      </c>
      <c r="FI1990" s="2">
        <v>3.6280000000000001</v>
      </c>
      <c r="FJ1990" s="2">
        <v>3.6070000000000002</v>
      </c>
      <c r="FK1990" s="2">
        <v>3.637</v>
      </c>
      <c r="FL1990" s="2">
        <v>3.6520000000000001</v>
      </c>
      <c r="FM1990" s="2">
        <v>3.6669999999999998</v>
      </c>
      <c r="FN1990" s="2">
        <v>3.6920000000000002</v>
      </c>
      <c r="FO1990" s="2">
        <v>3.702</v>
      </c>
      <c r="FP1990" s="2">
        <v>3.8370000000000002</v>
      </c>
      <c r="FQ1990" s="2">
        <v>3.97</v>
      </c>
      <c r="FR1990" s="2">
        <v>4.0149999999999997</v>
      </c>
      <c r="FS1990" s="2">
        <v>3.88</v>
      </c>
      <c r="FT1990" s="2">
        <v>3.77</v>
      </c>
      <c r="FU1990" s="2">
        <v>3.6480000000000001</v>
      </c>
      <c r="FV1990" s="2">
        <v>3.6269999999999998</v>
      </c>
      <c r="FW1990" s="2">
        <v>3.657</v>
      </c>
      <c r="FX1990" s="2">
        <v>3.6720000000000002</v>
      </c>
      <c r="FY1990" s="2">
        <v>3.6869999999999998</v>
      </c>
      <c r="FZ1990" s="2">
        <v>3.7120000000000002</v>
      </c>
      <c r="GA1990" s="2">
        <v>3.722</v>
      </c>
      <c r="GB1990" s="2">
        <v>3.8570000000000002</v>
      </c>
      <c r="GC1990" s="2"/>
      <c r="GD1990" s="2"/>
      <c r="GE1990" s="2"/>
      <c r="GF1990" s="2"/>
      <c r="GG1990" s="2"/>
      <c r="GH1990" s="2"/>
      <c r="GI1990" s="2"/>
      <c r="GJ1990" s="2"/>
      <c r="GK1990" s="2"/>
      <c r="GL1990" s="2"/>
      <c r="GM1990" s="2"/>
      <c r="GN1990" s="2"/>
      <c r="GO1990" s="2"/>
      <c r="GP1990" s="2"/>
      <c r="GQ1990" s="2"/>
    </row>
    <row r="1991" spans="1:199" customFormat="1" hidden="1" x14ac:dyDescent="0.2">
      <c r="A1991">
        <f t="shared" si="484"/>
        <v>1</v>
      </c>
      <c r="B1991">
        <f t="shared" si="485"/>
        <v>11</v>
      </c>
      <c r="C1991" s="1">
        <v>36857</v>
      </c>
      <c r="D1991">
        <f t="shared" si="486"/>
        <v>11</v>
      </c>
      <c r="E1991">
        <f t="shared" si="487"/>
        <v>2000</v>
      </c>
      <c r="F1991" s="15"/>
      <c r="G1991" s="16">
        <f t="shared" si="476"/>
        <v>-0.84008333333333418</v>
      </c>
      <c r="H1991" s="16">
        <f t="shared" si="477"/>
        <v>-0.32208333333333394</v>
      </c>
      <c r="I1991" s="16">
        <f t="shared" si="478"/>
        <v>-1.1621666666666681</v>
      </c>
      <c r="J1991" s="7">
        <f>VLOOKUP(C1991,'Nymex hist.'!A:B,2,0)</f>
        <v>6.3680000000000003</v>
      </c>
      <c r="K1991" s="7"/>
      <c r="L1991" s="7"/>
      <c r="M1991" s="9">
        <f t="shared" si="479"/>
        <v>5.050250000000001</v>
      </c>
      <c r="N1991" s="9">
        <f t="shared" si="480"/>
        <v>4.2101666666666668</v>
      </c>
      <c r="O1991" s="9">
        <f t="shared" si="481"/>
        <v>3.8880833333333329</v>
      </c>
      <c r="P1991" s="9">
        <f t="shared" si="482"/>
        <v>3.8397500000000004</v>
      </c>
      <c r="Q1991" s="9">
        <f t="shared" si="483"/>
        <v>3.8397500000000004</v>
      </c>
      <c r="R1991" s="8">
        <v>36857</v>
      </c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3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>
        <v>6.3680000000000003</v>
      </c>
      <c r="DJ1991" s="2">
        <v>6.4729999999999999</v>
      </c>
      <c r="DK1991" s="2">
        <v>6.21</v>
      </c>
      <c r="DL1991" s="2">
        <v>5.63</v>
      </c>
      <c r="DM1991" s="2">
        <v>4.9400000000000004</v>
      </c>
      <c r="DN1991" s="2">
        <v>4.7</v>
      </c>
      <c r="DO1991" s="2">
        <v>4.665</v>
      </c>
      <c r="DP1991" s="2">
        <v>4.6500000000000004</v>
      </c>
      <c r="DQ1991" s="2">
        <v>4.6349999999999998</v>
      </c>
      <c r="DR1991" s="2">
        <v>4.6150000000000002</v>
      </c>
      <c r="DS1991" s="2">
        <v>4.6050000000000004</v>
      </c>
      <c r="DT1991" s="2">
        <v>4.6950000000000003</v>
      </c>
      <c r="DU1991" s="2">
        <v>4.7850000000000001</v>
      </c>
      <c r="DV1991" s="2">
        <v>4.78</v>
      </c>
      <c r="DW1991" s="2">
        <v>4.5519999999999996</v>
      </c>
      <c r="DX1991" s="2">
        <v>4.3620000000000001</v>
      </c>
      <c r="DY1991" s="2">
        <v>4.1219999999999999</v>
      </c>
      <c r="DZ1991" s="2">
        <v>4.077</v>
      </c>
      <c r="EA1991" s="2">
        <v>4.0469999999999997</v>
      </c>
      <c r="EB1991" s="2">
        <v>4.0419999999999998</v>
      </c>
      <c r="EC1991" s="2">
        <v>4.0419999999999998</v>
      </c>
      <c r="ED1991" s="2">
        <v>4.05</v>
      </c>
      <c r="EE1991" s="2">
        <v>4.0389999999999997</v>
      </c>
      <c r="EF1991" s="2">
        <v>4.1539999999999999</v>
      </c>
      <c r="EG1991" s="2">
        <v>4.2549999999999999</v>
      </c>
      <c r="EH1991" s="2">
        <v>4.2649999999999997</v>
      </c>
      <c r="EI1991" s="2">
        <v>4.0949999999999998</v>
      </c>
      <c r="EJ1991" s="2">
        <v>3.9249999999999998</v>
      </c>
      <c r="EK1991" s="2">
        <v>3.7629999999999999</v>
      </c>
      <c r="EL1991" s="2">
        <v>3.7370000000000001</v>
      </c>
      <c r="EM1991" s="2">
        <v>3.7570000000000001</v>
      </c>
      <c r="EN1991" s="2">
        <v>3.7719999999999998</v>
      </c>
      <c r="EO1991" s="2">
        <v>3.7719999999999998</v>
      </c>
      <c r="EP1991" s="2">
        <v>3.7919999999999998</v>
      </c>
      <c r="EQ1991" s="2">
        <v>3.802</v>
      </c>
      <c r="ER1991" s="2">
        <v>3.927</v>
      </c>
      <c r="ES1991" s="2">
        <v>4.05</v>
      </c>
      <c r="ET1991" s="2">
        <v>4.085</v>
      </c>
      <c r="EU1991" s="2">
        <v>3.95</v>
      </c>
      <c r="EV1991" s="2">
        <v>3.84</v>
      </c>
      <c r="EW1991" s="2">
        <v>3.718</v>
      </c>
      <c r="EX1991" s="2">
        <v>3.6970000000000001</v>
      </c>
      <c r="EY1991" s="2">
        <v>3.7269999999999999</v>
      </c>
      <c r="EZ1991" s="2">
        <v>3.742</v>
      </c>
      <c r="FA1991" s="2">
        <v>3.7570000000000001</v>
      </c>
      <c r="FB1991" s="2">
        <v>3.782</v>
      </c>
      <c r="FC1991" s="2">
        <v>3.7919999999999998</v>
      </c>
      <c r="FD1991" s="2">
        <v>3.927</v>
      </c>
      <c r="FE1991" s="2">
        <v>4.0599999999999996</v>
      </c>
      <c r="FF1991" s="2">
        <v>4.085</v>
      </c>
      <c r="FG1991" s="2">
        <v>3.95</v>
      </c>
      <c r="FH1991" s="2">
        <v>3.84</v>
      </c>
      <c r="FI1991" s="2">
        <v>3.718</v>
      </c>
      <c r="FJ1991" s="2">
        <v>3.6970000000000001</v>
      </c>
      <c r="FK1991" s="2">
        <v>3.7269999999999999</v>
      </c>
      <c r="FL1991" s="2">
        <v>3.742</v>
      </c>
      <c r="FM1991" s="2">
        <v>3.7570000000000001</v>
      </c>
      <c r="FN1991" s="2">
        <v>3.782</v>
      </c>
      <c r="FO1991" s="2">
        <v>3.7919999999999998</v>
      </c>
      <c r="FP1991" s="2">
        <v>3.927</v>
      </c>
      <c r="FQ1991" s="2">
        <v>4.0599999999999996</v>
      </c>
      <c r="FR1991" s="2">
        <v>4.1050000000000004</v>
      </c>
      <c r="FS1991" s="2">
        <v>3.97</v>
      </c>
      <c r="FT1991" s="2">
        <v>3.86</v>
      </c>
      <c r="FU1991" s="2">
        <v>3.738</v>
      </c>
      <c r="FV1991" s="2">
        <v>3.7170000000000001</v>
      </c>
      <c r="FW1991" s="2">
        <v>3.7469999999999999</v>
      </c>
      <c r="FX1991" s="2">
        <v>3.762</v>
      </c>
      <c r="FY1991" s="2">
        <v>3.7770000000000001</v>
      </c>
      <c r="FZ1991" s="2">
        <v>3.802</v>
      </c>
      <c r="GA1991" s="2">
        <v>3.8119999999999998</v>
      </c>
      <c r="GB1991" s="2">
        <v>3.9470000000000001</v>
      </c>
      <c r="GC1991" s="2"/>
      <c r="GD1991" s="2"/>
      <c r="GE1991" s="2"/>
      <c r="GF1991" s="2"/>
      <c r="GG1991" s="2"/>
      <c r="GH1991" s="2"/>
      <c r="GI1991" s="2"/>
      <c r="GJ1991" s="2"/>
      <c r="GK1991" s="2"/>
      <c r="GL1991" s="2"/>
      <c r="GM1991" s="2"/>
      <c r="GN1991" s="2"/>
      <c r="GO1991" s="2"/>
      <c r="GP1991" s="2"/>
      <c r="GQ1991" s="2"/>
    </row>
    <row r="1992" spans="1:199" customFormat="1" hidden="1" x14ac:dyDescent="0.2">
      <c r="A1992">
        <f t="shared" si="484"/>
        <v>2</v>
      </c>
      <c r="B1992">
        <f t="shared" si="485"/>
        <v>11</v>
      </c>
      <c r="C1992" s="1">
        <v>36858</v>
      </c>
      <c r="D1992">
        <f t="shared" si="486"/>
        <v>11</v>
      </c>
      <c r="E1992">
        <f t="shared" si="487"/>
        <v>2000</v>
      </c>
      <c r="F1992" s="15"/>
      <c r="G1992" s="16">
        <f t="shared" si="476"/>
        <v>-0.7531666666666661</v>
      </c>
      <c r="H1992" s="16">
        <f t="shared" si="477"/>
        <v>-0.31249999999999956</v>
      </c>
      <c r="I1992" s="16">
        <f t="shared" si="478"/>
        <v>-1.0656666666666657</v>
      </c>
      <c r="J1992" s="7">
        <f>VLOOKUP(C1992,'Nymex hist.'!A:B,2,0)</f>
        <v>6.016</v>
      </c>
      <c r="K1992" s="7"/>
      <c r="L1992" s="7"/>
      <c r="M1992" s="9">
        <f t="shared" si="479"/>
        <v>4.9893333333333327</v>
      </c>
      <c r="N1992" s="9">
        <f t="shared" si="480"/>
        <v>4.2361666666666666</v>
      </c>
      <c r="O1992" s="9">
        <f t="shared" si="481"/>
        <v>3.9236666666666671</v>
      </c>
      <c r="P1992" s="9">
        <f t="shared" si="482"/>
        <v>3.8707499999999997</v>
      </c>
      <c r="Q1992" s="9">
        <f t="shared" si="483"/>
        <v>3.8707499999999997</v>
      </c>
      <c r="R1992" s="8">
        <v>36858</v>
      </c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3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>
        <v>6.016</v>
      </c>
      <c r="DJ1992" s="2">
        <v>6.2069999999999999</v>
      </c>
      <c r="DK1992" s="2">
        <v>6.0049999999999999</v>
      </c>
      <c r="DL1992" s="2">
        <v>5.5049999999999999</v>
      </c>
      <c r="DM1992" s="2">
        <v>4.8949999999999996</v>
      </c>
      <c r="DN1992" s="2">
        <v>4.68</v>
      </c>
      <c r="DO1992" s="2">
        <v>4.6550000000000002</v>
      </c>
      <c r="DP1992" s="2">
        <v>4.6399999999999997</v>
      </c>
      <c r="DQ1992" s="2">
        <v>4.625</v>
      </c>
      <c r="DR1992" s="2">
        <v>4.6050000000000004</v>
      </c>
      <c r="DS1992" s="2">
        <v>4.5949999999999998</v>
      </c>
      <c r="DT1992" s="2">
        <v>4.6849999999999996</v>
      </c>
      <c r="DU1992" s="2">
        <v>4.7750000000000004</v>
      </c>
      <c r="DV1992" s="2">
        <v>4.7850000000000001</v>
      </c>
      <c r="DW1992" s="2">
        <v>4.5650000000000004</v>
      </c>
      <c r="DX1992" s="2">
        <v>4.375</v>
      </c>
      <c r="DY1992" s="2">
        <v>4.1449999999999996</v>
      </c>
      <c r="DZ1992" s="2">
        <v>4.0949999999999998</v>
      </c>
      <c r="EA1992" s="2">
        <v>4.08</v>
      </c>
      <c r="EB1992" s="2">
        <v>4.08</v>
      </c>
      <c r="EC1992" s="2">
        <v>4.08</v>
      </c>
      <c r="ED1992" s="2">
        <v>4.0880000000000001</v>
      </c>
      <c r="EE1992" s="2">
        <v>4.07</v>
      </c>
      <c r="EF1992" s="2">
        <v>4.1849999999999996</v>
      </c>
      <c r="EG1992" s="2">
        <v>4.2859999999999996</v>
      </c>
      <c r="EH1992" s="2">
        <v>4.3010000000000002</v>
      </c>
      <c r="EI1992" s="2">
        <v>4.1310000000000002</v>
      </c>
      <c r="EJ1992" s="2">
        <v>3.9609999999999999</v>
      </c>
      <c r="EK1992" s="2">
        <v>3.7989999999999999</v>
      </c>
      <c r="EL1992" s="2">
        <v>3.7730000000000001</v>
      </c>
      <c r="EM1992" s="2">
        <v>3.7930000000000001</v>
      </c>
      <c r="EN1992" s="2">
        <v>3.8079999999999998</v>
      </c>
      <c r="EO1992" s="2">
        <v>3.8079999999999998</v>
      </c>
      <c r="EP1992" s="2">
        <v>3.8279999999999998</v>
      </c>
      <c r="EQ1992" s="2">
        <v>3.8380000000000001</v>
      </c>
      <c r="ER1992" s="2">
        <v>3.9630000000000001</v>
      </c>
      <c r="ES1992" s="2">
        <v>4.0810000000000004</v>
      </c>
      <c r="ET1992" s="2">
        <v>4.1159999999999997</v>
      </c>
      <c r="EU1992" s="2">
        <v>3.9809999999999999</v>
      </c>
      <c r="EV1992" s="2">
        <v>3.871</v>
      </c>
      <c r="EW1992" s="2">
        <v>3.7490000000000001</v>
      </c>
      <c r="EX1992" s="2">
        <v>3.7280000000000002</v>
      </c>
      <c r="EY1992" s="2">
        <v>3.758</v>
      </c>
      <c r="EZ1992" s="2">
        <v>3.7730000000000001</v>
      </c>
      <c r="FA1992" s="2">
        <v>3.7879999999999998</v>
      </c>
      <c r="FB1992" s="2">
        <v>3.8130000000000002</v>
      </c>
      <c r="FC1992" s="2">
        <v>3.823</v>
      </c>
      <c r="FD1992" s="2">
        <v>3.9580000000000002</v>
      </c>
      <c r="FE1992" s="2">
        <v>4.0910000000000002</v>
      </c>
      <c r="FF1992" s="2">
        <v>4.1159999999999997</v>
      </c>
      <c r="FG1992" s="2">
        <v>3.9809999999999999</v>
      </c>
      <c r="FH1992" s="2">
        <v>3.871</v>
      </c>
      <c r="FI1992" s="2">
        <v>3.7490000000000001</v>
      </c>
      <c r="FJ1992" s="2">
        <v>3.7280000000000002</v>
      </c>
      <c r="FK1992" s="2">
        <v>3.758</v>
      </c>
      <c r="FL1992" s="2">
        <v>3.7730000000000001</v>
      </c>
      <c r="FM1992" s="2">
        <v>3.7879999999999998</v>
      </c>
      <c r="FN1992" s="2">
        <v>3.8130000000000002</v>
      </c>
      <c r="FO1992" s="2">
        <v>3.823</v>
      </c>
      <c r="FP1992" s="2">
        <v>3.9580000000000002</v>
      </c>
      <c r="FQ1992" s="2">
        <v>4.0910000000000002</v>
      </c>
      <c r="FR1992" s="2">
        <v>4.1310000000000002</v>
      </c>
      <c r="FS1992" s="2">
        <v>3.996</v>
      </c>
      <c r="FT1992" s="2">
        <v>3.8860000000000001</v>
      </c>
      <c r="FU1992" s="2">
        <v>3.7639999999999998</v>
      </c>
      <c r="FV1992" s="2">
        <v>3.7429999999999999</v>
      </c>
      <c r="FW1992" s="2">
        <v>3.7730000000000001</v>
      </c>
      <c r="FX1992" s="2">
        <v>3.7879999999999998</v>
      </c>
      <c r="FY1992" s="2">
        <v>3.8029999999999999</v>
      </c>
      <c r="FZ1992" s="2">
        <v>3.8279999999999998</v>
      </c>
      <c r="GA1992" s="2">
        <v>3.8380000000000001</v>
      </c>
      <c r="GB1992" s="2">
        <v>3.9729999999999999</v>
      </c>
      <c r="GC1992" s="2"/>
      <c r="GD1992" s="2"/>
      <c r="GE1992" s="2"/>
      <c r="GF1992" s="2"/>
      <c r="GG1992" s="2"/>
      <c r="GH1992" s="2"/>
      <c r="GI1992" s="2"/>
      <c r="GJ1992" s="2"/>
      <c r="GK1992" s="2"/>
      <c r="GL1992" s="2"/>
      <c r="GM1992" s="2"/>
      <c r="GN1992" s="2"/>
      <c r="GO1992" s="2"/>
      <c r="GP1992" s="2"/>
      <c r="GQ1992" s="2"/>
    </row>
    <row r="1993" spans="1:199" customFormat="1" hidden="1" x14ac:dyDescent="0.2">
      <c r="A1993">
        <f t="shared" si="484"/>
        <v>3</v>
      </c>
      <c r="B1993">
        <f t="shared" si="485"/>
        <v>11</v>
      </c>
      <c r="C1993" s="1">
        <v>36859</v>
      </c>
      <c r="D1993">
        <f t="shared" si="486"/>
        <v>11</v>
      </c>
      <c r="E1993">
        <f t="shared" si="487"/>
        <v>2000</v>
      </c>
      <c r="F1993" s="15"/>
      <c r="G1993" s="16">
        <f t="shared" si="476"/>
        <v>-0.76174999999999837</v>
      </c>
      <c r="H1993" s="16">
        <f t="shared" si="477"/>
        <v>-0.32466666666666733</v>
      </c>
      <c r="I1993" s="16">
        <f t="shared" si="478"/>
        <v>-1.0864166666666657</v>
      </c>
      <c r="J1993" s="7">
        <f>VLOOKUP(C1993,'Nymex hist.'!A:B,2,0)</f>
        <v>6.181</v>
      </c>
      <c r="K1993" s="7"/>
      <c r="L1993" s="7"/>
      <c r="M1993" s="9">
        <f t="shared" si="479"/>
        <v>5.0082499999999994</v>
      </c>
      <c r="N1993" s="9">
        <f t="shared" si="480"/>
        <v>4.2465000000000011</v>
      </c>
      <c r="O1993" s="9">
        <f t="shared" si="481"/>
        <v>3.9218333333333337</v>
      </c>
      <c r="P1993" s="9">
        <f t="shared" si="482"/>
        <v>3.8664166666666673</v>
      </c>
      <c r="Q1993" s="9">
        <f t="shared" si="483"/>
        <v>3.8664166666666673</v>
      </c>
      <c r="R1993" s="8">
        <v>36859</v>
      </c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3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>
        <v>6.016</v>
      </c>
      <c r="DJ1993" s="2">
        <v>6.181</v>
      </c>
      <c r="DK1993" s="2">
        <v>6.0259999999999998</v>
      </c>
      <c r="DL1993" s="2">
        <v>5.5359999999999996</v>
      </c>
      <c r="DM1993" s="2">
        <v>4.9160000000000004</v>
      </c>
      <c r="DN1993" s="2">
        <v>4.7</v>
      </c>
      <c r="DO1993" s="2">
        <v>4.6749999999999998</v>
      </c>
      <c r="DP1993" s="2">
        <v>4.66</v>
      </c>
      <c r="DQ1993" s="2">
        <v>4.6449999999999996</v>
      </c>
      <c r="DR1993" s="2">
        <v>4.63</v>
      </c>
      <c r="DS1993" s="2">
        <v>4.62</v>
      </c>
      <c r="DT1993" s="2">
        <v>4.71</v>
      </c>
      <c r="DU1993" s="2">
        <v>4.8</v>
      </c>
      <c r="DV1993" s="2">
        <v>4.8099999999999996</v>
      </c>
      <c r="DW1993" s="2">
        <v>4.58</v>
      </c>
      <c r="DX1993" s="2">
        <v>4.3849999999999998</v>
      </c>
      <c r="DY1993" s="2">
        <v>4.1550000000000002</v>
      </c>
      <c r="DZ1993" s="2">
        <v>4.1050000000000004</v>
      </c>
      <c r="EA1993" s="2">
        <v>4.09</v>
      </c>
      <c r="EB1993" s="2">
        <v>4.093</v>
      </c>
      <c r="EC1993" s="2">
        <v>4.0949999999999998</v>
      </c>
      <c r="ED1993" s="2">
        <v>4.09</v>
      </c>
      <c r="EE1993" s="2">
        <v>4.085</v>
      </c>
      <c r="EF1993" s="2">
        <v>4.1849999999999996</v>
      </c>
      <c r="EG1993" s="2">
        <v>4.2850000000000001</v>
      </c>
      <c r="EH1993" s="2">
        <v>4.3</v>
      </c>
      <c r="EI1993" s="2">
        <v>4.13</v>
      </c>
      <c r="EJ1993" s="2">
        <v>3.96</v>
      </c>
      <c r="EK1993" s="2">
        <v>3.798</v>
      </c>
      <c r="EL1993" s="2">
        <v>3.7719999999999998</v>
      </c>
      <c r="EM1993" s="2">
        <v>3.7919999999999998</v>
      </c>
      <c r="EN1993" s="2">
        <v>3.8069999999999999</v>
      </c>
      <c r="EO1993" s="2">
        <v>3.8069999999999999</v>
      </c>
      <c r="EP1993" s="2">
        <v>3.827</v>
      </c>
      <c r="EQ1993" s="2">
        <v>3.8370000000000002</v>
      </c>
      <c r="ER1993" s="2">
        <v>3.9620000000000002</v>
      </c>
      <c r="ES1993" s="2">
        <v>4.07</v>
      </c>
      <c r="ET1993" s="2">
        <v>4.1100000000000003</v>
      </c>
      <c r="EU1993" s="2">
        <v>3.9750000000000001</v>
      </c>
      <c r="EV1993" s="2">
        <v>3.8650000000000002</v>
      </c>
      <c r="EW1993" s="2">
        <v>3.7429999999999999</v>
      </c>
      <c r="EX1993" s="2">
        <v>3.722</v>
      </c>
      <c r="EY1993" s="2">
        <v>3.7570000000000001</v>
      </c>
      <c r="EZ1993" s="2">
        <v>3.7719999999999998</v>
      </c>
      <c r="FA1993" s="2">
        <v>3.7869999999999999</v>
      </c>
      <c r="FB1993" s="2">
        <v>3.8119999999999998</v>
      </c>
      <c r="FC1993" s="2">
        <v>3.8220000000000001</v>
      </c>
      <c r="FD1993" s="2">
        <v>3.9569999999999999</v>
      </c>
      <c r="FE1993" s="2">
        <v>4.0750000000000002</v>
      </c>
      <c r="FF1993" s="2">
        <v>4.1100000000000003</v>
      </c>
      <c r="FG1993" s="2">
        <v>3.9750000000000001</v>
      </c>
      <c r="FH1993" s="2">
        <v>3.8650000000000002</v>
      </c>
      <c r="FI1993" s="2">
        <v>3.7429999999999999</v>
      </c>
      <c r="FJ1993" s="2">
        <v>3.722</v>
      </c>
      <c r="FK1993" s="2">
        <v>3.7570000000000001</v>
      </c>
      <c r="FL1993" s="2">
        <v>3.7719999999999998</v>
      </c>
      <c r="FM1993" s="2">
        <v>3.7869999999999999</v>
      </c>
      <c r="FN1993" s="2">
        <v>3.8119999999999998</v>
      </c>
      <c r="FO1993" s="2">
        <v>3.8220000000000001</v>
      </c>
      <c r="FP1993" s="2">
        <v>3.9569999999999999</v>
      </c>
      <c r="FQ1993" s="2">
        <v>4.0750000000000002</v>
      </c>
      <c r="FR1993" s="2">
        <v>4.125</v>
      </c>
      <c r="FS1993" s="2">
        <v>3.99</v>
      </c>
      <c r="FT1993" s="2">
        <v>3.88</v>
      </c>
      <c r="FU1993" s="2">
        <v>3.758</v>
      </c>
      <c r="FV1993" s="2">
        <v>3.7370000000000001</v>
      </c>
      <c r="FW1993" s="2">
        <v>3.7719999999999998</v>
      </c>
      <c r="FX1993" s="2">
        <v>3.7869999999999999</v>
      </c>
      <c r="FY1993" s="2">
        <v>3.802</v>
      </c>
      <c r="FZ1993" s="2">
        <v>3.827</v>
      </c>
      <c r="GA1993" s="2">
        <v>3.8370000000000002</v>
      </c>
      <c r="GB1993" s="2">
        <v>3.972</v>
      </c>
      <c r="GC1993" s="2"/>
      <c r="GD1993" s="2"/>
      <c r="GE1993" s="2"/>
      <c r="GF1993" s="2"/>
      <c r="GG1993" s="2"/>
      <c r="GH1993" s="2"/>
      <c r="GI1993" s="2"/>
      <c r="GJ1993" s="2"/>
      <c r="GK1993" s="2"/>
      <c r="GL1993" s="2"/>
      <c r="GM1993" s="2"/>
      <c r="GN1993" s="2"/>
      <c r="GO1993" s="2"/>
      <c r="GP1993" s="2"/>
      <c r="GQ1993" s="2"/>
    </row>
    <row r="1994" spans="1:199" customFormat="1" hidden="1" x14ac:dyDescent="0.2">
      <c r="A1994">
        <f t="shared" si="484"/>
        <v>4</v>
      </c>
      <c r="B1994">
        <f t="shared" si="485"/>
        <v>11</v>
      </c>
      <c r="C1994" s="1">
        <v>36860</v>
      </c>
      <c r="D1994">
        <f t="shared" si="486"/>
        <v>11</v>
      </c>
      <c r="E1994">
        <f t="shared" si="487"/>
        <v>2000</v>
      </c>
      <c r="F1994" s="15"/>
      <c r="G1994" s="16">
        <f t="shared" si="476"/>
        <v>-0.87483333333333313</v>
      </c>
      <c r="H1994" s="16">
        <f t="shared" si="477"/>
        <v>-0.35291666666666721</v>
      </c>
      <c r="I1994" s="16">
        <f t="shared" si="478"/>
        <v>-1.2277500000000003</v>
      </c>
      <c r="J1994" s="7">
        <f>VLOOKUP(C1994,'Nymex hist.'!A:B,2,0)</f>
        <v>6.5890000000000004</v>
      </c>
      <c r="K1994" s="7"/>
      <c r="L1994" s="7"/>
      <c r="M1994" s="9">
        <f t="shared" si="479"/>
        <v>5.2385833333333336</v>
      </c>
      <c r="N1994" s="9">
        <f t="shared" si="480"/>
        <v>4.3637500000000005</v>
      </c>
      <c r="O1994" s="9">
        <f t="shared" si="481"/>
        <v>4.0108333333333333</v>
      </c>
      <c r="P1994" s="9">
        <f t="shared" si="482"/>
        <v>3.9570833333333328</v>
      </c>
      <c r="Q1994" s="9">
        <f t="shared" si="483"/>
        <v>3.9570833333333328</v>
      </c>
      <c r="R1994" s="8">
        <v>36860</v>
      </c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3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>
        <v>6.016</v>
      </c>
      <c r="DJ1994" s="2">
        <v>6.5890000000000004</v>
      </c>
      <c r="DK1994" s="2">
        <v>6.4180000000000001</v>
      </c>
      <c r="DL1994" s="2">
        <v>5.8360000000000003</v>
      </c>
      <c r="DM1994" s="2">
        <v>5.17</v>
      </c>
      <c r="DN1994" s="2">
        <v>4.8949999999999996</v>
      </c>
      <c r="DO1994" s="2">
        <v>4.8600000000000003</v>
      </c>
      <c r="DP1994" s="2">
        <v>4.84</v>
      </c>
      <c r="DQ1994" s="2">
        <v>4.82</v>
      </c>
      <c r="DR1994" s="2">
        <v>4.8049999999999997</v>
      </c>
      <c r="DS1994" s="2">
        <v>4.7949999999999999</v>
      </c>
      <c r="DT1994" s="2">
        <v>4.88</v>
      </c>
      <c r="DU1994" s="2">
        <v>4.9550000000000001</v>
      </c>
      <c r="DV1994" s="2">
        <v>4.9649999999999999</v>
      </c>
      <c r="DW1994" s="2">
        <v>4.7350000000000003</v>
      </c>
      <c r="DX1994" s="2">
        <v>4.5</v>
      </c>
      <c r="DY1994" s="2">
        <v>4.2699999999999996</v>
      </c>
      <c r="DZ1994" s="2">
        <v>4.22</v>
      </c>
      <c r="EA1994" s="2">
        <v>4.2</v>
      </c>
      <c r="EB1994" s="2">
        <v>4.2</v>
      </c>
      <c r="EC1994" s="2">
        <v>4.202</v>
      </c>
      <c r="ED1994" s="2">
        <v>4.1970000000000001</v>
      </c>
      <c r="EE1994" s="2">
        <v>4.1920000000000002</v>
      </c>
      <c r="EF1994" s="2">
        <v>4.2919999999999998</v>
      </c>
      <c r="EG1994" s="2">
        <v>4.3920000000000003</v>
      </c>
      <c r="EH1994" s="2">
        <v>4.407</v>
      </c>
      <c r="EI1994" s="2">
        <v>4.2370000000000001</v>
      </c>
      <c r="EJ1994" s="2">
        <v>4.0620000000000003</v>
      </c>
      <c r="EK1994" s="2">
        <v>3.9</v>
      </c>
      <c r="EL1994" s="2">
        <v>3.8740000000000001</v>
      </c>
      <c r="EM1994" s="2">
        <v>3.887</v>
      </c>
      <c r="EN1994" s="2">
        <v>3.8919999999999999</v>
      </c>
      <c r="EO1994" s="2">
        <v>3.887</v>
      </c>
      <c r="EP1994" s="2">
        <v>3.899</v>
      </c>
      <c r="EQ1994" s="2">
        <v>3.9089999999999998</v>
      </c>
      <c r="ER1994" s="2">
        <v>4.0339999999999998</v>
      </c>
      <c r="ES1994" s="2">
        <v>4.1420000000000003</v>
      </c>
      <c r="ET1994" s="2">
        <v>4.2169999999999996</v>
      </c>
      <c r="EU1994" s="2">
        <v>4.0869999999999997</v>
      </c>
      <c r="EV1994" s="2">
        <v>3.972</v>
      </c>
      <c r="EW1994" s="2">
        <v>3.85</v>
      </c>
      <c r="EX1994" s="2">
        <v>3.8290000000000002</v>
      </c>
      <c r="EY1994" s="2">
        <v>3.8519999999999999</v>
      </c>
      <c r="EZ1994" s="2">
        <v>3.8570000000000002</v>
      </c>
      <c r="FA1994" s="2">
        <v>3.867</v>
      </c>
      <c r="FB1994" s="2">
        <v>3.8839999999999999</v>
      </c>
      <c r="FC1994" s="2">
        <v>3.8940000000000001</v>
      </c>
      <c r="FD1994" s="2">
        <v>4.0289999999999999</v>
      </c>
      <c r="FE1994" s="2">
        <v>4.1470000000000002</v>
      </c>
      <c r="FF1994" s="2">
        <v>4.2169999999999996</v>
      </c>
      <c r="FG1994" s="2">
        <v>4.0869999999999997</v>
      </c>
      <c r="FH1994" s="2">
        <v>3.972</v>
      </c>
      <c r="FI1994" s="2">
        <v>3.85</v>
      </c>
      <c r="FJ1994" s="2">
        <v>3.8290000000000002</v>
      </c>
      <c r="FK1994" s="2">
        <v>3.8519999999999999</v>
      </c>
      <c r="FL1994" s="2">
        <v>3.8570000000000002</v>
      </c>
      <c r="FM1994" s="2">
        <v>3.867</v>
      </c>
      <c r="FN1994" s="2">
        <v>3.8839999999999999</v>
      </c>
      <c r="FO1994" s="2">
        <v>3.8940000000000001</v>
      </c>
      <c r="FP1994" s="2">
        <v>4.0289999999999999</v>
      </c>
      <c r="FQ1994" s="2">
        <v>4.1470000000000002</v>
      </c>
      <c r="FR1994" s="2">
        <v>4.2320000000000002</v>
      </c>
      <c r="FS1994" s="2">
        <v>4.1020000000000003</v>
      </c>
      <c r="FT1994" s="2">
        <v>3.9870000000000001</v>
      </c>
      <c r="FU1994" s="2">
        <v>3.8650000000000002</v>
      </c>
      <c r="FV1994" s="2">
        <v>3.8439999999999999</v>
      </c>
      <c r="FW1994" s="2">
        <v>3.867</v>
      </c>
      <c r="FX1994" s="2">
        <v>3.8719999999999999</v>
      </c>
      <c r="FY1994" s="2">
        <v>3.8820000000000001</v>
      </c>
      <c r="FZ1994" s="2">
        <v>3.899</v>
      </c>
      <c r="GA1994" s="2">
        <v>3.9089999999999998</v>
      </c>
      <c r="GB1994" s="2">
        <v>4.0439999999999996</v>
      </c>
      <c r="GC1994" s="2"/>
      <c r="GD1994" s="2"/>
      <c r="GE1994" s="2"/>
      <c r="GF1994" s="2"/>
      <c r="GG1994" s="2"/>
      <c r="GH1994" s="2"/>
      <c r="GI1994" s="2"/>
      <c r="GJ1994" s="2"/>
      <c r="GK1994" s="2"/>
      <c r="GL1994" s="2"/>
      <c r="GM1994" s="2"/>
      <c r="GN1994" s="2"/>
      <c r="GO1994" s="2"/>
      <c r="GP1994" s="2"/>
      <c r="GQ1994" s="2"/>
    </row>
    <row r="1995" spans="1:199" customFormat="1" hidden="1" x14ac:dyDescent="0.2">
      <c r="A1995">
        <f t="shared" si="484"/>
        <v>5</v>
      </c>
      <c r="B1995">
        <f t="shared" si="485"/>
        <v>12</v>
      </c>
      <c r="C1995" s="1">
        <v>36861</v>
      </c>
      <c r="D1995">
        <f t="shared" si="486"/>
        <v>12</v>
      </c>
      <c r="E1995">
        <f t="shared" si="487"/>
        <v>2000</v>
      </c>
      <c r="F1995" s="15"/>
      <c r="G1995" s="16">
        <f t="shared" si="476"/>
        <v>-0.90066666666666606</v>
      </c>
      <c r="H1995" s="16">
        <f t="shared" si="477"/>
        <v>-0.3923333333333332</v>
      </c>
      <c r="I1995" s="16">
        <f t="shared" si="478"/>
        <v>-1.2929999999999993</v>
      </c>
      <c r="J1995" s="7">
        <f>VLOOKUP(C1995,'Nymex hist.'!A:B,2,0)</f>
        <v>6.673</v>
      </c>
      <c r="K1995" s="7"/>
      <c r="L1995" s="7"/>
      <c r="M1995" s="9">
        <f t="shared" si="479"/>
        <v>5.3610833333333332</v>
      </c>
      <c r="N1995" s="9">
        <f t="shared" si="480"/>
        <v>4.4604166666666671</v>
      </c>
      <c r="O1995" s="9">
        <f t="shared" si="481"/>
        <v>4.0680833333333339</v>
      </c>
      <c r="P1995" s="9">
        <f t="shared" si="482"/>
        <v>4.0147500000000003</v>
      </c>
      <c r="Q1995" s="9">
        <f t="shared" si="483"/>
        <v>4.0047500000000005</v>
      </c>
      <c r="R1995" s="8">
        <v>36861</v>
      </c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3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>
        <v>6.673</v>
      </c>
      <c r="DK1995" s="2">
        <v>6.5330000000000004</v>
      </c>
      <c r="DL1995" s="2">
        <v>6.0430000000000001</v>
      </c>
      <c r="DM1995" s="2">
        <v>5.3230000000000004</v>
      </c>
      <c r="DN1995" s="2">
        <v>5.008</v>
      </c>
      <c r="DO1995" s="2">
        <v>4.9729999999999999</v>
      </c>
      <c r="DP1995" s="2">
        <v>4.9550000000000001</v>
      </c>
      <c r="DQ1995" s="2">
        <v>4.9349999999999996</v>
      </c>
      <c r="DR1995" s="2">
        <v>4.92</v>
      </c>
      <c r="DS1995" s="2">
        <v>4.91</v>
      </c>
      <c r="DT1995" s="2">
        <v>4.99</v>
      </c>
      <c r="DU1995" s="2">
        <v>5.07</v>
      </c>
      <c r="DV1995" s="2">
        <v>5.0750000000000002</v>
      </c>
      <c r="DW1995" s="2">
        <v>4.8550000000000004</v>
      </c>
      <c r="DX1995" s="2">
        <v>4.6050000000000004</v>
      </c>
      <c r="DY1995" s="2">
        <v>4.37</v>
      </c>
      <c r="DZ1995" s="2">
        <v>4.3150000000000004</v>
      </c>
      <c r="EA1995" s="2">
        <v>4.2949999999999999</v>
      </c>
      <c r="EB1995" s="2">
        <v>4.2949999999999999</v>
      </c>
      <c r="EC1995" s="2">
        <v>4.2949999999999999</v>
      </c>
      <c r="ED1995" s="2">
        <v>4.29</v>
      </c>
      <c r="EE1995" s="2">
        <v>4.28</v>
      </c>
      <c r="EF1995" s="2">
        <v>4.38</v>
      </c>
      <c r="EG1995" s="2">
        <v>4.47</v>
      </c>
      <c r="EH1995" s="2">
        <v>4.4850000000000003</v>
      </c>
      <c r="EI1995" s="2">
        <v>4.3099999999999996</v>
      </c>
      <c r="EJ1995" s="2">
        <v>4.13</v>
      </c>
      <c r="EK1995" s="2">
        <v>3.96</v>
      </c>
      <c r="EL1995" s="2">
        <v>3.9249999999999998</v>
      </c>
      <c r="EM1995" s="2">
        <v>3.9380000000000002</v>
      </c>
      <c r="EN1995" s="2">
        <v>3.9430000000000001</v>
      </c>
      <c r="EO1995" s="2">
        <v>3.9380000000000002</v>
      </c>
      <c r="EP1995" s="2">
        <v>3.95</v>
      </c>
      <c r="EQ1995" s="2">
        <v>3.96</v>
      </c>
      <c r="ER1995" s="2">
        <v>4.085</v>
      </c>
      <c r="ES1995" s="2">
        <v>4.1929999999999996</v>
      </c>
      <c r="ET1995" s="2">
        <v>4.3</v>
      </c>
      <c r="EU1995" s="2">
        <v>4.16</v>
      </c>
      <c r="EV1995" s="2">
        <v>4.04</v>
      </c>
      <c r="EW1995" s="2">
        <v>3.91</v>
      </c>
      <c r="EX1995" s="2">
        <v>3.88</v>
      </c>
      <c r="EY1995" s="2">
        <v>3.903</v>
      </c>
      <c r="EZ1995" s="2">
        <v>3.9079999999999999</v>
      </c>
      <c r="FA1995" s="2">
        <v>3.9180000000000001</v>
      </c>
      <c r="FB1995" s="2">
        <v>3.9350000000000001</v>
      </c>
      <c r="FC1995" s="2">
        <v>3.9449999999999998</v>
      </c>
      <c r="FD1995" s="2">
        <v>4.08</v>
      </c>
      <c r="FE1995" s="2">
        <v>4.1980000000000004</v>
      </c>
      <c r="FF1995" s="2">
        <v>4.29</v>
      </c>
      <c r="FG1995" s="2">
        <v>4.1500000000000004</v>
      </c>
      <c r="FH1995" s="2">
        <v>4.03</v>
      </c>
      <c r="FI1995" s="2">
        <v>3.9</v>
      </c>
      <c r="FJ1995" s="2">
        <v>3.87</v>
      </c>
      <c r="FK1995" s="2">
        <v>3.8929999999999998</v>
      </c>
      <c r="FL1995" s="2">
        <v>3.8980000000000001</v>
      </c>
      <c r="FM1995" s="2">
        <v>3.9079999999999999</v>
      </c>
      <c r="FN1995" s="2">
        <v>3.9249999999999998</v>
      </c>
      <c r="FO1995" s="2">
        <v>3.9350000000000001</v>
      </c>
      <c r="FP1995" s="2">
        <v>4.07</v>
      </c>
      <c r="FQ1995" s="2">
        <v>4.1879999999999997</v>
      </c>
      <c r="FR1995" s="2">
        <v>4.3</v>
      </c>
      <c r="FS1995" s="2">
        <v>4.16</v>
      </c>
      <c r="FT1995" s="2">
        <v>4.04</v>
      </c>
      <c r="FU1995" s="2">
        <v>3.91</v>
      </c>
      <c r="FV1995" s="2">
        <v>3.88</v>
      </c>
      <c r="FW1995" s="2">
        <v>3.903</v>
      </c>
      <c r="FX1995" s="2">
        <v>3.9079999999999999</v>
      </c>
      <c r="FY1995" s="2">
        <v>3.9180000000000001</v>
      </c>
      <c r="FZ1995" s="2">
        <v>3.9350000000000001</v>
      </c>
      <c r="GA1995" s="2">
        <v>3.9449999999999998</v>
      </c>
      <c r="GB1995" s="2">
        <v>4.08</v>
      </c>
      <c r="GC1995" s="2">
        <v>4.1980000000000004</v>
      </c>
      <c r="GD1995" s="2"/>
      <c r="GE1995" s="2"/>
      <c r="GF1995" s="2"/>
      <c r="GG1995" s="2"/>
      <c r="GH1995" s="2"/>
      <c r="GI1995" s="2"/>
      <c r="GJ1995" s="2"/>
      <c r="GK1995" s="2"/>
      <c r="GL1995" s="2"/>
      <c r="GM1995" s="2"/>
      <c r="GN1995" s="2"/>
      <c r="GO1995" s="2"/>
      <c r="GP1995" s="2"/>
      <c r="GQ1995" s="2"/>
    </row>
    <row r="1996" spans="1:199" customFormat="1" hidden="1" x14ac:dyDescent="0.2">
      <c r="A1996">
        <f t="shared" si="484"/>
        <v>1</v>
      </c>
      <c r="B1996">
        <f t="shared" si="485"/>
        <v>12</v>
      </c>
      <c r="C1996" s="1">
        <v>36864</v>
      </c>
      <c r="D1996">
        <f t="shared" si="486"/>
        <v>12</v>
      </c>
      <c r="E1996">
        <f t="shared" si="487"/>
        <v>2000</v>
      </c>
      <c r="F1996" s="15"/>
      <c r="G1996" s="16">
        <f t="shared" si="476"/>
        <v>-1.1317499999999994</v>
      </c>
      <c r="H1996" s="16">
        <f t="shared" si="477"/>
        <v>-0.47508333333333397</v>
      </c>
      <c r="I1996" s="16">
        <f t="shared" si="478"/>
        <v>-1.6068333333333333</v>
      </c>
      <c r="J1996" s="7">
        <f>VLOOKUP(C1996,'Nymex hist.'!A:B,2,0)</f>
        <v>7.4329999999999998</v>
      </c>
      <c r="K1996" s="7"/>
      <c r="L1996" s="7"/>
      <c r="M1996" s="9">
        <f t="shared" si="479"/>
        <v>5.6905000000000001</v>
      </c>
      <c r="N1996" s="9">
        <f t="shared" si="480"/>
        <v>4.5587500000000007</v>
      </c>
      <c r="O1996" s="9">
        <f t="shared" si="481"/>
        <v>4.0836666666666668</v>
      </c>
      <c r="P1996" s="9">
        <f t="shared" si="482"/>
        <v>4.0111666666666661</v>
      </c>
      <c r="Q1996" s="9">
        <f t="shared" si="483"/>
        <v>4.0011666666666672</v>
      </c>
      <c r="R1996" s="8">
        <v>36864</v>
      </c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3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>
        <v>7.4329999999999998</v>
      </c>
      <c r="DK1996" s="2">
        <v>7.19</v>
      </c>
      <c r="DL1996" s="2">
        <v>6.62</v>
      </c>
      <c r="DM1996" s="2">
        <v>5.7050000000000001</v>
      </c>
      <c r="DN1996" s="2">
        <v>5.28</v>
      </c>
      <c r="DO1996" s="2">
        <v>5.21</v>
      </c>
      <c r="DP1996" s="2">
        <v>5.17</v>
      </c>
      <c r="DQ1996" s="2">
        <v>5.125</v>
      </c>
      <c r="DR1996" s="2">
        <v>5.0949999999999998</v>
      </c>
      <c r="DS1996" s="2">
        <v>5.07</v>
      </c>
      <c r="DT1996" s="2">
        <v>5.1529999999999996</v>
      </c>
      <c r="DU1996" s="2">
        <v>5.2350000000000003</v>
      </c>
      <c r="DV1996" s="2">
        <v>5.23</v>
      </c>
      <c r="DW1996" s="2">
        <v>4.9950000000000001</v>
      </c>
      <c r="DX1996" s="2">
        <v>4.7450000000000001</v>
      </c>
      <c r="DY1996" s="2">
        <v>4.4550000000000001</v>
      </c>
      <c r="DZ1996" s="2">
        <v>4.4000000000000004</v>
      </c>
      <c r="EA1996" s="2">
        <v>4.38</v>
      </c>
      <c r="EB1996" s="2">
        <v>4.38</v>
      </c>
      <c r="EC1996" s="2">
        <v>4.38</v>
      </c>
      <c r="ED1996" s="2">
        <v>4.375</v>
      </c>
      <c r="EE1996" s="2">
        <v>4.3650000000000002</v>
      </c>
      <c r="EF1996" s="2">
        <v>4.4550000000000001</v>
      </c>
      <c r="EG1996" s="2">
        <v>4.5449999999999999</v>
      </c>
      <c r="EH1996" s="2">
        <v>4.5599999999999996</v>
      </c>
      <c r="EI1996" s="2">
        <v>4.38</v>
      </c>
      <c r="EJ1996" s="2">
        <v>4.1749999999999998</v>
      </c>
      <c r="EK1996" s="2">
        <v>3.98</v>
      </c>
      <c r="EL1996" s="2">
        <v>3.94</v>
      </c>
      <c r="EM1996" s="2">
        <v>3.95</v>
      </c>
      <c r="EN1996" s="2">
        <v>3.9430000000000001</v>
      </c>
      <c r="EO1996" s="2">
        <v>3.9279999999999999</v>
      </c>
      <c r="EP1996" s="2">
        <v>3.94</v>
      </c>
      <c r="EQ1996" s="2">
        <v>3.95</v>
      </c>
      <c r="ER1996" s="2">
        <v>4.0750000000000002</v>
      </c>
      <c r="ES1996" s="2">
        <v>4.1829999999999998</v>
      </c>
      <c r="ET1996" s="2">
        <v>4.3650000000000002</v>
      </c>
      <c r="EU1996" s="2">
        <v>4.21</v>
      </c>
      <c r="EV1996" s="2">
        <v>4.0650000000000004</v>
      </c>
      <c r="EW1996" s="2">
        <v>3.91</v>
      </c>
      <c r="EX1996" s="2">
        <v>3.875</v>
      </c>
      <c r="EY1996" s="2">
        <v>3.895</v>
      </c>
      <c r="EZ1996" s="2">
        <v>3.8879999999999999</v>
      </c>
      <c r="FA1996" s="2">
        <v>3.8879999999999999</v>
      </c>
      <c r="FB1996" s="2">
        <v>3.9049999999999998</v>
      </c>
      <c r="FC1996" s="2">
        <v>3.915</v>
      </c>
      <c r="FD1996" s="2">
        <v>4.05</v>
      </c>
      <c r="FE1996" s="2">
        <v>4.1680000000000001</v>
      </c>
      <c r="FF1996" s="2">
        <v>4.3550000000000004</v>
      </c>
      <c r="FG1996" s="2">
        <v>4.2</v>
      </c>
      <c r="FH1996" s="2">
        <v>4.0549999999999997</v>
      </c>
      <c r="FI1996" s="2">
        <v>3.9</v>
      </c>
      <c r="FJ1996" s="2">
        <v>3.8650000000000002</v>
      </c>
      <c r="FK1996" s="2">
        <v>3.8849999999999998</v>
      </c>
      <c r="FL1996" s="2">
        <v>3.8780000000000001</v>
      </c>
      <c r="FM1996" s="2">
        <v>3.8780000000000001</v>
      </c>
      <c r="FN1996" s="2">
        <v>3.895</v>
      </c>
      <c r="FO1996" s="2">
        <v>3.9049999999999998</v>
      </c>
      <c r="FP1996" s="2">
        <v>4.04</v>
      </c>
      <c r="FQ1996" s="2">
        <v>4.1580000000000004</v>
      </c>
      <c r="FR1996" s="2">
        <v>4.3650000000000002</v>
      </c>
      <c r="FS1996" s="2">
        <v>4.21</v>
      </c>
      <c r="FT1996" s="2">
        <v>4.0650000000000004</v>
      </c>
      <c r="FU1996" s="2">
        <v>3.91</v>
      </c>
      <c r="FV1996" s="2">
        <v>3.875</v>
      </c>
      <c r="FW1996" s="2">
        <v>3.895</v>
      </c>
      <c r="FX1996" s="2">
        <v>3.8879999999999999</v>
      </c>
      <c r="FY1996" s="2">
        <v>3.8879999999999999</v>
      </c>
      <c r="FZ1996" s="2">
        <v>3.9049999999999998</v>
      </c>
      <c r="GA1996" s="2">
        <v>3.915</v>
      </c>
      <c r="GB1996" s="2">
        <v>4.05</v>
      </c>
      <c r="GC1996" s="2">
        <v>4.1680000000000001</v>
      </c>
      <c r="GD1996" s="2"/>
      <c r="GE1996" s="2"/>
      <c r="GF1996" s="2"/>
      <c r="GG1996" s="2"/>
      <c r="GH1996" s="2"/>
      <c r="GI1996" s="2"/>
      <c r="GJ1996" s="2"/>
      <c r="GK1996" s="2"/>
      <c r="GL1996" s="2"/>
      <c r="GM1996" s="2"/>
      <c r="GN1996" s="2"/>
      <c r="GO1996" s="2"/>
      <c r="GP1996" s="2"/>
      <c r="GQ1996" s="2"/>
    </row>
    <row r="1997" spans="1:199" customFormat="1" hidden="1" x14ac:dyDescent="0.2">
      <c r="A1997">
        <f t="shared" si="484"/>
        <v>2</v>
      </c>
      <c r="B1997">
        <f t="shared" si="485"/>
        <v>12</v>
      </c>
      <c r="C1997" s="1">
        <v>36865</v>
      </c>
      <c r="D1997">
        <f t="shared" si="486"/>
        <v>12</v>
      </c>
      <c r="E1997">
        <f t="shared" si="487"/>
        <v>2000</v>
      </c>
      <c r="F1997" s="15"/>
      <c r="G1997" s="16">
        <f t="shared" si="476"/>
        <v>-1.128333333333333</v>
      </c>
      <c r="H1997" s="16">
        <f t="shared" si="477"/>
        <v>-0.45283333333333298</v>
      </c>
      <c r="I1997" s="16">
        <f t="shared" si="478"/>
        <v>-1.5811666666666659</v>
      </c>
      <c r="J1997" s="7">
        <f>VLOOKUP(C1997,'Nymex hist.'!A:B,2,0)</f>
        <v>7.3840000000000003</v>
      </c>
      <c r="K1997" s="7"/>
      <c r="L1997" s="7"/>
      <c r="M1997" s="9">
        <f t="shared" si="479"/>
        <v>5.5549166666666663</v>
      </c>
      <c r="N1997" s="9">
        <f t="shared" si="480"/>
        <v>4.4265833333333333</v>
      </c>
      <c r="O1997" s="9">
        <f t="shared" si="481"/>
        <v>3.9737500000000003</v>
      </c>
      <c r="P1997" s="9">
        <f t="shared" si="482"/>
        <v>3.9012499999999997</v>
      </c>
      <c r="Q1997" s="9">
        <f t="shared" si="483"/>
        <v>3.8912499999999994</v>
      </c>
      <c r="R1997" s="8">
        <v>36865</v>
      </c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3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>
        <v>7.3840000000000003</v>
      </c>
      <c r="DK1997" s="2">
        <v>7.0970000000000004</v>
      </c>
      <c r="DL1997" s="2">
        <v>6.5350000000000001</v>
      </c>
      <c r="DM1997" s="2">
        <v>5.5449999999999999</v>
      </c>
      <c r="DN1997" s="2">
        <v>5.1100000000000003</v>
      </c>
      <c r="DO1997" s="2">
        <v>5.0419999999999998</v>
      </c>
      <c r="DP1997" s="2">
        <v>5.01</v>
      </c>
      <c r="DQ1997" s="2">
        <v>4.9720000000000004</v>
      </c>
      <c r="DR1997" s="2">
        <v>4.9420000000000002</v>
      </c>
      <c r="DS1997" s="2">
        <v>4.93</v>
      </c>
      <c r="DT1997" s="2">
        <v>5.01</v>
      </c>
      <c r="DU1997" s="2">
        <v>5.0819999999999999</v>
      </c>
      <c r="DV1997" s="2">
        <v>5.0819999999999999</v>
      </c>
      <c r="DW1997" s="2">
        <v>4.8520000000000003</v>
      </c>
      <c r="DX1997" s="2">
        <v>4.6020000000000003</v>
      </c>
      <c r="DY1997" s="2">
        <v>4.327</v>
      </c>
      <c r="DZ1997" s="2">
        <v>4.2720000000000002</v>
      </c>
      <c r="EA1997" s="2">
        <v>4.2519999999999998</v>
      </c>
      <c r="EB1997" s="2">
        <v>4.2519999999999998</v>
      </c>
      <c r="EC1997" s="2">
        <v>4.2519999999999998</v>
      </c>
      <c r="ED1997" s="2">
        <v>4.2469999999999999</v>
      </c>
      <c r="EE1997" s="2">
        <v>4.2370000000000001</v>
      </c>
      <c r="EF1997" s="2">
        <v>4.327</v>
      </c>
      <c r="EG1997" s="2">
        <v>4.4169999999999998</v>
      </c>
      <c r="EH1997" s="2">
        <v>4.4320000000000004</v>
      </c>
      <c r="EI1997" s="2">
        <v>4.2619999999999996</v>
      </c>
      <c r="EJ1997" s="2">
        <v>4.0670000000000002</v>
      </c>
      <c r="EK1997" s="2">
        <v>3.867</v>
      </c>
      <c r="EL1997" s="2">
        <v>3.827</v>
      </c>
      <c r="EM1997" s="2">
        <v>3.8370000000000002</v>
      </c>
      <c r="EN1997" s="2">
        <v>3.83</v>
      </c>
      <c r="EO1997" s="2">
        <v>3.8170000000000002</v>
      </c>
      <c r="EP1997" s="2">
        <v>3.8290000000000002</v>
      </c>
      <c r="EQ1997" s="2">
        <v>3.839</v>
      </c>
      <c r="ER1997" s="2">
        <v>3.9740000000000002</v>
      </c>
      <c r="ES1997" s="2">
        <v>4.1040000000000001</v>
      </c>
      <c r="ET1997" s="2">
        <v>4.2370000000000001</v>
      </c>
      <c r="EU1997" s="2">
        <v>4.0919999999999996</v>
      </c>
      <c r="EV1997" s="2">
        <v>3.9569999999999999</v>
      </c>
      <c r="EW1997" s="2">
        <v>3.7970000000000002</v>
      </c>
      <c r="EX1997" s="2">
        <v>3.762</v>
      </c>
      <c r="EY1997" s="2">
        <v>3.782</v>
      </c>
      <c r="EZ1997" s="2">
        <v>3.7749999999999999</v>
      </c>
      <c r="FA1997" s="2">
        <v>3.7770000000000001</v>
      </c>
      <c r="FB1997" s="2">
        <v>3.794</v>
      </c>
      <c r="FC1997" s="2">
        <v>3.8039999999999998</v>
      </c>
      <c r="FD1997" s="2">
        <v>3.9489999999999998</v>
      </c>
      <c r="FE1997" s="2">
        <v>4.0890000000000004</v>
      </c>
      <c r="FF1997" s="2">
        <v>4.2270000000000003</v>
      </c>
      <c r="FG1997" s="2">
        <v>4.0819999999999999</v>
      </c>
      <c r="FH1997" s="2">
        <v>3.9470000000000001</v>
      </c>
      <c r="FI1997" s="2">
        <v>3.7869999999999999</v>
      </c>
      <c r="FJ1997" s="2">
        <v>3.7519999999999998</v>
      </c>
      <c r="FK1997" s="2">
        <v>3.7719999999999998</v>
      </c>
      <c r="FL1997" s="2">
        <v>3.7650000000000001</v>
      </c>
      <c r="FM1997" s="2">
        <v>3.7669999999999999</v>
      </c>
      <c r="FN1997" s="2">
        <v>3.7839999999999998</v>
      </c>
      <c r="FO1997" s="2">
        <v>3.794</v>
      </c>
      <c r="FP1997" s="2">
        <v>3.9390000000000001</v>
      </c>
      <c r="FQ1997" s="2">
        <v>4.0789999999999997</v>
      </c>
      <c r="FR1997" s="2">
        <v>4.2370000000000001</v>
      </c>
      <c r="FS1997" s="2">
        <v>4.0919999999999996</v>
      </c>
      <c r="FT1997" s="2">
        <v>3.9569999999999999</v>
      </c>
      <c r="FU1997" s="2">
        <v>3.7970000000000002</v>
      </c>
      <c r="FV1997" s="2">
        <v>3.762</v>
      </c>
      <c r="FW1997" s="2">
        <v>3.782</v>
      </c>
      <c r="FX1997" s="2">
        <v>3.7749999999999999</v>
      </c>
      <c r="FY1997" s="2">
        <v>3.7770000000000001</v>
      </c>
      <c r="FZ1997" s="2">
        <v>3.794</v>
      </c>
      <c r="GA1997" s="2">
        <v>3.8039999999999998</v>
      </c>
      <c r="GB1997" s="2">
        <v>3.9489999999999998</v>
      </c>
      <c r="GC1997" s="2">
        <v>4.0890000000000004</v>
      </c>
      <c r="GD1997" s="2"/>
      <c r="GE1997" s="2"/>
      <c r="GF1997" s="2"/>
      <c r="GG1997" s="2"/>
      <c r="GH1997" s="2"/>
      <c r="GI1997" s="2"/>
      <c r="GJ1997" s="2"/>
      <c r="GK1997" s="2"/>
      <c r="GL1997" s="2"/>
      <c r="GM1997" s="2"/>
      <c r="GN1997" s="2"/>
      <c r="GO1997" s="2"/>
      <c r="GP1997" s="2"/>
      <c r="GQ1997" s="2"/>
    </row>
    <row r="1998" spans="1:199" customFormat="1" hidden="1" x14ac:dyDescent="0.2">
      <c r="A1998">
        <f t="shared" si="484"/>
        <v>3</v>
      </c>
      <c r="B1998">
        <f t="shared" si="485"/>
        <v>12</v>
      </c>
      <c r="C1998" s="1">
        <v>36866</v>
      </c>
      <c r="D1998">
        <f t="shared" si="486"/>
        <v>12</v>
      </c>
      <c r="E1998">
        <f t="shared" si="487"/>
        <v>2000</v>
      </c>
      <c r="F1998" s="15"/>
      <c r="G1998" s="16">
        <f t="shared" si="476"/>
        <v>-1.4404999999999983</v>
      </c>
      <c r="H1998" s="16">
        <f t="shared" si="477"/>
        <v>-0.46450000000000014</v>
      </c>
      <c r="I1998" s="16">
        <f t="shared" si="478"/>
        <v>-1.9049999999999985</v>
      </c>
      <c r="J1998" s="7">
        <f>VLOOKUP(C1998,'Nymex hist.'!A:B,2,0)</f>
        <v>8.4849999999999994</v>
      </c>
      <c r="K1998" s="7"/>
      <c r="L1998" s="7"/>
      <c r="M1998" s="9">
        <f t="shared" si="479"/>
        <v>5.9067499999999988</v>
      </c>
      <c r="N1998" s="9">
        <f t="shared" si="480"/>
        <v>4.4662500000000005</v>
      </c>
      <c r="O1998" s="9">
        <f t="shared" si="481"/>
        <v>4.0017500000000004</v>
      </c>
      <c r="P1998" s="9">
        <f t="shared" si="482"/>
        <v>3.9092500000000001</v>
      </c>
      <c r="Q1998" s="9">
        <f t="shared" si="483"/>
        <v>3.8992499999999999</v>
      </c>
      <c r="R1998" s="8">
        <v>36866</v>
      </c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3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>
        <v>8.4849999999999994</v>
      </c>
      <c r="DK1998" s="2">
        <v>8.0020000000000007</v>
      </c>
      <c r="DL1998" s="2">
        <v>7.2</v>
      </c>
      <c r="DM1998" s="2">
        <v>5.85</v>
      </c>
      <c r="DN1998" s="2">
        <v>5.29</v>
      </c>
      <c r="DO1998" s="2">
        <v>5.2050000000000001</v>
      </c>
      <c r="DP1998" s="2">
        <v>5.17</v>
      </c>
      <c r="DQ1998" s="2">
        <v>5.1319999999999997</v>
      </c>
      <c r="DR1998" s="2">
        <v>5.1020000000000003</v>
      </c>
      <c r="DS1998" s="2">
        <v>5.085</v>
      </c>
      <c r="DT1998" s="2">
        <v>5.15</v>
      </c>
      <c r="DU1998" s="2">
        <v>5.21</v>
      </c>
      <c r="DV1998" s="2">
        <v>5.19</v>
      </c>
      <c r="DW1998" s="2">
        <v>4.92</v>
      </c>
      <c r="DX1998" s="2">
        <v>4.6500000000000004</v>
      </c>
      <c r="DY1998" s="2">
        <v>4.3550000000000004</v>
      </c>
      <c r="DZ1998" s="2">
        <v>4.3</v>
      </c>
      <c r="EA1998" s="2">
        <v>4.28</v>
      </c>
      <c r="EB1998" s="2">
        <v>4.28</v>
      </c>
      <c r="EC1998" s="2">
        <v>4.28</v>
      </c>
      <c r="ED1998" s="2">
        <v>4.2750000000000004</v>
      </c>
      <c r="EE1998" s="2">
        <v>4.2649999999999997</v>
      </c>
      <c r="EF1998" s="2">
        <v>4.3550000000000004</v>
      </c>
      <c r="EG1998" s="2">
        <v>4.4450000000000003</v>
      </c>
      <c r="EH1998" s="2">
        <v>4.46</v>
      </c>
      <c r="EI1998" s="2">
        <v>4.29</v>
      </c>
      <c r="EJ1998" s="2">
        <v>4.0949999999999998</v>
      </c>
      <c r="EK1998" s="2">
        <v>3.895</v>
      </c>
      <c r="EL1998" s="2">
        <v>3.855</v>
      </c>
      <c r="EM1998" s="2">
        <v>3.8650000000000002</v>
      </c>
      <c r="EN1998" s="2">
        <v>3.8580000000000001</v>
      </c>
      <c r="EO1998" s="2">
        <v>3.8450000000000002</v>
      </c>
      <c r="EP1998" s="2">
        <v>3.8570000000000002</v>
      </c>
      <c r="EQ1998" s="2">
        <v>3.867</v>
      </c>
      <c r="ER1998" s="2">
        <v>4.0019999999999998</v>
      </c>
      <c r="ES1998" s="2">
        <v>4.1319999999999997</v>
      </c>
      <c r="ET1998" s="2">
        <v>4.2450000000000001</v>
      </c>
      <c r="EU1998" s="2">
        <v>4.0999999999999996</v>
      </c>
      <c r="EV1998" s="2">
        <v>3.9649999999999999</v>
      </c>
      <c r="EW1998" s="2">
        <v>3.8050000000000002</v>
      </c>
      <c r="EX1998" s="2">
        <v>3.77</v>
      </c>
      <c r="EY1998" s="2">
        <v>3.79</v>
      </c>
      <c r="EZ1998" s="2">
        <v>3.7829999999999999</v>
      </c>
      <c r="FA1998" s="2">
        <v>3.7850000000000001</v>
      </c>
      <c r="FB1998" s="2">
        <v>3.802</v>
      </c>
      <c r="FC1998" s="2">
        <v>3.8119999999999998</v>
      </c>
      <c r="FD1998" s="2">
        <v>3.9569999999999999</v>
      </c>
      <c r="FE1998" s="2">
        <v>4.0970000000000004</v>
      </c>
      <c r="FF1998" s="2">
        <v>4.2350000000000003</v>
      </c>
      <c r="FG1998" s="2">
        <v>4.09</v>
      </c>
      <c r="FH1998" s="2">
        <v>3.9550000000000001</v>
      </c>
      <c r="FI1998" s="2">
        <v>3.7949999999999999</v>
      </c>
      <c r="FJ1998" s="2">
        <v>3.76</v>
      </c>
      <c r="FK1998" s="2">
        <v>3.78</v>
      </c>
      <c r="FL1998" s="2">
        <v>3.7730000000000001</v>
      </c>
      <c r="FM1998" s="2">
        <v>3.7749999999999999</v>
      </c>
      <c r="FN1998" s="2">
        <v>3.7919999999999998</v>
      </c>
      <c r="FO1998" s="2">
        <v>3.802</v>
      </c>
      <c r="FP1998" s="2">
        <v>3.9470000000000001</v>
      </c>
      <c r="FQ1998" s="2">
        <v>4.0869999999999997</v>
      </c>
      <c r="FR1998" s="2">
        <v>4.2450000000000001</v>
      </c>
      <c r="FS1998" s="2">
        <v>4.0999999999999996</v>
      </c>
      <c r="FT1998" s="2">
        <v>3.9649999999999999</v>
      </c>
      <c r="FU1998" s="2">
        <v>3.8050000000000002</v>
      </c>
      <c r="FV1998" s="2">
        <v>3.77</v>
      </c>
      <c r="FW1998" s="2">
        <v>3.79</v>
      </c>
      <c r="FX1998" s="2">
        <v>3.7829999999999999</v>
      </c>
      <c r="FY1998" s="2">
        <v>3.7850000000000001</v>
      </c>
      <c r="FZ1998" s="2">
        <v>3.802</v>
      </c>
      <c r="GA1998" s="2">
        <v>3.8119999999999998</v>
      </c>
      <c r="GB1998" s="2">
        <v>3.9569999999999999</v>
      </c>
      <c r="GC1998" s="2">
        <v>4.0970000000000004</v>
      </c>
      <c r="GD1998" s="2"/>
      <c r="GE1998" s="2"/>
      <c r="GF1998" s="2"/>
      <c r="GG1998" s="2"/>
      <c r="GH1998" s="2"/>
      <c r="GI1998" s="2"/>
      <c r="GJ1998" s="2"/>
      <c r="GK1998" s="2"/>
      <c r="GL1998" s="2"/>
      <c r="GM1998" s="2"/>
      <c r="GN1998" s="2"/>
      <c r="GO1998" s="2"/>
      <c r="GP1998" s="2"/>
      <c r="GQ1998" s="2"/>
    </row>
    <row r="1999" spans="1:199" customFormat="1" hidden="1" x14ac:dyDescent="0.2">
      <c r="A1999">
        <f t="shared" si="484"/>
        <v>4</v>
      </c>
      <c r="B1999">
        <f t="shared" si="485"/>
        <v>12</v>
      </c>
      <c r="C1999" s="1">
        <v>36867</v>
      </c>
      <c r="D1999">
        <f t="shared" si="486"/>
        <v>12</v>
      </c>
      <c r="E1999">
        <f t="shared" si="487"/>
        <v>2000</v>
      </c>
      <c r="F1999" s="15"/>
      <c r="G1999" s="16">
        <f t="shared" si="476"/>
        <v>-1.3875833333333318</v>
      </c>
      <c r="H1999" s="16">
        <f t="shared" si="477"/>
        <v>-0.46075000000000133</v>
      </c>
      <c r="I1999" s="16">
        <f t="shared" si="478"/>
        <v>-1.8483333333333332</v>
      </c>
      <c r="J1999" s="7">
        <f>VLOOKUP(C1999,'Nymex hist.'!A:B,2,0)</f>
        <v>8.3729999999999993</v>
      </c>
      <c r="K1999" s="7"/>
      <c r="L1999" s="7"/>
      <c r="M1999" s="9">
        <f t="shared" si="479"/>
        <v>5.7550833333333324</v>
      </c>
      <c r="N1999" s="9">
        <f t="shared" si="480"/>
        <v>4.3675000000000006</v>
      </c>
      <c r="O1999" s="9">
        <f t="shared" si="481"/>
        <v>3.9067499999999993</v>
      </c>
      <c r="P1999" s="9">
        <f t="shared" si="482"/>
        <v>3.8142500000000008</v>
      </c>
      <c r="Q1999" s="9">
        <f t="shared" si="483"/>
        <v>3.8042499999999997</v>
      </c>
      <c r="R1999" s="8">
        <v>36867</v>
      </c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3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>
        <v>8.3729999999999993</v>
      </c>
      <c r="DK1999" s="2">
        <v>8.0030000000000001</v>
      </c>
      <c r="DL1999" s="2">
        <v>7.07</v>
      </c>
      <c r="DM1999" s="2">
        <v>5.64</v>
      </c>
      <c r="DN1999" s="2">
        <v>5.08</v>
      </c>
      <c r="DO1999" s="2">
        <v>5.01</v>
      </c>
      <c r="DP1999" s="2">
        <v>4.9800000000000004</v>
      </c>
      <c r="DQ1999" s="2">
        <v>4.96</v>
      </c>
      <c r="DR1999" s="2">
        <v>4.9400000000000004</v>
      </c>
      <c r="DS1999" s="2">
        <v>4.9249999999999998</v>
      </c>
      <c r="DT1999" s="2">
        <v>5</v>
      </c>
      <c r="DU1999" s="2">
        <v>5.08</v>
      </c>
      <c r="DV1999" s="2">
        <v>5.07</v>
      </c>
      <c r="DW1999" s="2">
        <v>4.8150000000000004</v>
      </c>
      <c r="DX1999" s="2">
        <v>4.5449999999999999</v>
      </c>
      <c r="DY1999" s="2">
        <v>4.26</v>
      </c>
      <c r="DZ1999" s="2">
        <v>4.2050000000000001</v>
      </c>
      <c r="EA1999" s="2">
        <v>4.1849999999999996</v>
      </c>
      <c r="EB1999" s="2">
        <v>4.1849999999999996</v>
      </c>
      <c r="EC1999" s="2">
        <v>4.1849999999999996</v>
      </c>
      <c r="ED1999" s="2">
        <v>4.18</v>
      </c>
      <c r="EE1999" s="2">
        <v>4.17</v>
      </c>
      <c r="EF1999" s="2">
        <v>4.26</v>
      </c>
      <c r="EG1999" s="2">
        <v>4.3499999999999996</v>
      </c>
      <c r="EH1999" s="2">
        <v>4.3650000000000002</v>
      </c>
      <c r="EI1999" s="2">
        <v>4.1950000000000003</v>
      </c>
      <c r="EJ1999" s="2">
        <v>4</v>
      </c>
      <c r="EK1999" s="2">
        <v>3.8</v>
      </c>
      <c r="EL1999" s="2">
        <v>3.76</v>
      </c>
      <c r="EM1999" s="2">
        <v>3.77</v>
      </c>
      <c r="EN1999" s="2">
        <v>3.7629999999999999</v>
      </c>
      <c r="EO1999" s="2">
        <v>3.75</v>
      </c>
      <c r="EP1999" s="2">
        <v>3.762</v>
      </c>
      <c r="EQ1999" s="2">
        <v>3.7719999999999998</v>
      </c>
      <c r="ER1999" s="2">
        <v>3.907</v>
      </c>
      <c r="ES1999" s="2">
        <v>4.0369999999999999</v>
      </c>
      <c r="ET1999" s="2">
        <v>4.1500000000000004</v>
      </c>
      <c r="EU1999" s="2">
        <v>4.0049999999999999</v>
      </c>
      <c r="EV1999" s="2">
        <v>3.87</v>
      </c>
      <c r="EW1999" s="2">
        <v>3.71</v>
      </c>
      <c r="EX1999" s="2">
        <v>3.6749999999999998</v>
      </c>
      <c r="EY1999" s="2">
        <v>3.6949999999999998</v>
      </c>
      <c r="EZ1999" s="2">
        <v>3.6880000000000002</v>
      </c>
      <c r="FA1999" s="2">
        <v>3.69</v>
      </c>
      <c r="FB1999" s="2">
        <v>3.7069999999999999</v>
      </c>
      <c r="FC1999" s="2">
        <v>3.7170000000000001</v>
      </c>
      <c r="FD1999" s="2">
        <v>3.8620000000000001</v>
      </c>
      <c r="FE1999" s="2">
        <v>4.0019999999999998</v>
      </c>
      <c r="FF1999" s="2">
        <v>4.1399999999999997</v>
      </c>
      <c r="FG1999" s="2">
        <v>3.9950000000000001</v>
      </c>
      <c r="FH1999" s="2">
        <v>3.86</v>
      </c>
      <c r="FI1999" s="2">
        <v>3.7</v>
      </c>
      <c r="FJ1999" s="2">
        <v>3.665</v>
      </c>
      <c r="FK1999" s="2">
        <v>3.6850000000000001</v>
      </c>
      <c r="FL1999" s="2">
        <v>3.6779999999999999</v>
      </c>
      <c r="FM1999" s="2">
        <v>3.68</v>
      </c>
      <c r="FN1999" s="2">
        <v>3.6970000000000001</v>
      </c>
      <c r="FO1999" s="2">
        <v>3.7069999999999999</v>
      </c>
      <c r="FP1999" s="2">
        <v>3.8519999999999999</v>
      </c>
      <c r="FQ1999" s="2">
        <v>3.992</v>
      </c>
      <c r="FR1999" s="2">
        <v>4.1500000000000004</v>
      </c>
      <c r="FS1999" s="2">
        <v>4.0049999999999999</v>
      </c>
      <c r="FT1999" s="2">
        <v>3.87</v>
      </c>
      <c r="FU1999" s="2">
        <v>3.71</v>
      </c>
      <c r="FV1999" s="2">
        <v>3.6749999999999998</v>
      </c>
      <c r="FW1999" s="2">
        <v>3.6949999999999998</v>
      </c>
      <c r="FX1999" s="2">
        <v>3.6880000000000002</v>
      </c>
      <c r="FY1999" s="2">
        <v>3.69</v>
      </c>
      <c r="FZ1999" s="2">
        <v>3.7069999999999999</v>
      </c>
      <c r="GA1999" s="2">
        <v>3.7170000000000001</v>
      </c>
      <c r="GB1999" s="2">
        <v>3.8620000000000001</v>
      </c>
      <c r="GC1999" s="2">
        <v>4.0019999999999998</v>
      </c>
      <c r="GD1999" s="2"/>
      <c r="GE1999" s="2"/>
      <c r="GF1999" s="2"/>
      <c r="GG1999" s="2"/>
      <c r="GH1999" s="2"/>
      <c r="GI1999" s="2"/>
      <c r="GJ1999" s="2"/>
      <c r="GK1999" s="2"/>
      <c r="GL1999" s="2"/>
      <c r="GM1999" s="2"/>
      <c r="GN1999" s="2"/>
      <c r="GO1999" s="2"/>
      <c r="GP1999" s="2"/>
      <c r="GQ1999" s="2"/>
    </row>
    <row r="2000" spans="1:199" customFormat="1" hidden="1" x14ac:dyDescent="0.2">
      <c r="A2000">
        <f t="shared" si="484"/>
        <v>5</v>
      </c>
      <c r="B2000">
        <f t="shared" si="485"/>
        <v>12</v>
      </c>
      <c r="C2000" s="1">
        <v>36868</v>
      </c>
      <c r="D2000">
        <f t="shared" si="486"/>
        <v>12</v>
      </c>
      <c r="E2000">
        <f t="shared" si="487"/>
        <v>2000</v>
      </c>
      <c r="F2000" s="15"/>
      <c r="G2000" s="16">
        <f t="shared" si="476"/>
        <v>-1.4235833333333332</v>
      </c>
      <c r="H2000" s="16">
        <f t="shared" si="477"/>
        <v>-0.45741666666666658</v>
      </c>
      <c r="I2000" s="16">
        <f t="shared" si="478"/>
        <v>-1.8809999999999998</v>
      </c>
      <c r="J2000" s="7">
        <f>VLOOKUP(C2000,'Nymex hist.'!A:B,2,0)</f>
        <v>8.5839999999999996</v>
      </c>
      <c r="K2000" s="7"/>
      <c r="L2000" s="7"/>
      <c r="M2000" s="9">
        <f t="shared" si="479"/>
        <v>5.842083333333334</v>
      </c>
      <c r="N2000" s="9">
        <f t="shared" si="480"/>
        <v>4.4185000000000008</v>
      </c>
      <c r="O2000" s="9">
        <f t="shared" si="481"/>
        <v>3.9610833333333342</v>
      </c>
      <c r="P2000" s="9">
        <f t="shared" si="482"/>
        <v>3.8689999999999998</v>
      </c>
      <c r="Q2000" s="9">
        <f t="shared" si="483"/>
        <v>3.859</v>
      </c>
      <c r="R2000" s="8">
        <v>36868</v>
      </c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3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>
        <v>8.5839999999999996</v>
      </c>
      <c r="DK2000" s="2">
        <v>8.266</v>
      </c>
      <c r="DL2000" s="2">
        <v>7.2859999999999996</v>
      </c>
      <c r="DM2000" s="2">
        <v>5.6660000000000004</v>
      </c>
      <c r="DN2000" s="2">
        <v>5.0960000000000001</v>
      </c>
      <c r="DO2000" s="2">
        <v>5.0460000000000003</v>
      </c>
      <c r="DP2000" s="2">
        <v>5.0259999999999998</v>
      </c>
      <c r="DQ2000" s="2">
        <v>5.0060000000000002</v>
      </c>
      <c r="DR2000" s="2">
        <v>4.9859999999999998</v>
      </c>
      <c r="DS2000" s="2">
        <v>4.9710000000000001</v>
      </c>
      <c r="DT2000" s="2">
        <v>5.0460000000000003</v>
      </c>
      <c r="DU2000" s="2">
        <v>5.1260000000000003</v>
      </c>
      <c r="DV2000" s="2">
        <v>5.1210000000000004</v>
      </c>
      <c r="DW2000" s="2">
        <v>4.8659999999999997</v>
      </c>
      <c r="DX2000" s="2">
        <v>4.5960000000000001</v>
      </c>
      <c r="DY2000" s="2">
        <v>4.3109999999999999</v>
      </c>
      <c r="DZ2000" s="2">
        <v>4.2560000000000002</v>
      </c>
      <c r="EA2000" s="2">
        <v>4.2359999999999998</v>
      </c>
      <c r="EB2000" s="2">
        <v>4.2359999999999998</v>
      </c>
      <c r="EC2000" s="2">
        <v>4.2359999999999998</v>
      </c>
      <c r="ED2000" s="2">
        <v>4.2309999999999999</v>
      </c>
      <c r="EE2000" s="2">
        <v>4.2210000000000001</v>
      </c>
      <c r="EF2000" s="2">
        <v>4.3109999999999999</v>
      </c>
      <c r="EG2000" s="2">
        <v>4.4009999999999998</v>
      </c>
      <c r="EH2000" s="2">
        <v>4.4160000000000004</v>
      </c>
      <c r="EI2000" s="2">
        <v>4.2460000000000004</v>
      </c>
      <c r="EJ2000" s="2">
        <v>4.0510000000000002</v>
      </c>
      <c r="EK2000" s="2">
        <v>3.8559999999999999</v>
      </c>
      <c r="EL2000" s="2">
        <v>3.8159999999999998</v>
      </c>
      <c r="EM2000" s="2">
        <v>3.8260000000000001</v>
      </c>
      <c r="EN2000" s="2">
        <v>3.819</v>
      </c>
      <c r="EO2000" s="2">
        <v>3.806</v>
      </c>
      <c r="EP2000" s="2">
        <v>3.8180000000000001</v>
      </c>
      <c r="EQ2000" s="2">
        <v>3.8279999999999998</v>
      </c>
      <c r="ER2000" s="2">
        <v>3.9630000000000001</v>
      </c>
      <c r="ES2000" s="2">
        <v>4.0880000000000001</v>
      </c>
      <c r="ET2000" s="2">
        <v>4.2009999999999996</v>
      </c>
      <c r="EU2000" s="2">
        <v>4.056</v>
      </c>
      <c r="EV2000" s="2">
        <v>3.9209999999999998</v>
      </c>
      <c r="EW2000" s="2">
        <v>3.766</v>
      </c>
      <c r="EX2000" s="2">
        <v>3.7309999999999999</v>
      </c>
      <c r="EY2000" s="2">
        <v>3.7509999999999999</v>
      </c>
      <c r="EZ2000" s="2">
        <v>3.7440000000000002</v>
      </c>
      <c r="FA2000" s="2">
        <v>3.746</v>
      </c>
      <c r="FB2000" s="2">
        <v>3.7629999999999999</v>
      </c>
      <c r="FC2000" s="2">
        <v>3.7730000000000001</v>
      </c>
      <c r="FD2000" s="2">
        <v>3.9180000000000001</v>
      </c>
      <c r="FE2000" s="2">
        <v>4.0579999999999998</v>
      </c>
      <c r="FF2000" s="2">
        <v>4.1909999999999998</v>
      </c>
      <c r="FG2000" s="2">
        <v>4.0460000000000003</v>
      </c>
      <c r="FH2000" s="2">
        <v>3.911</v>
      </c>
      <c r="FI2000" s="2">
        <v>3.7559999999999998</v>
      </c>
      <c r="FJ2000" s="2">
        <v>3.7210000000000001</v>
      </c>
      <c r="FK2000" s="2">
        <v>3.7410000000000001</v>
      </c>
      <c r="FL2000" s="2">
        <v>3.734</v>
      </c>
      <c r="FM2000" s="2">
        <v>3.7360000000000002</v>
      </c>
      <c r="FN2000" s="2">
        <v>3.7530000000000001</v>
      </c>
      <c r="FO2000" s="2">
        <v>3.7629999999999999</v>
      </c>
      <c r="FP2000" s="2">
        <v>3.9079999999999999</v>
      </c>
      <c r="FQ2000" s="2">
        <v>4.048</v>
      </c>
      <c r="FR2000" s="2">
        <v>4.2009999999999996</v>
      </c>
      <c r="FS2000" s="2">
        <v>4.056</v>
      </c>
      <c r="FT2000" s="2">
        <v>3.9209999999999998</v>
      </c>
      <c r="FU2000" s="2">
        <v>3.766</v>
      </c>
      <c r="FV2000" s="2">
        <v>3.7309999999999999</v>
      </c>
      <c r="FW2000" s="2">
        <v>3.7509999999999999</v>
      </c>
      <c r="FX2000" s="2">
        <v>3.7440000000000002</v>
      </c>
      <c r="FY2000" s="2">
        <v>3.746</v>
      </c>
      <c r="FZ2000" s="2">
        <v>3.7629999999999999</v>
      </c>
      <c r="GA2000" s="2">
        <v>3.7730000000000001</v>
      </c>
      <c r="GB2000" s="2">
        <v>3.9180000000000001</v>
      </c>
      <c r="GC2000" s="2">
        <v>4.0579999999999998</v>
      </c>
      <c r="GD2000" s="2"/>
      <c r="GE2000" s="2"/>
      <c r="GF2000" s="2"/>
      <c r="GG2000" s="2"/>
      <c r="GH2000" s="2"/>
      <c r="GI2000" s="2"/>
      <c r="GJ2000" s="2"/>
      <c r="GK2000" s="2"/>
      <c r="GL2000" s="2"/>
      <c r="GM2000" s="2"/>
      <c r="GN2000" s="2"/>
      <c r="GO2000" s="2"/>
      <c r="GP2000" s="2"/>
      <c r="GQ2000" s="2"/>
    </row>
    <row r="2001" spans="1:199" customFormat="1" hidden="1" x14ac:dyDescent="0.2">
      <c r="A2001">
        <f t="shared" si="484"/>
        <v>1</v>
      </c>
      <c r="B2001">
        <f t="shared" si="485"/>
        <v>12</v>
      </c>
      <c r="C2001" s="1">
        <v>36871</v>
      </c>
      <c r="D2001">
        <f t="shared" si="486"/>
        <v>12</v>
      </c>
      <c r="E2001">
        <f t="shared" si="487"/>
        <v>2000</v>
      </c>
      <c r="F2001" s="15"/>
      <c r="G2001" s="16">
        <f t="shared" si="476"/>
        <v>-1.8038333333333325</v>
      </c>
      <c r="H2001" s="16">
        <f t="shared" si="477"/>
        <v>-0.51116666666666655</v>
      </c>
      <c r="I2001" s="16">
        <f t="shared" si="478"/>
        <v>-2.3149999999999991</v>
      </c>
      <c r="J2001" s="7">
        <f>VLOOKUP(C2001,'Nymex hist.'!A:B,2,0)</f>
        <v>9.4130000000000003</v>
      </c>
      <c r="K2001" s="7"/>
      <c r="L2001" s="7"/>
      <c r="M2001" s="9">
        <f t="shared" si="479"/>
        <v>6.1942499999999994</v>
      </c>
      <c r="N2001" s="9">
        <f t="shared" si="480"/>
        <v>4.3904166666666669</v>
      </c>
      <c r="O2001" s="9">
        <f t="shared" si="481"/>
        <v>3.8792500000000003</v>
      </c>
      <c r="P2001" s="9">
        <f t="shared" si="482"/>
        <v>3.7867500000000001</v>
      </c>
      <c r="Q2001" s="9">
        <f t="shared" si="483"/>
        <v>3.7767499999999998</v>
      </c>
      <c r="R2001" s="8">
        <v>36871</v>
      </c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3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>
        <v>9.4130000000000003</v>
      </c>
      <c r="DK2001" s="2">
        <v>9.1140000000000008</v>
      </c>
      <c r="DL2001" s="2">
        <v>8.1839999999999993</v>
      </c>
      <c r="DM2001" s="2">
        <v>5.94</v>
      </c>
      <c r="DN2001" s="2">
        <v>5.27</v>
      </c>
      <c r="DO2001" s="2">
        <v>5.2249999999999996</v>
      </c>
      <c r="DP2001" s="2">
        <v>5.2050000000000001</v>
      </c>
      <c r="DQ2001" s="2">
        <v>5.1849999999999996</v>
      </c>
      <c r="DR2001" s="2">
        <v>5.165</v>
      </c>
      <c r="DS2001" s="2">
        <v>5.1449999999999996</v>
      </c>
      <c r="DT2001" s="2">
        <v>5.21</v>
      </c>
      <c r="DU2001" s="2">
        <v>5.2750000000000004</v>
      </c>
      <c r="DV2001" s="2">
        <v>5.26</v>
      </c>
      <c r="DW2001" s="2">
        <v>4.96</v>
      </c>
      <c r="DX2001" s="2">
        <v>4.62</v>
      </c>
      <c r="DY2001" s="2">
        <v>4.2450000000000001</v>
      </c>
      <c r="DZ2001" s="2">
        <v>4.1900000000000004</v>
      </c>
      <c r="EA2001" s="2">
        <v>4.17</v>
      </c>
      <c r="EB2001" s="2">
        <v>4.17</v>
      </c>
      <c r="EC2001" s="2">
        <v>4.17</v>
      </c>
      <c r="ED2001" s="2">
        <v>4.165</v>
      </c>
      <c r="EE2001" s="2">
        <v>4.1550000000000002</v>
      </c>
      <c r="EF2001" s="2">
        <v>4.2450000000000001</v>
      </c>
      <c r="EG2001" s="2">
        <v>4.335</v>
      </c>
      <c r="EH2001" s="2">
        <v>4.3499999999999996</v>
      </c>
      <c r="EI2001" s="2">
        <v>4.1749999999999998</v>
      </c>
      <c r="EJ2001" s="2">
        <v>3.9750000000000001</v>
      </c>
      <c r="EK2001" s="2">
        <v>3.7749999999999999</v>
      </c>
      <c r="EL2001" s="2">
        <v>3.73</v>
      </c>
      <c r="EM2001" s="2">
        <v>3.74</v>
      </c>
      <c r="EN2001" s="2">
        <v>3.7330000000000001</v>
      </c>
      <c r="EO2001" s="2">
        <v>3.72</v>
      </c>
      <c r="EP2001" s="2">
        <v>3.7320000000000002</v>
      </c>
      <c r="EQ2001" s="2">
        <v>3.742</v>
      </c>
      <c r="ER2001" s="2">
        <v>3.8769999999999998</v>
      </c>
      <c r="ES2001" s="2">
        <v>4.0019999999999998</v>
      </c>
      <c r="ET2001" s="2">
        <v>4.1349999999999998</v>
      </c>
      <c r="EU2001" s="2">
        <v>3.9849999999999999</v>
      </c>
      <c r="EV2001" s="2">
        <v>3.8450000000000002</v>
      </c>
      <c r="EW2001" s="2">
        <v>3.6850000000000001</v>
      </c>
      <c r="EX2001" s="2">
        <v>3.645</v>
      </c>
      <c r="EY2001" s="2">
        <v>3.665</v>
      </c>
      <c r="EZ2001" s="2">
        <v>3.6579999999999999</v>
      </c>
      <c r="FA2001" s="2">
        <v>3.66</v>
      </c>
      <c r="FB2001" s="2">
        <v>3.677</v>
      </c>
      <c r="FC2001" s="2">
        <v>3.6869999999999998</v>
      </c>
      <c r="FD2001" s="2">
        <v>3.8319999999999999</v>
      </c>
      <c r="FE2001" s="2">
        <v>3.9670000000000001</v>
      </c>
      <c r="FF2001" s="2">
        <v>4.125</v>
      </c>
      <c r="FG2001" s="2">
        <v>3.9750000000000001</v>
      </c>
      <c r="FH2001" s="2">
        <v>3.835</v>
      </c>
      <c r="FI2001" s="2">
        <v>3.6749999999999998</v>
      </c>
      <c r="FJ2001" s="2">
        <v>3.6349999999999998</v>
      </c>
      <c r="FK2001" s="2">
        <v>3.6549999999999998</v>
      </c>
      <c r="FL2001" s="2">
        <v>3.6480000000000001</v>
      </c>
      <c r="FM2001" s="2">
        <v>3.65</v>
      </c>
      <c r="FN2001" s="2">
        <v>3.6669999999999998</v>
      </c>
      <c r="FO2001" s="2">
        <v>3.677</v>
      </c>
      <c r="FP2001" s="2">
        <v>3.8220000000000001</v>
      </c>
      <c r="FQ2001" s="2">
        <v>3.9569999999999999</v>
      </c>
      <c r="FR2001" s="2">
        <v>4.1349999999999998</v>
      </c>
      <c r="FS2001" s="2">
        <v>3.9849999999999999</v>
      </c>
      <c r="FT2001" s="2">
        <v>3.8450000000000002</v>
      </c>
      <c r="FU2001" s="2">
        <v>3.6850000000000001</v>
      </c>
      <c r="FV2001" s="2">
        <v>3.645</v>
      </c>
      <c r="FW2001" s="2">
        <v>3.665</v>
      </c>
      <c r="FX2001" s="2">
        <v>3.6579999999999999</v>
      </c>
      <c r="FY2001" s="2">
        <v>3.66</v>
      </c>
      <c r="FZ2001" s="2">
        <v>3.677</v>
      </c>
      <c r="GA2001" s="2">
        <v>3.6869999999999998</v>
      </c>
      <c r="GB2001" s="2">
        <v>3.8319999999999999</v>
      </c>
      <c r="GC2001" s="2">
        <v>3.9670000000000001</v>
      </c>
      <c r="GD2001" s="2"/>
      <c r="GE2001" s="2"/>
      <c r="GF2001" s="2"/>
      <c r="GG2001" s="2"/>
      <c r="GH2001" s="2"/>
      <c r="GI2001" s="2"/>
      <c r="GJ2001" s="2"/>
      <c r="GK2001" s="2"/>
      <c r="GL2001" s="2"/>
      <c r="GM2001" s="2"/>
      <c r="GN2001" s="2"/>
      <c r="GO2001" s="2"/>
      <c r="GP2001" s="2"/>
      <c r="GQ2001" s="2"/>
    </row>
    <row r="2002" spans="1:199" customFormat="1" hidden="1" x14ac:dyDescent="0.2">
      <c r="A2002">
        <f t="shared" si="484"/>
        <v>2</v>
      </c>
      <c r="B2002">
        <f t="shared" si="485"/>
        <v>12</v>
      </c>
      <c r="C2002" s="1">
        <v>36872</v>
      </c>
      <c r="D2002">
        <f t="shared" si="486"/>
        <v>12</v>
      </c>
      <c r="E2002">
        <f t="shared" si="487"/>
        <v>2000</v>
      </c>
      <c r="F2002" s="15"/>
      <c r="G2002" s="16">
        <f t="shared" si="476"/>
        <v>-1.4899166666666668</v>
      </c>
      <c r="H2002" s="16">
        <f t="shared" si="477"/>
        <v>-0.49325000000000019</v>
      </c>
      <c r="I2002" s="16">
        <f t="shared" si="478"/>
        <v>-1.983166666666667</v>
      </c>
      <c r="J2002" s="7">
        <f>VLOOKUP(C2002,'Nymex hist.'!A:B,2,0)</f>
        <v>8.1449999999999996</v>
      </c>
      <c r="K2002" s="7"/>
      <c r="L2002" s="7"/>
      <c r="M2002" s="9">
        <f t="shared" si="479"/>
        <v>5.7220000000000004</v>
      </c>
      <c r="N2002" s="9">
        <f t="shared" si="480"/>
        <v>4.2320833333333336</v>
      </c>
      <c r="O2002" s="9">
        <f t="shared" si="481"/>
        <v>3.7388333333333335</v>
      </c>
      <c r="P2002" s="9">
        <f t="shared" si="482"/>
        <v>3.6463333333333341</v>
      </c>
      <c r="Q2002" s="9">
        <f t="shared" si="483"/>
        <v>3.636333333333333</v>
      </c>
      <c r="R2002" s="8">
        <v>36872</v>
      </c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3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>
        <v>8.1449999999999996</v>
      </c>
      <c r="DK2002" s="2">
        <v>8.0030000000000001</v>
      </c>
      <c r="DL2002" s="2">
        <v>7.4329999999999998</v>
      </c>
      <c r="DM2002" s="2">
        <v>5.4329999999999998</v>
      </c>
      <c r="DN2002" s="2">
        <v>4.99</v>
      </c>
      <c r="DO2002" s="2">
        <v>4.96</v>
      </c>
      <c r="DP2002" s="2">
        <v>4.9450000000000003</v>
      </c>
      <c r="DQ2002" s="2">
        <v>4.9249999999999998</v>
      </c>
      <c r="DR2002" s="2">
        <v>4.9050000000000002</v>
      </c>
      <c r="DS2002" s="2">
        <v>4.9000000000000004</v>
      </c>
      <c r="DT2002" s="2">
        <v>4.9749999999999996</v>
      </c>
      <c r="DU2002" s="2">
        <v>5.05</v>
      </c>
      <c r="DV2002" s="2">
        <v>5.05</v>
      </c>
      <c r="DW2002" s="2">
        <v>4.79</v>
      </c>
      <c r="DX2002" s="2">
        <v>4.45</v>
      </c>
      <c r="DY2002" s="2">
        <v>4.0949999999999998</v>
      </c>
      <c r="DZ2002" s="2">
        <v>4.04</v>
      </c>
      <c r="EA2002" s="2">
        <v>4.0199999999999996</v>
      </c>
      <c r="EB2002" s="2">
        <v>4.0199999999999996</v>
      </c>
      <c r="EC2002" s="2">
        <v>4.0199999999999996</v>
      </c>
      <c r="ED2002" s="2">
        <v>4.0149999999999997</v>
      </c>
      <c r="EE2002" s="2">
        <v>4.0049999999999999</v>
      </c>
      <c r="EF2002" s="2">
        <v>4.0949999999999998</v>
      </c>
      <c r="EG2002" s="2">
        <v>4.1849999999999996</v>
      </c>
      <c r="EH2002" s="2">
        <v>4.2</v>
      </c>
      <c r="EI2002" s="2">
        <v>4.0250000000000004</v>
      </c>
      <c r="EJ2002" s="2">
        <v>3.8250000000000002</v>
      </c>
      <c r="EK2002" s="2">
        <v>3.625</v>
      </c>
      <c r="EL2002" s="2">
        <v>3.58</v>
      </c>
      <c r="EM2002" s="2">
        <v>3.59</v>
      </c>
      <c r="EN2002" s="2">
        <v>3.5979999999999999</v>
      </c>
      <c r="EO2002" s="2">
        <v>3.59</v>
      </c>
      <c r="EP2002" s="2">
        <v>3.6019999999999999</v>
      </c>
      <c r="EQ2002" s="2">
        <v>3.6120000000000001</v>
      </c>
      <c r="ER2002" s="2">
        <v>3.7469999999999999</v>
      </c>
      <c r="ES2002" s="2">
        <v>3.8719999999999999</v>
      </c>
      <c r="ET2002" s="2">
        <v>3.9849999999999999</v>
      </c>
      <c r="EU2002" s="2">
        <v>3.835</v>
      </c>
      <c r="EV2002" s="2">
        <v>3.6949999999999998</v>
      </c>
      <c r="EW2002" s="2">
        <v>3.5350000000000001</v>
      </c>
      <c r="EX2002" s="2">
        <v>3.4950000000000001</v>
      </c>
      <c r="EY2002" s="2">
        <v>3.5150000000000001</v>
      </c>
      <c r="EZ2002" s="2">
        <v>3.5230000000000001</v>
      </c>
      <c r="FA2002" s="2">
        <v>3.53</v>
      </c>
      <c r="FB2002" s="2">
        <v>3.5470000000000002</v>
      </c>
      <c r="FC2002" s="2">
        <v>3.5569999999999999</v>
      </c>
      <c r="FD2002" s="2">
        <v>3.702</v>
      </c>
      <c r="FE2002" s="2">
        <v>3.8370000000000002</v>
      </c>
      <c r="FF2002" s="2">
        <v>3.9750000000000001</v>
      </c>
      <c r="FG2002" s="2">
        <v>3.8250000000000002</v>
      </c>
      <c r="FH2002" s="2">
        <v>3.6850000000000001</v>
      </c>
      <c r="FI2002" s="2">
        <v>3.5249999999999999</v>
      </c>
      <c r="FJ2002" s="2">
        <v>3.4849999999999999</v>
      </c>
      <c r="FK2002" s="2">
        <v>3.5049999999999999</v>
      </c>
      <c r="FL2002" s="2">
        <v>3.5129999999999999</v>
      </c>
      <c r="FM2002" s="2">
        <v>3.52</v>
      </c>
      <c r="FN2002" s="2">
        <v>3.5369999999999999</v>
      </c>
      <c r="FO2002" s="2">
        <v>3.5470000000000002</v>
      </c>
      <c r="FP2002" s="2">
        <v>3.6920000000000002</v>
      </c>
      <c r="FQ2002" s="2">
        <v>3.827</v>
      </c>
      <c r="FR2002" s="2">
        <v>3.9849999999999999</v>
      </c>
      <c r="FS2002" s="2">
        <v>3.835</v>
      </c>
      <c r="FT2002" s="2">
        <v>3.6949999999999998</v>
      </c>
      <c r="FU2002" s="2">
        <v>3.5350000000000001</v>
      </c>
      <c r="FV2002" s="2">
        <v>3.4950000000000001</v>
      </c>
      <c r="FW2002" s="2">
        <v>3.5150000000000001</v>
      </c>
      <c r="FX2002" s="2">
        <v>3.5230000000000001</v>
      </c>
      <c r="FY2002" s="2">
        <v>3.53</v>
      </c>
      <c r="FZ2002" s="2">
        <v>3.5470000000000002</v>
      </c>
      <c r="GA2002" s="2">
        <v>3.5569999999999999</v>
      </c>
      <c r="GB2002" s="2">
        <v>3.702</v>
      </c>
      <c r="GC2002" s="2">
        <v>3.8370000000000002</v>
      </c>
      <c r="GD2002" s="2"/>
      <c r="GE2002" s="2"/>
      <c r="GF2002" s="2"/>
      <c r="GG2002" s="2"/>
      <c r="GH2002" s="2"/>
      <c r="GI2002" s="2"/>
      <c r="GJ2002" s="2"/>
      <c r="GK2002" s="2"/>
      <c r="GL2002" s="2"/>
      <c r="GM2002" s="2"/>
      <c r="GN2002" s="2"/>
      <c r="GO2002" s="2"/>
      <c r="GP2002" s="2"/>
      <c r="GQ2002" s="2"/>
    </row>
    <row r="2003" spans="1:199" customFormat="1" hidden="1" x14ac:dyDescent="0.2">
      <c r="A2003">
        <f t="shared" si="484"/>
        <v>3</v>
      </c>
      <c r="B2003">
        <f t="shared" si="485"/>
        <v>12</v>
      </c>
      <c r="C2003" s="1">
        <v>36873</v>
      </c>
      <c r="D2003">
        <f t="shared" si="486"/>
        <v>12</v>
      </c>
      <c r="E2003">
        <f t="shared" si="487"/>
        <v>2000</v>
      </c>
      <c r="F2003" s="15"/>
      <c r="G2003" s="16">
        <f t="shared" si="476"/>
        <v>-1.3618333333333341</v>
      </c>
      <c r="H2003" s="16">
        <f t="shared" si="477"/>
        <v>-0.48350000000000026</v>
      </c>
      <c r="I2003" s="16">
        <f t="shared" si="478"/>
        <v>-1.8453333333333344</v>
      </c>
      <c r="J2003" s="7">
        <f>VLOOKUP(C2003,'Nymex hist.'!A:B,2,0)</f>
        <v>7.5369999999999999</v>
      </c>
      <c r="K2003" s="7"/>
      <c r="L2003" s="7"/>
      <c r="M2003" s="9">
        <f t="shared" si="479"/>
        <v>5.5661666666666676</v>
      </c>
      <c r="N2003" s="9">
        <f t="shared" si="480"/>
        <v>4.2043333333333335</v>
      </c>
      <c r="O2003" s="9">
        <f t="shared" si="481"/>
        <v>3.7208333333333332</v>
      </c>
      <c r="P2003" s="9">
        <f t="shared" si="482"/>
        <v>3.6283333333333334</v>
      </c>
      <c r="Q2003" s="9">
        <f t="shared" si="483"/>
        <v>3.6183333333333327</v>
      </c>
      <c r="R2003" s="8">
        <v>36873</v>
      </c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3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>
        <v>7.5369999999999999</v>
      </c>
      <c r="DK2003" s="2">
        <v>7.5270000000000001</v>
      </c>
      <c r="DL2003" s="2">
        <v>7.2270000000000003</v>
      </c>
      <c r="DM2003" s="2">
        <v>5.2270000000000003</v>
      </c>
      <c r="DN2003" s="2">
        <v>4.9269999999999996</v>
      </c>
      <c r="DO2003" s="2">
        <v>4.907</v>
      </c>
      <c r="DP2003" s="2">
        <v>4.8970000000000002</v>
      </c>
      <c r="DQ2003" s="2">
        <v>4.8769999999999998</v>
      </c>
      <c r="DR2003" s="2">
        <v>4.8570000000000002</v>
      </c>
      <c r="DS2003" s="2">
        <v>4.8520000000000003</v>
      </c>
      <c r="DT2003" s="2">
        <v>4.9370000000000003</v>
      </c>
      <c r="DU2003" s="2">
        <v>5.0220000000000002</v>
      </c>
      <c r="DV2003" s="2">
        <v>5.0220000000000002</v>
      </c>
      <c r="DW2003" s="2">
        <v>4.7619999999999996</v>
      </c>
      <c r="DX2003" s="2">
        <v>4.4219999999999997</v>
      </c>
      <c r="DY2003" s="2">
        <v>4.0670000000000002</v>
      </c>
      <c r="DZ2003" s="2">
        <v>4.0119999999999996</v>
      </c>
      <c r="EA2003" s="2">
        <v>3.992</v>
      </c>
      <c r="EB2003" s="2">
        <v>3.992</v>
      </c>
      <c r="EC2003" s="2">
        <v>3.992</v>
      </c>
      <c r="ED2003" s="2">
        <v>3.9870000000000001</v>
      </c>
      <c r="EE2003" s="2">
        <v>3.9769999999999999</v>
      </c>
      <c r="EF2003" s="2">
        <v>4.0670000000000002</v>
      </c>
      <c r="EG2003" s="2">
        <v>4.16</v>
      </c>
      <c r="EH2003" s="2">
        <v>4.1820000000000004</v>
      </c>
      <c r="EI2003" s="2">
        <v>4.0069999999999997</v>
      </c>
      <c r="EJ2003" s="2">
        <v>3.8069999999999999</v>
      </c>
      <c r="EK2003" s="2">
        <v>3.6070000000000002</v>
      </c>
      <c r="EL2003" s="2">
        <v>3.5619999999999998</v>
      </c>
      <c r="EM2003" s="2">
        <v>3.5720000000000001</v>
      </c>
      <c r="EN2003" s="2">
        <v>3.58</v>
      </c>
      <c r="EO2003" s="2">
        <v>3.5720000000000001</v>
      </c>
      <c r="EP2003" s="2">
        <v>3.5840000000000001</v>
      </c>
      <c r="EQ2003" s="2">
        <v>3.5939999999999999</v>
      </c>
      <c r="ER2003" s="2">
        <v>3.7290000000000001</v>
      </c>
      <c r="ES2003" s="2">
        <v>3.8540000000000001</v>
      </c>
      <c r="ET2003" s="2">
        <v>3.9670000000000001</v>
      </c>
      <c r="EU2003" s="2">
        <v>3.8170000000000002</v>
      </c>
      <c r="EV2003" s="2">
        <v>3.677</v>
      </c>
      <c r="EW2003" s="2">
        <v>3.5169999999999999</v>
      </c>
      <c r="EX2003" s="2">
        <v>3.4769999999999999</v>
      </c>
      <c r="EY2003" s="2">
        <v>3.4969999999999999</v>
      </c>
      <c r="EZ2003" s="2">
        <v>3.5049999999999999</v>
      </c>
      <c r="FA2003" s="2">
        <v>3.512</v>
      </c>
      <c r="FB2003" s="2">
        <v>3.5289999999999999</v>
      </c>
      <c r="FC2003" s="2">
        <v>3.5390000000000001</v>
      </c>
      <c r="FD2003" s="2">
        <v>3.6840000000000002</v>
      </c>
      <c r="FE2003" s="2">
        <v>3.819</v>
      </c>
      <c r="FF2003" s="2">
        <v>3.9569999999999999</v>
      </c>
      <c r="FG2003" s="2">
        <v>3.8069999999999999</v>
      </c>
      <c r="FH2003" s="2">
        <v>3.6669999999999998</v>
      </c>
      <c r="FI2003" s="2">
        <v>3.5070000000000001</v>
      </c>
      <c r="FJ2003" s="2">
        <v>3.4670000000000001</v>
      </c>
      <c r="FK2003" s="2">
        <v>3.4870000000000001</v>
      </c>
      <c r="FL2003" s="2">
        <v>3.4950000000000001</v>
      </c>
      <c r="FM2003" s="2">
        <v>3.5019999999999998</v>
      </c>
      <c r="FN2003" s="2">
        <v>3.5190000000000001</v>
      </c>
      <c r="FO2003" s="2">
        <v>3.5289999999999999</v>
      </c>
      <c r="FP2003" s="2">
        <v>3.6739999999999999</v>
      </c>
      <c r="FQ2003" s="2">
        <v>3.8090000000000002</v>
      </c>
      <c r="FR2003" s="2">
        <v>3.9670000000000001</v>
      </c>
      <c r="FS2003" s="2">
        <v>3.8170000000000002</v>
      </c>
      <c r="FT2003" s="2">
        <v>3.677</v>
      </c>
      <c r="FU2003" s="2">
        <v>3.5169999999999999</v>
      </c>
      <c r="FV2003" s="2">
        <v>3.4769999999999999</v>
      </c>
      <c r="FW2003" s="2">
        <v>3.4969999999999999</v>
      </c>
      <c r="FX2003" s="2">
        <v>3.5049999999999999</v>
      </c>
      <c r="FY2003" s="2">
        <v>3.512</v>
      </c>
      <c r="FZ2003" s="2">
        <v>3.5289999999999999</v>
      </c>
      <c r="GA2003" s="2">
        <v>3.5390000000000001</v>
      </c>
      <c r="GB2003" s="2">
        <v>3.6840000000000002</v>
      </c>
      <c r="GC2003" s="2">
        <v>3.819</v>
      </c>
      <c r="GD2003" s="2"/>
      <c r="GE2003" s="2"/>
      <c r="GF2003" s="2"/>
      <c r="GG2003" s="2"/>
      <c r="GH2003" s="2"/>
      <c r="GI2003" s="2"/>
      <c r="GJ2003" s="2"/>
      <c r="GK2003" s="2"/>
      <c r="GL2003" s="2"/>
      <c r="GM2003" s="2"/>
      <c r="GN2003" s="2"/>
      <c r="GO2003" s="2"/>
      <c r="GP2003" s="2"/>
      <c r="GQ2003" s="2"/>
    </row>
    <row r="2004" spans="1:199" customFormat="1" hidden="1" x14ac:dyDescent="0.2">
      <c r="A2004">
        <f t="shared" si="484"/>
        <v>4</v>
      </c>
      <c r="B2004">
        <f t="shared" si="485"/>
        <v>12</v>
      </c>
      <c r="C2004" s="1">
        <v>36874</v>
      </c>
      <c r="D2004">
        <f t="shared" si="486"/>
        <v>12</v>
      </c>
      <c r="E2004">
        <f t="shared" si="487"/>
        <v>2000</v>
      </c>
      <c r="F2004" s="15"/>
      <c r="G2004" s="16">
        <f t="shared" si="476"/>
        <v>-1.2904166666666672</v>
      </c>
      <c r="H2004" s="16">
        <f t="shared" si="477"/>
        <v>-0.49058333333333426</v>
      </c>
      <c r="I2004" s="16">
        <f t="shared" si="478"/>
        <v>-1.7810000000000015</v>
      </c>
      <c r="J2004" s="7">
        <f>VLOOKUP(C2004,'Nymex hist.'!A:B,2,0)</f>
        <v>7.4130000000000003</v>
      </c>
      <c r="K2004" s="7"/>
      <c r="L2004" s="7"/>
      <c r="M2004" s="9">
        <f t="shared" si="479"/>
        <v>5.624833333333334</v>
      </c>
      <c r="N2004" s="9">
        <f t="shared" si="480"/>
        <v>4.3344166666666668</v>
      </c>
      <c r="O2004" s="9">
        <f t="shared" si="481"/>
        <v>3.8438333333333325</v>
      </c>
      <c r="P2004" s="9">
        <f t="shared" si="482"/>
        <v>3.7513333333333336</v>
      </c>
      <c r="Q2004" s="9">
        <f t="shared" si="483"/>
        <v>3.7413333333333334</v>
      </c>
      <c r="R2004" s="8">
        <v>36874</v>
      </c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3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>
        <v>7.4130000000000003</v>
      </c>
      <c r="DK2004" s="2">
        <v>7.335</v>
      </c>
      <c r="DL2004" s="2">
        <v>7</v>
      </c>
      <c r="DM2004" s="2">
        <v>5.34</v>
      </c>
      <c r="DN2004" s="2">
        <v>5.0650000000000004</v>
      </c>
      <c r="DO2004" s="2">
        <v>5.0549999999999997</v>
      </c>
      <c r="DP2004" s="2">
        <v>5.0449999999999999</v>
      </c>
      <c r="DQ2004" s="2">
        <v>5.0250000000000004</v>
      </c>
      <c r="DR2004" s="2">
        <v>4.9950000000000001</v>
      </c>
      <c r="DS2004" s="2">
        <v>4.99</v>
      </c>
      <c r="DT2004" s="2">
        <v>5.0750000000000002</v>
      </c>
      <c r="DU2004" s="2">
        <v>5.16</v>
      </c>
      <c r="DV2004" s="2">
        <v>5.15</v>
      </c>
      <c r="DW2004" s="2">
        <v>4.8949999999999996</v>
      </c>
      <c r="DX2004" s="2">
        <v>4.58</v>
      </c>
      <c r="DY2004" s="2">
        <v>4.2249999999999996</v>
      </c>
      <c r="DZ2004" s="2">
        <v>4.1349999999999998</v>
      </c>
      <c r="EA2004" s="2">
        <v>4.1150000000000002</v>
      </c>
      <c r="EB2004" s="2">
        <v>4.1150000000000002</v>
      </c>
      <c r="EC2004" s="2">
        <v>4.1150000000000002</v>
      </c>
      <c r="ED2004" s="2">
        <v>4.1100000000000003</v>
      </c>
      <c r="EE2004" s="2">
        <v>4.0999999999999996</v>
      </c>
      <c r="EF2004" s="2">
        <v>4.1900000000000004</v>
      </c>
      <c r="EG2004" s="2">
        <v>4.2830000000000004</v>
      </c>
      <c r="EH2004" s="2">
        <v>4.3049999999999997</v>
      </c>
      <c r="EI2004" s="2">
        <v>4.13</v>
      </c>
      <c r="EJ2004" s="2">
        <v>3.93</v>
      </c>
      <c r="EK2004" s="2">
        <v>3.73</v>
      </c>
      <c r="EL2004" s="2">
        <v>3.6850000000000001</v>
      </c>
      <c r="EM2004" s="2">
        <v>3.6949999999999998</v>
      </c>
      <c r="EN2004" s="2">
        <v>3.7029999999999998</v>
      </c>
      <c r="EO2004" s="2">
        <v>3.6949999999999998</v>
      </c>
      <c r="EP2004" s="2">
        <v>3.7069999999999999</v>
      </c>
      <c r="EQ2004" s="2">
        <v>3.7170000000000001</v>
      </c>
      <c r="ER2004" s="2">
        <v>3.8519999999999999</v>
      </c>
      <c r="ES2004" s="2">
        <v>3.9769999999999999</v>
      </c>
      <c r="ET2004" s="2">
        <v>4.09</v>
      </c>
      <c r="EU2004" s="2">
        <v>3.94</v>
      </c>
      <c r="EV2004" s="2">
        <v>3.8</v>
      </c>
      <c r="EW2004" s="2">
        <v>3.64</v>
      </c>
      <c r="EX2004" s="2">
        <v>3.6</v>
      </c>
      <c r="EY2004" s="2">
        <v>3.62</v>
      </c>
      <c r="EZ2004" s="2">
        <v>3.6280000000000001</v>
      </c>
      <c r="FA2004" s="2">
        <v>3.6349999999999998</v>
      </c>
      <c r="FB2004" s="2">
        <v>3.6520000000000001</v>
      </c>
      <c r="FC2004" s="2">
        <v>3.6619999999999999</v>
      </c>
      <c r="FD2004" s="2">
        <v>3.8069999999999999</v>
      </c>
      <c r="FE2004" s="2">
        <v>3.9420000000000002</v>
      </c>
      <c r="FF2004" s="2">
        <v>4.08</v>
      </c>
      <c r="FG2004" s="2">
        <v>3.93</v>
      </c>
      <c r="FH2004" s="2">
        <v>3.79</v>
      </c>
      <c r="FI2004" s="2">
        <v>3.63</v>
      </c>
      <c r="FJ2004" s="2">
        <v>3.59</v>
      </c>
      <c r="FK2004" s="2">
        <v>3.61</v>
      </c>
      <c r="FL2004" s="2">
        <v>3.6179999999999999</v>
      </c>
      <c r="FM2004" s="2">
        <v>3.625</v>
      </c>
      <c r="FN2004" s="2">
        <v>3.6419999999999999</v>
      </c>
      <c r="FO2004" s="2">
        <v>3.6520000000000001</v>
      </c>
      <c r="FP2004" s="2">
        <v>3.7970000000000002</v>
      </c>
      <c r="FQ2004" s="2">
        <v>3.9319999999999999</v>
      </c>
      <c r="FR2004" s="2">
        <v>4.09</v>
      </c>
      <c r="FS2004" s="2">
        <v>3.94</v>
      </c>
      <c r="FT2004" s="2">
        <v>3.8</v>
      </c>
      <c r="FU2004" s="2">
        <v>3.64</v>
      </c>
      <c r="FV2004" s="2">
        <v>3.6</v>
      </c>
      <c r="FW2004" s="2">
        <v>3.62</v>
      </c>
      <c r="FX2004" s="2">
        <v>3.6280000000000001</v>
      </c>
      <c r="FY2004" s="2">
        <v>3.6349999999999998</v>
      </c>
      <c r="FZ2004" s="2">
        <v>3.6520000000000001</v>
      </c>
      <c r="GA2004" s="2">
        <v>3.6619999999999999</v>
      </c>
      <c r="GB2004" s="2">
        <v>3.8069999999999999</v>
      </c>
      <c r="GC2004" s="2">
        <v>3.9420000000000002</v>
      </c>
      <c r="GD2004" s="2"/>
      <c r="GE2004" s="2"/>
      <c r="GF2004" s="2"/>
      <c r="GG2004" s="2"/>
      <c r="GH2004" s="2"/>
      <c r="GI2004" s="2"/>
      <c r="GJ2004" s="2"/>
      <c r="GK2004" s="2"/>
      <c r="GL2004" s="2"/>
      <c r="GM2004" s="2"/>
      <c r="GN2004" s="2"/>
      <c r="GO2004" s="2"/>
      <c r="GP2004" s="2"/>
      <c r="GQ2004" s="2"/>
    </row>
    <row r="2005" spans="1:199" customFormat="1" hidden="1" x14ac:dyDescent="0.2">
      <c r="A2005">
        <f t="shared" si="484"/>
        <v>5</v>
      </c>
      <c r="B2005">
        <f t="shared" si="485"/>
        <v>12</v>
      </c>
      <c r="C2005" s="1">
        <v>36875</v>
      </c>
      <c r="D2005">
        <f t="shared" si="486"/>
        <v>12</v>
      </c>
      <c r="E2005">
        <f t="shared" si="487"/>
        <v>2000</v>
      </c>
      <c r="F2005" s="15"/>
      <c r="G2005" s="16">
        <f t="shared" si="476"/>
        <v>-1.5507499999999999</v>
      </c>
      <c r="H2005" s="16">
        <f t="shared" si="477"/>
        <v>-0.5105833333333325</v>
      </c>
      <c r="I2005" s="16">
        <f t="shared" si="478"/>
        <v>-2.0613333333333324</v>
      </c>
      <c r="J2005" s="7">
        <f>VLOOKUP(C2005,'Nymex hist.'!A:B,2,0)</f>
        <v>8.3960000000000008</v>
      </c>
      <c r="K2005" s="7"/>
      <c r="L2005" s="7"/>
      <c r="M2005" s="9">
        <f t="shared" si="479"/>
        <v>5.9176666666666655</v>
      </c>
      <c r="N2005" s="9">
        <f t="shared" si="480"/>
        <v>4.3669166666666657</v>
      </c>
      <c r="O2005" s="9">
        <f t="shared" si="481"/>
        <v>3.8563333333333332</v>
      </c>
      <c r="P2005" s="9">
        <f t="shared" si="482"/>
        <v>3.7638333333333329</v>
      </c>
      <c r="Q2005" s="9">
        <f t="shared" si="483"/>
        <v>3.753833333333334</v>
      </c>
      <c r="R2005" s="8">
        <v>36875</v>
      </c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3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>
        <v>8.3960000000000008</v>
      </c>
      <c r="DK2005" s="2">
        <v>8.2899999999999991</v>
      </c>
      <c r="DL2005" s="2">
        <v>7.6</v>
      </c>
      <c r="DM2005" s="2">
        <v>5.585</v>
      </c>
      <c r="DN2005" s="2">
        <v>5.17</v>
      </c>
      <c r="DO2005" s="2">
        <v>5.15</v>
      </c>
      <c r="DP2005" s="2">
        <v>5.1369999999999996</v>
      </c>
      <c r="DQ2005" s="2">
        <v>5.117</v>
      </c>
      <c r="DR2005" s="2">
        <v>5.0869999999999997</v>
      </c>
      <c r="DS2005" s="2">
        <v>5.08</v>
      </c>
      <c r="DT2005" s="2">
        <v>5.16</v>
      </c>
      <c r="DU2005" s="2">
        <v>5.24</v>
      </c>
      <c r="DV2005" s="2">
        <v>5.22</v>
      </c>
      <c r="DW2005" s="2">
        <v>4.9649999999999999</v>
      </c>
      <c r="DX2005" s="2">
        <v>4.6500000000000004</v>
      </c>
      <c r="DY2005" s="2">
        <v>4.2450000000000001</v>
      </c>
      <c r="DZ2005" s="2">
        <v>4.1550000000000002</v>
      </c>
      <c r="EA2005" s="2">
        <v>4.1349999999999998</v>
      </c>
      <c r="EB2005" s="2">
        <v>4.1349999999999998</v>
      </c>
      <c r="EC2005" s="2">
        <v>4.1349999999999998</v>
      </c>
      <c r="ED2005" s="2">
        <v>4.13</v>
      </c>
      <c r="EE2005" s="2">
        <v>4.12</v>
      </c>
      <c r="EF2005" s="2">
        <v>4.21</v>
      </c>
      <c r="EG2005" s="2">
        <v>4.3029999999999999</v>
      </c>
      <c r="EH2005" s="2">
        <v>4.3250000000000002</v>
      </c>
      <c r="EI2005" s="2">
        <v>4.1500000000000004</v>
      </c>
      <c r="EJ2005" s="2">
        <v>3.95</v>
      </c>
      <c r="EK2005" s="2">
        <v>3.74</v>
      </c>
      <c r="EL2005" s="2">
        <v>3.6949999999999998</v>
      </c>
      <c r="EM2005" s="2">
        <v>3.7050000000000001</v>
      </c>
      <c r="EN2005" s="2">
        <v>3.7130000000000001</v>
      </c>
      <c r="EO2005" s="2">
        <v>3.7050000000000001</v>
      </c>
      <c r="EP2005" s="2">
        <v>3.7170000000000001</v>
      </c>
      <c r="EQ2005" s="2">
        <v>3.7269999999999999</v>
      </c>
      <c r="ER2005" s="2">
        <v>3.8620000000000001</v>
      </c>
      <c r="ES2005" s="2">
        <v>3.9870000000000001</v>
      </c>
      <c r="ET2005" s="2">
        <v>4.1100000000000003</v>
      </c>
      <c r="EU2005" s="2">
        <v>3.96</v>
      </c>
      <c r="EV2005" s="2">
        <v>3.82</v>
      </c>
      <c r="EW2005" s="2">
        <v>3.65</v>
      </c>
      <c r="EX2005" s="2">
        <v>3.61</v>
      </c>
      <c r="EY2005" s="2">
        <v>3.63</v>
      </c>
      <c r="EZ2005" s="2">
        <v>3.6379999999999999</v>
      </c>
      <c r="FA2005" s="2">
        <v>3.645</v>
      </c>
      <c r="FB2005" s="2">
        <v>3.6619999999999999</v>
      </c>
      <c r="FC2005" s="2">
        <v>3.6720000000000002</v>
      </c>
      <c r="FD2005" s="2">
        <v>3.8170000000000002</v>
      </c>
      <c r="FE2005" s="2">
        <v>3.952</v>
      </c>
      <c r="FF2005" s="2">
        <v>4.0999999999999996</v>
      </c>
      <c r="FG2005" s="2">
        <v>3.95</v>
      </c>
      <c r="FH2005" s="2">
        <v>3.81</v>
      </c>
      <c r="FI2005" s="2">
        <v>3.64</v>
      </c>
      <c r="FJ2005" s="2">
        <v>3.6</v>
      </c>
      <c r="FK2005" s="2">
        <v>3.62</v>
      </c>
      <c r="FL2005" s="2">
        <v>3.6280000000000001</v>
      </c>
      <c r="FM2005" s="2">
        <v>3.6349999999999998</v>
      </c>
      <c r="FN2005" s="2">
        <v>3.6520000000000001</v>
      </c>
      <c r="FO2005" s="2">
        <v>3.6619999999999999</v>
      </c>
      <c r="FP2005" s="2">
        <v>3.8069999999999999</v>
      </c>
      <c r="FQ2005" s="2">
        <v>3.9420000000000002</v>
      </c>
      <c r="FR2005" s="2">
        <v>4.1100000000000003</v>
      </c>
      <c r="FS2005" s="2">
        <v>3.96</v>
      </c>
      <c r="FT2005" s="2">
        <v>3.82</v>
      </c>
      <c r="FU2005" s="2">
        <v>3.65</v>
      </c>
      <c r="FV2005" s="2">
        <v>3.61</v>
      </c>
      <c r="FW2005" s="2">
        <v>3.63</v>
      </c>
      <c r="FX2005" s="2">
        <v>3.6379999999999999</v>
      </c>
      <c r="FY2005" s="2">
        <v>3.645</v>
      </c>
      <c r="FZ2005" s="2">
        <v>3.6619999999999999</v>
      </c>
      <c r="GA2005" s="2">
        <v>3.6720000000000002</v>
      </c>
      <c r="GB2005" s="2">
        <v>3.8170000000000002</v>
      </c>
      <c r="GC2005" s="2">
        <v>3.952</v>
      </c>
      <c r="GD2005" s="2"/>
      <c r="GE2005" s="2"/>
      <c r="GF2005" s="2"/>
      <c r="GG2005" s="2"/>
      <c r="GH2005" s="2"/>
      <c r="GI2005" s="2"/>
      <c r="GJ2005" s="2"/>
      <c r="GK2005" s="2"/>
      <c r="GL2005" s="2"/>
      <c r="GM2005" s="2"/>
      <c r="GN2005" s="2"/>
      <c r="GO2005" s="2"/>
      <c r="GP2005" s="2"/>
      <c r="GQ2005" s="2"/>
    </row>
    <row r="2006" spans="1:199" customFormat="1" hidden="1" x14ac:dyDescent="0.2">
      <c r="A2006">
        <f t="shared" si="484"/>
        <v>1</v>
      </c>
      <c r="B2006">
        <f t="shared" si="485"/>
        <v>12</v>
      </c>
      <c r="C2006" s="1">
        <v>36878</v>
      </c>
      <c r="D2006">
        <f t="shared" si="486"/>
        <v>12</v>
      </c>
      <c r="E2006">
        <f t="shared" si="487"/>
        <v>2000</v>
      </c>
      <c r="F2006" s="15"/>
      <c r="G2006" s="16">
        <f t="shared" si="476"/>
        <v>-1.5743333333333327</v>
      </c>
      <c r="H2006" s="16">
        <f t="shared" si="477"/>
        <v>-0.50500000000000078</v>
      </c>
      <c r="I2006" s="16">
        <f t="shared" si="478"/>
        <v>-2.0793333333333335</v>
      </c>
      <c r="J2006" s="7">
        <f>VLOOKUP(C2006,'Nymex hist.'!A:B,2,0)</f>
        <v>8.5269999999999992</v>
      </c>
      <c r="K2006" s="7"/>
      <c r="L2006" s="7"/>
      <c r="M2006" s="9">
        <f t="shared" si="479"/>
        <v>5.91425</v>
      </c>
      <c r="N2006" s="9">
        <f t="shared" si="480"/>
        <v>4.3399166666666673</v>
      </c>
      <c r="O2006" s="9">
        <f t="shared" si="481"/>
        <v>3.8349166666666665</v>
      </c>
      <c r="P2006" s="9">
        <f t="shared" si="482"/>
        <v>3.7424166666666667</v>
      </c>
      <c r="Q2006" s="9">
        <f t="shared" si="483"/>
        <v>3.7324166666666669</v>
      </c>
      <c r="R2006" s="8">
        <v>36878</v>
      </c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3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>
        <v>8.5269999999999992</v>
      </c>
      <c r="DK2006" s="2">
        <v>8.3650000000000002</v>
      </c>
      <c r="DL2006" s="2">
        <v>7.665</v>
      </c>
      <c r="DM2006" s="2">
        <v>5.5750000000000002</v>
      </c>
      <c r="DN2006" s="2">
        <v>5.13</v>
      </c>
      <c r="DO2006" s="2">
        <v>5.1100000000000003</v>
      </c>
      <c r="DP2006" s="2">
        <v>5.0999999999999996</v>
      </c>
      <c r="DQ2006" s="2">
        <v>5.08</v>
      </c>
      <c r="DR2006" s="2">
        <v>5.05</v>
      </c>
      <c r="DS2006" s="2">
        <v>5.0430000000000001</v>
      </c>
      <c r="DT2006" s="2">
        <v>5.1230000000000002</v>
      </c>
      <c r="DU2006" s="2">
        <v>5.2030000000000003</v>
      </c>
      <c r="DV2006" s="2">
        <v>5.1929999999999996</v>
      </c>
      <c r="DW2006" s="2">
        <v>4.9379999999999997</v>
      </c>
      <c r="DX2006" s="2">
        <v>4.6230000000000002</v>
      </c>
      <c r="DY2006" s="2">
        <v>4.218</v>
      </c>
      <c r="DZ2006" s="2">
        <v>4.1280000000000001</v>
      </c>
      <c r="EA2006" s="2">
        <v>4.1079999999999997</v>
      </c>
      <c r="EB2006" s="2">
        <v>4.1079999999999997</v>
      </c>
      <c r="EC2006" s="2">
        <v>4.1079999999999997</v>
      </c>
      <c r="ED2006" s="2">
        <v>4.1029999999999998</v>
      </c>
      <c r="EE2006" s="2">
        <v>4.093</v>
      </c>
      <c r="EF2006" s="2">
        <v>4.1829999999999998</v>
      </c>
      <c r="EG2006" s="2">
        <v>4.2759999999999998</v>
      </c>
      <c r="EH2006" s="2">
        <v>4.298</v>
      </c>
      <c r="EI2006" s="2">
        <v>4.1280000000000001</v>
      </c>
      <c r="EJ2006" s="2">
        <v>3.9279999999999999</v>
      </c>
      <c r="EK2006" s="2">
        <v>3.7130000000000001</v>
      </c>
      <c r="EL2006" s="2">
        <v>3.6680000000000001</v>
      </c>
      <c r="EM2006" s="2">
        <v>3.6779999999999999</v>
      </c>
      <c r="EN2006" s="2">
        <v>3.6930000000000001</v>
      </c>
      <c r="EO2006" s="2">
        <v>3.6880000000000002</v>
      </c>
      <c r="EP2006" s="2">
        <v>3.7</v>
      </c>
      <c r="EQ2006" s="2">
        <v>3.71</v>
      </c>
      <c r="ER2006" s="2">
        <v>3.8450000000000002</v>
      </c>
      <c r="ES2006" s="2">
        <v>3.97</v>
      </c>
      <c r="ET2006" s="2">
        <v>4.0830000000000002</v>
      </c>
      <c r="EU2006" s="2">
        <v>3.9380000000000002</v>
      </c>
      <c r="EV2006" s="2">
        <v>3.798</v>
      </c>
      <c r="EW2006" s="2">
        <v>3.6230000000000002</v>
      </c>
      <c r="EX2006" s="2">
        <v>3.5830000000000002</v>
      </c>
      <c r="EY2006" s="2">
        <v>3.6030000000000002</v>
      </c>
      <c r="EZ2006" s="2">
        <v>3.6179999999999999</v>
      </c>
      <c r="FA2006" s="2">
        <v>3.6280000000000001</v>
      </c>
      <c r="FB2006" s="2">
        <v>3.645</v>
      </c>
      <c r="FC2006" s="2">
        <v>3.6549999999999998</v>
      </c>
      <c r="FD2006" s="2">
        <v>3.8</v>
      </c>
      <c r="FE2006" s="2">
        <v>3.9350000000000001</v>
      </c>
      <c r="FF2006" s="2">
        <v>4.0730000000000004</v>
      </c>
      <c r="FG2006" s="2">
        <v>3.9279999999999999</v>
      </c>
      <c r="FH2006" s="2">
        <v>3.7879999999999998</v>
      </c>
      <c r="FI2006" s="2">
        <v>3.613</v>
      </c>
      <c r="FJ2006" s="2">
        <v>3.573</v>
      </c>
      <c r="FK2006" s="2">
        <v>3.593</v>
      </c>
      <c r="FL2006" s="2">
        <v>3.6080000000000001</v>
      </c>
      <c r="FM2006" s="2">
        <v>3.6179999999999999</v>
      </c>
      <c r="FN2006" s="2">
        <v>3.6349999999999998</v>
      </c>
      <c r="FO2006" s="2">
        <v>3.645</v>
      </c>
      <c r="FP2006" s="2">
        <v>3.79</v>
      </c>
      <c r="FQ2006" s="2">
        <v>3.9249999999999998</v>
      </c>
      <c r="FR2006" s="2">
        <v>4.0830000000000002</v>
      </c>
      <c r="FS2006" s="2">
        <v>3.9380000000000002</v>
      </c>
      <c r="FT2006" s="2">
        <v>3.798</v>
      </c>
      <c r="FU2006" s="2">
        <v>3.6230000000000002</v>
      </c>
      <c r="FV2006" s="2">
        <v>3.5830000000000002</v>
      </c>
      <c r="FW2006" s="2">
        <v>3.6030000000000002</v>
      </c>
      <c r="FX2006" s="2">
        <v>3.6179999999999999</v>
      </c>
      <c r="FY2006" s="2">
        <v>3.6280000000000001</v>
      </c>
      <c r="FZ2006" s="2">
        <v>3.645</v>
      </c>
      <c r="GA2006" s="2">
        <v>3.6549999999999998</v>
      </c>
      <c r="GB2006" s="2">
        <v>3.8</v>
      </c>
      <c r="GC2006" s="2">
        <v>3.9350000000000001</v>
      </c>
      <c r="GD2006" s="2"/>
      <c r="GE2006" s="2"/>
      <c r="GF2006" s="2"/>
      <c r="GG2006" s="2"/>
      <c r="GH2006" s="2"/>
      <c r="GI2006" s="2"/>
      <c r="GJ2006" s="2"/>
      <c r="GK2006" s="2"/>
      <c r="GL2006" s="2"/>
      <c r="GM2006" s="2"/>
      <c r="GN2006" s="2"/>
      <c r="GO2006" s="2"/>
      <c r="GP2006" s="2"/>
      <c r="GQ2006" s="2"/>
    </row>
    <row r="2007" spans="1:199" customFormat="1" hidden="1" x14ac:dyDescent="0.2">
      <c r="A2007">
        <f t="shared" si="484"/>
        <v>2</v>
      </c>
      <c r="B2007">
        <f t="shared" si="485"/>
        <v>12</v>
      </c>
      <c r="C2007" s="1">
        <v>36879</v>
      </c>
      <c r="D2007">
        <f t="shared" si="486"/>
        <v>12</v>
      </c>
      <c r="E2007">
        <f t="shared" si="487"/>
        <v>2000</v>
      </c>
      <c r="F2007" s="15"/>
      <c r="G2007" s="16">
        <f t="shared" si="476"/>
        <v>-1.7052500000000004</v>
      </c>
      <c r="H2007" s="16">
        <f t="shared" si="477"/>
        <v>-0.50833333333333464</v>
      </c>
      <c r="I2007" s="16">
        <f t="shared" si="478"/>
        <v>-2.213583333333335</v>
      </c>
      <c r="J2007" s="7">
        <f>VLOOKUP(C2007,'Nymex hist.'!A:B,2,0)</f>
        <v>9.1020000000000003</v>
      </c>
      <c r="K2007" s="7"/>
      <c r="L2007" s="7"/>
      <c r="M2007" s="9">
        <f t="shared" si="479"/>
        <v>6.0734166666666676</v>
      </c>
      <c r="N2007" s="9">
        <f t="shared" si="480"/>
        <v>4.3681666666666672</v>
      </c>
      <c r="O2007" s="9">
        <f t="shared" si="481"/>
        <v>3.8598333333333326</v>
      </c>
      <c r="P2007" s="9">
        <f t="shared" si="482"/>
        <v>3.746083333333333</v>
      </c>
      <c r="Q2007" s="9">
        <f t="shared" si="483"/>
        <v>3.7360833333333332</v>
      </c>
      <c r="R2007" s="8">
        <v>36879</v>
      </c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3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>
        <v>9.1020000000000003</v>
      </c>
      <c r="DK2007" s="2">
        <v>8.8119999999999994</v>
      </c>
      <c r="DL2007" s="2">
        <v>7.9320000000000004</v>
      </c>
      <c r="DM2007" s="2">
        <v>5.76</v>
      </c>
      <c r="DN2007" s="2">
        <v>5.2</v>
      </c>
      <c r="DO2007" s="2">
        <v>5.17</v>
      </c>
      <c r="DP2007" s="2">
        <v>5.1550000000000002</v>
      </c>
      <c r="DQ2007" s="2">
        <v>5.1349999999999998</v>
      </c>
      <c r="DR2007" s="2">
        <v>5.1050000000000004</v>
      </c>
      <c r="DS2007" s="2">
        <v>5.09</v>
      </c>
      <c r="DT2007" s="2">
        <v>5.17</v>
      </c>
      <c r="DU2007" s="2">
        <v>5.25</v>
      </c>
      <c r="DV2007" s="2">
        <v>5.24</v>
      </c>
      <c r="DW2007" s="2">
        <v>4.9850000000000003</v>
      </c>
      <c r="DX2007" s="2">
        <v>4.67</v>
      </c>
      <c r="DY2007" s="2">
        <v>4.24</v>
      </c>
      <c r="DZ2007" s="2">
        <v>4.1500000000000004</v>
      </c>
      <c r="EA2007" s="2">
        <v>4.13</v>
      </c>
      <c r="EB2007" s="2">
        <v>4.13</v>
      </c>
      <c r="EC2007" s="2">
        <v>4.13</v>
      </c>
      <c r="ED2007" s="2">
        <v>4.125</v>
      </c>
      <c r="EE2007" s="2">
        <v>4.1150000000000002</v>
      </c>
      <c r="EF2007" s="2">
        <v>4.2050000000000001</v>
      </c>
      <c r="EG2007" s="2">
        <v>4.298</v>
      </c>
      <c r="EH2007" s="2">
        <v>4.32</v>
      </c>
      <c r="EI2007" s="2">
        <v>4.165</v>
      </c>
      <c r="EJ2007" s="2">
        <v>3.9649999999999999</v>
      </c>
      <c r="EK2007" s="2">
        <v>3.74</v>
      </c>
      <c r="EL2007" s="2">
        <v>3.69</v>
      </c>
      <c r="EM2007" s="2">
        <v>3.7</v>
      </c>
      <c r="EN2007" s="2">
        <v>3.7149999999999999</v>
      </c>
      <c r="EO2007" s="2">
        <v>3.71</v>
      </c>
      <c r="EP2007" s="2">
        <v>3.722</v>
      </c>
      <c r="EQ2007" s="2">
        <v>3.7320000000000002</v>
      </c>
      <c r="ER2007" s="2">
        <v>3.867</v>
      </c>
      <c r="ES2007" s="2">
        <v>3.992</v>
      </c>
      <c r="ET2007" s="2">
        <v>4.07</v>
      </c>
      <c r="EU2007" s="2">
        <v>3.9550000000000001</v>
      </c>
      <c r="EV2007" s="2">
        <v>3.8149999999999999</v>
      </c>
      <c r="EW2007" s="2">
        <v>3.63</v>
      </c>
      <c r="EX2007" s="2">
        <v>3.585</v>
      </c>
      <c r="EY2007" s="2">
        <v>3.605</v>
      </c>
      <c r="EZ2007" s="2">
        <v>3.62</v>
      </c>
      <c r="FA2007" s="2">
        <v>3.63</v>
      </c>
      <c r="FB2007" s="2">
        <v>3.6469999999999998</v>
      </c>
      <c r="FC2007" s="2">
        <v>3.657</v>
      </c>
      <c r="FD2007" s="2">
        <v>3.802</v>
      </c>
      <c r="FE2007" s="2">
        <v>3.9369999999999998</v>
      </c>
      <c r="FF2007" s="2">
        <v>4.0599999999999996</v>
      </c>
      <c r="FG2007" s="2">
        <v>3.9449999999999998</v>
      </c>
      <c r="FH2007" s="2">
        <v>3.8050000000000002</v>
      </c>
      <c r="FI2007" s="2">
        <v>3.62</v>
      </c>
      <c r="FJ2007" s="2">
        <v>3.5750000000000002</v>
      </c>
      <c r="FK2007" s="2">
        <v>3.5950000000000002</v>
      </c>
      <c r="FL2007" s="2">
        <v>3.61</v>
      </c>
      <c r="FM2007" s="2">
        <v>3.62</v>
      </c>
      <c r="FN2007" s="2">
        <v>3.637</v>
      </c>
      <c r="FO2007" s="2">
        <v>3.6469999999999998</v>
      </c>
      <c r="FP2007" s="2">
        <v>3.7919999999999998</v>
      </c>
      <c r="FQ2007" s="2">
        <v>3.927</v>
      </c>
      <c r="FR2007" s="2">
        <v>4.07</v>
      </c>
      <c r="FS2007" s="2">
        <v>3.9550000000000001</v>
      </c>
      <c r="FT2007" s="2">
        <v>3.8149999999999999</v>
      </c>
      <c r="FU2007" s="2">
        <v>3.63</v>
      </c>
      <c r="FV2007" s="2">
        <v>3.585</v>
      </c>
      <c r="FW2007" s="2">
        <v>3.605</v>
      </c>
      <c r="FX2007" s="2">
        <v>3.62</v>
      </c>
      <c r="FY2007" s="2">
        <v>3.63</v>
      </c>
      <c r="FZ2007" s="2">
        <v>3.6469999999999998</v>
      </c>
      <c r="GA2007" s="2">
        <v>3.657</v>
      </c>
      <c r="GB2007" s="2">
        <v>3.802</v>
      </c>
      <c r="GC2007" s="2">
        <v>3.9369999999999998</v>
      </c>
      <c r="GD2007" s="2"/>
      <c r="GE2007" s="2"/>
      <c r="GF2007" s="2"/>
      <c r="GG2007" s="2"/>
      <c r="GH2007" s="2"/>
      <c r="GI2007" s="2"/>
      <c r="GJ2007" s="2"/>
      <c r="GK2007" s="2"/>
      <c r="GL2007" s="2"/>
      <c r="GM2007" s="2"/>
      <c r="GN2007" s="2"/>
      <c r="GO2007" s="2"/>
      <c r="GP2007" s="2"/>
      <c r="GQ2007" s="2"/>
    </row>
    <row r="2008" spans="1:199" customFormat="1" hidden="1" x14ac:dyDescent="0.2">
      <c r="A2008">
        <f t="shared" si="484"/>
        <v>3</v>
      </c>
      <c r="B2008">
        <f t="shared" si="485"/>
        <v>12</v>
      </c>
      <c r="C2008" s="1">
        <v>36880</v>
      </c>
      <c r="D2008">
        <f t="shared" si="486"/>
        <v>12</v>
      </c>
      <c r="E2008">
        <f t="shared" si="487"/>
        <v>2000</v>
      </c>
      <c r="F2008" s="15"/>
      <c r="G2008" s="16">
        <f t="shared" si="476"/>
        <v>-1.7416666666666671</v>
      </c>
      <c r="H2008" s="16">
        <f t="shared" si="477"/>
        <v>-0.50833333333333375</v>
      </c>
      <c r="I2008" s="16">
        <f t="shared" si="478"/>
        <v>-2.2500000000000009</v>
      </c>
      <c r="J2008" s="7">
        <f>VLOOKUP(C2008,'Nymex hist.'!A:B,2,0)</f>
        <v>9.3260000000000005</v>
      </c>
      <c r="K2008" s="7"/>
      <c r="L2008" s="7"/>
      <c r="M2008" s="9">
        <f t="shared" si="479"/>
        <v>6.124833333333334</v>
      </c>
      <c r="N2008" s="9">
        <f t="shared" si="480"/>
        <v>4.3831666666666669</v>
      </c>
      <c r="O2008" s="9">
        <f t="shared" si="481"/>
        <v>3.8748333333333331</v>
      </c>
      <c r="P2008" s="9">
        <f t="shared" si="482"/>
        <v>3.7610833333333331</v>
      </c>
      <c r="Q2008" s="9">
        <f t="shared" si="483"/>
        <v>3.7510833333333333</v>
      </c>
      <c r="R2008" s="8">
        <v>36880</v>
      </c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3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>
        <v>9.3260000000000005</v>
      </c>
      <c r="DK2008" s="2">
        <v>8.9459999999999997</v>
      </c>
      <c r="DL2008" s="2">
        <v>7.9960000000000004</v>
      </c>
      <c r="DM2008" s="2">
        <v>5.835</v>
      </c>
      <c r="DN2008" s="2">
        <v>5.2149999999999999</v>
      </c>
      <c r="DO2008" s="2">
        <v>5.1849999999999996</v>
      </c>
      <c r="DP2008" s="2">
        <v>5.17</v>
      </c>
      <c r="DQ2008" s="2">
        <v>5.15</v>
      </c>
      <c r="DR2008" s="2">
        <v>5.12</v>
      </c>
      <c r="DS2008" s="2">
        <v>5.1050000000000004</v>
      </c>
      <c r="DT2008" s="2">
        <v>5.1849999999999996</v>
      </c>
      <c r="DU2008" s="2">
        <v>5.2649999999999997</v>
      </c>
      <c r="DV2008" s="2">
        <v>5.2549999999999999</v>
      </c>
      <c r="DW2008" s="2">
        <v>5</v>
      </c>
      <c r="DX2008" s="2">
        <v>4.6849999999999996</v>
      </c>
      <c r="DY2008" s="2">
        <v>4.2549999999999999</v>
      </c>
      <c r="DZ2008" s="2">
        <v>4.165</v>
      </c>
      <c r="EA2008" s="2">
        <v>4.1449999999999996</v>
      </c>
      <c r="EB2008" s="2">
        <v>4.1449999999999996</v>
      </c>
      <c r="EC2008" s="2">
        <v>4.1449999999999996</v>
      </c>
      <c r="ED2008" s="2">
        <v>4.1399999999999997</v>
      </c>
      <c r="EE2008" s="2">
        <v>4.13</v>
      </c>
      <c r="EF2008" s="2">
        <v>4.22</v>
      </c>
      <c r="EG2008" s="2">
        <v>4.3129999999999997</v>
      </c>
      <c r="EH2008" s="2">
        <v>4.335</v>
      </c>
      <c r="EI2008" s="2">
        <v>4.18</v>
      </c>
      <c r="EJ2008" s="2">
        <v>3.98</v>
      </c>
      <c r="EK2008" s="2">
        <v>3.7549999999999999</v>
      </c>
      <c r="EL2008" s="2">
        <v>3.7050000000000001</v>
      </c>
      <c r="EM2008" s="2">
        <v>3.7149999999999999</v>
      </c>
      <c r="EN2008" s="2">
        <v>3.73</v>
      </c>
      <c r="EO2008" s="2">
        <v>3.7250000000000001</v>
      </c>
      <c r="EP2008" s="2">
        <v>3.7370000000000001</v>
      </c>
      <c r="EQ2008" s="2">
        <v>3.7469999999999999</v>
      </c>
      <c r="ER2008" s="2">
        <v>3.8820000000000001</v>
      </c>
      <c r="ES2008" s="2">
        <v>4.0069999999999997</v>
      </c>
      <c r="ET2008" s="2">
        <v>4.085</v>
      </c>
      <c r="EU2008" s="2">
        <v>3.97</v>
      </c>
      <c r="EV2008" s="2">
        <v>3.83</v>
      </c>
      <c r="EW2008" s="2">
        <v>3.645</v>
      </c>
      <c r="EX2008" s="2">
        <v>3.6</v>
      </c>
      <c r="EY2008" s="2">
        <v>3.62</v>
      </c>
      <c r="EZ2008" s="2">
        <v>3.6349999999999998</v>
      </c>
      <c r="FA2008" s="2">
        <v>3.645</v>
      </c>
      <c r="FB2008" s="2">
        <v>3.6619999999999999</v>
      </c>
      <c r="FC2008" s="2">
        <v>3.6720000000000002</v>
      </c>
      <c r="FD2008" s="2">
        <v>3.8170000000000002</v>
      </c>
      <c r="FE2008" s="2">
        <v>3.952</v>
      </c>
      <c r="FF2008" s="2">
        <v>4.0750000000000002</v>
      </c>
      <c r="FG2008" s="2">
        <v>3.96</v>
      </c>
      <c r="FH2008" s="2">
        <v>3.82</v>
      </c>
      <c r="FI2008" s="2">
        <v>3.6349999999999998</v>
      </c>
      <c r="FJ2008" s="2">
        <v>3.59</v>
      </c>
      <c r="FK2008" s="2">
        <v>3.61</v>
      </c>
      <c r="FL2008" s="2">
        <v>3.625</v>
      </c>
      <c r="FM2008" s="2">
        <v>3.6349999999999998</v>
      </c>
      <c r="FN2008" s="2">
        <v>3.6520000000000001</v>
      </c>
      <c r="FO2008" s="2">
        <v>3.6619999999999999</v>
      </c>
      <c r="FP2008" s="2">
        <v>3.8069999999999999</v>
      </c>
      <c r="FQ2008" s="2">
        <v>3.9420000000000002</v>
      </c>
      <c r="FR2008" s="2">
        <v>4.085</v>
      </c>
      <c r="FS2008" s="2">
        <v>3.97</v>
      </c>
      <c r="FT2008" s="2">
        <v>3.83</v>
      </c>
      <c r="FU2008" s="2">
        <v>3.645</v>
      </c>
      <c r="FV2008" s="2">
        <v>3.6</v>
      </c>
      <c r="FW2008" s="2">
        <v>3.62</v>
      </c>
      <c r="FX2008" s="2">
        <v>3.6349999999999998</v>
      </c>
      <c r="FY2008" s="2">
        <v>3.645</v>
      </c>
      <c r="FZ2008" s="2">
        <v>3.6619999999999999</v>
      </c>
      <c r="GA2008" s="2">
        <v>3.6720000000000002</v>
      </c>
      <c r="GB2008" s="2">
        <v>3.8170000000000002</v>
      </c>
      <c r="GC2008" s="2">
        <v>3.952</v>
      </c>
      <c r="GD2008" s="2"/>
      <c r="GE2008" s="2"/>
      <c r="GF2008" s="2"/>
      <c r="GG2008" s="2"/>
      <c r="GH2008" s="2"/>
      <c r="GI2008" s="2"/>
      <c r="GJ2008" s="2"/>
      <c r="GK2008" s="2"/>
      <c r="GL2008" s="2"/>
      <c r="GM2008" s="2"/>
      <c r="GN2008" s="2"/>
      <c r="GO2008" s="2"/>
      <c r="GP2008" s="2"/>
      <c r="GQ2008" s="2"/>
    </row>
    <row r="2009" spans="1:199" customFormat="1" hidden="1" x14ac:dyDescent="0.2">
      <c r="A2009">
        <f t="shared" si="484"/>
        <v>4</v>
      </c>
      <c r="B2009">
        <f t="shared" si="485"/>
        <v>12</v>
      </c>
      <c r="C2009" s="1">
        <v>36881</v>
      </c>
      <c r="D2009">
        <f t="shared" si="486"/>
        <v>12</v>
      </c>
      <c r="E2009">
        <f t="shared" si="487"/>
        <v>2000</v>
      </c>
      <c r="F2009" s="15"/>
      <c r="G2009" s="16">
        <f t="shared" si="476"/>
        <v>-1.8447499999999994</v>
      </c>
      <c r="H2009" s="16">
        <f t="shared" si="477"/>
        <v>-0.5293333333333341</v>
      </c>
      <c r="I2009" s="16">
        <f t="shared" si="478"/>
        <v>-2.3740833333333335</v>
      </c>
      <c r="J2009" s="7">
        <f>VLOOKUP(C2009,'Nymex hist.'!A:B,2,0)</f>
        <v>9.83</v>
      </c>
      <c r="K2009" s="7"/>
      <c r="L2009" s="7"/>
      <c r="M2009" s="9">
        <f t="shared" si="479"/>
        <v>6.2904166666666663</v>
      </c>
      <c r="N2009" s="9">
        <f t="shared" si="480"/>
        <v>4.4456666666666669</v>
      </c>
      <c r="O2009" s="9">
        <f t="shared" si="481"/>
        <v>3.9163333333333328</v>
      </c>
      <c r="P2009" s="9">
        <f t="shared" si="482"/>
        <v>3.8025833333333332</v>
      </c>
      <c r="Q2009" s="9">
        <f t="shared" si="483"/>
        <v>3.792583333333333</v>
      </c>
      <c r="R2009" s="8">
        <v>36881</v>
      </c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3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>
        <v>9.83</v>
      </c>
      <c r="DK2009" s="2">
        <v>9.23</v>
      </c>
      <c r="DL2009" s="2">
        <v>8.0299999999999994</v>
      </c>
      <c r="DM2009" s="2">
        <v>6.01</v>
      </c>
      <c r="DN2009" s="2">
        <v>5.36</v>
      </c>
      <c r="DO2009" s="2">
        <v>5.31</v>
      </c>
      <c r="DP2009" s="2">
        <v>5.2949999999999999</v>
      </c>
      <c r="DQ2009" s="2">
        <v>5.2750000000000004</v>
      </c>
      <c r="DR2009" s="2">
        <v>5.2450000000000001</v>
      </c>
      <c r="DS2009" s="2">
        <v>5.2249999999999996</v>
      </c>
      <c r="DT2009" s="2">
        <v>5.3</v>
      </c>
      <c r="DU2009" s="2">
        <v>5.375</v>
      </c>
      <c r="DV2009" s="2">
        <v>5.3650000000000002</v>
      </c>
      <c r="DW2009" s="2">
        <v>5.1100000000000003</v>
      </c>
      <c r="DX2009" s="2">
        <v>4.7770000000000001</v>
      </c>
      <c r="DY2009" s="2">
        <v>4.3170000000000002</v>
      </c>
      <c r="DZ2009" s="2">
        <v>4.2119999999999997</v>
      </c>
      <c r="EA2009" s="2">
        <v>4.1920000000000002</v>
      </c>
      <c r="EB2009" s="2">
        <v>4.1920000000000002</v>
      </c>
      <c r="EC2009" s="2">
        <v>4.1920000000000002</v>
      </c>
      <c r="ED2009" s="2">
        <v>4.1870000000000003</v>
      </c>
      <c r="EE2009" s="2">
        <v>4.1769999999999996</v>
      </c>
      <c r="EF2009" s="2">
        <v>4.2670000000000003</v>
      </c>
      <c r="EG2009" s="2">
        <v>4.3600000000000003</v>
      </c>
      <c r="EH2009" s="2">
        <v>4.3819999999999997</v>
      </c>
      <c r="EI2009" s="2">
        <v>4.2270000000000003</v>
      </c>
      <c r="EJ2009" s="2">
        <v>4.0270000000000001</v>
      </c>
      <c r="EK2009" s="2">
        <v>3.7919999999999998</v>
      </c>
      <c r="EL2009" s="2">
        <v>3.742</v>
      </c>
      <c r="EM2009" s="2">
        <v>3.7519999999999998</v>
      </c>
      <c r="EN2009" s="2">
        <v>3.7669999999999999</v>
      </c>
      <c r="EO2009" s="2">
        <v>3.762</v>
      </c>
      <c r="EP2009" s="2">
        <v>3.774</v>
      </c>
      <c r="EQ2009" s="2">
        <v>3.7919999999999998</v>
      </c>
      <c r="ER2009" s="2">
        <v>3.927</v>
      </c>
      <c r="ES2009" s="2">
        <v>4.0519999999999996</v>
      </c>
      <c r="ET2009" s="2">
        <v>4.1319999999999997</v>
      </c>
      <c r="EU2009" s="2">
        <v>4.0170000000000003</v>
      </c>
      <c r="EV2009" s="2">
        <v>3.8769999999999998</v>
      </c>
      <c r="EW2009" s="2">
        <v>3.6819999999999999</v>
      </c>
      <c r="EX2009" s="2">
        <v>3.637</v>
      </c>
      <c r="EY2009" s="2">
        <v>3.657</v>
      </c>
      <c r="EZ2009" s="2">
        <v>3.6720000000000002</v>
      </c>
      <c r="FA2009" s="2">
        <v>3.6819999999999999</v>
      </c>
      <c r="FB2009" s="2">
        <v>3.6989999999999998</v>
      </c>
      <c r="FC2009" s="2">
        <v>3.7170000000000001</v>
      </c>
      <c r="FD2009" s="2">
        <v>3.8620000000000001</v>
      </c>
      <c r="FE2009" s="2">
        <v>3.9969999999999999</v>
      </c>
      <c r="FF2009" s="2">
        <v>4.1219999999999999</v>
      </c>
      <c r="FG2009" s="2">
        <v>4.0069999999999997</v>
      </c>
      <c r="FH2009" s="2">
        <v>3.867</v>
      </c>
      <c r="FI2009" s="2">
        <v>3.6720000000000002</v>
      </c>
      <c r="FJ2009" s="2">
        <v>3.6269999999999998</v>
      </c>
      <c r="FK2009" s="2">
        <v>3.6469999999999998</v>
      </c>
      <c r="FL2009" s="2">
        <v>3.6619999999999999</v>
      </c>
      <c r="FM2009" s="2">
        <v>3.6720000000000002</v>
      </c>
      <c r="FN2009" s="2">
        <v>3.6890000000000001</v>
      </c>
      <c r="FO2009" s="2">
        <v>3.7069999999999999</v>
      </c>
      <c r="FP2009" s="2">
        <v>3.8519999999999999</v>
      </c>
      <c r="FQ2009" s="2">
        <v>3.9870000000000001</v>
      </c>
      <c r="FR2009" s="2">
        <v>4.1319999999999997</v>
      </c>
      <c r="FS2009" s="2">
        <v>4.0170000000000003</v>
      </c>
      <c r="FT2009" s="2">
        <v>3.8769999999999998</v>
      </c>
      <c r="FU2009" s="2">
        <v>3.6819999999999999</v>
      </c>
      <c r="FV2009" s="2">
        <v>3.637</v>
      </c>
      <c r="FW2009" s="2">
        <v>3.657</v>
      </c>
      <c r="FX2009" s="2">
        <v>3.6720000000000002</v>
      </c>
      <c r="FY2009" s="2">
        <v>3.6819999999999999</v>
      </c>
      <c r="FZ2009" s="2">
        <v>3.6989999999999998</v>
      </c>
      <c r="GA2009" s="2">
        <v>3.7170000000000001</v>
      </c>
      <c r="GB2009" s="2">
        <v>3.8620000000000001</v>
      </c>
      <c r="GC2009" s="2">
        <v>3.9969999999999999</v>
      </c>
      <c r="GD2009" s="2"/>
      <c r="GE2009" s="2"/>
      <c r="GF2009" s="2"/>
      <c r="GG2009" s="2"/>
      <c r="GH2009" s="2"/>
      <c r="GI2009" s="2"/>
      <c r="GJ2009" s="2"/>
      <c r="GK2009" s="2"/>
      <c r="GL2009" s="2"/>
      <c r="GM2009" s="2"/>
      <c r="GN2009" s="2"/>
      <c r="GO2009" s="2"/>
      <c r="GP2009" s="2"/>
      <c r="GQ2009" s="2"/>
    </row>
    <row r="2010" spans="1:199" customFormat="1" hidden="1" x14ac:dyDescent="0.2">
      <c r="A2010">
        <f t="shared" si="484"/>
        <v>5</v>
      </c>
      <c r="B2010">
        <f t="shared" si="485"/>
        <v>12</v>
      </c>
      <c r="C2010" s="1">
        <v>36882</v>
      </c>
      <c r="D2010">
        <f t="shared" si="486"/>
        <v>12</v>
      </c>
      <c r="E2010">
        <f t="shared" si="487"/>
        <v>2000</v>
      </c>
      <c r="F2010" s="15"/>
      <c r="G2010" s="16">
        <f t="shared" si="476"/>
        <v>-1.7820833333333344</v>
      </c>
      <c r="H2010" s="16">
        <f t="shared" si="477"/>
        <v>-0.52933333333333321</v>
      </c>
      <c r="I2010" s="16">
        <f t="shared" si="478"/>
        <v>-2.3114166666666676</v>
      </c>
      <c r="J2010" s="7">
        <f>VLOOKUP(C2010,'Nymex hist.'!A:B,2,0)</f>
        <v>9.5790000000000006</v>
      </c>
      <c r="K2010" s="7"/>
      <c r="L2010" s="7"/>
      <c r="M2010" s="9">
        <f t="shared" si="479"/>
        <v>6.1677500000000007</v>
      </c>
      <c r="N2010" s="9">
        <f t="shared" si="480"/>
        <v>4.3856666666666664</v>
      </c>
      <c r="O2010" s="9">
        <f t="shared" si="481"/>
        <v>3.8563333333333332</v>
      </c>
      <c r="P2010" s="9">
        <f t="shared" si="482"/>
        <v>3.742583333333334</v>
      </c>
      <c r="Q2010" s="9">
        <f t="shared" si="483"/>
        <v>3.7325833333333329</v>
      </c>
      <c r="R2010" s="8">
        <v>36882</v>
      </c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3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>
        <v>9.5790000000000006</v>
      </c>
      <c r="DK2010" s="2">
        <v>8.9320000000000004</v>
      </c>
      <c r="DL2010" s="2">
        <v>7.8</v>
      </c>
      <c r="DM2010" s="2">
        <v>5.9</v>
      </c>
      <c r="DN2010" s="2">
        <v>5.28</v>
      </c>
      <c r="DO2010" s="2">
        <v>5.23</v>
      </c>
      <c r="DP2010" s="2">
        <v>5.2169999999999996</v>
      </c>
      <c r="DQ2010" s="2">
        <v>5.2</v>
      </c>
      <c r="DR2010" s="2">
        <v>5.17</v>
      </c>
      <c r="DS2010" s="2">
        <v>5.1550000000000002</v>
      </c>
      <c r="DT2010" s="2">
        <v>5.2350000000000003</v>
      </c>
      <c r="DU2010" s="2">
        <v>5.3150000000000004</v>
      </c>
      <c r="DV2010" s="2">
        <v>5.3049999999999997</v>
      </c>
      <c r="DW2010" s="2">
        <v>5.05</v>
      </c>
      <c r="DX2010" s="2">
        <v>4.7169999999999996</v>
      </c>
      <c r="DY2010" s="2">
        <v>4.2569999999999997</v>
      </c>
      <c r="DZ2010" s="2">
        <v>4.1520000000000001</v>
      </c>
      <c r="EA2010" s="2">
        <v>4.1319999999999997</v>
      </c>
      <c r="EB2010" s="2">
        <v>4.1319999999999997</v>
      </c>
      <c r="EC2010" s="2">
        <v>4.1319999999999997</v>
      </c>
      <c r="ED2010" s="2">
        <v>4.1269999999999998</v>
      </c>
      <c r="EE2010" s="2">
        <v>4.117</v>
      </c>
      <c r="EF2010" s="2">
        <v>4.2069999999999999</v>
      </c>
      <c r="EG2010" s="2">
        <v>4.3</v>
      </c>
      <c r="EH2010" s="2">
        <v>4.3220000000000001</v>
      </c>
      <c r="EI2010" s="2">
        <v>4.1669999999999998</v>
      </c>
      <c r="EJ2010" s="2">
        <v>3.9670000000000001</v>
      </c>
      <c r="EK2010" s="2">
        <v>3.7320000000000002</v>
      </c>
      <c r="EL2010" s="2">
        <v>3.6819999999999999</v>
      </c>
      <c r="EM2010" s="2">
        <v>3.6920000000000002</v>
      </c>
      <c r="EN2010" s="2">
        <v>3.7069999999999999</v>
      </c>
      <c r="EO2010" s="2">
        <v>3.702</v>
      </c>
      <c r="EP2010" s="2">
        <v>3.714</v>
      </c>
      <c r="EQ2010" s="2">
        <v>3.7320000000000002</v>
      </c>
      <c r="ER2010" s="2">
        <v>3.867</v>
      </c>
      <c r="ES2010" s="2">
        <v>3.992</v>
      </c>
      <c r="ET2010" s="2">
        <v>4.0720000000000001</v>
      </c>
      <c r="EU2010" s="2">
        <v>3.9569999999999999</v>
      </c>
      <c r="EV2010" s="2">
        <v>3.8170000000000002</v>
      </c>
      <c r="EW2010" s="2">
        <v>3.6219999999999999</v>
      </c>
      <c r="EX2010" s="2">
        <v>3.577</v>
      </c>
      <c r="EY2010" s="2">
        <v>3.597</v>
      </c>
      <c r="EZ2010" s="2">
        <v>3.6120000000000001</v>
      </c>
      <c r="FA2010" s="2">
        <v>3.6219999999999999</v>
      </c>
      <c r="FB2010" s="2">
        <v>3.6389999999999998</v>
      </c>
      <c r="FC2010" s="2">
        <v>3.657</v>
      </c>
      <c r="FD2010" s="2">
        <v>3.802</v>
      </c>
      <c r="FE2010" s="2">
        <v>3.9369999999999998</v>
      </c>
      <c r="FF2010" s="2">
        <v>4.0620000000000003</v>
      </c>
      <c r="FG2010" s="2">
        <v>3.9470000000000001</v>
      </c>
      <c r="FH2010" s="2">
        <v>3.8069999999999999</v>
      </c>
      <c r="FI2010" s="2">
        <v>3.6120000000000001</v>
      </c>
      <c r="FJ2010" s="2">
        <v>3.5670000000000002</v>
      </c>
      <c r="FK2010" s="2">
        <v>3.5870000000000002</v>
      </c>
      <c r="FL2010" s="2">
        <v>3.6019999999999999</v>
      </c>
      <c r="FM2010" s="2">
        <v>3.6120000000000001</v>
      </c>
      <c r="FN2010" s="2">
        <v>3.629</v>
      </c>
      <c r="FO2010" s="2">
        <v>3.6469999999999998</v>
      </c>
      <c r="FP2010" s="2">
        <v>3.7919999999999998</v>
      </c>
      <c r="FQ2010" s="2">
        <v>3.927</v>
      </c>
      <c r="FR2010" s="2">
        <v>4.0720000000000001</v>
      </c>
      <c r="FS2010" s="2">
        <v>3.9569999999999999</v>
      </c>
      <c r="FT2010" s="2">
        <v>3.8170000000000002</v>
      </c>
      <c r="FU2010" s="2">
        <v>3.6219999999999999</v>
      </c>
      <c r="FV2010" s="2">
        <v>3.577</v>
      </c>
      <c r="FW2010" s="2">
        <v>3.597</v>
      </c>
      <c r="FX2010" s="2">
        <v>3.6120000000000001</v>
      </c>
      <c r="FY2010" s="2">
        <v>3.6219999999999999</v>
      </c>
      <c r="FZ2010" s="2">
        <v>3.6389999999999998</v>
      </c>
      <c r="GA2010" s="2">
        <v>3.657</v>
      </c>
      <c r="GB2010" s="2">
        <v>3.802</v>
      </c>
      <c r="GC2010" s="2">
        <v>3.9369999999999998</v>
      </c>
      <c r="GD2010" s="2"/>
      <c r="GE2010" s="2"/>
      <c r="GF2010" s="2"/>
      <c r="GG2010" s="2"/>
      <c r="GH2010" s="2"/>
      <c r="GI2010" s="2"/>
      <c r="GJ2010" s="2"/>
      <c r="GK2010" s="2"/>
      <c r="GL2010" s="2"/>
      <c r="GM2010" s="2"/>
      <c r="GN2010" s="2"/>
      <c r="GO2010" s="2"/>
      <c r="GP2010" s="2"/>
      <c r="GQ2010" s="2"/>
    </row>
    <row r="2011" spans="1:199" customFormat="1" hidden="1" x14ac:dyDescent="0.2">
      <c r="A2011">
        <f t="shared" si="484"/>
        <v>2</v>
      </c>
      <c r="B2011">
        <f t="shared" si="485"/>
        <v>12</v>
      </c>
      <c r="C2011" s="1">
        <v>36886</v>
      </c>
      <c r="D2011">
        <f t="shared" si="486"/>
        <v>12</v>
      </c>
      <c r="E2011">
        <f t="shared" si="487"/>
        <v>2000</v>
      </c>
      <c r="F2011" s="15"/>
      <c r="G2011" s="16">
        <f t="shared" si="476"/>
        <v>-1.8133333333333335</v>
      </c>
      <c r="H2011" s="16">
        <f t="shared" si="477"/>
        <v>-0.54116666666666591</v>
      </c>
      <c r="I2011" s="16">
        <f t="shared" si="478"/>
        <v>-2.3544999999999994</v>
      </c>
      <c r="J2011" s="7">
        <f>VLOOKUP(C2011,'Nymex hist.'!A:B,2,0)</f>
        <v>9.8049999999999997</v>
      </c>
      <c r="K2011" s="7"/>
      <c r="L2011" s="7"/>
      <c r="M2011" s="9">
        <f t="shared" si="479"/>
        <v>6.3077499999999995</v>
      </c>
      <c r="N2011" s="9">
        <f t="shared" si="480"/>
        <v>4.4944166666666661</v>
      </c>
      <c r="O2011" s="9">
        <f t="shared" si="481"/>
        <v>3.9532500000000002</v>
      </c>
      <c r="P2011" s="9">
        <f t="shared" si="482"/>
        <v>3.8394999999999997</v>
      </c>
      <c r="Q2011" s="9">
        <f t="shared" si="483"/>
        <v>3.8295000000000008</v>
      </c>
      <c r="R2011" s="8">
        <v>36886</v>
      </c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3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>
        <v>9.8049999999999997</v>
      </c>
      <c r="DK2011" s="2">
        <v>9.1259999999999994</v>
      </c>
      <c r="DL2011" s="2">
        <v>8</v>
      </c>
      <c r="DM2011" s="2">
        <v>6.06</v>
      </c>
      <c r="DN2011" s="2">
        <v>5.4</v>
      </c>
      <c r="DO2011" s="2">
        <v>5.3460000000000001</v>
      </c>
      <c r="DP2011" s="2">
        <v>5.3310000000000004</v>
      </c>
      <c r="DQ2011" s="2">
        <v>5.3140000000000001</v>
      </c>
      <c r="DR2011" s="2">
        <v>5.2789999999999999</v>
      </c>
      <c r="DS2011" s="2">
        <v>5.2640000000000002</v>
      </c>
      <c r="DT2011" s="2">
        <v>5.3440000000000003</v>
      </c>
      <c r="DU2011" s="2">
        <v>5.4240000000000004</v>
      </c>
      <c r="DV2011" s="2">
        <v>5.4139999999999997</v>
      </c>
      <c r="DW2011" s="2">
        <v>5.1589999999999998</v>
      </c>
      <c r="DX2011" s="2">
        <v>4.8259999999999996</v>
      </c>
      <c r="DY2011" s="2">
        <v>4.3659999999999997</v>
      </c>
      <c r="DZ2011" s="2">
        <v>4.2610000000000001</v>
      </c>
      <c r="EA2011" s="2">
        <v>4.2409999999999997</v>
      </c>
      <c r="EB2011" s="2">
        <v>4.2409999999999997</v>
      </c>
      <c r="EC2011" s="2">
        <v>4.2409999999999997</v>
      </c>
      <c r="ED2011" s="2">
        <v>4.2359999999999998</v>
      </c>
      <c r="EE2011" s="2">
        <v>4.226</v>
      </c>
      <c r="EF2011" s="2">
        <v>4.3159999999999998</v>
      </c>
      <c r="EG2011" s="2">
        <v>4.4059999999999997</v>
      </c>
      <c r="EH2011" s="2">
        <v>4.4279999999999999</v>
      </c>
      <c r="EI2011" s="2">
        <v>4.2729999999999997</v>
      </c>
      <c r="EJ2011" s="2">
        <v>4.0679999999999996</v>
      </c>
      <c r="EK2011" s="2">
        <v>3.83</v>
      </c>
      <c r="EL2011" s="2">
        <v>3.7759999999999998</v>
      </c>
      <c r="EM2011" s="2">
        <v>3.786</v>
      </c>
      <c r="EN2011" s="2">
        <v>3.8010000000000002</v>
      </c>
      <c r="EO2011" s="2">
        <v>3.7959999999999998</v>
      </c>
      <c r="EP2011" s="2">
        <v>3.8079999999999998</v>
      </c>
      <c r="EQ2011" s="2">
        <v>3.8260000000000001</v>
      </c>
      <c r="ER2011" s="2">
        <v>3.9609999999999999</v>
      </c>
      <c r="ES2011" s="2">
        <v>4.0860000000000003</v>
      </c>
      <c r="ET2011" s="2">
        <v>4.1879999999999997</v>
      </c>
      <c r="EU2011" s="2">
        <v>4.0430000000000001</v>
      </c>
      <c r="EV2011" s="2">
        <v>3.8780000000000001</v>
      </c>
      <c r="EW2011" s="2">
        <v>3.75</v>
      </c>
      <c r="EX2011" s="2">
        <v>3.7010000000000001</v>
      </c>
      <c r="EY2011" s="2">
        <v>3.6909999999999998</v>
      </c>
      <c r="EZ2011" s="2">
        <v>3.706</v>
      </c>
      <c r="FA2011" s="2">
        <v>3.7160000000000002</v>
      </c>
      <c r="FB2011" s="2">
        <v>3.7330000000000001</v>
      </c>
      <c r="FC2011" s="2">
        <v>3.7309999999999999</v>
      </c>
      <c r="FD2011" s="2">
        <v>3.8959999999999999</v>
      </c>
      <c r="FE2011" s="2">
        <v>4.0410000000000004</v>
      </c>
      <c r="FF2011" s="2">
        <v>4.1779999999999999</v>
      </c>
      <c r="FG2011" s="2">
        <v>4.0330000000000004</v>
      </c>
      <c r="FH2011" s="2">
        <v>3.8679999999999999</v>
      </c>
      <c r="FI2011" s="2">
        <v>3.74</v>
      </c>
      <c r="FJ2011" s="2">
        <v>3.6909999999999998</v>
      </c>
      <c r="FK2011" s="2">
        <v>3.681</v>
      </c>
      <c r="FL2011" s="2">
        <v>3.6960000000000002</v>
      </c>
      <c r="FM2011" s="2">
        <v>3.706</v>
      </c>
      <c r="FN2011" s="2">
        <v>3.7229999999999999</v>
      </c>
      <c r="FO2011" s="2">
        <v>3.7210000000000001</v>
      </c>
      <c r="FP2011" s="2">
        <v>3.8860000000000001</v>
      </c>
      <c r="FQ2011" s="2">
        <v>4.0309999999999997</v>
      </c>
      <c r="FR2011" s="2">
        <v>4.1879999999999997</v>
      </c>
      <c r="FS2011" s="2">
        <v>4.0430000000000001</v>
      </c>
      <c r="FT2011" s="2">
        <v>3.8780000000000001</v>
      </c>
      <c r="FU2011" s="2">
        <v>3.75</v>
      </c>
      <c r="FV2011" s="2">
        <v>3.7010000000000001</v>
      </c>
      <c r="FW2011" s="2">
        <v>3.6909999999999998</v>
      </c>
      <c r="FX2011" s="2">
        <v>3.706</v>
      </c>
      <c r="FY2011" s="2">
        <v>3.7160000000000002</v>
      </c>
      <c r="FZ2011" s="2">
        <v>3.7330000000000001</v>
      </c>
      <c r="GA2011" s="2">
        <v>3.7309999999999999</v>
      </c>
      <c r="GB2011" s="2">
        <v>3.8959999999999999</v>
      </c>
      <c r="GC2011" s="2">
        <v>4.0410000000000004</v>
      </c>
      <c r="GD2011" s="2"/>
      <c r="GE2011" s="2"/>
      <c r="GF2011" s="2"/>
      <c r="GG2011" s="2"/>
      <c r="GH2011" s="2"/>
      <c r="GI2011" s="2"/>
      <c r="GJ2011" s="2"/>
      <c r="GK2011" s="2"/>
      <c r="GL2011" s="2"/>
      <c r="GM2011" s="2"/>
      <c r="GN2011" s="2"/>
      <c r="GO2011" s="2"/>
      <c r="GP2011" s="2"/>
      <c r="GQ2011" s="2"/>
    </row>
    <row r="2012" spans="1:199" customFormat="1" hidden="1" x14ac:dyDescent="0.2">
      <c r="A2012">
        <f t="shared" si="484"/>
        <v>3</v>
      </c>
      <c r="B2012">
        <f t="shared" si="485"/>
        <v>12</v>
      </c>
      <c r="C2012" s="1">
        <v>36887</v>
      </c>
      <c r="D2012">
        <f t="shared" si="486"/>
        <v>12</v>
      </c>
      <c r="E2012">
        <f t="shared" si="487"/>
        <v>2000</v>
      </c>
      <c r="F2012" s="15"/>
      <c r="G2012" s="16">
        <f t="shared" si="476"/>
        <v>-1.8843333333333341</v>
      </c>
      <c r="H2012" s="16">
        <f t="shared" si="477"/>
        <v>-0.54366666666666585</v>
      </c>
      <c r="I2012" s="16">
        <f t="shared" si="478"/>
        <v>-2.4279999999999999</v>
      </c>
      <c r="J2012" s="7">
        <f>VLOOKUP(C2012,'Nymex hist.'!A:B,2,0)</f>
        <v>9.98</v>
      </c>
      <c r="K2012" s="7"/>
      <c r="L2012" s="7"/>
      <c r="M2012" s="9">
        <f t="shared" si="479"/>
        <v>6.3776666666666673</v>
      </c>
      <c r="N2012" s="9">
        <f t="shared" si="480"/>
        <v>4.4933333333333332</v>
      </c>
      <c r="O2012" s="9">
        <f t="shared" si="481"/>
        <v>3.9496666666666673</v>
      </c>
      <c r="P2012" s="9">
        <f t="shared" si="482"/>
        <v>3.8359166666666673</v>
      </c>
      <c r="Q2012" s="9">
        <f t="shared" si="483"/>
        <v>3.8259166666666666</v>
      </c>
      <c r="R2012" s="8">
        <v>36887</v>
      </c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3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>
        <v>9.98</v>
      </c>
      <c r="DK2012" s="2">
        <v>9.2859999999999996</v>
      </c>
      <c r="DL2012" s="2">
        <v>8.2859999999999996</v>
      </c>
      <c r="DM2012" s="2">
        <v>6.17</v>
      </c>
      <c r="DN2012" s="2">
        <v>5.45</v>
      </c>
      <c r="DO2012" s="2">
        <v>5.3650000000000002</v>
      </c>
      <c r="DP2012" s="2">
        <v>5.34</v>
      </c>
      <c r="DQ2012" s="2">
        <v>5.32</v>
      </c>
      <c r="DR2012" s="2">
        <v>5.2850000000000001</v>
      </c>
      <c r="DS2012" s="2">
        <v>5.27</v>
      </c>
      <c r="DT2012" s="2">
        <v>5.35</v>
      </c>
      <c r="DU2012" s="2">
        <v>5.43</v>
      </c>
      <c r="DV2012" s="2">
        <v>5.42</v>
      </c>
      <c r="DW2012" s="2">
        <v>5.165</v>
      </c>
      <c r="DX2012" s="2">
        <v>4.8319999999999999</v>
      </c>
      <c r="DY2012" s="2">
        <v>4.3719999999999999</v>
      </c>
      <c r="DZ2012" s="2">
        <v>4.2569999999999997</v>
      </c>
      <c r="EA2012" s="2">
        <v>4.2320000000000002</v>
      </c>
      <c r="EB2012" s="2">
        <v>4.2320000000000002</v>
      </c>
      <c r="EC2012" s="2">
        <v>4.2320000000000002</v>
      </c>
      <c r="ED2012" s="2">
        <v>4.2270000000000003</v>
      </c>
      <c r="EE2012" s="2">
        <v>4.2270000000000003</v>
      </c>
      <c r="EF2012" s="2">
        <v>4.3170000000000002</v>
      </c>
      <c r="EG2012" s="2">
        <v>4.407</v>
      </c>
      <c r="EH2012" s="2">
        <v>4.4290000000000003</v>
      </c>
      <c r="EI2012" s="2">
        <v>4.2690000000000001</v>
      </c>
      <c r="EJ2012" s="2">
        <v>4.0640000000000001</v>
      </c>
      <c r="EK2012" s="2">
        <v>3.8260000000000001</v>
      </c>
      <c r="EL2012" s="2">
        <v>3.7719999999999998</v>
      </c>
      <c r="EM2012" s="2">
        <v>3.782</v>
      </c>
      <c r="EN2012" s="2">
        <v>3.7970000000000002</v>
      </c>
      <c r="EO2012" s="2">
        <v>3.7919999999999998</v>
      </c>
      <c r="EP2012" s="2">
        <v>3.8039999999999998</v>
      </c>
      <c r="EQ2012" s="2">
        <v>3.8220000000000001</v>
      </c>
      <c r="ER2012" s="2">
        <v>3.9569999999999999</v>
      </c>
      <c r="ES2012" s="2">
        <v>4.0819999999999999</v>
      </c>
      <c r="ET2012" s="2">
        <v>4.1890000000000001</v>
      </c>
      <c r="EU2012" s="2">
        <v>4.0389999999999997</v>
      </c>
      <c r="EV2012" s="2">
        <v>3.8740000000000001</v>
      </c>
      <c r="EW2012" s="2">
        <v>3.746</v>
      </c>
      <c r="EX2012" s="2">
        <v>3.6970000000000001</v>
      </c>
      <c r="EY2012" s="2">
        <v>3.6869999999999998</v>
      </c>
      <c r="EZ2012" s="2">
        <v>3.702</v>
      </c>
      <c r="FA2012" s="2">
        <v>3.7120000000000002</v>
      </c>
      <c r="FB2012" s="2">
        <v>3.7290000000000001</v>
      </c>
      <c r="FC2012" s="2">
        <v>3.7269999999999999</v>
      </c>
      <c r="FD2012" s="2">
        <v>3.8919999999999999</v>
      </c>
      <c r="FE2012" s="2">
        <v>4.0369999999999999</v>
      </c>
      <c r="FF2012" s="2">
        <v>4.1790000000000003</v>
      </c>
      <c r="FG2012" s="2">
        <v>4.0289999999999999</v>
      </c>
      <c r="FH2012" s="2">
        <v>3.8639999999999999</v>
      </c>
      <c r="FI2012" s="2">
        <v>3.7360000000000002</v>
      </c>
      <c r="FJ2012" s="2">
        <v>3.6869999999999998</v>
      </c>
      <c r="FK2012" s="2">
        <v>3.677</v>
      </c>
      <c r="FL2012" s="2">
        <v>3.6920000000000002</v>
      </c>
      <c r="FM2012" s="2">
        <v>3.702</v>
      </c>
      <c r="FN2012" s="2">
        <v>3.7189999999999999</v>
      </c>
      <c r="FO2012" s="2">
        <v>3.7170000000000001</v>
      </c>
      <c r="FP2012" s="2">
        <v>3.8820000000000001</v>
      </c>
      <c r="FQ2012" s="2">
        <v>4.0270000000000001</v>
      </c>
      <c r="FR2012" s="2">
        <v>4.1890000000000001</v>
      </c>
      <c r="FS2012" s="2">
        <v>4.0389999999999997</v>
      </c>
      <c r="FT2012" s="2">
        <v>3.8740000000000001</v>
      </c>
      <c r="FU2012" s="2">
        <v>3.746</v>
      </c>
      <c r="FV2012" s="2">
        <v>3.6970000000000001</v>
      </c>
      <c r="FW2012" s="2">
        <v>3.6869999999999998</v>
      </c>
      <c r="FX2012" s="2">
        <v>3.702</v>
      </c>
      <c r="FY2012" s="2">
        <v>3.7120000000000002</v>
      </c>
      <c r="FZ2012" s="2">
        <v>3.7290000000000001</v>
      </c>
      <c r="GA2012" s="2">
        <v>3.7269999999999999</v>
      </c>
      <c r="GB2012" s="2">
        <v>3.8919999999999999</v>
      </c>
      <c r="GC2012" s="2">
        <v>4.0369999999999999</v>
      </c>
      <c r="GD2012" s="2"/>
      <c r="GE2012" s="2"/>
      <c r="GF2012" s="2"/>
      <c r="GG2012" s="2"/>
      <c r="GH2012" s="2"/>
      <c r="GI2012" s="2"/>
      <c r="GJ2012" s="2"/>
      <c r="GK2012" s="2"/>
      <c r="GL2012" s="2"/>
      <c r="GM2012" s="2"/>
      <c r="GN2012" s="2"/>
      <c r="GO2012" s="2"/>
      <c r="GP2012" s="2"/>
      <c r="GQ2012" s="2"/>
    </row>
    <row r="2013" spans="1:199" customFormat="1" hidden="1" x14ac:dyDescent="0.2">
      <c r="A2013">
        <f t="shared" si="484"/>
        <v>4</v>
      </c>
      <c r="B2013">
        <f t="shared" si="485"/>
        <v>12</v>
      </c>
      <c r="C2013" s="1">
        <v>36888</v>
      </c>
      <c r="D2013">
        <f t="shared" si="486"/>
        <v>12</v>
      </c>
      <c r="E2013">
        <f t="shared" si="487"/>
        <v>2000</v>
      </c>
      <c r="F2013" s="15"/>
      <c r="G2013" s="16">
        <f t="shared" si="476"/>
        <v>-1.8957499999999978</v>
      </c>
      <c r="H2013" s="16">
        <f t="shared" si="477"/>
        <v>-0.53791666666666726</v>
      </c>
      <c r="I2013" s="16">
        <f t="shared" si="478"/>
        <v>-2.4336666666666651</v>
      </c>
      <c r="J2013" s="7">
        <f>VLOOKUP(C2013,'Nymex hist.'!A:B,2,0)</f>
        <v>9.2629999999999999</v>
      </c>
      <c r="K2013" s="7"/>
      <c r="L2013" s="7"/>
      <c r="M2013" s="9">
        <f t="shared" si="479"/>
        <v>6.3263333333333316</v>
      </c>
      <c r="N2013" s="9">
        <f t="shared" si="480"/>
        <v>4.4305833333333338</v>
      </c>
      <c r="O2013" s="9">
        <f t="shared" si="481"/>
        <v>3.8926666666666665</v>
      </c>
      <c r="P2013" s="9">
        <f t="shared" si="482"/>
        <v>3.77</v>
      </c>
      <c r="Q2013" s="9">
        <f t="shared" si="483"/>
        <v>3.7600000000000002</v>
      </c>
      <c r="R2013" s="8">
        <v>36888</v>
      </c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3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>
        <v>9.98</v>
      </c>
      <c r="DK2013" s="2">
        <v>9.2629999999999999</v>
      </c>
      <c r="DL2013" s="2">
        <v>8.3529999999999998</v>
      </c>
      <c r="DM2013" s="2">
        <v>6.07</v>
      </c>
      <c r="DN2013" s="2">
        <v>5.3550000000000004</v>
      </c>
      <c r="DO2013" s="2">
        <v>5.2850000000000001</v>
      </c>
      <c r="DP2013" s="2">
        <v>5.2649999999999997</v>
      </c>
      <c r="DQ2013" s="2">
        <v>5.2450000000000001</v>
      </c>
      <c r="DR2013" s="2">
        <v>5.2149999999999999</v>
      </c>
      <c r="DS2013" s="2">
        <v>5.21</v>
      </c>
      <c r="DT2013" s="2">
        <v>5.2949999999999999</v>
      </c>
      <c r="DU2013" s="2">
        <v>5.38</v>
      </c>
      <c r="DV2013" s="2">
        <v>5.37</v>
      </c>
      <c r="DW2013" s="2">
        <v>5.1150000000000002</v>
      </c>
      <c r="DX2013" s="2">
        <v>4.7850000000000001</v>
      </c>
      <c r="DY2013" s="2">
        <v>4.3150000000000004</v>
      </c>
      <c r="DZ2013" s="2">
        <v>4.1900000000000004</v>
      </c>
      <c r="EA2013" s="2">
        <v>4.16</v>
      </c>
      <c r="EB2013" s="2">
        <v>4.16</v>
      </c>
      <c r="EC2013" s="2">
        <v>4.16</v>
      </c>
      <c r="ED2013" s="2">
        <v>4.1550000000000002</v>
      </c>
      <c r="EE2013" s="2">
        <v>4.1550000000000002</v>
      </c>
      <c r="EF2013" s="2">
        <v>4.2519999999999998</v>
      </c>
      <c r="EG2013" s="2">
        <v>4.3499999999999996</v>
      </c>
      <c r="EH2013" s="2">
        <v>4.3719999999999999</v>
      </c>
      <c r="EI2013" s="2">
        <v>4.2119999999999997</v>
      </c>
      <c r="EJ2013" s="2">
        <v>4.0069999999999997</v>
      </c>
      <c r="EK2013" s="2">
        <v>3.7690000000000001</v>
      </c>
      <c r="EL2013" s="2">
        <v>3.7149999999999999</v>
      </c>
      <c r="EM2013" s="2">
        <v>3.7250000000000001</v>
      </c>
      <c r="EN2013" s="2">
        <v>3.74</v>
      </c>
      <c r="EO2013" s="2">
        <v>3.7349999999999999</v>
      </c>
      <c r="EP2013" s="2">
        <v>3.7469999999999999</v>
      </c>
      <c r="EQ2013" s="2">
        <v>3.7650000000000001</v>
      </c>
      <c r="ER2013" s="2">
        <v>3.9</v>
      </c>
      <c r="ES2013" s="2">
        <v>4.0250000000000004</v>
      </c>
      <c r="ET2013" s="2">
        <v>4.0250000000000004</v>
      </c>
      <c r="EU2013" s="2">
        <v>3.9820000000000002</v>
      </c>
      <c r="EV2013" s="2">
        <v>3.8170000000000002</v>
      </c>
      <c r="EW2013" s="2">
        <v>3.6890000000000001</v>
      </c>
      <c r="EX2013" s="2">
        <v>3.64</v>
      </c>
      <c r="EY2013" s="2">
        <v>3.63</v>
      </c>
      <c r="EZ2013" s="2">
        <v>3.645</v>
      </c>
      <c r="FA2013" s="2">
        <v>3.6549999999999998</v>
      </c>
      <c r="FB2013" s="2">
        <v>3.6720000000000002</v>
      </c>
      <c r="FC2013" s="2">
        <v>3.67</v>
      </c>
      <c r="FD2013" s="2">
        <v>3.835</v>
      </c>
      <c r="FE2013" s="2">
        <v>3.98</v>
      </c>
      <c r="FF2013" s="2">
        <v>4.0149999999999997</v>
      </c>
      <c r="FG2013" s="2">
        <v>3.972</v>
      </c>
      <c r="FH2013" s="2">
        <v>3.8069999999999999</v>
      </c>
      <c r="FI2013" s="2">
        <v>3.6789999999999998</v>
      </c>
      <c r="FJ2013" s="2">
        <v>3.63</v>
      </c>
      <c r="FK2013" s="2">
        <v>3.62</v>
      </c>
      <c r="FL2013" s="2">
        <v>3.6349999999999998</v>
      </c>
      <c r="FM2013" s="2">
        <v>3.645</v>
      </c>
      <c r="FN2013" s="2">
        <v>3.6619999999999999</v>
      </c>
      <c r="FO2013" s="2">
        <v>3.66</v>
      </c>
      <c r="FP2013" s="2">
        <v>3.8250000000000002</v>
      </c>
      <c r="FQ2013" s="2">
        <v>3.97</v>
      </c>
      <c r="FR2013" s="2">
        <v>4.0250000000000004</v>
      </c>
      <c r="FS2013" s="2">
        <v>3.9820000000000002</v>
      </c>
      <c r="FT2013" s="2">
        <v>3.8170000000000002</v>
      </c>
      <c r="FU2013" s="2">
        <v>3.6890000000000001</v>
      </c>
      <c r="FV2013" s="2">
        <v>3.64</v>
      </c>
      <c r="FW2013" s="2">
        <v>3.63</v>
      </c>
      <c r="FX2013" s="2">
        <v>3.645</v>
      </c>
      <c r="FY2013" s="2">
        <v>3.6549999999999998</v>
      </c>
      <c r="FZ2013" s="2">
        <v>3.6720000000000002</v>
      </c>
      <c r="GA2013" s="2">
        <v>3.67</v>
      </c>
      <c r="GB2013" s="2">
        <v>3.835</v>
      </c>
      <c r="GC2013" s="2">
        <v>3.98</v>
      </c>
      <c r="GD2013" s="2"/>
      <c r="GE2013" s="2"/>
      <c r="GF2013" s="2"/>
      <c r="GG2013" s="2"/>
      <c r="GH2013" s="2"/>
      <c r="GI2013" s="2"/>
      <c r="GJ2013" s="2"/>
      <c r="GK2013" s="2"/>
      <c r="GL2013" s="2"/>
      <c r="GM2013" s="2"/>
      <c r="GN2013" s="2"/>
      <c r="GO2013" s="2"/>
      <c r="GP2013" s="2"/>
      <c r="GQ2013" s="2"/>
    </row>
    <row r="2014" spans="1:199" customFormat="1" hidden="1" x14ac:dyDescent="0.2">
      <c r="A2014">
        <f t="shared" si="484"/>
        <v>5</v>
      </c>
      <c r="B2014">
        <f t="shared" si="485"/>
        <v>12</v>
      </c>
      <c r="C2014" s="1">
        <v>36889</v>
      </c>
      <c r="D2014">
        <f t="shared" si="486"/>
        <v>12</v>
      </c>
      <c r="E2014">
        <f t="shared" si="487"/>
        <v>2000</v>
      </c>
      <c r="F2014" s="15"/>
      <c r="G2014" s="16">
        <f t="shared" si="476"/>
        <v>-2.0245833333333341</v>
      </c>
      <c r="H2014" s="16">
        <f t="shared" si="477"/>
        <v>-0.60741666666666783</v>
      </c>
      <c r="I2014" s="16">
        <f t="shared" si="478"/>
        <v>-2.6320000000000019</v>
      </c>
      <c r="J2014" s="7">
        <f>VLOOKUP(C2014,'Nymex hist.'!A:B,2,0)</f>
        <v>9.7750000000000004</v>
      </c>
      <c r="K2014" s="7"/>
      <c r="L2014" s="7"/>
      <c r="M2014" s="9">
        <f t="shared" si="479"/>
        <v>6.5027500000000016</v>
      </c>
      <c r="N2014" s="9">
        <f t="shared" si="480"/>
        <v>4.4781666666666675</v>
      </c>
      <c r="O2014" s="9">
        <f t="shared" si="481"/>
        <v>3.8707499999999997</v>
      </c>
      <c r="P2014" s="9">
        <f t="shared" si="482"/>
        <v>3.7353333333333336</v>
      </c>
      <c r="Q2014" s="9">
        <f t="shared" si="483"/>
        <v>3.7353333333333336</v>
      </c>
      <c r="R2014" s="8">
        <v>36889</v>
      </c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3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>
        <v>9.98</v>
      </c>
      <c r="DK2014" s="2">
        <v>9.7750000000000004</v>
      </c>
      <c r="DL2014" s="2">
        <v>8.7910000000000004</v>
      </c>
      <c r="DM2014" s="2">
        <v>6.2910000000000004</v>
      </c>
      <c r="DN2014" s="2">
        <v>5.4909999999999997</v>
      </c>
      <c r="DO2014" s="2">
        <v>5.4</v>
      </c>
      <c r="DP2014" s="2">
        <v>5.38</v>
      </c>
      <c r="DQ2014" s="2">
        <v>5.3550000000000004</v>
      </c>
      <c r="DR2014" s="2">
        <v>5.3250000000000002</v>
      </c>
      <c r="DS2014" s="2">
        <v>5.33</v>
      </c>
      <c r="DT2014" s="2">
        <v>5.415</v>
      </c>
      <c r="DU2014" s="2">
        <v>5.5</v>
      </c>
      <c r="DV2014" s="2">
        <v>5.49</v>
      </c>
      <c r="DW2014" s="2">
        <v>5.2350000000000003</v>
      </c>
      <c r="DX2014" s="2">
        <v>4.9050000000000002</v>
      </c>
      <c r="DY2014" s="2">
        <v>4.3650000000000002</v>
      </c>
      <c r="DZ2014" s="2">
        <v>4.21</v>
      </c>
      <c r="EA2014" s="2">
        <v>4.18</v>
      </c>
      <c r="EB2014" s="2">
        <v>4.1829999999999998</v>
      </c>
      <c r="EC2014" s="2">
        <v>4.1849999999999996</v>
      </c>
      <c r="ED2014" s="2">
        <v>4.1749999999999998</v>
      </c>
      <c r="EE2014" s="2">
        <v>4.18</v>
      </c>
      <c r="EF2014" s="2">
        <v>4.2679999999999998</v>
      </c>
      <c r="EG2014" s="2">
        <v>4.3620000000000001</v>
      </c>
      <c r="EH2014" s="2">
        <v>4.38</v>
      </c>
      <c r="EI2014" s="2">
        <v>4.2</v>
      </c>
      <c r="EJ2014" s="2">
        <v>4.0049999999999999</v>
      </c>
      <c r="EK2014" s="2">
        <v>3.75</v>
      </c>
      <c r="EL2014" s="2">
        <v>3.6869999999999998</v>
      </c>
      <c r="EM2014" s="2">
        <v>3.6949999999999998</v>
      </c>
      <c r="EN2014" s="2">
        <v>3.71</v>
      </c>
      <c r="EO2014" s="2">
        <v>3.7050000000000001</v>
      </c>
      <c r="EP2014" s="2">
        <v>3.7170000000000001</v>
      </c>
      <c r="EQ2014" s="2">
        <v>3.7349999999999999</v>
      </c>
      <c r="ER2014" s="2">
        <v>3.87</v>
      </c>
      <c r="ES2014" s="2">
        <v>3.9950000000000001</v>
      </c>
      <c r="ET2014" s="2">
        <v>4.01</v>
      </c>
      <c r="EU2014" s="2">
        <v>3.9</v>
      </c>
      <c r="EV2014" s="2">
        <v>3.7949999999999999</v>
      </c>
      <c r="EW2014" s="2">
        <v>3.65</v>
      </c>
      <c r="EX2014" s="2">
        <v>3.6120000000000001</v>
      </c>
      <c r="EY2014" s="2">
        <v>3.6</v>
      </c>
      <c r="EZ2014" s="2">
        <v>3.6150000000000002</v>
      </c>
      <c r="FA2014" s="2">
        <v>3.625</v>
      </c>
      <c r="FB2014" s="2">
        <v>3.6419999999999999</v>
      </c>
      <c r="FC2014" s="2">
        <v>3.64</v>
      </c>
      <c r="FD2014" s="2">
        <v>3.79</v>
      </c>
      <c r="FE2014" s="2">
        <v>3.9449999999999998</v>
      </c>
      <c r="FF2014" s="2">
        <v>4.01</v>
      </c>
      <c r="FG2014" s="2">
        <v>3.9</v>
      </c>
      <c r="FH2014" s="2">
        <v>3.7949999999999999</v>
      </c>
      <c r="FI2014" s="2">
        <v>3.65</v>
      </c>
      <c r="FJ2014" s="2">
        <v>3.6120000000000001</v>
      </c>
      <c r="FK2014" s="2">
        <v>3.6</v>
      </c>
      <c r="FL2014" s="2">
        <v>3.6150000000000002</v>
      </c>
      <c r="FM2014" s="2">
        <v>3.625</v>
      </c>
      <c r="FN2014" s="2">
        <v>3.6419999999999999</v>
      </c>
      <c r="FO2014" s="2">
        <v>3.64</v>
      </c>
      <c r="FP2014" s="2">
        <v>3.79</v>
      </c>
      <c r="FQ2014" s="2">
        <v>3.9449999999999998</v>
      </c>
      <c r="FR2014" s="2">
        <v>4.0250000000000004</v>
      </c>
      <c r="FS2014" s="2">
        <v>3.915</v>
      </c>
      <c r="FT2014" s="2">
        <v>3.81</v>
      </c>
      <c r="FU2014" s="2">
        <v>3.665</v>
      </c>
      <c r="FV2014" s="2">
        <v>3.6269999999999998</v>
      </c>
      <c r="FW2014" s="2">
        <v>3.6150000000000002</v>
      </c>
      <c r="FX2014" s="2">
        <v>3.63</v>
      </c>
      <c r="FY2014" s="2">
        <v>3.64</v>
      </c>
      <c r="FZ2014" s="2">
        <v>3.657</v>
      </c>
      <c r="GA2014" s="2">
        <v>3.6549999999999998</v>
      </c>
      <c r="GB2014" s="2">
        <v>3.8050000000000002</v>
      </c>
      <c r="GC2014" s="2">
        <v>3.96</v>
      </c>
      <c r="GD2014" s="2"/>
      <c r="GE2014" s="2"/>
      <c r="GF2014" s="2"/>
      <c r="GG2014" s="2"/>
      <c r="GH2014" s="2"/>
      <c r="GI2014" s="2"/>
      <c r="GJ2014" s="2"/>
      <c r="GK2014" s="2"/>
      <c r="GL2014" s="2"/>
      <c r="GM2014" s="2"/>
      <c r="GN2014" s="2"/>
      <c r="GO2014" s="2"/>
      <c r="GP2014" s="2"/>
      <c r="GQ2014" s="2"/>
    </row>
    <row r="2015" spans="1:199" customFormat="1" hidden="1" x14ac:dyDescent="0.2">
      <c r="A2015">
        <f t="shared" si="484"/>
        <v>2</v>
      </c>
      <c r="B2015">
        <f t="shared" si="485"/>
        <v>1</v>
      </c>
      <c r="C2015" s="1">
        <v>36893</v>
      </c>
      <c r="D2015">
        <f t="shared" si="486"/>
        <v>1</v>
      </c>
      <c r="E2015">
        <f t="shared" si="487"/>
        <v>2001</v>
      </c>
      <c r="F2015" s="17">
        <f>L2015-K2015</f>
        <v>-9.7714285714286753E-2</v>
      </c>
      <c r="G2015" s="16">
        <f t="shared" si="476"/>
        <v>-0.56650000000000089</v>
      </c>
      <c r="H2015" s="16">
        <f t="shared" si="477"/>
        <v>-0.11916666666666664</v>
      </c>
      <c r="I2015" s="16">
        <f t="shared" si="478"/>
        <v>-0.68566666666666753</v>
      </c>
      <c r="J2015" s="7">
        <f>VLOOKUP(C2015,'Nymex hist.'!A:B,2,0)</f>
        <v>8.3640000000000008</v>
      </c>
      <c r="K2015" s="11">
        <f t="shared" ref="K2015:K2046" si="488">AVERAGE(DM2015:DS2015)</f>
        <v>5.2907142857142864</v>
      </c>
      <c r="L2015" s="11">
        <f>AVERAGE(DT2015:DX2015)</f>
        <v>5.1929999999999996</v>
      </c>
      <c r="M2015" s="9">
        <f t="shared" si="479"/>
        <v>4.3765000000000009</v>
      </c>
      <c r="N2015" s="9">
        <f t="shared" si="480"/>
        <v>3.81</v>
      </c>
      <c r="O2015" s="9">
        <f t="shared" si="481"/>
        <v>3.6908333333333334</v>
      </c>
      <c r="P2015" s="9">
        <f t="shared" si="482"/>
        <v>3.6908333333333334</v>
      </c>
      <c r="Q2015" s="9"/>
      <c r="R2015" s="8">
        <v>36893</v>
      </c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3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>
        <v>8.3640000000000008</v>
      </c>
      <c r="DL2015" s="2">
        <v>7.7690000000000001</v>
      </c>
      <c r="DM2015" s="2">
        <v>5.8</v>
      </c>
      <c r="DN2015" s="2">
        <v>5.27</v>
      </c>
      <c r="DO2015" s="2">
        <v>5.23</v>
      </c>
      <c r="DP2015" s="2">
        <v>5.21</v>
      </c>
      <c r="DQ2015" s="2">
        <v>5.19</v>
      </c>
      <c r="DR2015" s="2">
        <v>5.16</v>
      </c>
      <c r="DS2015" s="2">
        <v>5.1749999999999998</v>
      </c>
      <c r="DT2015" s="2">
        <v>5.2750000000000004</v>
      </c>
      <c r="DU2015" s="2">
        <v>5.39</v>
      </c>
      <c r="DV2015" s="2">
        <v>5.38</v>
      </c>
      <c r="DW2015" s="2">
        <v>5.125</v>
      </c>
      <c r="DX2015" s="2">
        <v>4.7949999999999999</v>
      </c>
      <c r="DY2015" s="2">
        <v>4.2549999999999999</v>
      </c>
      <c r="DZ2015" s="2">
        <v>4.0999999999999996</v>
      </c>
      <c r="EA2015" s="2">
        <v>4.07</v>
      </c>
      <c r="EB2015" s="2">
        <v>4.0730000000000004</v>
      </c>
      <c r="EC2015" s="2">
        <v>4.0750000000000002</v>
      </c>
      <c r="ED2015" s="2">
        <v>4.0750000000000002</v>
      </c>
      <c r="EE2015" s="2">
        <v>4.09</v>
      </c>
      <c r="EF2015" s="2">
        <v>4.1900000000000004</v>
      </c>
      <c r="EG2015" s="2">
        <v>4.29</v>
      </c>
      <c r="EH2015" s="2">
        <v>4.3179999999999996</v>
      </c>
      <c r="EI2015" s="2">
        <v>4.1529999999999996</v>
      </c>
      <c r="EJ2015" s="2">
        <v>3.9430000000000001</v>
      </c>
      <c r="EK2015" s="2">
        <v>3.6880000000000002</v>
      </c>
      <c r="EL2015" s="2">
        <v>3.625</v>
      </c>
      <c r="EM2015" s="2">
        <v>3.633</v>
      </c>
      <c r="EN2015" s="2">
        <v>3.6480000000000001</v>
      </c>
      <c r="EO2015" s="2">
        <v>3.6429999999999998</v>
      </c>
      <c r="EP2015" s="2">
        <v>3.6549999999999998</v>
      </c>
      <c r="EQ2015" s="2">
        <v>3.673</v>
      </c>
      <c r="ER2015" s="2">
        <v>3.8079999999999998</v>
      </c>
      <c r="ES2015" s="2">
        <v>3.9329999999999998</v>
      </c>
      <c r="ET2015" s="2">
        <v>3.948</v>
      </c>
      <c r="EU2015" s="2">
        <v>3.843</v>
      </c>
      <c r="EV2015" s="2">
        <v>3.7029999999999998</v>
      </c>
      <c r="EW2015" s="2">
        <v>3.5579999999999998</v>
      </c>
      <c r="EX2015" s="2">
        <v>3.5449999999999999</v>
      </c>
      <c r="EY2015" s="2">
        <v>3.5680000000000001</v>
      </c>
      <c r="EZ2015" s="2">
        <v>3.5880000000000001</v>
      </c>
      <c r="FA2015" s="2">
        <v>3.6030000000000002</v>
      </c>
      <c r="FB2015" s="2">
        <v>3.6150000000000002</v>
      </c>
      <c r="FC2015" s="2">
        <v>3.6379999999999999</v>
      </c>
      <c r="FD2015" s="2">
        <v>3.778</v>
      </c>
      <c r="FE2015" s="2">
        <v>3.903</v>
      </c>
      <c r="FF2015" s="2">
        <v>3.948</v>
      </c>
      <c r="FG2015" s="2">
        <v>3.843</v>
      </c>
      <c r="FH2015" s="2">
        <v>3.7029999999999998</v>
      </c>
      <c r="FI2015" s="2">
        <v>3.5579999999999998</v>
      </c>
      <c r="FJ2015" s="2">
        <v>3.5449999999999999</v>
      </c>
      <c r="FK2015" s="2">
        <v>3.5680000000000001</v>
      </c>
      <c r="FL2015" s="2">
        <v>3.5880000000000001</v>
      </c>
      <c r="FM2015" s="2">
        <v>3.6030000000000002</v>
      </c>
      <c r="FN2015" s="2">
        <v>3.6150000000000002</v>
      </c>
      <c r="FO2015" s="2">
        <v>3.6379999999999999</v>
      </c>
      <c r="FP2015" s="2">
        <v>3.778</v>
      </c>
      <c r="FQ2015" s="2">
        <v>3.903</v>
      </c>
      <c r="FR2015" s="2">
        <v>3.968</v>
      </c>
      <c r="FS2015" s="2">
        <v>3.863</v>
      </c>
      <c r="FT2015" s="2">
        <v>3.7229999999999999</v>
      </c>
      <c r="FU2015" s="2">
        <v>3.5779999999999998</v>
      </c>
      <c r="FV2015" s="2">
        <v>3.5649999999999999</v>
      </c>
      <c r="FW2015" s="2">
        <v>3.5880000000000001</v>
      </c>
      <c r="FX2015" s="2">
        <v>3.6080000000000001</v>
      </c>
      <c r="FY2015" s="2">
        <v>3.6230000000000002</v>
      </c>
      <c r="FZ2015" s="2">
        <v>3.6349999999999998</v>
      </c>
      <c r="GA2015" s="2">
        <v>3.6579999999999999</v>
      </c>
      <c r="GB2015" s="2">
        <v>3.798</v>
      </c>
      <c r="GC2015" s="2">
        <v>3.923</v>
      </c>
      <c r="GD2015" s="2">
        <v>4.0030000000000001</v>
      </c>
      <c r="GE2015" s="2"/>
      <c r="GF2015" s="2"/>
      <c r="GG2015" s="2"/>
      <c r="GH2015" s="2"/>
      <c r="GI2015" s="2"/>
      <c r="GJ2015" s="2"/>
      <c r="GK2015" s="2"/>
      <c r="GL2015" s="2"/>
      <c r="GM2015" s="2"/>
      <c r="GN2015" s="2"/>
      <c r="GO2015" s="2"/>
      <c r="GP2015" s="2"/>
      <c r="GQ2015" s="2"/>
    </row>
    <row r="2016" spans="1:199" customFormat="1" hidden="1" x14ac:dyDescent="0.2">
      <c r="A2016">
        <f t="shared" si="484"/>
        <v>3</v>
      </c>
      <c r="B2016">
        <f t="shared" si="485"/>
        <v>1</v>
      </c>
      <c r="C2016" s="1">
        <v>36894</v>
      </c>
      <c r="D2016">
        <f t="shared" si="486"/>
        <v>1</v>
      </c>
      <c r="E2016">
        <f t="shared" si="487"/>
        <v>2001</v>
      </c>
      <c r="F2016" s="17">
        <f t="shared" ref="F2016:F2079" si="489">L2016-K2016</f>
        <v>-7.7857142857142847E-2</v>
      </c>
      <c r="G2016" s="16">
        <f t="shared" si="476"/>
        <v>-0.54974999999999907</v>
      </c>
      <c r="H2016" s="16">
        <f t="shared" si="477"/>
        <v>-0.11916666666666664</v>
      </c>
      <c r="I2016" s="16">
        <f t="shared" si="478"/>
        <v>-0.66891666666666572</v>
      </c>
      <c r="J2016" s="7">
        <f>VLOOKUP(C2016,'Nymex hist.'!A:B,2,0)</f>
        <v>8.1890000000000001</v>
      </c>
      <c r="K2016" s="11">
        <f t="shared" si="488"/>
        <v>5.2568571428571431</v>
      </c>
      <c r="L2016" s="11">
        <f t="shared" ref="L2016:L2079" si="490">AVERAGE(DT2016:DX2016)</f>
        <v>5.1790000000000003</v>
      </c>
      <c r="M2016" s="9">
        <f t="shared" si="479"/>
        <v>4.3697499999999989</v>
      </c>
      <c r="N2016" s="9">
        <f t="shared" si="480"/>
        <v>3.82</v>
      </c>
      <c r="O2016" s="9">
        <f t="shared" si="481"/>
        <v>3.7008333333333332</v>
      </c>
      <c r="P2016" s="9">
        <f t="shared" si="482"/>
        <v>3.7008333333333332</v>
      </c>
      <c r="Q2016" s="9"/>
      <c r="R2016" s="8">
        <v>36894</v>
      </c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3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>
        <v>8.1890000000000001</v>
      </c>
      <c r="DL2016" s="2">
        <v>7.6150000000000002</v>
      </c>
      <c r="DM2016" s="2">
        <v>5.6950000000000003</v>
      </c>
      <c r="DN2016" s="2">
        <v>5.24</v>
      </c>
      <c r="DO2016" s="2">
        <v>5.2039999999999997</v>
      </c>
      <c r="DP2016" s="2">
        <v>5.1920000000000002</v>
      </c>
      <c r="DQ2016" s="2">
        <v>5.1719999999999997</v>
      </c>
      <c r="DR2016" s="2">
        <v>5.14</v>
      </c>
      <c r="DS2016" s="2">
        <v>5.1550000000000002</v>
      </c>
      <c r="DT2016" s="2">
        <v>5.2549999999999999</v>
      </c>
      <c r="DU2016" s="2">
        <v>5.37</v>
      </c>
      <c r="DV2016" s="2">
        <v>5.37</v>
      </c>
      <c r="DW2016" s="2">
        <v>5.1150000000000002</v>
      </c>
      <c r="DX2016" s="2">
        <v>4.7850000000000001</v>
      </c>
      <c r="DY2016" s="2">
        <v>4.2450000000000001</v>
      </c>
      <c r="DZ2016" s="2">
        <v>4.09</v>
      </c>
      <c r="EA2016" s="2">
        <v>4.0599999999999996</v>
      </c>
      <c r="EB2016" s="2">
        <v>4.0629999999999997</v>
      </c>
      <c r="EC2016" s="2">
        <v>4.0650000000000004</v>
      </c>
      <c r="ED2016" s="2">
        <v>4.0650000000000004</v>
      </c>
      <c r="EE2016" s="2">
        <v>4.09</v>
      </c>
      <c r="EF2016" s="2">
        <v>4.1929999999999996</v>
      </c>
      <c r="EG2016" s="2">
        <v>4.2960000000000003</v>
      </c>
      <c r="EH2016" s="2">
        <v>4.3280000000000003</v>
      </c>
      <c r="EI2016" s="2">
        <v>4.1630000000000003</v>
      </c>
      <c r="EJ2016" s="2">
        <v>3.9529999999999998</v>
      </c>
      <c r="EK2016" s="2">
        <v>3.698</v>
      </c>
      <c r="EL2016" s="2">
        <v>3.6349999999999998</v>
      </c>
      <c r="EM2016" s="2">
        <v>3.6429999999999998</v>
      </c>
      <c r="EN2016" s="2">
        <v>3.6579999999999999</v>
      </c>
      <c r="EO2016" s="2">
        <v>3.653</v>
      </c>
      <c r="EP2016" s="2">
        <v>3.665</v>
      </c>
      <c r="EQ2016" s="2">
        <v>3.6829999999999998</v>
      </c>
      <c r="ER2016" s="2">
        <v>3.8180000000000001</v>
      </c>
      <c r="ES2016" s="2">
        <v>3.9430000000000001</v>
      </c>
      <c r="ET2016" s="2">
        <v>3.9580000000000002</v>
      </c>
      <c r="EU2016" s="2">
        <v>3.8530000000000002</v>
      </c>
      <c r="EV2016" s="2">
        <v>3.7130000000000001</v>
      </c>
      <c r="EW2016" s="2">
        <v>3.5680000000000001</v>
      </c>
      <c r="EX2016" s="2">
        <v>3.5550000000000002</v>
      </c>
      <c r="EY2016" s="2">
        <v>3.5779999999999998</v>
      </c>
      <c r="EZ2016" s="2">
        <v>3.5979999999999999</v>
      </c>
      <c r="FA2016" s="2">
        <v>3.613</v>
      </c>
      <c r="FB2016" s="2">
        <v>3.625</v>
      </c>
      <c r="FC2016" s="2">
        <v>3.6480000000000001</v>
      </c>
      <c r="FD2016" s="2">
        <v>3.7879999999999998</v>
      </c>
      <c r="FE2016" s="2">
        <v>3.9129999999999998</v>
      </c>
      <c r="FF2016" s="2">
        <v>3.9580000000000002</v>
      </c>
      <c r="FG2016" s="2">
        <v>3.8530000000000002</v>
      </c>
      <c r="FH2016" s="2">
        <v>3.7130000000000001</v>
      </c>
      <c r="FI2016" s="2">
        <v>3.5680000000000001</v>
      </c>
      <c r="FJ2016" s="2">
        <v>3.5550000000000002</v>
      </c>
      <c r="FK2016" s="2">
        <v>3.5779999999999998</v>
      </c>
      <c r="FL2016" s="2">
        <v>3.5979999999999999</v>
      </c>
      <c r="FM2016" s="2">
        <v>3.613</v>
      </c>
      <c r="FN2016" s="2">
        <v>3.625</v>
      </c>
      <c r="FO2016" s="2">
        <v>3.6480000000000001</v>
      </c>
      <c r="FP2016" s="2">
        <v>3.7879999999999998</v>
      </c>
      <c r="FQ2016" s="2">
        <v>3.9129999999999998</v>
      </c>
      <c r="FR2016" s="2">
        <v>3.9780000000000002</v>
      </c>
      <c r="FS2016" s="2">
        <v>3.8730000000000002</v>
      </c>
      <c r="FT2016" s="2">
        <v>3.7330000000000001</v>
      </c>
      <c r="FU2016" s="2">
        <v>3.5880000000000001</v>
      </c>
      <c r="FV2016" s="2">
        <v>3.5750000000000002</v>
      </c>
      <c r="FW2016" s="2">
        <v>3.5979999999999999</v>
      </c>
      <c r="FX2016" s="2">
        <v>3.6179999999999999</v>
      </c>
      <c r="FY2016" s="2">
        <v>3.633</v>
      </c>
      <c r="FZ2016" s="2">
        <v>3.645</v>
      </c>
      <c r="GA2016" s="2">
        <v>3.6680000000000001</v>
      </c>
      <c r="GB2016" s="2">
        <v>3.8079999999999998</v>
      </c>
      <c r="GC2016" s="2">
        <v>3.9329999999999998</v>
      </c>
      <c r="GD2016" s="2">
        <v>4.0129999999999999</v>
      </c>
      <c r="GE2016" s="2"/>
      <c r="GF2016" s="2"/>
      <c r="GG2016" s="2"/>
      <c r="GH2016" s="2"/>
      <c r="GI2016" s="2"/>
      <c r="GJ2016" s="2"/>
      <c r="GK2016" s="2"/>
      <c r="GL2016" s="2"/>
      <c r="GM2016" s="2"/>
      <c r="GN2016" s="2"/>
      <c r="GO2016" s="2"/>
      <c r="GP2016" s="2"/>
      <c r="GQ2016" s="2"/>
    </row>
    <row r="2017" spans="1:199" x14ac:dyDescent="0.2">
      <c r="A2017" s="36">
        <f t="shared" si="484"/>
        <v>4</v>
      </c>
      <c r="B2017" s="36">
        <f t="shared" si="485"/>
        <v>1</v>
      </c>
      <c r="C2017" s="1">
        <v>36895</v>
      </c>
      <c r="D2017">
        <f t="shared" si="486"/>
        <v>1</v>
      </c>
      <c r="E2017">
        <f t="shared" si="487"/>
        <v>2001</v>
      </c>
      <c r="F2017" s="21">
        <f t="shared" si="489"/>
        <v>-0.14071428571428513</v>
      </c>
      <c r="G2017" s="21">
        <f t="shared" si="476"/>
        <v>-0.5844999999999998</v>
      </c>
      <c r="H2017" s="21">
        <f t="shared" si="477"/>
        <v>-0.11916666666666753</v>
      </c>
      <c r="I2017" s="21">
        <f t="shared" si="478"/>
        <v>-0.70366666666666733</v>
      </c>
      <c r="J2017" s="23">
        <f>VLOOKUP(C2017,'Nymex hist.'!A:B,2,0)</f>
        <v>8.9659999999999993</v>
      </c>
      <c r="K2017" s="23">
        <f t="shared" si="488"/>
        <v>5.4507142857142856</v>
      </c>
      <c r="L2017" s="23">
        <f t="shared" si="490"/>
        <v>5.3100000000000005</v>
      </c>
      <c r="M2017" s="23">
        <f t="shared" si="479"/>
        <v>4.4272499999999999</v>
      </c>
      <c r="N2017" s="23">
        <f t="shared" si="480"/>
        <v>3.8427500000000001</v>
      </c>
      <c r="O2017" s="23">
        <f t="shared" si="481"/>
        <v>3.7235833333333326</v>
      </c>
      <c r="P2017" s="23">
        <f t="shared" si="482"/>
        <v>3.7235833333333326</v>
      </c>
      <c r="R2017" s="30">
        <v>36895</v>
      </c>
      <c r="S2017" s="32"/>
      <c r="T2017" s="32"/>
      <c r="U2017" s="32"/>
      <c r="V2017" s="32"/>
      <c r="W2017" s="32"/>
      <c r="X2017" s="32"/>
      <c r="Y2017" s="32"/>
      <c r="Z2017" s="32"/>
      <c r="AA2017" s="32"/>
      <c r="AB2017" s="32"/>
      <c r="AC2017" s="32"/>
      <c r="AD2017" s="32"/>
      <c r="AE2017" s="32"/>
      <c r="AF2017" s="32"/>
      <c r="AG2017" s="32"/>
      <c r="AH2017" s="32"/>
      <c r="AI2017" s="32"/>
      <c r="AJ2017" s="34"/>
      <c r="AK2017" s="32"/>
      <c r="AL2017" s="32"/>
      <c r="AM2017" s="32"/>
      <c r="AN2017" s="32"/>
      <c r="AO2017" s="32"/>
      <c r="AP2017" s="32"/>
      <c r="AQ2017" s="32"/>
      <c r="AR2017" s="32"/>
      <c r="AS2017" s="32"/>
      <c r="AT2017" s="32"/>
      <c r="AU2017" s="32"/>
      <c r="AV2017" s="32"/>
      <c r="AW2017" s="32"/>
      <c r="AX2017" s="32"/>
      <c r="AY2017" s="32"/>
      <c r="AZ2017" s="32"/>
      <c r="BA2017" s="32"/>
      <c r="BB2017" s="32"/>
      <c r="BC2017" s="32"/>
      <c r="BD2017" s="32"/>
      <c r="BE2017" s="32"/>
      <c r="BF2017" s="32"/>
      <c r="BG2017" s="32"/>
      <c r="BH2017" s="32"/>
      <c r="BI2017" s="32"/>
      <c r="BJ2017" s="32"/>
      <c r="BK2017" s="32"/>
      <c r="BL2017" s="32"/>
      <c r="BM2017" s="32"/>
      <c r="BN2017" s="32"/>
      <c r="BO2017" s="32"/>
      <c r="BP2017" s="32"/>
      <c r="BQ2017" s="32"/>
      <c r="BR2017" s="32"/>
      <c r="BS2017" s="32"/>
      <c r="BT2017" s="32"/>
      <c r="BU2017" s="32"/>
      <c r="BV2017" s="32"/>
      <c r="BW2017" s="32"/>
      <c r="BX2017" s="32"/>
      <c r="BY2017" s="32"/>
      <c r="BZ2017" s="32"/>
      <c r="CA2017" s="32"/>
      <c r="CB2017" s="32"/>
      <c r="CC2017" s="32"/>
      <c r="CD2017" s="32"/>
      <c r="CE2017" s="32"/>
      <c r="CF2017" s="32"/>
      <c r="CG2017" s="32"/>
      <c r="CH2017" s="32"/>
      <c r="CI2017" s="32"/>
      <c r="CJ2017" s="32"/>
      <c r="CK2017" s="32"/>
      <c r="CL2017" s="32"/>
      <c r="CM2017" s="32"/>
      <c r="CN2017" s="32"/>
      <c r="CO2017" s="32"/>
      <c r="CP2017" s="32"/>
      <c r="CQ2017" s="32"/>
      <c r="CR2017" s="32"/>
      <c r="CS2017" s="32"/>
      <c r="CT2017" s="32"/>
      <c r="CU2017" s="32"/>
      <c r="CV2017" s="32"/>
      <c r="CW2017" s="32"/>
      <c r="CX2017" s="32"/>
      <c r="CY2017" s="32"/>
      <c r="CZ2017" s="32"/>
      <c r="DA2017" s="32"/>
      <c r="DB2017" s="32"/>
      <c r="DC2017" s="32"/>
      <c r="DD2017" s="32"/>
      <c r="DE2017" s="32"/>
      <c r="DF2017" s="32"/>
      <c r="DG2017" s="32"/>
      <c r="DH2017" s="32"/>
      <c r="DI2017" s="32"/>
      <c r="DJ2017" s="32"/>
      <c r="DK2017" s="32">
        <v>8.9659999999999993</v>
      </c>
      <c r="DL2017" s="32">
        <v>8.2669999999999995</v>
      </c>
      <c r="DM2017" s="32">
        <v>6.06</v>
      </c>
      <c r="DN2017" s="32">
        <v>5.4450000000000003</v>
      </c>
      <c r="DO2017" s="32">
        <v>5.375</v>
      </c>
      <c r="DP2017" s="32">
        <v>5.3550000000000004</v>
      </c>
      <c r="DQ2017" s="32">
        <v>5.33</v>
      </c>
      <c r="DR2017" s="32">
        <v>5.2949999999999999</v>
      </c>
      <c r="DS2017" s="32">
        <v>5.2949999999999999</v>
      </c>
      <c r="DT2017" s="32">
        <v>5.39</v>
      </c>
      <c r="DU2017" s="32">
        <v>5.5</v>
      </c>
      <c r="DV2017" s="32">
        <v>5.5</v>
      </c>
      <c r="DW2017" s="32">
        <v>5.2450000000000001</v>
      </c>
      <c r="DX2017" s="32">
        <v>4.915</v>
      </c>
      <c r="DY2017" s="32">
        <v>4.2949999999999999</v>
      </c>
      <c r="DZ2017" s="32">
        <v>4.13</v>
      </c>
      <c r="EA2017" s="32">
        <v>4.09</v>
      </c>
      <c r="EB2017" s="32">
        <v>4.093</v>
      </c>
      <c r="EC2017" s="32">
        <v>4.0949999999999998</v>
      </c>
      <c r="ED2017" s="32">
        <v>4.0949999999999998</v>
      </c>
      <c r="EE2017" s="32">
        <v>4.12</v>
      </c>
      <c r="EF2017" s="32">
        <v>4.2229999999999999</v>
      </c>
      <c r="EG2017" s="32">
        <v>4.3259999999999996</v>
      </c>
      <c r="EH2017" s="32">
        <v>4.3579999999999997</v>
      </c>
      <c r="EI2017" s="32">
        <v>4.1929999999999996</v>
      </c>
      <c r="EJ2017" s="32">
        <v>3.9780000000000002</v>
      </c>
      <c r="EK2017" s="32">
        <v>3.7130000000000001</v>
      </c>
      <c r="EL2017" s="32">
        <v>3.65</v>
      </c>
      <c r="EM2017" s="32">
        <v>3.6579999999999999</v>
      </c>
      <c r="EN2017" s="32">
        <v>3.673</v>
      </c>
      <c r="EO2017" s="32">
        <v>3.6680000000000001</v>
      </c>
      <c r="EP2017" s="32">
        <v>3.6880000000000002</v>
      </c>
      <c r="EQ2017" s="32">
        <v>3.7130000000000001</v>
      </c>
      <c r="ER2017" s="32">
        <v>3.8479999999999999</v>
      </c>
      <c r="ES2017" s="32">
        <v>3.9729999999999999</v>
      </c>
      <c r="ET2017" s="32">
        <v>3.988</v>
      </c>
      <c r="EU2017" s="32">
        <v>3.883</v>
      </c>
      <c r="EV2017" s="32">
        <v>3.738</v>
      </c>
      <c r="EW2017" s="32">
        <v>3.5830000000000002</v>
      </c>
      <c r="EX2017" s="32">
        <v>3.57</v>
      </c>
      <c r="EY2017" s="32">
        <v>3.593</v>
      </c>
      <c r="EZ2017" s="32">
        <v>3.613</v>
      </c>
      <c r="FA2017" s="32">
        <v>3.6280000000000001</v>
      </c>
      <c r="FB2017" s="32">
        <v>3.6480000000000001</v>
      </c>
      <c r="FC2017" s="32">
        <v>3.6779999999999999</v>
      </c>
      <c r="FD2017" s="32">
        <v>3.8180000000000001</v>
      </c>
      <c r="FE2017" s="32">
        <v>3.9430000000000001</v>
      </c>
      <c r="FF2017" s="32">
        <v>3.988</v>
      </c>
      <c r="FG2017" s="32">
        <v>3.883</v>
      </c>
      <c r="FH2017" s="32">
        <v>3.738</v>
      </c>
      <c r="FI2017" s="32">
        <v>3.5830000000000002</v>
      </c>
      <c r="FJ2017" s="32">
        <v>3.57</v>
      </c>
      <c r="FK2017" s="32">
        <v>3.593</v>
      </c>
      <c r="FL2017" s="32">
        <v>3.613</v>
      </c>
      <c r="FM2017" s="32">
        <v>3.6280000000000001</v>
      </c>
      <c r="FN2017" s="32">
        <v>3.6480000000000001</v>
      </c>
      <c r="FO2017" s="32">
        <v>3.6779999999999999</v>
      </c>
      <c r="FP2017" s="32">
        <v>3.8180000000000001</v>
      </c>
      <c r="FQ2017" s="32">
        <v>3.9430000000000001</v>
      </c>
      <c r="FR2017" s="32">
        <v>4.008</v>
      </c>
      <c r="FS2017" s="32">
        <v>3.903</v>
      </c>
      <c r="FT2017" s="32">
        <v>3.758</v>
      </c>
      <c r="FU2017" s="32">
        <v>3.6030000000000002</v>
      </c>
      <c r="FV2017" s="32">
        <v>3.59</v>
      </c>
      <c r="FW2017" s="32">
        <v>3.613</v>
      </c>
      <c r="FX2017" s="32">
        <v>3.633</v>
      </c>
      <c r="FY2017" s="32">
        <v>3.6480000000000001</v>
      </c>
      <c r="FZ2017" s="32">
        <v>3.6680000000000001</v>
      </c>
      <c r="GA2017" s="32">
        <v>3.698</v>
      </c>
      <c r="GB2017" s="32">
        <v>3.8380000000000001</v>
      </c>
      <c r="GC2017" s="32">
        <v>3.9630000000000001</v>
      </c>
      <c r="GD2017" s="32">
        <v>4.0430000000000001</v>
      </c>
      <c r="GE2017" s="32"/>
      <c r="GF2017" s="32"/>
      <c r="GG2017" s="32"/>
      <c r="GH2017" s="32"/>
      <c r="GI2017" s="32"/>
      <c r="GJ2017" s="32"/>
      <c r="GK2017" s="32"/>
      <c r="GL2017" s="32"/>
      <c r="GM2017" s="32"/>
      <c r="GN2017" s="32"/>
      <c r="GO2017" s="32"/>
      <c r="GP2017" s="32"/>
      <c r="GQ2017" s="32"/>
    </row>
    <row r="2018" spans="1:199" customFormat="1" hidden="1" x14ac:dyDescent="0.2">
      <c r="A2018">
        <f t="shared" si="484"/>
        <v>5</v>
      </c>
      <c r="B2018">
        <f t="shared" si="485"/>
        <v>1</v>
      </c>
      <c r="C2018" s="1">
        <v>36896</v>
      </c>
      <c r="D2018">
        <f t="shared" si="486"/>
        <v>1</v>
      </c>
      <c r="E2018">
        <f t="shared" si="487"/>
        <v>2001</v>
      </c>
      <c r="F2018" s="17">
        <f t="shared" si="489"/>
        <v>-0.12957142857143022</v>
      </c>
      <c r="G2018" s="16">
        <f t="shared" si="476"/>
        <v>-0.66783333333333195</v>
      </c>
      <c r="H2018" s="16">
        <f t="shared" si="477"/>
        <v>-0.12800000000000011</v>
      </c>
      <c r="I2018" s="16">
        <f t="shared" si="478"/>
        <v>-0.79583333333333206</v>
      </c>
      <c r="J2018" s="7">
        <f>VLOOKUP(C2018,'Nymex hist.'!A:B,2,0)</f>
        <v>9.2609999999999992</v>
      </c>
      <c r="K2018" s="11">
        <f t="shared" si="488"/>
        <v>5.6535714285714294</v>
      </c>
      <c r="L2018" s="11">
        <f t="shared" si="490"/>
        <v>5.5239999999999991</v>
      </c>
      <c r="M2018" s="9">
        <f t="shared" si="479"/>
        <v>4.552249999999999</v>
      </c>
      <c r="N2018" s="9">
        <f t="shared" si="480"/>
        <v>3.8844166666666671</v>
      </c>
      <c r="O2018" s="9">
        <f t="shared" si="481"/>
        <v>3.756416666666667</v>
      </c>
      <c r="P2018" s="9">
        <f t="shared" si="482"/>
        <v>3.756416666666667</v>
      </c>
      <c r="Q2018" s="9"/>
      <c r="R2018" s="8">
        <v>36896</v>
      </c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3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>
        <v>9.2609999999999992</v>
      </c>
      <c r="DL2018" s="2">
        <v>8.5630000000000006</v>
      </c>
      <c r="DM2018" s="2">
        <v>6.26</v>
      </c>
      <c r="DN2018" s="2">
        <v>5.6449999999999996</v>
      </c>
      <c r="DO2018" s="2">
        <v>5.5750000000000002</v>
      </c>
      <c r="DP2018" s="2">
        <v>5.5549999999999997</v>
      </c>
      <c r="DQ2018" s="2">
        <v>5.53</v>
      </c>
      <c r="DR2018" s="2">
        <v>5.5049999999999999</v>
      </c>
      <c r="DS2018" s="2">
        <v>5.5049999999999999</v>
      </c>
      <c r="DT2018" s="2">
        <v>5.6050000000000004</v>
      </c>
      <c r="DU2018" s="2">
        <v>5.7149999999999999</v>
      </c>
      <c r="DV2018" s="2">
        <v>5.72</v>
      </c>
      <c r="DW2018" s="2">
        <v>5.4649999999999999</v>
      </c>
      <c r="DX2018" s="2">
        <v>5.1150000000000002</v>
      </c>
      <c r="DY2018" s="2">
        <v>4.3949999999999996</v>
      </c>
      <c r="DZ2018" s="2">
        <v>4.2249999999999996</v>
      </c>
      <c r="EA2018" s="2">
        <v>4.1849999999999996</v>
      </c>
      <c r="EB2018" s="2">
        <v>4.1879999999999997</v>
      </c>
      <c r="EC2018" s="2">
        <v>4.1900000000000004</v>
      </c>
      <c r="ED2018" s="2">
        <v>4.1900000000000004</v>
      </c>
      <c r="EE2018" s="2">
        <v>4.2149999999999999</v>
      </c>
      <c r="EF2018" s="2">
        <v>4.3179999999999996</v>
      </c>
      <c r="EG2018" s="2">
        <v>4.4210000000000003</v>
      </c>
      <c r="EH2018" s="2">
        <v>4.4530000000000003</v>
      </c>
      <c r="EI2018" s="2">
        <v>4.2779999999999996</v>
      </c>
      <c r="EJ2018" s="2">
        <v>4.048</v>
      </c>
      <c r="EK2018" s="2">
        <v>3.7480000000000002</v>
      </c>
      <c r="EL2018" s="2">
        <v>3.6749999999999998</v>
      </c>
      <c r="EM2018" s="2">
        <v>3.681</v>
      </c>
      <c r="EN2018" s="2">
        <v>3.6960000000000002</v>
      </c>
      <c r="EO2018" s="2">
        <v>3.6960000000000002</v>
      </c>
      <c r="EP2018" s="2">
        <v>3.7170000000000001</v>
      </c>
      <c r="EQ2018" s="2">
        <v>3.742</v>
      </c>
      <c r="ER2018" s="2">
        <v>3.8769999999999998</v>
      </c>
      <c r="ES2018" s="2">
        <v>4.0019999999999998</v>
      </c>
      <c r="ET2018" s="2">
        <v>4.0170000000000003</v>
      </c>
      <c r="EU2018" s="2">
        <v>3.948</v>
      </c>
      <c r="EV2018" s="2">
        <v>3.798</v>
      </c>
      <c r="EW2018" s="2">
        <v>3.6179999999999999</v>
      </c>
      <c r="EX2018" s="2">
        <v>3.585</v>
      </c>
      <c r="EY2018" s="2">
        <v>3.6160000000000001</v>
      </c>
      <c r="EZ2018" s="2">
        <v>3.6360000000000001</v>
      </c>
      <c r="FA2018" s="2">
        <v>3.6560000000000001</v>
      </c>
      <c r="FB2018" s="2">
        <v>3.677</v>
      </c>
      <c r="FC2018" s="2">
        <v>3.7069999999999999</v>
      </c>
      <c r="FD2018" s="2">
        <v>3.847</v>
      </c>
      <c r="FE2018" s="2">
        <v>3.972</v>
      </c>
      <c r="FF2018" s="2">
        <v>4.0170000000000003</v>
      </c>
      <c r="FG2018" s="2">
        <v>3.948</v>
      </c>
      <c r="FH2018" s="2">
        <v>3.798</v>
      </c>
      <c r="FI2018" s="2">
        <v>3.6179999999999999</v>
      </c>
      <c r="FJ2018" s="2">
        <v>3.585</v>
      </c>
      <c r="FK2018" s="2">
        <v>3.6160000000000001</v>
      </c>
      <c r="FL2018" s="2">
        <v>3.6360000000000001</v>
      </c>
      <c r="FM2018" s="2">
        <v>3.6560000000000001</v>
      </c>
      <c r="FN2018" s="2">
        <v>3.677</v>
      </c>
      <c r="FO2018" s="2">
        <v>3.7069999999999999</v>
      </c>
      <c r="FP2018" s="2">
        <v>3.847</v>
      </c>
      <c r="FQ2018" s="2">
        <v>3.972</v>
      </c>
      <c r="FR2018" s="2">
        <v>4.0369999999999999</v>
      </c>
      <c r="FS2018" s="2">
        <v>3.968</v>
      </c>
      <c r="FT2018" s="2">
        <v>3.8180000000000001</v>
      </c>
      <c r="FU2018" s="2">
        <v>3.6379999999999999</v>
      </c>
      <c r="FV2018" s="2">
        <v>3.605</v>
      </c>
      <c r="FW2018" s="2">
        <v>3.6360000000000001</v>
      </c>
      <c r="FX2018" s="2">
        <v>3.6560000000000001</v>
      </c>
      <c r="FY2018" s="2">
        <v>3.6760000000000002</v>
      </c>
      <c r="FZ2018" s="2">
        <v>3.6970000000000001</v>
      </c>
      <c r="GA2018" s="2">
        <v>3.7269999999999999</v>
      </c>
      <c r="GB2018" s="2">
        <v>3.867</v>
      </c>
      <c r="GC2018" s="2">
        <v>3.992</v>
      </c>
      <c r="GD2018" s="2">
        <v>4.0720000000000001</v>
      </c>
      <c r="GE2018" s="2"/>
      <c r="GF2018" s="2"/>
      <c r="GG2018" s="2"/>
      <c r="GH2018" s="2"/>
      <c r="GI2018" s="2"/>
      <c r="GJ2018" s="2"/>
      <c r="GK2018" s="2"/>
      <c r="GL2018" s="2"/>
      <c r="GM2018" s="2"/>
      <c r="GN2018" s="2"/>
      <c r="GO2018" s="2"/>
      <c r="GP2018" s="2"/>
      <c r="GQ2018" s="2"/>
    </row>
    <row r="2019" spans="1:199" customFormat="1" hidden="1" x14ac:dyDescent="0.2">
      <c r="A2019">
        <f t="shared" si="484"/>
        <v>1</v>
      </c>
      <c r="B2019">
        <f t="shared" si="485"/>
        <v>1</v>
      </c>
      <c r="C2019" s="1">
        <v>36899</v>
      </c>
      <c r="D2019">
        <f t="shared" si="486"/>
        <v>1</v>
      </c>
      <c r="E2019">
        <f t="shared" si="487"/>
        <v>2001</v>
      </c>
      <c r="F2019" s="17">
        <f t="shared" si="489"/>
        <v>-0.17514285714285638</v>
      </c>
      <c r="G2019" s="16">
        <f t="shared" si="476"/>
        <v>-0.71016666666666728</v>
      </c>
      <c r="H2019" s="16">
        <f t="shared" si="477"/>
        <v>-0.13741666666666585</v>
      </c>
      <c r="I2019" s="16">
        <f t="shared" si="478"/>
        <v>-0.84758333333333313</v>
      </c>
      <c r="J2019" s="7">
        <f>VLOOKUP(C2019,'Nymex hist.'!A:B,2,0)</f>
        <v>9.6890000000000001</v>
      </c>
      <c r="K2019" s="11">
        <f t="shared" si="488"/>
        <v>5.8721428571428564</v>
      </c>
      <c r="L2019" s="11">
        <f t="shared" si="490"/>
        <v>5.6970000000000001</v>
      </c>
      <c r="M2019" s="9">
        <f t="shared" si="479"/>
        <v>4.6377500000000005</v>
      </c>
      <c r="N2019" s="9">
        <f t="shared" si="480"/>
        <v>3.9275833333333332</v>
      </c>
      <c r="O2019" s="9">
        <f t="shared" si="481"/>
        <v>3.7901666666666673</v>
      </c>
      <c r="P2019" s="9">
        <f t="shared" si="482"/>
        <v>3.7951666666666672</v>
      </c>
      <c r="Q2019" s="9"/>
      <c r="R2019" s="8">
        <v>36899</v>
      </c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3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>
        <v>9.6890000000000001</v>
      </c>
      <c r="DL2019" s="2">
        <v>9.0180000000000007</v>
      </c>
      <c r="DM2019" s="2">
        <v>6.57</v>
      </c>
      <c r="DN2019" s="2">
        <v>5.86</v>
      </c>
      <c r="DO2019" s="2">
        <v>5.78</v>
      </c>
      <c r="DP2019" s="2">
        <v>5.76</v>
      </c>
      <c r="DQ2019" s="2">
        <v>5.74</v>
      </c>
      <c r="DR2019" s="2">
        <v>5.7050000000000001</v>
      </c>
      <c r="DS2019" s="2">
        <v>5.69</v>
      </c>
      <c r="DT2019" s="2">
        <v>5.782</v>
      </c>
      <c r="DU2019" s="2">
        <v>5.8920000000000003</v>
      </c>
      <c r="DV2019" s="2">
        <v>5.8970000000000002</v>
      </c>
      <c r="DW2019" s="2">
        <v>5.6420000000000003</v>
      </c>
      <c r="DX2019" s="2">
        <v>5.2720000000000002</v>
      </c>
      <c r="DY2019" s="2">
        <v>4.4800000000000004</v>
      </c>
      <c r="DZ2019" s="2">
        <v>4.28</v>
      </c>
      <c r="EA2019" s="2">
        <v>4.24</v>
      </c>
      <c r="EB2019" s="2">
        <v>4.2430000000000003</v>
      </c>
      <c r="EC2019" s="2">
        <v>4.2430000000000003</v>
      </c>
      <c r="ED2019" s="2">
        <v>4.2430000000000003</v>
      </c>
      <c r="EE2019" s="2">
        <v>4.2679999999999998</v>
      </c>
      <c r="EF2019" s="2">
        <v>4.3710000000000004</v>
      </c>
      <c r="EG2019" s="2">
        <v>4.4740000000000002</v>
      </c>
      <c r="EH2019" s="2">
        <v>4.5060000000000002</v>
      </c>
      <c r="EI2019" s="2">
        <v>4.3310000000000004</v>
      </c>
      <c r="EJ2019" s="2">
        <v>4.0940000000000003</v>
      </c>
      <c r="EK2019" s="2">
        <v>3.7919999999999998</v>
      </c>
      <c r="EL2019" s="2">
        <v>3.7170000000000001</v>
      </c>
      <c r="EM2019" s="2">
        <v>3.7210000000000001</v>
      </c>
      <c r="EN2019" s="2">
        <v>3.7360000000000002</v>
      </c>
      <c r="EO2019" s="2">
        <v>3.7360000000000002</v>
      </c>
      <c r="EP2019" s="2">
        <v>3.7570000000000001</v>
      </c>
      <c r="EQ2019" s="2">
        <v>3.782</v>
      </c>
      <c r="ER2019" s="2">
        <v>3.9169999999999998</v>
      </c>
      <c r="ES2019" s="2">
        <v>4.0419999999999998</v>
      </c>
      <c r="ET2019" s="2">
        <v>4.0570000000000004</v>
      </c>
      <c r="EU2019" s="2">
        <v>3.9609999999999999</v>
      </c>
      <c r="EV2019" s="2">
        <v>3.8239999999999998</v>
      </c>
      <c r="EW2019" s="2">
        <v>3.6419999999999999</v>
      </c>
      <c r="EX2019" s="2">
        <v>3.617</v>
      </c>
      <c r="EY2019" s="2">
        <v>3.6459999999999999</v>
      </c>
      <c r="EZ2019" s="2">
        <v>3.6760000000000002</v>
      </c>
      <c r="FA2019" s="2">
        <v>3.6960000000000002</v>
      </c>
      <c r="FB2019" s="2">
        <v>3.7170000000000001</v>
      </c>
      <c r="FC2019" s="2">
        <v>3.7469999999999999</v>
      </c>
      <c r="FD2019" s="2">
        <v>3.887</v>
      </c>
      <c r="FE2019" s="2">
        <v>4.0119999999999996</v>
      </c>
      <c r="FF2019" s="2">
        <v>4.0620000000000003</v>
      </c>
      <c r="FG2019" s="2">
        <v>3.9660000000000002</v>
      </c>
      <c r="FH2019" s="2">
        <v>3.8290000000000002</v>
      </c>
      <c r="FI2019" s="2">
        <v>3.6469999999999998</v>
      </c>
      <c r="FJ2019" s="2">
        <v>3.6219999999999999</v>
      </c>
      <c r="FK2019" s="2">
        <v>3.6509999999999998</v>
      </c>
      <c r="FL2019" s="2">
        <v>3.681</v>
      </c>
      <c r="FM2019" s="2">
        <v>3.7010000000000001</v>
      </c>
      <c r="FN2019" s="2">
        <v>3.722</v>
      </c>
      <c r="FO2019" s="2">
        <v>3.7519999999999998</v>
      </c>
      <c r="FP2019" s="2">
        <v>3.8919999999999999</v>
      </c>
      <c r="FQ2019" s="2">
        <v>4.0170000000000003</v>
      </c>
      <c r="FR2019" s="2">
        <v>4.0869999999999997</v>
      </c>
      <c r="FS2019" s="2">
        <v>3.9910000000000001</v>
      </c>
      <c r="FT2019" s="2">
        <v>3.8540000000000001</v>
      </c>
      <c r="FU2019" s="2">
        <v>3.6720000000000002</v>
      </c>
      <c r="FV2019" s="2">
        <v>3.6469999999999998</v>
      </c>
      <c r="FW2019" s="2">
        <v>3.6760000000000002</v>
      </c>
      <c r="FX2019" s="2">
        <v>3.706</v>
      </c>
      <c r="FY2019" s="2">
        <v>3.726</v>
      </c>
      <c r="FZ2019" s="2">
        <v>3.7469999999999999</v>
      </c>
      <c r="GA2019" s="2">
        <v>3.7770000000000001</v>
      </c>
      <c r="GB2019" s="2">
        <v>3.9169999999999998</v>
      </c>
      <c r="GC2019" s="2">
        <v>4.0419999999999998</v>
      </c>
      <c r="GD2019" s="2">
        <v>4.1219999999999999</v>
      </c>
      <c r="GE2019" s="2"/>
      <c r="GF2019" s="2"/>
      <c r="GG2019" s="2"/>
      <c r="GH2019" s="2"/>
      <c r="GI2019" s="2"/>
      <c r="GJ2019" s="2"/>
      <c r="GK2019" s="2"/>
      <c r="GL2019" s="2"/>
      <c r="GM2019" s="2"/>
      <c r="GN2019" s="2"/>
      <c r="GO2019" s="2"/>
      <c r="GP2019" s="2"/>
      <c r="GQ2019" s="2"/>
    </row>
    <row r="2020" spans="1:199" customFormat="1" hidden="1" x14ac:dyDescent="0.2">
      <c r="A2020">
        <f t="shared" si="484"/>
        <v>2</v>
      </c>
      <c r="B2020">
        <f t="shared" si="485"/>
        <v>1</v>
      </c>
      <c r="C2020" s="1">
        <v>36900</v>
      </c>
      <c r="D2020">
        <f t="shared" si="486"/>
        <v>1</v>
      </c>
      <c r="E2020">
        <f t="shared" si="487"/>
        <v>2001</v>
      </c>
      <c r="F2020" s="17">
        <f t="shared" si="489"/>
        <v>-0.17242857142857204</v>
      </c>
      <c r="G2020" s="16">
        <f t="shared" si="476"/>
        <v>-0.73749999999999982</v>
      </c>
      <c r="H2020" s="16">
        <f t="shared" si="477"/>
        <v>-0.13683333333333358</v>
      </c>
      <c r="I2020" s="16">
        <f t="shared" si="478"/>
        <v>-0.87433333333333341</v>
      </c>
      <c r="J2020" s="7">
        <f>VLOOKUP(C2020,'Nymex hist.'!A:B,2,0)</f>
        <v>9.8190000000000008</v>
      </c>
      <c r="K2020" s="11">
        <f t="shared" si="488"/>
        <v>6.0614285714285723</v>
      </c>
      <c r="L2020" s="11">
        <f t="shared" si="490"/>
        <v>5.8890000000000002</v>
      </c>
      <c r="M2020" s="9">
        <f t="shared" si="479"/>
        <v>4.7648333333333328</v>
      </c>
      <c r="N2020" s="9">
        <f t="shared" si="480"/>
        <v>4.027333333333333</v>
      </c>
      <c r="O2020" s="9">
        <f t="shared" si="481"/>
        <v>3.8904999999999994</v>
      </c>
      <c r="P2020" s="9">
        <f t="shared" si="482"/>
        <v>3.8955000000000002</v>
      </c>
      <c r="Q2020" s="9"/>
      <c r="R2020" s="8">
        <v>36900</v>
      </c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3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>
        <v>9.8190000000000008</v>
      </c>
      <c r="DL2020" s="2">
        <v>9.17</v>
      </c>
      <c r="DM2020" s="2">
        <v>6.78</v>
      </c>
      <c r="DN2020" s="2">
        <v>6.05</v>
      </c>
      <c r="DO2020" s="2">
        <v>5.9649999999999999</v>
      </c>
      <c r="DP2020" s="2">
        <v>5.9450000000000003</v>
      </c>
      <c r="DQ2020" s="2">
        <v>5.9249999999999998</v>
      </c>
      <c r="DR2020" s="2">
        <v>5.8849999999999998</v>
      </c>
      <c r="DS2020" s="2">
        <v>5.88</v>
      </c>
      <c r="DT2020" s="2">
        <v>5.9720000000000004</v>
      </c>
      <c r="DU2020" s="2">
        <v>6.0819999999999999</v>
      </c>
      <c r="DV2020" s="2">
        <v>6.0869999999999997</v>
      </c>
      <c r="DW2020" s="2">
        <v>5.8319999999999999</v>
      </c>
      <c r="DX2020" s="2">
        <v>5.4720000000000004</v>
      </c>
      <c r="DY2020" s="2">
        <v>4.6020000000000003</v>
      </c>
      <c r="DZ2020" s="2">
        <v>4.3949999999999996</v>
      </c>
      <c r="EA2020" s="2">
        <v>4.3550000000000004</v>
      </c>
      <c r="EB2020" s="2">
        <v>4.3499999999999996</v>
      </c>
      <c r="EC2020" s="2">
        <v>4.3419999999999996</v>
      </c>
      <c r="ED2020" s="2">
        <v>4.3419999999999996</v>
      </c>
      <c r="EE2020" s="2">
        <v>4.367</v>
      </c>
      <c r="EF2020" s="2">
        <v>4.4669999999999996</v>
      </c>
      <c r="EG2020" s="2">
        <v>4.5670000000000002</v>
      </c>
      <c r="EH2020" s="2">
        <v>4.609</v>
      </c>
      <c r="EI2020" s="2">
        <v>4.4340000000000002</v>
      </c>
      <c r="EJ2020" s="2">
        <v>4.194</v>
      </c>
      <c r="EK2020" s="2">
        <v>3.891</v>
      </c>
      <c r="EL2020" s="2">
        <v>3.8159999999999998</v>
      </c>
      <c r="EM2020" s="2">
        <v>3.82</v>
      </c>
      <c r="EN2020" s="2">
        <v>3.835</v>
      </c>
      <c r="EO2020" s="2">
        <v>3.835</v>
      </c>
      <c r="EP2020" s="2">
        <v>3.8559999999999999</v>
      </c>
      <c r="EQ2020" s="2">
        <v>3.8809999999999998</v>
      </c>
      <c r="ER2020" s="2">
        <v>4.016</v>
      </c>
      <c r="ES2020" s="2">
        <v>4.141</v>
      </c>
      <c r="ET2020" s="2">
        <v>4.17</v>
      </c>
      <c r="EU2020" s="2">
        <v>4.0609999999999999</v>
      </c>
      <c r="EV2020" s="2">
        <v>3.9239999999999999</v>
      </c>
      <c r="EW2020" s="2">
        <v>3.7410000000000001</v>
      </c>
      <c r="EX2020" s="2">
        <v>3.7160000000000002</v>
      </c>
      <c r="EY2020" s="2">
        <v>3.7450000000000001</v>
      </c>
      <c r="EZ2020" s="2">
        <v>3.7749999999999999</v>
      </c>
      <c r="FA2020" s="2">
        <v>3.7949999999999999</v>
      </c>
      <c r="FB2020" s="2">
        <v>3.8159999999999998</v>
      </c>
      <c r="FC2020" s="2">
        <v>3.8460000000000001</v>
      </c>
      <c r="FD2020" s="2">
        <v>3.9860000000000002</v>
      </c>
      <c r="FE2020" s="2">
        <v>4.1109999999999998</v>
      </c>
      <c r="FF2020" s="2">
        <v>4.1749999999999998</v>
      </c>
      <c r="FG2020" s="2">
        <v>4.0659999999999998</v>
      </c>
      <c r="FH2020" s="2">
        <v>3.9289999999999998</v>
      </c>
      <c r="FI2020" s="2">
        <v>3.746</v>
      </c>
      <c r="FJ2020" s="2">
        <v>3.7210000000000001</v>
      </c>
      <c r="FK2020" s="2">
        <v>3.75</v>
      </c>
      <c r="FL2020" s="2">
        <v>3.78</v>
      </c>
      <c r="FM2020" s="2">
        <v>3.8</v>
      </c>
      <c r="FN2020" s="2">
        <v>3.8210000000000002</v>
      </c>
      <c r="FO2020" s="2">
        <v>3.851</v>
      </c>
      <c r="FP2020" s="2">
        <v>3.9910000000000001</v>
      </c>
      <c r="FQ2020" s="2">
        <v>4.1159999999999997</v>
      </c>
      <c r="FR2020" s="2">
        <v>4.2</v>
      </c>
      <c r="FS2020" s="2">
        <v>4.0910000000000002</v>
      </c>
      <c r="FT2020" s="2">
        <v>3.9540000000000002</v>
      </c>
      <c r="FU2020" s="2">
        <v>3.7709999999999999</v>
      </c>
      <c r="FV2020" s="2">
        <v>3.746</v>
      </c>
      <c r="FW2020" s="2">
        <v>3.7749999999999999</v>
      </c>
      <c r="FX2020" s="2">
        <v>3.8050000000000002</v>
      </c>
      <c r="FY2020" s="2">
        <v>3.8250000000000002</v>
      </c>
      <c r="FZ2020" s="2">
        <v>3.8460000000000001</v>
      </c>
      <c r="GA2020" s="2">
        <v>3.8759999999999999</v>
      </c>
      <c r="GB2020" s="2">
        <v>4.016</v>
      </c>
      <c r="GC2020" s="2">
        <v>4.141</v>
      </c>
      <c r="GD2020" s="2">
        <v>4.2350000000000003</v>
      </c>
      <c r="GE2020" s="2"/>
      <c r="GF2020" s="2"/>
      <c r="GG2020" s="2"/>
      <c r="GH2020" s="2"/>
      <c r="GI2020" s="2"/>
      <c r="GJ2020" s="2"/>
      <c r="GK2020" s="2"/>
      <c r="GL2020" s="2"/>
      <c r="GM2020" s="2"/>
      <c r="GN2020" s="2"/>
      <c r="GO2020" s="2"/>
      <c r="GP2020" s="2"/>
      <c r="GQ2020" s="2"/>
    </row>
    <row r="2021" spans="1:199" customFormat="1" hidden="1" x14ac:dyDescent="0.2">
      <c r="A2021">
        <f t="shared" si="484"/>
        <v>3</v>
      </c>
      <c r="B2021">
        <f t="shared" si="485"/>
        <v>1</v>
      </c>
      <c r="C2021" s="1">
        <v>36901</v>
      </c>
      <c r="D2021">
        <f t="shared" si="486"/>
        <v>1</v>
      </c>
      <c r="E2021">
        <f t="shared" si="487"/>
        <v>2001</v>
      </c>
      <c r="F2021" s="17">
        <f t="shared" si="489"/>
        <v>-9.4285714285713418E-2</v>
      </c>
      <c r="G2021" s="16">
        <f t="shared" si="476"/>
        <v>-0.75200000000000067</v>
      </c>
      <c r="H2021" s="16">
        <f t="shared" si="477"/>
        <v>-0.13741666666666585</v>
      </c>
      <c r="I2021" s="16">
        <f t="shared" si="478"/>
        <v>-0.88941666666666652</v>
      </c>
      <c r="J2021" s="7">
        <f>VLOOKUP(C2021,'Nymex hist.'!A:B,2,0)</f>
        <v>9.1280000000000001</v>
      </c>
      <c r="K2021" s="11">
        <f t="shared" si="488"/>
        <v>6.0912857142857133</v>
      </c>
      <c r="L2021" s="11">
        <f t="shared" si="490"/>
        <v>5.9969999999999999</v>
      </c>
      <c r="M2021" s="9">
        <f t="shared" si="479"/>
        <v>4.8860000000000001</v>
      </c>
      <c r="N2021" s="9">
        <f t="shared" si="480"/>
        <v>4.1339999999999995</v>
      </c>
      <c r="O2021" s="9">
        <f t="shared" si="481"/>
        <v>3.9965833333333336</v>
      </c>
      <c r="P2021" s="9">
        <f t="shared" si="482"/>
        <v>4.0015833333333335</v>
      </c>
      <c r="Q2021" s="9"/>
      <c r="R2021" s="8">
        <v>36901</v>
      </c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3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>
        <v>9.1280000000000001</v>
      </c>
      <c r="DL2021" s="2">
        <v>8.6050000000000004</v>
      </c>
      <c r="DM2021" s="2">
        <v>6.65</v>
      </c>
      <c r="DN2021" s="2">
        <v>6.0650000000000004</v>
      </c>
      <c r="DO2021" s="2">
        <v>6.0149999999999997</v>
      </c>
      <c r="DP2021" s="2">
        <v>6</v>
      </c>
      <c r="DQ2021" s="2">
        <v>5.99</v>
      </c>
      <c r="DR2021" s="2">
        <v>5.9569999999999999</v>
      </c>
      <c r="DS2021" s="2">
        <v>5.9619999999999997</v>
      </c>
      <c r="DT2021" s="2">
        <v>6.06</v>
      </c>
      <c r="DU2021" s="2">
        <v>6.19</v>
      </c>
      <c r="DV2021" s="2">
        <v>6.1950000000000003</v>
      </c>
      <c r="DW2021" s="2">
        <v>5.94</v>
      </c>
      <c r="DX2021" s="2">
        <v>5.6</v>
      </c>
      <c r="DY2021" s="2">
        <v>4.72</v>
      </c>
      <c r="DZ2021" s="2">
        <v>4.5129999999999999</v>
      </c>
      <c r="EA2021" s="2">
        <v>4.4729999999999999</v>
      </c>
      <c r="EB2021" s="2">
        <v>4.4779999999999998</v>
      </c>
      <c r="EC2021" s="2">
        <v>4.4729999999999999</v>
      </c>
      <c r="ED2021" s="2">
        <v>4.46</v>
      </c>
      <c r="EE2021" s="2">
        <v>4.49</v>
      </c>
      <c r="EF2021" s="2">
        <v>4.5949999999999998</v>
      </c>
      <c r="EG2021" s="2">
        <v>4.6950000000000003</v>
      </c>
      <c r="EH2021" s="2">
        <v>4.7240000000000002</v>
      </c>
      <c r="EI2021" s="2">
        <v>4.5490000000000004</v>
      </c>
      <c r="EJ2021" s="2">
        <v>4.2990000000000004</v>
      </c>
      <c r="EK2021" s="2">
        <v>3.996</v>
      </c>
      <c r="EL2021" s="2">
        <v>3.9209999999999998</v>
      </c>
      <c r="EM2021" s="2">
        <v>3.9249999999999998</v>
      </c>
      <c r="EN2021" s="2">
        <v>3.94</v>
      </c>
      <c r="EO2021" s="2">
        <v>3.94</v>
      </c>
      <c r="EP2021" s="2">
        <v>3.9609999999999999</v>
      </c>
      <c r="EQ2021" s="2">
        <v>3.9860000000000002</v>
      </c>
      <c r="ER2021" s="2">
        <v>4.1210000000000004</v>
      </c>
      <c r="ES2021" s="2">
        <v>4.2460000000000004</v>
      </c>
      <c r="ET2021" s="2">
        <v>4.2750000000000004</v>
      </c>
      <c r="EU2021" s="2">
        <v>4.1790000000000003</v>
      </c>
      <c r="EV2021" s="2">
        <v>4.0289999999999999</v>
      </c>
      <c r="EW2021" s="2">
        <v>3.8460000000000001</v>
      </c>
      <c r="EX2021" s="2">
        <v>3.8210000000000002</v>
      </c>
      <c r="EY2021" s="2">
        <v>3.85</v>
      </c>
      <c r="EZ2021" s="2">
        <v>3.88</v>
      </c>
      <c r="FA2021" s="2">
        <v>3.9</v>
      </c>
      <c r="FB2021" s="2">
        <v>3.9209999999999998</v>
      </c>
      <c r="FC2021" s="2">
        <v>3.9510000000000001</v>
      </c>
      <c r="FD2021" s="2">
        <v>4.0910000000000002</v>
      </c>
      <c r="FE2021" s="2">
        <v>4.2160000000000002</v>
      </c>
      <c r="FF2021" s="2">
        <v>4.28</v>
      </c>
      <c r="FG2021" s="2">
        <v>4.1840000000000002</v>
      </c>
      <c r="FH2021" s="2">
        <v>4.0339999999999998</v>
      </c>
      <c r="FI2021" s="2">
        <v>3.851</v>
      </c>
      <c r="FJ2021" s="2">
        <v>3.8260000000000001</v>
      </c>
      <c r="FK2021" s="2">
        <v>3.855</v>
      </c>
      <c r="FL2021" s="2">
        <v>3.8849999999999998</v>
      </c>
      <c r="FM2021" s="2">
        <v>3.9049999999999998</v>
      </c>
      <c r="FN2021" s="2">
        <v>3.9260000000000002</v>
      </c>
      <c r="FO2021" s="2">
        <v>3.956</v>
      </c>
      <c r="FP2021" s="2">
        <v>4.0960000000000001</v>
      </c>
      <c r="FQ2021" s="2">
        <v>4.2210000000000001</v>
      </c>
      <c r="FR2021" s="2">
        <v>4.3049999999999997</v>
      </c>
      <c r="FS2021" s="2">
        <v>4.2089999999999996</v>
      </c>
      <c r="FT2021" s="2">
        <v>4.0590000000000002</v>
      </c>
      <c r="FU2021" s="2">
        <v>3.8759999999999999</v>
      </c>
      <c r="FV2021" s="2">
        <v>3.851</v>
      </c>
      <c r="FW2021" s="2">
        <v>3.88</v>
      </c>
      <c r="FX2021" s="2">
        <v>3.91</v>
      </c>
      <c r="FY2021" s="2">
        <v>3.93</v>
      </c>
      <c r="FZ2021" s="2">
        <v>3.9510000000000001</v>
      </c>
      <c r="GA2021" s="2">
        <v>3.9809999999999999</v>
      </c>
      <c r="GB2021" s="2">
        <v>4.1210000000000004</v>
      </c>
      <c r="GC2021" s="2">
        <v>4.2460000000000004</v>
      </c>
      <c r="GD2021" s="2">
        <v>4.34</v>
      </c>
      <c r="GE2021" s="2"/>
      <c r="GF2021" s="2"/>
      <c r="GG2021" s="2"/>
      <c r="GH2021" s="2"/>
      <c r="GI2021" s="2"/>
      <c r="GJ2021" s="2"/>
      <c r="GK2021" s="2"/>
      <c r="GL2021" s="2"/>
      <c r="GM2021" s="2"/>
      <c r="GN2021" s="2"/>
      <c r="GO2021" s="2"/>
      <c r="GP2021" s="2"/>
      <c r="GQ2021" s="2"/>
    </row>
    <row r="2022" spans="1:199" x14ac:dyDescent="0.2">
      <c r="A2022" s="36">
        <f t="shared" si="484"/>
        <v>4</v>
      </c>
      <c r="B2022" s="36">
        <f t="shared" si="485"/>
        <v>1</v>
      </c>
      <c r="C2022" s="1">
        <v>36902</v>
      </c>
      <c r="D2022">
        <f t="shared" si="486"/>
        <v>1</v>
      </c>
      <c r="E2022">
        <f t="shared" si="487"/>
        <v>2001</v>
      </c>
      <c r="F2022" s="21">
        <f t="shared" si="489"/>
        <v>-4.1571428571427482E-2</v>
      </c>
      <c r="G2022" s="21">
        <f t="shared" si="476"/>
        <v>-0.70516666666666517</v>
      </c>
      <c r="H2022" s="21">
        <f t="shared" si="477"/>
        <v>-0.13658333333333328</v>
      </c>
      <c r="I2022" s="21">
        <f t="shared" si="478"/>
        <v>-0.84174999999999844</v>
      </c>
      <c r="J2022" s="23">
        <f>VLOOKUP(C2022,'Nymex hist.'!A:B,2,0)</f>
        <v>8.7080000000000002</v>
      </c>
      <c r="K2022" s="23">
        <f t="shared" si="488"/>
        <v>6.0175714285714283</v>
      </c>
      <c r="L2022" s="23">
        <f t="shared" si="490"/>
        <v>5.9760000000000009</v>
      </c>
      <c r="M2022" s="23">
        <f t="shared" si="479"/>
        <v>4.939166666666666</v>
      </c>
      <c r="N2022" s="23">
        <f t="shared" si="480"/>
        <v>4.2340000000000009</v>
      </c>
      <c r="O2022" s="23">
        <f t="shared" si="481"/>
        <v>4.0974166666666676</v>
      </c>
      <c r="P2022" s="23">
        <f t="shared" si="482"/>
        <v>4.1024166666666666</v>
      </c>
      <c r="R2022" s="30">
        <v>36902</v>
      </c>
      <c r="S2022" s="32"/>
      <c r="T2022" s="32"/>
      <c r="U2022" s="32"/>
      <c r="V2022" s="32"/>
      <c r="W2022" s="32"/>
      <c r="X2022" s="32"/>
      <c r="Y2022" s="32"/>
      <c r="Z2022" s="32"/>
      <c r="AA2022" s="32"/>
      <c r="AB2022" s="32"/>
      <c r="AC2022" s="32"/>
      <c r="AD2022" s="32"/>
      <c r="AE2022" s="32"/>
      <c r="AF2022" s="32"/>
      <c r="AG2022" s="32"/>
      <c r="AH2022" s="32"/>
      <c r="AI2022" s="32"/>
      <c r="AJ2022" s="34"/>
      <c r="AK2022" s="32"/>
      <c r="AL2022" s="32"/>
      <c r="AM2022" s="32"/>
      <c r="AN2022" s="32"/>
      <c r="AO2022" s="32"/>
      <c r="AP2022" s="32"/>
      <c r="AQ2022" s="32"/>
      <c r="AR2022" s="32"/>
      <c r="AS2022" s="32"/>
      <c r="AT2022" s="32"/>
      <c r="AU2022" s="32"/>
      <c r="AV2022" s="32"/>
      <c r="AW2022" s="32"/>
      <c r="AX2022" s="32"/>
      <c r="AY2022" s="32"/>
      <c r="AZ2022" s="32"/>
      <c r="BA2022" s="32"/>
      <c r="BB2022" s="32"/>
      <c r="BC2022" s="32"/>
      <c r="BD2022" s="32"/>
      <c r="BE2022" s="32"/>
      <c r="BF2022" s="32"/>
      <c r="BG2022" s="32"/>
      <c r="BH2022" s="32"/>
      <c r="BI2022" s="32"/>
      <c r="BJ2022" s="32"/>
      <c r="BK2022" s="32"/>
      <c r="BL2022" s="32"/>
      <c r="BM2022" s="32"/>
      <c r="BN2022" s="32"/>
      <c r="BO2022" s="32"/>
      <c r="BP2022" s="32"/>
      <c r="BQ2022" s="32"/>
      <c r="BR2022" s="32"/>
      <c r="BS2022" s="32"/>
      <c r="BT2022" s="32"/>
      <c r="BU2022" s="32"/>
      <c r="BV2022" s="32"/>
      <c r="BW2022" s="32"/>
      <c r="BX2022" s="32"/>
      <c r="BY2022" s="32"/>
      <c r="BZ2022" s="32"/>
      <c r="CA2022" s="32"/>
      <c r="CB2022" s="32"/>
      <c r="CC2022" s="32"/>
      <c r="CD2022" s="32"/>
      <c r="CE2022" s="32"/>
      <c r="CF2022" s="32"/>
      <c r="CG2022" s="32"/>
      <c r="CH2022" s="32"/>
      <c r="CI2022" s="32"/>
      <c r="CJ2022" s="32"/>
      <c r="CK2022" s="32"/>
      <c r="CL2022" s="32"/>
      <c r="CM2022" s="32"/>
      <c r="CN2022" s="32"/>
      <c r="CO2022" s="32"/>
      <c r="CP2022" s="32"/>
      <c r="CQ2022" s="32"/>
      <c r="CR2022" s="32"/>
      <c r="CS2022" s="32"/>
      <c r="CT2022" s="32"/>
      <c r="CU2022" s="32"/>
      <c r="CV2022" s="32"/>
      <c r="CW2022" s="32"/>
      <c r="CX2022" s="32"/>
      <c r="CY2022" s="32"/>
      <c r="CZ2022" s="32"/>
      <c r="DA2022" s="32"/>
      <c r="DB2022" s="32"/>
      <c r="DC2022" s="32"/>
      <c r="DD2022" s="32"/>
      <c r="DE2022" s="32"/>
      <c r="DF2022" s="32"/>
      <c r="DG2022" s="32"/>
      <c r="DH2022" s="32"/>
      <c r="DI2022" s="32"/>
      <c r="DJ2022" s="32"/>
      <c r="DK2022" s="32">
        <v>8.7080000000000002</v>
      </c>
      <c r="DL2022" s="32">
        <v>8.2240000000000002</v>
      </c>
      <c r="DM2022" s="32">
        <v>6.4649999999999999</v>
      </c>
      <c r="DN2022" s="32">
        <v>5.98</v>
      </c>
      <c r="DO2022" s="32">
        <v>5.9550000000000001</v>
      </c>
      <c r="DP2022" s="32">
        <v>5.95</v>
      </c>
      <c r="DQ2022" s="32">
        <v>5.9450000000000003</v>
      </c>
      <c r="DR2022" s="32">
        <v>5.9130000000000003</v>
      </c>
      <c r="DS2022" s="32">
        <v>5.915</v>
      </c>
      <c r="DT2022" s="32">
        <v>6.02</v>
      </c>
      <c r="DU2022" s="32">
        <v>6.16</v>
      </c>
      <c r="DV2022" s="32">
        <v>6.17</v>
      </c>
      <c r="DW2022" s="32">
        <v>5.93</v>
      </c>
      <c r="DX2022" s="32">
        <v>5.6</v>
      </c>
      <c r="DY2022" s="32">
        <v>4.76</v>
      </c>
      <c r="DZ2022" s="32">
        <v>4.5650000000000004</v>
      </c>
      <c r="EA2022" s="32">
        <v>4.5449999999999999</v>
      </c>
      <c r="EB2022" s="32">
        <v>4.55</v>
      </c>
      <c r="EC2022" s="32">
        <v>4.55</v>
      </c>
      <c r="ED2022" s="32">
        <v>4.55</v>
      </c>
      <c r="EE2022" s="32">
        <v>4.58</v>
      </c>
      <c r="EF2022" s="32">
        <v>4.6849999999999996</v>
      </c>
      <c r="EG2022" s="32">
        <v>4.7850000000000001</v>
      </c>
      <c r="EH2022" s="32">
        <v>4.8239999999999998</v>
      </c>
      <c r="EI2022" s="32">
        <v>4.649</v>
      </c>
      <c r="EJ2022" s="32">
        <v>4.399</v>
      </c>
      <c r="EK2022" s="32">
        <v>4.0960000000000001</v>
      </c>
      <c r="EL2022" s="32">
        <v>4.0209999999999999</v>
      </c>
      <c r="EM2022" s="32">
        <v>4.0250000000000004</v>
      </c>
      <c r="EN2022" s="32">
        <v>4.04</v>
      </c>
      <c r="EO2022" s="32">
        <v>4.04</v>
      </c>
      <c r="EP2022" s="32">
        <v>4.0609999999999999</v>
      </c>
      <c r="EQ2022" s="32">
        <v>4.0860000000000003</v>
      </c>
      <c r="ER2022" s="32">
        <v>4.2210000000000001</v>
      </c>
      <c r="ES2022" s="32">
        <v>4.3460000000000001</v>
      </c>
      <c r="ET2022" s="32">
        <v>4.3849999999999998</v>
      </c>
      <c r="EU2022" s="32">
        <v>4.2789999999999999</v>
      </c>
      <c r="EV2022" s="32">
        <v>4.1289999999999996</v>
      </c>
      <c r="EW2022" s="32">
        <v>3.9460000000000002</v>
      </c>
      <c r="EX2022" s="32">
        <v>3.9209999999999998</v>
      </c>
      <c r="EY2022" s="32">
        <v>3.95</v>
      </c>
      <c r="EZ2022" s="32">
        <v>3.98</v>
      </c>
      <c r="FA2022" s="32">
        <v>4</v>
      </c>
      <c r="FB2022" s="32">
        <v>4.0209999999999999</v>
      </c>
      <c r="FC2022" s="32">
        <v>4.0510000000000002</v>
      </c>
      <c r="FD2022" s="32">
        <v>4.1909999999999998</v>
      </c>
      <c r="FE2022" s="32">
        <v>4.3159999999999998</v>
      </c>
      <c r="FF2022" s="32">
        <v>4.3899999999999997</v>
      </c>
      <c r="FG2022" s="32">
        <v>4.2839999999999998</v>
      </c>
      <c r="FH2022" s="32">
        <v>4.1340000000000003</v>
      </c>
      <c r="FI2022" s="32">
        <v>3.9510000000000001</v>
      </c>
      <c r="FJ2022" s="32">
        <v>3.9260000000000002</v>
      </c>
      <c r="FK2022" s="32">
        <v>3.9550000000000001</v>
      </c>
      <c r="FL2022" s="32">
        <v>3.9849999999999999</v>
      </c>
      <c r="FM2022" s="32">
        <v>4.0049999999999999</v>
      </c>
      <c r="FN2022" s="32">
        <v>4.0259999999999998</v>
      </c>
      <c r="FO2022" s="32">
        <v>4.056</v>
      </c>
      <c r="FP2022" s="32">
        <v>4.1959999999999997</v>
      </c>
      <c r="FQ2022" s="32">
        <v>4.3209999999999997</v>
      </c>
      <c r="FR2022" s="32">
        <v>4.415</v>
      </c>
      <c r="FS2022" s="32">
        <v>4.3090000000000002</v>
      </c>
      <c r="FT2022" s="32">
        <v>4.1589999999999998</v>
      </c>
      <c r="FU2022" s="32">
        <v>3.976</v>
      </c>
      <c r="FV2022" s="32">
        <v>3.9510000000000001</v>
      </c>
      <c r="FW2022" s="32">
        <v>3.98</v>
      </c>
      <c r="FX2022" s="32">
        <v>4.01</v>
      </c>
      <c r="FY2022" s="32">
        <v>4.03</v>
      </c>
      <c r="FZ2022" s="32">
        <v>4.0510000000000002</v>
      </c>
      <c r="GA2022" s="32">
        <v>4.0810000000000004</v>
      </c>
      <c r="GB2022" s="32">
        <v>4.2210000000000001</v>
      </c>
      <c r="GC2022" s="32">
        <v>4.3460000000000001</v>
      </c>
      <c r="GD2022" s="32">
        <v>4.45</v>
      </c>
      <c r="GE2022" s="32"/>
      <c r="GF2022" s="32"/>
      <c r="GG2022" s="32"/>
      <c r="GH2022" s="32"/>
      <c r="GI2022" s="32"/>
      <c r="GJ2022" s="32"/>
      <c r="GK2022" s="32"/>
      <c r="GL2022" s="32"/>
      <c r="GM2022" s="32"/>
      <c r="GN2022" s="32"/>
      <c r="GO2022" s="32"/>
      <c r="GP2022" s="32"/>
      <c r="GQ2022" s="32"/>
    </row>
    <row r="2023" spans="1:199" customFormat="1" hidden="1" x14ac:dyDescent="0.2">
      <c r="A2023">
        <f t="shared" si="484"/>
        <v>5</v>
      </c>
      <c r="B2023">
        <f t="shared" si="485"/>
        <v>1</v>
      </c>
      <c r="C2023" s="1">
        <v>36903</v>
      </c>
      <c r="D2023">
        <f t="shared" si="486"/>
        <v>1</v>
      </c>
      <c r="E2023">
        <f t="shared" si="487"/>
        <v>2001</v>
      </c>
      <c r="F2023" s="17">
        <f t="shared" si="489"/>
        <v>-3.9999999999995595E-4</v>
      </c>
      <c r="G2023" s="16">
        <f t="shared" si="476"/>
        <v>-0.67183333333333195</v>
      </c>
      <c r="H2023" s="16">
        <f t="shared" si="477"/>
        <v>-0.13658333333333417</v>
      </c>
      <c r="I2023" s="16">
        <f t="shared" si="478"/>
        <v>-0.80841666666666612</v>
      </c>
      <c r="J2023" s="7">
        <f>VLOOKUP(C2023,'Nymex hist.'!A:B,2,0)</f>
        <v>8.4719999999999995</v>
      </c>
      <c r="K2023" s="11">
        <f t="shared" si="488"/>
        <v>6.085</v>
      </c>
      <c r="L2023" s="11">
        <f t="shared" si="490"/>
        <v>6.0846</v>
      </c>
      <c r="M2023" s="9">
        <f t="shared" si="479"/>
        <v>5.1308333333333325</v>
      </c>
      <c r="N2023" s="9">
        <f t="shared" si="480"/>
        <v>4.4590000000000005</v>
      </c>
      <c r="O2023" s="9">
        <f t="shared" si="481"/>
        <v>4.3224166666666664</v>
      </c>
      <c r="P2023" s="9">
        <f t="shared" si="482"/>
        <v>4.3274166666666662</v>
      </c>
      <c r="Q2023" s="9"/>
      <c r="R2023" s="8">
        <v>36903</v>
      </c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3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>
        <v>8.4719999999999995</v>
      </c>
      <c r="DL2023" s="2">
        <v>8.0570000000000004</v>
      </c>
      <c r="DM2023" s="2">
        <v>6.5350000000000001</v>
      </c>
      <c r="DN2023" s="2">
        <v>6.0350000000000001</v>
      </c>
      <c r="DO2023" s="2">
        <v>6.0149999999999997</v>
      </c>
      <c r="DP2023" s="2">
        <v>6.0149999999999997</v>
      </c>
      <c r="DQ2023" s="2">
        <v>6.0149999999999997</v>
      </c>
      <c r="DR2023" s="2">
        <v>5.9850000000000003</v>
      </c>
      <c r="DS2023" s="2">
        <v>5.9950000000000001</v>
      </c>
      <c r="DT2023" s="2">
        <v>6.11</v>
      </c>
      <c r="DU2023" s="2">
        <v>6.2679999999999998</v>
      </c>
      <c r="DV2023" s="2">
        <v>6.28</v>
      </c>
      <c r="DW2023" s="2">
        <v>6.04</v>
      </c>
      <c r="DX2023" s="2">
        <v>5.7249999999999996</v>
      </c>
      <c r="DY2023" s="2">
        <v>4.93</v>
      </c>
      <c r="DZ2023" s="2">
        <v>4.7750000000000004</v>
      </c>
      <c r="EA2023" s="2">
        <v>4.7699999999999996</v>
      </c>
      <c r="EB2023" s="2">
        <v>4.7750000000000004</v>
      </c>
      <c r="EC2023" s="2">
        <v>4.7750000000000004</v>
      </c>
      <c r="ED2023" s="2">
        <v>4.7750000000000004</v>
      </c>
      <c r="EE2023" s="2">
        <v>4.8049999999999997</v>
      </c>
      <c r="EF2023" s="2">
        <v>4.91</v>
      </c>
      <c r="EG2023" s="2">
        <v>5.01</v>
      </c>
      <c r="EH2023" s="2">
        <v>5.0490000000000004</v>
      </c>
      <c r="EI2023" s="2">
        <v>4.8739999999999997</v>
      </c>
      <c r="EJ2023" s="2">
        <v>4.6239999999999997</v>
      </c>
      <c r="EK2023" s="2">
        <v>4.3209999999999997</v>
      </c>
      <c r="EL2023" s="2">
        <v>4.2460000000000004</v>
      </c>
      <c r="EM2023" s="2">
        <v>4.25</v>
      </c>
      <c r="EN2023" s="2">
        <v>4.2649999999999997</v>
      </c>
      <c r="EO2023" s="2">
        <v>4.2649999999999997</v>
      </c>
      <c r="EP2023" s="2">
        <v>4.2859999999999996</v>
      </c>
      <c r="EQ2023" s="2">
        <v>4.3109999999999999</v>
      </c>
      <c r="ER2023" s="2">
        <v>4.4459999999999997</v>
      </c>
      <c r="ES2023" s="2">
        <v>4.5709999999999997</v>
      </c>
      <c r="ET2023" s="2">
        <v>4.6100000000000003</v>
      </c>
      <c r="EU2023" s="2">
        <v>4.5039999999999996</v>
      </c>
      <c r="EV2023" s="2">
        <v>4.3540000000000001</v>
      </c>
      <c r="EW2023" s="2">
        <v>4.1710000000000003</v>
      </c>
      <c r="EX2023" s="2">
        <v>4.1459999999999999</v>
      </c>
      <c r="EY2023" s="2">
        <v>4.1749999999999998</v>
      </c>
      <c r="EZ2023" s="2">
        <v>4.2050000000000001</v>
      </c>
      <c r="FA2023" s="2">
        <v>4.2249999999999996</v>
      </c>
      <c r="FB2023" s="2">
        <v>4.2460000000000004</v>
      </c>
      <c r="FC2023" s="2">
        <v>4.2759999999999998</v>
      </c>
      <c r="FD2023" s="2">
        <v>4.4160000000000004</v>
      </c>
      <c r="FE2023" s="2">
        <v>4.5410000000000004</v>
      </c>
      <c r="FF2023" s="2">
        <v>4.6150000000000002</v>
      </c>
      <c r="FG2023" s="2">
        <v>4.5090000000000003</v>
      </c>
      <c r="FH2023" s="2">
        <v>4.359</v>
      </c>
      <c r="FI2023" s="2">
        <v>4.1760000000000002</v>
      </c>
      <c r="FJ2023" s="2">
        <v>4.1509999999999998</v>
      </c>
      <c r="FK2023" s="2">
        <v>4.18</v>
      </c>
      <c r="FL2023" s="2">
        <v>4.21</v>
      </c>
      <c r="FM2023" s="2">
        <v>4.2300000000000004</v>
      </c>
      <c r="FN2023" s="2">
        <v>4.2510000000000003</v>
      </c>
      <c r="FO2023" s="2">
        <v>4.2809999999999997</v>
      </c>
      <c r="FP2023" s="2">
        <v>4.4210000000000003</v>
      </c>
      <c r="FQ2023" s="2">
        <v>4.5460000000000003</v>
      </c>
      <c r="FR2023" s="2">
        <v>4.6399999999999997</v>
      </c>
      <c r="FS2023" s="2">
        <v>4.5339999999999998</v>
      </c>
      <c r="FT2023" s="2">
        <v>4.3840000000000003</v>
      </c>
      <c r="FU2023" s="2">
        <v>4.2009999999999996</v>
      </c>
      <c r="FV2023" s="2">
        <v>4.1760000000000002</v>
      </c>
      <c r="FW2023" s="2">
        <v>4.2050000000000001</v>
      </c>
      <c r="FX2023" s="2">
        <v>4.2350000000000003</v>
      </c>
      <c r="FY2023" s="2">
        <v>4.2549999999999999</v>
      </c>
      <c r="FZ2023" s="2">
        <v>4.2759999999999998</v>
      </c>
      <c r="GA2023" s="2">
        <v>4.306</v>
      </c>
      <c r="GB2023" s="2">
        <v>4.4459999999999997</v>
      </c>
      <c r="GC2023" s="2">
        <v>4.5709999999999997</v>
      </c>
      <c r="GD2023" s="2">
        <v>4.6749999999999998</v>
      </c>
      <c r="GE2023" s="2"/>
      <c r="GF2023" s="2"/>
      <c r="GG2023" s="2"/>
      <c r="GH2023" s="2"/>
      <c r="GI2023" s="2"/>
      <c r="GJ2023" s="2"/>
      <c r="GK2023" s="2"/>
      <c r="GL2023" s="2"/>
      <c r="GM2023" s="2"/>
      <c r="GN2023" s="2"/>
      <c r="GO2023" s="2"/>
      <c r="GP2023" s="2"/>
      <c r="GQ2023" s="2"/>
    </row>
    <row r="2024" spans="1:199" customFormat="1" hidden="1" x14ac:dyDescent="0.2">
      <c r="A2024">
        <f t="shared" si="484"/>
        <v>2</v>
      </c>
      <c r="B2024">
        <f t="shared" si="485"/>
        <v>1</v>
      </c>
      <c r="C2024" s="1">
        <v>36907</v>
      </c>
      <c r="D2024">
        <f t="shared" si="486"/>
        <v>1</v>
      </c>
      <c r="E2024">
        <f t="shared" si="487"/>
        <v>2001</v>
      </c>
      <c r="F2024" s="17">
        <f t="shared" si="489"/>
        <v>1.800000000001134E-3</v>
      </c>
      <c r="G2024" s="16">
        <f t="shared" si="476"/>
        <v>-0.65725000000000122</v>
      </c>
      <c r="H2024" s="16">
        <f t="shared" si="477"/>
        <v>-0.13658333333333328</v>
      </c>
      <c r="I2024" s="16">
        <f t="shared" si="478"/>
        <v>-0.7938333333333345</v>
      </c>
      <c r="J2024" s="7">
        <f>VLOOKUP(C2024,'Nymex hist.'!A:B,2,0)</f>
        <v>8.1029999999999998</v>
      </c>
      <c r="K2024" s="11">
        <f t="shared" si="488"/>
        <v>5.9789999999999992</v>
      </c>
      <c r="L2024" s="11">
        <f t="shared" si="490"/>
        <v>5.9808000000000003</v>
      </c>
      <c r="M2024" s="9">
        <f t="shared" si="479"/>
        <v>5.066250000000001</v>
      </c>
      <c r="N2024" s="9">
        <f t="shared" si="480"/>
        <v>4.4089999999999998</v>
      </c>
      <c r="O2024" s="9">
        <f t="shared" si="481"/>
        <v>4.2724166666666665</v>
      </c>
      <c r="P2024" s="9">
        <f t="shared" si="482"/>
        <v>4.2774166666666673</v>
      </c>
      <c r="Q2024" s="9"/>
      <c r="R2024" s="8">
        <v>36907</v>
      </c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3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>
        <v>8.1029999999999998</v>
      </c>
      <c r="DL2024" s="2">
        <v>7.7679999999999998</v>
      </c>
      <c r="DM2024" s="2">
        <v>6.35</v>
      </c>
      <c r="DN2024" s="2">
        <v>5.9349999999999996</v>
      </c>
      <c r="DO2024" s="2">
        <v>5.92</v>
      </c>
      <c r="DP2024" s="2">
        <v>5.9249999999999998</v>
      </c>
      <c r="DQ2024" s="2">
        <v>5.93</v>
      </c>
      <c r="DR2024" s="2">
        <v>5.8949999999999996</v>
      </c>
      <c r="DS2024" s="2">
        <v>5.8979999999999997</v>
      </c>
      <c r="DT2024" s="2">
        <v>6.0060000000000002</v>
      </c>
      <c r="DU2024" s="2">
        <v>6.1580000000000004</v>
      </c>
      <c r="DV2024" s="2">
        <v>6.1749999999999998</v>
      </c>
      <c r="DW2024" s="2">
        <v>5.94</v>
      </c>
      <c r="DX2024" s="2">
        <v>5.625</v>
      </c>
      <c r="DY2024" s="2">
        <v>4.8650000000000002</v>
      </c>
      <c r="DZ2024" s="2">
        <v>4.72</v>
      </c>
      <c r="EA2024" s="2">
        <v>4.72</v>
      </c>
      <c r="EB2024" s="2">
        <v>4.7249999999999996</v>
      </c>
      <c r="EC2024" s="2">
        <v>4.7249999999999996</v>
      </c>
      <c r="ED2024" s="2">
        <v>4.7249999999999996</v>
      </c>
      <c r="EE2024" s="2">
        <v>4.7549999999999999</v>
      </c>
      <c r="EF2024" s="2">
        <v>4.8600000000000003</v>
      </c>
      <c r="EG2024" s="2">
        <v>4.96</v>
      </c>
      <c r="EH2024" s="2">
        <v>4.9989999999999997</v>
      </c>
      <c r="EI2024" s="2">
        <v>4.8239999999999998</v>
      </c>
      <c r="EJ2024" s="2">
        <v>4.5739999999999998</v>
      </c>
      <c r="EK2024" s="2">
        <v>4.2709999999999999</v>
      </c>
      <c r="EL2024" s="2">
        <v>4.1959999999999997</v>
      </c>
      <c r="EM2024" s="2">
        <v>4.2</v>
      </c>
      <c r="EN2024" s="2">
        <v>4.2149999999999999</v>
      </c>
      <c r="EO2024" s="2">
        <v>4.2149999999999999</v>
      </c>
      <c r="EP2024" s="2">
        <v>4.2359999999999998</v>
      </c>
      <c r="EQ2024" s="2">
        <v>4.2610000000000001</v>
      </c>
      <c r="ER2024" s="2">
        <v>4.3959999999999999</v>
      </c>
      <c r="ES2024" s="2">
        <v>4.5209999999999999</v>
      </c>
      <c r="ET2024" s="2">
        <v>4.5599999999999996</v>
      </c>
      <c r="EU2024" s="2">
        <v>4.4539999999999997</v>
      </c>
      <c r="EV2024" s="2">
        <v>4.3040000000000003</v>
      </c>
      <c r="EW2024" s="2">
        <v>4.1210000000000004</v>
      </c>
      <c r="EX2024" s="2">
        <v>4.0960000000000001</v>
      </c>
      <c r="EY2024" s="2">
        <v>4.125</v>
      </c>
      <c r="EZ2024" s="2">
        <v>4.1550000000000002</v>
      </c>
      <c r="FA2024" s="2">
        <v>4.1749999999999998</v>
      </c>
      <c r="FB2024" s="2">
        <v>4.1959999999999997</v>
      </c>
      <c r="FC2024" s="2">
        <v>4.226</v>
      </c>
      <c r="FD2024" s="2">
        <v>4.3659999999999997</v>
      </c>
      <c r="FE2024" s="2">
        <v>4.4909999999999997</v>
      </c>
      <c r="FF2024" s="2">
        <v>4.5650000000000004</v>
      </c>
      <c r="FG2024" s="2">
        <v>4.4589999999999996</v>
      </c>
      <c r="FH2024" s="2">
        <v>4.3090000000000002</v>
      </c>
      <c r="FI2024" s="2">
        <v>4.1260000000000003</v>
      </c>
      <c r="FJ2024" s="2">
        <v>4.101</v>
      </c>
      <c r="FK2024" s="2">
        <v>4.13</v>
      </c>
      <c r="FL2024" s="2">
        <v>4.16</v>
      </c>
      <c r="FM2024" s="2">
        <v>4.18</v>
      </c>
      <c r="FN2024" s="2">
        <v>4.2009999999999996</v>
      </c>
      <c r="FO2024" s="2">
        <v>4.2309999999999999</v>
      </c>
      <c r="FP2024" s="2">
        <v>4.3710000000000004</v>
      </c>
      <c r="FQ2024" s="2">
        <v>4.4960000000000004</v>
      </c>
      <c r="FR2024" s="2">
        <v>4.59</v>
      </c>
      <c r="FS2024" s="2">
        <v>4.484</v>
      </c>
      <c r="FT2024" s="2">
        <v>4.3339999999999996</v>
      </c>
      <c r="FU2024" s="2">
        <v>4.1509999999999998</v>
      </c>
      <c r="FV2024" s="2">
        <v>4.1260000000000003</v>
      </c>
      <c r="FW2024" s="2">
        <v>4.1550000000000002</v>
      </c>
      <c r="FX2024" s="2">
        <v>4.1849999999999996</v>
      </c>
      <c r="FY2024" s="2">
        <v>4.2050000000000001</v>
      </c>
      <c r="FZ2024" s="2">
        <v>4.226</v>
      </c>
      <c r="GA2024" s="2">
        <v>4.2560000000000002</v>
      </c>
      <c r="GB2024" s="2">
        <v>4.3959999999999999</v>
      </c>
      <c r="GC2024" s="2">
        <v>4.5209999999999999</v>
      </c>
      <c r="GD2024" s="2">
        <v>4.625</v>
      </c>
      <c r="GE2024" s="2"/>
      <c r="GF2024" s="2"/>
      <c r="GG2024" s="2"/>
      <c r="GH2024" s="2"/>
      <c r="GI2024" s="2"/>
      <c r="GJ2024" s="2"/>
      <c r="GK2024" s="2"/>
      <c r="GL2024" s="2"/>
      <c r="GM2024" s="2"/>
      <c r="GN2024" s="2"/>
      <c r="GO2024" s="2"/>
      <c r="GP2024" s="2"/>
      <c r="GQ2024" s="2"/>
    </row>
    <row r="2025" spans="1:199" customFormat="1" hidden="1" x14ac:dyDescent="0.2">
      <c r="A2025">
        <f t="shared" si="484"/>
        <v>3</v>
      </c>
      <c r="B2025">
        <f t="shared" si="485"/>
        <v>1</v>
      </c>
      <c r="C2025" s="1">
        <v>36908</v>
      </c>
      <c r="D2025">
        <f t="shared" si="486"/>
        <v>1</v>
      </c>
      <c r="E2025">
        <f t="shared" si="487"/>
        <v>2001</v>
      </c>
      <c r="F2025" s="17">
        <f t="shared" si="489"/>
        <v>7.214285714285662E-2</v>
      </c>
      <c r="G2025" s="16">
        <f t="shared" si="476"/>
        <v>-0.62849999999999984</v>
      </c>
      <c r="H2025" s="16">
        <f t="shared" si="477"/>
        <v>-0.13658333333333372</v>
      </c>
      <c r="I2025" s="16">
        <f t="shared" si="478"/>
        <v>-0.76508333333333356</v>
      </c>
      <c r="J2025" s="7">
        <f>VLOOKUP(C2025,'Nymex hist.'!A:B,2,0)</f>
        <v>6.9089999999999998</v>
      </c>
      <c r="K2025" s="11">
        <f t="shared" si="488"/>
        <v>5.5028571428571436</v>
      </c>
      <c r="L2025" s="11">
        <f t="shared" si="490"/>
        <v>5.5750000000000002</v>
      </c>
      <c r="M2025" s="9">
        <f t="shared" si="479"/>
        <v>4.7454999999999998</v>
      </c>
      <c r="N2025" s="9">
        <f t="shared" si="480"/>
        <v>4.117</v>
      </c>
      <c r="O2025" s="9">
        <f t="shared" si="481"/>
        <v>3.9804166666666663</v>
      </c>
      <c r="P2025" s="9">
        <f t="shared" si="482"/>
        <v>3.9854166666666671</v>
      </c>
      <c r="Q2025" s="9"/>
      <c r="R2025" s="8">
        <v>36908</v>
      </c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3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>
        <v>6.9089999999999998</v>
      </c>
      <c r="DL2025" s="2">
        <v>6.6539999999999999</v>
      </c>
      <c r="DM2025" s="2">
        <v>5.67</v>
      </c>
      <c r="DN2025" s="2">
        <v>5.47</v>
      </c>
      <c r="DO2025" s="2">
        <v>5.4649999999999999</v>
      </c>
      <c r="DP2025" s="2">
        <v>5.48</v>
      </c>
      <c r="DQ2025" s="2">
        <v>5.4950000000000001</v>
      </c>
      <c r="DR2025" s="2">
        <v>5.47</v>
      </c>
      <c r="DS2025" s="2">
        <v>5.47</v>
      </c>
      <c r="DT2025" s="2">
        <v>5.5830000000000002</v>
      </c>
      <c r="DU2025" s="2">
        <v>5.7430000000000003</v>
      </c>
      <c r="DV2025" s="2">
        <v>5.7729999999999997</v>
      </c>
      <c r="DW2025" s="2">
        <v>5.5380000000000003</v>
      </c>
      <c r="DX2025" s="2">
        <v>5.2380000000000004</v>
      </c>
      <c r="DY2025" s="2">
        <v>4.548</v>
      </c>
      <c r="DZ2025" s="2">
        <v>4.4279999999999999</v>
      </c>
      <c r="EA2025" s="2">
        <v>4.4279999999999999</v>
      </c>
      <c r="EB2025" s="2">
        <v>4.4329999999999998</v>
      </c>
      <c r="EC2025" s="2">
        <v>4.4329999999999998</v>
      </c>
      <c r="ED2025" s="2">
        <v>4.4279999999999999</v>
      </c>
      <c r="EE2025" s="2">
        <v>4.4630000000000001</v>
      </c>
      <c r="EF2025" s="2">
        <v>4.5679999999999996</v>
      </c>
      <c r="EG2025" s="2">
        <v>4.6680000000000001</v>
      </c>
      <c r="EH2025" s="2">
        <v>4.7069999999999999</v>
      </c>
      <c r="EI2025" s="2">
        <v>4.532</v>
      </c>
      <c r="EJ2025" s="2">
        <v>4.282</v>
      </c>
      <c r="EK2025" s="2">
        <v>3.9790000000000001</v>
      </c>
      <c r="EL2025" s="2">
        <v>3.9039999999999999</v>
      </c>
      <c r="EM2025" s="2">
        <v>3.9079999999999999</v>
      </c>
      <c r="EN2025" s="2">
        <v>3.923</v>
      </c>
      <c r="EO2025" s="2">
        <v>3.923</v>
      </c>
      <c r="EP2025" s="2">
        <v>3.944</v>
      </c>
      <c r="EQ2025" s="2">
        <v>3.9689999999999999</v>
      </c>
      <c r="ER2025" s="2">
        <v>4.1040000000000001</v>
      </c>
      <c r="ES2025" s="2">
        <v>4.2290000000000001</v>
      </c>
      <c r="ET2025" s="2">
        <v>4.2679999999999998</v>
      </c>
      <c r="EU2025" s="2">
        <v>4.1619999999999999</v>
      </c>
      <c r="EV2025" s="2">
        <v>4.0119999999999996</v>
      </c>
      <c r="EW2025" s="2">
        <v>3.8290000000000002</v>
      </c>
      <c r="EX2025" s="2">
        <v>3.8039999999999998</v>
      </c>
      <c r="EY2025" s="2">
        <v>3.8330000000000002</v>
      </c>
      <c r="EZ2025" s="2">
        <v>3.863</v>
      </c>
      <c r="FA2025" s="2">
        <v>3.883</v>
      </c>
      <c r="FB2025" s="2">
        <v>3.9039999999999999</v>
      </c>
      <c r="FC2025" s="2">
        <v>3.9340000000000002</v>
      </c>
      <c r="FD2025" s="2">
        <v>4.0739999999999998</v>
      </c>
      <c r="FE2025" s="2">
        <v>4.1989999999999998</v>
      </c>
      <c r="FF2025" s="2">
        <v>4.2729999999999997</v>
      </c>
      <c r="FG2025" s="2">
        <v>4.1669999999999998</v>
      </c>
      <c r="FH2025" s="2">
        <v>4.0170000000000003</v>
      </c>
      <c r="FI2025" s="2">
        <v>3.8340000000000001</v>
      </c>
      <c r="FJ2025" s="2">
        <v>3.8090000000000002</v>
      </c>
      <c r="FK2025" s="2">
        <v>3.8380000000000001</v>
      </c>
      <c r="FL2025" s="2">
        <v>3.8679999999999999</v>
      </c>
      <c r="FM2025" s="2">
        <v>3.8879999999999999</v>
      </c>
      <c r="FN2025" s="2">
        <v>3.9089999999999998</v>
      </c>
      <c r="FO2025" s="2">
        <v>3.9390000000000001</v>
      </c>
      <c r="FP2025" s="2">
        <v>4.0789999999999997</v>
      </c>
      <c r="FQ2025" s="2">
        <v>4.2039999999999997</v>
      </c>
      <c r="FR2025" s="2">
        <v>4.298</v>
      </c>
      <c r="FS2025" s="2">
        <v>4.1920000000000002</v>
      </c>
      <c r="FT2025" s="2">
        <v>4.0419999999999998</v>
      </c>
      <c r="FU2025" s="2">
        <v>3.859</v>
      </c>
      <c r="FV2025" s="2">
        <v>3.8340000000000001</v>
      </c>
      <c r="FW2025" s="2">
        <v>3.863</v>
      </c>
      <c r="FX2025" s="2">
        <v>3.8929999999999998</v>
      </c>
      <c r="FY2025" s="2">
        <v>3.9129999999999998</v>
      </c>
      <c r="FZ2025" s="2">
        <v>3.9340000000000002</v>
      </c>
      <c r="GA2025" s="2">
        <v>3.964</v>
      </c>
      <c r="GB2025" s="2">
        <v>4.1040000000000001</v>
      </c>
      <c r="GC2025" s="2">
        <v>4.2290000000000001</v>
      </c>
      <c r="GD2025" s="2">
        <v>4.3330000000000002</v>
      </c>
      <c r="GE2025" s="2"/>
      <c r="GF2025" s="2"/>
      <c r="GG2025" s="2"/>
      <c r="GH2025" s="2"/>
      <c r="GI2025" s="2"/>
      <c r="GJ2025" s="2"/>
      <c r="GK2025" s="2"/>
      <c r="GL2025" s="2"/>
      <c r="GM2025" s="2"/>
      <c r="GN2025" s="2"/>
      <c r="GO2025" s="2"/>
      <c r="GP2025" s="2"/>
      <c r="GQ2025" s="2"/>
    </row>
    <row r="2026" spans="1:199" x14ac:dyDescent="0.2">
      <c r="A2026" s="36">
        <f t="shared" si="484"/>
        <v>4</v>
      </c>
      <c r="B2026" s="36">
        <f t="shared" si="485"/>
        <v>1</v>
      </c>
      <c r="C2026" s="1">
        <v>36909</v>
      </c>
      <c r="D2026">
        <f t="shared" si="486"/>
        <v>1</v>
      </c>
      <c r="E2026">
        <f t="shared" si="487"/>
        <v>2001</v>
      </c>
      <c r="F2026" s="21">
        <f t="shared" si="489"/>
        <v>4.1428571428570038E-3</v>
      </c>
      <c r="G2026" s="21">
        <f t="shared" si="476"/>
        <v>-0.61975000000000069</v>
      </c>
      <c r="H2026" s="21">
        <f t="shared" si="477"/>
        <v>-0.13658333333333328</v>
      </c>
      <c r="I2026" s="21">
        <f t="shared" si="478"/>
        <v>-0.75633333333333397</v>
      </c>
      <c r="J2026" s="23">
        <f>VLOOKUP(C2026,'Nymex hist.'!A:B,2,0)</f>
        <v>7.1360000000000001</v>
      </c>
      <c r="K2026" s="23">
        <f t="shared" si="488"/>
        <v>5.652857142857143</v>
      </c>
      <c r="L2026" s="23">
        <f t="shared" si="490"/>
        <v>5.657</v>
      </c>
      <c r="M2026" s="23">
        <f t="shared" si="479"/>
        <v>4.7937500000000002</v>
      </c>
      <c r="N2026" s="23">
        <f t="shared" si="480"/>
        <v>4.1739999999999995</v>
      </c>
      <c r="O2026" s="23">
        <f t="shared" si="481"/>
        <v>4.0374166666666662</v>
      </c>
      <c r="P2026" s="23">
        <f t="shared" si="482"/>
        <v>4.042416666666667</v>
      </c>
      <c r="R2026" s="30">
        <v>36909</v>
      </c>
      <c r="S2026" s="32"/>
      <c r="T2026" s="32"/>
      <c r="U2026" s="32"/>
      <c r="V2026" s="32"/>
      <c r="W2026" s="32"/>
      <c r="X2026" s="32"/>
      <c r="Y2026" s="32"/>
      <c r="Z2026" s="32"/>
      <c r="AA2026" s="32"/>
      <c r="AB2026" s="32"/>
      <c r="AC2026" s="32"/>
      <c r="AD2026" s="32"/>
      <c r="AE2026" s="32"/>
      <c r="AF2026" s="32"/>
      <c r="AG2026" s="32"/>
      <c r="AH2026" s="32"/>
      <c r="AI2026" s="32"/>
      <c r="AJ2026" s="34"/>
      <c r="AK2026" s="32"/>
      <c r="AL2026" s="32"/>
      <c r="AM2026" s="32"/>
      <c r="AN2026" s="32"/>
      <c r="AO2026" s="32"/>
      <c r="AP2026" s="32"/>
      <c r="AQ2026" s="32"/>
      <c r="AR2026" s="32"/>
      <c r="AS2026" s="32"/>
      <c r="AT2026" s="32"/>
      <c r="AU2026" s="32"/>
      <c r="AV2026" s="32"/>
      <c r="AW2026" s="32"/>
      <c r="AX2026" s="32"/>
      <c r="AY2026" s="32"/>
      <c r="AZ2026" s="32"/>
      <c r="BA2026" s="32"/>
      <c r="BB2026" s="32"/>
      <c r="BC2026" s="32"/>
      <c r="BD2026" s="32"/>
      <c r="BE2026" s="32"/>
      <c r="BF2026" s="32"/>
      <c r="BG2026" s="32"/>
      <c r="BH2026" s="32"/>
      <c r="BI2026" s="32"/>
      <c r="BJ2026" s="32"/>
      <c r="BK2026" s="32"/>
      <c r="BL2026" s="32"/>
      <c r="BM2026" s="32"/>
      <c r="BN2026" s="32"/>
      <c r="BO2026" s="32"/>
      <c r="BP2026" s="32"/>
      <c r="BQ2026" s="32"/>
      <c r="BR2026" s="32"/>
      <c r="BS2026" s="32"/>
      <c r="BT2026" s="32"/>
      <c r="BU2026" s="32"/>
      <c r="BV2026" s="32"/>
      <c r="BW2026" s="32"/>
      <c r="BX2026" s="32"/>
      <c r="BY2026" s="32"/>
      <c r="BZ2026" s="32"/>
      <c r="CA2026" s="32"/>
      <c r="CB2026" s="32"/>
      <c r="CC2026" s="32"/>
      <c r="CD2026" s="32"/>
      <c r="CE2026" s="32"/>
      <c r="CF2026" s="32"/>
      <c r="CG2026" s="32"/>
      <c r="CH2026" s="32"/>
      <c r="CI2026" s="32"/>
      <c r="CJ2026" s="32"/>
      <c r="CK2026" s="32"/>
      <c r="CL2026" s="32"/>
      <c r="CM2026" s="32"/>
      <c r="CN2026" s="32"/>
      <c r="CO2026" s="32"/>
      <c r="CP2026" s="32"/>
      <c r="CQ2026" s="32"/>
      <c r="CR2026" s="32"/>
      <c r="CS2026" s="32"/>
      <c r="CT2026" s="32"/>
      <c r="CU2026" s="32"/>
      <c r="CV2026" s="32"/>
      <c r="CW2026" s="32"/>
      <c r="CX2026" s="32"/>
      <c r="CY2026" s="32"/>
      <c r="CZ2026" s="32"/>
      <c r="DA2026" s="32"/>
      <c r="DB2026" s="32"/>
      <c r="DC2026" s="32"/>
      <c r="DD2026" s="32"/>
      <c r="DE2026" s="32"/>
      <c r="DF2026" s="32"/>
      <c r="DG2026" s="32"/>
      <c r="DH2026" s="32"/>
      <c r="DI2026" s="32"/>
      <c r="DJ2026" s="32"/>
      <c r="DK2026" s="32">
        <v>7.1360000000000001</v>
      </c>
      <c r="DL2026" s="32">
        <v>6.899</v>
      </c>
      <c r="DM2026" s="32">
        <v>5.9</v>
      </c>
      <c r="DN2026" s="32">
        <v>5.64</v>
      </c>
      <c r="DO2026" s="32">
        <v>5.62</v>
      </c>
      <c r="DP2026" s="32">
        <v>5.63</v>
      </c>
      <c r="DQ2026" s="32">
        <v>5.62</v>
      </c>
      <c r="DR2026" s="32">
        <v>5.585</v>
      </c>
      <c r="DS2026" s="32">
        <v>5.5750000000000002</v>
      </c>
      <c r="DT2026" s="32">
        <v>5.6749999999999998</v>
      </c>
      <c r="DU2026" s="32">
        <v>5.82</v>
      </c>
      <c r="DV2026" s="32">
        <v>5.85</v>
      </c>
      <c r="DW2026" s="32">
        <v>5.62</v>
      </c>
      <c r="DX2026" s="32">
        <v>5.32</v>
      </c>
      <c r="DY2026" s="32">
        <v>4.58</v>
      </c>
      <c r="DZ2026" s="32">
        <v>4.46</v>
      </c>
      <c r="EA2026" s="32">
        <v>4.46</v>
      </c>
      <c r="EB2026" s="32">
        <v>4.4649999999999999</v>
      </c>
      <c r="EC2026" s="32">
        <v>4.4649999999999999</v>
      </c>
      <c r="ED2026" s="32">
        <v>4.4649999999999999</v>
      </c>
      <c r="EE2026" s="32">
        <v>4.5</v>
      </c>
      <c r="EF2026" s="32">
        <v>4.6150000000000002</v>
      </c>
      <c r="EG2026" s="32">
        <v>4.7249999999999996</v>
      </c>
      <c r="EH2026" s="32">
        <v>4.7640000000000002</v>
      </c>
      <c r="EI2026" s="32">
        <v>4.5890000000000004</v>
      </c>
      <c r="EJ2026" s="32">
        <v>4.3390000000000004</v>
      </c>
      <c r="EK2026" s="32">
        <v>4.0359999999999996</v>
      </c>
      <c r="EL2026" s="32">
        <v>3.9609999999999999</v>
      </c>
      <c r="EM2026" s="32">
        <v>3.9649999999999999</v>
      </c>
      <c r="EN2026" s="32">
        <v>3.98</v>
      </c>
      <c r="EO2026" s="32">
        <v>3.98</v>
      </c>
      <c r="EP2026" s="32">
        <v>4.0010000000000003</v>
      </c>
      <c r="EQ2026" s="32">
        <v>4.0259999999999998</v>
      </c>
      <c r="ER2026" s="32">
        <v>4.1609999999999996</v>
      </c>
      <c r="ES2026" s="32">
        <v>4.2859999999999996</v>
      </c>
      <c r="ET2026" s="32">
        <v>4.3250000000000002</v>
      </c>
      <c r="EU2026" s="32">
        <v>4.2190000000000003</v>
      </c>
      <c r="EV2026" s="32">
        <v>4.069</v>
      </c>
      <c r="EW2026" s="32">
        <v>3.8860000000000001</v>
      </c>
      <c r="EX2026" s="32">
        <v>3.8610000000000002</v>
      </c>
      <c r="EY2026" s="32">
        <v>3.89</v>
      </c>
      <c r="EZ2026" s="32">
        <v>3.92</v>
      </c>
      <c r="FA2026" s="32">
        <v>3.94</v>
      </c>
      <c r="FB2026" s="32">
        <v>3.9609999999999999</v>
      </c>
      <c r="FC2026" s="32">
        <v>3.9910000000000001</v>
      </c>
      <c r="FD2026" s="32">
        <v>4.1310000000000002</v>
      </c>
      <c r="FE2026" s="32">
        <v>4.2560000000000002</v>
      </c>
      <c r="FF2026" s="32">
        <v>4.33</v>
      </c>
      <c r="FG2026" s="32">
        <v>4.2240000000000002</v>
      </c>
      <c r="FH2026" s="32">
        <v>4.0739999999999998</v>
      </c>
      <c r="FI2026" s="32">
        <v>3.891</v>
      </c>
      <c r="FJ2026" s="32">
        <v>3.8660000000000001</v>
      </c>
      <c r="FK2026" s="32">
        <v>3.895</v>
      </c>
      <c r="FL2026" s="32">
        <v>3.9249999999999998</v>
      </c>
      <c r="FM2026" s="32">
        <v>3.9449999999999998</v>
      </c>
      <c r="FN2026" s="32">
        <v>3.9660000000000002</v>
      </c>
      <c r="FO2026" s="32">
        <v>3.996</v>
      </c>
      <c r="FP2026" s="32">
        <v>4.1360000000000001</v>
      </c>
      <c r="FQ2026" s="32">
        <v>4.2610000000000001</v>
      </c>
      <c r="FR2026" s="32">
        <v>4.3550000000000004</v>
      </c>
      <c r="FS2026" s="32">
        <v>4.2489999999999997</v>
      </c>
      <c r="FT2026" s="32">
        <v>4.0990000000000002</v>
      </c>
      <c r="FU2026" s="32">
        <v>3.9159999999999999</v>
      </c>
      <c r="FV2026" s="32">
        <v>3.891</v>
      </c>
      <c r="FW2026" s="32">
        <v>3.92</v>
      </c>
      <c r="FX2026" s="32">
        <v>3.95</v>
      </c>
      <c r="FY2026" s="32">
        <v>3.97</v>
      </c>
      <c r="FZ2026" s="32">
        <v>3.9910000000000001</v>
      </c>
      <c r="GA2026" s="32">
        <v>4.0209999999999999</v>
      </c>
      <c r="GB2026" s="32">
        <v>4.1609999999999996</v>
      </c>
      <c r="GC2026" s="32">
        <v>4.2859999999999996</v>
      </c>
      <c r="GD2026" s="32">
        <v>4.3899999999999997</v>
      </c>
      <c r="GE2026" s="32"/>
      <c r="GF2026" s="32"/>
      <c r="GG2026" s="32"/>
      <c r="GH2026" s="32"/>
      <c r="GI2026" s="32"/>
      <c r="GJ2026" s="32"/>
      <c r="GK2026" s="32"/>
      <c r="GL2026" s="32"/>
      <c r="GM2026" s="32"/>
      <c r="GN2026" s="32"/>
      <c r="GO2026" s="32"/>
      <c r="GP2026" s="32"/>
      <c r="GQ2026" s="32"/>
    </row>
    <row r="2027" spans="1:199" customFormat="1" hidden="1" x14ac:dyDescent="0.2">
      <c r="A2027">
        <f t="shared" si="484"/>
        <v>5</v>
      </c>
      <c r="B2027">
        <f t="shared" si="485"/>
        <v>1</v>
      </c>
      <c r="C2027" s="1">
        <v>36910</v>
      </c>
      <c r="D2027">
        <f t="shared" si="486"/>
        <v>1</v>
      </c>
      <c r="E2027">
        <f t="shared" si="487"/>
        <v>2001</v>
      </c>
      <c r="F2027" s="17">
        <f t="shared" si="489"/>
        <v>-4.2000000000000703E-2</v>
      </c>
      <c r="G2027" s="16">
        <f t="shared" si="476"/>
        <v>-0.60933333333333284</v>
      </c>
      <c r="H2027" s="16">
        <f t="shared" si="477"/>
        <v>-0.10800000000000054</v>
      </c>
      <c r="I2027" s="16">
        <f t="shared" si="478"/>
        <v>-0.71733333333333338</v>
      </c>
      <c r="J2027" s="7">
        <f>VLOOKUP(C2027,'Nymex hist.'!A:B,2,0)</f>
        <v>7.4589999999999996</v>
      </c>
      <c r="K2027" s="11">
        <f t="shared" si="488"/>
        <v>5.6610000000000005</v>
      </c>
      <c r="L2027" s="11">
        <f t="shared" si="490"/>
        <v>5.6189999999999998</v>
      </c>
      <c r="M2027" s="9">
        <f t="shared" si="479"/>
        <v>4.7561666666666662</v>
      </c>
      <c r="N2027" s="9">
        <f t="shared" si="480"/>
        <v>4.1468333333333334</v>
      </c>
      <c r="O2027" s="9">
        <f t="shared" si="481"/>
        <v>4.0388333333333328</v>
      </c>
      <c r="P2027" s="9">
        <f t="shared" si="482"/>
        <v>4.0488333333333326</v>
      </c>
      <c r="Q2027" s="9"/>
      <c r="R2027" s="8">
        <v>36910</v>
      </c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3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>
        <v>7.4589999999999996</v>
      </c>
      <c r="DL2027" s="2">
        <v>7.0720000000000001</v>
      </c>
      <c r="DM2027" s="2">
        <v>6.0119999999999996</v>
      </c>
      <c r="DN2027" s="2">
        <v>5.65</v>
      </c>
      <c r="DO2027" s="2">
        <v>5.61</v>
      </c>
      <c r="DP2027" s="2">
        <v>5.62</v>
      </c>
      <c r="DQ2027" s="2">
        <v>5.6050000000000004</v>
      </c>
      <c r="DR2027" s="2">
        <v>5.57</v>
      </c>
      <c r="DS2027" s="2">
        <v>5.56</v>
      </c>
      <c r="DT2027" s="2">
        <v>5.6449999999999996</v>
      </c>
      <c r="DU2027" s="2">
        <v>5.78</v>
      </c>
      <c r="DV2027" s="2">
        <v>5.81</v>
      </c>
      <c r="DW2027" s="2">
        <v>5.58</v>
      </c>
      <c r="DX2027" s="2">
        <v>5.28</v>
      </c>
      <c r="DY2027" s="2">
        <v>4.54</v>
      </c>
      <c r="DZ2027" s="2">
        <v>4.42</v>
      </c>
      <c r="EA2027" s="2">
        <v>4.42</v>
      </c>
      <c r="EB2027" s="2">
        <v>4.4249999999999998</v>
      </c>
      <c r="EC2027" s="2">
        <v>4.4249999999999998</v>
      </c>
      <c r="ED2027" s="2">
        <v>4.43</v>
      </c>
      <c r="EE2027" s="2">
        <v>4.47</v>
      </c>
      <c r="EF2027" s="2">
        <v>4.5819999999999999</v>
      </c>
      <c r="EG2027" s="2">
        <v>4.6920000000000002</v>
      </c>
      <c r="EH2027" s="2">
        <v>4.7270000000000003</v>
      </c>
      <c r="EI2027" s="2">
        <v>4.5549999999999997</v>
      </c>
      <c r="EJ2027" s="2">
        <v>4.3049999999999997</v>
      </c>
      <c r="EK2027" s="2">
        <v>4.0069999999999997</v>
      </c>
      <c r="EL2027" s="2">
        <v>3.9369999999999998</v>
      </c>
      <c r="EM2027" s="2">
        <v>3.9409999999999998</v>
      </c>
      <c r="EN2027" s="2">
        <v>3.956</v>
      </c>
      <c r="EO2027" s="2">
        <v>3.956</v>
      </c>
      <c r="EP2027" s="2">
        <v>3.9769999999999999</v>
      </c>
      <c r="EQ2027" s="2">
        <v>4.0019999999999998</v>
      </c>
      <c r="ER2027" s="2">
        <v>4.1369999999999996</v>
      </c>
      <c r="ES2027" s="2">
        <v>4.2619999999999996</v>
      </c>
      <c r="ET2027" s="2">
        <v>4.3010000000000002</v>
      </c>
      <c r="EU2027" s="2">
        <v>4.1849999999999996</v>
      </c>
      <c r="EV2027" s="2">
        <v>4.0549999999999997</v>
      </c>
      <c r="EW2027" s="2">
        <v>3.9169999999999998</v>
      </c>
      <c r="EX2027" s="2">
        <v>3.8769999999999998</v>
      </c>
      <c r="EY2027" s="2">
        <v>3.8959999999999999</v>
      </c>
      <c r="EZ2027" s="2">
        <v>3.9260000000000002</v>
      </c>
      <c r="FA2027" s="2">
        <v>3.9460000000000002</v>
      </c>
      <c r="FB2027" s="2">
        <v>3.9670000000000001</v>
      </c>
      <c r="FC2027" s="2">
        <v>3.9969999999999999</v>
      </c>
      <c r="FD2027" s="2">
        <v>4.1369999999999996</v>
      </c>
      <c r="FE2027" s="2">
        <v>4.2619999999999996</v>
      </c>
      <c r="FF2027" s="2">
        <v>4.3109999999999999</v>
      </c>
      <c r="FG2027" s="2">
        <v>4.1950000000000003</v>
      </c>
      <c r="FH2027" s="2">
        <v>4.0650000000000004</v>
      </c>
      <c r="FI2027" s="2">
        <v>3.927</v>
      </c>
      <c r="FJ2027" s="2">
        <v>3.887</v>
      </c>
      <c r="FK2027" s="2">
        <v>3.9060000000000001</v>
      </c>
      <c r="FL2027" s="2">
        <v>3.9359999999999999</v>
      </c>
      <c r="FM2027" s="2">
        <v>3.956</v>
      </c>
      <c r="FN2027" s="2">
        <v>3.9769999999999999</v>
      </c>
      <c r="FO2027" s="2">
        <v>4.0069999999999997</v>
      </c>
      <c r="FP2027" s="2">
        <v>4.1470000000000002</v>
      </c>
      <c r="FQ2027" s="2">
        <v>4.2720000000000002</v>
      </c>
      <c r="FR2027" s="2">
        <v>4.3360000000000003</v>
      </c>
      <c r="FS2027" s="2">
        <v>4.22</v>
      </c>
      <c r="FT2027" s="2">
        <v>4.09</v>
      </c>
      <c r="FU2027" s="2">
        <v>3.952</v>
      </c>
      <c r="FV2027" s="2">
        <v>3.9119999999999999</v>
      </c>
      <c r="FW2027" s="2">
        <v>3.931</v>
      </c>
      <c r="FX2027" s="2">
        <v>3.9609999999999999</v>
      </c>
      <c r="FY2027" s="2">
        <v>3.9809999999999999</v>
      </c>
      <c r="FZ2027" s="2">
        <v>4.0019999999999998</v>
      </c>
      <c r="GA2027" s="2">
        <v>4.032</v>
      </c>
      <c r="GB2027" s="2">
        <v>4.1719999999999997</v>
      </c>
      <c r="GC2027" s="2">
        <v>4.2969999999999997</v>
      </c>
      <c r="GD2027" s="2">
        <v>4.3710000000000004</v>
      </c>
      <c r="GE2027" s="2"/>
      <c r="GF2027" s="2"/>
      <c r="GG2027" s="2"/>
      <c r="GH2027" s="2"/>
      <c r="GI2027" s="2"/>
      <c r="GJ2027" s="2"/>
      <c r="GK2027" s="2"/>
      <c r="GL2027" s="2"/>
      <c r="GM2027" s="2"/>
      <c r="GN2027" s="2"/>
      <c r="GO2027" s="2"/>
      <c r="GP2027" s="2"/>
      <c r="GQ2027" s="2"/>
    </row>
    <row r="2028" spans="1:199" customFormat="1" hidden="1" x14ac:dyDescent="0.2">
      <c r="A2028">
        <f t="shared" si="484"/>
        <v>1</v>
      </c>
      <c r="B2028">
        <f t="shared" si="485"/>
        <v>1</v>
      </c>
      <c r="C2028" s="1">
        <v>36913</v>
      </c>
      <c r="D2028">
        <f t="shared" si="486"/>
        <v>1</v>
      </c>
      <c r="E2028">
        <f t="shared" si="487"/>
        <v>2001</v>
      </c>
      <c r="F2028" s="17">
        <f t="shared" si="489"/>
        <v>-5.6142857142857494E-2</v>
      </c>
      <c r="G2028" s="16">
        <f t="shared" si="476"/>
        <v>-0.59450000000000003</v>
      </c>
      <c r="H2028" s="16">
        <f t="shared" si="477"/>
        <v>-0.10625000000000018</v>
      </c>
      <c r="I2028" s="16">
        <f t="shared" si="478"/>
        <v>-0.70075000000000021</v>
      </c>
      <c r="J2028" s="7">
        <f>VLOOKUP(C2028,'Nymex hist.'!A:B,2,0)</f>
        <v>7.4569999999999999</v>
      </c>
      <c r="K2028" s="11">
        <f t="shared" si="488"/>
        <v>5.6881428571428572</v>
      </c>
      <c r="L2028" s="11">
        <f t="shared" si="490"/>
        <v>5.6319999999999997</v>
      </c>
      <c r="M2028" s="9">
        <f t="shared" si="479"/>
        <v>4.7640833333333337</v>
      </c>
      <c r="N2028" s="9">
        <f t="shared" si="480"/>
        <v>4.1695833333333336</v>
      </c>
      <c r="O2028" s="9">
        <f t="shared" si="481"/>
        <v>4.0633333333333335</v>
      </c>
      <c r="P2028" s="9">
        <f t="shared" si="482"/>
        <v>4.0733333333333333</v>
      </c>
      <c r="Q2028" s="9"/>
      <c r="R2028" s="8">
        <v>36913</v>
      </c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3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>
        <v>7.4569999999999999</v>
      </c>
      <c r="DL2028" s="2">
        <v>7.1020000000000003</v>
      </c>
      <c r="DM2028" s="2">
        <v>6.0519999999999996</v>
      </c>
      <c r="DN2028" s="2">
        <v>5.6749999999999998</v>
      </c>
      <c r="DO2028" s="2">
        <v>5.6349999999999998</v>
      </c>
      <c r="DP2028" s="2">
        <v>5.6449999999999996</v>
      </c>
      <c r="DQ2028" s="2">
        <v>5.63</v>
      </c>
      <c r="DR2028" s="2">
        <v>5.5949999999999998</v>
      </c>
      <c r="DS2028" s="2">
        <v>5.585</v>
      </c>
      <c r="DT2028" s="2">
        <v>5.665</v>
      </c>
      <c r="DU2028" s="2">
        <v>5.7949999999999999</v>
      </c>
      <c r="DV2028" s="2">
        <v>5.82</v>
      </c>
      <c r="DW2028" s="2">
        <v>5.59</v>
      </c>
      <c r="DX2028" s="2">
        <v>5.29</v>
      </c>
      <c r="DY2028" s="2">
        <v>4.55</v>
      </c>
      <c r="DZ2028" s="2">
        <v>4.43</v>
      </c>
      <c r="EA2028" s="2">
        <v>4.43</v>
      </c>
      <c r="EB2028" s="2">
        <v>4.4349999999999996</v>
      </c>
      <c r="EC2028" s="2">
        <v>4.4349999999999996</v>
      </c>
      <c r="ED2028" s="2">
        <v>4.4370000000000003</v>
      </c>
      <c r="EE2028" s="2">
        <v>4.4749999999999996</v>
      </c>
      <c r="EF2028" s="2">
        <v>4.5819999999999999</v>
      </c>
      <c r="EG2028" s="2">
        <v>4.6950000000000003</v>
      </c>
      <c r="EH2028" s="2">
        <v>4.734</v>
      </c>
      <c r="EI2028" s="2">
        <v>4.5650000000000004</v>
      </c>
      <c r="EJ2028" s="2">
        <v>4.3150000000000004</v>
      </c>
      <c r="EK2028" s="2">
        <v>4.0289999999999999</v>
      </c>
      <c r="EL2028" s="2">
        <v>3.9649999999999999</v>
      </c>
      <c r="EM2028" s="2">
        <v>3.9689999999999999</v>
      </c>
      <c r="EN2028" s="2">
        <v>3.984</v>
      </c>
      <c r="EO2028" s="2">
        <v>3.984</v>
      </c>
      <c r="EP2028" s="2">
        <v>4.0049999999999999</v>
      </c>
      <c r="EQ2028" s="2">
        <v>4.03</v>
      </c>
      <c r="ER2028" s="2">
        <v>4.165</v>
      </c>
      <c r="ES2028" s="2">
        <v>4.29</v>
      </c>
      <c r="ET2028" s="2">
        <v>4.3289999999999997</v>
      </c>
      <c r="EU2028" s="2">
        <v>4.1950000000000003</v>
      </c>
      <c r="EV2028" s="2">
        <v>4.0650000000000004</v>
      </c>
      <c r="EW2028" s="2">
        <v>3.9390000000000001</v>
      </c>
      <c r="EX2028" s="2">
        <v>3.9049999999999998</v>
      </c>
      <c r="EY2028" s="2">
        <v>3.9239999999999999</v>
      </c>
      <c r="EZ2028" s="2">
        <v>3.9540000000000002</v>
      </c>
      <c r="FA2028" s="2">
        <v>3.9740000000000002</v>
      </c>
      <c r="FB2028" s="2">
        <v>3.9950000000000001</v>
      </c>
      <c r="FC2028" s="2">
        <v>4.0250000000000004</v>
      </c>
      <c r="FD2028" s="2">
        <v>4.165</v>
      </c>
      <c r="FE2028" s="2">
        <v>4.29</v>
      </c>
      <c r="FF2028" s="2">
        <v>4.3390000000000004</v>
      </c>
      <c r="FG2028" s="2">
        <v>4.2050000000000001</v>
      </c>
      <c r="FH2028" s="2">
        <v>4.0750000000000002</v>
      </c>
      <c r="FI2028" s="2">
        <v>3.9489999999999998</v>
      </c>
      <c r="FJ2028" s="2">
        <v>3.915</v>
      </c>
      <c r="FK2028" s="2">
        <v>3.9340000000000002</v>
      </c>
      <c r="FL2028" s="2">
        <v>3.964</v>
      </c>
      <c r="FM2028" s="2">
        <v>3.984</v>
      </c>
      <c r="FN2028" s="2">
        <v>4.0049999999999999</v>
      </c>
      <c r="FO2028" s="2">
        <v>4.0350000000000001</v>
      </c>
      <c r="FP2028" s="2">
        <v>4.1749999999999998</v>
      </c>
      <c r="FQ2028" s="2">
        <v>4.3</v>
      </c>
      <c r="FR2028" s="2">
        <v>4.3639999999999999</v>
      </c>
      <c r="FS2028" s="2">
        <v>4.2300000000000004</v>
      </c>
      <c r="FT2028" s="2">
        <v>4.0999999999999996</v>
      </c>
      <c r="FU2028" s="2">
        <v>3.9740000000000002</v>
      </c>
      <c r="FV2028" s="2">
        <v>3.94</v>
      </c>
      <c r="FW2028" s="2">
        <v>3.9590000000000001</v>
      </c>
      <c r="FX2028" s="2">
        <v>3.9889999999999999</v>
      </c>
      <c r="FY2028" s="2">
        <v>4.0090000000000003</v>
      </c>
      <c r="FZ2028" s="2">
        <v>4.03</v>
      </c>
      <c r="GA2028" s="2">
        <v>4.0599999999999996</v>
      </c>
      <c r="GB2028" s="2">
        <v>4.2</v>
      </c>
      <c r="GC2028" s="2">
        <v>4.3250000000000002</v>
      </c>
      <c r="GD2028" s="2">
        <v>4.399</v>
      </c>
      <c r="GE2028" s="2"/>
      <c r="GF2028" s="2"/>
      <c r="GG2028" s="2"/>
      <c r="GH2028" s="2"/>
      <c r="GI2028" s="2"/>
      <c r="GJ2028" s="2"/>
      <c r="GK2028" s="2"/>
      <c r="GL2028" s="2"/>
      <c r="GM2028" s="2"/>
      <c r="GN2028" s="2"/>
      <c r="GO2028" s="2"/>
      <c r="GP2028" s="2"/>
      <c r="GQ2028" s="2"/>
    </row>
    <row r="2029" spans="1:199" customFormat="1" hidden="1" x14ac:dyDescent="0.2">
      <c r="A2029">
        <f t="shared" si="484"/>
        <v>2</v>
      </c>
      <c r="B2029">
        <f t="shared" si="485"/>
        <v>1</v>
      </c>
      <c r="C2029" s="1">
        <v>36914</v>
      </c>
      <c r="D2029">
        <f t="shared" si="486"/>
        <v>1</v>
      </c>
      <c r="E2029">
        <f t="shared" si="487"/>
        <v>2001</v>
      </c>
      <c r="F2029" s="17">
        <f t="shared" si="489"/>
        <v>-1.8714285714286127E-2</v>
      </c>
      <c r="G2029" s="16">
        <f t="shared" si="476"/>
        <v>-0.5371666666666659</v>
      </c>
      <c r="H2029" s="16">
        <f t="shared" si="477"/>
        <v>-7.1749999999999314E-2</v>
      </c>
      <c r="I2029" s="16">
        <f t="shared" si="478"/>
        <v>-0.60891666666666522</v>
      </c>
      <c r="J2029" s="7">
        <f>VLOOKUP(C2029,'Nymex hist.'!A:B,2,0)</f>
        <v>6.9459999999999997</v>
      </c>
      <c r="K2029" s="11">
        <f t="shared" si="488"/>
        <v>5.4707142857142861</v>
      </c>
      <c r="L2029" s="11">
        <f t="shared" si="490"/>
        <v>5.452</v>
      </c>
      <c r="M2029" s="9">
        <f t="shared" si="479"/>
        <v>4.5999166666666662</v>
      </c>
      <c r="N2029" s="9">
        <f t="shared" si="480"/>
        <v>4.0627500000000003</v>
      </c>
      <c r="O2029" s="9">
        <f t="shared" si="481"/>
        <v>3.991000000000001</v>
      </c>
      <c r="P2029" s="9">
        <f t="shared" si="482"/>
        <v>4.0059999999999993</v>
      </c>
      <c r="Q2029" s="9"/>
      <c r="R2029" s="8">
        <v>36914</v>
      </c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3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>
        <v>6.9459999999999997</v>
      </c>
      <c r="DL2029" s="2">
        <v>6.649</v>
      </c>
      <c r="DM2029" s="2">
        <v>5.74</v>
      </c>
      <c r="DN2029" s="2">
        <v>5.4450000000000003</v>
      </c>
      <c r="DO2029" s="2">
        <v>5.4249999999999998</v>
      </c>
      <c r="DP2029" s="2">
        <v>5.44</v>
      </c>
      <c r="DQ2029" s="2">
        <v>5.44</v>
      </c>
      <c r="DR2029" s="2">
        <v>5.4050000000000002</v>
      </c>
      <c r="DS2029" s="2">
        <v>5.4</v>
      </c>
      <c r="DT2029" s="2">
        <v>5.4850000000000003</v>
      </c>
      <c r="DU2029" s="2">
        <v>5.6150000000000002</v>
      </c>
      <c r="DV2029" s="2">
        <v>5.64</v>
      </c>
      <c r="DW2029" s="2">
        <v>5.41</v>
      </c>
      <c r="DX2029" s="2">
        <v>5.1100000000000003</v>
      </c>
      <c r="DY2029" s="2">
        <v>4.3899999999999997</v>
      </c>
      <c r="DZ2029" s="2">
        <v>4.2699999999999996</v>
      </c>
      <c r="EA2029" s="2">
        <v>4.2699999999999996</v>
      </c>
      <c r="EB2029" s="2">
        <v>4.2750000000000004</v>
      </c>
      <c r="EC2029" s="2">
        <v>4.2750000000000004</v>
      </c>
      <c r="ED2029" s="2">
        <v>4.2750000000000004</v>
      </c>
      <c r="EE2029" s="2">
        <v>4.3150000000000004</v>
      </c>
      <c r="EF2029" s="2">
        <v>4.4279999999999999</v>
      </c>
      <c r="EG2029" s="2">
        <v>4.5410000000000004</v>
      </c>
      <c r="EH2029" s="2">
        <v>4.58</v>
      </c>
      <c r="EI2029" s="2">
        <v>4.4109999999999996</v>
      </c>
      <c r="EJ2029" s="2">
        <v>4.1710000000000003</v>
      </c>
      <c r="EK2029" s="2">
        <v>3.91</v>
      </c>
      <c r="EL2029" s="2">
        <v>3.8610000000000002</v>
      </c>
      <c r="EM2029" s="2">
        <v>3.8759999999999999</v>
      </c>
      <c r="EN2029" s="2">
        <v>3.891</v>
      </c>
      <c r="EO2029" s="2">
        <v>3.891</v>
      </c>
      <c r="EP2029" s="2">
        <v>3.9169999999999998</v>
      </c>
      <c r="EQ2029" s="2">
        <v>3.95</v>
      </c>
      <c r="ER2029" s="2">
        <v>4.085</v>
      </c>
      <c r="ES2029" s="2">
        <v>4.21</v>
      </c>
      <c r="ET2029" s="2">
        <v>4.2489999999999997</v>
      </c>
      <c r="EU2029" s="2">
        <v>4.1210000000000004</v>
      </c>
      <c r="EV2029" s="2">
        <v>3.9910000000000001</v>
      </c>
      <c r="EW2029" s="2">
        <v>3.85</v>
      </c>
      <c r="EX2029" s="2">
        <v>3.8210000000000002</v>
      </c>
      <c r="EY2029" s="2">
        <v>3.851</v>
      </c>
      <c r="EZ2029" s="2">
        <v>3.8809999999999998</v>
      </c>
      <c r="FA2029" s="2">
        <v>3.9009999999999998</v>
      </c>
      <c r="FB2029" s="2">
        <v>3.927</v>
      </c>
      <c r="FC2029" s="2">
        <v>3.9649999999999999</v>
      </c>
      <c r="FD2029" s="2">
        <v>4.1050000000000004</v>
      </c>
      <c r="FE2029" s="2">
        <v>4.2300000000000004</v>
      </c>
      <c r="FF2029" s="2">
        <v>4.2640000000000002</v>
      </c>
      <c r="FG2029" s="2">
        <v>4.1360000000000001</v>
      </c>
      <c r="FH2029" s="2">
        <v>4.0060000000000002</v>
      </c>
      <c r="FI2029" s="2">
        <v>3.8650000000000002</v>
      </c>
      <c r="FJ2029" s="2">
        <v>3.8359999999999999</v>
      </c>
      <c r="FK2029" s="2">
        <v>3.8660000000000001</v>
      </c>
      <c r="FL2029" s="2">
        <v>3.8959999999999999</v>
      </c>
      <c r="FM2029" s="2">
        <v>3.9159999999999999</v>
      </c>
      <c r="FN2029" s="2">
        <v>3.9420000000000002</v>
      </c>
      <c r="FO2029" s="2">
        <v>3.98</v>
      </c>
      <c r="FP2029" s="2">
        <v>4.12</v>
      </c>
      <c r="FQ2029" s="2">
        <v>4.2450000000000001</v>
      </c>
      <c r="FR2029" s="2">
        <v>4.2939999999999996</v>
      </c>
      <c r="FS2029" s="2">
        <v>4.1660000000000004</v>
      </c>
      <c r="FT2029" s="2">
        <v>4.0359999999999996</v>
      </c>
      <c r="FU2029" s="2">
        <v>3.895</v>
      </c>
      <c r="FV2029" s="2">
        <v>3.8660000000000001</v>
      </c>
      <c r="FW2029" s="2">
        <v>3.8959999999999999</v>
      </c>
      <c r="FX2029" s="2">
        <v>3.9260000000000002</v>
      </c>
      <c r="FY2029" s="2">
        <v>3.9460000000000002</v>
      </c>
      <c r="FZ2029" s="2">
        <v>3.972</v>
      </c>
      <c r="GA2029" s="2">
        <v>4.01</v>
      </c>
      <c r="GB2029" s="2">
        <v>4.1500000000000004</v>
      </c>
      <c r="GC2029" s="2">
        <v>4.2750000000000004</v>
      </c>
      <c r="GD2029" s="2">
        <v>4.3390000000000004</v>
      </c>
      <c r="GE2029" s="2"/>
      <c r="GF2029" s="2"/>
      <c r="GG2029" s="2"/>
      <c r="GH2029" s="2"/>
      <c r="GI2029" s="2"/>
      <c r="GJ2029" s="2"/>
      <c r="GK2029" s="2"/>
      <c r="GL2029" s="2"/>
      <c r="GM2029" s="2"/>
      <c r="GN2029" s="2"/>
      <c r="GO2029" s="2"/>
      <c r="GP2029" s="2"/>
      <c r="GQ2029" s="2"/>
    </row>
    <row r="2030" spans="1:199" customFormat="1" hidden="1" x14ac:dyDescent="0.2">
      <c r="A2030">
        <f t="shared" si="484"/>
        <v>3</v>
      </c>
      <c r="B2030">
        <f t="shared" si="485"/>
        <v>1</v>
      </c>
      <c r="C2030" s="1">
        <v>36915</v>
      </c>
      <c r="D2030">
        <f t="shared" si="486"/>
        <v>1</v>
      </c>
      <c r="E2030">
        <f t="shared" si="487"/>
        <v>2001</v>
      </c>
      <c r="F2030" s="17">
        <f t="shared" si="489"/>
        <v>-3.5571428571427255E-2</v>
      </c>
      <c r="G2030" s="16">
        <f t="shared" si="476"/>
        <v>-0.52191666666666592</v>
      </c>
      <c r="H2030" s="16">
        <f t="shared" si="477"/>
        <v>-5.0833333333334174E-2</v>
      </c>
      <c r="I2030" s="16">
        <f t="shared" si="478"/>
        <v>-0.57275000000000009</v>
      </c>
      <c r="J2030" s="7">
        <f>VLOOKUP(C2030,'Nymex hist.'!A:B,2,0)</f>
        <v>7.1150000000000002</v>
      </c>
      <c r="K2030" s="11">
        <f t="shared" si="488"/>
        <v>5.5435714285714273</v>
      </c>
      <c r="L2030" s="11">
        <f t="shared" si="490"/>
        <v>5.508</v>
      </c>
      <c r="M2030" s="9">
        <f t="shared" si="479"/>
        <v>4.6665833333333326</v>
      </c>
      <c r="N2030" s="9">
        <f t="shared" si="480"/>
        <v>4.1446666666666667</v>
      </c>
      <c r="O2030" s="9">
        <f t="shared" si="481"/>
        <v>4.0938333333333325</v>
      </c>
      <c r="P2030" s="9">
        <f t="shared" si="482"/>
        <v>4.1088333333333331</v>
      </c>
      <c r="Q2030" s="9"/>
      <c r="R2030" s="8">
        <v>36915</v>
      </c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3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>
        <v>7.1150000000000002</v>
      </c>
      <c r="DL2030" s="2">
        <v>6.6920000000000002</v>
      </c>
      <c r="DM2030" s="2">
        <v>5.835</v>
      </c>
      <c r="DN2030" s="2">
        <v>5.5149999999999997</v>
      </c>
      <c r="DO2030" s="2">
        <v>5.4950000000000001</v>
      </c>
      <c r="DP2030" s="2">
        <v>5.51</v>
      </c>
      <c r="DQ2030" s="2">
        <v>5.51</v>
      </c>
      <c r="DR2030" s="2">
        <v>5.4749999999999996</v>
      </c>
      <c r="DS2030" s="2">
        <v>5.4649999999999999</v>
      </c>
      <c r="DT2030" s="2">
        <v>5.5449999999999999</v>
      </c>
      <c r="DU2030" s="2">
        <v>5.67</v>
      </c>
      <c r="DV2030" s="2">
        <v>5.6950000000000003</v>
      </c>
      <c r="DW2030" s="2">
        <v>5.4649999999999999</v>
      </c>
      <c r="DX2030" s="2">
        <v>5.165</v>
      </c>
      <c r="DY2030" s="2">
        <v>4.4649999999999999</v>
      </c>
      <c r="DZ2030" s="2">
        <v>4.34</v>
      </c>
      <c r="EA2030" s="2">
        <v>4.34</v>
      </c>
      <c r="EB2030" s="2">
        <v>4.3449999999999998</v>
      </c>
      <c r="EC2030" s="2">
        <v>4.3449999999999998</v>
      </c>
      <c r="ED2030" s="2">
        <v>4.3449999999999998</v>
      </c>
      <c r="EE2030" s="2">
        <v>4.3849999999999998</v>
      </c>
      <c r="EF2030" s="2">
        <v>4.4980000000000002</v>
      </c>
      <c r="EG2030" s="2">
        <v>4.6109999999999998</v>
      </c>
      <c r="EH2030" s="2">
        <v>4.6500000000000004</v>
      </c>
      <c r="EI2030" s="2">
        <v>4.4859999999999998</v>
      </c>
      <c r="EJ2030" s="2">
        <v>4.2460000000000004</v>
      </c>
      <c r="EK2030" s="2">
        <v>3.9910000000000001</v>
      </c>
      <c r="EL2030" s="2">
        <v>3.9420000000000002</v>
      </c>
      <c r="EM2030" s="2">
        <v>3.9569999999999999</v>
      </c>
      <c r="EN2030" s="2">
        <v>3.972</v>
      </c>
      <c r="EO2030" s="2">
        <v>3.972</v>
      </c>
      <c r="EP2030" s="2">
        <v>4.0019999999999998</v>
      </c>
      <c r="EQ2030" s="2">
        <v>4.0410000000000004</v>
      </c>
      <c r="ER2030" s="2">
        <v>4.1760000000000002</v>
      </c>
      <c r="ES2030" s="2">
        <v>4.3010000000000002</v>
      </c>
      <c r="ET2030" s="2">
        <v>4.34</v>
      </c>
      <c r="EU2030" s="2">
        <v>4.226</v>
      </c>
      <c r="EV2030" s="2">
        <v>4.1059999999999999</v>
      </c>
      <c r="EW2030" s="2">
        <v>3.9910000000000001</v>
      </c>
      <c r="EX2030" s="2">
        <v>3.9470000000000001</v>
      </c>
      <c r="EY2030" s="2">
        <v>3.9620000000000002</v>
      </c>
      <c r="EZ2030" s="2">
        <v>3.9769999999999999</v>
      </c>
      <c r="FA2030" s="2">
        <v>3.992</v>
      </c>
      <c r="FB2030" s="2">
        <v>4.0069999999999997</v>
      </c>
      <c r="FC2030" s="2">
        <v>4.0609999999999999</v>
      </c>
      <c r="FD2030" s="2">
        <v>4.1959999999999997</v>
      </c>
      <c r="FE2030" s="2">
        <v>4.3209999999999997</v>
      </c>
      <c r="FF2030" s="2">
        <v>4.3550000000000004</v>
      </c>
      <c r="FG2030" s="2">
        <v>4.2409999999999997</v>
      </c>
      <c r="FH2030" s="2">
        <v>4.1210000000000004</v>
      </c>
      <c r="FI2030" s="2">
        <v>4.0060000000000002</v>
      </c>
      <c r="FJ2030" s="2">
        <v>3.9620000000000002</v>
      </c>
      <c r="FK2030" s="2">
        <v>3.9769999999999999</v>
      </c>
      <c r="FL2030" s="2">
        <v>3.992</v>
      </c>
      <c r="FM2030" s="2">
        <v>4.0069999999999997</v>
      </c>
      <c r="FN2030" s="2">
        <v>4.0220000000000002</v>
      </c>
      <c r="FO2030" s="2">
        <v>4.0759999999999996</v>
      </c>
      <c r="FP2030" s="2">
        <v>4.2110000000000003</v>
      </c>
      <c r="FQ2030" s="2">
        <v>4.3360000000000003</v>
      </c>
      <c r="FR2030" s="2">
        <v>4.3849999999999998</v>
      </c>
      <c r="FS2030" s="2">
        <v>4.2709999999999999</v>
      </c>
      <c r="FT2030" s="2">
        <v>4.1509999999999998</v>
      </c>
      <c r="FU2030" s="2">
        <v>4.0359999999999996</v>
      </c>
      <c r="FV2030" s="2">
        <v>3.992</v>
      </c>
      <c r="FW2030" s="2">
        <v>4.0069999999999997</v>
      </c>
      <c r="FX2030" s="2">
        <v>4.0220000000000002</v>
      </c>
      <c r="FY2030" s="2">
        <v>4.0369999999999999</v>
      </c>
      <c r="FZ2030" s="2">
        <v>4.0519999999999996</v>
      </c>
      <c r="GA2030" s="2">
        <v>4.1059999999999999</v>
      </c>
      <c r="GB2030" s="2">
        <v>4.2409999999999997</v>
      </c>
      <c r="GC2030" s="2">
        <v>4.3659999999999997</v>
      </c>
      <c r="GD2030" s="2">
        <v>4.43</v>
      </c>
      <c r="GE2030" s="2"/>
      <c r="GF2030" s="2"/>
      <c r="GG2030" s="2"/>
      <c r="GH2030" s="2"/>
      <c r="GI2030" s="2"/>
      <c r="GJ2030" s="2"/>
      <c r="GK2030" s="2"/>
      <c r="GL2030" s="2"/>
      <c r="GM2030" s="2"/>
      <c r="GN2030" s="2"/>
      <c r="GO2030" s="2"/>
      <c r="GP2030" s="2"/>
      <c r="GQ2030" s="2"/>
    </row>
    <row r="2031" spans="1:199" x14ac:dyDescent="0.2">
      <c r="A2031" s="36">
        <f t="shared" si="484"/>
        <v>4</v>
      </c>
      <c r="B2031" s="36">
        <f t="shared" si="485"/>
        <v>1</v>
      </c>
      <c r="C2031" s="1">
        <v>36916</v>
      </c>
      <c r="D2031">
        <f t="shared" si="486"/>
        <v>1</v>
      </c>
      <c r="E2031">
        <f t="shared" si="487"/>
        <v>2001</v>
      </c>
      <c r="F2031" s="21">
        <f t="shared" si="489"/>
        <v>-3.9857142857142591E-2</v>
      </c>
      <c r="G2031" s="21">
        <f t="shared" si="476"/>
        <v>-0.52825000000000166</v>
      </c>
      <c r="H2031" s="21">
        <f t="shared" si="477"/>
        <v>-5.0416666666665222E-2</v>
      </c>
      <c r="I2031" s="21">
        <f t="shared" si="478"/>
        <v>-0.57866666666666688</v>
      </c>
      <c r="J2031" s="23">
        <f>VLOOKUP(C2031,'Nymex hist.'!A:B,2,0)</f>
        <v>7.27</v>
      </c>
      <c r="K2031" s="23">
        <f t="shared" si="488"/>
        <v>5.6928571428571431</v>
      </c>
      <c r="L2031" s="23">
        <f t="shared" si="490"/>
        <v>5.6530000000000005</v>
      </c>
      <c r="M2031" s="23">
        <f t="shared" si="479"/>
        <v>4.8106666666666671</v>
      </c>
      <c r="N2031" s="23">
        <f t="shared" si="480"/>
        <v>4.2824166666666654</v>
      </c>
      <c r="O2031" s="23">
        <f t="shared" si="481"/>
        <v>4.2320000000000002</v>
      </c>
      <c r="P2031" s="23">
        <f t="shared" si="482"/>
        <v>4.2469999999999999</v>
      </c>
      <c r="R2031" s="30">
        <v>36916</v>
      </c>
      <c r="S2031" s="32"/>
      <c r="T2031" s="32"/>
      <c r="U2031" s="32"/>
      <c r="V2031" s="32"/>
      <c r="W2031" s="32"/>
      <c r="X2031" s="32"/>
      <c r="Y2031" s="32"/>
      <c r="Z2031" s="32"/>
      <c r="AA2031" s="32"/>
      <c r="AB2031" s="32"/>
      <c r="AC2031" s="32"/>
      <c r="AD2031" s="32"/>
      <c r="AE2031" s="32"/>
      <c r="AF2031" s="32"/>
      <c r="AG2031" s="32"/>
      <c r="AH2031" s="32"/>
      <c r="AI2031" s="32"/>
      <c r="AJ2031" s="34"/>
      <c r="AK2031" s="32"/>
      <c r="AL2031" s="32"/>
      <c r="AM2031" s="32"/>
      <c r="AN2031" s="32"/>
      <c r="AO2031" s="32"/>
      <c r="AP2031" s="32"/>
      <c r="AQ2031" s="32"/>
      <c r="AR2031" s="32"/>
      <c r="AS2031" s="32"/>
      <c r="AT2031" s="32"/>
      <c r="AU2031" s="32"/>
      <c r="AV2031" s="32"/>
      <c r="AW2031" s="32"/>
      <c r="AX2031" s="32"/>
      <c r="AY2031" s="32"/>
      <c r="AZ2031" s="32"/>
      <c r="BA2031" s="32"/>
      <c r="BB2031" s="32"/>
      <c r="BC2031" s="32"/>
      <c r="BD2031" s="32"/>
      <c r="BE2031" s="32"/>
      <c r="BF2031" s="32"/>
      <c r="BG2031" s="32"/>
      <c r="BH2031" s="32"/>
      <c r="BI2031" s="32"/>
      <c r="BJ2031" s="32"/>
      <c r="BK2031" s="32"/>
      <c r="BL2031" s="32"/>
      <c r="BM2031" s="32"/>
      <c r="BN2031" s="32"/>
      <c r="BO2031" s="32"/>
      <c r="BP2031" s="32"/>
      <c r="BQ2031" s="32"/>
      <c r="BR2031" s="32"/>
      <c r="BS2031" s="32"/>
      <c r="BT2031" s="32"/>
      <c r="BU2031" s="32"/>
      <c r="BV2031" s="32"/>
      <c r="BW2031" s="32"/>
      <c r="BX2031" s="32"/>
      <c r="BY2031" s="32"/>
      <c r="BZ2031" s="32"/>
      <c r="CA2031" s="32"/>
      <c r="CB2031" s="32"/>
      <c r="CC2031" s="32"/>
      <c r="CD2031" s="32"/>
      <c r="CE2031" s="32"/>
      <c r="CF2031" s="32"/>
      <c r="CG2031" s="32"/>
      <c r="CH2031" s="32"/>
      <c r="CI2031" s="32"/>
      <c r="CJ2031" s="32"/>
      <c r="CK2031" s="32"/>
      <c r="CL2031" s="32"/>
      <c r="CM2031" s="32"/>
      <c r="CN2031" s="32"/>
      <c r="CO2031" s="32"/>
      <c r="CP2031" s="32"/>
      <c r="CQ2031" s="32"/>
      <c r="CR2031" s="32"/>
      <c r="CS2031" s="32"/>
      <c r="CT2031" s="32"/>
      <c r="CU2031" s="32"/>
      <c r="CV2031" s="32"/>
      <c r="CW2031" s="32"/>
      <c r="CX2031" s="32"/>
      <c r="CY2031" s="32"/>
      <c r="CZ2031" s="32"/>
      <c r="DA2031" s="32"/>
      <c r="DB2031" s="32"/>
      <c r="DC2031" s="32"/>
      <c r="DD2031" s="32"/>
      <c r="DE2031" s="32"/>
      <c r="DF2031" s="32"/>
      <c r="DG2031" s="32"/>
      <c r="DH2031" s="32"/>
      <c r="DI2031" s="32"/>
      <c r="DJ2031" s="32"/>
      <c r="DK2031" s="32">
        <v>7.27</v>
      </c>
      <c r="DL2031" s="32">
        <v>6.8789999999999996</v>
      </c>
      <c r="DM2031" s="32">
        <v>6.02</v>
      </c>
      <c r="DN2031" s="32">
        <v>5.66</v>
      </c>
      <c r="DO2031" s="32">
        <v>5.6349999999999998</v>
      </c>
      <c r="DP2031" s="32">
        <v>5.6550000000000002</v>
      </c>
      <c r="DQ2031" s="32">
        <v>5.6550000000000002</v>
      </c>
      <c r="DR2031" s="32">
        <v>5.6150000000000002</v>
      </c>
      <c r="DS2031" s="32">
        <v>5.61</v>
      </c>
      <c r="DT2031" s="32">
        <v>5.69</v>
      </c>
      <c r="DU2031" s="32">
        <v>5.8150000000000004</v>
      </c>
      <c r="DV2031" s="32">
        <v>5.84</v>
      </c>
      <c r="DW2031" s="32">
        <v>5.62</v>
      </c>
      <c r="DX2031" s="32">
        <v>5.3</v>
      </c>
      <c r="DY2031" s="32">
        <v>4.6100000000000003</v>
      </c>
      <c r="DZ2031" s="32">
        <v>4.49</v>
      </c>
      <c r="EA2031" s="32">
        <v>4.4850000000000003</v>
      </c>
      <c r="EB2031" s="32">
        <v>4.49</v>
      </c>
      <c r="EC2031" s="32">
        <v>4.49</v>
      </c>
      <c r="ED2031" s="32">
        <v>4.49</v>
      </c>
      <c r="EE2031" s="32">
        <v>4.53</v>
      </c>
      <c r="EF2031" s="32">
        <v>4.6379999999999999</v>
      </c>
      <c r="EG2031" s="32">
        <v>4.7450000000000001</v>
      </c>
      <c r="EH2031" s="32">
        <v>4.7839999999999998</v>
      </c>
      <c r="EI2031" s="32">
        <v>4.62</v>
      </c>
      <c r="EJ2031" s="32">
        <v>4.38</v>
      </c>
      <c r="EK2031" s="32">
        <v>4.13</v>
      </c>
      <c r="EL2031" s="32">
        <v>4.0810000000000004</v>
      </c>
      <c r="EM2031" s="32">
        <v>4.0960000000000001</v>
      </c>
      <c r="EN2031" s="32">
        <v>4.1109999999999998</v>
      </c>
      <c r="EO2031" s="32">
        <v>4.1109999999999998</v>
      </c>
      <c r="EP2031" s="32">
        <v>4.141</v>
      </c>
      <c r="EQ2031" s="32">
        <v>4.18</v>
      </c>
      <c r="ER2031" s="32">
        <v>4.3150000000000004</v>
      </c>
      <c r="ES2031" s="32">
        <v>4.4400000000000004</v>
      </c>
      <c r="ET2031" s="32">
        <v>4.4790000000000001</v>
      </c>
      <c r="EU2031" s="32">
        <v>4.3600000000000003</v>
      </c>
      <c r="EV2031" s="32">
        <v>4.24</v>
      </c>
      <c r="EW2031" s="32">
        <v>4.13</v>
      </c>
      <c r="EX2031" s="32">
        <v>4.0860000000000003</v>
      </c>
      <c r="EY2031" s="32">
        <v>4.101</v>
      </c>
      <c r="EZ2031" s="32">
        <v>4.1159999999999997</v>
      </c>
      <c r="FA2031" s="32">
        <v>4.1310000000000002</v>
      </c>
      <c r="FB2031" s="32">
        <v>4.1459999999999999</v>
      </c>
      <c r="FC2031" s="32">
        <v>4.2</v>
      </c>
      <c r="FD2031" s="32">
        <v>4.335</v>
      </c>
      <c r="FE2031" s="32">
        <v>4.46</v>
      </c>
      <c r="FF2031" s="32">
        <v>4.4939999999999998</v>
      </c>
      <c r="FG2031" s="32">
        <v>4.375</v>
      </c>
      <c r="FH2031" s="32">
        <v>4.2549999999999999</v>
      </c>
      <c r="FI2031" s="32">
        <v>4.1449999999999996</v>
      </c>
      <c r="FJ2031" s="32">
        <v>4.101</v>
      </c>
      <c r="FK2031" s="32">
        <v>4.1159999999999997</v>
      </c>
      <c r="FL2031" s="32">
        <v>4.1310000000000002</v>
      </c>
      <c r="FM2031" s="32">
        <v>4.1459999999999999</v>
      </c>
      <c r="FN2031" s="32">
        <v>4.1609999999999996</v>
      </c>
      <c r="FO2031" s="32">
        <v>4.2149999999999999</v>
      </c>
      <c r="FP2031" s="32">
        <v>4.3499999999999996</v>
      </c>
      <c r="FQ2031" s="32">
        <v>4.4749999999999996</v>
      </c>
      <c r="FR2031" s="32">
        <v>4.524</v>
      </c>
      <c r="FS2031" s="32">
        <v>4.4050000000000002</v>
      </c>
      <c r="FT2031" s="32">
        <v>4.2850000000000001</v>
      </c>
      <c r="FU2031" s="32">
        <v>4.1749999999999998</v>
      </c>
      <c r="FV2031" s="32">
        <v>4.1310000000000002</v>
      </c>
      <c r="FW2031" s="32">
        <v>4.1459999999999999</v>
      </c>
      <c r="FX2031" s="32">
        <v>4.1609999999999996</v>
      </c>
      <c r="FY2031" s="32">
        <v>4.1760000000000002</v>
      </c>
      <c r="FZ2031" s="32">
        <v>4.1909999999999998</v>
      </c>
      <c r="GA2031" s="32">
        <v>4.2450000000000001</v>
      </c>
      <c r="GB2031" s="32">
        <v>4.38</v>
      </c>
      <c r="GC2031" s="32">
        <v>4.5049999999999999</v>
      </c>
      <c r="GD2031" s="32">
        <v>4.569</v>
      </c>
      <c r="GE2031" s="32"/>
      <c r="GF2031" s="32"/>
      <c r="GG2031" s="32"/>
      <c r="GH2031" s="32"/>
      <c r="GI2031" s="32"/>
      <c r="GJ2031" s="32"/>
      <c r="GK2031" s="32"/>
      <c r="GL2031" s="32"/>
      <c r="GM2031" s="32"/>
      <c r="GN2031" s="32"/>
      <c r="GO2031" s="32"/>
      <c r="GP2031" s="32"/>
      <c r="GQ2031" s="32"/>
    </row>
    <row r="2032" spans="1:199" customFormat="1" hidden="1" x14ac:dyDescent="0.2">
      <c r="A2032">
        <f t="shared" si="484"/>
        <v>5</v>
      </c>
      <c r="B2032">
        <f t="shared" si="485"/>
        <v>1</v>
      </c>
      <c r="C2032" s="1">
        <v>36917</v>
      </c>
      <c r="D2032">
        <f t="shared" si="486"/>
        <v>1</v>
      </c>
      <c r="E2032">
        <f t="shared" si="487"/>
        <v>2001</v>
      </c>
      <c r="F2032" s="17">
        <f t="shared" si="489"/>
        <v>-6.1285714285713944E-2</v>
      </c>
      <c r="G2032" s="16">
        <f t="shared" si="476"/>
        <v>-0.54733333333333256</v>
      </c>
      <c r="H2032" s="16">
        <f t="shared" si="477"/>
        <v>-3.3583333333334409E-2</v>
      </c>
      <c r="I2032" s="16">
        <f t="shared" si="478"/>
        <v>-0.58091666666666697</v>
      </c>
      <c r="J2032" s="7">
        <f>VLOOKUP(C2032,'Nymex hist.'!A:B,2,0)</f>
        <v>7.2560000000000002</v>
      </c>
      <c r="K2032" s="11">
        <f t="shared" si="488"/>
        <v>5.7342857142857131</v>
      </c>
      <c r="L2032" s="11">
        <f t="shared" si="490"/>
        <v>5.6729999999999992</v>
      </c>
      <c r="M2032" s="9">
        <f t="shared" si="479"/>
        <v>4.8554166666666658</v>
      </c>
      <c r="N2032" s="9">
        <f t="shared" si="480"/>
        <v>4.3080833333333333</v>
      </c>
      <c r="O2032" s="9">
        <f t="shared" si="481"/>
        <v>4.2744999999999989</v>
      </c>
      <c r="P2032" s="9">
        <f t="shared" si="482"/>
        <v>4.2894999999999994</v>
      </c>
      <c r="Q2032" s="9"/>
      <c r="R2032" s="8">
        <v>36917</v>
      </c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3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>
        <v>7.2560000000000002</v>
      </c>
      <c r="DL2032" s="2">
        <v>6.83</v>
      </c>
      <c r="DM2032" s="2">
        <v>6.06</v>
      </c>
      <c r="DN2032" s="2">
        <v>5.7</v>
      </c>
      <c r="DO2032" s="2">
        <v>5.6749999999999998</v>
      </c>
      <c r="DP2032" s="2">
        <v>5.7</v>
      </c>
      <c r="DQ2032" s="2">
        <v>5.7</v>
      </c>
      <c r="DR2032" s="2">
        <v>5.6550000000000002</v>
      </c>
      <c r="DS2032" s="2">
        <v>5.65</v>
      </c>
      <c r="DT2032" s="2">
        <v>5.72</v>
      </c>
      <c r="DU2032" s="2">
        <v>5.84</v>
      </c>
      <c r="DV2032" s="2">
        <v>5.8650000000000002</v>
      </c>
      <c r="DW2032" s="2">
        <v>5.6349999999999998</v>
      </c>
      <c r="DX2032" s="2">
        <v>5.3049999999999997</v>
      </c>
      <c r="DY2032" s="2">
        <v>4.68</v>
      </c>
      <c r="DZ2032" s="2">
        <v>4.5549999999999997</v>
      </c>
      <c r="EA2032" s="2">
        <v>4.55</v>
      </c>
      <c r="EB2032" s="2">
        <v>4.5549999999999997</v>
      </c>
      <c r="EC2032" s="2">
        <v>4.5549999999999997</v>
      </c>
      <c r="ED2032" s="2">
        <v>4.5549999999999997</v>
      </c>
      <c r="EE2032" s="2">
        <v>4.5650000000000004</v>
      </c>
      <c r="EF2032" s="2">
        <v>4.67</v>
      </c>
      <c r="EG2032" s="2">
        <v>4.7750000000000004</v>
      </c>
      <c r="EH2032" s="2">
        <v>4.8140000000000001</v>
      </c>
      <c r="EI2032" s="2">
        <v>4.6500000000000004</v>
      </c>
      <c r="EJ2032" s="2">
        <v>4.41</v>
      </c>
      <c r="EK2032" s="2">
        <v>4.165</v>
      </c>
      <c r="EL2032" s="2">
        <v>4.1159999999999997</v>
      </c>
      <c r="EM2032" s="2">
        <v>4.1310000000000002</v>
      </c>
      <c r="EN2032" s="2">
        <v>4.1459999999999999</v>
      </c>
      <c r="EO2032" s="2">
        <v>4.1459999999999999</v>
      </c>
      <c r="EP2032" s="2">
        <v>4.1559999999999997</v>
      </c>
      <c r="EQ2032" s="2">
        <v>4.1859999999999999</v>
      </c>
      <c r="ER2032" s="2">
        <v>4.3259999999999996</v>
      </c>
      <c r="ES2032" s="2">
        <v>4.4509999999999996</v>
      </c>
      <c r="ET2032" s="2">
        <v>4.4909999999999997</v>
      </c>
      <c r="EU2032" s="2">
        <v>4.41</v>
      </c>
      <c r="EV2032" s="2">
        <v>4.29</v>
      </c>
      <c r="EW2032" s="2">
        <v>4.1849999999999996</v>
      </c>
      <c r="EX2032" s="2">
        <v>4.141</v>
      </c>
      <c r="EY2032" s="2">
        <v>4.1559999999999997</v>
      </c>
      <c r="EZ2032" s="2">
        <v>4.1710000000000003</v>
      </c>
      <c r="FA2032" s="2">
        <v>4.1859999999999999</v>
      </c>
      <c r="FB2032" s="2">
        <v>4.181</v>
      </c>
      <c r="FC2032" s="2">
        <v>4.226</v>
      </c>
      <c r="FD2032" s="2">
        <v>4.3659999999999997</v>
      </c>
      <c r="FE2032" s="2">
        <v>4.4909999999999997</v>
      </c>
      <c r="FF2032" s="2">
        <v>4.5060000000000002</v>
      </c>
      <c r="FG2032" s="2">
        <v>4.4249999999999998</v>
      </c>
      <c r="FH2032" s="2">
        <v>4.3049999999999997</v>
      </c>
      <c r="FI2032" s="2">
        <v>4.2</v>
      </c>
      <c r="FJ2032" s="2">
        <v>4.1559999999999997</v>
      </c>
      <c r="FK2032" s="2">
        <v>4.1710000000000003</v>
      </c>
      <c r="FL2032" s="2">
        <v>4.1859999999999999</v>
      </c>
      <c r="FM2032" s="2">
        <v>4.2009999999999996</v>
      </c>
      <c r="FN2032" s="2">
        <v>4.1959999999999997</v>
      </c>
      <c r="FO2032" s="2">
        <v>4.2409999999999997</v>
      </c>
      <c r="FP2032" s="2">
        <v>4.3810000000000002</v>
      </c>
      <c r="FQ2032" s="2">
        <v>4.5060000000000002</v>
      </c>
      <c r="FR2032" s="2">
        <v>4.5359999999999996</v>
      </c>
      <c r="FS2032" s="2">
        <v>4.4550000000000001</v>
      </c>
      <c r="FT2032" s="2">
        <v>4.335</v>
      </c>
      <c r="FU2032" s="2">
        <v>4.2300000000000004</v>
      </c>
      <c r="FV2032" s="2">
        <v>4.1859999999999999</v>
      </c>
      <c r="FW2032" s="2">
        <v>4.2009999999999996</v>
      </c>
      <c r="FX2032" s="2">
        <v>4.2160000000000002</v>
      </c>
      <c r="FY2032" s="2">
        <v>4.2309999999999999</v>
      </c>
      <c r="FZ2032" s="2">
        <v>4.226</v>
      </c>
      <c r="GA2032" s="2">
        <v>4.2709999999999999</v>
      </c>
      <c r="GB2032" s="2">
        <v>4.4109999999999996</v>
      </c>
      <c r="GC2032" s="2">
        <v>4.5359999999999996</v>
      </c>
      <c r="GD2032" s="2">
        <v>4.5810000000000004</v>
      </c>
      <c r="GE2032" s="2"/>
      <c r="GF2032" s="2"/>
      <c r="GG2032" s="2"/>
      <c r="GH2032" s="2"/>
      <c r="GI2032" s="2"/>
      <c r="GJ2032" s="2"/>
      <c r="GK2032" s="2"/>
      <c r="GL2032" s="2"/>
      <c r="GM2032" s="2"/>
      <c r="GN2032" s="2"/>
      <c r="GO2032" s="2"/>
      <c r="GP2032" s="2"/>
      <c r="GQ2032" s="2"/>
    </row>
    <row r="2033" spans="1:199" customFormat="1" hidden="1" x14ac:dyDescent="0.2">
      <c r="A2033">
        <f t="shared" si="484"/>
        <v>1</v>
      </c>
      <c r="B2033">
        <f t="shared" si="485"/>
        <v>1</v>
      </c>
      <c r="C2033" s="1">
        <v>36920</v>
      </c>
      <c r="D2033">
        <f t="shared" si="486"/>
        <v>1</v>
      </c>
      <c r="E2033">
        <f t="shared" si="487"/>
        <v>2001</v>
      </c>
      <c r="F2033" s="17">
        <f t="shared" si="489"/>
        <v>2.5685714285714312E-2</v>
      </c>
      <c r="G2033" s="16">
        <f t="shared" si="476"/>
        <v>-0.46849999999999881</v>
      </c>
      <c r="H2033" s="16">
        <f t="shared" si="477"/>
        <v>-2.6000000000000689E-2</v>
      </c>
      <c r="I2033" s="16">
        <f t="shared" si="478"/>
        <v>-0.4944999999999995</v>
      </c>
      <c r="J2033" s="7">
        <f>VLOOKUP(C2033,'Nymex hist.'!A:B,2,0)</f>
        <v>6.2930000000000001</v>
      </c>
      <c r="K2033" s="11">
        <f t="shared" si="488"/>
        <v>5.3897142857142857</v>
      </c>
      <c r="L2033" s="11">
        <f t="shared" si="490"/>
        <v>5.4154</v>
      </c>
      <c r="M2033" s="9">
        <f t="shared" si="479"/>
        <v>4.6976666666666658</v>
      </c>
      <c r="N2033" s="9">
        <f t="shared" si="480"/>
        <v>4.229166666666667</v>
      </c>
      <c r="O2033" s="9">
        <f t="shared" si="481"/>
        <v>4.2031666666666663</v>
      </c>
      <c r="P2033" s="9">
        <f t="shared" si="482"/>
        <v>4.218166666666666</v>
      </c>
      <c r="Q2033" s="9"/>
      <c r="R2033" s="8">
        <v>36920</v>
      </c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3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>
        <v>6.2930000000000001</v>
      </c>
      <c r="DL2033" s="2">
        <v>6.1360000000000001</v>
      </c>
      <c r="DM2033" s="2">
        <v>5.55</v>
      </c>
      <c r="DN2033" s="2">
        <v>5.3550000000000004</v>
      </c>
      <c r="DO2033" s="2">
        <v>5.343</v>
      </c>
      <c r="DP2033" s="2">
        <v>5.375</v>
      </c>
      <c r="DQ2033" s="2">
        <v>5.39</v>
      </c>
      <c r="DR2033" s="2">
        <v>5.3550000000000004</v>
      </c>
      <c r="DS2033" s="2">
        <v>5.36</v>
      </c>
      <c r="DT2033" s="2">
        <v>5.44</v>
      </c>
      <c r="DU2033" s="2">
        <v>5.56</v>
      </c>
      <c r="DV2033" s="2">
        <v>5.5949999999999998</v>
      </c>
      <c r="DW2033" s="2">
        <v>5.3920000000000003</v>
      </c>
      <c r="DX2033" s="2">
        <v>5.09</v>
      </c>
      <c r="DY2033" s="2">
        <v>4.54</v>
      </c>
      <c r="DZ2033" s="2">
        <v>4.415</v>
      </c>
      <c r="EA2033" s="2">
        <v>4.41</v>
      </c>
      <c r="EB2033" s="2">
        <v>4.4249999999999998</v>
      </c>
      <c r="EC2033" s="2">
        <v>4.4249999999999998</v>
      </c>
      <c r="ED2033" s="2">
        <v>4.43</v>
      </c>
      <c r="EE2033" s="2">
        <v>4.4450000000000003</v>
      </c>
      <c r="EF2033" s="2">
        <v>4.55</v>
      </c>
      <c r="EG2033" s="2">
        <v>4.6550000000000002</v>
      </c>
      <c r="EH2033" s="2">
        <v>4.6950000000000003</v>
      </c>
      <c r="EI2033" s="2">
        <v>4.5309999999999997</v>
      </c>
      <c r="EJ2033" s="2">
        <v>4.3010000000000002</v>
      </c>
      <c r="EK2033" s="2">
        <v>4.0709999999999997</v>
      </c>
      <c r="EL2033" s="2">
        <v>4.0369999999999999</v>
      </c>
      <c r="EM2033" s="2">
        <v>4.0620000000000003</v>
      </c>
      <c r="EN2033" s="2">
        <v>4.0830000000000002</v>
      </c>
      <c r="EO2033" s="2">
        <v>4.0830000000000002</v>
      </c>
      <c r="EP2033" s="2">
        <v>4.0979999999999999</v>
      </c>
      <c r="EQ2033" s="2">
        <v>4.1280000000000001</v>
      </c>
      <c r="ER2033" s="2">
        <v>4.2679999999999998</v>
      </c>
      <c r="ES2033" s="2">
        <v>4.3929999999999998</v>
      </c>
      <c r="ET2033" s="2">
        <v>4.4329999999999998</v>
      </c>
      <c r="EU2033" s="2">
        <v>4.3209999999999997</v>
      </c>
      <c r="EV2033" s="2">
        <v>4.2009999999999996</v>
      </c>
      <c r="EW2033" s="2">
        <v>4.0709999999999997</v>
      </c>
      <c r="EX2033" s="2">
        <v>4.0620000000000003</v>
      </c>
      <c r="EY2033" s="2">
        <v>4.0869999999999997</v>
      </c>
      <c r="EZ2033" s="2">
        <v>4.1079999999999997</v>
      </c>
      <c r="FA2033" s="2">
        <v>4.1230000000000002</v>
      </c>
      <c r="FB2033" s="2">
        <v>4.1230000000000002</v>
      </c>
      <c r="FC2033" s="2">
        <v>4.1680000000000001</v>
      </c>
      <c r="FD2033" s="2">
        <v>4.3079999999999998</v>
      </c>
      <c r="FE2033" s="2">
        <v>4.4329999999999998</v>
      </c>
      <c r="FF2033" s="2">
        <v>4.4480000000000004</v>
      </c>
      <c r="FG2033" s="2">
        <v>4.3360000000000003</v>
      </c>
      <c r="FH2033" s="2">
        <v>4.2160000000000002</v>
      </c>
      <c r="FI2033" s="2">
        <v>4.0860000000000003</v>
      </c>
      <c r="FJ2033" s="2">
        <v>4.077</v>
      </c>
      <c r="FK2033" s="2">
        <v>4.1020000000000003</v>
      </c>
      <c r="FL2033" s="2">
        <v>4.1230000000000002</v>
      </c>
      <c r="FM2033" s="2">
        <v>4.1379999999999999</v>
      </c>
      <c r="FN2033" s="2">
        <v>4.1379999999999999</v>
      </c>
      <c r="FO2033" s="2">
        <v>4.1829999999999998</v>
      </c>
      <c r="FP2033" s="2">
        <v>4.3230000000000004</v>
      </c>
      <c r="FQ2033" s="2">
        <v>4.4480000000000004</v>
      </c>
      <c r="FR2033" s="2">
        <v>4.4779999999999998</v>
      </c>
      <c r="FS2033" s="2">
        <v>4.3659999999999997</v>
      </c>
      <c r="FT2033" s="2">
        <v>4.2460000000000004</v>
      </c>
      <c r="FU2033" s="2">
        <v>4.1159999999999997</v>
      </c>
      <c r="FV2033" s="2">
        <v>4.1070000000000002</v>
      </c>
      <c r="FW2033" s="2">
        <v>4.1319999999999997</v>
      </c>
      <c r="FX2033" s="2">
        <v>4.1529999999999996</v>
      </c>
      <c r="FY2033" s="2">
        <v>4.1680000000000001</v>
      </c>
      <c r="FZ2033" s="2">
        <v>4.1680000000000001</v>
      </c>
      <c r="GA2033" s="2">
        <v>4.2130000000000001</v>
      </c>
      <c r="GB2033" s="2">
        <v>4.3529999999999998</v>
      </c>
      <c r="GC2033" s="2">
        <v>4.4779999999999998</v>
      </c>
      <c r="GD2033" s="2">
        <v>4.5229999999999997</v>
      </c>
      <c r="GE2033" s="2"/>
      <c r="GF2033" s="2"/>
      <c r="GG2033" s="2"/>
      <c r="GH2033" s="2"/>
      <c r="GI2033" s="2"/>
      <c r="GJ2033" s="2"/>
      <c r="GK2033" s="2"/>
      <c r="GL2033" s="2"/>
      <c r="GM2033" s="2"/>
      <c r="GN2033" s="2"/>
      <c r="GO2033" s="2"/>
      <c r="GP2033" s="2"/>
      <c r="GQ2033" s="2"/>
    </row>
    <row r="2034" spans="1:199" customFormat="1" hidden="1" x14ac:dyDescent="0.2">
      <c r="A2034">
        <f t="shared" si="484"/>
        <v>2</v>
      </c>
      <c r="B2034">
        <f t="shared" si="485"/>
        <v>1</v>
      </c>
      <c r="C2034" s="1">
        <v>36921</v>
      </c>
      <c r="D2034">
        <f t="shared" si="486"/>
        <v>1</v>
      </c>
      <c r="E2034">
        <f t="shared" si="487"/>
        <v>2001</v>
      </c>
      <c r="F2034" s="17">
        <f t="shared" si="489"/>
        <v>1.9285714285715017E-2</v>
      </c>
      <c r="G2034" s="16">
        <f t="shared" si="476"/>
        <v>-0.46250000000000036</v>
      </c>
      <c r="H2034" s="16">
        <f t="shared" si="477"/>
        <v>-3.0249999999999666E-2</v>
      </c>
      <c r="I2034" s="16">
        <f t="shared" si="478"/>
        <v>-0.49275000000000002</v>
      </c>
      <c r="J2034" s="7">
        <f>VLOOKUP(C2034,'Nymex hist.'!A:B,2,0)</f>
        <v>6.0970000000000004</v>
      </c>
      <c r="K2034" s="11">
        <f t="shared" si="488"/>
        <v>5.4427142857142856</v>
      </c>
      <c r="L2034" s="11">
        <f t="shared" si="490"/>
        <v>5.4620000000000006</v>
      </c>
      <c r="M2034" s="9">
        <f t="shared" si="479"/>
        <v>4.7716666666666665</v>
      </c>
      <c r="N2034" s="9">
        <f t="shared" si="480"/>
        <v>4.3091666666666661</v>
      </c>
      <c r="O2034" s="9">
        <f t="shared" si="481"/>
        <v>4.2789166666666665</v>
      </c>
      <c r="P2034" s="9">
        <f t="shared" si="482"/>
        <v>4.2939166666666662</v>
      </c>
      <c r="Q2034" s="9"/>
      <c r="R2034" s="8">
        <v>36921</v>
      </c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3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>
        <v>6.2930000000000001</v>
      </c>
      <c r="DL2034" s="2">
        <v>6.0970000000000004</v>
      </c>
      <c r="DM2034" s="2">
        <v>5.5970000000000004</v>
      </c>
      <c r="DN2034" s="2">
        <v>5.4119999999999999</v>
      </c>
      <c r="DO2034" s="2">
        <v>5.4</v>
      </c>
      <c r="DP2034" s="2">
        <v>5.43</v>
      </c>
      <c r="DQ2034" s="2">
        <v>5.44</v>
      </c>
      <c r="DR2034" s="2">
        <v>5.4050000000000002</v>
      </c>
      <c r="DS2034" s="2">
        <v>5.415</v>
      </c>
      <c r="DT2034" s="2">
        <v>5.4950000000000001</v>
      </c>
      <c r="DU2034" s="2">
        <v>5.61</v>
      </c>
      <c r="DV2034" s="2">
        <v>5.6449999999999996</v>
      </c>
      <c r="DW2034" s="2">
        <v>5.44</v>
      </c>
      <c r="DX2034" s="2">
        <v>5.12</v>
      </c>
      <c r="DY2034" s="2">
        <v>4.6399999999999997</v>
      </c>
      <c r="DZ2034" s="2">
        <v>4.5</v>
      </c>
      <c r="EA2034" s="2">
        <v>4.4950000000000001</v>
      </c>
      <c r="EB2034" s="2">
        <v>4.51</v>
      </c>
      <c r="EC2034" s="2">
        <v>4.51</v>
      </c>
      <c r="ED2034" s="2">
        <v>4.51</v>
      </c>
      <c r="EE2034" s="2">
        <v>4.5250000000000004</v>
      </c>
      <c r="EF2034" s="2">
        <v>4.63</v>
      </c>
      <c r="EG2034" s="2">
        <v>4.7350000000000003</v>
      </c>
      <c r="EH2034" s="2">
        <v>4.7750000000000004</v>
      </c>
      <c r="EI2034" s="2">
        <v>4.6109999999999998</v>
      </c>
      <c r="EJ2034" s="2">
        <v>4.3810000000000002</v>
      </c>
      <c r="EK2034" s="2">
        <v>4.1509999999999998</v>
      </c>
      <c r="EL2034" s="2">
        <v>4.117</v>
      </c>
      <c r="EM2034" s="2">
        <v>4.1420000000000003</v>
      </c>
      <c r="EN2034" s="2">
        <v>4.1630000000000003</v>
      </c>
      <c r="EO2034" s="2">
        <v>4.1630000000000003</v>
      </c>
      <c r="EP2034" s="2">
        <v>4.1779999999999999</v>
      </c>
      <c r="EQ2034" s="2">
        <v>4.2080000000000002</v>
      </c>
      <c r="ER2034" s="2">
        <v>4.3479999999999999</v>
      </c>
      <c r="ES2034" s="2">
        <v>4.4729999999999999</v>
      </c>
      <c r="ET2034" s="2">
        <v>4.5129999999999999</v>
      </c>
      <c r="EU2034" s="2">
        <v>4.3499999999999996</v>
      </c>
      <c r="EV2034" s="2">
        <v>4.2809999999999997</v>
      </c>
      <c r="EW2034" s="2">
        <v>4.1509999999999998</v>
      </c>
      <c r="EX2034" s="2">
        <v>4.1420000000000003</v>
      </c>
      <c r="EY2034" s="2">
        <v>4.1669999999999998</v>
      </c>
      <c r="EZ2034" s="2">
        <v>4.1879999999999997</v>
      </c>
      <c r="FA2034" s="2">
        <v>4.2030000000000003</v>
      </c>
      <c r="FB2034" s="2">
        <v>4.2030000000000003</v>
      </c>
      <c r="FC2034" s="2">
        <v>4.2480000000000002</v>
      </c>
      <c r="FD2034" s="2">
        <v>4.3879999999999999</v>
      </c>
      <c r="FE2034" s="2">
        <v>4.5129999999999999</v>
      </c>
      <c r="FF2034" s="2">
        <v>4.5279999999999996</v>
      </c>
      <c r="FG2034" s="2">
        <v>4.3650000000000002</v>
      </c>
      <c r="FH2034" s="2">
        <v>4.2960000000000003</v>
      </c>
      <c r="FI2034" s="2">
        <v>4.1660000000000004</v>
      </c>
      <c r="FJ2034" s="2">
        <v>4.157</v>
      </c>
      <c r="FK2034" s="2">
        <v>4.1820000000000004</v>
      </c>
      <c r="FL2034" s="2">
        <v>4.2030000000000003</v>
      </c>
      <c r="FM2034" s="2">
        <v>4.218</v>
      </c>
      <c r="FN2034" s="2">
        <v>4.218</v>
      </c>
      <c r="FO2034" s="2">
        <v>4.2629999999999999</v>
      </c>
      <c r="FP2034" s="2">
        <v>4.4029999999999996</v>
      </c>
      <c r="FQ2034" s="2">
        <v>4.5279999999999996</v>
      </c>
      <c r="FR2034" s="2">
        <v>4.5579999999999998</v>
      </c>
      <c r="FS2034" s="2">
        <v>4.3949999999999996</v>
      </c>
      <c r="FT2034" s="2">
        <v>4.3259999999999996</v>
      </c>
      <c r="FU2034" s="2">
        <v>4.1959999999999997</v>
      </c>
      <c r="FV2034" s="2">
        <v>4.1870000000000003</v>
      </c>
      <c r="FW2034" s="2">
        <v>4.2119999999999997</v>
      </c>
      <c r="FX2034" s="2">
        <v>4.2329999999999997</v>
      </c>
      <c r="FY2034" s="2">
        <v>4.2480000000000002</v>
      </c>
      <c r="FZ2034" s="2">
        <v>4.2480000000000002</v>
      </c>
      <c r="GA2034" s="2">
        <v>4.2930000000000001</v>
      </c>
      <c r="GB2034" s="2">
        <v>4.4329999999999998</v>
      </c>
      <c r="GC2034" s="2">
        <v>4.5579999999999998</v>
      </c>
      <c r="GD2034" s="2">
        <v>4.6029999999999998</v>
      </c>
      <c r="GE2034" s="2"/>
      <c r="GF2034" s="2"/>
      <c r="GG2034" s="2"/>
      <c r="GH2034" s="2"/>
      <c r="GI2034" s="2"/>
      <c r="GJ2034" s="2"/>
      <c r="GK2034" s="2"/>
      <c r="GL2034" s="2"/>
      <c r="GM2034" s="2"/>
      <c r="GN2034" s="2"/>
      <c r="GO2034" s="2"/>
      <c r="GP2034" s="2"/>
      <c r="GQ2034" s="2"/>
    </row>
    <row r="2035" spans="1:199" customFormat="1" hidden="1" x14ac:dyDescent="0.2">
      <c r="A2035">
        <f t="shared" si="484"/>
        <v>3</v>
      </c>
      <c r="B2035">
        <f t="shared" si="485"/>
        <v>1</v>
      </c>
      <c r="C2035" s="1">
        <v>36922</v>
      </c>
      <c r="D2035">
        <f t="shared" si="486"/>
        <v>1</v>
      </c>
      <c r="E2035">
        <f t="shared" si="487"/>
        <v>2001</v>
      </c>
      <c r="F2035" s="17">
        <f t="shared" si="489"/>
        <v>9.2000000000001414E-2</v>
      </c>
      <c r="G2035" s="16">
        <f t="shared" si="476"/>
        <v>-0.44208333333333449</v>
      </c>
      <c r="H2035" s="16">
        <f t="shared" si="477"/>
        <v>-2.8583333333332739E-2</v>
      </c>
      <c r="I2035" s="16">
        <f t="shared" si="478"/>
        <v>-0.47066666666666723</v>
      </c>
      <c r="J2035" s="7">
        <f>VLOOKUP(C2035,'Nymex hist.'!A:B,2,0)</f>
        <v>5.7069999999999999</v>
      </c>
      <c r="K2035" s="11">
        <f t="shared" si="488"/>
        <v>5.214999999999999</v>
      </c>
      <c r="L2035" s="11">
        <f t="shared" si="490"/>
        <v>5.3070000000000004</v>
      </c>
      <c r="M2035" s="9">
        <f t="shared" si="479"/>
        <v>4.691250000000001</v>
      </c>
      <c r="N2035" s="9">
        <f t="shared" si="480"/>
        <v>4.2491666666666665</v>
      </c>
      <c r="O2035" s="9">
        <f t="shared" si="481"/>
        <v>4.2205833333333338</v>
      </c>
      <c r="P2035" s="9">
        <f t="shared" si="482"/>
        <v>4.2355833333333344</v>
      </c>
      <c r="Q2035" s="9"/>
      <c r="R2035" s="8">
        <v>36922</v>
      </c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3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>
        <v>6.2930000000000001</v>
      </c>
      <c r="DL2035" s="2">
        <v>5.7069999999999999</v>
      </c>
      <c r="DM2035" s="2">
        <v>5.3</v>
      </c>
      <c r="DN2035" s="2">
        <v>5.16</v>
      </c>
      <c r="DO2035" s="2">
        <v>5.18</v>
      </c>
      <c r="DP2035" s="2">
        <v>5.22</v>
      </c>
      <c r="DQ2035" s="2">
        <v>5.23</v>
      </c>
      <c r="DR2035" s="2">
        <v>5.2</v>
      </c>
      <c r="DS2035" s="2">
        <v>5.2149999999999999</v>
      </c>
      <c r="DT2035" s="2">
        <v>5.3049999999999997</v>
      </c>
      <c r="DU2035" s="2">
        <v>5.44</v>
      </c>
      <c r="DV2035" s="2">
        <v>5.49</v>
      </c>
      <c r="DW2035" s="2">
        <v>5.3</v>
      </c>
      <c r="DX2035" s="2">
        <v>5</v>
      </c>
      <c r="DY2035" s="2">
        <v>4.57</v>
      </c>
      <c r="DZ2035" s="2">
        <v>4.4400000000000004</v>
      </c>
      <c r="EA2035" s="2">
        <v>4.4349999999999996</v>
      </c>
      <c r="EB2035" s="2">
        <v>4.45</v>
      </c>
      <c r="EC2035" s="2">
        <v>4.45</v>
      </c>
      <c r="ED2035" s="2">
        <v>4.45</v>
      </c>
      <c r="EE2035" s="2">
        <v>4.4649999999999999</v>
      </c>
      <c r="EF2035" s="2">
        <v>4.57</v>
      </c>
      <c r="EG2035" s="2">
        <v>4.6749999999999998</v>
      </c>
      <c r="EH2035" s="2">
        <v>4.7149999999999999</v>
      </c>
      <c r="EI2035" s="2">
        <v>4.5510000000000002</v>
      </c>
      <c r="EJ2035" s="2">
        <v>4.3209999999999997</v>
      </c>
      <c r="EK2035" s="2">
        <v>4.0910000000000002</v>
      </c>
      <c r="EL2035" s="2">
        <v>4.0570000000000004</v>
      </c>
      <c r="EM2035" s="2">
        <v>4.0819999999999999</v>
      </c>
      <c r="EN2035" s="2">
        <v>4.1029999999999998</v>
      </c>
      <c r="EO2035" s="2">
        <v>4.1029999999999998</v>
      </c>
      <c r="EP2035" s="2">
        <v>4.1180000000000003</v>
      </c>
      <c r="EQ2035" s="2">
        <v>4.1479999999999997</v>
      </c>
      <c r="ER2035" s="2">
        <v>4.2880000000000003</v>
      </c>
      <c r="ES2035" s="2">
        <v>4.4130000000000003</v>
      </c>
      <c r="ET2035" s="2">
        <v>4.4530000000000003</v>
      </c>
      <c r="EU2035" s="2">
        <v>4.3250000000000002</v>
      </c>
      <c r="EV2035" s="2">
        <v>4.2210000000000001</v>
      </c>
      <c r="EW2035" s="2">
        <v>4.0910000000000002</v>
      </c>
      <c r="EX2035" s="2">
        <v>4.0819999999999999</v>
      </c>
      <c r="EY2035" s="2">
        <v>4.1070000000000002</v>
      </c>
      <c r="EZ2035" s="2">
        <v>4.1379999999999999</v>
      </c>
      <c r="FA2035" s="2">
        <v>4.1479999999999997</v>
      </c>
      <c r="FB2035" s="2">
        <v>4.1429999999999998</v>
      </c>
      <c r="FC2035" s="2">
        <v>4.173</v>
      </c>
      <c r="FD2035" s="2">
        <v>4.3129999999999997</v>
      </c>
      <c r="FE2035" s="2">
        <v>4.4530000000000003</v>
      </c>
      <c r="FF2035" s="2">
        <v>4.468</v>
      </c>
      <c r="FG2035" s="2">
        <v>4.34</v>
      </c>
      <c r="FH2035" s="2">
        <v>4.2359999999999998</v>
      </c>
      <c r="FI2035" s="2">
        <v>4.1059999999999999</v>
      </c>
      <c r="FJ2035" s="2">
        <v>4.0970000000000004</v>
      </c>
      <c r="FK2035" s="2">
        <v>4.1219999999999999</v>
      </c>
      <c r="FL2035" s="2">
        <v>4.1529999999999996</v>
      </c>
      <c r="FM2035" s="2">
        <v>4.1630000000000003</v>
      </c>
      <c r="FN2035" s="2">
        <v>4.1580000000000004</v>
      </c>
      <c r="FO2035" s="2">
        <v>4.1879999999999997</v>
      </c>
      <c r="FP2035" s="2">
        <v>4.3280000000000003</v>
      </c>
      <c r="FQ2035" s="2">
        <v>4.468</v>
      </c>
      <c r="FR2035" s="2">
        <v>4.4980000000000002</v>
      </c>
      <c r="FS2035" s="2">
        <v>4.37</v>
      </c>
      <c r="FT2035" s="2">
        <v>4.266</v>
      </c>
      <c r="FU2035" s="2">
        <v>4.1360000000000001</v>
      </c>
      <c r="FV2035" s="2">
        <v>4.1269999999999998</v>
      </c>
      <c r="FW2035" s="2">
        <v>4.1520000000000001</v>
      </c>
      <c r="FX2035" s="2">
        <v>4.1829999999999998</v>
      </c>
      <c r="FY2035" s="2">
        <v>4.1929999999999996</v>
      </c>
      <c r="FZ2035" s="2">
        <v>4.1879999999999997</v>
      </c>
      <c r="GA2035" s="2">
        <v>4.218</v>
      </c>
      <c r="GB2035" s="2">
        <v>4.3579999999999997</v>
      </c>
      <c r="GC2035" s="2">
        <v>4.4980000000000002</v>
      </c>
      <c r="GD2035" s="2">
        <v>4.5430000000000001</v>
      </c>
      <c r="GE2035" s="2"/>
      <c r="GF2035" s="2"/>
      <c r="GG2035" s="2"/>
      <c r="GH2035" s="2"/>
      <c r="GI2035" s="2"/>
      <c r="GJ2035" s="2"/>
      <c r="GK2035" s="2"/>
      <c r="GL2035" s="2"/>
      <c r="GM2035" s="2"/>
      <c r="GN2035" s="2"/>
      <c r="GO2035" s="2"/>
      <c r="GP2035" s="2"/>
      <c r="GQ2035" s="2"/>
    </row>
    <row r="2036" spans="1:199" x14ac:dyDescent="0.2">
      <c r="A2036" s="36">
        <f t="shared" si="484"/>
        <v>4</v>
      </c>
      <c r="B2036" s="36">
        <f t="shared" si="485"/>
        <v>2</v>
      </c>
      <c r="C2036" s="1">
        <v>36923</v>
      </c>
      <c r="D2036">
        <f t="shared" si="486"/>
        <v>2</v>
      </c>
      <c r="E2036">
        <f t="shared" si="487"/>
        <v>2001</v>
      </c>
      <c r="F2036" s="21">
        <f t="shared" si="489"/>
        <v>-1.5428571428572901E-2</v>
      </c>
      <c r="G2036" s="21">
        <f t="shared" si="476"/>
        <v>-0.47191666666666698</v>
      </c>
      <c r="H2036" s="21">
        <f t="shared" si="477"/>
        <v>-2.8583333333333627E-2</v>
      </c>
      <c r="I2036" s="21">
        <f t="shared" si="478"/>
        <v>-0.50050000000000061</v>
      </c>
      <c r="J2036" s="23">
        <f>VLOOKUP(C2036,'Nymex hist.'!A:B,2,0)</f>
        <v>6.38</v>
      </c>
      <c r="K2036" s="23">
        <f t="shared" si="488"/>
        <v>5.5064285714285726</v>
      </c>
      <c r="L2036" s="23">
        <f t="shared" si="490"/>
        <v>5.4909999999999997</v>
      </c>
      <c r="M2036" s="23">
        <f t="shared" si="479"/>
        <v>4.7670833333333347</v>
      </c>
      <c r="N2036" s="23">
        <f t="shared" si="480"/>
        <v>4.2951666666666677</v>
      </c>
      <c r="O2036" s="23">
        <f t="shared" si="481"/>
        <v>4.2665833333333341</v>
      </c>
      <c r="P2036" s="23">
        <f t="shared" si="482"/>
        <v>4.2815833333333337</v>
      </c>
      <c r="R2036" s="30">
        <v>36923</v>
      </c>
      <c r="S2036" s="32"/>
      <c r="T2036" s="32"/>
      <c r="U2036" s="32"/>
      <c r="V2036" s="32"/>
      <c r="W2036" s="32"/>
      <c r="X2036" s="32"/>
      <c r="Y2036" s="32"/>
      <c r="Z2036" s="32"/>
      <c r="AA2036" s="32"/>
      <c r="AB2036" s="32"/>
      <c r="AC2036" s="32"/>
      <c r="AD2036" s="32"/>
      <c r="AE2036" s="32"/>
      <c r="AF2036" s="32"/>
      <c r="AG2036" s="32"/>
      <c r="AH2036" s="32"/>
      <c r="AI2036" s="32"/>
      <c r="AJ2036" s="34"/>
      <c r="AK2036" s="32"/>
      <c r="AL2036" s="32"/>
      <c r="AM2036" s="32"/>
      <c r="AN2036" s="32"/>
      <c r="AO2036" s="32"/>
      <c r="AP2036" s="32"/>
      <c r="AQ2036" s="32"/>
      <c r="AR2036" s="32"/>
      <c r="AS2036" s="32"/>
      <c r="AT2036" s="32"/>
      <c r="AU2036" s="32"/>
      <c r="AV2036" s="32"/>
      <c r="AW2036" s="32"/>
      <c r="AX2036" s="32"/>
      <c r="AY2036" s="32"/>
      <c r="AZ2036" s="32"/>
      <c r="BA2036" s="32"/>
      <c r="BB2036" s="32"/>
      <c r="BC2036" s="32"/>
      <c r="BD2036" s="32"/>
      <c r="BE2036" s="32"/>
      <c r="BF2036" s="32"/>
      <c r="BG2036" s="32"/>
      <c r="BH2036" s="32"/>
      <c r="BI2036" s="32"/>
      <c r="BJ2036" s="32"/>
      <c r="BK2036" s="32"/>
      <c r="BL2036" s="32"/>
      <c r="BM2036" s="32"/>
      <c r="BN2036" s="32"/>
      <c r="BO2036" s="32"/>
      <c r="BP2036" s="32"/>
      <c r="BQ2036" s="32"/>
      <c r="BR2036" s="32"/>
      <c r="BS2036" s="32"/>
      <c r="BT2036" s="32"/>
      <c r="BU2036" s="32"/>
      <c r="BV2036" s="32"/>
      <c r="BW2036" s="32"/>
      <c r="BX2036" s="32"/>
      <c r="BY2036" s="32"/>
      <c r="BZ2036" s="32"/>
      <c r="CA2036" s="32"/>
      <c r="CB2036" s="32"/>
      <c r="CC2036" s="32"/>
      <c r="CD2036" s="32"/>
      <c r="CE2036" s="32"/>
      <c r="CF2036" s="32"/>
      <c r="CG2036" s="32"/>
      <c r="CH2036" s="32"/>
      <c r="CI2036" s="32"/>
      <c r="CJ2036" s="32"/>
      <c r="CK2036" s="32"/>
      <c r="CL2036" s="32"/>
      <c r="CM2036" s="32"/>
      <c r="CN2036" s="32"/>
      <c r="CO2036" s="32"/>
      <c r="CP2036" s="32"/>
      <c r="CQ2036" s="32"/>
      <c r="CR2036" s="32"/>
      <c r="CS2036" s="32"/>
      <c r="CT2036" s="32"/>
      <c r="CU2036" s="32"/>
      <c r="CV2036" s="32"/>
      <c r="CW2036" s="32"/>
      <c r="CX2036" s="32"/>
      <c r="CY2036" s="32"/>
      <c r="CZ2036" s="32"/>
      <c r="DA2036" s="32"/>
      <c r="DB2036" s="32"/>
      <c r="DC2036" s="32"/>
      <c r="DD2036" s="32"/>
      <c r="DE2036" s="32"/>
      <c r="DF2036" s="32"/>
      <c r="DG2036" s="32"/>
      <c r="DH2036" s="32"/>
      <c r="DI2036" s="32"/>
      <c r="DJ2036" s="32"/>
      <c r="DK2036" s="32"/>
      <c r="DL2036" s="32">
        <v>6.38</v>
      </c>
      <c r="DM2036" s="32">
        <v>5.74</v>
      </c>
      <c r="DN2036" s="32">
        <v>5.47</v>
      </c>
      <c r="DO2036" s="32">
        <v>5.46</v>
      </c>
      <c r="DP2036" s="32">
        <v>5.4850000000000003</v>
      </c>
      <c r="DQ2036" s="32">
        <v>5.49</v>
      </c>
      <c r="DR2036" s="32">
        <v>5.45</v>
      </c>
      <c r="DS2036" s="32">
        <v>5.45</v>
      </c>
      <c r="DT2036" s="32">
        <v>5.53</v>
      </c>
      <c r="DU2036" s="32">
        <v>5.64</v>
      </c>
      <c r="DV2036" s="32">
        <v>5.67</v>
      </c>
      <c r="DW2036" s="32">
        <v>5.47</v>
      </c>
      <c r="DX2036" s="32">
        <v>5.1449999999999996</v>
      </c>
      <c r="DY2036" s="32">
        <v>4.6349999999999998</v>
      </c>
      <c r="DZ2036" s="32">
        <v>4.5</v>
      </c>
      <c r="EA2036" s="32">
        <v>4.4850000000000003</v>
      </c>
      <c r="EB2036" s="32">
        <v>4.49</v>
      </c>
      <c r="EC2036" s="32">
        <v>4.49</v>
      </c>
      <c r="ED2036" s="32">
        <v>4.49</v>
      </c>
      <c r="EE2036" s="32">
        <v>4.5049999999999999</v>
      </c>
      <c r="EF2036" s="32">
        <v>4.6100000000000003</v>
      </c>
      <c r="EG2036" s="32">
        <v>4.7149999999999999</v>
      </c>
      <c r="EH2036" s="32">
        <v>4.7610000000000001</v>
      </c>
      <c r="EI2036" s="32">
        <v>4.5970000000000004</v>
      </c>
      <c r="EJ2036" s="32">
        <v>4.367</v>
      </c>
      <c r="EK2036" s="32">
        <v>4.1369999999999996</v>
      </c>
      <c r="EL2036" s="32">
        <v>4.1029999999999998</v>
      </c>
      <c r="EM2036" s="32">
        <v>4.1280000000000001</v>
      </c>
      <c r="EN2036" s="32">
        <v>4.149</v>
      </c>
      <c r="EO2036" s="32">
        <v>4.149</v>
      </c>
      <c r="EP2036" s="32">
        <v>4.1639999999999997</v>
      </c>
      <c r="EQ2036" s="32">
        <v>4.194</v>
      </c>
      <c r="ER2036" s="32">
        <v>4.3339999999999996</v>
      </c>
      <c r="ES2036" s="32">
        <v>4.4589999999999996</v>
      </c>
      <c r="ET2036" s="32">
        <v>4.4989999999999997</v>
      </c>
      <c r="EU2036" s="32">
        <v>4.3710000000000004</v>
      </c>
      <c r="EV2036" s="32">
        <v>4.2670000000000003</v>
      </c>
      <c r="EW2036" s="32">
        <v>4.1369999999999996</v>
      </c>
      <c r="EX2036" s="32">
        <v>4.1280000000000001</v>
      </c>
      <c r="EY2036" s="32">
        <v>4.1529999999999996</v>
      </c>
      <c r="EZ2036" s="32">
        <v>4.1840000000000002</v>
      </c>
      <c r="FA2036" s="32">
        <v>4.194</v>
      </c>
      <c r="FB2036" s="32">
        <v>4.1890000000000001</v>
      </c>
      <c r="FC2036" s="32">
        <v>4.2190000000000003</v>
      </c>
      <c r="FD2036" s="32">
        <v>4.359</v>
      </c>
      <c r="FE2036" s="32">
        <v>4.4989999999999997</v>
      </c>
      <c r="FF2036" s="32">
        <v>4.5140000000000002</v>
      </c>
      <c r="FG2036" s="32">
        <v>4.3860000000000001</v>
      </c>
      <c r="FH2036" s="32">
        <v>4.282</v>
      </c>
      <c r="FI2036" s="32">
        <v>4.1520000000000001</v>
      </c>
      <c r="FJ2036" s="32">
        <v>4.1429999999999998</v>
      </c>
      <c r="FK2036" s="32">
        <v>4.1680000000000001</v>
      </c>
      <c r="FL2036" s="32">
        <v>4.1989999999999998</v>
      </c>
      <c r="FM2036" s="32">
        <v>4.2089999999999996</v>
      </c>
      <c r="FN2036" s="32">
        <v>4.2039999999999997</v>
      </c>
      <c r="FO2036" s="32">
        <v>4.234</v>
      </c>
      <c r="FP2036" s="32">
        <v>4.3739999999999997</v>
      </c>
      <c r="FQ2036" s="32">
        <v>4.5140000000000002</v>
      </c>
      <c r="FR2036" s="32">
        <v>4.5439999999999996</v>
      </c>
      <c r="FS2036" s="32">
        <v>4.4160000000000004</v>
      </c>
      <c r="FT2036" s="32">
        <v>4.3120000000000003</v>
      </c>
      <c r="FU2036" s="32">
        <v>4.1820000000000004</v>
      </c>
      <c r="FV2036" s="32">
        <v>4.173</v>
      </c>
      <c r="FW2036" s="32">
        <v>4.1980000000000004</v>
      </c>
      <c r="FX2036" s="32">
        <v>4.2290000000000001</v>
      </c>
      <c r="FY2036" s="32">
        <v>4.2389999999999999</v>
      </c>
      <c r="FZ2036" s="32">
        <v>4.234</v>
      </c>
      <c r="GA2036" s="32">
        <v>4.2640000000000002</v>
      </c>
      <c r="GB2036" s="32">
        <v>4.4039999999999999</v>
      </c>
      <c r="GC2036" s="32">
        <v>4.5439999999999996</v>
      </c>
      <c r="GD2036" s="32">
        <v>4.5890000000000004</v>
      </c>
      <c r="GE2036" s="32">
        <v>4.4610000000000003</v>
      </c>
      <c r="GF2036" s="32"/>
      <c r="GG2036" s="32"/>
      <c r="GH2036" s="32"/>
      <c r="GI2036" s="32"/>
      <c r="GJ2036" s="32"/>
      <c r="GK2036" s="32"/>
      <c r="GL2036" s="32"/>
      <c r="GM2036" s="32"/>
      <c r="GN2036" s="32"/>
      <c r="GO2036" s="32"/>
      <c r="GP2036" s="32"/>
      <c r="GQ2036" s="32"/>
    </row>
    <row r="2037" spans="1:199" customFormat="1" hidden="1" x14ac:dyDescent="0.2">
      <c r="A2037">
        <f t="shared" si="484"/>
        <v>5</v>
      </c>
      <c r="B2037">
        <f t="shared" si="485"/>
        <v>2</v>
      </c>
      <c r="C2037" s="1">
        <v>36924</v>
      </c>
      <c r="D2037">
        <f t="shared" si="486"/>
        <v>2</v>
      </c>
      <c r="E2037">
        <f t="shared" si="487"/>
        <v>2001</v>
      </c>
      <c r="F2037" s="17">
        <f t="shared" si="489"/>
        <v>-5.3285714285713048E-2</v>
      </c>
      <c r="G2037" s="16">
        <f t="shared" si="476"/>
        <v>-0.4548333333333332</v>
      </c>
      <c r="H2037" s="16">
        <f t="shared" si="477"/>
        <v>-2.291666666666714E-2</v>
      </c>
      <c r="I2037" s="16">
        <f t="shared" si="478"/>
        <v>-0.47775000000000034</v>
      </c>
      <c r="J2037" s="7">
        <f>VLOOKUP(C2037,'Nymex hist.'!A:B,2,0)</f>
        <v>6.7430000000000003</v>
      </c>
      <c r="K2037" s="11">
        <f t="shared" si="488"/>
        <v>5.6022857142857134</v>
      </c>
      <c r="L2037" s="11">
        <f t="shared" si="490"/>
        <v>5.5490000000000004</v>
      </c>
      <c r="M2037" s="9">
        <f t="shared" si="479"/>
        <v>4.7809999999999997</v>
      </c>
      <c r="N2037" s="9">
        <f t="shared" si="480"/>
        <v>4.3261666666666665</v>
      </c>
      <c r="O2037" s="9">
        <f t="shared" si="481"/>
        <v>4.3032499999999994</v>
      </c>
      <c r="P2037" s="9">
        <f t="shared" si="482"/>
        <v>4.3182499999999999</v>
      </c>
      <c r="Q2037" s="9"/>
      <c r="R2037" s="8">
        <v>36924</v>
      </c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3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>
        <v>6.7430000000000003</v>
      </c>
      <c r="DM2037" s="2">
        <v>5.9130000000000003</v>
      </c>
      <c r="DN2037" s="2">
        <v>5.5730000000000004</v>
      </c>
      <c r="DO2037" s="2">
        <v>5.5430000000000001</v>
      </c>
      <c r="DP2037" s="2">
        <v>5.5629999999999997</v>
      </c>
      <c r="DQ2037" s="2">
        <v>5.5730000000000004</v>
      </c>
      <c r="DR2037" s="2">
        <v>5.5279999999999996</v>
      </c>
      <c r="DS2037" s="2">
        <v>5.5229999999999997</v>
      </c>
      <c r="DT2037" s="2">
        <v>5.5979999999999999</v>
      </c>
      <c r="DU2037" s="2">
        <v>5.7080000000000002</v>
      </c>
      <c r="DV2037" s="2">
        <v>5.7329999999999997</v>
      </c>
      <c r="DW2037" s="2">
        <v>5.5279999999999996</v>
      </c>
      <c r="DX2037" s="2">
        <v>5.1779999999999999</v>
      </c>
      <c r="DY2037" s="2">
        <v>4.6280000000000001</v>
      </c>
      <c r="DZ2037" s="2">
        <v>4.4930000000000003</v>
      </c>
      <c r="EA2037" s="2">
        <v>4.4779999999999998</v>
      </c>
      <c r="EB2037" s="2">
        <v>4.4880000000000004</v>
      </c>
      <c r="EC2037" s="2">
        <v>4.4880000000000004</v>
      </c>
      <c r="ED2037" s="2">
        <v>4.4880000000000004</v>
      </c>
      <c r="EE2037" s="2">
        <v>4.5129999999999999</v>
      </c>
      <c r="EF2037" s="2">
        <v>4.625</v>
      </c>
      <c r="EG2037" s="2">
        <v>4.7320000000000002</v>
      </c>
      <c r="EH2037" s="2">
        <v>4.7809999999999997</v>
      </c>
      <c r="EI2037" s="2">
        <v>4.617</v>
      </c>
      <c r="EJ2037" s="2">
        <v>4.3869999999999996</v>
      </c>
      <c r="EK2037" s="2">
        <v>4.157</v>
      </c>
      <c r="EL2037" s="2">
        <v>4.1280000000000001</v>
      </c>
      <c r="EM2037" s="2">
        <v>4.1609999999999996</v>
      </c>
      <c r="EN2037" s="2">
        <v>4.1879999999999997</v>
      </c>
      <c r="EO2037" s="2">
        <v>4.1879999999999997</v>
      </c>
      <c r="EP2037" s="2">
        <v>4.2030000000000003</v>
      </c>
      <c r="EQ2037" s="2">
        <v>4.2329999999999997</v>
      </c>
      <c r="ER2037" s="2">
        <v>4.3730000000000002</v>
      </c>
      <c r="ES2037" s="2">
        <v>4.4980000000000002</v>
      </c>
      <c r="ET2037" s="2">
        <v>4.5380000000000003</v>
      </c>
      <c r="EU2037" s="2">
        <v>4.41</v>
      </c>
      <c r="EV2037" s="2">
        <v>4.2869999999999999</v>
      </c>
      <c r="EW2037" s="2">
        <v>4.157</v>
      </c>
      <c r="EX2037" s="2">
        <v>4.1580000000000004</v>
      </c>
      <c r="EY2037" s="2">
        <v>4.181</v>
      </c>
      <c r="EZ2037" s="2">
        <v>4.2279999999999998</v>
      </c>
      <c r="FA2037" s="2">
        <v>4.2380000000000004</v>
      </c>
      <c r="FB2037" s="2">
        <v>4.2329999999999997</v>
      </c>
      <c r="FC2037" s="2">
        <v>4.2629999999999999</v>
      </c>
      <c r="FD2037" s="2">
        <v>4.4029999999999996</v>
      </c>
      <c r="FE2037" s="2">
        <v>4.5430000000000001</v>
      </c>
      <c r="FF2037" s="2">
        <v>4.5529999999999999</v>
      </c>
      <c r="FG2037" s="2">
        <v>4.4249999999999998</v>
      </c>
      <c r="FH2037" s="2">
        <v>4.3019999999999996</v>
      </c>
      <c r="FI2037" s="2">
        <v>4.1719999999999997</v>
      </c>
      <c r="FJ2037" s="2">
        <v>4.173</v>
      </c>
      <c r="FK2037" s="2">
        <v>4.1959999999999997</v>
      </c>
      <c r="FL2037" s="2">
        <v>4.2430000000000003</v>
      </c>
      <c r="FM2037" s="2">
        <v>4.2530000000000001</v>
      </c>
      <c r="FN2037" s="2">
        <v>4.2480000000000002</v>
      </c>
      <c r="FO2037" s="2">
        <v>4.2779999999999996</v>
      </c>
      <c r="FP2037" s="2">
        <v>4.4180000000000001</v>
      </c>
      <c r="FQ2037" s="2">
        <v>4.5579999999999998</v>
      </c>
      <c r="FR2037" s="2">
        <v>4.5830000000000002</v>
      </c>
      <c r="FS2037" s="2">
        <v>4.4550000000000001</v>
      </c>
      <c r="FT2037" s="2">
        <v>4.3319999999999999</v>
      </c>
      <c r="FU2037" s="2">
        <v>4.202</v>
      </c>
      <c r="FV2037" s="2">
        <v>4.2030000000000003</v>
      </c>
      <c r="FW2037" s="2">
        <v>4.226</v>
      </c>
      <c r="FX2037" s="2">
        <v>4.2729999999999997</v>
      </c>
      <c r="FY2037" s="2">
        <v>4.2830000000000004</v>
      </c>
      <c r="FZ2037" s="2">
        <v>4.2779999999999996</v>
      </c>
      <c r="GA2037" s="2">
        <v>4.3079999999999998</v>
      </c>
      <c r="GB2037" s="2">
        <v>4.4480000000000004</v>
      </c>
      <c r="GC2037" s="2">
        <v>4.5880000000000001</v>
      </c>
      <c r="GD2037" s="2">
        <v>4.6280000000000001</v>
      </c>
      <c r="GE2037" s="2">
        <v>4.5</v>
      </c>
      <c r="GF2037" s="2"/>
      <c r="GG2037" s="2"/>
      <c r="GH2037" s="2"/>
      <c r="GI2037" s="2"/>
      <c r="GJ2037" s="2"/>
      <c r="GK2037" s="2"/>
      <c r="GL2037" s="2"/>
      <c r="GM2037" s="2"/>
      <c r="GN2037" s="2"/>
      <c r="GO2037" s="2"/>
      <c r="GP2037" s="2"/>
      <c r="GQ2037" s="2"/>
    </row>
    <row r="2038" spans="1:199" customFormat="1" hidden="1" x14ac:dyDescent="0.2">
      <c r="A2038">
        <f t="shared" si="484"/>
        <v>1</v>
      </c>
      <c r="B2038">
        <f t="shared" si="485"/>
        <v>2</v>
      </c>
      <c r="C2038" s="1">
        <v>36927</v>
      </c>
      <c r="D2038">
        <f t="shared" si="486"/>
        <v>2</v>
      </c>
      <c r="E2038">
        <f t="shared" si="487"/>
        <v>2001</v>
      </c>
      <c r="F2038" s="17">
        <f t="shared" si="489"/>
        <v>3.4714285714285253E-2</v>
      </c>
      <c r="G2038" s="16">
        <f t="shared" si="476"/>
        <v>-0.36633333333333429</v>
      </c>
      <c r="H2038" s="16">
        <f t="shared" si="477"/>
        <v>-2.0833333333331261E-2</v>
      </c>
      <c r="I2038" s="16">
        <f t="shared" si="478"/>
        <v>-0.38716666666666555</v>
      </c>
      <c r="J2038" s="7">
        <f>VLOOKUP(C2038,'Nymex hist.'!A:B,2,0)</f>
        <v>5.7060000000000004</v>
      </c>
      <c r="K2038" s="11">
        <f t="shared" si="488"/>
        <v>5.2942857142857145</v>
      </c>
      <c r="L2038" s="11">
        <f t="shared" si="490"/>
        <v>5.3289999999999997</v>
      </c>
      <c r="M2038" s="9">
        <f t="shared" si="479"/>
        <v>4.6416666666666666</v>
      </c>
      <c r="N2038" s="9">
        <f t="shared" si="480"/>
        <v>4.2753333333333323</v>
      </c>
      <c r="O2038" s="9">
        <f t="shared" si="481"/>
        <v>4.2545000000000011</v>
      </c>
      <c r="P2038" s="9">
        <f t="shared" si="482"/>
        <v>4.2694999999999999</v>
      </c>
      <c r="Q2038" s="9"/>
      <c r="R2038" s="8">
        <v>36927</v>
      </c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3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>
        <v>5.7060000000000004</v>
      </c>
      <c r="DM2038" s="2">
        <v>5.4</v>
      </c>
      <c r="DN2038" s="2">
        <v>5.26</v>
      </c>
      <c r="DO2038" s="2">
        <v>5.26</v>
      </c>
      <c r="DP2038" s="2">
        <v>5.29</v>
      </c>
      <c r="DQ2038" s="2">
        <v>5.31</v>
      </c>
      <c r="DR2038" s="2">
        <v>5.27</v>
      </c>
      <c r="DS2038" s="2">
        <v>5.27</v>
      </c>
      <c r="DT2038" s="2">
        <v>5.3550000000000004</v>
      </c>
      <c r="DU2038" s="2">
        <v>5.48</v>
      </c>
      <c r="DV2038" s="2">
        <v>5.51</v>
      </c>
      <c r="DW2038" s="2">
        <v>5.32</v>
      </c>
      <c r="DX2038" s="2">
        <v>4.9800000000000004</v>
      </c>
      <c r="DY2038" s="2">
        <v>4.49</v>
      </c>
      <c r="DZ2038" s="2">
        <v>4.3550000000000004</v>
      </c>
      <c r="EA2038" s="2">
        <v>4.3499999999999996</v>
      </c>
      <c r="EB2038" s="2">
        <v>4.3600000000000003</v>
      </c>
      <c r="EC2038" s="2">
        <v>4.3600000000000003</v>
      </c>
      <c r="ED2038" s="2">
        <v>4.3600000000000003</v>
      </c>
      <c r="EE2038" s="2">
        <v>4.41</v>
      </c>
      <c r="EF2038" s="2">
        <v>4.54</v>
      </c>
      <c r="EG2038" s="2">
        <v>4.665</v>
      </c>
      <c r="EH2038" s="2">
        <v>4.7149999999999999</v>
      </c>
      <c r="EI2038" s="2">
        <v>4.5519999999999996</v>
      </c>
      <c r="EJ2038" s="2">
        <v>4.3319999999999999</v>
      </c>
      <c r="EK2038" s="2">
        <v>4.117</v>
      </c>
      <c r="EL2038" s="2">
        <v>4.0830000000000002</v>
      </c>
      <c r="EM2038" s="2">
        <v>4.1079999999999997</v>
      </c>
      <c r="EN2038" s="2">
        <v>4.1269999999999998</v>
      </c>
      <c r="EO2038" s="2">
        <v>4.1349999999999998</v>
      </c>
      <c r="EP2038" s="2">
        <v>4.16</v>
      </c>
      <c r="EQ2038" s="2">
        <v>4.1900000000000004</v>
      </c>
      <c r="ER2038" s="2">
        <v>4.33</v>
      </c>
      <c r="ES2038" s="2">
        <v>4.4550000000000001</v>
      </c>
      <c r="ET2038" s="2">
        <v>4.4950000000000001</v>
      </c>
      <c r="EU2038" s="2">
        <v>4.367</v>
      </c>
      <c r="EV2038" s="2">
        <v>4.242</v>
      </c>
      <c r="EW2038" s="2">
        <v>4.117</v>
      </c>
      <c r="EX2038" s="2">
        <v>4.1079999999999997</v>
      </c>
      <c r="EY2038" s="2">
        <v>4.133</v>
      </c>
      <c r="EZ2038" s="2">
        <v>4.1619999999999999</v>
      </c>
      <c r="FA2038" s="2">
        <v>4.18</v>
      </c>
      <c r="FB2038" s="2">
        <v>4.1849999999999996</v>
      </c>
      <c r="FC2038" s="2">
        <v>4.2149999999999999</v>
      </c>
      <c r="FD2038" s="2">
        <v>4.3550000000000004</v>
      </c>
      <c r="FE2038" s="2">
        <v>4.4950000000000001</v>
      </c>
      <c r="FF2038" s="2">
        <v>4.51</v>
      </c>
      <c r="FG2038" s="2">
        <v>4.3819999999999997</v>
      </c>
      <c r="FH2038" s="2">
        <v>4.2569999999999997</v>
      </c>
      <c r="FI2038" s="2">
        <v>4.1319999999999997</v>
      </c>
      <c r="FJ2038" s="2">
        <v>4.1230000000000002</v>
      </c>
      <c r="FK2038" s="2">
        <v>4.1479999999999997</v>
      </c>
      <c r="FL2038" s="2">
        <v>4.1769999999999996</v>
      </c>
      <c r="FM2038" s="2">
        <v>4.1950000000000003</v>
      </c>
      <c r="FN2038" s="2">
        <v>4.2</v>
      </c>
      <c r="FO2038" s="2">
        <v>4.2300000000000004</v>
      </c>
      <c r="FP2038" s="2">
        <v>4.37</v>
      </c>
      <c r="FQ2038" s="2">
        <v>4.51</v>
      </c>
      <c r="FR2038" s="2">
        <v>4.54</v>
      </c>
      <c r="FS2038" s="2">
        <v>4.4119999999999999</v>
      </c>
      <c r="FT2038" s="2">
        <v>4.2869999999999999</v>
      </c>
      <c r="FU2038" s="2">
        <v>4.1619999999999999</v>
      </c>
      <c r="FV2038" s="2">
        <v>4.1529999999999996</v>
      </c>
      <c r="FW2038" s="2">
        <v>4.1779999999999999</v>
      </c>
      <c r="FX2038" s="2">
        <v>4.2069999999999999</v>
      </c>
      <c r="FY2038" s="2">
        <v>4.2249999999999996</v>
      </c>
      <c r="FZ2038" s="2">
        <v>4.2300000000000004</v>
      </c>
      <c r="GA2038" s="2">
        <v>4.26</v>
      </c>
      <c r="GB2038" s="2">
        <v>4.4000000000000004</v>
      </c>
      <c r="GC2038" s="2">
        <v>4.54</v>
      </c>
      <c r="GD2038" s="2">
        <v>4.585</v>
      </c>
      <c r="GE2038" s="2">
        <v>4.4569999999999999</v>
      </c>
      <c r="GF2038" s="2"/>
      <c r="GG2038" s="2"/>
      <c r="GH2038" s="2"/>
      <c r="GI2038" s="2"/>
      <c r="GJ2038" s="2"/>
      <c r="GK2038" s="2"/>
      <c r="GL2038" s="2"/>
      <c r="GM2038" s="2"/>
      <c r="GN2038" s="2"/>
      <c r="GO2038" s="2"/>
      <c r="GP2038" s="2"/>
      <c r="GQ2038" s="2"/>
    </row>
    <row r="2039" spans="1:199" customFormat="1" hidden="1" x14ac:dyDescent="0.2">
      <c r="A2039">
        <f t="shared" si="484"/>
        <v>2</v>
      </c>
      <c r="B2039">
        <f t="shared" si="485"/>
        <v>2</v>
      </c>
      <c r="C2039" s="1">
        <v>36928</v>
      </c>
      <c r="D2039">
        <f t="shared" si="486"/>
        <v>2</v>
      </c>
      <c r="E2039">
        <f t="shared" si="487"/>
        <v>2001</v>
      </c>
      <c r="F2039" s="17">
        <f t="shared" si="489"/>
        <v>5.5714285714287826E-3</v>
      </c>
      <c r="G2039" s="16">
        <f t="shared" si="476"/>
        <v>-0.35883333333333312</v>
      </c>
      <c r="H2039" s="16">
        <f t="shared" si="477"/>
        <v>-1.3583333333333947E-2</v>
      </c>
      <c r="I2039" s="16">
        <f t="shared" si="478"/>
        <v>-0.37241666666666706</v>
      </c>
      <c r="J2039" s="7">
        <f>VLOOKUP(C2039,'Nymex hist.'!A:B,2,0)</f>
        <v>5.7640000000000002</v>
      </c>
      <c r="K2039" s="11">
        <f t="shared" si="488"/>
        <v>5.3874285714285719</v>
      </c>
      <c r="L2039" s="11">
        <f t="shared" si="490"/>
        <v>5.3930000000000007</v>
      </c>
      <c r="M2039" s="9">
        <f t="shared" si="479"/>
        <v>4.7051666666666669</v>
      </c>
      <c r="N2039" s="9">
        <f t="shared" si="480"/>
        <v>4.3463333333333338</v>
      </c>
      <c r="O2039" s="9">
        <f t="shared" si="481"/>
        <v>4.3327499999999999</v>
      </c>
      <c r="P2039" s="9">
        <f t="shared" si="482"/>
        <v>4.3627500000000001</v>
      </c>
      <c r="Q2039" s="9"/>
      <c r="R2039" s="8">
        <v>36928</v>
      </c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3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>
        <v>5.7640000000000002</v>
      </c>
      <c r="DM2039" s="2">
        <v>5.5060000000000002</v>
      </c>
      <c r="DN2039" s="2">
        <v>5.3559999999999999</v>
      </c>
      <c r="DO2039" s="2">
        <v>5.3559999999999999</v>
      </c>
      <c r="DP2039" s="2">
        <v>5.3860000000000001</v>
      </c>
      <c r="DQ2039" s="2">
        <v>5.3959999999999999</v>
      </c>
      <c r="DR2039" s="2">
        <v>5.3559999999999999</v>
      </c>
      <c r="DS2039" s="2">
        <v>5.3559999999999999</v>
      </c>
      <c r="DT2039" s="2">
        <v>5.4409999999999998</v>
      </c>
      <c r="DU2039" s="2">
        <v>5.5510000000000002</v>
      </c>
      <c r="DV2039" s="2">
        <v>5.5709999999999997</v>
      </c>
      <c r="DW2039" s="2">
        <v>5.3710000000000004</v>
      </c>
      <c r="DX2039" s="2">
        <v>5.0309999999999997</v>
      </c>
      <c r="DY2039" s="2">
        <v>4.5510000000000002</v>
      </c>
      <c r="DZ2039" s="2">
        <v>4.4160000000000004</v>
      </c>
      <c r="EA2039" s="2">
        <v>4.4160000000000004</v>
      </c>
      <c r="EB2039" s="2">
        <v>4.4359999999999999</v>
      </c>
      <c r="EC2039" s="2">
        <v>4.4359999999999999</v>
      </c>
      <c r="ED2039" s="2">
        <v>4.4359999999999999</v>
      </c>
      <c r="EE2039" s="2">
        <v>4.4710000000000001</v>
      </c>
      <c r="EF2039" s="2">
        <v>4.601</v>
      </c>
      <c r="EG2039" s="2">
        <v>4.726</v>
      </c>
      <c r="EH2039" s="2">
        <v>4.7690000000000001</v>
      </c>
      <c r="EI2039" s="2">
        <v>4.6059999999999999</v>
      </c>
      <c r="EJ2039" s="2">
        <v>4.4009999999999998</v>
      </c>
      <c r="EK2039" s="2">
        <v>4.1920000000000002</v>
      </c>
      <c r="EL2039" s="2">
        <v>4.1580000000000004</v>
      </c>
      <c r="EM2039" s="2">
        <v>4.1829999999999998</v>
      </c>
      <c r="EN2039" s="2">
        <v>4.202</v>
      </c>
      <c r="EO2039" s="2">
        <v>4.21</v>
      </c>
      <c r="EP2039" s="2">
        <v>4.2350000000000003</v>
      </c>
      <c r="EQ2039" s="2">
        <v>4.2649999999999997</v>
      </c>
      <c r="ER2039" s="2">
        <v>4.4050000000000002</v>
      </c>
      <c r="ES2039" s="2">
        <v>4.53</v>
      </c>
      <c r="ET2039" s="2">
        <v>4.57</v>
      </c>
      <c r="EU2039" s="2">
        <v>4.4420000000000002</v>
      </c>
      <c r="EV2039" s="2">
        <v>4.3310000000000004</v>
      </c>
      <c r="EW2039" s="2">
        <v>4.2119999999999997</v>
      </c>
      <c r="EX2039" s="2">
        <v>4.1879999999999997</v>
      </c>
      <c r="EY2039" s="2">
        <v>4.2080000000000002</v>
      </c>
      <c r="EZ2039" s="2">
        <v>4.2370000000000001</v>
      </c>
      <c r="FA2039" s="2">
        <v>4.2549999999999999</v>
      </c>
      <c r="FB2039" s="2">
        <v>4.26</v>
      </c>
      <c r="FC2039" s="2">
        <v>4.29</v>
      </c>
      <c r="FD2039" s="2">
        <v>4.43</v>
      </c>
      <c r="FE2039" s="2">
        <v>4.57</v>
      </c>
      <c r="FF2039" s="2">
        <v>4.5999999999999996</v>
      </c>
      <c r="FG2039" s="2">
        <v>4.4720000000000004</v>
      </c>
      <c r="FH2039" s="2">
        <v>4.3609999999999998</v>
      </c>
      <c r="FI2039" s="2">
        <v>4.242</v>
      </c>
      <c r="FJ2039" s="2">
        <v>4.218</v>
      </c>
      <c r="FK2039" s="2">
        <v>4.2380000000000004</v>
      </c>
      <c r="FL2039" s="2">
        <v>4.2670000000000003</v>
      </c>
      <c r="FM2039" s="2">
        <v>4.2850000000000001</v>
      </c>
      <c r="FN2039" s="2">
        <v>4.29</v>
      </c>
      <c r="FO2039" s="2">
        <v>4.32</v>
      </c>
      <c r="FP2039" s="2">
        <v>4.46</v>
      </c>
      <c r="FQ2039" s="2">
        <v>4.5999999999999996</v>
      </c>
      <c r="FR2039" s="2">
        <v>4.6349999999999998</v>
      </c>
      <c r="FS2039" s="2">
        <v>4.5069999999999997</v>
      </c>
      <c r="FT2039" s="2">
        <v>4.3959999999999999</v>
      </c>
      <c r="FU2039" s="2">
        <v>4.2770000000000001</v>
      </c>
      <c r="FV2039" s="2">
        <v>4.2530000000000001</v>
      </c>
      <c r="FW2039" s="2">
        <v>4.2729999999999997</v>
      </c>
      <c r="FX2039" s="2">
        <v>4.3019999999999996</v>
      </c>
      <c r="FY2039" s="2">
        <v>4.32</v>
      </c>
      <c r="FZ2039" s="2">
        <v>4.3250000000000002</v>
      </c>
      <c r="GA2039" s="2">
        <v>4.3550000000000004</v>
      </c>
      <c r="GB2039" s="2">
        <v>4.4950000000000001</v>
      </c>
      <c r="GC2039" s="2">
        <v>4.6349999999999998</v>
      </c>
      <c r="GD2039" s="2">
        <v>4.68</v>
      </c>
      <c r="GE2039" s="2">
        <v>4.5519999999999996</v>
      </c>
      <c r="GF2039" s="2"/>
      <c r="GG2039" s="2"/>
      <c r="GH2039" s="2"/>
      <c r="GI2039" s="2"/>
      <c r="GJ2039" s="2"/>
      <c r="GK2039" s="2"/>
      <c r="GL2039" s="2"/>
      <c r="GM2039" s="2"/>
      <c r="GN2039" s="2"/>
      <c r="GO2039" s="2"/>
      <c r="GP2039" s="2"/>
      <c r="GQ2039" s="2"/>
    </row>
    <row r="2040" spans="1:199" customFormat="1" hidden="1" x14ac:dyDescent="0.2">
      <c r="A2040">
        <f t="shared" si="484"/>
        <v>3</v>
      </c>
      <c r="B2040">
        <f t="shared" si="485"/>
        <v>2</v>
      </c>
      <c r="C2040" s="1">
        <v>36929</v>
      </c>
      <c r="D2040">
        <f t="shared" si="486"/>
        <v>2</v>
      </c>
      <c r="E2040">
        <f t="shared" si="487"/>
        <v>2001</v>
      </c>
      <c r="F2040" s="17">
        <f t="shared" si="489"/>
        <v>-6.7714285714285616E-2</v>
      </c>
      <c r="G2040" s="16">
        <f t="shared" si="476"/>
        <v>-0.38008333333333333</v>
      </c>
      <c r="H2040" s="16">
        <f t="shared" si="477"/>
        <v>-2.2500000000000853E-3</v>
      </c>
      <c r="I2040" s="16">
        <f t="shared" si="478"/>
        <v>-0.38233333333333341</v>
      </c>
      <c r="J2040" s="7">
        <f>VLOOKUP(C2040,'Nymex hist.'!A:B,2,0)</f>
        <v>6.2350000000000003</v>
      </c>
      <c r="K2040" s="11">
        <f t="shared" si="488"/>
        <v>5.7627142857142859</v>
      </c>
      <c r="L2040" s="11">
        <f t="shared" si="490"/>
        <v>5.6950000000000003</v>
      </c>
      <c r="M2040" s="9">
        <f t="shared" si="479"/>
        <v>4.8782500000000004</v>
      </c>
      <c r="N2040" s="9">
        <f t="shared" si="480"/>
        <v>4.4981666666666671</v>
      </c>
      <c r="O2040" s="9">
        <f t="shared" si="481"/>
        <v>4.495916666666667</v>
      </c>
      <c r="P2040" s="9">
        <f t="shared" si="482"/>
        <v>4.5309166666666654</v>
      </c>
      <c r="Q2040" s="9"/>
      <c r="R2040" s="8">
        <v>36929</v>
      </c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3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>
        <v>6.2350000000000003</v>
      </c>
      <c r="DM2040" s="2">
        <v>5.9569999999999999</v>
      </c>
      <c r="DN2040" s="2">
        <v>5.7519999999999998</v>
      </c>
      <c r="DO2040" s="2">
        <v>5.7320000000000002</v>
      </c>
      <c r="DP2040" s="2">
        <v>5.742</v>
      </c>
      <c r="DQ2040" s="2">
        <v>5.7519999999999998</v>
      </c>
      <c r="DR2040" s="2">
        <v>5.702</v>
      </c>
      <c r="DS2040" s="2">
        <v>5.702</v>
      </c>
      <c r="DT2040" s="2">
        <v>5.7720000000000002</v>
      </c>
      <c r="DU2040" s="2">
        <v>5.8719999999999999</v>
      </c>
      <c r="DV2040" s="2">
        <v>5.8769999999999998</v>
      </c>
      <c r="DW2040" s="2">
        <v>5.6669999999999998</v>
      </c>
      <c r="DX2040" s="2">
        <v>5.2869999999999999</v>
      </c>
      <c r="DY2040" s="2">
        <v>4.7119999999999997</v>
      </c>
      <c r="DZ2040" s="2">
        <v>4.5670000000000002</v>
      </c>
      <c r="EA2040" s="2">
        <v>4.5620000000000003</v>
      </c>
      <c r="EB2040" s="2">
        <v>4.5670000000000002</v>
      </c>
      <c r="EC2040" s="2">
        <v>4.5620000000000003</v>
      </c>
      <c r="ED2040" s="2">
        <v>4.5620000000000003</v>
      </c>
      <c r="EE2040" s="2">
        <v>4.5970000000000004</v>
      </c>
      <c r="EF2040" s="2">
        <v>4.7270000000000003</v>
      </c>
      <c r="EG2040" s="2">
        <v>4.8520000000000003</v>
      </c>
      <c r="EH2040" s="2">
        <v>4.8970000000000002</v>
      </c>
      <c r="EI2040" s="2">
        <v>4.734</v>
      </c>
      <c r="EJ2040" s="2">
        <v>4.5359999999999996</v>
      </c>
      <c r="EK2040" s="2">
        <v>4.3319999999999999</v>
      </c>
      <c r="EL2040" s="2">
        <v>4.3019999999999996</v>
      </c>
      <c r="EM2040" s="2">
        <v>4.3369999999999997</v>
      </c>
      <c r="EN2040" s="2">
        <v>4.3600000000000003</v>
      </c>
      <c r="EO2040" s="2">
        <v>4.3769999999999998</v>
      </c>
      <c r="EP2040" s="2">
        <v>4.4020000000000001</v>
      </c>
      <c r="EQ2040" s="2">
        <v>4.4320000000000004</v>
      </c>
      <c r="ER2040" s="2">
        <v>4.5720000000000001</v>
      </c>
      <c r="ES2040" s="2">
        <v>4.6970000000000001</v>
      </c>
      <c r="ET2040" s="2">
        <v>4.7370000000000001</v>
      </c>
      <c r="EU2040" s="2">
        <v>4.617</v>
      </c>
      <c r="EV2040" s="2">
        <v>4.4960000000000004</v>
      </c>
      <c r="EW2040" s="2">
        <v>4.3620000000000001</v>
      </c>
      <c r="EX2040" s="2">
        <v>4.3419999999999996</v>
      </c>
      <c r="EY2040" s="2">
        <v>4.3620000000000001</v>
      </c>
      <c r="EZ2040" s="2">
        <v>4.3949999999999996</v>
      </c>
      <c r="FA2040" s="2">
        <v>4.4219999999999997</v>
      </c>
      <c r="FB2040" s="2">
        <v>4.4269999999999996</v>
      </c>
      <c r="FC2040" s="2">
        <v>4.4569999999999999</v>
      </c>
      <c r="FD2040" s="2">
        <v>4.5970000000000004</v>
      </c>
      <c r="FE2040" s="2">
        <v>4.7370000000000001</v>
      </c>
      <c r="FF2040" s="2">
        <v>4.7720000000000002</v>
      </c>
      <c r="FG2040" s="2">
        <v>4.6520000000000001</v>
      </c>
      <c r="FH2040" s="2">
        <v>4.5309999999999997</v>
      </c>
      <c r="FI2040" s="2">
        <v>4.3970000000000002</v>
      </c>
      <c r="FJ2040" s="2">
        <v>4.3769999999999998</v>
      </c>
      <c r="FK2040" s="2">
        <v>4.3970000000000002</v>
      </c>
      <c r="FL2040" s="2">
        <v>4.43</v>
      </c>
      <c r="FM2040" s="2">
        <v>4.4569999999999999</v>
      </c>
      <c r="FN2040" s="2">
        <v>4.4619999999999997</v>
      </c>
      <c r="FO2040" s="2">
        <v>4.492</v>
      </c>
      <c r="FP2040" s="2">
        <v>4.6319999999999997</v>
      </c>
      <c r="FQ2040" s="2">
        <v>4.7720000000000002</v>
      </c>
      <c r="FR2040" s="2">
        <v>4.8120000000000003</v>
      </c>
      <c r="FS2040" s="2">
        <v>4.6920000000000002</v>
      </c>
      <c r="FT2040" s="2">
        <v>4.5709999999999997</v>
      </c>
      <c r="FU2040" s="2">
        <v>4.4370000000000003</v>
      </c>
      <c r="FV2040" s="2">
        <v>4.4169999999999998</v>
      </c>
      <c r="FW2040" s="2">
        <v>4.4370000000000003</v>
      </c>
      <c r="FX2040" s="2">
        <v>4.47</v>
      </c>
      <c r="FY2040" s="2">
        <v>4.4969999999999999</v>
      </c>
      <c r="FZ2040" s="2">
        <v>4.5019999999999998</v>
      </c>
      <c r="GA2040" s="2">
        <v>4.532</v>
      </c>
      <c r="GB2040" s="2">
        <v>4.6719999999999997</v>
      </c>
      <c r="GC2040" s="2">
        <v>4.8120000000000003</v>
      </c>
      <c r="GD2040" s="2">
        <v>4.8620000000000001</v>
      </c>
      <c r="GE2040" s="2">
        <v>4.742</v>
      </c>
      <c r="GF2040" s="2"/>
      <c r="GG2040" s="2"/>
      <c r="GH2040" s="2"/>
      <c r="GI2040" s="2"/>
      <c r="GJ2040" s="2"/>
      <c r="GK2040" s="2"/>
      <c r="GL2040" s="2"/>
      <c r="GM2040" s="2"/>
      <c r="GN2040" s="2"/>
      <c r="GO2040" s="2"/>
      <c r="GP2040" s="2"/>
      <c r="GQ2040" s="2"/>
    </row>
    <row r="2041" spans="1:199" x14ac:dyDescent="0.2">
      <c r="A2041" s="36">
        <f t="shared" si="484"/>
        <v>4</v>
      </c>
      <c r="B2041" s="36">
        <f t="shared" si="485"/>
        <v>2</v>
      </c>
      <c r="C2041" s="1">
        <v>36930</v>
      </c>
      <c r="D2041">
        <f t="shared" si="486"/>
        <v>2</v>
      </c>
      <c r="E2041">
        <f t="shared" si="487"/>
        <v>2001</v>
      </c>
      <c r="F2041" s="21">
        <f t="shared" si="489"/>
        <v>-6.8000000000000504E-2</v>
      </c>
      <c r="G2041" s="21">
        <f t="shared" si="476"/>
        <v>-0.36758333333333404</v>
      </c>
      <c r="H2041" s="21">
        <f t="shared" si="477"/>
        <v>1.083333333333325E-2</v>
      </c>
      <c r="I2041" s="21">
        <f t="shared" si="478"/>
        <v>-0.35675000000000079</v>
      </c>
      <c r="J2041" s="23">
        <f>VLOOKUP(C2041,'Nymex hist.'!A:B,2,0)</f>
        <v>6.1580000000000004</v>
      </c>
      <c r="K2041" s="23">
        <f t="shared" si="488"/>
        <v>5.6540000000000008</v>
      </c>
      <c r="L2041" s="23">
        <f t="shared" si="490"/>
        <v>5.5860000000000003</v>
      </c>
      <c r="M2041" s="23">
        <f t="shared" si="479"/>
        <v>4.784416666666667</v>
      </c>
      <c r="N2041" s="23">
        <f t="shared" si="480"/>
        <v>4.4168333333333329</v>
      </c>
      <c r="O2041" s="23">
        <f t="shared" si="481"/>
        <v>4.4276666666666662</v>
      </c>
      <c r="P2041" s="23">
        <f t="shared" si="482"/>
        <v>4.4776666666666669</v>
      </c>
      <c r="R2041" s="30">
        <v>36930</v>
      </c>
      <c r="S2041" s="32"/>
      <c r="T2041" s="32"/>
      <c r="U2041" s="32"/>
      <c r="V2041" s="32"/>
      <c r="W2041" s="32"/>
      <c r="X2041" s="32"/>
      <c r="Y2041" s="32"/>
      <c r="Z2041" s="32"/>
      <c r="AA2041" s="32"/>
      <c r="AB2041" s="32"/>
      <c r="AC2041" s="32"/>
      <c r="AD2041" s="32"/>
      <c r="AE2041" s="32"/>
      <c r="AF2041" s="32"/>
      <c r="AG2041" s="32"/>
      <c r="AH2041" s="32"/>
      <c r="AI2041" s="32"/>
      <c r="AJ2041" s="34"/>
      <c r="AK2041" s="32"/>
      <c r="AL2041" s="32"/>
      <c r="AM2041" s="32"/>
      <c r="AN2041" s="32"/>
      <c r="AO2041" s="32"/>
      <c r="AP2041" s="32"/>
      <c r="AQ2041" s="32"/>
      <c r="AR2041" s="32"/>
      <c r="AS2041" s="32"/>
      <c r="AT2041" s="32"/>
      <c r="AU2041" s="32"/>
      <c r="AV2041" s="32"/>
      <c r="AW2041" s="32"/>
      <c r="AX2041" s="32"/>
      <c r="AY2041" s="32"/>
      <c r="AZ2041" s="32"/>
      <c r="BA2041" s="32"/>
      <c r="BB2041" s="32"/>
      <c r="BC2041" s="32"/>
      <c r="BD2041" s="32"/>
      <c r="BE2041" s="32"/>
      <c r="BF2041" s="32"/>
      <c r="BG2041" s="32"/>
      <c r="BH2041" s="32"/>
      <c r="BI2041" s="32"/>
      <c r="BJ2041" s="32"/>
      <c r="BK2041" s="32"/>
      <c r="BL2041" s="32"/>
      <c r="BM2041" s="32"/>
      <c r="BN2041" s="32"/>
      <c r="BO2041" s="32"/>
      <c r="BP2041" s="32"/>
      <c r="BQ2041" s="32"/>
      <c r="BR2041" s="32"/>
      <c r="BS2041" s="32"/>
      <c r="BT2041" s="32"/>
      <c r="BU2041" s="32"/>
      <c r="BV2041" s="32"/>
      <c r="BW2041" s="32"/>
      <c r="BX2041" s="32"/>
      <c r="BY2041" s="32"/>
      <c r="BZ2041" s="32"/>
      <c r="CA2041" s="32"/>
      <c r="CB2041" s="32"/>
      <c r="CC2041" s="32"/>
      <c r="CD2041" s="32"/>
      <c r="CE2041" s="32"/>
      <c r="CF2041" s="32"/>
      <c r="CG2041" s="32"/>
      <c r="CH2041" s="32"/>
      <c r="CI2041" s="32"/>
      <c r="CJ2041" s="32"/>
      <c r="CK2041" s="32"/>
      <c r="CL2041" s="32"/>
      <c r="CM2041" s="32"/>
      <c r="CN2041" s="32"/>
      <c r="CO2041" s="32"/>
      <c r="CP2041" s="32"/>
      <c r="CQ2041" s="32"/>
      <c r="CR2041" s="32"/>
      <c r="CS2041" s="32"/>
      <c r="CT2041" s="32"/>
      <c r="CU2041" s="32"/>
      <c r="CV2041" s="32"/>
      <c r="CW2041" s="32"/>
      <c r="CX2041" s="32"/>
      <c r="CY2041" s="32"/>
      <c r="CZ2041" s="32"/>
      <c r="DA2041" s="32"/>
      <c r="DB2041" s="32"/>
      <c r="DC2041" s="32"/>
      <c r="DD2041" s="32"/>
      <c r="DE2041" s="32"/>
      <c r="DF2041" s="32"/>
      <c r="DG2041" s="32"/>
      <c r="DH2041" s="32"/>
      <c r="DI2041" s="32"/>
      <c r="DJ2041" s="32"/>
      <c r="DK2041" s="32"/>
      <c r="DL2041" s="32">
        <v>6.1580000000000004</v>
      </c>
      <c r="DM2041" s="32">
        <v>5.86</v>
      </c>
      <c r="DN2041" s="32">
        <v>5.64</v>
      </c>
      <c r="DO2041" s="32">
        <v>5.62</v>
      </c>
      <c r="DP2041" s="32">
        <v>5.63</v>
      </c>
      <c r="DQ2041" s="32">
        <v>5.64</v>
      </c>
      <c r="DR2041" s="32">
        <v>5.59</v>
      </c>
      <c r="DS2041" s="32">
        <v>5.5979999999999999</v>
      </c>
      <c r="DT2041" s="32">
        <v>5.6680000000000001</v>
      </c>
      <c r="DU2041" s="32">
        <v>5.7629999999999999</v>
      </c>
      <c r="DV2041" s="32">
        <v>5.7679999999999998</v>
      </c>
      <c r="DW2041" s="32">
        <v>5.548</v>
      </c>
      <c r="DX2041" s="32">
        <v>5.1829999999999998</v>
      </c>
      <c r="DY2041" s="32">
        <v>4.633</v>
      </c>
      <c r="DZ2041" s="32">
        <v>4.4880000000000004</v>
      </c>
      <c r="EA2041" s="32">
        <v>4.4779999999999998</v>
      </c>
      <c r="EB2041" s="32">
        <v>4.4880000000000004</v>
      </c>
      <c r="EC2041" s="32">
        <v>4.4930000000000003</v>
      </c>
      <c r="ED2041" s="32">
        <v>4.4930000000000003</v>
      </c>
      <c r="EE2041" s="32">
        <v>4.4930000000000003</v>
      </c>
      <c r="EF2041" s="32">
        <v>4.6230000000000002</v>
      </c>
      <c r="EG2041" s="32">
        <v>4.7249999999999996</v>
      </c>
      <c r="EH2041" s="32">
        <v>4.7679999999999998</v>
      </c>
      <c r="EI2041" s="32">
        <v>4.6180000000000003</v>
      </c>
      <c r="EJ2041" s="32">
        <v>4.4429999999999996</v>
      </c>
      <c r="EK2041" s="32">
        <v>4.2629999999999999</v>
      </c>
      <c r="EL2041" s="32">
        <v>4.2329999999999997</v>
      </c>
      <c r="EM2041" s="32">
        <v>4.2679999999999998</v>
      </c>
      <c r="EN2041" s="32">
        <v>4.2839999999999998</v>
      </c>
      <c r="EO2041" s="32">
        <v>4.298</v>
      </c>
      <c r="EP2041" s="32">
        <v>4.3330000000000002</v>
      </c>
      <c r="EQ2041" s="32">
        <v>4.3630000000000004</v>
      </c>
      <c r="ER2041" s="32">
        <v>4.5030000000000001</v>
      </c>
      <c r="ES2041" s="32">
        <v>4.6280000000000001</v>
      </c>
      <c r="ET2041" s="32">
        <v>4.6680000000000001</v>
      </c>
      <c r="EU2041" s="32">
        <v>4.548</v>
      </c>
      <c r="EV2041" s="32">
        <v>4.423</v>
      </c>
      <c r="EW2041" s="32">
        <v>4.2930000000000001</v>
      </c>
      <c r="EX2041" s="32">
        <v>4.2830000000000004</v>
      </c>
      <c r="EY2041" s="32">
        <v>4.3029999999999999</v>
      </c>
      <c r="EZ2041" s="32">
        <v>4.3239999999999998</v>
      </c>
      <c r="FA2041" s="32">
        <v>4.3479999999999999</v>
      </c>
      <c r="FB2041" s="32">
        <v>4.3579999999999997</v>
      </c>
      <c r="FC2041" s="32">
        <v>4.3879999999999999</v>
      </c>
      <c r="FD2041" s="32">
        <v>4.5279999999999996</v>
      </c>
      <c r="FE2041" s="32">
        <v>4.6680000000000001</v>
      </c>
      <c r="FF2041" s="32">
        <v>4.718</v>
      </c>
      <c r="FG2041" s="32">
        <v>4.5979999999999999</v>
      </c>
      <c r="FH2041" s="32">
        <v>4.4729999999999999</v>
      </c>
      <c r="FI2041" s="32">
        <v>4.343</v>
      </c>
      <c r="FJ2041" s="32">
        <v>4.3330000000000002</v>
      </c>
      <c r="FK2041" s="32">
        <v>4.3529999999999998</v>
      </c>
      <c r="FL2041" s="32">
        <v>4.3739999999999997</v>
      </c>
      <c r="FM2041" s="32">
        <v>4.3979999999999997</v>
      </c>
      <c r="FN2041" s="32">
        <v>4.4080000000000004</v>
      </c>
      <c r="FO2041" s="32">
        <v>4.4379999999999997</v>
      </c>
      <c r="FP2041" s="32">
        <v>4.5780000000000003</v>
      </c>
      <c r="FQ2041" s="32">
        <v>4.718</v>
      </c>
      <c r="FR2041" s="32">
        <v>4.7729999999999997</v>
      </c>
      <c r="FS2041" s="32">
        <v>4.6529999999999996</v>
      </c>
      <c r="FT2041" s="32">
        <v>4.5279999999999996</v>
      </c>
      <c r="FU2041" s="32">
        <v>4.3979999999999997</v>
      </c>
      <c r="FV2041" s="32">
        <v>4.3879999999999999</v>
      </c>
      <c r="FW2041" s="32">
        <v>4.4080000000000004</v>
      </c>
      <c r="FX2041" s="32">
        <v>4.4290000000000003</v>
      </c>
      <c r="FY2041" s="32">
        <v>4.4530000000000003</v>
      </c>
      <c r="FZ2041" s="32">
        <v>4.4630000000000001</v>
      </c>
      <c r="GA2041" s="32">
        <v>4.4930000000000003</v>
      </c>
      <c r="GB2041" s="32">
        <v>4.633</v>
      </c>
      <c r="GC2041" s="32">
        <v>4.7729999999999997</v>
      </c>
      <c r="GD2041" s="32">
        <v>4.8330000000000002</v>
      </c>
      <c r="GE2041" s="32">
        <v>4.7130000000000001</v>
      </c>
      <c r="GF2041" s="32"/>
      <c r="GG2041" s="32"/>
      <c r="GH2041" s="32"/>
      <c r="GI2041" s="32"/>
      <c r="GJ2041" s="32"/>
      <c r="GK2041" s="32"/>
      <c r="GL2041" s="32"/>
      <c r="GM2041" s="32"/>
      <c r="GN2041" s="32"/>
      <c r="GO2041" s="32"/>
      <c r="GP2041" s="32"/>
      <c r="GQ2041" s="32"/>
    </row>
    <row r="2042" spans="1:199" customFormat="1" hidden="1" x14ac:dyDescent="0.2">
      <c r="A2042">
        <f t="shared" si="484"/>
        <v>5</v>
      </c>
      <c r="B2042">
        <f t="shared" si="485"/>
        <v>2</v>
      </c>
      <c r="C2042" s="1">
        <v>36931</v>
      </c>
      <c r="D2042">
        <f t="shared" si="486"/>
        <v>2</v>
      </c>
      <c r="E2042">
        <f t="shared" si="487"/>
        <v>2001</v>
      </c>
      <c r="F2042" s="17">
        <f t="shared" si="489"/>
        <v>-7.8714285714285737E-2</v>
      </c>
      <c r="G2042" s="16">
        <f t="shared" si="476"/>
        <v>-0.40666666666666718</v>
      </c>
      <c r="H2042" s="16">
        <f t="shared" si="477"/>
        <v>3.500000000000103E-2</v>
      </c>
      <c r="I2042" s="16">
        <f t="shared" si="478"/>
        <v>-0.37166666666666615</v>
      </c>
      <c r="J2042" s="7">
        <f>VLOOKUP(C2042,'Nymex hist.'!A:B,2,0)</f>
        <v>6.21</v>
      </c>
      <c r="K2042" s="11">
        <f t="shared" si="488"/>
        <v>5.7247142857142856</v>
      </c>
      <c r="L2042" s="11">
        <f t="shared" si="490"/>
        <v>5.6459999999999999</v>
      </c>
      <c r="M2042" s="9">
        <f t="shared" si="479"/>
        <v>4.753333333333333</v>
      </c>
      <c r="N2042" s="9">
        <f t="shared" si="480"/>
        <v>4.3466666666666658</v>
      </c>
      <c r="O2042" s="9">
        <f t="shared" si="481"/>
        <v>4.3816666666666668</v>
      </c>
      <c r="P2042" s="9">
        <f t="shared" si="482"/>
        <v>4.4316666666666658</v>
      </c>
      <c r="Q2042" s="9"/>
      <c r="R2042" s="8">
        <v>36931</v>
      </c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3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>
        <v>6.21</v>
      </c>
      <c r="DM2042" s="2">
        <v>5.9379999999999997</v>
      </c>
      <c r="DN2042" s="2">
        <v>5.7</v>
      </c>
      <c r="DO2042" s="2">
        <v>5.6849999999999996</v>
      </c>
      <c r="DP2042" s="2">
        <v>5.7050000000000001</v>
      </c>
      <c r="DQ2042" s="2">
        <v>5.71</v>
      </c>
      <c r="DR2042" s="2">
        <v>5.665</v>
      </c>
      <c r="DS2042" s="2">
        <v>5.67</v>
      </c>
      <c r="DT2042" s="2">
        <v>5.74</v>
      </c>
      <c r="DU2042" s="2">
        <v>5.835</v>
      </c>
      <c r="DV2042" s="2">
        <v>5.835</v>
      </c>
      <c r="DW2042" s="2">
        <v>5.61</v>
      </c>
      <c r="DX2042" s="2">
        <v>5.21</v>
      </c>
      <c r="DY2042" s="2">
        <v>4.6100000000000003</v>
      </c>
      <c r="DZ2042" s="2">
        <v>4.4400000000000004</v>
      </c>
      <c r="EA2042" s="2">
        <v>4.43</v>
      </c>
      <c r="EB2042" s="2">
        <v>4.4400000000000004</v>
      </c>
      <c r="EC2042" s="2">
        <v>4.4450000000000003</v>
      </c>
      <c r="ED2042" s="2">
        <v>4.4349999999999996</v>
      </c>
      <c r="EE2042" s="2">
        <v>4.4249999999999998</v>
      </c>
      <c r="EF2042" s="2">
        <v>4.54</v>
      </c>
      <c r="EG2042" s="2">
        <v>4.62</v>
      </c>
      <c r="EH2042" s="2">
        <v>4.6449999999999996</v>
      </c>
      <c r="EI2042" s="2">
        <v>4.5250000000000004</v>
      </c>
      <c r="EJ2042" s="2">
        <v>4.3499999999999996</v>
      </c>
      <c r="EK2042" s="2">
        <v>4.18</v>
      </c>
      <c r="EL2042" s="2">
        <v>4.1500000000000004</v>
      </c>
      <c r="EM2042" s="2">
        <v>4.21</v>
      </c>
      <c r="EN2042" s="2">
        <v>4.2350000000000003</v>
      </c>
      <c r="EO2042" s="2">
        <v>4.2699999999999996</v>
      </c>
      <c r="EP2042" s="2">
        <v>4.2699999999999996</v>
      </c>
      <c r="EQ2042" s="2">
        <v>4.3</v>
      </c>
      <c r="ER2042" s="2">
        <v>4.4450000000000003</v>
      </c>
      <c r="ES2042" s="2">
        <v>4.58</v>
      </c>
      <c r="ET2042" s="2">
        <v>4.62</v>
      </c>
      <c r="EU2042" s="2">
        <v>4.5</v>
      </c>
      <c r="EV2042" s="2">
        <v>4.38</v>
      </c>
      <c r="EW2042" s="2">
        <v>4.24</v>
      </c>
      <c r="EX2042" s="2">
        <v>4.22</v>
      </c>
      <c r="EY2042" s="2">
        <v>4.2549999999999999</v>
      </c>
      <c r="EZ2042" s="2">
        <v>4.2850000000000001</v>
      </c>
      <c r="FA2042" s="2">
        <v>4.33</v>
      </c>
      <c r="FB2042" s="2">
        <v>4.3049999999999997</v>
      </c>
      <c r="FC2042" s="2">
        <v>4.335</v>
      </c>
      <c r="FD2042" s="2">
        <v>4.4800000000000004</v>
      </c>
      <c r="FE2042" s="2">
        <v>4.63</v>
      </c>
      <c r="FF2042" s="2">
        <v>4.67</v>
      </c>
      <c r="FG2042" s="2">
        <v>4.55</v>
      </c>
      <c r="FH2042" s="2">
        <v>4.43</v>
      </c>
      <c r="FI2042" s="2">
        <v>4.29</v>
      </c>
      <c r="FJ2042" s="2">
        <v>4.2699999999999996</v>
      </c>
      <c r="FK2042" s="2">
        <v>4.3049999999999997</v>
      </c>
      <c r="FL2042" s="2">
        <v>4.335</v>
      </c>
      <c r="FM2042" s="2">
        <v>4.38</v>
      </c>
      <c r="FN2042" s="2">
        <v>4.3550000000000004</v>
      </c>
      <c r="FO2042" s="2">
        <v>4.3849999999999998</v>
      </c>
      <c r="FP2042" s="2">
        <v>4.53</v>
      </c>
      <c r="FQ2042" s="2">
        <v>4.68</v>
      </c>
      <c r="FR2042" s="2">
        <v>4.7249999999999996</v>
      </c>
      <c r="FS2042" s="2">
        <v>4.6050000000000004</v>
      </c>
      <c r="FT2042" s="2">
        <v>4.4850000000000003</v>
      </c>
      <c r="FU2042" s="2">
        <v>4.3449999999999998</v>
      </c>
      <c r="FV2042" s="2">
        <v>4.3250000000000002</v>
      </c>
      <c r="FW2042" s="2">
        <v>4.3600000000000003</v>
      </c>
      <c r="FX2042" s="2">
        <v>4.3899999999999997</v>
      </c>
      <c r="FY2042" s="2">
        <v>4.4349999999999996</v>
      </c>
      <c r="FZ2042" s="2">
        <v>4.41</v>
      </c>
      <c r="GA2042" s="2">
        <v>4.4400000000000004</v>
      </c>
      <c r="GB2042" s="2">
        <v>4.585</v>
      </c>
      <c r="GC2042" s="2">
        <v>4.7350000000000003</v>
      </c>
      <c r="GD2042" s="2">
        <v>4.7850000000000001</v>
      </c>
      <c r="GE2042" s="2">
        <v>4.665</v>
      </c>
      <c r="GF2042" s="2"/>
      <c r="GG2042" s="2"/>
      <c r="GH2042" s="2"/>
      <c r="GI2042" s="2"/>
      <c r="GJ2042" s="2"/>
      <c r="GK2042" s="2"/>
      <c r="GL2042" s="2"/>
      <c r="GM2042" s="2"/>
      <c r="GN2042" s="2"/>
      <c r="GO2042" s="2"/>
      <c r="GP2042" s="2"/>
      <c r="GQ2042" s="2"/>
    </row>
    <row r="2043" spans="1:199" customFormat="1" hidden="1" x14ac:dyDescent="0.2">
      <c r="A2043">
        <f t="shared" si="484"/>
        <v>1</v>
      </c>
      <c r="B2043">
        <f t="shared" si="485"/>
        <v>2</v>
      </c>
      <c r="C2043" s="1">
        <v>36934</v>
      </c>
      <c r="D2043">
        <f t="shared" si="486"/>
        <v>2</v>
      </c>
      <c r="E2043">
        <f t="shared" si="487"/>
        <v>2001</v>
      </c>
      <c r="F2043" s="17">
        <f t="shared" si="489"/>
        <v>-1.7142857142857792E-2</v>
      </c>
      <c r="G2043" s="16">
        <f t="shared" si="476"/>
        <v>-0.41208333333333513</v>
      </c>
      <c r="H2043" s="16">
        <f t="shared" si="477"/>
        <v>2.5833333333334707E-2</v>
      </c>
      <c r="I2043" s="16">
        <f t="shared" si="478"/>
        <v>-0.38625000000000043</v>
      </c>
      <c r="J2043" s="7">
        <f>VLOOKUP(C2043,'Nymex hist.'!A:B,2,0)</f>
        <v>5.8209999999999997</v>
      </c>
      <c r="K2043" s="11">
        <f t="shared" si="488"/>
        <v>5.6381428571428573</v>
      </c>
      <c r="L2043" s="11">
        <f t="shared" si="490"/>
        <v>5.6209999999999996</v>
      </c>
      <c r="M2043" s="9">
        <f t="shared" si="479"/>
        <v>4.7775000000000007</v>
      </c>
      <c r="N2043" s="9">
        <f t="shared" si="480"/>
        <v>4.3654166666666656</v>
      </c>
      <c r="O2043" s="9">
        <f t="shared" si="481"/>
        <v>4.3912500000000003</v>
      </c>
      <c r="P2043" s="9">
        <f t="shared" si="482"/>
        <v>4.4412500000000001</v>
      </c>
      <c r="Q2043" s="9"/>
      <c r="R2043" s="8">
        <v>36934</v>
      </c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3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>
        <v>5.8209999999999997</v>
      </c>
      <c r="DM2043" s="2">
        <v>5.7220000000000004</v>
      </c>
      <c r="DN2043" s="2">
        <v>5.61</v>
      </c>
      <c r="DO2043" s="2">
        <v>5.6150000000000002</v>
      </c>
      <c r="DP2043" s="2">
        <v>5.64</v>
      </c>
      <c r="DQ2043" s="2">
        <v>5.65</v>
      </c>
      <c r="DR2043" s="2">
        <v>5.61</v>
      </c>
      <c r="DS2043" s="2">
        <v>5.62</v>
      </c>
      <c r="DT2043" s="2">
        <v>5.7</v>
      </c>
      <c r="DU2043" s="2">
        <v>5.8</v>
      </c>
      <c r="DV2043" s="2">
        <v>5.81</v>
      </c>
      <c r="DW2043" s="2">
        <v>5.5949999999999998</v>
      </c>
      <c r="DX2043" s="2">
        <v>5.2</v>
      </c>
      <c r="DY2043" s="2">
        <v>4.6399999999999997</v>
      </c>
      <c r="DZ2043" s="2">
        <v>4.47</v>
      </c>
      <c r="EA2043" s="2">
        <v>4.4649999999999999</v>
      </c>
      <c r="EB2043" s="2">
        <v>4.4850000000000003</v>
      </c>
      <c r="EC2043" s="2">
        <v>4.49</v>
      </c>
      <c r="ED2043" s="2">
        <v>4.4749999999999996</v>
      </c>
      <c r="EE2043" s="2">
        <v>4.46</v>
      </c>
      <c r="EF2043" s="2">
        <v>4.57</v>
      </c>
      <c r="EG2043" s="2">
        <v>4.67</v>
      </c>
      <c r="EH2043" s="2">
        <v>4.6950000000000003</v>
      </c>
      <c r="EI2043" s="2">
        <v>4.5750000000000002</v>
      </c>
      <c r="EJ2043" s="2">
        <v>4.41</v>
      </c>
      <c r="EK2043" s="2">
        <v>4.22</v>
      </c>
      <c r="EL2043" s="2">
        <v>4.1749999999999998</v>
      </c>
      <c r="EM2043" s="2">
        <v>4.22</v>
      </c>
      <c r="EN2043" s="2">
        <v>4.24</v>
      </c>
      <c r="EO2043" s="2">
        <v>4.2699999999999996</v>
      </c>
      <c r="EP2043" s="2">
        <v>4.2699999999999996</v>
      </c>
      <c r="EQ2043" s="2">
        <v>4.2949999999999999</v>
      </c>
      <c r="ER2043" s="2">
        <v>4.4400000000000004</v>
      </c>
      <c r="ES2043" s="2">
        <v>4.5750000000000002</v>
      </c>
      <c r="ET2043" s="2">
        <v>4.6150000000000002</v>
      </c>
      <c r="EU2043" s="2">
        <v>4.4950000000000001</v>
      </c>
      <c r="EV2043" s="2">
        <v>4.4400000000000004</v>
      </c>
      <c r="EW2043" s="2">
        <v>4.28</v>
      </c>
      <c r="EX2043" s="2">
        <v>4.2450000000000001</v>
      </c>
      <c r="EY2043" s="2">
        <v>4.2649999999999997</v>
      </c>
      <c r="EZ2043" s="2">
        <v>4.29</v>
      </c>
      <c r="FA2043" s="2">
        <v>4.33</v>
      </c>
      <c r="FB2043" s="2">
        <v>4.3049999999999997</v>
      </c>
      <c r="FC2043" s="2">
        <v>4.33</v>
      </c>
      <c r="FD2043" s="2">
        <v>4.4749999999999996</v>
      </c>
      <c r="FE2043" s="2">
        <v>4.625</v>
      </c>
      <c r="FF2043" s="2">
        <v>4.665</v>
      </c>
      <c r="FG2043" s="2">
        <v>4.5449999999999999</v>
      </c>
      <c r="FH2043" s="2">
        <v>4.49</v>
      </c>
      <c r="FI2043" s="2">
        <v>4.33</v>
      </c>
      <c r="FJ2043" s="2">
        <v>4.2949999999999999</v>
      </c>
      <c r="FK2043" s="2">
        <v>4.3150000000000004</v>
      </c>
      <c r="FL2043" s="2">
        <v>4.34</v>
      </c>
      <c r="FM2043" s="2">
        <v>4.38</v>
      </c>
      <c r="FN2043" s="2">
        <v>4.3550000000000004</v>
      </c>
      <c r="FO2043" s="2">
        <v>4.38</v>
      </c>
      <c r="FP2043" s="2">
        <v>4.5250000000000004</v>
      </c>
      <c r="FQ2043" s="2">
        <v>4.6749999999999998</v>
      </c>
      <c r="FR2043" s="2">
        <v>4.7249999999999996</v>
      </c>
      <c r="FS2043" s="2">
        <v>4.6050000000000004</v>
      </c>
      <c r="FT2043" s="2">
        <v>4.55</v>
      </c>
      <c r="FU2043" s="2">
        <v>4.3899999999999997</v>
      </c>
      <c r="FV2043" s="2">
        <v>4.3550000000000004</v>
      </c>
      <c r="FW2043" s="2">
        <v>4.375</v>
      </c>
      <c r="FX2043" s="2">
        <v>4.4000000000000004</v>
      </c>
      <c r="FY2043" s="2">
        <v>4.4400000000000004</v>
      </c>
      <c r="FZ2043" s="2">
        <v>4.415</v>
      </c>
      <c r="GA2043" s="2">
        <v>4.4400000000000004</v>
      </c>
      <c r="GB2043" s="2">
        <v>4.585</v>
      </c>
      <c r="GC2043" s="2">
        <v>4.7350000000000003</v>
      </c>
      <c r="GD2043" s="2">
        <v>4.7949999999999999</v>
      </c>
      <c r="GE2043" s="2">
        <v>4.6749999999999998</v>
      </c>
      <c r="GF2043" s="2"/>
      <c r="GG2043" s="2"/>
      <c r="GH2043" s="2"/>
      <c r="GI2043" s="2"/>
      <c r="GJ2043" s="2"/>
      <c r="GK2043" s="2"/>
      <c r="GL2043" s="2"/>
      <c r="GM2043" s="2"/>
      <c r="GN2043" s="2"/>
      <c r="GO2043" s="2"/>
      <c r="GP2043" s="2"/>
      <c r="GQ2043" s="2"/>
    </row>
    <row r="2044" spans="1:199" customFormat="1" hidden="1" x14ac:dyDescent="0.2">
      <c r="A2044">
        <f t="shared" si="484"/>
        <v>2</v>
      </c>
      <c r="B2044">
        <f t="shared" si="485"/>
        <v>2</v>
      </c>
      <c r="C2044" s="1">
        <v>36935</v>
      </c>
      <c r="D2044">
        <f t="shared" si="486"/>
        <v>2</v>
      </c>
      <c r="E2044">
        <f t="shared" si="487"/>
        <v>2001</v>
      </c>
      <c r="F2044" s="17">
        <f t="shared" si="489"/>
        <v>-8.7857142857142634E-2</v>
      </c>
      <c r="G2044" s="16">
        <f t="shared" si="476"/>
        <v>-0.3987500000000006</v>
      </c>
      <c r="H2044" s="16">
        <f t="shared" si="477"/>
        <v>3.0416666666666536E-2</v>
      </c>
      <c r="I2044" s="16">
        <f t="shared" si="478"/>
        <v>-0.36833333333333407</v>
      </c>
      <c r="J2044" s="7">
        <f>VLOOKUP(C2044,'Nymex hist.'!A:B,2,0)</f>
        <v>6.0190000000000001</v>
      </c>
      <c r="K2044" s="11">
        <f t="shared" si="488"/>
        <v>5.7468571428571433</v>
      </c>
      <c r="L2044" s="11">
        <f t="shared" si="490"/>
        <v>5.6590000000000007</v>
      </c>
      <c r="M2044" s="9">
        <f t="shared" si="479"/>
        <v>4.7954166666666671</v>
      </c>
      <c r="N2044" s="9">
        <f t="shared" si="480"/>
        <v>4.3966666666666665</v>
      </c>
      <c r="O2044" s="9">
        <f t="shared" si="481"/>
        <v>4.427083333333333</v>
      </c>
      <c r="P2044" s="9">
        <f t="shared" si="482"/>
        <v>4.4770833333333329</v>
      </c>
      <c r="Q2044" s="9"/>
      <c r="R2044" s="8">
        <v>36935</v>
      </c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3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>
        <v>6.0190000000000001</v>
      </c>
      <c r="DM2044" s="2">
        <v>5.891</v>
      </c>
      <c r="DN2044" s="2">
        <v>5.7409999999999997</v>
      </c>
      <c r="DO2044" s="2">
        <v>5.726</v>
      </c>
      <c r="DP2044" s="2">
        <v>5.74</v>
      </c>
      <c r="DQ2044" s="2">
        <v>5.74</v>
      </c>
      <c r="DR2044" s="2">
        <v>5.6950000000000003</v>
      </c>
      <c r="DS2044" s="2">
        <v>5.6950000000000003</v>
      </c>
      <c r="DT2044" s="2">
        <v>5.77</v>
      </c>
      <c r="DU2044" s="2">
        <v>5.86</v>
      </c>
      <c r="DV2044" s="2">
        <v>5.8550000000000004</v>
      </c>
      <c r="DW2044" s="2">
        <v>5.6050000000000004</v>
      </c>
      <c r="DX2044" s="2">
        <v>5.2050000000000001</v>
      </c>
      <c r="DY2044" s="2">
        <v>4.6500000000000004</v>
      </c>
      <c r="DZ2044" s="2">
        <v>4.4850000000000003</v>
      </c>
      <c r="EA2044" s="2">
        <v>4.4800000000000004</v>
      </c>
      <c r="EB2044" s="2">
        <v>4.5</v>
      </c>
      <c r="EC2044" s="2">
        <v>4.5049999999999999</v>
      </c>
      <c r="ED2044" s="2">
        <v>4.49</v>
      </c>
      <c r="EE2044" s="2">
        <v>4.4749999999999996</v>
      </c>
      <c r="EF2044" s="2">
        <v>4.59</v>
      </c>
      <c r="EG2044" s="2">
        <v>4.7050000000000001</v>
      </c>
      <c r="EH2044" s="2">
        <v>4.7300000000000004</v>
      </c>
      <c r="EI2044" s="2">
        <v>4.6100000000000003</v>
      </c>
      <c r="EJ2044" s="2">
        <v>4.4450000000000003</v>
      </c>
      <c r="EK2044" s="2">
        <v>4.2549999999999999</v>
      </c>
      <c r="EL2044" s="2">
        <v>4.21</v>
      </c>
      <c r="EM2044" s="2">
        <v>4.2549999999999999</v>
      </c>
      <c r="EN2044" s="2">
        <v>4.2750000000000004</v>
      </c>
      <c r="EO2044" s="2">
        <v>4.3049999999999997</v>
      </c>
      <c r="EP2044" s="2">
        <v>4.3049999999999997</v>
      </c>
      <c r="EQ2044" s="2">
        <v>4.3150000000000004</v>
      </c>
      <c r="ER2044" s="2">
        <v>4.46</v>
      </c>
      <c r="ES2044" s="2">
        <v>4.5949999999999998</v>
      </c>
      <c r="ET2044" s="2">
        <v>4.6349999999999998</v>
      </c>
      <c r="EU2044" s="2">
        <v>4.5149999999999997</v>
      </c>
      <c r="EV2044" s="2">
        <v>4.4749999999999996</v>
      </c>
      <c r="EW2044" s="2">
        <v>4.3150000000000004</v>
      </c>
      <c r="EX2044" s="2">
        <v>4.28</v>
      </c>
      <c r="EY2044" s="2">
        <v>4.3</v>
      </c>
      <c r="EZ2044" s="2">
        <v>4.3250000000000002</v>
      </c>
      <c r="FA2044" s="2">
        <v>4.3650000000000002</v>
      </c>
      <c r="FB2044" s="2">
        <v>4.3650000000000002</v>
      </c>
      <c r="FC2044" s="2">
        <v>4.375</v>
      </c>
      <c r="FD2044" s="2">
        <v>4.5199999999999996</v>
      </c>
      <c r="FE2044" s="2">
        <v>4.6550000000000002</v>
      </c>
      <c r="FF2044" s="2">
        <v>4.6849999999999996</v>
      </c>
      <c r="FG2044" s="2">
        <v>4.5650000000000004</v>
      </c>
      <c r="FH2044" s="2">
        <v>4.5250000000000004</v>
      </c>
      <c r="FI2044" s="2">
        <v>4.3650000000000002</v>
      </c>
      <c r="FJ2044" s="2">
        <v>4.33</v>
      </c>
      <c r="FK2044" s="2">
        <v>4.3499999999999996</v>
      </c>
      <c r="FL2044" s="2">
        <v>4.375</v>
      </c>
      <c r="FM2044" s="2">
        <v>4.415</v>
      </c>
      <c r="FN2044" s="2">
        <v>4.415</v>
      </c>
      <c r="FO2044" s="2">
        <v>4.4249999999999998</v>
      </c>
      <c r="FP2044" s="2">
        <v>4.57</v>
      </c>
      <c r="FQ2044" s="2">
        <v>4.7050000000000001</v>
      </c>
      <c r="FR2044" s="2">
        <v>4.7450000000000001</v>
      </c>
      <c r="FS2044" s="2">
        <v>4.625</v>
      </c>
      <c r="FT2044" s="2">
        <v>4.585</v>
      </c>
      <c r="FU2044" s="2">
        <v>4.4249999999999998</v>
      </c>
      <c r="FV2044" s="2">
        <v>4.3899999999999997</v>
      </c>
      <c r="FW2044" s="2">
        <v>4.41</v>
      </c>
      <c r="FX2044" s="2">
        <v>4.4349999999999996</v>
      </c>
      <c r="FY2044" s="2">
        <v>4.4749999999999996</v>
      </c>
      <c r="FZ2044" s="2">
        <v>4.4749999999999996</v>
      </c>
      <c r="GA2044" s="2">
        <v>4.4850000000000003</v>
      </c>
      <c r="GB2044" s="2">
        <v>4.63</v>
      </c>
      <c r="GC2044" s="2">
        <v>4.7649999999999997</v>
      </c>
      <c r="GD2044" s="2">
        <v>4.8150000000000004</v>
      </c>
      <c r="GE2044" s="2">
        <v>4.6950000000000003</v>
      </c>
      <c r="GF2044" s="2"/>
      <c r="GG2044" s="2"/>
      <c r="GH2044" s="2"/>
      <c r="GI2044" s="2"/>
      <c r="GJ2044" s="2"/>
      <c r="GK2044" s="2"/>
      <c r="GL2044" s="2"/>
      <c r="GM2044" s="2"/>
      <c r="GN2044" s="2"/>
      <c r="GO2044" s="2"/>
      <c r="GP2044" s="2"/>
      <c r="GQ2044" s="2"/>
    </row>
    <row r="2045" spans="1:199" customFormat="1" hidden="1" x14ac:dyDescent="0.2">
      <c r="A2045">
        <f t="shared" si="484"/>
        <v>3</v>
      </c>
      <c r="B2045">
        <f t="shared" si="485"/>
        <v>2</v>
      </c>
      <c r="C2045" s="1">
        <v>36936</v>
      </c>
      <c r="D2045">
        <f t="shared" si="486"/>
        <v>2</v>
      </c>
      <c r="E2045">
        <f t="shared" si="487"/>
        <v>2001</v>
      </c>
      <c r="F2045" s="17">
        <f t="shared" si="489"/>
        <v>-7.2857142857145618E-3</v>
      </c>
      <c r="G2045" s="16">
        <f t="shared" si="476"/>
        <v>-0.39016666666666744</v>
      </c>
      <c r="H2045" s="16">
        <f t="shared" si="477"/>
        <v>2.6666666666667282E-2</v>
      </c>
      <c r="I2045" s="16">
        <f t="shared" si="478"/>
        <v>-0.36350000000000016</v>
      </c>
      <c r="J2045" s="7">
        <f>VLOOKUP(C2045,'Nymex hist.'!A:B,2,0)</f>
        <v>5.5179999999999998</v>
      </c>
      <c r="K2045" s="11">
        <f t="shared" si="488"/>
        <v>5.4742857142857142</v>
      </c>
      <c r="L2045" s="11">
        <f t="shared" si="490"/>
        <v>5.4669999999999996</v>
      </c>
      <c r="M2045" s="9">
        <f t="shared" si="479"/>
        <v>4.6559166666666671</v>
      </c>
      <c r="N2045" s="9">
        <f t="shared" si="480"/>
        <v>4.2657499999999997</v>
      </c>
      <c r="O2045" s="9">
        <f t="shared" si="481"/>
        <v>4.292416666666667</v>
      </c>
      <c r="P2045" s="9">
        <f t="shared" si="482"/>
        <v>4.3574166666666665</v>
      </c>
      <c r="Q2045" s="9"/>
      <c r="R2045" s="8">
        <v>36936</v>
      </c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3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>
        <v>5.5179999999999998</v>
      </c>
      <c r="DM2045" s="2">
        <v>5.4829999999999997</v>
      </c>
      <c r="DN2045" s="2">
        <v>5.4530000000000003</v>
      </c>
      <c r="DO2045" s="2">
        <v>5.4630000000000001</v>
      </c>
      <c r="DP2045" s="2">
        <v>5.4829999999999997</v>
      </c>
      <c r="DQ2045" s="2">
        <v>5.4950000000000001</v>
      </c>
      <c r="DR2045" s="2">
        <v>5.4649999999999999</v>
      </c>
      <c r="DS2045" s="2">
        <v>5.4779999999999998</v>
      </c>
      <c r="DT2045" s="2">
        <v>5.5629999999999997</v>
      </c>
      <c r="DU2045" s="2">
        <v>5.6580000000000004</v>
      </c>
      <c r="DV2045" s="2">
        <v>5.6680000000000001</v>
      </c>
      <c r="DW2045" s="2">
        <v>5.4180000000000001</v>
      </c>
      <c r="DX2045" s="2">
        <v>5.0279999999999996</v>
      </c>
      <c r="DY2045" s="2">
        <v>4.5279999999999996</v>
      </c>
      <c r="DZ2045" s="2">
        <v>4.3630000000000004</v>
      </c>
      <c r="EA2045" s="2">
        <v>4.3579999999999997</v>
      </c>
      <c r="EB2045" s="2">
        <v>4.3780000000000001</v>
      </c>
      <c r="EC2045" s="2">
        <v>4.3780000000000001</v>
      </c>
      <c r="ED2045" s="2">
        <v>4.3630000000000004</v>
      </c>
      <c r="EE2045" s="2">
        <v>4.3479999999999999</v>
      </c>
      <c r="EF2045" s="2">
        <v>4.4630000000000001</v>
      </c>
      <c r="EG2045" s="2">
        <v>4.5780000000000003</v>
      </c>
      <c r="EH2045" s="2">
        <v>4.6029999999999998</v>
      </c>
      <c r="EI2045" s="2">
        <v>4.4779999999999998</v>
      </c>
      <c r="EJ2045" s="2">
        <v>4.3129999999999997</v>
      </c>
      <c r="EK2045" s="2">
        <v>4.1230000000000002</v>
      </c>
      <c r="EL2045" s="2">
        <v>4.093</v>
      </c>
      <c r="EM2045" s="2">
        <v>4.1360000000000001</v>
      </c>
      <c r="EN2045" s="2">
        <v>4.1479999999999997</v>
      </c>
      <c r="EO2045" s="2">
        <v>4.1680000000000001</v>
      </c>
      <c r="EP2045" s="2">
        <v>4.1680000000000001</v>
      </c>
      <c r="EQ2045" s="2">
        <v>4.1779999999999999</v>
      </c>
      <c r="ER2045" s="2">
        <v>4.3230000000000004</v>
      </c>
      <c r="ES2045" s="2">
        <v>4.4580000000000002</v>
      </c>
      <c r="ET2045" s="2">
        <v>4.4980000000000002</v>
      </c>
      <c r="EU2045" s="2">
        <v>4.3780000000000001</v>
      </c>
      <c r="EV2045" s="2">
        <v>4.2729999999999997</v>
      </c>
      <c r="EW2045" s="2">
        <v>4.1829999999999998</v>
      </c>
      <c r="EX2045" s="2">
        <v>4.1630000000000003</v>
      </c>
      <c r="EY2045" s="2">
        <v>4.1909999999999998</v>
      </c>
      <c r="EZ2045" s="2">
        <v>4.218</v>
      </c>
      <c r="FA2045" s="2">
        <v>4.2380000000000004</v>
      </c>
      <c r="FB2045" s="2">
        <v>4.2279999999999998</v>
      </c>
      <c r="FC2045" s="2">
        <v>4.2380000000000004</v>
      </c>
      <c r="FD2045" s="2">
        <v>4.383</v>
      </c>
      <c r="FE2045" s="2">
        <v>4.5179999999999998</v>
      </c>
      <c r="FF2045" s="2">
        <v>4.5629999999999997</v>
      </c>
      <c r="FG2045" s="2">
        <v>4.4429999999999996</v>
      </c>
      <c r="FH2045" s="2">
        <v>4.3380000000000001</v>
      </c>
      <c r="FI2045" s="2">
        <v>4.2480000000000002</v>
      </c>
      <c r="FJ2045" s="2">
        <v>4.2279999999999998</v>
      </c>
      <c r="FK2045" s="2">
        <v>4.2560000000000002</v>
      </c>
      <c r="FL2045" s="2">
        <v>4.2830000000000004</v>
      </c>
      <c r="FM2045" s="2">
        <v>4.3029999999999999</v>
      </c>
      <c r="FN2045" s="2">
        <v>4.2930000000000001</v>
      </c>
      <c r="FO2045" s="2">
        <v>4.3029999999999999</v>
      </c>
      <c r="FP2045" s="2">
        <v>4.4480000000000004</v>
      </c>
      <c r="FQ2045" s="2">
        <v>4.5830000000000002</v>
      </c>
      <c r="FR2045" s="2">
        <v>4.6280000000000001</v>
      </c>
      <c r="FS2045" s="2">
        <v>4.508</v>
      </c>
      <c r="FT2045" s="2">
        <v>4.4029999999999996</v>
      </c>
      <c r="FU2045" s="2">
        <v>4.3129999999999997</v>
      </c>
      <c r="FV2045" s="2">
        <v>4.2930000000000001</v>
      </c>
      <c r="FW2045" s="2">
        <v>4.3209999999999997</v>
      </c>
      <c r="FX2045" s="2">
        <v>4.3479999999999999</v>
      </c>
      <c r="FY2045" s="2">
        <v>4.3680000000000003</v>
      </c>
      <c r="FZ2045" s="2">
        <v>4.3579999999999997</v>
      </c>
      <c r="GA2045" s="2">
        <v>4.3680000000000003</v>
      </c>
      <c r="GB2045" s="2">
        <v>4.5129999999999999</v>
      </c>
      <c r="GC2045" s="2">
        <v>4.6479999999999997</v>
      </c>
      <c r="GD2045" s="2">
        <v>4.6980000000000004</v>
      </c>
      <c r="GE2045" s="2">
        <v>4.5780000000000003</v>
      </c>
      <c r="GF2045" s="2"/>
      <c r="GG2045" s="2"/>
      <c r="GH2045" s="2"/>
      <c r="GI2045" s="2"/>
      <c r="GJ2045" s="2"/>
      <c r="GK2045" s="2"/>
      <c r="GL2045" s="2"/>
      <c r="GM2045" s="2"/>
      <c r="GN2045" s="2"/>
      <c r="GO2045" s="2"/>
      <c r="GP2045" s="2"/>
      <c r="GQ2045" s="2"/>
    </row>
    <row r="2046" spans="1:199" x14ac:dyDescent="0.2">
      <c r="A2046" s="36">
        <f t="shared" si="484"/>
        <v>4</v>
      </c>
      <c r="B2046" s="36">
        <f t="shared" si="485"/>
        <v>2</v>
      </c>
      <c r="C2046" s="1">
        <v>36937</v>
      </c>
      <c r="D2046">
        <f t="shared" si="486"/>
        <v>2</v>
      </c>
      <c r="E2046">
        <f t="shared" si="487"/>
        <v>2001</v>
      </c>
      <c r="F2046" s="21">
        <f t="shared" si="489"/>
        <v>-2.3314285714285177E-2</v>
      </c>
      <c r="G2046" s="21">
        <f t="shared" si="476"/>
        <v>-0.390083333333334</v>
      </c>
      <c r="H2046" s="21">
        <f t="shared" si="477"/>
        <v>2.6666666666666394E-2</v>
      </c>
      <c r="I2046" s="21">
        <f t="shared" si="478"/>
        <v>-0.36341666666666761</v>
      </c>
      <c r="J2046" s="23">
        <f>VLOOKUP(C2046,'Nymex hist.'!A:B,2,0)</f>
        <v>5.5940000000000003</v>
      </c>
      <c r="K2046" s="23">
        <f t="shared" si="488"/>
        <v>5.5457142857142854</v>
      </c>
      <c r="L2046" s="23">
        <f t="shared" si="490"/>
        <v>5.5224000000000002</v>
      </c>
      <c r="M2046" s="23">
        <f t="shared" si="479"/>
        <v>4.7128333333333341</v>
      </c>
      <c r="N2046" s="23">
        <f t="shared" si="480"/>
        <v>4.3227500000000001</v>
      </c>
      <c r="O2046" s="23">
        <f t="shared" si="481"/>
        <v>4.3494166666666665</v>
      </c>
      <c r="P2046" s="23">
        <f t="shared" si="482"/>
        <v>4.4144166666666669</v>
      </c>
      <c r="R2046" s="30">
        <v>36937</v>
      </c>
      <c r="S2046" s="32"/>
      <c r="T2046" s="32"/>
      <c r="U2046" s="32"/>
      <c r="V2046" s="32"/>
      <c r="W2046" s="32"/>
      <c r="X2046" s="32"/>
      <c r="Y2046" s="32"/>
      <c r="Z2046" s="32"/>
      <c r="AA2046" s="32"/>
      <c r="AB2046" s="32"/>
      <c r="AC2046" s="32"/>
      <c r="AD2046" s="32"/>
      <c r="AE2046" s="32"/>
      <c r="AF2046" s="32"/>
      <c r="AG2046" s="32"/>
      <c r="AH2046" s="32"/>
      <c r="AI2046" s="32"/>
      <c r="AJ2046" s="34"/>
      <c r="AK2046" s="32"/>
      <c r="AL2046" s="32"/>
      <c r="AM2046" s="32"/>
      <c r="AN2046" s="32"/>
      <c r="AO2046" s="32"/>
      <c r="AP2046" s="32"/>
      <c r="AQ2046" s="32"/>
      <c r="AR2046" s="32"/>
      <c r="AS2046" s="32"/>
      <c r="AT2046" s="32"/>
      <c r="AU2046" s="32"/>
      <c r="AV2046" s="32"/>
      <c r="AW2046" s="32"/>
      <c r="AX2046" s="32"/>
      <c r="AY2046" s="32"/>
      <c r="AZ2046" s="32"/>
      <c r="BA2046" s="32"/>
      <c r="BB2046" s="32"/>
      <c r="BC2046" s="32"/>
      <c r="BD2046" s="32"/>
      <c r="BE2046" s="32"/>
      <c r="BF2046" s="32"/>
      <c r="BG2046" s="32"/>
      <c r="BH2046" s="32"/>
      <c r="BI2046" s="32"/>
      <c r="BJ2046" s="32"/>
      <c r="BK2046" s="32"/>
      <c r="BL2046" s="32"/>
      <c r="BM2046" s="32"/>
      <c r="BN2046" s="32"/>
      <c r="BO2046" s="32"/>
      <c r="BP2046" s="32"/>
      <c r="BQ2046" s="32"/>
      <c r="BR2046" s="32"/>
      <c r="BS2046" s="32"/>
      <c r="BT2046" s="32"/>
      <c r="BU2046" s="32"/>
      <c r="BV2046" s="32"/>
      <c r="BW2046" s="32"/>
      <c r="BX2046" s="32"/>
      <c r="BY2046" s="32"/>
      <c r="BZ2046" s="32"/>
      <c r="CA2046" s="32"/>
      <c r="CB2046" s="32"/>
      <c r="CC2046" s="32"/>
      <c r="CD2046" s="32"/>
      <c r="CE2046" s="32"/>
      <c r="CF2046" s="32"/>
      <c r="CG2046" s="32"/>
      <c r="CH2046" s="32"/>
      <c r="CI2046" s="32"/>
      <c r="CJ2046" s="32"/>
      <c r="CK2046" s="32"/>
      <c r="CL2046" s="32"/>
      <c r="CM2046" s="32"/>
      <c r="CN2046" s="32"/>
      <c r="CO2046" s="32"/>
      <c r="CP2046" s="32"/>
      <c r="CQ2046" s="32"/>
      <c r="CR2046" s="32"/>
      <c r="CS2046" s="32"/>
      <c r="CT2046" s="32"/>
      <c r="CU2046" s="32"/>
      <c r="CV2046" s="32"/>
      <c r="CW2046" s="32"/>
      <c r="CX2046" s="32"/>
      <c r="CY2046" s="32"/>
      <c r="CZ2046" s="32"/>
      <c r="DA2046" s="32"/>
      <c r="DB2046" s="32"/>
      <c r="DC2046" s="32"/>
      <c r="DD2046" s="32"/>
      <c r="DE2046" s="32"/>
      <c r="DF2046" s="32"/>
      <c r="DG2046" s="32"/>
      <c r="DH2046" s="32"/>
      <c r="DI2046" s="32"/>
      <c r="DJ2046" s="32"/>
      <c r="DK2046" s="32"/>
      <c r="DL2046" s="32">
        <v>5.5940000000000003</v>
      </c>
      <c r="DM2046" s="32">
        <v>5.5549999999999997</v>
      </c>
      <c r="DN2046" s="32">
        <v>5.5250000000000004</v>
      </c>
      <c r="DO2046" s="32">
        <v>5.54</v>
      </c>
      <c r="DP2046" s="32">
        <v>5.56</v>
      </c>
      <c r="DQ2046" s="32">
        <v>5.57</v>
      </c>
      <c r="DR2046" s="32">
        <v>5.53</v>
      </c>
      <c r="DS2046" s="32">
        <v>5.54</v>
      </c>
      <c r="DT2046" s="32">
        <v>5.62</v>
      </c>
      <c r="DU2046" s="32">
        <v>5.7130000000000001</v>
      </c>
      <c r="DV2046" s="32">
        <v>5.7229999999999999</v>
      </c>
      <c r="DW2046" s="32">
        <v>5.4729999999999999</v>
      </c>
      <c r="DX2046" s="32">
        <v>5.0830000000000002</v>
      </c>
      <c r="DY2046" s="32">
        <v>4.5830000000000002</v>
      </c>
      <c r="DZ2046" s="32">
        <v>4.423</v>
      </c>
      <c r="EA2046" s="32">
        <v>4.4180000000000001</v>
      </c>
      <c r="EB2046" s="32">
        <v>4.4379999999999997</v>
      </c>
      <c r="EC2046" s="32">
        <v>4.4379999999999997</v>
      </c>
      <c r="ED2046" s="32">
        <v>4.4210000000000003</v>
      </c>
      <c r="EE2046" s="32">
        <v>4.4029999999999996</v>
      </c>
      <c r="EF2046" s="32">
        <v>4.5179999999999998</v>
      </c>
      <c r="EG2046" s="32">
        <v>4.633</v>
      </c>
      <c r="EH2046" s="32">
        <v>4.66</v>
      </c>
      <c r="EI2046" s="32">
        <v>4.5350000000000001</v>
      </c>
      <c r="EJ2046" s="32">
        <v>4.37</v>
      </c>
      <c r="EK2046" s="32">
        <v>4.18</v>
      </c>
      <c r="EL2046" s="32">
        <v>4.1500000000000004</v>
      </c>
      <c r="EM2046" s="32">
        <v>4.1929999999999996</v>
      </c>
      <c r="EN2046" s="32">
        <v>4.2050000000000001</v>
      </c>
      <c r="EO2046" s="32">
        <v>4.2249999999999996</v>
      </c>
      <c r="EP2046" s="32">
        <v>4.2249999999999996</v>
      </c>
      <c r="EQ2046" s="32">
        <v>4.2350000000000003</v>
      </c>
      <c r="ER2046" s="32">
        <v>4.38</v>
      </c>
      <c r="ES2046" s="32">
        <v>4.5149999999999997</v>
      </c>
      <c r="ET2046" s="32">
        <v>4.5549999999999997</v>
      </c>
      <c r="EU2046" s="32">
        <v>4.4349999999999996</v>
      </c>
      <c r="EV2046" s="32">
        <v>4.33</v>
      </c>
      <c r="EW2046" s="32">
        <v>4.24</v>
      </c>
      <c r="EX2046" s="32">
        <v>4.22</v>
      </c>
      <c r="EY2046" s="32">
        <v>4.2480000000000002</v>
      </c>
      <c r="EZ2046" s="32">
        <v>4.2750000000000004</v>
      </c>
      <c r="FA2046" s="32">
        <v>4.2949999999999999</v>
      </c>
      <c r="FB2046" s="32">
        <v>4.2850000000000001</v>
      </c>
      <c r="FC2046" s="32">
        <v>4.2949999999999999</v>
      </c>
      <c r="FD2046" s="32">
        <v>4.4400000000000004</v>
      </c>
      <c r="FE2046" s="32">
        <v>4.5750000000000002</v>
      </c>
      <c r="FF2046" s="32">
        <v>4.62</v>
      </c>
      <c r="FG2046" s="32">
        <v>4.5</v>
      </c>
      <c r="FH2046" s="32">
        <v>4.3949999999999996</v>
      </c>
      <c r="FI2046" s="32">
        <v>4.3049999999999997</v>
      </c>
      <c r="FJ2046" s="32">
        <v>4.2850000000000001</v>
      </c>
      <c r="FK2046" s="32">
        <v>4.3129999999999997</v>
      </c>
      <c r="FL2046" s="32">
        <v>4.34</v>
      </c>
      <c r="FM2046" s="32">
        <v>4.3600000000000003</v>
      </c>
      <c r="FN2046" s="32">
        <v>4.3499999999999996</v>
      </c>
      <c r="FO2046" s="32">
        <v>4.3600000000000003</v>
      </c>
      <c r="FP2046" s="32">
        <v>4.5049999999999999</v>
      </c>
      <c r="FQ2046" s="32">
        <v>4.6399999999999997</v>
      </c>
      <c r="FR2046" s="32">
        <v>4.6900000000000004</v>
      </c>
      <c r="FS2046" s="32">
        <v>4.57</v>
      </c>
      <c r="FT2046" s="32">
        <v>4.4649999999999999</v>
      </c>
      <c r="FU2046" s="32">
        <v>4.375</v>
      </c>
      <c r="FV2046" s="32">
        <v>4.3550000000000004</v>
      </c>
      <c r="FW2046" s="32">
        <v>4.383</v>
      </c>
      <c r="FX2046" s="32">
        <v>4.41</v>
      </c>
      <c r="FY2046" s="32">
        <v>4.43</v>
      </c>
      <c r="FZ2046" s="32">
        <v>4.42</v>
      </c>
      <c r="GA2046" s="32">
        <v>4.43</v>
      </c>
      <c r="GB2046" s="32">
        <v>4.5750000000000002</v>
      </c>
      <c r="GC2046" s="32">
        <v>4.71</v>
      </c>
      <c r="GD2046" s="32">
        <v>4.76</v>
      </c>
      <c r="GE2046" s="32">
        <v>4.6399999999999997</v>
      </c>
      <c r="GF2046" s="32"/>
      <c r="GG2046" s="32"/>
      <c r="GH2046" s="32"/>
      <c r="GI2046" s="32"/>
      <c r="GJ2046" s="32"/>
      <c r="GK2046" s="32"/>
      <c r="GL2046" s="32"/>
      <c r="GM2046" s="32"/>
      <c r="GN2046" s="32"/>
      <c r="GO2046" s="32"/>
      <c r="GP2046" s="32"/>
      <c r="GQ2046" s="32"/>
    </row>
    <row r="2047" spans="1:199" customFormat="1" hidden="1" x14ac:dyDescent="0.2">
      <c r="A2047">
        <f t="shared" si="484"/>
        <v>5</v>
      </c>
      <c r="B2047">
        <f t="shared" si="485"/>
        <v>2</v>
      </c>
      <c r="C2047" s="1">
        <v>36938</v>
      </c>
      <c r="D2047">
        <f t="shared" si="486"/>
        <v>2</v>
      </c>
      <c r="E2047">
        <f t="shared" si="487"/>
        <v>2001</v>
      </c>
      <c r="F2047" s="17">
        <f t="shared" si="489"/>
        <v>-2.7942857142856603E-2</v>
      </c>
      <c r="G2047" s="16">
        <f t="shared" si="476"/>
        <v>-0.34341666666666626</v>
      </c>
      <c r="H2047" s="16">
        <f t="shared" si="477"/>
        <v>4.3749999999999289E-2</v>
      </c>
      <c r="I2047" s="16">
        <f t="shared" si="478"/>
        <v>-0.29966666666666697</v>
      </c>
      <c r="J2047" s="7">
        <f>VLOOKUP(C2047,'Nymex hist.'!A:B,2,0)</f>
        <v>5.5679999999999996</v>
      </c>
      <c r="K2047" s="11">
        <f t="shared" ref="K2047:K2078" si="491">AVERAGE(DM2047:DS2047)</f>
        <v>5.5161428571428557</v>
      </c>
      <c r="L2047" s="11">
        <f t="shared" si="490"/>
        <v>5.4881999999999991</v>
      </c>
      <c r="M2047" s="9">
        <f t="shared" si="479"/>
        <v>4.7098333333333331</v>
      </c>
      <c r="N2047" s="9">
        <f t="shared" si="480"/>
        <v>4.3664166666666668</v>
      </c>
      <c r="O2047" s="9">
        <f t="shared" si="481"/>
        <v>4.4101666666666661</v>
      </c>
      <c r="P2047" s="9">
        <f t="shared" si="482"/>
        <v>4.4751666666666665</v>
      </c>
      <c r="Q2047" s="9"/>
      <c r="R2047" s="8">
        <v>36938</v>
      </c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3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>
        <v>5.5679999999999996</v>
      </c>
      <c r="DM2047" s="2">
        <v>5.5279999999999996</v>
      </c>
      <c r="DN2047" s="2">
        <v>5.5</v>
      </c>
      <c r="DO2047" s="2">
        <v>5.5049999999999999</v>
      </c>
      <c r="DP2047" s="2">
        <v>5.53</v>
      </c>
      <c r="DQ2047" s="2">
        <v>5.54</v>
      </c>
      <c r="DR2047" s="2">
        <v>5.5</v>
      </c>
      <c r="DS2047" s="2">
        <v>5.51</v>
      </c>
      <c r="DT2047" s="2">
        <v>5.59</v>
      </c>
      <c r="DU2047" s="2">
        <v>5.6829999999999998</v>
      </c>
      <c r="DV2047" s="2">
        <v>5.6879999999999997</v>
      </c>
      <c r="DW2047" s="2">
        <v>5.4349999999999996</v>
      </c>
      <c r="DX2047" s="2">
        <v>5.0449999999999999</v>
      </c>
      <c r="DY2047" s="2">
        <v>4.5650000000000004</v>
      </c>
      <c r="DZ2047" s="2">
        <v>4.42</v>
      </c>
      <c r="EA2047" s="2">
        <v>4.4249999999999998</v>
      </c>
      <c r="EB2047" s="2">
        <v>4.4450000000000003</v>
      </c>
      <c r="EC2047" s="2">
        <v>4.4450000000000003</v>
      </c>
      <c r="ED2047" s="2">
        <v>4.43</v>
      </c>
      <c r="EE2047" s="2">
        <v>4.4249999999999998</v>
      </c>
      <c r="EF2047" s="2">
        <v>4.54</v>
      </c>
      <c r="EG2047" s="2">
        <v>4.6550000000000002</v>
      </c>
      <c r="EH2047" s="2">
        <v>4.6950000000000003</v>
      </c>
      <c r="EI2047" s="2">
        <v>4.5750000000000002</v>
      </c>
      <c r="EJ2047" s="2">
        <v>4.415</v>
      </c>
      <c r="EK2047" s="2">
        <v>4.2249999999999996</v>
      </c>
      <c r="EL2047" s="2">
        <v>4.1950000000000003</v>
      </c>
      <c r="EM2047" s="2">
        <v>4.2380000000000004</v>
      </c>
      <c r="EN2047" s="2">
        <v>4.25</v>
      </c>
      <c r="EO2047" s="2">
        <v>4.2729999999999997</v>
      </c>
      <c r="EP2047" s="2">
        <v>4.2729999999999997</v>
      </c>
      <c r="EQ2047" s="2">
        <v>4.2830000000000004</v>
      </c>
      <c r="ER2047" s="2">
        <v>4.42</v>
      </c>
      <c r="ES2047" s="2">
        <v>4.5549999999999997</v>
      </c>
      <c r="ET2047" s="2">
        <v>4.5949999999999998</v>
      </c>
      <c r="EU2047" s="2">
        <v>4.4749999999999996</v>
      </c>
      <c r="EV2047" s="2">
        <v>4.3949999999999996</v>
      </c>
      <c r="EW2047" s="2">
        <v>4.3049999999999997</v>
      </c>
      <c r="EX2047" s="2">
        <v>4.2850000000000001</v>
      </c>
      <c r="EY2047" s="2">
        <v>4.3129999999999997</v>
      </c>
      <c r="EZ2047" s="2">
        <v>4.34</v>
      </c>
      <c r="FA2047" s="2">
        <v>4.3630000000000004</v>
      </c>
      <c r="FB2047" s="2">
        <v>4.3529999999999998</v>
      </c>
      <c r="FC2047" s="2">
        <v>4.3630000000000004</v>
      </c>
      <c r="FD2047" s="2">
        <v>4.5</v>
      </c>
      <c r="FE2047" s="2">
        <v>4.6349999999999998</v>
      </c>
      <c r="FF2047" s="2">
        <v>4.66</v>
      </c>
      <c r="FG2047" s="2">
        <v>4.54</v>
      </c>
      <c r="FH2047" s="2">
        <v>4.46</v>
      </c>
      <c r="FI2047" s="2">
        <v>4.37</v>
      </c>
      <c r="FJ2047" s="2">
        <v>4.3499999999999996</v>
      </c>
      <c r="FK2047" s="2">
        <v>4.3780000000000001</v>
      </c>
      <c r="FL2047" s="2">
        <v>4.4050000000000002</v>
      </c>
      <c r="FM2047" s="2">
        <v>4.4279999999999999</v>
      </c>
      <c r="FN2047" s="2">
        <v>4.4180000000000001</v>
      </c>
      <c r="FO2047" s="2">
        <v>4.4279999999999999</v>
      </c>
      <c r="FP2047" s="2">
        <v>4.5650000000000004</v>
      </c>
      <c r="FQ2047" s="2">
        <v>4.7</v>
      </c>
      <c r="FR2047" s="2">
        <v>4.7300000000000004</v>
      </c>
      <c r="FS2047" s="2">
        <v>4.6100000000000003</v>
      </c>
      <c r="FT2047" s="2">
        <v>4.53</v>
      </c>
      <c r="FU2047" s="2">
        <v>4.4400000000000004</v>
      </c>
      <c r="FV2047" s="2">
        <v>4.42</v>
      </c>
      <c r="FW2047" s="2">
        <v>4.4480000000000004</v>
      </c>
      <c r="FX2047" s="2">
        <v>4.4749999999999996</v>
      </c>
      <c r="FY2047" s="2">
        <v>4.4980000000000002</v>
      </c>
      <c r="FZ2047" s="2">
        <v>4.4880000000000004</v>
      </c>
      <c r="GA2047" s="2">
        <v>4.4980000000000002</v>
      </c>
      <c r="GB2047" s="2">
        <v>4.6349999999999998</v>
      </c>
      <c r="GC2047" s="2">
        <v>4.7699999999999996</v>
      </c>
      <c r="GD2047" s="2">
        <v>4.8</v>
      </c>
      <c r="GE2047" s="2">
        <v>4.68</v>
      </c>
      <c r="GF2047" s="2"/>
      <c r="GG2047" s="2"/>
      <c r="GH2047" s="2"/>
      <c r="GI2047" s="2"/>
      <c r="GJ2047" s="2"/>
      <c r="GK2047" s="2"/>
      <c r="GL2047" s="2"/>
      <c r="GM2047" s="2"/>
      <c r="GN2047" s="2"/>
      <c r="GO2047" s="2"/>
      <c r="GP2047" s="2"/>
      <c r="GQ2047" s="2"/>
    </row>
    <row r="2048" spans="1:199" customFormat="1" hidden="1" x14ac:dyDescent="0.2">
      <c r="A2048">
        <f t="shared" si="484"/>
        <v>2</v>
      </c>
      <c r="B2048">
        <f t="shared" si="485"/>
        <v>2</v>
      </c>
      <c r="C2048" s="1">
        <v>36942</v>
      </c>
      <c r="D2048">
        <f t="shared" si="486"/>
        <v>2</v>
      </c>
      <c r="E2048">
        <f t="shared" si="487"/>
        <v>2001</v>
      </c>
      <c r="F2048" s="17">
        <f t="shared" si="489"/>
        <v>2.7285714285715024E-2</v>
      </c>
      <c r="G2048" s="16">
        <f t="shared" si="476"/>
        <v>-0.32183333333333319</v>
      </c>
      <c r="H2048" s="16">
        <f t="shared" si="477"/>
        <v>4.5416666666666217E-2</v>
      </c>
      <c r="I2048" s="16">
        <f t="shared" si="478"/>
        <v>-0.27641666666666698</v>
      </c>
      <c r="J2048" s="7">
        <f>VLOOKUP(C2048,'Nymex hist.'!A:B,2,0)</f>
        <v>5.2779999999999996</v>
      </c>
      <c r="K2048" s="11">
        <f t="shared" si="491"/>
        <v>5.2897142857142851</v>
      </c>
      <c r="L2048" s="11">
        <f t="shared" si="490"/>
        <v>5.3170000000000002</v>
      </c>
      <c r="M2048" s="9">
        <f t="shared" si="479"/>
        <v>4.6079166666666662</v>
      </c>
      <c r="N2048" s="9">
        <f t="shared" si="480"/>
        <v>4.286083333333333</v>
      </c>
      <c r="O2048" s="9">
        <f t="shared" si="481"/>
        <v>4.3314999999999992</v>
      </c>
      <c r="P2048" s="9">
        <f t="shared" si="482"/>
        <v>4.3965000000000005</v>
      </c>
      <c r="Q2048" s="9"/>
      <c r="R2048" s="8">
        <v>36942</v>
      </c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3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>
        <v>5.2779999999999996</v>
      </c>
      <c r="DM2048" s="2">
        <v>5.2640000000000002</v>
      </c>
      <c r="DN2048" s="2">
        <v>5.26</v>
      </c>
      <c r="DO2048" s="2">
        <v>5.2789999999999999</v>
      </c>
      <c r="DP2048" s="2">
        <v>5.31</v>
      </c>
      <c r="DQ2048" s="2">
        <v>5.3250000000000002</v>
      </c>
      <c r="DR2048" s="2">
        <v>5.29</v>
      </c>
      <c r="DS2048" s="2">
        <v>5.3</v>
      </c>
      <c r="DT2048" s="2">
        <v>5.39</v>
      </c>
      <c r="DU2048" s="2">
        <v>5.5</v>
      </c>
      <c r="DV2048" s="2">
        <v>5.5149999999999997</v>
      </c>
      <c r="DW2048" s="2">
        <v>5.28</v>
      </c>
      <c r="DX2048" s="2">
        <v>4.9000000000000004</v>
      </c>
      <c r="DY2048" s="2">
        <v>4.46</v>
      </c>
      <c r="DZ2048" s="2">
        <v>4.33</v>
      </c>
      <c r="EA2048" s="2">
        <v>4.335</v>
      </c>
      <c r="EB2048" s="2">
        <v>4.3650000000000002</v>
      </c>
      <c r="EC2048" s="2">
        <v>4.37</v>
      </c>
      <c r="ED2048" s="2">
        <v>4.3550000000000004</v>
      </c>
      <c r="EE2048" s="2">
        <v>4.3499999999999996</v>
      </c>
      <c r="EF2048" s="2">
        <v>4.4649999999999999</v>
      </c>
      <c r="EG2048" s="2">
        <v>4.57</v>
      </c>
      <c r="EH2048" s="2">
        <v>4.6100000000000003</v>
      </c>
      <c r="EI2048" s="2">
        <v>4.49</v>
      </c>
      <c r="EJ2048" s="2">
        <v>4.33</v>
      </c>
      <c r="EK2048" s="2">
        <v>4.1399999999999997</v>
      </c>
      <c r="EL2048" s="2">
        <v>4.1100000000000003</v>
      </c>
      <c r="EM2048" s="2">
        <v>4.1539999999999999</v>
      </c>
      <c r="EN2048" s="2">
        <v>4.17</v>
      </c>
      <c r="EO2048" s="2">
        <v>4.1980000000000004</v>
      </c>
      <c r="EP2048" s="2">
        <v>4.1980000000000004</v>
      </c>
      <c r="EQ2048" s="2">
        <v>4.2080000000000002</v>
      </c>
      <c r="ER2048" s="2">
        <v>4.3449999999999998</v>
      </c>
      <c r="ES2048" s="2">
        <v>4.4800000000000004</v>
      </c>
      <c r="ET2048" s="2">
        <v>4.5199999999999996</v>
      </c>
      <c r="EU2048" s="2">
        <v>4.4000000000000004</v>
      </c>
      <c r="EV2048" s="2">
        <v>4.3099999999999996</v>
      </c>
      <c r="EW2048" s="2">
        <v>4.22</v>
      </c>
      <c r="EX2048" s="2">
        <v>4.2</v>
      </c>
      <c r="EY2048" s="2">
        <v>4.2290000000000001</v>
      </c>
      <c r="EZ2048" s="2">
        <v>4.26</v>
      </c>
      <c r="FA2048" s="2">
        <v>4.2880000000000003</v>
      </c>
      <c r="FB2048" s="2">
        <v>4.2779999999999996</v>
      </c>
      <c r="FC2048" s="2">
        <v>4.2880000000000003</v>
      </c>
      <c r="FD2048" s="2">
        <v>4.4249999999999998</v>
      </c>
      <c r="FE2048" s="2">
        <v>4.5599999999999996</v>
      </c>
      <c r="FF2048" s="2">
        <v>4.585</v>
      </c>
      <c r="FG2048" s="2">
        <v>4.4649999999999999</v>
      </c>
      <c r="FH2048" s="2">
        <v>4.375</v>
      </c>
      <c r="FI2048" s="2">
        <v>4.2850000000000001</v>
      </c>
      <c r="FJ2048" s="2">
        <v>4.2649999999999997</v>
      </c>
      <c r="FK2048" s="2">
        <v>4.2939999999999996</v>
      </c>
      <c r="FL2048" s="2">
        <v>4.3250000000000002</v>
      </c>
      <c r="FM2048" s="2">
        <v>4.3529999999999998</v>
      </c>
      <c r="FN2048" s="2">
        <v>4.343</v>
      </c>
      <c r="FO2048" s="2">
        <v>4.3529999999999998</v>
      </c>
      <c r="FP2048" s="2">
        <v>4.49</v>
      </c>
      <c r="FQ2048" s="2">
        <v>4.625</v>
      </c>
      <c r="FR2048" s="2">
        <v>4.6550000000000002</v>
      </c>
      <c r="FS2048" s="2">
        <v>4.5350000000000001</v>
      </c>
      <c r="FT2048" s="2">
        <v>4.4450000000000003</v>
      </c>
      <c r="FU2048" s="2">
        <v>4.3550000000000004</v>
      </c>
      <c r="FV2048" s="2">
        <v>4.335</v>
      </c>
      <c r="FW2048" s="2">
        <v>4.3639999999999999</v>
      </c>
      <c r="FX2048" s="2">
        <v>4.3949999999999996</v>
      </c>
      <c r="FY2048" s="2">
        <v>4.423</v>
      </c>
      <c r="FZ2048" s="2">
        <v>4.4130000000000003</v>
      </c>
      <c r="GA2048" s="2">
        <v>4.423</v>
      </c>
      <c r="GB2048" s="2">
        <v>4.5599999999999996</v>
      </c>
      <c r="GC2048" s="2">
        <v>4.6950000000000003</v>
      </c>
      <c r="GD2048" s="2">
        <v>4.7249999999999996</v>
      </c>
      <c r="GE2048" s="2">
        <v>4.6050000000000004</v>
      </c>
      <c r="GF2048" s="2"/>
      <c r="GG2048" s="2"/>
      <c r="GH2048" s="2"/>
      <c r="GI2048" s="2"/>
      <c r="GJ2048" s="2"/>
      <c r="GK2048" s="2"/>
      <c r="GL2048" s="2"/>
      <c r="GM2048" s="2"/>
      <c r="GN2048" s="2"/>
      <c r="GO2048" s="2"/>
      <c r="GP2048" s="2"/>
      <c r="GQ2048" s="2"/>
    </row>
    <row r="2049" spans="1:199" customFormat="1" hidden="1" x14ac:dyDescent="0.2">
      <c r="A2049">
        <f t="shared" si="484"/>
        <v>3</v>
      </c>
      <c r="B2049">
        <f t="shared" si="485"/>
        <v>2</v>
      </c>
      <c r="C2049" s="1">
        <v>36943</v>
      </c>
      <c r="D2049">
        <f t="shared" si="486"/>
        <v>2</v>
      </c>
      <c r="E2049">
        <f t="shared" si="487"/>
        <v>2001</v>
      </c>
      <c r="F2049" s="17">
        <f t="shared" si="489"/>
        <v>5.7571428571429273E-2</v>
      </c>
      <c r="G2049" s="16">
        <f t="shared" si="476"/>
        <v>-0.31725000000000048</v>
      </c>
      <c r="H2049" s="16">
        <f t="shared" si="477"/>
        <v>4.5416666666666217E-2</v>
      </c>
      <c r="I2049" s="16">
        <f t="shared" si="478"/>
        <v>-0.27183333333333426</v>
      </c>
      <c r="J2049" s="7">
        <f>VLOOKUP(C2049,'Nymex hist.'!A:B,2,0)</f>
        <v>5.1459999999999999</v>
      </c>
      <c r="K2049" s="11">
        <f t="shared" si="491"/>
        <v>5.1954285714285708</v>
      </c>
      <c r="L2049" s="11">
        <f t="shared" si="490"/>
        <v>5.2530000000000001</v>
      </c>
      <c r="M2049" s="9">
        <f t="shared" si="479"/>
        <v>4.5633333333333335</v>
      </c>
      <c r="N2049" s="9">
        <f t="shared" si="480"/>
        <v>4.246083333333333</v>
      </c>
      <c r="O2049" s="9">
        <f t="shared" si="481"/>
        <v>4.2914999999999992</v>
      </c>
      <c r="P2049" s="9">
        <f t="shared" si="482"/>
        <v>4.3564999999999996</v>
      </c>
      <c r="Q2049" s="9"/>
      <c r="R2049" s="8">
        <v>36943</v>
      </c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3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>
        <v>5.1459999999999999</v>
      </c>
      <c r="DM2049" s="2">
        <v>5.15</v>
      </c>
      <c r="DN2049" s="2">
        <v>5.1550000000000002</v>
      </c>
      <c r="DO2049" s="2">
        <v>5.1829999999999998</v>
      </c>
      <c r="DP2049" s="2">
        <v>5.22</v>
      </c>
      <c r="DQ2049" s="2">
        <v>5.2350000000000003</v>
      </c>
      <c r="DR2049" s="2">
        <v>5.2050000000000001</v>
      </c>
      <c r="DS2049" s="2">
        <v>5.22</v>
      </c>
      <c r="DT2049" s="2">
        <v>5.3150000000000004</v>
      </c>
      <c r="DU2049" s="2">
        <v>5.43</v>
      </c>
      <c r="DV2049" s="2">
        <v>5.45</v>
      </c>
      <c r="DW2049" s="2">
        <v>5.22</v>
      </c>
      <c r="DX2049" s="2">
        <v>4.8499999999999996</v>
      </c>
      <c r="DY2049" s="2">
        <v>4.42</v>
      </c>
      <c r="DZ2049" s="2">
        <v>4.29</v>
      </c>
      <c r="EA2049" s="2">
        <v>4.2949999999999999</v>
      </c>
      <c r="EB2049" s="2">
        <v>4.3250000000000002</v>
      </c>
      <c r="EC2049" s="2">
        <v>4.33</v>
      </c>
      <c r="ED2049" s="2">
        <v>4.3150000000000004</v>
      </c>
      <c r="EE2049" s="2">
        <v>4.3099999999999996</v>
      </c>
      <c r="EF2049" s="2">
        <v>4.4249999999999998</v>
      </c>
      <c r="EG2049" s="2">
        <v>4.53</v>
      </c>
      <c r="EH2049" s="2">
        <v>4.57</v>
      </c>
      <c r="EI2049" s="2">
        <v>4.45</v>
      </c>
      <c r="EJ2049" s="2">
        <v>4.29</v>
      </c>
      <c r="EK2049" s="2">
        <v>4.0999999999999996</v>
      </c>
      <c r="EL2049" s="2">
        <v>4.07</v>
      </c>
      <c r="EM2049" s="2">
        <v>4.1139999999999999</v>
      </c>
      <c r="EN2049" s="2">
        <v>4.13</v>
      </c>
      <c r="EO2049" s="2">
        <v>4.1580000000000004</v>
      </c>
      <c r="EP2049" s="2">
        <v>4.1580000000000004</v>
      </c>
      <c r="EQ2049" s="2">
        <v>4.1680000000000001</v>
      </c>
      <c r="ER2049" s="2">
        <v>4.3049999999999997</v>
      </c>
      <c r="ES2049" s="2">
        <v>4.4400000000000004</v>
      </c>
      <c r="ET2049" s="2">
        <v>4.4800000000000004</v>
      </c>
      <c r="EU2049" s="2">
        <v>4.3600000000000003</v>
      </c>
      <c r="EV2049" s="2">
        <v>4.2699999999999996</v>
      </c>
      <c r="EW2049" s="2">
        <v>4.18</v>
      </c>
      <c r="EX2049" s="2">
        <v>4.16</v>
      </c>
      <c r="EY2049" s="2">
        <v>4.1890000000000001</v>
      </c>
      <c r="EZ2049" s="2">
        <v>4.22</v>
      </c>
      <c r="FA2049" s="2">
        <v>4.2480000000000002</v>
      </c>
      <c r="FB2049" s="2">
        <v>4.2380000000000004</v>
      </c>
      <c r="FC2049" s="2">
        <v>4.2480000000000002</v>
      </c>
      <c r="FD2049" s="2">
        <v>4.3849999999999998</v>
      </c>
      <c r="FE2049" s="2">
        <v>4.5199999999999996</v>
      </c>
      <c r="FF2049" s="2">
        <v>4.5449999999999999</v>
      </c>
      <c r="FG2049" s="2">
        <v>4.4249999999999998</v>
      </c>
      <c r="FH2049" s="2">
        <v>4.335</v>
      </c>
      <c r="FI2049" s="2">
        <v>4.2450000000000001</v>
      </c>
      <c r="FJ2049" s="2">
        <v>4.2249999999999996</v>
      </c>
      <c r="FK2049" s="2">
        <v>4.2539999999999996</v>
      </c>
      <c r="FL2049" s="2">
        <v>4.2850000000000001</v>
      </c>
      <c r="FM2049" s="2">
        <v>4.3129999999999997</v>
      </c>
      <c r="FN2049" s="2">
        <v>4.3029999999999999</v>
      </c>
      <c r="FO2049" s="2">
        <v>4.3129999999999997</v>
      </c>
      <c r="FP2049" s="2">
        <v>4.45</v>
      </c>
      <c r="FQ2049" s="2">
        <v>4.585</v>
      </c>
      <c r="FR2049" s="2">
        <v>4.6150000000000002</v>
      </c>
      <c r="FS2049" s="2">
        <v>4.4950000000000001</v>
      </c>
      <c r="FT2049" s="2">
        <v>4.4050000000000002</v>
      </c>
      <c r="FU2049" s="2">
        <v>4.3150000000000004</v>
      </c>
      <c r="FV2049" s="2">
        <v>4.2949999999999999</v>
      </c>
      <c r="FW2049" s="2">
        <v>4.3239999999999998</v>
      </c>
      <c r="FX2049" s="2">
        <v>4.3550000000000004</v>
      </c>
      <c r="FY2049" s="2">
        <v>4.383</v>
      </c>
      <c r="FZ2049" s="2">
        <v>4.3730000000000002</v>
      </c>
      <c r="GA2049" s="2">
        <v>4.383</v>
      </c>
      <c r="GB2049" s="2">
        <v>4.5199999999999996</v>
      </c>
      <c r="GC2049" s="2">
        <v>4.6550000000000002</v>
      </c>
      <c r="GD2049" s="2">
        <v>4.6849999999999996</v>
      </c>
      <c r="GE2049" s="2">
        <v>4.5650000000000004</v>
      </c>
      <c r="GF2049" s="2"/>
      <c r="GG2049" s="2"/>
      <c r="GH2049" s="2"/>
      <c r="GI2049" s="2"/>
      <c r="GJ2049" s="2"/>
      <c r="GK2049" s="2"/>
      <c r="GL2049" s="2"/>
      <c r="GM2049" s="2"/>
      <c r="GN2049" s="2"/>
      <c r="GO2049" s="2"/>
      <c r="GP2049" s="2"/>
      <c r="GQ2049" s="2"/>
    </row>
    <row r="2050" spans="1:199" x14ac:dyDescent="0.2">
      <c r="A2050" s="36">
        <f t="shared" si="484"/>
        <v>4</v>
      </c>
      <c r="B2050" s="36">
        <f t="shared" si="485"/>
        <v>2</v>
      </c>
      <c r="C2050" s="1">
        <v>36944</v>
      </c>
      <c r="D2050">
        <f t="shared" si="486"/>
        <v>2</v>
      </c>
      <c r="E2050">
        <f t="shared" si="487"/>
        <v>2001</v>
      </c>
      <c r="F2050" s="21">
        <f t="shared" si="489"/>
        <v>5.0428571428572155E-2</v>
      </c>
      <c r="G2050" s="21">
        <f t="shared" si="476"/>
        <v>-0.31416666666666782</v>
      </c>
      <c r="H2050" s="21">
        <f t="shared" si="477"/>
        <v>4.5416666666667105E-2</v>
      </c>
      <c r="I2050" s="21">
        <f t="shared" si="478"/>
        <v>-0.26875000000000071</v>
      </c>
      <c r="J2050" s="23">
        <f>VLOOKUP(C2050,'Nymex hist.'!A:B,2,0)</f>
        <v>5.1420000000000003</v>
      </c>
      <c r="K2050" s="23">
        <f t="shared" si="491"/>
        <v>5.2135714285714281</v>
      </c>
      <c r="L2050" s="23">
        <f t="shared" si="490"/>
        <v>5.2640000000000002</v>
      </c>
      <c r="M2050" s="23">
        <f t="shared" si="479"/>
        <v>4.5752500000000005</v>
      </c>
      <c r="N2050" s="23">
        <f t="shared" si="480"/>
        <v>4.2610833333333327</v>
      </c>
      <c r="O2050" s="23">
        <f t="shared" si="481"/>
        <v>4.3064999999999998</v>
      </c>
      <c r="P2050" s="23">
        <f t="shared" si="482"/>
        <v>4.3715000000000002</v>
      </c>
      <c r="R2050" s="30">
        <v>36944</v>
      </c>
      <c r="S2050" s="32"/>
      <c r="T2050" s="32"/>
      <c r="U2050" s="32"/>
      <c r="V2050" s="32"/>
      <c r="W2050" s="32"/>
      <c r="X2050" s="32"/>
      <c r="Y2050" s="32"/>
      <c r="Z2050" s="32"/>
      <c r="AA2050" s="32"/>
      <c r="AB2050" s="32"/>
      <c r="AC2050" s="32"/>
      <c r="AD2050" s="32"/>
      <c r="AE2050" s="32"/>
      <c r="AF2050" s="32"/>
      <c r="AG2050" s="32"/>
      <c r="AH2050" s="32"/>
      <c r="AI2050" s="32"/>
      <c r="AJ2050" s="34"/>
      <c r="AK2050" s="32"/>
      <c r="AL2050" s="32"/>
      <c r="AM2050" s="32"/>
      <c r="AN2050" s="32"/>
      <c r="AO2050" s="32"/>
      <c r="AP2050" s="32"/>
      <c r="AQ2050" s="32"/>
      <c r="AR2050" s="32"/>
      <c r="AS2050" s="32"/>
      <c r="AT2050" s="32"/>
      <c r="AU2050" s="32"/>
      <c r="AV2050" s="32"/>
      <c r="AW2050" s="32"/>
      <c r="AX2050" s="32"/>
      <c r="AY2050" s="32"/>
      <c r="AZ2050" s="32"/>
      <c r="BA2050" s="32"/>
      <c r="BB2050" s="32"/>
      <c r="BC2050" s="32"/>
      <c r="BD2050" s="32"/>
      <c r="BE2050" s="32"/>
      <c r="BF2050" s="32"/>
      <c r="BG2050" s="32"/>
      <c r="BH2050" s="32"/>
      <c r="BI2050" s="32"/>
      <c r="BJ2050" s="32"/>
      <c r="BK2050" s="32"/>
      <c r="BL2050" s="32"/>
      <c r="BM2050" s="32"/>
      <c r="BN2050" s="32"/>
      <c r="BO2050" s="32"/>
      <c r="BP2050" s="32"/>
      <c r="BQ2050" s="32"/>
      <c r="BR2050" s="32"/>
      <c r="BS2050" s="32"/>
      <c r="BT2050" s="32"/>
      <c r="BU2050" s="32"/>
      <c r="BV2050" s="32"/>
      <c r="BW2050" s="32"/>
      <c r="BX2050" s="32"/>
      <c r="BY2050" s="32"/>
      <c r="BZ2050" s="32"/>
      <c r="CA2050" s="32"/>
      <c r="CB2050" s="32"/>
      <c r="CC2050" s="32"/>
      <c r="CD2050" s="32"/>
      <c r="CE2050" s="32"/>
      <c r="CF2050" s="32"/>
      <c r="CG2050" s="32"/>
      <c r="CH2050" s="32"/>
      <c r="CI2050" s="32"/>
      <c r="CJ2050" s="32"/>
      <c r="CK2050" s="32"/>
      <c r="CL2050" s="32"/>
      <c r="CM2050" s="32"/>
      <c r="CN2050" s="32"/>
      <c r="CO2050" s="32"/>
      <c r="CP2050" s="32"/>
      <c r="CQ2050" s="32"/>
      <c r="CR2050" s="32"/>
      <c r="CS2050" s="32"/>
      <c r="CT2050" s="32"/>
      <c r="CU2050" s="32"/>
      <c r="CV2050" s="32"/>
      <c r="CW2050" s="32"/>
      <c r="CX2050" s="32"/>
      <c r="CY2050" s="32"/>
      <c r="CZ2050" s="32"/>
      <c r="DA2050" s="32"/>
      <c r="DB2050" s="32"/>
      <c r="DC2050" s="32"/>
      <c r="DD2050" s="32"/>
      <c r="DE2050" s="32"/>
      <c r="DF2050" s="32"/>
      <c r="DG2050" s="32"/>
      <c r="DH2050" s="32"/>
      <c r="DI2050" s="32"/>
      <c r="DJ2050" s="32"/>
      <c r="DK2050" s="32"/>
      <c r="DL2050" s="32">
        <v>5.1420000000000003</v>
      </c>
      <c r="DM2050" s="32">
        <v>5.1619999999999999</v>
      </c>
      <c r="DN2050" s="32">
        <v>5.1669999999999998</v>
      </c>
      <c r="DO2050" s="32">
        <v>5.202</v>
      </c>
      <c r="DP2050" s="32">
        <v>5.2370000000000001</v>
      </c>
      <c r="DQ2050" s="32">
        <v>5.2569999999999997</v>
      </c>
      <c r="DR2050" s="32">
        <v>5.23</v>
      </c>
      <c r="DS2050" s="32">
        <v>5.24</v>
      </c>
      <c r="DT2050" s="32">
        <v>5.33</v>
      </c>
      <c r="DU2050" s="32">
        <v>5.44</v>
      </c>
      <c r="DV2050" s="32">
        <v>5.46</v>
      </c>
      <c r="DW2050" s="32">
        <v>5.23</v>
      </c>
      <c r="DX2050" s="32">
        <v>4.8600000000000003</v>
      </c>
      <c r="DY2050" s="32">
        <v>4.43</v>
      </c>
      <c r="DZ2050" s="32">
        <v>4.3</v>
      </c>
      <c r="EA2050" s="32">
        <v>4.3099999999999996</v>
      </c>
      <c r="EB2050" s="32">
        <v>4.3449999999999998</v>
      </c>
      <c r="EC2050" s="32">
        <v>4.3499999999999996</v>
      </c>
      <c r="ED2050" s="32">
        <v>4.3230000000000004</v>
      </c>
      <c r="EE2050" s="32">
        <v>4.3179999999999996</v>
      </c>
      <c r="EF2050" s="32">
        <v>4.4349999999999996</v>
      </c>
      <c r="EG2050" s="32">
        <v>4.5419999999999998</v>
      </c>
      <c r="EH2050" s="32">
        <v>4.585</v>
      </c>
      <c r="EI2050" s="32">
        <v>4.4649999999999999</v>
      </c>
      <c r="EJ2050" s="32">
        <v>4.3049999999999997</v>
      </c>
      <c r="EK2050" s="32">
        <v>4.1150000000000002</v>
      </c>
      <c r="EL2050" s="32">
        <v>4.085</v>
      </c>
      <c r="EM2050" s="32">
        <v>4.1289999999999996</v>
      </c>
      <c r="EN2050" s="32">
        <v>4.1449999999999996</v>
      </c>
      <c r="EO2050" s="32">
        <v>4.173</v>
      </c>
      <c r="EP2050" s="32">
        <v>4.173</v>
      </c>
      <c r="EQ2050" s="32">
        <v>4.1829999999999998</v>
      </c>
      <c r="ER2050" s="32">
        <v>4.32</v>
      </c>
      <c r="ES2050" s="32">
        <v>4.4550000000000001</v>
      </c>
      <c r="ET2050" s="32">
        <v>4.4950000000000001</v>
      </c>
      <c r="EU2050" s="32">
        <v>4.375</v>
      </c>
      <c r="EV2050" s="32">
        <v>4.2850000000000001</v>
      </c>
      <c r="EW2050" s="32">
        <v>4.1950000000000003</v>
      </c>
      <c r="EX2050" s="32">
        <v>4.1749999999999998</v>
      </c>
      <c r="EY2050" s="32">
        <v>4.2039999999999997</v>
      </c>
      <c r="EZ2050" s="32">
        <v>4.2350000000000003</v>
      </c>
      <c r="FA2050" s="32">
        <v>4.2629999999999999</v>
      </c>
      <c r="FB2050" s="32">
        <v>4.2530000000000001</v>
      </c>
      <c r="FC2050" s="32">
        <v>4.2629999999999999</v>
      </c>
      <c r="FD2050" s="32">
        <v>4.4000000000000004</v>
      </c>
      <c r="FE2050" s="32">
        <v>4.5350000000000001</v>
      </c>
      <c r="FF2050" s="32">
        <v>4.5599999999999996</v>
      </c>
      <c r="FG2050" s="32">
        <v>4.4400000000000004</v>
      </c>
      <c r="FH2050" s="32">
        <v>4.3499999999999996</v>
      </c>
      <c r="FI2050" s="32">
        <v>4.26</v>
      </c>
      <c r="FJ2050" s="32">
        <v>4.24</v>
      </c>
      <c r="FK2050" s="32">
        <v>4.2690000000000001</v>
      </c>
      <c r="FL2050" s="32">
        <v>4.3</v>
      </c>
      <c r="FM2050" s="32">
        <v>4.3280000000000003</v>
      </c>
      <c r="FN2050" s="32">
        <v>4.3179999999999996</v>
      </c>
      <c r="FO2050" s="32">
        <v>4.3280000000000003</v>
      </c>
      <c r="FP2050" s="32">
        <v>4.4649999999999999</v>
      </c>
      <c r="FQ2050" s="32">
        <v>4.5999999999999996</v>
      </c>
      <c r="FR2050" s="32">
        <v>4.63</v>
      </c>
      <c r="FS2050" s="32">
        <v>4.51</v>
      </c>
      <c r="FT2050" s="32">
        <v>4.42</v>
      </c>
      <c r="FU2050" s="32">
        <v>4.33</v>
      </c>
      <c r="FV2050" s="32">
        <v>4.3099999999999996</v>
      </c>
      <c r="FW2050" s="32">
        <v>4.3390000000000004</v>
      </c>
      <c r="FX2050" s="32">
        <v>4.37</v>
      </c>
      <c r="FY2050" s="32">
        <v>4.3979999999999997</v>
      </c>
      <c r="FZ2050" s="32">
        <v>4.3879999999999999</v>
      </c>
      <c r="GA2050" s="32">
        <v>4.3979999999999997</v>
      </c>
      <c r="GB2050" s="32">
        <v>4.5350000000000001</v>
      </c>
      <c r="GC2050" s="32">
        <v>4.67</v>
      </c>
      <c r="GD2050" s="32">
        <v>4.7</v>
      </c>
      <c r="GE2050" s="32">
        <v>4.58</v>
      </c>
      <c r="GF2050" s="32"/>
      <c r="GG2050" s="32"/>
      <c r="GH2050" s="32"/>
      <c r="GI2050" s="32"/>
      <c r="GJ2050" s="32"/>
      <c r="GK2050" s="32"/>
      <c r="GL2050" s="32"/>
      <c r="GM2050" s="32"/>
      <c r="GN2050" s="32"/>
      <c r="GO2050" s="32"/>
      <c r="GP2050" s="32"/>
      <c r="GQ2050" s="32"/>
    </row>
    <row r="2051" spans="1:199" customFormat="1" hidden="1" x14ac:dyDescent="0.2">
      <c r="A2051">
        <f t="shared" si="484"/>
        <v>5</v>
      </c>
      <c r="B2051">
        <f t="shared" si="485"/>
        <v>2</v>
      </c>
      <c r="C2051" s="1">
        <v>36945</v>
      </c>
      <c r="D2051">
        <f t="shared" si="486"/>
        <v>2</v>
      </c>
      <c r="E2051">
        <f t="shared" si="487"/>
        <v>2001</v>
      </c>
      <c r="F2051" s="17">
        <f t="shared" si="489"/>
        <v>5.7857142857141497E-2</v>
      </c>
      <c r="G2051" s="16">
        <f t="shared" si="476"/>
        <v>-0.32258333333333322</v>
      </c>
      <c r="H2051" s="16">
        <f t="shared" si="477"/>
        <v>4.9333333333333229E-2</v>
      </c>
      <c r="I2051" s="16">
        <f t="shared" si="478"/>
        <v>-0.27324999999999999</v>
      </c>
      <c r="J2051" s="7">
        <f>VLOOKUP(C2051,'Nymex hist.'!A:B,2,0)</f>
        <v>5.1310000000000002</v>
      </c>
      <c r="K2051" s="11">
        <f t="shared" si="491"/>
        <v>5.2361428571428572</v>
      </c>
      <c r="L2051" s="11">
        <f t="shared" si="490"/>
        <v>5.2939999999999987</v>
      </c>
      <c r="M2051" s="9">
        <f t="shared" si="479"/>
        <v>4.6010833333333334</v>
      </c>
      <c r="N2051" s="9">
        <f t="shared" si="480"/>
        <v>4.2785000000000002</v>
      </c>
      <c r="O2051" s="9">
        <f t="shared" si="481"/>
        <v>4.3278333333333334</v>
      </c>
      <c r="P2051" s="9">
        <f t="shared" si="482"/>
        <v>4.3928333333333329</v>
      </c>
      <c r="Q2051" s="9"/>
      <c r="R2051" s="8">
        <v>36945</v>
      </c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3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>
        <v>5.1310000000000002</v>
      </c>
      <c r="DM2051" s="2">
        <v>5.173</v>
      </c>
      <c r="DN2051" s="2">
        <v>5.1849999999999996</v>
      </c>
      <c r="DO2051" s="2">
        <v>5.2249999999999996</v>
      </c>
      <c r="DP2051" s="2">
        <v>5.2649999999999997</v>
      </c>
      <c r="DQ2051" s="2">
        <v>5.2850000000000001</v>
      </c>
      <c r="DR2051" s="2">
        <v>5.2549999999999999</v>
      </c>
      <c r="DS2051" s="2">
        <v>5.2649999999999997</v>
      </c>
      <c r="DT2051" s="2">
        <v>5.3550000000000004</v>
      </c>
      <c r="DU2051" s="2">
        <v>5.47</v>
      </c>
      <c r="DV2051" s="2">
        <v>5.49</v>
      </c>
      <c r="DW2051" s="2">
        <v>5.26</v>
      </c>
      <c r="DX2051" s="2">
        <v>4.8949999999999996</v>
      </c>
      <c r="DY2051" s="2">
        <v>4.4649999999999999</v>
      </c>
      <c r="DZ2051" s="2">
        <v>4.34</v>
      </c>
      <c r="EA2051" s="2">
        <v>4.33</v>
      </c>
      <c r="EB2051" s="2">
        <v>4.3650000000000002</v>
      </c>
      <c r="EC2051" s="2">
        <v>4.37</v>
      </c>
      <c r="ED2051" s="2">
        <v>4.343</v>
      </c>
      <c r="EE2051" s="2">
        <v>4.3380000000000001</v>
      </c>
      <c r="EF2051" s="2">
        <v>4.4550000000000001</v>
      </c>
      <c r="EG2051" s="2">
        <v>4.5620000000000003</v>
      </c>
      <c r="EH2051" s="2">
        <v>4.6050000000000004</v>
      </c>
      <c r="EI2051" s="2">
        <v>4.4850000000000003</v>
      </c>
      <c r="EJ2051" s="2">
        <v>4.3250000000000002</v>
      </c>
      <c r="EK2051" s="2">
        <v>4.1349999999999998</v>
      </c>
      <c r="EL2051" s="2">
        <v>4.1020000000000003</v>
      </c>
      <c r="EM2051" s="2">
        <v>4.1449999999999996</v>
      </c>
      <c r="EN2051" s="2">
        <v>4.1609999999999996</v>
      </c>
      <c r="EO2051" s="2">
        <v>4.1890000000000001</v>
      </c>
      <c r="EP2051" s="2">
        <v>4.1890000000000001</v>
      </c>
      <c r="EQ2051" s="2">
        <v>4.1989999999999998</v>
      </c>
      <c r="ER2051" s="2">
        <v>4.3360000000000003</v>
      </c>
      <c r="ES2051" s="2">
        <v>4.4710000000000001</v>
      </c>
      <c r="ET2051" s="2">
        <v>4.5110000000000001</v>
      </c>
      <c r="EU2051" s="2">
        <v>4.391</v>
      </c>
      <c r="EV2051" s="2">
        <v>4.3049999999999997</v>
      </c>
      <c r="EW2051" s="2">
        <v>4.2149999999999999</v>
      </c>
      <c r="EX2051" s="2">
        <v>4.1920000000000002</v>
      </c>
      <c r="EY2051" s="2">
        <v>4.2350000000000003</v>
      </c>
      <c r="EZ2051" s="2">
        <v>4.2510000000000003</v>
      </c>
      <c r="FA2051" s="2">
        <v>4.2789999999999999</v>
      </c>
      <c r="FB2051" s="2">
        <v>4.2789999999999999</v>
      </c>
      <c r="FC2051" s="2">
        <v>4.2889999999999997</v>
      </c>
      <c r="FD2051" s="2">
        <v>4.4260000000000002</v>
      </c>
      <c r="FE2051" s="2">
        <v>4.5609999999999999</v>
      </c>
      <c r="FF2051" s="2">
        <v>4.5759999999999996</v>
      </c>
      <c r="FG2051" s="2">
        <v>4.4560000000000004</v>
      </c>
      <c r="FH2051" s="2">
        <v>4.37</v>
      </c>
      <c r="FI2051" s="2">
        <v>4.28</v>
      </c>
      <c r="FJ2051" s="2">
        <v>4.2569999999999997</v>
      </c>
      <c r="FK2051" s="2">
        <v>4.3</v>
      </c>
      <c r="FL2051" s="2">
        <v>4.3159999999999998</v>
      </c>
      <c r="FM2051" s="2">
        <v>4.3440000000000003</v>
      </c>
      <c r="FN2051" s="2">
        <v>4.3440000000000003</v>
      </c>
      <c r="FO2051" s="2">
        <v>4.3540000000000001</v>
      </c>
      <c r="FP2051" s="2">
        <v>4.4909999999999997</v>
      </c>
      <c r="FQ2051" s="2">
        <v>4.6260000000000003</v>
      </c>
      <c r="FR2051" s="2">
        <v>4.6459999999999999</v>
      </c>
      <c r="FS2051" s="2">
        <v>4.5259999999999998</v>
      </c>
      <c r="FT2051" s="2">
        <v>4.4400000000000004</v>
      </c>
      <c r="FU2051" s="2">
        <v>4.3499999999999996</v>
      </c>
      <c r="FV2051" s="2">
        <v>4.327</v>
      </c>
      <c r="FW2051" s="2">
        <v>4.37</v>
      </c>
      <c r="FX2051" s="2">
        <v>4.3860000000000001</v>
      </c>
      <c r="FY2051" s="2">
        <v>4.4139999999999997</v>
      </c>
      <c r="FZ2051" s="2">
        <v>4.4139999999999997</v>
      </c>
      <c r="GA2051" s="2">
        <v>4.4240000000000004</v>
      </c>
      <c r="GB2051" s="2">
        <v>4.5609999999999999</v>
      </c>
      <c r="GC2051" s="2">
        <v>4.6959999999999997</v>
      </c>
      <c r="GD2051" s="2">
        <v>4.7160000000000002</v>
      </c>
      <c r="GE2051" s="2">
        <v>4.5960000000000001</v>
      </c>
      <c r="GF2051" s="2"/>
      <c r="GG2051" s="2"/>
      <c r="GH2051" s="2"/>
      <c r="GI2051" s="2"/>
      <c r="GJ2051" s="2"/>
      <c r="GK2051" s="2"/>
      <c r="GL2051" s="2"/>
      <c r="GM2051" s="2"/>
      <c r="GN2051" s="2"/>
      <c r="GO2051" s="2"/>
      <c r="GP2051" s="2"/>
      <c r="GQ2051" s="2"/>
    </row>
    <row r="2052" spans="1:199" customFormat="1" hidden="1" x14ac:dyDescent="0.2">
      <c r="A2052">
        <f t="shared" si="484"/>
        <v>1</v>
      </c>
      <c r="B2052">
        <f t="shared" si="485"/>
        <v>2</v>
      </c>
      <c r="C2052" s="1">
        <v>36948</v>
      </c>
      <c r="D2052">
        <f t="shared" si="486"/>
        <v>2</v>
      </c>
      <c r="E2052">
        <f t="shared" si="487"/>
        <v>2001</v>
      </c>
      <c r="F2052" s="17">
        <f t="shared" si="489"/>
        <v>8.9285714285714413E-2</v>
      </c>
      <c r="G2052" s="16">
        <f t="shared" si="476"/>
        <v>-0.30716666666666725</v>
      </c>
      <c r="H2052" s="16">
        <f t="shared" si="477"/>
        <v>5.2666666666667084E-2</v>
      </c>
      <c r="I2052" s="16">
        <f t="shared" si="478"/>
        <v>-0.25450000000000017</v>
      </c>
      <c r="J2052" s="7">
        <f>VLOOKUP(C2052,'Nymex hist.'!A:B,2,0)</f>
        <v>4.9980000000000002</v>
      </c>
      <c r="K2052" s="11">
        <f t="shared" si="491"/>
        <v>5.180714285714286</v>
      </c>
      <c r="L2052" s="11">
        <f t="shared" si="490"/>
        <v>5.2700000000000005</v>
      </c>
      <c r="M2052" s="9">
        <f t="shared" si="479"/>
        <v>4.6106666666666669</v>
      </c>
      <c r="N2052" s="9">
        <f t="shared" si="480"/>
        <v>4.3034999999999997</v>
      </c>
      <c r="O2052" s="9">
        <f t="shared" si="481"/>
        <v>4.3561666666666667</v>
      </c>
      <c r="P2052" s="9">
        <f t="shared" si="482"/>
        <v>4.426166666666667</v>
      </c>
      <c r="Q2052" s="9"/>
      <c r="R2052" s="8">
        <v>36948</v>
      </c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3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>
        <v>4.9980000000000002</v>
      </c>
      <c r="DM2052" s="2">
        <v>5.0970000000000004</v>
      </c>
      <c r="DN2052" s="2">
        <v>5.1219999999999999</v>
      </c>
      <c r="DO2052" s="2">
        <v>5.1660000000000004</v>
      </c>
      <c r="DP2052" s="2">
        <v>5.21</v>
      </c>
      <c r="DQ2052" s="2">
        <v>5.2350000000000003</v>
      </c>
      <c r="DR2052" s="2">
        <v>5.21</v>
      </c>
      <c r="DS2052" s="2">
        <v>5.2249999999999996</v>
      </c>
      <c r="DT2052" s="2">
        <v>5.32</v>
      </c>
      <c r="DU2052" s="2">
        <v>5.44</v>
      </c>
      <c r="DV2052" s="2">
        <v>5.46</v>
      </c>
      <c r="DW2052" s="2">
        <v>5.24</v>
      </c>
      <c r="DX2052" s="2">
        <v>4.8899999999999997</v>
      </c>
      <c r="DY2052" s="2">
        <v>4.47</v>
      </c>
      <c r="DZ2052" s="2">
        <v>4.3499999999999996</v>
      </c>
      <c r="EA2052" s="2">
        <v>4.3499999999999996</v>
      </c>
      <c r="EB2052" s="2">
        <v>4.3869999999999996</v>
      </c>
      <c r="EC2052" s="2">
        <v>4.3920000000000003</v>
      </c>
      <c r="ED2052" s="2">
        <v>4.3650000000000002</v>
      </c>
      <c r="EE2052" s="2">
        <v>4.3600000000000003</v>
      </c>
      <c r="EF2052" s="2">
        <v>4.4770000000000003</v>
      </c>
      <c r="EG2052" s="2">
        <v>4.5869999999999997</v>
      </c>
      <c r="EH2052" s="2">
        <v>4.63</v>
      </c>
      <c r="EI2052" s="2">
        <v>4.51</v>
      </c>
      <c r="EJ2052" s="2">
        <v>4.3499999999999996</v>
      </c>
      <c r="EK2052" s="2">
        <v>4.16</v>
      </c>
      <c r="EL2052" s="2">
        <v>4.1269999999999998</v>
      </c>
      <c r="EM2052" s="2">
        <v>4.17</v>
      </c>
      <c r="EN2052" s="2">
        <v>4.1859999999999999</v>
      </c>
      <c r="EO2052" s="2">
        <v>4.2140000000000004</v>
      </c>
      <c r="EP2052" s="2">
        <v>4.2140000000000004</v>
      </c>
      <c r="EQ2052" s="2">
        <v>4.2240000000000002</v>
      </c>
      <c r="ER2052" s="2">
        <v>4.3609999999999998</v>
      </c>
      <c r="ES2052" s="2">
        <v>4.4960000000000004</v>
      </c>
      <c r="ET2052" s="2">
        <v>4.5359999999999996</v>
      </c>
      <c r="EU2052" s="2">
        <v>4.4160000000000004</v>
      </c>
      <c r="EV2052" s="2">
        <v>4.33</v>
      </c>
      <c r="EW2052" s="2">
        <v>4.24</v>
      </c>
      <c r="EX2052" s="2">
        <v>4.2270000000000003</v>
      </c>
      <c r="EY2052" s="2">
        <v>4.26</v>
      </c>
      <c r="EZ2052" s="2">
        <v>4.2859999999999996</v>
      </c>
      <c r="FA2052" s="2">
        <v>4.3140000000000001</v>
      </c>
      <c r="FB2052" s="2">
        <v>4.3040000000000003</v>
      </c>
      <c r="FC2052" s="2">
        <v>4.3239999999999998</v>
      </c>
      <c r="FD2052" s="2">
        <v>4.4509999999999996</v>
      </c>
      <c r="FE2052" s="2">
        <v>4.5860000000000003</v>
      </c>
      <c r="FF2052" s="2">
        <v>4.6059999999999999</v>
      </c>
      <c r="FG2052" s="2">
        <v>4.4859999999999998</v>
      </c>
      <c r="FH2052" s="2">
        <v>4.4000000000000004</v>
      </c>
      <c r="FI2052" s="2">
        <v>4.3099999999999996</v>
      </c>
      <c r="FJ2052" s="2">
        <v>4.2969999999999997</v>
      </c>
      <c r="FK2052" s="2">
        <v>4.33</v>
      </c>
      <c r="FL2052" s="2">
        <v>4.3559999999999999</v>
      </c>
      <c r="FM2052" s="2">
        <v>4.3840000000000003</v>
      </c>
      <c r="FN2052" s="2">
        <v>4.3739999999999997</v>
      </c>
      <c r="FO2052" s="2">
        <v>4.3940000000000001</v>
      </c>
      <c r="FP2052" s="2">
        <v>4.5209999999999999</v>
      </c>
      <c r="FQ2052" s="2">
        <v>4.6559999999999997</v>
      </c>
      <c r="FR2052" s="2">
        <v>4.681</v>
      </c>
      <c r="FS2052" s="2">
        <v>4.5609999999999999</v>
      </c>
      <c r="FT2052" s="2">
        <v>4.4749999999999996</v>
      </c>
      <c r="FU2052" s="2">
        <v>4.3849999999999998</v>
      </c>
      <c r="FV2052" s="2">
        <v>4.3719999999999999</v>
      </c>
      <c r="FW2052" s="2">
        <v>4.4050000000000002</v>
      </c>
      <c r="FX2052" s="2">
        <v>4.431</v>
      </c>
      <c r="FY2052" s="2">
        <v>4.4589999999999996</v>
      </c>
      <c r="FZ2052" s="2">
        <v>4.4489999999999998</v>
      </c>
      <c r="GA2052" s="2">
        <v>4.4690000000000003</v>
      </c>
      <c r="GB2052" s="2">
        <v>4.5960000000000001</v>
      </c>
      <c r="GC2052" s="2">
        <v>4.7309999999999999</v>
      </c>
      <c r="GD2052" s="2">
        <v>4.7560000000000002</v>
      </c>
      <c r="GE2052" s="2">
        <v>4.6360000000000001</v>
      </c>
      <c r="GF2052" s="2"/>
      <c r="GG2052" s="2"/>
      <c r="GH2052" s="2"/>
      <c r="GI2052" s="2"/>
      <c r="GJ2052" s="2"/>
      <c r="GK2052" s="2"/>
      <c r="GL2052" s="2"/>
      <c r="GM2052" s="2"/>
      <c r="GN2052" s="2"/>
      <c r="GO2052" s="2"/>
      <c r="GP2052" s="2"/>
      <c r="GQ2052" s="2"/>
    </row>
    <row r="2053" spans="1:199" customFormat="1" hidden="1" x14ac:dyDescent="0.2">
      <c r="A2053">
        <f t="shared" si="484"/>
        <v>2</v>
      </c>
      <c r="B2053">
        <f t="shared" si="485"/>
        <v>2</v>
      </c>
      <c r="C2053" s="1">
        <v>36949</v>
      </c>
      <c r="D2053">
        <f t="shared" si="486"/>
        <v>2</v>
      </c>
      <c r="E2053">
        <f t="shared" si="487"/>
        <v>2001</v>
      </c>
      <c r="F2053" s="17">
        <f t="shared" si="489"/>
        <v>3.7285714285713922E-2</v>
      </c>
      <c r="G2053" s="16">
        <f t="shared" ref="G2053:G2116" si="492">N2053-M2053</f>
        <v>-0.30758333333333265</v>
      </c>
      <c r="H2053" s="16">
        <f t="shared" ref="H2053:H2116" si="493">O2053-N2053</f>
        <v>4.7333333333332561E-2</v>
      </c>
      <c r="I2053" s="16">
        <f t="shared" ref="I2053:I2116" si="494">O2053-M2053</f>
        <v>-0.26025000000000009</v>
      </c>
      <c r="J2053" s="7">
        <f>VLOOKUP(C2053,'Nymex hist.'!A:B,2,0)</f>
        <v>5.2789999999999999</v>
      </c>
      <c r="K2053" s="11">
        <f t="shared" si="491"/>
        <v>5.3387142857142864</v>
      </c>
      <c r="L2053" s="11">
        <f t="shared" si="490"/>
        <v>5.3760000000000003</v>
      </c>
      <c r="M2053" s="9">
        <f t="shared" ref="M2053:M2116" si="495">SUMIF($S$3:$FQ$3,$E2053+1,$S2053:$FQ2053)/COUNTIF($S$3:$FQ$3,$E2053+1)</f>
        <v>4.7050833333333326</v>
      </c>
      <c r="N2053" s="9">
        <f t="shared" ref="N2053:N2116" si="496">SUMIF($S$3:$FQ$3,$E2053+2,$S2053:$FQ2053)/COUNTIF($S$3:$FQ$3,$E2053+2)</f>
        <v>4.3975</v>
      </c>
      <c r="O2053" s="9">
        <f t="shared" ref="O2053:O2116" si="497">SUMIF($S$3:$FQ$3,$E2053+3,$S2053:$FQ2053)/COUNTIF($S$3:$FQ$3,$E2053+3)</f>
        <v>4.4448333333333325</v>
      </c>
      <c r="P2053" s="9">
        <f t="shared" ref="P2053:P2116" si="498">SUMIF($S$3:$FQ$3,$E2053+4,$S2053:$FQ2053)/COUNTIF($S$3:$FQ$3,$E2053+4)</f>
        <v>4.5148333333333337</v>
      </c>
      <c r="Q2053" s="9"/>
      <c r="R2053" s="8">
        <v>36949</v>
      </c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3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>
        <v>4.9980000000000002</v>
      </c>
      <c r="DM2053" s="2">
        <v>5.2789999999999999</v>
      </c>
      <c r="DN2053" s="2">
        <v>5.3040000000000003</v>
      </c>
      <c r="DO2053" s="2">
        <v>5.3310000000000004</v>
      </c>
      <c r="DP2053" s="2">
        <v>5.3659999999999997</v>
      </c>
      <c r="DQ2053" s="2">
        <v>5.3860000000000001</v>
      </c>
      <c r="DR2053" s="2">
        <v>5.351</v>
      </c>
      <c r="DS2053" s="2">
        <v>5.3540000000000001</v>
      </c>
      <c r="DT2053" s="2">
        <v>5.444</v>
      </c>
      <c r="DU2053" s="2">
        <v>5.5490000000000004</v>
      </c>
      <c r="DV2053" s="2">
        <v>5.569</v>
      </c>
      <c r="DW2053" s="2">
        <v>5.3390000000000004</v>
      </c>
      <c r="DX2053" s="2">
        <v>4.9790000000000001</v>
      </c>
      <c r="DY2053" s="2">
        <v>4.5590000000000002</v>
      </c>
      <c r="DZ2053" s="2">
        <v>4.4390000000000001</v>
      </c>
      <c r="EA2053" s="2">
        <v>4.444</v>
      </c>
      <c r="EB2053" s="2">
        <v>4.4809999999999999</v>
      </c>
      <c r="EC2053" s="2">
        <v>4.4859999999999998</v>
      </c>
      <c r="ED2053" s="2">
        <v>4.4589999999999996</v>
      </c>
      <c r="EE2053" s="2">
        <v>4.4539999999999997</v>
      </c>
      <c r="EF2053" s="2">
        <v>4.5709999999999997</v>
      </c>
      <c r="EG2053" s="2">
        <v>4.681</v>
      </c>
      <c r="EH2053" s="2">
        <v>4.7240000000000002</v>
      </c>
      <c r="EI2053" s="2">
        <v>4.6040000000000001</v>
      </c>
      <c r="EJ2053" s="2">
        <v>4.444</v>
      </c>
      <c r="EK2053" s="2">
        <v>4.2539999999999996</v>
      </c>
      <c r="EL2053" s="2">
        <v>4.2210000000000001</v>
      </c>
      <c r="EM2053" s="2">
        <v>4.2640000000000002</v>
      </c>
      <c r="EN2053" s="2">
        <v>4.28</v>
      </c>
      <c r="EO2053" s="2">
        <v>4.3079999999999998</v>
      </c>
      <c r="EP2053" s="2">
        <v>4.3079999999999998</v>
      </c>
      <c r="EQ2053" s="2">
        <v>4.3179999999999996</v>
      </c>
      <c r="ER2053" s="2">
        <v>4.4550000000000001</v>
      </c>
      <c r="ES2053" s="2">
        <v>4.59</v>
      </c>
      <c r="ET2053" s="2">
        <v>4.63</v>
      </c>
      <c r="EU2053" s="2">
        <v>4.51</v>
      </c>
      <c r="EV2053" s="2">
        <v>4.3600000000000003</v>
      </c>
      <c r="EW2053" s="2">
        <v>4.3339999999999996</v>
      </c>
      <c r="EX2053" s="2">
        <v>4.3209999999999997</v>
      </c>
      <c r="EY2053" s="2">
        <v>4.3540000000000001</v>
      </c>
      <c r="EZ2053" s="2">
        <v>4.38</v>
      </c>
      <c r="FA2053" s="2">
        <v>4.4080000000000004</v>
      </c>
      <c r="FB2053" s="2">
        <v>4.3979999999999997</v>
      </c>
      <c r="FC2053" s="2">
        <v>4.4180000000000001</v>
      </c>
      <c r="FD2053" s="2">
        <v>4.5449999999999999</v>
      </c>
      <c r="FE2053" s="2">
        <v>4.68</v>
      </c>
      <c r="FF2053" s="2">
        <v>4.7</v>
      </c>
      <c r="FG2053" s="2">
        <v>4.58</v>
      </c>
      <c r="FH2053" s="2">
        <v>4.43</v>
      </c>
      <c r="FI2053" s="2">
        <v>4.4039999999999999</v>
      </c>
      <c r="FJ2053" s="2">
        <v>4.391</v>
      </c>
      <c r="FK2053" s="2">
        <v>4.4240000000000004</v>
      </c>
      <c r="FL2053" s="2">
        <v>4.45</v>
      </c>
      <c r="FM2053" s="2">
        <v>4.4779999999999998</v>
      </c>
      <c r="FN2053" s="2">
        <v>4.468</v>
      </c>
      <c r="FO2053" s="2">
        <v>4.4880000000000004</v>
      </c>
      <c r="FP2053" s="2">
        <v>4.6150000000000002</v>
      </c>
      <c r="FQ2053" s="2">
        <v>4.75</v>
      </c>
      <c r="FR2053" s="2">
        <v>4.7750000000000004</v>
      </c>
      <c r="FS2053" s="2">
        <v>4.6550000000000002</v>
      </c>
      <c r="FT2053" s="2">
        <v>4.5049999999999999</v>
      </c>
      <c r="FU2053" s="2">
        <v>4.4790000000000001</v>
      </c>
      <c r="FV2053" s="2">
        <v>4.4660000000000002</v>
      </c>
      <c r="FW2053" s="2">
        <v>4.4989999999999997</v>
      </c>
      <c r="FX2053" s="2">
        <v>4.5250000000000004</v>
      </c>
      <c r="FY2053" s="2">
        <v>4.5529999999999999</v>
      </c>
      <c r="FZ2053" s="2">
        <v>4.5430000000000001</v>
      </c>
      <c r="GA2053" s="2">
        <v>4.5629999999999997</v>
      </c>
      <c r="GB2053" s="2">
        <v>4.6900000000000004</v>
      </c>
      <c r="GC2053" s="2">
        <v>4.8250000000000002</v>
      </c>
      <c r="GD2053" s="2">
        <v>4.8499999999999996</v>
      </c>
      <c r="GE2053" s="2">
        <v>4.7300000000000004</v>
      </c>
      <c r="GF2053" s="2"/>
      <c r="GG2053" s="2"/>
      <c r="GH2053" s="2"/>
      <c r="GI2053" s="2"/>
      <c r="GJ2053" s="2"/>
      <c r="GK2053" s="2"/>
      <c r="GL2053" s="2"/>
      <c r="GM2053" s="2"/>
      <c r="GN2053" s="2"/>
      <c r="GO2053" s="2"/>
      <c r="GP2053" s="2"/>
      <c r="GQ2053" s="2"/>
    </row>
    <row r="2054" spans="1:199" customFormat="1" hidden="1" x14ac:dyDescent="0.2">
      <c r="A2054">
        <f t="shared" ref="A2054:A2117" si="499">WEEKDAY(C2054,2)</f>
        <v>3</v>
      </c>
      <c r="B2054">
        <f t="shared" ref="B2054:B2117" si="500">MONTH(C2054)</f>
        <v>2</v>
      </c>
      <c r="C2054" s="1">
        <v>36950</v>
      </c>
      <c r="D2054">
        <f t="shared" ref="D2054:D2117" si="501">MONTH(R2054)</f>
        <v>2</v>
      </c>
      <c r="E2054">
        <f t="shared" ref="E2054:E2117" si="502">YEAR(R2054)</f>
        <v>2001</v>
      </c>
      <c r="F2054" s="17">
        <f t="shared" si="489"/>
        <v>6.0971428571428454E-2</v>
      </c>
      <c r="G2054" s="16">
        <f t="shared" si="492"/>
        <v>-0.28850000000000087</v>
      </c>
      <c r="H2054" s="16">
        <f t="shared" si="493"/>
        <v>4.8166666666667801E-2</v>
      </c>
      <c r="I2054" s="16">
        <f t="shared" si="494"/>
        <v>-0.24033333333333307</v>
      </c>
      <c r="J2054" s="7">
        <f>VLOOKUP(C2054,'Nymex hist.'!A:B,2,0)</f>
        <v>5.2359999999999998</v>
      </c>
      <c r="K2054" s="11">
        <f t="shared" si="491"/>
        <v>5.3314285714285718</v>
      </c>
      <c r="L2054" s="11">
        <f t="shared" si="490"/>
        <v>5.3924000000000003</v>
      </c>
      <c r="M2054" s="9">
        <f t="shared" si="495"/>
        <v>4.766</v>
      </c>
      <c r="N2054" s="9">
        <f t="shared" si="496"/>
        <v>4.4774999999999991</v>
      </c>
      <c r="O2054" s="9">
        <f t="shared" si="497"/>
        <v>4.5256666666666669</v>
      </c>
      <c r="P2054" s="9">
        <f t="shared" si="498"/>
        <v>4.5956666666666672</v>
      </c>
      <c r="Q2054" s="9"/>
      <c r="R2054" s="8">
        <v>36950</v>
      </c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3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>
        <v>4.9980000000000002</v>
      </c>
      <c r="DM2054" s="2">
        <v>5.2359999999999998</v>
      </c>
      <c r="DN2054" s="2">
        <v>5.2839999999999998</v>
      </c>
      <c r="DO2054" s="2">
        <v>5.3220000000000001</v>
      </c>
      <c r="DP2054" s="2">
        <v>5.3620000000000001</v>
      </c>
      <c r="DQ2054" s="2">
        <v>5.3920000000000003</v>
      </c>
      <c r="DR2054" s="2">
        <v>5.36</v>
      </c>
      <c r="DS2054" s="2">
        <v>5.3639999999999999</v>
      </c>
      <c r="DT2054" s="2">
        <v>5.4539999999999997</v>
      </c>
      <c r="DU2054" s="2">
        <v>5.5590000000000002</v>
      </c>
      <c r="DV2054" s="2">
        <v>5.5839999999999996</v>
      </c>
      <c r="DW2054" s="2">
        <v>5.3609999999999998</v>
      </c>
      <c r="DX2054" s="2">
        <v>5.0039999999999996</v>
      </c>
      <c r="DY2054" s="2">
        <v>4.6139999999999999</v>
      </c>
      <c r="DZ2054" s="2">
        <v>4.5030000000000001</v>
      </c>
      <c r="EA2054" s="2">
        <v>4.5179999999999998</v>
      </c>
      <c r="EB2054" s="2">
        <v>4.5579999999999998</v>
      </c>
      <c r="EC2054" s="2">
        <v>4.5650000000000004</v>
      </c>
      <c r="ED2054" s="2">
        <v>4.5389999999999997</v>
      </c>
      <c r="EE2054" s="2">
        <v>4.5339999999999998</v>
      </c>
      <c r="EF2054" s="2">
        <v>4.6509999999999998</v>
      </c>
      <c r="EG2054" s="2">
        <v>4.7610000000000001</v>
      </c>
      <c r="EH2054" s="2">
        <v>4.8040000000000003</v>
      </c>
      <c r="EI2054" s="2">
        <v>4.6840000000000002</v>
      </c>
      <c r="EJ2054" s="2">
        <v>4.524</v>
      </c>
      <c r="EK2054" s="2">
        <v>4.3339999999999996</v>
      </c>
      <c r="EL2054" s="2">
        <v>4.3010000000000002</v>
      </c>
      <c r="EM2054" s="2">
        <v>4.3440000000000003</v>
      </c>
      <c r="EN2054" s="2">
        <v>4.3600000000000003</v>
      </c>
      <c r="EO2054" s="2">
        <v>4.3879999999999999</v>
      </c>
      <c r="EP2054" s="2">
        <v>4.3879999999999999</v>
      </c>
      <c r="EQ2054" s="2">
        <v>4.3979999999999997</v>
      </c>
      <c r="ER2054" s="2">
        <v>4.5350000000000001</v>
      </c>
      <c r="ES2054" s="2">
        <v>4.67</v>
      </c>
      <c r="ET2054" s="2">
        <v>4.71</v>
      </c>
      <c r="EU2054" s="2">
        <v>4.59</v>
      </c>
      <c r="EV2054" s="2">
        <v>4.45</v>
      </c>
      <c r="EW2054" s="2">
        <v>4.4139999999999997</v>
      </c>
      <c r="EX2054" s="2">
        <v>4.4009999999999998</v>
      </c>
      <c r="EY2054" s="2">
        <v>4.4340000000000002</v>
      </c>
      <c r="EZ2054" s="2">
        <v>4.46</v>
      </c>
      <c r="FA2054" s="2">
        <v>4.4880000000000004</v>
      </c>
      <c r="FB2054" s="2">
        <v>4.4779999999999998</v>
      </c>
      <c r="FC2054" s="2">
        <v>4.4980000000000002</v>
      </c>
      <c r="FD2054" s="2">
        <v>4.625</v>
      </c>
      <c r="FE2054" s="2">
        <v>4.76</v>
      </c>
      <c r="FF2054" s="2">
        <v>4.78</v>
      </c>
      <c r="FG2054" s="2">
        <v>4.66</v>
      </c>
      <c r="FH2054" s="2">
        <v>4.5199999999999996</v>
      </c>
      <c r="FI2054" s="2">
        <v>4.484</v>
      </c>
      <c r="FJ2054" s="2">
        <v>4.4710000000000001</v>
      </c>
      <c r="FK2054" s="2">
        <v>4.5039999999999996</v>
      </c>
      <c r="FL2054" s="2">
        <v>4.53</v>
      </c>
      <c r="FM2054" s="2">
        <v>4.5579999999999998</v>
      </c>
      <c r="FN2054" s="2">
        <v>4.548</v>
      </c>
      <c r="FO2054" s="2">
        <v>4.5679999999999996</v>
      </c>
      <c r="FP2054" s="2">
        <v>4.6950000000000003</v>
      </c>
      <c r="FQ2054" s="2">
        <v>4.83</v>
      </c>
      <c r="FR2054" s="2">
        <v>4.8550000000000004</v>
      </c>
      <c r="FS2054" s="2">
        <v>4.7350000000000003</v>
      </c>
      <c r="FT2054" s="2">
        <v>4.5949999999999998</v>
      </c>
      <c r="FU2054" s="2">
        <v>4.5590000000000002</v>
      </c>
      <c r="FV2054" s="2">
        <v>4.5460000000000003</v>
      </c>
      <c r="FW2054" s="2">
        <v>4.5789999999999997</v>
      </c>
      <c r="FX2054" s="2">
        <v>4.6050000000000004</v>
      </c>
      <c r="FY2054" s="2">
        <v>4.633</v>
      </c>
      <c r="FZ2054" s="2">
        <v>4.6230000000000002</v>
      </c>
      <c r="GA2054" s="2">
        <v>4.6429999999999998</v>
      </c>
      <c r="GB2054" s="2">
        <v>4.7699999999999996</v>
      </c>
      <c r="GC2054" s="2">
        <v>4.9050000000000002</v>
      </c>
      <c r="GD2054" s="2">
        <v>4.93</v>
      </c>
      <c r="GE2054" s="2">
        <v>4.8099999999999996</v>
      </c>
      <c r="GF2054" s="2"/>
      <c r="GG2054" s="2"/>
      <c r="GH2054" s="2"/>
      <c r="GI2054" s="2"/>
      <c r="GJ2054" s="2"/>
      <c r="GK2054" s="2"/>
      <c r="GL2054" s="2"/>
      <c r="GM2054" s="2"/>
      <c r="GN2054" s="2"/>
      <c r="GO2054" s="2"/>
      <c r="GP2054" s="2"/>
      <c r="GQ2054" s="2"/>
    </row>
    <row r="2055" spans="1:199" x14ac:dyDescent="0.2">
      <c r="A2055" s="36">
        <f t="shared" si="499"/>
        <v>4</v>
      </c>
      <c r="B2055" s="36">
        <f t="shared" si="500"/>
        <v>3</v>
      </c>
      <c r="C2055" s="1">
        <v>36951</v>
      </c>
      <c r="D2055">
        <f t="shared" si="501"/>
        <v>3</v>
      </c>
      <c r="E2055">
        <f t="shared" si="502"/>
        <v>2001</v>
      </c>
      <c r="F2055" s="21">
        <f t="shared" si="489"/>
        <v>6.6999999999998394E-2</v>
      </c>
      <c r="G2055" s="21">
        <f t="shared" si="492"/>
        <v>-0.27083333333333393</v>
      </c>
      <c r="H2055" s="21">
        <f t="shared" si="493"/>
        <v>5.1499999999999879E-2</v>
      </c>
      <c r="I2055" s="21">
        <f t="shared" si="494"/>
        <v>-0.21933333333333405</v>
      </c>
      <c r="J2055" s="23">
        <f>VLOOKUP(C2055,'Nymex hist.'!A:B,2,0)</f>
        <v>5.1859999999999999</v>
      </c>
      <c r="K2055" s="23">
        <f t="shared" si="491"/>
        <v>5.285000000000001</v>
      </c>
      <c r="L2055" s="23">
        <f t="shared" si="490"/>
        <v>5.3519999999999994</v>
      </c>
      <c r="M2055" s="23">
        <f t="shared" si="495"/>
        <v>4.7683333333333335</v>
      </c>
      <c r="N2055" s="23">
        <f t="shared" si="496"/>
        <v>4.4974999999999996</v>
      </c>
      <c r="O2055" s="23">
        <f t="shared" si="497"/>
        <v>4.5489999999999995</v>
      </c>
      <c r="P2055" s="23">
        <f t="shared" si="498"/>
        <v>4.6181666666666663</v>
      </c>
      <c r="R2055" s="30">
        <v>36951</v>
      </c>
      <c r="S2055" s="32"/>
      <c r="T2055" s="32"/>
      <c r="U2055" s="32"/>
      <c r="V2055" s="32"/>
      <c r="W2055" s="32"/>
      <c r="X2055" s="32"/>
      <c r="Y2055" s="32"/>
      <c r="Z2055" s="32"/>
      <c r="AA2055" s="32"/>
      <c r="AB2055" s="32"/>
      <c r="AC2055" s="32"/>
      <c r="AD2055" s="32"/>
      <c r="AE2055" s="32"/>
      <c r="AF2055" s="32"/>
      <c r="AG2055" s="32"/>
      <c r="AH2055" s="32"/>
      <c r="AI2055" s="32"/>
      <c r="AJ2055" s="34"/>
      <c r="AK2055" s="32"/>
      <c r="AL2055" s="32"/>
      <c r="AM2055" s="32"/>
      <c r="AN2055" s="32"/>
      <c r="AO2055" s="32"/>
      <c r="AP2055" s="32"/>
      <c r="AQ2055" s="32"/>
      <c r="AR2055" s="32"/>
      <c r="AS2055" s="32"/>
      <c r="AT2055" s="32"/>
      <c r="AU2055" s="32"/>
      <c r="AV2055" s="32"/>
      <c r="AW2055" s="32"/>
      <c r="AX2055" s="32"/>
      <c r="AY2055" s="32"/>
      <c r="AZ2055" s="32"/>
      <c r="BA2055" s="32"/>
      <c r="BB2055" s="32"/>
      <c r="BC2055" s="32"/>
      <c r="BD2055" s="32"/>
      <c r="BE2055" s="32"/>
      <c r="BF2055" s="32"/>
      <c r="BG2055" s="32"/>
      <c r="BH2055" s="32"/>
      <c r="BI2055" s="32"/>
      <c r="BJ2055" s="32"/>
      <c r="BK2055" s="32"/>
      <c r="BL2055" s="32"/>
      <c r="BM2055" s="32"/>
      <c r="BN2055" s="32"/>
      <c r="BO2055" s="32"/>
      <c r="BP2055" s="32"/>
      <c r="BQ2055" s="32"/>
      <c r="BR2055" s="32"/>
      <c r="BS2055" s="32"/>
      <c r="BT2055" s="32"/>
      <c r="BU2055" s="32"/>
      <c r="BV2055" s="32"/>
      <c r="BW2055" s="32"/>
      <c r="BX2055" s="32"/>
      <c r="BY2055" s="32"/>
      <c r="BZ2055" s="32"/>
      <c r="CA2055" s="32"/>
      <c r="CB2055" s="32"/>
      <c r="CC2055" s="32"/>
      <c r="CD2055" s="32"/>
      <c r="CE2055" s="32"/>
      <c r="CF2055" s="32"/>
      <c r="CG2055" s="32"/>
      <c r="CH2055" s="32"/>
      <c r="CI2055" s="32"/>
      <c r="CJ2055" s="32"/>
      <c r="CK2055" s="32"/>
      <c r="CL2055" s="32"/>
      <c r="CM2055" s="32"/>
      <c r="CN2055" s="32"/>
      <c r="CO2055" s="32"/>
      <c r="CP2055" s="32"/>
      <c r="CQ2055" s="32"/>
      <c r="CR2055" s="32"/>
      <c r="CS2055" s="32"/>
      <c r="CT2055" s="32"/>
      <c r="CU2055" s="32"/>
      <c r="CV2055" s="32"/>
      <c r="CW2055" s="32"/>
      <c r="CX2055" s="32"/>
      <c r="CY2055" s="32"/>
      <c r="CZ2055" s="32"/>
      <c r="DA2055" s="32"/>
      <c r="DB2055" s="32"/>
      <c r="DC2055" s="32"/>
      <c r="DD2055" s="32"/>
      <c r="DE2055" s="32"/>
      <c r="DF2055" s="32"/>
      <c r="DG2055" s="32"/>
      <c r="DH2055" s="32"/>
      <c r="DI2055" s="32"/>
      <c r="DJ2055" s="32"/>
      <c r="DK2055" s="32"/>
      <c r="DL2055" s="32"/>
      <c r="DM2055" s="32">
        <v>5.1859999999999999</v>
      </c>
      <c r="DN2055" s="32">
        <v>5.24</v>
      </c>
      <c r="DO2055" s="32">
        <v>5.274</v>
      </c>
      <c r="DP2055" s="32">
        <v>5.3150000000000004</v>
      </c>
      <c r="DQ2055" s="32">
        <v>5.3449999999999998</v>
      </c>
      <c r="DR2055" s="32">
        <v>5.3150000000000004</v>
      </c>
      <c r="DS2055" s="32">
        <v>5.32</v>
      </c>
      <c r="DT2055" s="32">
        <v>5.41</v>
      </c>
      <c r="DU2055" s="32">
        <v>5.5149999999999997</v>
      </c>
      <c r="DV2055" s="32">
        <v>5.54</v>
      </c>
      <c r="DW2055" s="32">
        <v>5.32</v>
      </c>
      <c r="DX2055" s="32">
        <v>4.9749999999999996</v>
      </c>
      <c r="DY2055" s="32">
        <v>4.62</v>
      </c>
      <c r="DZ2055" s="32">
        <v>4.5149999999999997</v>
      </c>
      <c r="EA2055" s="32">
        <v>4.53</v>
      </c>
      <c r="EB2055" s="32">
        <v>4.57</v>
      </c>
      <c r="EC2055" s="32">
        <v>4.585</v>
      </c>
      <c r="ED2055" s="32">
        <v>4.5590000000000002</v>
      </c>
      <c r="EE2055" s="32">
        <v>4.5540000000000003</v>
      </c>
      <c r="EF2055" s="32">
        <v>4.6710000000000003</v>
      </c>
      <c r="EG2055" s="32">
        <v>4.7809999999999997</v>
      </c>
      <c r="EH2055" s="32">
        <v>4.8239999999999998</v>
      </c>
      <c r="EI2055" s="32">
        <v>4.7039999999999997</v>
      </c>
      <c r="EJ2055" s="32">
        <v>4.5439999999999996</v>
      </c>
      <c r="EK2055" s="32">
        <v>4.3540000000000001</v>
      </c>
      <c r="EL2055" s="32">
        <v>4.3209999999999997</v>
      </c>
      <c r="EM2055" s="32">
        <v>4.3639999999999999</v>
      </c>
      <c r="EN2055" s="32">
        <v>4.38</v>
      </c>
      <c r="EO2055" s="32">
        <v>4.4080000000000004</v>
      </c>
      <c r="EP2055" s="32">
        <v>4.4080000000000004</v>
      </c>
      <c r="EQ2055" s="32">
        <v>4.4180000000000001</v>
      </c>
      <c r="ER2055" s="32">
        <v>4.5549999999999997</v>
      </c>
      <c r="ES2055" s="32">
        <v>4.6900000000000004</v>
      </c>
      <c r="ET2055" s="32">
        <v>4.7300000000000004</v>
      </c>
      <c r="EU2055" s="32">
        <v>4.6100000000000003</v>
      </c>
      <c r="EV2055" s="32">
        <v>4.4800000000000004</v>
      </c>
      <c r="EW2055" s="32">
        <v>4.3440000000000003</v>
      </c>
      <c r="EX2055" s="32">
        <v>4.3810000000000002</v>
      </c>
      <c r="EY2055" s="32">
        <v>4.444</v>
      </c>
      <c r="EZ2055" s="32">
        <v>4.47</v>
      </c>
      <c r="FA2055" s="32">
        <v>4.5179999999999998</v>
      </c>
      <c r="FB2055" s="32">
        <v>4.5279999999999996</v>
      </c>
      <c r="FC2055" s="32">
        <v>4.5579999999999998</v>
      </c>
      <c r="FD2055" s="32">
        <v>4.6950000000000003</v>
      </c>
      <c r="FE2055" s="32">
        <v>4.83</v>
      </c>
      <c r="FF2055" s="32">
        <v>4.8</v>
      </c>
      <c r="FG2055" s="32">
        <v>4.68</v>
      </c>
      <c r="FH2055" s="32">
        <v>4.54</v>
      </c>
      <c r="FI2055" s="32">
        <v>4.4139999999999997</v>
      </c>
      <c r="FJ2055" s="32">
        <v>4.4509999999999996</v>
      </c>
      <c r="FK2055" s="32">
        <v>4.5140000000000002</v>
      </c>
      <c r="FL2055" s="32">
        <v>4.54</v>
      </c>
      <c r="FM2055" s="32">
        <v>4.5880000000000001</v>
      </c>
      <c r="FN2055" s="32">
        <v>4.5979999999999999</v>
      </c>
      <c r="FO2055" s="32">
        <v>4.6280000000000001</v>
      </c>
      <c r="FP2055" s="32">
        <v>4.7649999999999997</v>
      </c>
      <c r="FQ2055" s="32">
        <v>4.9000000000000004</v>
      </c>
      <c r="FR2055" s="32">
        <v>4.875</v>
      </c>
      <c r="FS2055" s="32">
        <v>4.7549999999999999</v>
      </c>
      <c r="FT2055" s="32">
        <v>4.6150000000000002</v>
      </c>
      <c r="FU2055" s="32">
        <v>4.4889999999999999</v>
      </c>
      <c r="FV2055" s="32">
        <v>4.5259999999999998</v>
      </c>
      <c r="FW2055" s="32">
        <v>4.5890000000000004</v>
      </c>
      <c r="FX2055" s="32">
        <v>4.6150000000000002</v>
      </c>
      <c r="FY2055" s="32">
        <v>4.6630000000000003</v>
      </c>
      <c r="FZ2055" s="32">
        <v>4.673</v>
      </c>
      <c r="GA2055" s="32">
        <v>4.7030000000000003</v>
      </c>
      <c r="GB2055" s="32">
        <v>4.84</v>
      </c>
      <c r="GC2055" s="32">
        <v>4.9749999999999996</v>
      </c>
      <c r="GD2055" s="32">
        <v>4.9550000000000001</v>
      </c>
      <c r="GE2055" s="32">
        <v>4.835</v>
      </c>
      <c r="GF2055" s="32">
        <v>4.6950000000000003</v>
      </c>
      <c r="GG2055" s="32"/>
      <c r="GH2055" s="32"/>
      <c r="GI2055" s="32"/>
      <c r="GJ2055" s="32"/>
      <c r="GK2055" s="32"/>
      <c r="GL2055" s="32"/>
      <c r="GM2055" s="32"/>
      <c r="GN2055" s="32"/>
      <c r="GO2055" s="32"/>
      <c r="GP2055" s="32"/>
      <c r="GQ2055" s="32"/>
    </row>
    <row r="2056" spans="1:199" customFormat="1" hidden="1" x14ac:dyDescent="0.2">
      <c r="A2056">
        <f t="shared" si="499"/>
        <v>5</v>
      </c>
      <c r="B2056">
        <f t="shared" si="500"/>
        <v>3</v>
      </c>
      <c r="C2056" s="1">
        <v>36952</v>
      </c>
      <c r="D2056">
        <f t="shared" si="501"/>
        <v>3</v>
      </c>
      <c r="E2056">
        <f t="shared" si="502"/>
        <v>2001</v>
      </c>
      <c r="F2056" s="17">
        <f t="shared" si="489"/>
        <v>5.9457142857143097E-2</v>
      </c>
      <c r="G2056" s="16">
        <f t="shared" si="492"/>
        <v>-0.26666666666666661</v>
      </c>
      <c r="H2056" s="16">
        <f t="shared" si="493"/>
        <v>5.3499999999999659E-2</v>
      </c>
      <c r="I2056" s="16">
        <f t="shared" si="494"/>
        <v>-0.21316666666666695</v>
      </c>
      <c r="J2056" s="7">
        <f>VLOOKUP(C2056,'Nymex hist.'!A:B,2,0)</f>
        <v>5.27</v>
      </c>
      <c r="K2056" s="11">
        <f t="shared" si="491"/>
        <v>5.3541428571428566</v>
      </c>
      <c r="L2056" s="11">
        <f t="shared" si="490"/>
        <v>5.4135999999999997</v>
      </c>
      <c r="M2056" s="9">
        <f t="shared" si="495"/>
        <v>4.8208333333333337</v>
      </c>
      <c r="N2056" s="9">
        <f t="shared" si="496"/>
        <v>4.5541666666666671</v>
      </c>
      <c r="O2056" s="9">
        <f t="shared" si="497"/>
        <v>4.6076666666666668</v>
      </c>
      <c r="P2056" s="9">
        <f t="shared" si="498"/>
        <v>4.6726666666666654</v>
      </c>
      <c r="Q2056" s="9"/>
      <c r="R2056" s="8">
        <v>36952</v>
      </c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3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>
        <v>5.27</v>
      </c>
      <c r="DN2056" s="2">
        <v>5.3179999999999996</v>
      </c>
      <c r="DO2056" s="2">
        <v>5.3449999999999998</v>
      </c>
      <c r="DP2056" s="2">
        <v>5.3819999999999997</v>
      </c>
      <c r="DQ2056" s="2">
        <v>5.407</v>
      </c>
      <c r="DR2056" s="2">
        <v>5.3769999999999998</v>
      </c>
      <c r="DS2056" s="2">
        <v>5.38</v>
      </c>
      <c r="DT2056" s="2">
        <v>5.4740000000000002</v>
      </c>
      <c r="DU2056" s="2">
        <v>5.5789999999999997</v>
      </c>
      <c r="DV2056" s="2">
        <v>5.6</v>
      </c>
      <c r="DW2056" s="2">
        <v>5.38</v>
      </c>
      <c r="DX2056" s="2">
        <v>5.0350000000000001</v>
      </c>
      <c r="DY2056" s="2">
        <v>4.67</v>
      </c>
      <c r="DZ2056" s="2">
        <v>4.5650000000000004</v>
      </c>
      <c r="EA2056" s="2">
        <v>4.58</v>
      </c>
      <c r="EB2056" s="2">
        <v>4.62</v>
      </c>
      <c r="EC2056" s="2">
        <v>4.6349999999999998</v>
      </c>
      <c r="ED2056" s="2">
        <v>4.609</v>
      </c>
      <c r="EE2056" s="2">
        <v>4.6040000000000001</v>
      </c>
      <c r="EF2056" s="2">
        <v>4.7210000000000001</v>
      </c>
      <c r="EG2056" s="2">
        <v>4.8310000000000004</v>
      </c>
      <c r="EH2056" s="2">
        <v>4.8739999999999997</v>
      </c>
      <c r="EI2056" s="2">
        <v>4.7539999999999996</v>
      </c>
      <c r="EJ2056" s="2">
        <v>4.5940000000000003</v>
      </c>
      <c r="EK2056" s="2">
        <v>4.4039999999999999</v>
      </c>
      <c r="EL2056" s="2">
        <v>4.3730000000000002</v>
      </c>
      <c r="EM2056" s="2">
        <v>4.4180000000000001</v>
      </c>
      <c r="EN2056" s="2">
        <v>4.4379999999999997</v>
      </c>
      <c r="EO2056" s="2">
        <v>4.476</v>
      </c>
      <c r="EP2056" s="2">
        <v>4.4740000000000002</v>
      </c>
      <c r="EQ2056" s="2">
        <v>4.4820000000000002</v>
      </c>
      <c r="ER2056" s="2">
        <v>4.6150000000000002</v>
      </c>
      <c r="ES2056" s="2">
        <v>4.7480000000000002</v>
      </c>
      <c r="ET2056" s="2">
        <v>4.7880000000000003</v>
      </c>
      <c r="EU2056" s="2">
        <v>4.6680000000000001</v>
      </c>
      <c r="EV2056" s="2">
        <v>4.5380000000000003</v>
      </c>
      <c r="EW2056" s="2">
        <v>4.3940000000000001</v>
      </c>
      <c r="EX2056" s="2">
        <v>4.4329999999999998</v>
      </c>
      <c r="EY2056" s="2">
        <v>4.4980000000000002</v>
      </c>
      <c r="EZ2056" s="2">
        <v>4.5279999999999996</v>
      </c>
      <c r="FA2056" s="2">
        <v>4.5860000000000003</v>
      </c>
      <c r="FB2056" s="2">
        <v>4.5940000000000003</v>
      </c>
      <c r="FC2056" s="2">
        <v>4.6219999999999999</v>
      </c>
      <c r="FD2056" s="2">
        <v>4.7549999999999999</v>
      </c>
      <c r="FE2056" s="2">
        <v>4.8879999999999999</v>
      </c>
      <c r="FF2056" s="2">
        <v>4.8529999999999998</v>
      </c>
      <c r="FG2056" s="2">
        <v>4.7329999999999997</v>
      </c>
      <c r="FH2056" s="2">
        <v>4.6029999999999998</v>
      </c>
      <c r="FI2056" s="2">
        <v>4.4589999999999996</v>
      </c>
      <c r="FJ2056" s="2">
        <v>4.4980000000000002</v>
      </c>
      <c r="FK2056" s="2">
        <v>4.5629999999999997</v>
      </c>
      <c r="FL2056" s="2">
        <v>4.593</v>
      </c>
      <c r="FM2056" s="2">
        <v>4.6509999999999998</v>
      </c>
      <c r="FN2056" s="2">
        <v>4.6589999999999998</v>
      </c>
      <c r="FO2056" s="2">
        <v>4.6870000000000003</v>
      </c>
      <c r="FP2056" s="2">
        <v>4.82</v>
      </c>
      <c r="FQ2056" s="2">
        <v>4.9530000000000003</v>
      </c>
      <c r="FR2056" s="2">
        <v>4.9255000000000004</v>
      </c>
      <c r="FS2056" s="2">
        <v>4.8055000000000003</v>
      </c>
      <c r="FT2056" s="2">
        <v>4.6755000000000004</v>
      </c>
      <c r="FU2056" s="2">
        <v>4.5315000000000003</v>
      </c>
      <c r="FV2056" s="2">
        <v>4.5705</v>
      </c>
      <c r="FW2056" s="2">
        <v>4.6355000000000004</v>
      </c>
      <c r="FX2056" s="2">
        <v>4.6654999999999998</v>
      </c>
      <c r="FY2056" s="2">
        <v>4.7234999999999996</v>
      </c>
      <c r="FZ2056" s="2">
        <v>4.7314999999999996</v>
      </c>
      <c r="GA2056" s="2">
        <v>4.7595000000000001</v>
      </c>
      <c r="GB2056" s="2">
        <v>4.8925000000000001</v>
      </c>
      <c r="GC2056" s="2">
        <v>5.0255000000000001</v>
      </c>
      <c r="GD2056" s="2">
        <v>5.0054999999999996</v>
      </c>
      <c r="GE2056" s="2">
        <v>4.8855000000000004</v>
      </c>
      <c r="GF2056" s="2">
        <v>4.7554999999999996</v>
      </c>
      <c r="GG2056" s="2"/>
      <c r="GH2056" s="2"/>
      <c r="GI2056" s="2"/>
      <c r="GJ2056" s="2"/>
      <c r="GK2056" s="2"/>
      <c r="GL2056" s="2"/>
      <c r="GM2056" s="2"/>
      <c r="GN2056" s="2"/>
      <c r="GO2056" s="2"/>
      <c r="GP2056" s="2"/>
      <c r="GQ2056" s="2"/>
    </row>
    <row r="2057" spans="1:199" customFormat="1" hidden="1" x14ac:dyDescent="0.2">
      <c r="A2057">
        <f t="shared" si="499"/>
        <v>1</v>
      </c>
      <c r="B2057">
        <f t="shared" si="500"/>
        <v>3</v>
      </c>
      <c r="C2057" s="1">
        <v>36955</v>
      </c>
      <c r="D2057">
        <f t="shared" si="501"/>
        <v>3</v>
      </c>
      <c r="E2057">
        <f t="shared" si="502"/>
        <v>2001</v>
      </c>
      <c r="F2057" s="17">
        <f t="shared" si="489"/>
        <v>5.0885714285712424E-2</v>
      </c>
      <c r="G2057" s="16">
        <f t="shared" si="492"/>
        <v>-0.28024999999999878</v>
      </c>
      <c r="H2057" s="16">
        <f t="shared" si="493"/>
        <v>4.6916666666666273E-2</v>
      </c>
      <c r="I2057" s="16">
        <f t="shared" si="494"/>
        <v>-0.2333333333333325</v>
      </c>
      <c r="J2057" s="7">
        <f>VLOOKUP(C2057,'Nymex hist.'!A:B,2,0)</f>
        <v>5.3360000000000003</v>
      </c>
      <c r="K2057" s="11">
        <f t="shared" si="491"/>
        <v>5.4277142857142868</v>
      </c>
      <c r="L2057" s="11">
        <f t="shared" si="490"/>
        <v>5.4785999999999992</v>
      </c>
      <c r="M2057" s="9">
        <f t="shared" si="495"/>
        <v>4.8813333333333331</v>
      </c>
      <c r="N2057" s="9">
        <f t="shared" si="496"/>
        <v>4.6010833333333343</v>
      </c>
      <c r="O2057" s="9">
        <f t="shared" si="497"/>
        <v>4.6480000000000006</v>
      </c>
      <c r="P2057" s="9">
        <f t="shared" si="498"/>
        <v>4.718</v>
      </c>
      <c r="Q2057" s="9"/>
      <c r="R2057" s="8">
        <v>36955</v>
      </c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3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>
        <v>5.3360000000000003</v>
      </c>
      <c r="DN2057" s="2">
        <v>5.3929999999999998</v>
      </c>
      <c r="DO2057" s="2">
        <v>5.42</v>
      </c>
      <c r="DP2057" s="2">
        <v>5.46</v>
      </c>
      <c r="DQ2057" s="2">
        <v>5.4850000000000003</v>
      </c>
      <c r="DR2057" s="2">
        <v>5.45</v>
      </c>
      <c r="DS2057" s="2">
        <v>5.45</v>
      </c>
      <c r="DT2057" s="2">
        <v>5.54</v>
      </c>
      <c r="DU2057" s="2">
        <v>5.6449999999999996</v>
      </c>
      <c r="DV2057" s="2">
        <v>5.6660000000000004</v>
      </c>
      <c r="DW2057" s="2">
        <v>5.4459999999999997</v>
      </c>
      <c r="DX2057" s="2">
        <v>5.0960000000000001</v>
      </c>
      <c r="DY2057" s="2">
        <v>4.7309999999999999</v>
      </c>
      <c r="DZ2057" s="2">
        <v>4.6260000000000003</v>
      </c>
      <c r="EA2057" s="2">
        <v>4.641</v>
      </c>
      <c r="EB2057" s="2">
        <v>4.681</v>
      </c>
      <c r="EC2057" s="2">
        <v>4.6959999999999997</v>
      </c>
      <c r="ED2057" s="2">
        <v>4.6660000000000004</v>
      </c>
      <c r="EE2057" s="2">
        <v>4.6609999999999996</v>
      </c>
      <c r="EF2057" s="2">
        <v>4.7779999999999996</v>
      </c>
      <c r="EG2057" s="2">
        <v>4.8879999999999999</v>
      </c>
      <c r="EH2057" s="2">
        <v>4.931</v>
      </c>
      <c r="EI2057" s="2">
        <v>4.8109999999999999</v>
      </c>
      <c r="EJ2057" s="2">
        <v>4.6509999999999998</v>
      </c>
      <c r="EK2057" s="2">
        <v>4.4610000000000003</v>
      </c>
      <c r="EL2057" s="2">
        <v>4.43</v>
      </c>
      <c r="EM2057" s="2">
        <v>4.46</v>
      </c>
      <c r="EN2057" s="2">
        <v>4.4800000000000004</v>
      </c>
      <c r="EO2057" s="2">
        <v>4.5179999999999998</v>
      </c>
      <c r="EP2057" s="2">
        <v>4.516</v>
      </c>
      <c r="EQ2057" s="2">
        <v>4.524</v>
      </c>
      <c r="ER2057" s="2">
        <v>4.649</v>
      </c>
      <c r="ES2057" s="2">
        <v>4.782</v>
      </c>
      <c r="ET2057" s="2">
        <v>4.8220000000000001</v>
      </c>
      <c r="EU2057" s="2">
        <v>4.702</v>
      </c>
      <c r="EV2057" s="2">
        <v>4.5620000000000003</v>
      </c>
      <c r="EW2057" s="2">
        <v>4.4509999999999996</v>
      </c>
      <c r="EX2057" s="2">
        <v>4.49</v>
      </c>
      <c r="EY2057" s="2">
        <v>4.54</v>
      </c>
      <c r="EZ2057" s="2">
        <v>4.57</v>
      </c>
      <c r="FA2057" s="2">
        <v>4.6280000000000001</v>
      </c>
      <c r="FB2057" s="2">
        <v>4.6360000000000001</v>
      </c>
      <c r="FC2057" s="2">
        <v>4.6639999999999997</v>
      </c>
      <c r="FD2057" s="2">
        <v>4.7889999999999997</v>
      </c>
      <c r="FE2057" s="2">
        <v>4.9219999999999997</v>
      </c>
      <c r="FF2057" s="2">
        <v>4.8920000000000003</v>
      </c>
      <c r="FG2057" s="2">
        <v>4.7720000000000002</v>
      </c>
      <c r="FH2057" s="2">
        <v>4.6319999999999997</v>
      </c>
      <c r="FI2057" s="2">
        <v>4.5209999999999999</v>
      </c>
      <c r="FJ2057" s="2">
        <v>4.5599999999999996</v>
      </c>
      <c r="FK2057" s="2">
        <v>4.6100000000000003</v>
      </c>
      <c r="FL2057" s="2">
        <v>4.6399999999999997</v>
      </c>
      <c r="FM2057" s="2">
        <v>4.6980000000000004</v>
      </c>
      <c r="FN2057" s="2">
        <v>4.7060000000000004</v>
      </c>
      <c r="FO2057" s="2">
        <v>4.734</v>
      </c>
      <c r="FP2057" s="2">
        <v>4.859</v>
      </c>
      <c r="FQ2057" s="2">
        <v>4.992</v>
      </c>
      <c r="FR2057" s="2">
        <v>4.9645000000000001</v>
      </c>
      <c r="FS2057" s="2">
        <v>4.8445</v>
      </c>
      <c r="FT2057" s="2">
        <v>4.7045000000000003</v>
      </c>
      <c r="FU2057" s="2">
        <v>4.5934999999999997</v>
      </c>
      <c r="FV2057" s="2">
        <v>4.6325000000000003</v>
      </c>
      <c r="FW2057" s="2">
        <v>4.6825000000000001</v>
      </c>
      <c r="FX2057" s="2">
        <v>4.7125000000000004</v>
      </c>
      <c r="FY2057" s="2">
        <v>4.7705000000000002</v>
      </c>
      <c r="FZ2057" s="2">
        <v>4.7785000000000002</v>
      </c>
      <c r="GA2057" s="2">
        <v>4.8064999999999998</v>
      </c>
      <c r="GB2057" s="2">
        <v>4.9314999999999998</v>
      </c>
      <c r="GC2057" s="2">
        <v>5.0644999999999998</v>
      </c>
      <c r="GD2057" s="2">
        <v>5.0445000000000002</v>
      </c>
      <c r="GE2057" s="2">
        <v>4.9245000000000001</v>
      </c>
      <c r="GF2057" s="2">
        <v>4.7845000000000004</v>
      </c>
      <c r="GG2057" s="2"/>
      <c r="GH2057" s="2"/>
      <c r="GI2057" s="2"/>
      <c r="GJ2057" s="2"/>
      <c r="GK2057" s="2"/>
      <c r="GL2057" s="2"/>
      <c r="GM2057" s="2"/>
      <c r="GN2057" s="2"/>
      <c r="GO2057" s="2"/>
      <c r="GP2057" s="2"/>
      <c r="GQ2057" s="2"/>
    </row>
    <row r="2058" spans="1:199" customFormat="1" hidden="1" x14ac:dyDescent="0.2">
      <c r="A2058">
        <f t="shared" si="499"/>
        <v>2</v>
      </c>
      <c r="B2058">
        <f t="shared" si="500"/>
        <v>3</v>
      </c>
      <c r="C2058" s="1">
        <v>36956</v>
      </c>
      <c r="D2058">
        <f t="shared" si="501"/>
        <v>3</v>
      </c>
      <c r="E2058">
        <f t="shared" si="502"/>
        <v>2001</v>
      </c>
      <c r="F2058" s="17">
        <f t="shared" si="489"/>
        <v>6.4714285714285502E-2</v>
      </c>
      <c r="G2058" s="16">
        <f t="shared" si="492"/>
        <v>-0.2765000000000013</v>
      </c>
      <c r="H2058" s="16">
        <f t="shared" si="493"/>
        <v>4.5166666666665911E-2</v>
      </c>
      <c r="I2058" s="16">
        <f t="shared" si="494"/>
        <v>-0.23133333333333539</v>
      </c>
      <c r="J2058" s="7">
        <f>VLOOKUP(C2058,'Nymex hist.'!A:B,2,0)</f>
        <v>5.3150000000000004</v>
      </c>
      <c r="K2058" s="11">
        <f t="shared" si="491"/>
        <v>5.4132857142857143</v>
      </c>
      <c r="L2058" s="11">
        <f t="shared" si="490"/>
        <v>5.4779999999999998</v>
      </c>
      <c r="M2058" s="9">
        <f t="shared" si="495"/>
        <v>4.8948333333333336</v>
      </c>
      <c r="N2058" s="9">
        <f t="shared" si="496"/>
        <v>4.6183333333333323</v>
      </c>
      <c r="O2058" s="9">
        <f t="shared" si="497"/>
        <v>4.6634999999999982</v>
      </c>
      <c r="P2058" s="9">
        <f t="shared" si="498"/>
        <v>4.7334999999999985</v>
      </c>
      <c r="Q2058" s="9"/>
      <c r="R2058" s="8">
        <v>36956</v>
      </c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3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>
        <v>5.3150000000000004</v>
      </c>
      <c r="DN2058" s="2">
        <v>5.375</v>
      </c>
      <c r="DO2058" s="2">
        <v>5.407</v>
      </c>
      <c r="DP2058" s="2">
        <v>5.4470000000000001</v>
      </c>
      <c r="DQ2058" s="2">
        <v>5.4720000000000004</v>
      </c>
      <c r="DR2058" s="2">
        <v>5.4370000000000003</v>
      </c>
      <c r="DS2058" s="2">
        <v>5.44</v>
      </c>
      <c r="DT2058" s="2">
        <v>5.5350000000000001</v>
      </c>
      <c r="DU2058" s="2">
        <v>5.64</v>
      </c>
      <c r="DV2058" s="2">
        <v>5.665</v>
      </c>
      <c r="DW2058" s="2">
        <v>5.45</v>
      </c>
      <c r="DX2058" s="2">
        <v>5.0999999999999996</v>
      </c>
      <c r="DY2058" s="2">
        <v>4.74</v>
      </c>
      <c r="DZ2058" s="2">
        <v>4.6399999999999997</v>
      </c>
      <c r="EA2058" s="2">
        <v>4.6550000000000002</v>
      </c>
      <c r="EB2058" s="2">
        <v>4.6900000000000004</v>
      </c>
      <c r="EC2058" s="2">
        <v>4.7130000000000001</v>
      </c>
      <c r="ED2058" s="2">
        <v>4.6900000000000004</v>
      </c>
      <c r="EE2058" s="2">
        <v>4.6849999999999996</v>
      </c>
      <c r="EF2058" s="2">
        <v>4.8</v>
      </c>
      <c r="EG2058" s="2">
        <v>4.91</v>
      </c>
      <c r="EH2058" s="2">
        <v>4.95</v>
      </c>
      <c r="EI2058" s="2">
        <v>4.83</v>
      </c>
      <c r="EJ2058" s="2">
        <v>4.67</v>
      </c>
      <c r="EK2058" s="2">
        <v>4.4800000000000004</v>
      </c>
      <c r="EL2058" s="2">
        <v>4.45</v>
      </c>
      <c r="EM2058" s="2">
        <v>4.4770000000000003</v>
      </c>
      <c r="EN2058" s="2">
        <v>4.4969999999999999</v>
      </c>
      <c r="EO2058" s="2">
        <v>4.5350000000000001</v>
      </c>
      <c r="EP2058" s="2">
        <v>4.5330000000000004</v>
      </c>
      <c r="EQ2058" s="2">
        <v>4.5410000000000004</v>
      </c>
      <c r="ER2058" s="2">
        <v>4.6630000000000003</v>
      </c>
      <c r="ES2058" s="2">
        <v>4.7939999999999996</v>
      </c>
      <c r="ET2058" s="2">
        <v>4.8339999999999996</v>
      </c>
      <c r="EU2058" s="2">
        <v>4.7140000000000004</v>
      </c>
      <c r="EV2058" s="2">
        <v>4.5739999999999998</v>
      </c>
      <c r="EW2058" s="2">
        <v>4.47</v>
      </c>
      <c r="EX2058" s="2">
        <v>4.51</v>
      </c>
      <c r="EY2058" s="2">
        <v>4.5570000000000004</v>
      </c>
      <c r="EZ2058" s="2">
        <v>4.5869999999999997</v>
      </c>
      <c r="FA2058" s="2">
        <v>4.6449999999999996</v>
      </c>
      <c r="FB2058" s="2">
        <v>4.6529999999999996</v>
      </c>
      <c r="FC2058" s="2">
        <v>4.681</v>
      </c>
      <c r="FD2058" s="2">
        <v>4.8029999999999999</v>
      </c>
      <c r="FE2058" s="2">
        <v>4.9340000000000002</v>
      </c>
      <c r="FF2058" s="2">
        <v>4.9039999999999999</v>
      </c>
      <c r="FG2058" s="2">
        <v>4.7839999999999998</v>
      </c>
      <c r="FH2058" s="2">
        <v>4.6440000000000001</v>
      </c>
      <c r="FI2058" s="2">
        <v>4.54</v>
      </c>
      <c r="FJ2058" s="2">
        <v>4.58</v>
      </c>
      <c r="FK2058" s="2">
        <v>4.6269999999999998</v>
      </c>
      <c r="FL2058" s="2">
        <v>4.657</v>
      </c>
      <c r="FM2058" s="2">
        <v>4.7149999999999999</v>
      </c>
      <c r="FN2058" s="2">
        <v>4.7229999999999999</v>
      </c>
      <c r="FO2058" s="2">
        <v>4.7510000000000003</v>
      </c>
      <c r="FP2058" s="2">
        <v>4.8730000000000002</v>
      </c>
      <c r="FQ2058" s="2">
        <v>5.0039999999999996</v>
      </c>
      <c r="FR2058" s="2">
        <v>4.9764999999999997</v>
      </c>
      <c r="FS2058" s="2">
        <v>4.8564999999999996</v>
      </c>
      <c r="FT2058" s="2">
        <v>4.7164999999999999</v>
      </c>
      <c r="FU2058" s="2">
        <v>4.6124999999999998</v>
      </c>
      <c r="FV2058" s="2">
        <v>4.6524999999999999</v>
      </c>
      <c r="FW2058" s="2">
        <v>4.6994999999999996</v>
      </c>
      <c r="FX2058" s="2">
        <v>4.7294999999999998</v>
      </c>
      <c r="FY2058" s="2">
        <v>4.7874999999999996</v>
      </c>
      <c r="FZ2058" s="2">
        <v>4.7954999999999997</v>
      </c>
      <c r="GA2058" s="2">
        <v>4.8235000000000001</v>
      </c>
      <c r="GB2058" s="2">
        <v>4.9455</v>
      </c>
      <c r="GC2058" s="2">
        <v>5.0765000000000002</v>
      </c>
      <c r="GD2058" s="2">
        <v>5.0564999999999998</v>
      </c>
      <c r="GE2058" s="2">
        <v>4.9364999999999997</v>
      </c>
      <c r="GF2058" s="2">
        <v>4.7965</v>
      </c>
      <c r="GG2058" s="2"/>
      <c r="GH2058" s="2"/>
      <c r="GI2058" s="2"/>
      <c r="GJ2058" s="2"/>
      <c r="GK2058" s="2"/>
      <c r="GL2058" s="2"/>
      <c r="GM2058" s="2"/>
      <c r="GN2058" s="2"/>
      <c r="GO2058" s="2"/>
      <c r="GP2058" s="2"/>
      <c r="GQ2058" s="2"/>
    </row>
    <row r="2059" spans="1:199" customFormat="1" hidden="1" x14ac:dyDescent="0.2">
      <c r="A2059">
        <f t="shared" si="499"/>
        <v>3</v>
      </c>
      <c r="B2059">
        <f t="shared" si="500"/>
        <v>3</v>
      </c>
      <c r="C2059" s="1">
        <v>36957</v>
      </c>
      <c r="D2059">
        <f t="shared" si="501"/>
        <v>3</v>
      </c>
      <c r="E2059">
        <f t="shared" si="502"/>
        <v>2001</v>
      </c>
      <c r="F2059" s="17">
        <f t="shared" si="489"/>
        <v>6.7142857142857615E-2</v>
      </c>
      <c r="G2059" s="16">
        <f t="shared" si="492"/>
        <v>-0.26791666666666636</v>
      </c>
      <c r="H2059" s="16">
        <f t="shared" si="493"/>
        <v>4.5166666666666799E-2</v>
      </c>
      <c r="I2059" s="16">
        <f t="shared" si="494"/>
        <v>-0.22274999999999956</v>
      </c>
      <c r="J2059" s="7">
        <f>VLOOKUP(C2059,'Nymex hist.'!A:B,2,0)</f>
        <v>5.35</v>
      </c>
      <c r="K2059" s="11">
        <f t="shared" si="491"/>
        <v>5.4458571428571423</v>
      </c>
      <c r="L2059" s="11">
        <f t="shared" si="490"/>
        <v>5.5129999999999999</v>
      </c>
      <c r="M2059" s="9">
        <f t="shared" si="495"/>
        <v>4.94625</v>
      </c>
      <c r="N2059" s="9">
        <f t="shared" si="496"/>
        <v>4.6783333333333337</v>
      </c>
      <c r="O2059" s="9">
        <f t="shared" si="497"/>
        <v>4.7235000000000005</v>
      </c>
      <c r="P2059" s="9">
        <f t="shared" si="498"/>
        <v>4.7935000000000008</v>
      </c>
      <c r="Q2059" s="9"/>
      <c r="R2059" s="8">
        <v>36957</v>
      </c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3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>
        <v>5.35</v>
      </c>
      <c r="DN2059" s="2">
        <v>5.4080000000000004</v>
      </c>
      <c r="DO2059" s="2">
        <v>5.4379999999999997</v>
      </c>
      <c r="DP2059" s="2">
        <v>5.4779999999999998</v>
      </c>
      <c r="DQ2059" s="2">
        <v>5.5030000000000001</v>
      </c>
      <c r="DR2059" s="2">
        <v>5.4710000000000001</v>
      </c>
      <c r="DS2059" s="2">
        <v>5.4729999999999999</v>
      </c>
      <c r="DT2059" s="2">
        <v>5.5679999999999996</v>
      </c>
      <c r="DU2059" s="2">
        <v>5.673</v>
      </c>
      <c r="DV2059" s="2">
        <v>5.6980000000000004</v>
      </c>
      <c r="DW2059" s="2">
        <v>5.4829999999999997</v>
      </c>
      <c r="DX2059" s="2">
        <v>5.1429999999999998</v>
      </c>
      <c r="DY2059" s="2">
        <v>4.7850000000000001</v>
      </c>
      <c r="DZ2059" s="2">
        <v>4.6870000000000003</v>
      </c>
      <c r="EA2059" s="2">
        <v>4.7069999999999999</v>
      </c>
      <c r="EB2059" s="2">
        <v>4.7480000000000002</v>
      </c>
      <c r="EC2059" s="2">
        <v>4.7699999999999996</v>
      </c>
      <c r="ED2059" s="2">
        <v>4.7530000000000001</v>
      </c>
      <c r="EE2059" s="2">
        <v>4.7480000000000002</v>
      </c>
      <c r="EF2059" s="2">
        <v>4.8630000000000004</v>
      </c>
      <c r="EG2059" s="2">
        <v>4.97</v>
      </c>
      <c r="EH2059" s="2">
        <v>5.01</v>
      </c>
      <c r="EI2059" s="2">
        <v>4.8899999999999997</v>
      </c>
      <c r="EJ2059" s="2">
        <v>4.7300000000000004</v>
      </c>
      <c r="EK2059" s="2">
        <v>4.54</v>
      </c>
      <c r="EL2059" s="2">
        <v>4.51</v>
      </c>
      <c r="EM2059" s="2">
        <v>4.5369999999999999</v>
      </c>
      <c r="EN2059" s="2">
        <v>4.5570000000000004</v>
      </c>
      <c r="EO2059" s="2">
        <v>4.5949999999999998</v>
      </c>
      <c r="EP2059" s="2">
        <v>4.593</v>
      </c>
      <c r="EQ2059" s="2">
        <v>4.601</v>
      </c>
      <c r="ER2059" s="2">
        <v>4.7229999999999999</v>
      </c>
      <c r="ES2059" s="2">
        <v>4.8540000000000001</v>
      </c>
      <c r="ET2059" s="2">
        <v>4.8940000000000001</v>
      </c>
      <c r="EU2059" s="2">
        <v>4.774</v>
      </c>
      <c r="EV2059" s="2">
        <v>4.6340000000000003</v>
      </c>
      <c r="EW2059" s="2">
        <v>4.53</v>
      </c>
      <c r="EX2059" s="2">
        <v>4.57</v>
      </c>
      <c r="EY2059" s="2">
        <v>4.617</v>
      </c>
      <c r="EZ2059" s="2">
        <v>4.6470000000000002</v>
      </c>
      <c r="FA2059" s="2">
        <v>4.7050000000000001</v>
      </c>
      <c r="FB2059" s="2">
        <v>4.7130000000000001</v>
      </c>
      <c r="FC2059" s="2">
        <v>4.7409999999999997</v>
      </c>
      <c r="FD2059" s="2">
        <v>4.8630000000000004</v>
      </c>
      <c r="FE2059" s="2">
        <v>4.9939999999999998</v>
      </c>
      <c r="FF2059" s="2">
        <v>4.9640000000000004</v>
      </c>
      <c r="FG2059" s="2">
        <v>4.8440000000000003</v>
      </c>
      <c r="FH2059" s="2">
        <v>4.7039999999999997</v>
      </c>
      <c r="FI2059" s="2">
        <v>4.5999999999999996</v>
      </c>
      <c r="FJ2059" s="2">
        <v>4.6399999999999997</v>
      </c>
      <c r="FK2059" s="2">
        <v>4.6870000000000003</v>
      </c>
      <c r="FL2059" s="2">
        <v>4.7169999999999996</v>
      </c>
      <c r="FM2059" s="2">
        <v>4.7750000000000004</v>
      </c>
      <c r="FN2059" s="2">
        <v>4.7830000000000004</v>
      </c>
      <c r="FO2059" s="2">
        <v>4.8109999999999999</v>
      </c>
      <c r="FP2059" s="2">
        <v>4.9329999999999998</v>
      </c>
      <c r="FQ2059" s="2">
        <v>5.0640000000000001</v>
      </c>
      <c r="FR2059" s="2">
        <v>5.0389999999999997</v>
      </c>
      <c r="FS2059" s="2">
        <v>4.9189999999999996</v>
      </c>
      <c r="FT2059" s="2">
        <v>4.7789999999999999</v>
      </c>
      <c r="FU2059" s="2">
        <v>4.6749999999999998</v>
      </c>
      <c r="FV2059" s="2">
        <v>4.7149999999999999</v>
      </c>
      <c r="FW2059" s="2">
        <v>4.7619999999999996</v>
      </c>
      <c r="FX2059" s="2">
        <v>4.7919999999999998</v>
      </c>
      <c r="FY2059" s="2">
        <v>4.8499999999999996</v>
      </c>
      <c r="FZ2059" s="2">
        <v>4.8579999999999997</v>
      </c>
      <c r="GA2059" s="2">
        <v>4.8860000000000001</v>
      </c>
      <c r="GB2059" s="2">
        <v>5.008</v>
      </c>
      <c r="GC2059" s="2">
        <v>5.1390000000000002</v>
      </c>
      <c r="GD2059" s="2">
        <v>5.1189999999999998</v>
      </c>
      <c r="GE2059" s="2">
        <v>4.9989999999999997</v>
      </c>
      <c r="GF2059" s="2">
        <v>4.859</v>
      </c>
      <c r="GG2059" s="2"/>
      <c r="GH2059" s="2"/>
      <c r="GI2059" s="2"/>
      <c r="GJ2059" s="2"/>
      <c r="GK2059" s="2"/>
      <c r="GL2059" s="2"/>
      <c r="GM2059" s="2"/>
      <c r="GN2059" s="2"/>
      <c r="GO2059" s="2"/>
      <c r="GP2059" s="2"/>
      <c r="GQ2059" s="2"/>
    </row>
    <row r="2060" spans="1:199" x14ac:dyDescent="0.2">
      <c r="A2060" s="36">
        <f t="shared" si="499"/>
        <v>4</v>
      </c>
      <c r="B2060" s="36">
        <f t="shared" si="500"/>
        <v>3</v>
      </c>
      <c r="C2060" s="1">
        <v>36958</v>
      </c>
      <c r="D2060">
        <f t="shared" si="501"/>
        <v>3</v>
      </c>
      <c r="E2060">
        <f t="shared" si="502"/>
        <v>2001</v>
      </c>
      <c r="F2060" s="21">
        <f t="shared" si="489"/>
        <v>7.6571428571429401E-2</v>
      </c>
      <c r="G2060" s="21">
        <f t="shared" si="492"/>
        <v>-0.27416666666666778</v>
      </c>
      <c r="H2060" s="21">
        <f t="shared" si="493"/>
        <v>4.6000000000001151E-2</v>
      </c>
      <c r="I2060" s="21">
        <f t="shared" si="494"/>
        <v>-0.22816666666666663</v>
      </c>
      <c r="J2060" s="23">
        <f>VLOOKUP(C2060,'Nymex hist.'!A:B,2,0)</f>
        <v>5.2850000000000001</v>
      </c>
      <c r="K2060" s="23">
        <f t="shared" si="491"/>
        <v>5.3934285714285712</v>
      </c>
      <c r="L2060" s="23">
        <f t="shared" si="490"/>
        <v>5.4700000000000006</v>
      </c>
      <c r="M2060" s="23">
        <f t="shared" si="495"/>
        <v>4.8983333333333343</v>
      </c>
      <c r="N2060" s="23">
        <f t="shared" si="496"/>
        <v>4.6241666666666665</v>
      </c>
      <c r="O2060" s="23">
        <f t="shared" si="497"/>
        <v>4.6701666666666677</v>
      </c>
      <c r="P2060" s="23">
        <f t="shared" si="498"/>
        <v>4.7351666666666663</v>
      </c>
      <c r="R2060" s="30">
        <v>36958</v>
      </c>
      <c r="S2060" s="32"/>
      <c r="T2060" s="32"/>
      <c r="U2060" s="32"/>
      <c r="V2060" s="32"/>
      <c r="W2060" s="32"/>
      <c r="X2060" s="32"/>
      <c r="Y2060" s="32"/>
      <c r="Z2060" s="32"/>
      <c r="AA2060" s="32"/>
      <c r="AB2060" s="32"/>
      <c r="AC2060" s="32"/>
      <c r="AD2060" s="32"/>
      <c r="AE2060" s="32"/>
      <c r="AF2060" s="32"/>
      <c r="AG2060" s="32"/>
      <c r="AH2060" s="32"/>
      <c r="AI2060" s="32"/>
      <c r="AJ2060" s="34"/>
      <c r="AK2060" s="32"/>
      <c r="AL2060" s="32"/>
      <c r="AM2060" s="32"/>
      <c r="AN2060" s="32"/>
      <c r="AO2060" s="32"/>
      <c r="AP2060" s="32"/>
      <c r="AQ2060" s="32"/>
      <c r="AR2060" s="32"/>
      <c r="AS2060" s="32"/>
      <c r="AT2060" s="32"/>
      <c r="AU2060" s="32"/>
      <c r="AV2060" s="32"/>
      <c r="AW2060" s="32"/>
      <c r="AX2060" s="32"/>
      <c r="AY2060" s="32"/>
      <c r="AZ2060" s="32"/>
      <c r="BA2060" s="32"/>
      <c r="BB2060" s="32"/>
      <c r="BC2060" s="32"/>
      <c r="BD2060" s="32"/>
      <c r="BE2060" s="32"/>
      <c r="BF2060" s="32"/>
      <c r="BG2060" s="32"/>
      <c r="BH2060" s="32"/>
      <c r="BI2060" s="32"/>
      <c r="BJ2060" s="32"/>
      <c r="BK2060" s="32"/>
      <c r="BL2060" s="32"/>
      <c r="BM2060" s="32"/>
      <c r="BN2060" s="32"/>
      <c r="BO2060" s="32"/>
      <c r="BP2060" s="32"/>
      <c r="BQ2060" s="32"/>
      <c r="BR2060" s="32"/>
      <c r="BS2060" s="32"/>
      <c r="BT2060" s="32"/>
      <c r="BU2060" s="32"/>
      <c r="BV2060" s="32"/>
      <c r="BW2060" s="32"/>
      <c r="BX2060" s="32"/>
      <c r="BY2060" s="32"/>
      <c r="BZ2060" s="32"/>
      <c r="CA2060" s="32"/>
      <c r="CB2060" s="32"/>
      <c r="CC2060" s="32"/>
      <c r="CD2060" s="32"/>
      <c r="CE2060" s="32"/>
      <c r="CF2060" s="32"/>
      <c r="CG2060" s="32"/>
      <c r="CH2060" s="32"/>
      <c r="CI2060" s="32"/>
      <c r="CJ2060" s="32"/>
      <c r="CK2060" s="32"/>
      <c r="CL2060" s="32"/>
      <c r="CM2060" s="32"/>
      <c r="CN2060" s="32"/>
      <c r="CO2060" s="32"/>
      <c r="CP2060" s="32"/>
      <c r="CQ2060" s="32"/>
      <c r="CR2060" s="32"/>
      <c r="CS2060" s="32"/>
      <c r="CT2060" s="32"/>
      <c r="CU2060" s="32"/>
      <c r="CV2060" s="32"/>
      <c r="CW2060" s="32"/>
      <c r="CX2060" s="32"/>
      <c r="CY2060" s="32"/>
      <c r="CZ2060" s="32"/>
      <c r="DA2060" s="32"/>
      <c r="DB2060" s="32"/>
      <c r="DC2060" s="32"/>
      <c r="DD2060" s="32"/>
      <c r="DE2060" s="32"/>
      <c r="DF2060" s="32"/>
      <c r="DG2060" s="32"/>
      <c r="DH2060" s="32"/>
      <c r="DI2060" s="32"/>
      <c r="DJ2060" s="32"/>
      <c r="DK2060" s="32"/>
      <c r="DL2060" s="32"/>
      <c r="DM2060" s="32">
        <v>5.2850000000000001</v>
      </c>
      <c r="DN2060" s="32">
        <v>5.3449999999999998</v>
      </c>
      <c r="DO2060" s="32">
        <v>5.3869999999999996</v>
      </c>
      <c r="DP2060" s="32">
        <v>5.43</v>
      </c>
      <c r="DQ2060" s="32">
        <v>5.4550000000000001</v>
      </c>
      <c r="DR2060" s="32">
        <v>5.4249999999999998</v>
      </c>
      <c r="DS2060" s="32">
        <v>5.4269999999999996</v>
      </c>
      <c r="DT2060" s="32">
        <v>5.5250000000000004</v>
      </c>
      <c r="DU2060" s="32">
        <v>5.63</v>
      </c>
      <c r="DV2060" s="32">
        <v>5.6550000000000002</v>
      </c>
      <c r="DW2060" s="32">
        <v>5.44</v>
      </c>
      <c r="DX2060" s="32">
        <v>5.0999999999999996</v>
      </c>
      <c r="DY2060" s="32">
        <v>4.742</v>
      </c>
      <c r="DZ2060" s="32">
        <v>4.6440000000000001</v>
      </c>
      <c r="EA2060" s="32">
        <v>4.66</v>
      </c>
      <c r="EB2060" s="32">
        <v>4.7</v>
      </c>
      <c r="EC2060" s="32">
        <v>4.7169999999999996</v>
      </c>
      <c r="ED2060" s="32">
        <v>4.7</v>
      </c>
      <c r="EE2060" s="32">
        <v>4.6950000000000003</v>
      </c>
      <c r="EF2060" s="32">
        <v>4.8099999999999996</v>
      </c>
      <c r="EG2060" s="32">
        <v>4.9169999999999998</v>
      </c>
      <c r="EH2060" s="32">
        <v>4.9569999999999999</v>
      </c>
      <c r="EI2060" s="32">
        <v>4.8319999999999999</v>
      </c>
      <c r="EJ2060" s="32">
        <v>4.6719999999999997</v>
      </c>
      <c r="EK2060" s="32">
        <v>4.4850000000000003</v>
      </c>
      <c r="EL2060" s="32">
        <v>4.4550000000000001</v>
      </c>
      <c r="EM2060" s="32">
        <v>4.484</v>
      </c>
      <c r="EN2060" s="32">
        <v>4.5039999999999996</v>
      </c>
      <c r="EO2060" s="32">
        <v>4.5419999999999998</v>
      </c>
      <c r="EP2060" s="32">
        <v>4.54</v>
      </c>
      <c r="EQ2060" s="32">
        <v>4.548</v>
      </c>
      <c r="ER2060" s="32">
        <v>4.67</v>
      </c>
      <c r="ES2060" s="32">
        <v>4.8010000000000002</v>
      </c>
      <c r="ET2060" s="32">
        <v>4.8410000000000002</v>
      </c>
      <c r="EU2060" s="32">
        <v>4.7210000000000001</v>
      </c>
      <c r="EV2060" s="32">
        <v>4.5810000000000004</v>
      </c>
      <c r="EW2060" s="32">
        <v>4.4749999999999996</v>
      </c>
      <c r="EX2060" s="32">
        <v>4.5149999999999997</v>
      </c>
      <c r="EY2060" s="32">
        <v>4.5640000000000001</v>
      </c>
      <c r="EZ2060" s="32">
        <v>4.5940000000000003</v>
      </c>
      <c r="FA2060" s="32">
        <v>4.6520000000000001</v>
      </c>
      <c r="FB2060" s="32">
        <v>4.66</v>
      </c>
      <c r="FC2060" s="32">
        <v>4.6879999999999997</v>
      </c>
      <c r="FD2060" s="32">
        <v>4.8099999999999996</v>
      </c>
      <c r="FE2060" s="32">
        <v>4.9409999999999998</v>
      </c>
      <c r="FF2060" s="32">
        <v>4.9059999999999997</v>
      </c>
      <c r="FG2060" s="32">
        <v>4.7859999999999996</v>
      </c>
      <c r="FH2060" s="32">
        <v>4.6459999999999999</v>
      </c>
      <c r="FI2060" s="32">
        <v>4.54</v>
      </c>
      <c r="FJ2060" s="32">
        <v>4.58</v>
      </c>
      <c r="FK2060" s="32">
        <v>4.6289999999999996</v>
      </c>
      <c r="FL2060" s="32">
        <v>4.6589999999999998</v>
      </c>
      <c r="FM2060" s="32">
        <v>4.7169999999999996</v>
      </c>
      <c r="FN2060" s="32">
        <v>4.7249999999999996</v>
      </c>
      <c r="FO2060" s="32">
        <v>4.7530000000000001</v>
      </c>
      <c r="FP2060" s="32">
        <v>4.875</v>
      </c>
      <c r="FQ2060" s="32">
        <v>5.0060000000000002</v>
      </c>
      <c r="FR2060" s="32">
        <v>4.9809999999999999</v>
      </c>
      <c r="FS2060" s="32">
        <v>4.8609999999999998</v>
      </c>
      <c r="FT2060" s="32">
        <v>4.7210000000000001</v>
      </c>
      <c r="FU2060" s="32">
        <v>4.6150000000000002</v>
      </c>
      <c r="FV2060" s="32">
        <v>4.6550000000000002</v>
      </c>
      <c r="FW2060" s="32">
        <v>4.7039999999999997</v>
      </c>
      <c r="FX2060" s="32">
        <v>4.734</v>
      </c>
      <c r="FY2060" s="32">
        <v>4.7919999999999998</v>
      </c>
      <c r="FZ2060" s="32">
        <v>4.8</v>
      </c>
      <c r="GA2060" s="32">
        <v>4.8280000000000003</v>
      </c>
      <c r="GB2060" s="32">
        <v>4.95</v>
      </c>
      <c r="GC2060" s="32">
        <v>5.0810000000000004</v>
      </c>
      <c r="GD2060" s="32">
        <v>5.0609999999999999</v>
      </c>
      <c r="GE2060" s="32">
        <v>4.9409999999999998</v>
      </c>
      <c r="GF2060" s="32">
        <v>4.8010000000000002</v>
      </c>
      <c r="GG2060" s="32"/>
      <c r="GH2060" s="32"/>
      <c r="GI2060" s="32"/>
      <c r="GJ2060" s="32"/>
      <c r="GK2060" s="32"/>
      <c r="GL2060" s="32"/>
      <c r="GM2060" s="32"/>
      <c r="GN2060" s="32"/>
      <c r="GO2060" s="32"/>
      <c r="GP2060" s="32"/>
      <c r="GQ2060" s="32"/>
    </row>
    <row r="2061" spans="1:199" customFormat="1" hidden="1" x14ac:dyDescent="0.2">
      <c r="A2061">
        <f t="shared" si="499"/>
        <v>5</v>
      </c>
      <c r="B2061">
        <f t="shared" si="500"/>
        <v>3</v>
      </c>
      <c r="C2061" s="1">
        <v>36959</v>
      </c>
      <c r="D2061">
        <f t="shared" si="501"/>
        <v>3</v>
      </c>
      <c r="E2061">
        <f t="shared" si="502"/>
        <v>2001</v>
      </c>
      <c r="F2061" s="17">
        <f t="shared" si="489"/>
        <v>9.7828571428570932E-2</v>
      </c>
      <c r="G2061" s="16">
        <f t="shared" si="492"/>
        <v>-0.26374999999999993</v>
      </c>
      <c r="H2061" s="16">
        <f t="shared" si="493"/>
        <v>3.8500000000000867E-2</v>
      </c>
      <c r="I2061" s="16">
        <f t="shared" si="494"/>
        <v>-0.22524999999999906</v>
      </c>
      <c r="J2061" s="7">
        <f>VLOOKUP(C2061,'Nymex hist.'!A:B,2,0)</f>
        <v>5.0720000000000001</v>
      </c>
      <c r="K2061" s="11">
        <f t="shared" si="491"/>
        <v>5.1855714285714294</v>
      </c>
      <c r="L2061" s="11">
        <f t="shared" si="490"/>
        <v>5.2834000000000003</v>
      </c>
      <c r="M2061" s="9">
        <f t="shared" si="495"/>
        <v>4.7379166666666661</v>
      </c>
      <c r="N2061" s="9">
        <f t="shared" si="496"/>
        <v>4.4741666666666662</v>
      </c>
      <c r="O2061" s="9">
        <f t="shared" si="497"/>
        <v>4.512666666666667</v>
      </c>
      <c r="P2061" s="9">
        <f t="shared" si="498"/>
        <v>4.5776666666666666</v>
      </c>
      <c r="Q2061" s="9"/>
      <c r="R2061" s="8">
        <v>36959</v>
      </c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3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>
        <v>5.0720000000000001</v>
      </c>
      <c r="DN2061" s="2">
        <v>5.1349999999999998</v>
      </c>
      <c r="DO2061" s="2">
        <v>5.1779999999999999</v>
      </c>
      <c r="DP2061" s="2">
        <v>5.2210000000000001</v>
      </c>
      <c r="DQ2061" s="2">
        <v>5.2460000000000004</v>
      </c>
      <c r="DR2061" s="2">
        <v>5.2210000000000001</v>
      </c>
      <c r="DS2061" s="2">
        <v>5.226</v>
      </c>
      <c r="DT2061" s="2">
        <v>5.3310000000000004</v>
      </c>
      <c r="DU2061" s="2">
        <v>5.4379999999999997</v>
      </c>
      <c r="DV2061" s="2">
        <v>5.4649999999999999</v>
      </c>
      <c r="DW2061" s="2">
        <v>5.2549999999999999</v>
      </c>
      <c r="DX2061" s="2">
        <v>4.9279999999999999</v>
      </c>
      <c r="DY2061" s="2">
        <v>4.5789999999999997</v>
      </c>
      <c r="DZ2061" s="2">
        <v>4.4859999999999998</v>
      </c>
      <c r="EA2061" s="2">
        <v>4.5030000000000001</v>
      </c>
      <c r="EB2061" s="2">
        <v>4.55</v>
      </c>
      <c r="EC2061" s="2">
        <v>4.5670000000000002</v>
      </c>
      <c r="ED2061" s="2">
        <v>4.55</v>
      </c>
      <c r="EE2061" s="2">
        <v>4.5449999999999999</v>
      </c>
      <c r="EF2061" s="2">
        <v>4.66</v>
      </c>
      <c r="EG2061" s="2">
        <v>4.7670000000000003</v>
      </c>
      <c r="EH2061" s="2">
        <v>4.8070000000000004</v>
      </c>
      <c r="EI2061" s="2">
        <v>4.6820000000000004</v>
      </c>
      <c r="EJ2061" s="2">
        <v>4.5220000000000002</v>
      </c>
      <c r="EK2061" s="2">
        <v>4.335</v>
      </c>
      <c r="EL2061" s="2">
        <v>4.3049999999999997</v>
      </c>
      <c r="EM2061" s="2">
        <v>4.3339999999999996</v>
      </c>
      <c r="EN2061" s="2">
        <v>4.3540000000000001</v>
      </c>
      <c r="EO2061" s="2">
        <v>4.3920000000000003</v>
      </c>
      <c r="EP2061" s="2">
        <v>4.3899999999999997</v>
      </c>
      <c r="EQ2061" s="2">
        <v>4.3979999999999997</v>
      </c>
      <c r="ER2061" s="2">
        <v>4.5199999999999996</v>
      </c>
      <c r="ES2061" s="2">
        <v>4.6509999999999998</v>
      </c>
      <c r="ET2061" s="2">
        <v>4.6909999999999998</v>
      </c>
      <c r="EU2061" s="2">
        <v>4.5709999999999997</v>
      </c>
      <c r="EV2061" s="2">
        <v>4.431</v>
      </c>
      <c r="EW2061" s="2">
        <v>4.3150000000000004</v>
      </c>
      <c r="EX2061" s="2">
        <v>4.3550000000000004</v>
      </c>
      <c r="EY2061" s="2">
        <v>4.4039999999999999</v>
      </c>
      <c r="EZ2061" s="2">
        <v>4.4340000000000002</v>
      </c>
      <c r="FA2061" s="2">
        <v>4.492</v>
      </c>
      <c r="FB2061" s="2">
        <v>4.5</v>
      </c>
      <c r="FC2061" s="2">
        <v>4.5279999999999996</v>
      </c>
      <c r="FD2061" s="2">
        <v>4.6500000000000004</v>
      </c>
      <c r="FE2061" s="2">
        <v>4.7809999999999997</v>
      </c>
      <c r="FF2061" s="2">
        <v>4.7560000000000002</v>
      </c>
      <c r="FG2061" s="2">
        <v>4.6360000000000001</v>
      </c>
      <c r="FH2061" s="2">
        <v>4.4960000000000004</v>
      </c>
      <c r="FI2061" s="2">
        <v>4.38</v>
      </c>
      <c r="FJ2061" s="2">
        <v>4.42</v>
      </c>
      <c r="FK2061" s="2">
        <v>4.4690000000000003</v>
      </c>
      <c r="FL2061" s="2">
        <v>4.4989999999999997</v>
      </c>
      <c r="FM2061" s="2">
        <v>4.5570000000000004</v>
      </c>
      <c r="FN2061" s="2">
        <v>4.5650000000000004</v>
      </c>
      <c r="FO2061" s="2">
        <v>4.593</v>
      </c>
      <c r="FP2061" s="2">
        <v>4.7149999999999999</v>
      </c>
      <c r="FQ2061" s="2">
        <v>4.8460000000000001</v>
      </c>
      <c r="FR2061" s="2">
        <v>4.8259999999999996</v>
      </c>
      <c r="FS2061" s="2">
        <v>4.7060000000000004</v>
      </c>
      <c r="FT2061" s="2">
        <v>4.5659999999999998</v>
      </c>
      <c r="FU2061" s="2">
        <v>4.45</v>
      </c>
      <c r="FV2061" s="2">
        <v>4.49</v>
      </c>
      <c r="FW2061" s="2">
        <v>4.5389999999999997</v>
      </c>
      <c r="FX2061" s="2">
        <v>4.569</v>
      </c>
      <c r="FY2061" s="2">
        <v>4.6269999999999998</v>
      </c>
      <c r="FZ2061" s="2">
        <v>4.6349999999999998</v>
      </c>
      <c r="GA2061" s="2">
        <v>4.6630000000000003</v>
      </c>
      <c r="GB2061" s="2">
        <v>4.7850000000000001</v>
      </c>
      <c r="GC2061" s="2">
        <v>4.9160000000000004</v>
      </c>
      <c r="GD2061" s="2">
        <v>4.9059999999999997</v>
      </c>
      <c r="GE2061" s="2">
        <v>4.7859999999999996</v>
      </c>
      <c r="GF2061" s="2">
        <v>4.6459999999999999</v>
      </c>
      <c r="GG2061" s="2"/>
      <c r="GH2061" s="2"/>
      <c r="GI2061" s="2"/>
      <c r="GJ2061" s="2"/>
      <c r="GK2061" s="2"/>
      <c r="GL2061" s="2"/>
      <c r="GM2061" s="2"/>
      <c r="GN2061" s="2"/>
      <c r="GO2061" s="2"/>
      <c r="GP2061" s="2"/>
      <c r="GQ2061" s="2"/>
    </row>
    <row r="2062" spans="1:199" customFormat="1" hidden="1" x14ac:dyDescent="0.2">
      <c r="A2062">
        <f t="shared" si="499"/>
        <v>1</v>
      </c>
      <c r="B2062">
        <f t="shared" si="500"/>
        <v>3</v>
      </c>
      <c r="C2062" s="1">
        <v>36962</v>
      </c>
      <c r="D2062">
        <f t="shared" si="501"/>
        <v>3</v>
      </c>
      <c r="E2062">
        <f t="shared" si="502"/>
        <v>2001</v>
      </c>
      <c r="F2062" s="17">
        <f t="shared" si="489"/>
        <v>8.2914285714286606E-2</v>
      </c>
      <c r="G2062" s="16">
        <f t="shared" si="492"/>
        <v>-0.26966666666666761</v>
      </c>
      <c r="H2062" s="16">
        <f t="shared" si="493"/>
        <v>3.7750000000000838E-2</v>
      </c>
      <c r="I2062" s="16">
        <f t="shared" si="494"/>
        <v>-0.23191666666666677</v>
      </c>
      <c r="J2062" s="7">
        <f>VLOOKUP(C2062,'Nymex hist.'!A:B,2,0)</f>
        <v>5.1589999999999998</v>
      </c>
      <c r="K2062" s="11">
        <f t="shared" si="491"/>
        <v>5.2462857142857136</v>
      </c>
      <c r="L2062" s="11">
        <f t="shared" si="490"/>
        <v>5.3292000000000002</v>
      </c>
      <c r="M2062" s="9">
        <f t="shared" si="495"/>
        <v>4.7645833333333334</v>
      </c>
      <c r="N2062" s="9">
        <f t="shared" si="496"/>
        <v>4.4949166666666658</v>
      </c>
      <c r="O2062" s="9">
        <f t="shared" si="497"/>
        <v>4.5326666666666666</v>
      </c>
      <c r="P2062" s="9">
        <f t="shared" si="498"/>
        <v>4.5976666666666661</v>
      </c>
      <c r="Q2062" s="9"/>
      <c r="R2062" s="8">
        <v>36962</v>
      </c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3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>
        <v>5.1589999999999998</v>
      </c>
      <c r="DN2062" s="2">
        <v>5.1989999999999998</v>
      </c>
      <c r="DO2062" s="2">
        <v>5.2380000000000004</v>
      </c>
      <c r="DP2062" s="2">
        <v>5.2779999999999996</v>
      </c>
      <c r="DQ2062" s="2">
        <v>5.3</v>
      </c>
      <c r="DR2062" s="2">
        <v>5.2750000000000004</v>
      </c>
      <c r="DS2062" s="2">
        <v>5.2750000000000004</v>
      </c>
      <c r="DT2062" s="2">
        <v>5.38</v>
      </c>
      <c r="DU2062" s="2">
        <v>5.4870000000000001</v>
      </c>
      <c r="DV2062" s="2">
        <v>5.5119999999999996</v>
      </c>
      <c r="DW2062" s="2">
        <v>5.2969999999999997</v>
      </c>
      <c r="DX2062" s="2">
        <v>4.97</v>
      </c>
      <c r="DY2062" s="2">
        <v>4.5999999999999996</v>
      </c>
      <c r="DZ2062" s="2">
        <v>4.5069999999999997</v>
      </c>
      <c r="EA2062" s="2">
        <v>4.524</v>
      </c>
      <c r="EB2062" s="2">
        <v>4.5709999999999997</v>
      </c>
      <c r="EC2062" s="2">
        <v>4.5880000000000001</v>
      </c>
      <c r="ED2062" s="2">
        <v>4.5709999999999997</v>
      </c>
      <c r="EE2062" s="2">
        <v>4.5659999999999998</v>
      </c>
      <c r="EF2062" s="2">
        <v>4.681</v>
      </c>
      <c r="EG2062" s="2">
        <v>4.7880000000000003</v>
      </c>
      <c r="EH2062" s="2">
        <v>4.8280000000000003</v>
      </c>
      <c r="EI2062" s="2">
        <v>4.7030000000000003</v>
      </c>
      <c r="EJ2062" s="2">
        <v>4.5430000000000001</v>
      </c>
      <c r="EK2062" s="2">
        <v>4.3559999999999999</v>
      </c>
      <c r="EL2062" s="2">
        <v>4.3259999999999996</v>
      </c>
      <c r="EM2062" s="2">
        <v>4.3550000000000004</v>
      </c>
      <c r="EN2062" s="2">
        <v>4.375</v>
      </c>
      <c r="EO2062" s="2">
        <v>4.4130000000000003</v>
      </c>
      <c r="EP2062" s="2">
        <v>4.4109999999999996</v>
      </c>
      <c r="EQ2062" s="2">
        <v>4.4189999999999996</v>
      </c>
      <c r="ER2062" s="2">
        <v>4.5410000000000004</v>
      </c>
      <c r="ES2062" s="2">
        <v>4.6689999999999996</v>
      </c>
      <c r="ET2062" s="2">
        <v>4.7089999999999996</v>
      </c>
      <c r="EU2062" s="2">
        <v>4.5890000000000004</v>
      </c>
      <c r="EV2062" s="2">
        <v>4.4489999999999998</v>
      </c>
      <c r="EW2062" s="2">
        <v>4.3360000000000003</v>
      </c>
      <c r="EX2062" s="2">
        <v>4.3760000000000003</v>
      </c>
      <c r="EY2062" s="2">
        <v>4.4249999999999998</v>
      </c>
      <c r="EZ2062" s="2">
        <v>4.4550000000000001</v>
      </c>
      <c r="FA2062" s="2">
        <v>4.5129999999999999</v>
      </c>
      <c r="FB2062" s="2">
        <v>4.5209999999999999</v>
      </c>
      <c r="FC2062" s="2">
        <v>4.5490000000000004</v>
      </c>
      <c r="FD2062" s="2">
        <v>4.6710000000000003</v>
      </c>
      <c r="FE2062" s="2">
        <v>4.7990000000000004</v>
      </c>
      <c r="FF2062" s="2">
        <v>4.774</v>
      </c>
      <c r="FG2062" s="2">
        <v>4.6539999999999999</v>
      </c>
      <c r="FH2062" s="2">
        <v>4.5140000000000002</v>
      </c>
      <c r="FI2062" s="2">
        <v>4.4009999999999998</v>
      </c>
      <c r="FJ2062" s="2">
        <v>4.4409999999999998</v>
      </c>
      <c r="FK2062" s="2">
        <v>4.49</v>
      </c>
      <c r="FL2062" s="2">
        <v>4.5199999999999996</v>
      </c>
      <c r="FM2062" s="2">
        <v>4.5780000000000003</v>
      </c>
      <c r="FN2062" s="2">
        <v>4.5860000000000003</v>
      </c>
      <c r="FO2062" s="2">
        <v>4.6139999999999999</v>
      </c>
      <c r="FP2062" s="2">
        <v>4.7359999999999998</v>
      </c>
      <c r="FQ2062" s="2">
        <v>4.8639999999999999</v>
      </c>
      <c r="FR2062" s="2">
        <v>4.8440000000000003</v>
      </c>
      <c r="FS2062" s="2">
        <v>4.7240000000000002</v>
      </c>
      <c r="FT2062" s="2">
        <v>4.5839999999999996</v>
      </c>
      <c r="FU2062" s="2">
        <v>4.4710000000000001</v>
      </c>
      <c r="FV2062" s="2">
        <v>4.5110000000000001</v>
      </c>
      <c r="FW2062" s="2">
        <v>4.5599999999999996</v>
      </c>
      <c r="FX2062" s="2">
        <v>4.59</v>
      </c>
      <c r="FY2062" s="2">
        <v>4.6479999999999997</v>
      </c>
      <c r="FZ2062" s="2">
        <v>4.6559999999999997</v>
      </c>
      <c r="GA2062" s="2">
        <v>4.6840000000000002</v>
      </c>
      <c r="GB2062" s="2">
        <v>4.806</v>
      </c>
      <c r="GC2062" s="2">
        <v>4.9340000000000002</v>
      </c>
      <c r="GD2062" s="2">
        <v>4.9240000000000004</v>
      </c>
      <c r="GE2062" s="2">
        <v>4.8040000000000003</v>
      </c>
      <c r="GF2062" s="2">
        <v>4.6639999999999997</v>
      </c>
      <c r="GG2062" s="2"/>
      <c r="GH2062" s="2"/>
      <c r="GI2062" s="2"/>
      <c r="GJ2062" s="2"/>
      <c r="GK2062" s="2"/>
      <c r="GL2062" s="2"/>
      <c r="GM2062" s="2"/>
      <c r="GN2062" s="2"/>
      <c r="GO2062" s="2"/>
      <c r="GP2062" s="2"/>
      <c r="GQ2062" s="2"/>
    </row>
    <row r="2063" spans="1:199" customFormat="1" hidden="1" x14ac:dyDescent="0.2">
      <c r="A2063">
        <f t="shared" si="499"/>
        <v>2</v>
      </c>
      <c r="B2063">
        <f t="shared" si="500"/>
        <v>3</v>
      </c>
      <c r="C2063" s="1">
        <v>36963</v>
      </c>
      <c r="D2063">
        <f t="shared" si="501"/>
        <v>3</v>
      </c>
      <c r="E2063">
        <f t="shared" si="502"/>
        <v>2001</v>
      </c>
      <c r="F2063" s="17">
        <f t="shared" si="489"/>
        <v>0.145771428571428</v>
      </c>
      <c r="G2063" s="16">
        <f t="shared" si="492"/>
        <v>-0.26008333333333322</v>
      </c>
      <c r="H2063" s="16">
        <f t="shared" si="493"/>
        <v>3.3999999999999808E-2</v>
      </c>
      <c r="I2063" s="16">
        <f t="shared" si="494"/>
        <v>-0.22608333333333341</v>
      </c>
      <c r="J2063" s="7">
        <f>VLOOKUP(C2063,'Nymex hist.'!A:B,2,0)</f>
        <v>5.0060000000000002</v>
      </c>
      <c r="K2063" s="11">
        <f t="shared" si="491"/>
        <v>5.1334285714285723</v>
      </c>
      <c r="L2063" s="11">
        <f t="shared" si="490"/>
        <v>5.2792000000000003</v>
      </c>
      <c r="M2063" s="9">
        <f t="shared" si="495"/>
        <v>4.76</v>
      </c>
      <c r="N2063" s="9">
        <f t="shared" si="496"/>
        <v>4.4999166666666666</v>
      </c>
      <c r="O2063" s="9">
        <f t="shared" si="497"/>
        <v>4.5339166666666664</v>
      </c>
      <c r="P2063" s="9">
        <f t="shared" si="498"/>
        <v>4.598916666666665</v>
      </c>
      <c r="Q2063" s="9"/>
      <c r="R2063" s="8">
        <v>36963</v>
      </c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3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>
        <v>5.0060000000000002</v>
      </c>
      <c r="DN2063" s="2">
        <v>5.069</v>
      </c>
      <c r="DO2063" s="2">
        <v>5.12</v>
      </c>
      <c r="DP2063" s="2">
        <v>5.17</v>
      </c>
      <c r="DQ2063" s="2">
        <v>5.2</v>
      </c>
      <c r="DR2063" s="2">
        <v>5.181</v>
      </c>
      <c r="DS2063" s="2">
        <v>5.1879999999999997</v>
      </c>
      <c r="DT2063" s="2">
        <v>5.3079999999999998</v>
      </c>
      <c r="DU2063" s="2">
        <v>5.423</v>
      </c>
      <c r="DV2063" s="2">
        <v>5.4550000000000001</v>
      </c>
      <c r="DW2063" s="2">
        <v>5.2549999999999999</v>
      </c>
      <c r="DX2063" s="2">
        <v>4.9550000000000001</v>
      </c>
      <c r="DY2063" s="2">
        <v>4.6050000000000004</v>
      </c>
      <c r="DZ2063" s="2">
        <v>4.5179999999999998</v>
      </c>
      <c r="EA2063" s="2">
        <v>4.5330000000000004</v>
      </c>
      <c r="EB2063" s="2">
        <v>4.58</v>
      </c>
      <c r="EC2063" s="2">
        <v>4.593</v>
      </c>
      <c r="ED2063" s="2">
        <v>4.5759999999999996</v>
      </c>
      <c r="EE2063" s="2">
        <v>4.5709999999999997</v>
      </c>
      <c r="EF2063" s="2">
        <v>4.6859999999999999</v>
      </c>
      <c r="EG2063" s="2">
        <v>4.7930000000000001</v>
      </c>
      <c r="EH2063" s="2">
        <v>4.8330000000000002</v>
      </c>
      <c r="EI2063" s="2">
        <v>4.7080000000000002</v>
      </c>
      <c r="EJ2063" s="2">
        <v>4.548</v>
      </c>
      <c r="EK2063" s="2">
        <v>4.3609999999999998</v>
      </c>
      <c r="EL2063" s="2">
        <v>4.3310000000000004</v>
      </c>
      <c r="EM2063" s="2">
        <v>4.3600000000000003</v>
      </c>
      <c r="EN2063" s="2">
        <v>4.38</v>
      </c>
      <c r="EO2063" s="2">
        <v>4.4180000000000001</v>
      </c>
      <c r="EP2063" s="2">
        <v>4.4160000000000004</v>
      </c>
      <c r="EQ2063" s="2">
        <v>4.4240000000000004</v>
      </c>
      <c r="ER2063" s="2">
        <v>4.5460000000000003</v>
      </c>
      <c r="ES2063" s="2">
        <v>4.6740000000000004</v>
      </c>
      <c r="ET2063" s="2">
        <v>4.7140000000000004</v>
      </c>
      <c r="EU2063" s="2">
        <v>4.5940000000000003</v>
      </c>
      <c r="EV2063" s="2">
        <v>4.4539999999999997</v>
      </c>
      <c r="EW2063" s="2">
        <v>4.3360000000000003</v>
      </c>
      <c r="EX2063" s="2">
        <v>4.3760000000000003</v>
      </c>
      <c r="EY2063" s="2">
        <v>4.4249999999999998</v>
      </c>
      <c r="EZ2063" s="2">
        <v>4.4550000000000001</v>
      </c>
      <c r="FA2063" s="2">
        <v>4.5129999999999999</v>
      </c>
      <c r="FB2063" s="2">
        <v>4.5209999999999999</v>
      </c>
      <c r="FC2063" s="2">
        <v>4.5490000000000004</v>
      </c>
      <c r="FD2063" s="2">
        <v>4.6710000000000003</v>
      </c>
      <c r="FE2063" s="2">
        <v>4.7990000000000004</v>
      </c>
      <c r="FF2063" s="2">
        <v>4.7789999999999999</v>
      </c>
      <c r="FG2063" s="2">
        <v>4.6589999999999998</v>
      </c>
      <c r="FH2063" s="2">
        <v>4.5190000000000001</v>
      </c>
      <c r="FI2063" s="2">
        <v>4.4009999999999998</v>
      </c>
      <c r="FJ2063" s="2">
        <v>4.4409999999999998</v>
      </c>
      <c r="FK2063" s="2">
        <v>4.49</v>
      </c>
      <c r="FL2063" s="2">
        <v>4.5199999999999996</v>
      </c>
      <c r="FM2063" s="2">
        <v>4.5780000000000003</v>
      </c>
      <c r="FN2063" s="2">
        <v>4.5860000000000003</v>
      </c>
      <c r="FO2063" s="2">
        <v>4.6139999999999999</v>
      </c>
      <c r="FP2063" s="2">
        <v>4.7359999999999998</v>
      </c>
      <c r="FQ2063" s="2">
        <v>4.8639999999999999</v>
      </c>
      <c r="FR2063" s="2">
        <v>4.8490000000000002</v>
      </c>
      <c r="FS2063" s="2">
        <v>4.7290000000000001</v>
      </c>
      <c r="FT2063" s="2">
        <v>4.5890000000000004</v>
      </c>
      <c r="FU2063" s="2">
        <v>4.4710000000000001</v>
      </c>
      <c r="FV2063" s="2">
        <v>4.5110000000000001</v>
      </c>
      <c r="FW2063" s="2">
        <v>4.5599999999999996</v>
      </c>
      <c r="FX2063" s="2">
        <v>4.59</v>
      </c>
      <c r="FY2063" s="2">
        <v>4.6479999999999997</v>
      </c>
      <c r="FZ2063" s="2">
        <v>4.6559999999999997</v>
      </c>
      <c r="GA2063" s="2">
        <v>4.6840000000000002</v>
      </c>
      <c r="GB2063" s="2">
        <v>4.806</v>
      </c>
      <c r="GC2063" s="2">
        <v>4.9340000000000002</v>
      </c>
      <c r="GD2063" s="2">
        <v>4.9290000000000003</v>
      </c>
      <c r="GE2063" s="2">
        <v>4.8090000000000002</v>
      </c>
      <c r="GF2063" s="2">
        <v>4.6689999999999996</v>
      </c>
      <c r="GG2063" s="2"/>
      <c r="GH2063" s="2"/>
      <c r="GI2063" s="2"/>
      <c r="GJ2063" s="2"/>
      <c r="GK2063" s="2"/>
      <c r="GL2063" s="2"/>
      <c r="GM2063" s="2"/>
      <c r="GN2063" s="2"/>
      <c r="GO2063" s="2"/>
      <c r="GP2063" s="2"/>
      <c r="GQ2063" s="2"/>
    </row>
    <row r="2064" spans="1:199" customFormat="1" hidden="1" x14ac:dyDescent="0.2">
      <c r="A2064">
        <f t="shared" si="499"/>
        <v>3</v>
      </c>
      <c r="B2064">
        <f t="shared" si="500"/>
        <v>3</v>
      </c>
      <c r="C2064" s="1">
        <v>36964</v>
      </c>
      <c r="D2064">
        <f t="shared" si="501"/>
        <v>3</v>
      </c>
      <c r="E2064">
        <f t="shared" si="502"/>
        <v>2001</v>
      </c>
      <c r="F2064" s="17">
        <f t="shared" si="489"/>
        <v>0.1581999999999999</v>
      </c>
      <c r="G2064" s="16">
        <f t="shared" si="492"/>
        <v>-0.27358333333333462</v>
      </c>
      <c r="H2064" s="16">
        <f t="shared" si="493"/>
        <v>3.5750000000001059E-2</v>
      </c>
      <c r="I2064" s="16">
        <f t="shared" si="494"/>
        <v>-0.23783333333333356</v>
      </c>
      <c r="J2064" s="7">
        <f>VLOOKUP(C2064,'Nymex hist.'!A:B,2,0)</f>
        <v>4.9109999999999996</v>
      </c>
      <c r="K2064" s="11">
        <f t="shared" si="491"/>
        <v>5.0249999999999995</v>
      </c>
      <c r="L2064" s="11">
        <f t="shared" si="490"/>
        <v>5.1831999999999994</v>
      </c>
      <c r="M2064" s="9">
        <f t="shared" si="495"/>
        <v>4.6725000000000003</v>
      </c>
      <c r="N2064" s="9">
        <f t="shared" si="496"/>
        <v>4.3989166666666657</v>
      </c>
      <c r="O2064" s="9">
        <f t="shared" si="497"/>
        <v>4.4346666666666668</v>
      </c>
      <c r="P2064" s="9">
        <f t="shared" si="498"/>
        <v>4.4946666666666673</v>
      </c>
      <c r="Q2064" s="9"/>
      <c r="R2064" s="8">
        <v>36964</v>
      </c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3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>
        <v>4.9109999999999996</v>
      </c>
      <c r="DN2064" s="2">
        <v>4.9589999999999996</v>
      </c>
      <c r="DO2064" s="2">
        <v>5.0090000000000003</v>
      </c>
      <c r="DP2064" s="2">
        <v>5.0590000000000002</v>
      </c>
      <c r="DQ2064" s="2">
        <v>5.0890000000000004</v>
      </c>
      <c r="DR2064" s="2">
        <v>5.069</v>
      </c>
      <c r="DS2064" s="2">
        <v>5.0789999999999997</v>
      </c>
      <c r="DT2064" s="2">
        <v>5.2039999999999997</v>
      </c>
      <c r="DU2064" s="2">
        <v>5.3239999999999998</v>
      </c>
      <c r="DV2064" s="2">
        <v>5.359</v>
      </c>
      <c r="DW2064" s="2">
        <v>5.1639999999999997</v>
      </c>
      <c r="DX2064" s="2">
        <v>4.8650000000000002</v>
      </c>
      <c r="DY2064" s="2">
        <v>4.5179999999999998</v>
      </c>
      <c r="DZ2064" s="2">
        <v>4.431</v>
      </c>
      <c r="EA2064" s="2">
        <v>4.4480000000000004</v>
      </c>
      <c r="EB2064" s="2">
        <v>4.4960000000000004</v>
      </c>
      <c r="EC2064" s="2">
        <v>4.51</v>
      </c>
      <c r="ED2064" s="2">
        <v>4.492</v>
      </c>
      <c r="EE2064" s="2">
        <v>4.4870000000000001</v>
      </c>
      <c r="EF2064" s="2">
        <v>4.5970000000000004</v>
      </c>
      <c r="EG2064" s="2">
        <v>4.7030000000000003</v>
      </c>
      <c r="EH2064" s="2">
        <v>4.7430000000000003</v>
      </c>
      <c r="EI2064" s="2">
        <v>4.6120000000000001</v>
      </c>
      <c r="EJ2064" s="2">
        <v>4.4489999999999998</v>
      </c>
      <c r="EK2064" s="2">
        <v>4.258</v>
      </c>
      <c r="EL2064" s="2">
        <v>4.2279999999999998</v>
      </c>
      <c r="EM2064" s="2">
        <v>4.2569999999999997</v>
      </c>
      <c r="EN2064" s="2">
        <v>4.2770000000000001</v>
      </c>
      <c r="EO2064" s="2">
        <v>4.3150000000000004</v>
      </c>
      <c r="EP2064" s="2">
        <v>4.3129999999999997</v>
      </c>
      <c r="EQ2064" s="2">
        <v>4.3209999999999997</v>
      </c>
      <c r="ER2064" s="2">
        <v>4.4429999999999996</v>
      </c>
      <c r="ES2064" s="2">
        <v>4.5709999999999997</v>
      </c>
      <c r="ET2064" s="2">
        <v>4.6109999999999998</v>
      </c>
      <c r="EU2064" s="2">
        <v>4.4909999999999997</v>
      </c>
      <c r="EV2064" s="2">
        <v>4.351</v>
      </c>
      <c r="EW2064" s="2">
        <v>4.2380000000000004</v>
      </c>
      <c r="EX2064" s="2">
        <v>4.2779999999999996</v>
      </c>
      <c r="EY2064" s="2">
        <v>4.327</v>
      </c>
      <c r="EZ2064" s="2">
        <v>4.3570000000000002</v>
      </c>
      <c r="FA2064" s="2">
        <v>4.415</v>
      </c>
      <c r="FB2064" s="2">
        <v>4.423</v>
      </c>
      <c r="FC2064" s="2">
        <v>4.4509999999999996</v>
      </c>
      <c r="FD2064" s="2">
        <v>4.5730000000000004</v>
      </c>
      <c r="FE2064" s="2">
        <v>4.7009999999999996</v>
      </c>
      <c r="FF2064" s="2">
        <v>4.6710000000000003</v>
      </c>
      <c r="FG2064" s="2">
        <v>4.5510000000000002</v>
      </c>
      <c r="FH2064" s="2">
        <v>4.4109999999999996</v>
      </c>
      <c r="FI2064" s="2">
        <v>4.298</v>
      </c>
      <c r="FJ2064" s="2">
        <v>4.3380000000000001</v>
      </c>
      <c r="FK2064" s="2">
        <v>4.3869999999999996</v>
      </c>
      <c r="FL2064" s="2">
        <v>4.4169999999999998</v>
      </c>
      <c r="FM2064" s="2">
        <v>4.4749999999999996</v>
      </c>
      <c r="FN2064" s="2">
        <v>4.4829999999999997</v>
      </c>
      <c r="FO2064" s="2">
        <v>4.5110000000000001</v>
      </c>
      <c r="FP2064" s="2">
        <v>4.633</v>
      </c>
      <c r="FQ2064" s="2">
        <v>4.7610000000000001</v>
      </c>
      <c r="FR2064" s="2">
        <v>4.7409999999999997</v>
      </c>
      <c r="FS2064" s="2">
        <v>4.6210000000000004</v>
      </c>
      <c r="FT2064" s="2">
        <v>4.4809999999999999</v>
      </c>
      <c r="FU2064" s="2">
        <v>4.3680000000000003</v>
      </c>
      <c r="FV2064" s="2">
        <v>4.4080000000000004</v>
      </c>
      <c r="FW2064" s="2">
        <v>4.4569999999999999</v>
      </c>
      <c r="FX2064" s="2">
        <v>4.4870000000000001</v>
      </c>
      <c r="FY2064" s="2">
        <v>4.5449999999999999</v>
      </c>
      <c r="FZ2064" s="2">
        <v>4.5529999999999999</v>
      </c>
      <c r="GA2064" s="2">
        <v>4.5810000000000004</v>
      </c>
      <c r="GB2064" s="2">
        <v>4.7030000000000003</v>
      </c>
      <c r="GC2064" s="2">
        <v>4.8310000000000004</v>
      </c>
      <c r="GD2064" s="2">
        <v>4.8209999999999997</v>
      </c>
      <c r="GE2064" s="2">
        <v>4.7009999999999996</v>
      </c>
      <c r="GF2064" s="2">
        <v>4.5609999999999999</v>
      </c>
      <c r="GG2064" s="2"/>
      <c r="GH2064" s="2"/>
      <c r="GI2064" s="2"/>
      <c r="GJ2064" s="2"/>
      <c r="GK2064" s="2"/>
      <c r="GL2064" s="2"/>
      <c r="GM2064" s="2"/>
      <c r="GN2064" s="2"/>
      <c r="GO2064" s="2"/>
      <c r="GP2064" s="2"/>
      <c r="GQ2064" s="2"/>
    </row>
    <row r="2065" spans="1:199" x14ac:dyDescent="0.2">
      <c r="A2065" s="36">
        <f t="shared" si="499"/>
        <v>4</v>
      </c>
      <c r="B2065" s="36">
        <f t="shared" si="500"/>
        <v>3</v>
      </c>
      <c r="C2065" s="1">
        <v>36965</v>
      </c>
      <c r="D2065">
        <f t="shared" si="501"/>
        <v>3</v>
      </c>
      <c r="E2065">
        <f t="shared" si="502"/>
        <v>2001</v>
      </c>
      <c r="F2065" s="21">
        <f t="shared" si="489"/>
        <v>0.15054285714285687</v>
      </c>
      <c r="G2065" s="21">
        <f t="shared" si="492"/>
        <v>-0.27258333333333251</v>
      </c>
      <c r="H2065" s="21">
        <f t="shared" si="493"/>
        <v>3.5749999999998394E-2</v>
      </c>
      <c r="I2065" s="21">
        <f t="shared" si="494"/>
        <v>-0.23683333333333412</v>
      </c>
      <c r="J2065" s="23">
        <f>VLOOKUP(C2065,'Nymex hist.'!A:B,2,0)</f>
        <v>4.9269999999999996</v>
      </c>
      <c r="K2065" s="23">
        <f t="shared" si="491"/>
        <v>5.0148571428571431</v>
      </c>
      <c r="L2065" s="23">
        <f t="shared" si="490"/>
        <v>5.1654</v>
      </c>
      <c r="M2065" s="23">
        <f t="shared" si="495"/>
        <v>4.6604999999999999</v>
      </c>
      <c r="N2065" s="23">
        <f t="shared" si="496"/>
        <v>4.3879166666666674</v>
      </c>
      <c r="O2065" s="23">
        <f t="shared" si="497"/>
        <v>4.4236666666666657</v>
      </c>
      <c r="P2065" s="23">
        <f t="shared" si="498"/>
        <v>4.4836666666666671</v>
      </c>
      <c r="R2065" s="30">
        <v>36965</v>
      </c>
      <c r="S2065" s="32"/>
      <c r="T2065" s="32"/>
      <c r="U2065" s="32"/>
      <c r="V2065" s="32"/>
      <c r="W2065" s="32"/>
      <c r="X2065" s="32"/>
      <c r="Y2065" s="32"/>
      <c r="Z2065" s="32"/>
      <c r="AA2065" s="32"/>
      <c r="AB2065" s="32"/>
      <c r="AC2065" s="32"/>
      <c r="AD2065" s="32"/>
      <c r="AE2065" s="32"/>
      <c r="AF2065" s="32"/>
      <c r="AG2065" s="32"/>
      <c r="AH2065" s="32"/>
      <c r="AI2065" s="32"/>
      <c r="AJ2065" s="34"/>
      <c r="AK2065" s="32"/>
      <c r="AL2065" s="32"/>
      <c r="AM2065" s="32"/>
      <c r="AN2065" s="32"/>
      <c r="AO2065" s="32"/>
      <c r="AP2065" s="32"/>
      <c r="AQ2065" s="32"/>
      <c r="AR2065" s="32"/>
      <c r="AS2065" s="32"/>
      <c r="AT2065" s="32"/>
      <c r="AU2065" s="32"/>
      <c r="AV2065" s="32"/>
      <c r="AW2065" s="32"/>
      <c r="AX2065" s="32"/>
      <c r="AY2065" s="32"/>
      <c r="AZ2065" s="32"/>
      <c r="BA2065" s="32"/>
      <c r="BB2065" s="32"/>
      <c r="BC2065" s="32"/>
      <c r="BD2065" s="32"/>
      <c r="BE2065" s="32"/>
      <c r="BF2065" s="32"/>
      <c r="BG2065" s="32"/>
      <c r="BH2065" s="32"/>
      <c r="BI2065" s="32"/>
      <c r="BJ2065" s="32"/>
      <c r="BK2065" s="32"/>
      <c r="BL2065" s="32"/>
      <c r="BM2065" s="32"/>
      <c r="BN2065" s="32"/>
      <c r="BO2065" s="32"/>
      <c r="BP2065" s="32"/>
      <c r="BQ2065" s="32"/>
      <c r="BR2065" s="32"/>
      <c r="BS2065" s="32"/>
      <c r="BT2065" s="32"/>
      <c r="BU2065" s="32"/>
      <c r="BV2065" s="32"/>
      <c r="BW2065" s="32"/>
      <c r="BX2065" s="32"/>
      <c r="BY2065" s="32"/>
      <c r="BZ2065" s="32"/>
      <c r="CA2065" s="32"/>
      <c r="CB2065" s="32"/>
      <c r="CC2065" s="32"/>
      <c r="CD2065" s="32"/>
      <c r="CE2065" s="32"/>
      <c r="CF2065" s="32"/>
      <c r="CG2065" s="32"/>
      <c r="CH2065" s="32"/>
      <c r="CI2065" s="32"/>
      <c r="CJ2065" s="32"/>
      <c r="CK2065" s="32"/>
      <c r="CL2065" s="32"/>
      <c r="CM2065" s="32"/>
      <c r="CN2065" s="32"/>
      <c r="CO2065" s="32"/>
      <c r="CP2065" s="32"/>
      <c r="CQ2065" s="32"/>
      <c r="CR2065" s="32"/>
      <c r="CS2065" s="32"/>
      <c r="CT2065" s="32"/>
      <c r="CU2065" s="32"/>
      <c r="CV2065" s="32"/>
      <c r="CW2065" s="32"/>
      <c r="CX2065" s="32"/>
      <c r="CY2065" s="32"/>
      <c r="CZ2065" s="32"/>
      <c r="DA2065" s="32"/>
      <c r="DB2065" s="32"/>
      <c r="DC2065" s="32"/>
      <c r="DD2065" s="32"/>
      <c r="DE2065" s="32"/>
      <c r="DF2065" s="32"/>
      <c r="DG2065" s="32"/>
      <c r="DH2065" s="32"/>
      <c r="DI2065" s="32"/>
      <c r="DJ2065" s="32"/>
      <c r="DK2065" s="32"/>
      <c r="DL2065" s="32"/>
      <c r="DM2065" s="32">
        <v>4.9269999999999996</v>
      </c>
      <c r="DN2065" s="32">
        <v>4.96</v>
      </c>
      <c r="DO2065" s="32">
        <v>5</v>
      </c>
      <c r="DP2065" s="32">
        <v>5.0430000000000001</v>
      </c>
      <c r="DQ2065" s="32">
        <v>5.0679999999999996</v>
      </c>
      <c r="DR2065" s="32">
        <v>5.048</v>
      </c>
      <c r="DS2065" s="32">
        <v>5.0579999999999998</v>
      </c>
      <c r="DT2065" s="32">
        <v>5.1849999999999996</v>
      </c>
      <c r="DU2065" s="32">
        <v>5.3049999999999997</v>
      </c>
      <c r="DV2065" s="32">
        <v>5.34</v>
      </c>
      <c r="DW2065" s="32">
        <v>5.1449999999999996</v>
      </c>
      <c r="DX2065" s="32">
        <v>4.8520000000000003</v>
      </c>
      <c r="DY2065" s="32">
        <v>4.5090000000000003</v>
      </c>
      <c r="DZ2065" s="32">
        <v>4.4219999999999997</v>
      </c>
      <c r="EA2065" s="32">
        <v>4.4390000000000001</v>
      </c>
      <c r="EB2065" s="32">
        <v>4.4850000000000003</v>
      </c>
      <c r="EC2065" s="32">
        <v>4.4989999999999997</v>
      </c>
      <c r="ED2065" s="32">
        <v>4.4809999999999999</v>
      </c>
      <c r="EE2065" s="32">
        <v>4.476</v>
      </c>
      <c r="EF2065" s="32">
        <v>4.5860000000000003</v>
      </c>
      <c r="EG2065" s="32">
        <v>4.6920000000000002</v>
      </c>
      <c r="EH2065" s="32">
        <v>4.7320000000000002</v>
      </c>
      <c r="EI2065" s="32">
        <v>4.601</v>
      </c>
      <c r="EJ2065" s="32">
        <v>4.4379999999999997</v>
      </c>
      <c r="EK2065" s="32">
        <v>4.2469999999999999</v>
      </c>
      <c r="EL2065" s="32">
        <v>4.2169999999999996</v>
      </c>
      <c r="EM2065" s="32">
        <v>4.2460000000000004</v>
      </c>
      <c r="EN2065" s="32">
        <v>4.266</v>
      </c>
      <c r="EO2065" s="32">
        <v>4.3040000000000003</v>
      </c>
      <c r="EP2065" s="32">
        <v>4.3019999999999996</v>
      </c>
      <c r="EQ2065" s="32">
        <v>4.3099999999999996</v>
      </c>
      <c r="ER2065" s="32">
        <v>4.4320000000000004</v>
      </c>
      <c r="ES2065" s="32">
        <v>4.5599999999999996</v>
      </c>
      <c r="ET2065" s="32">
        <v>4.5999999999999996</v>
      </c>
      <c r="EU2065" s="32">
        <v>4.4800000000000004</v>
      </c>
      <c r="EV2065" s="32">
        <v>4.34</v>
      </c>
      <c r="EW2065" s="32">
        <v>4.2270000000000003</v>
      </c>
      <c r="EX2065" s="32">
        <v>4.2670000000000003</v>
      </c>
      <c r="EY2065" s="32">
        <v>4.3159999999999998</v>
      </c>
      <c r="EZ2065" s="32">
        <v>4.3460000000000001</v>
      </c>
      <c r="FA2065" s="32">
        <v>4.4039999999999999</v>
      </c>
      <c r="FB2065" s="32">
        <v>4.4119999999999999</v>
      </c>
      <c r="FC2065" s="32">
        <v>4.4400000000000004</v>
      </c>
      <c r="FD2065" s="32">
        <v>4.5620000000000003</v>
      </c>
      <c r="FE2065" s="32">
        <v>4.6900000000000004</v>
      </c>
      <c r="FF2065" s="32">
        <v>4.66</v>
      </c>
      <c r="FG2065" s="32">
        <v>4.54</v>
      </c>
      <c r="FH2065" s="32">
        <v>4.4000000000000004</v>
      </c>
      <c r="FI2065" s="32">
        <v>4.2869999999999999</v>
      </c>
      <c r="FJ2065" s="32">
        <v>4.327</v>
      </c>
      <c r="FK2065" s="32">
        <v>4.3760000000000003</v>
      </c>
      <c r="FL2065" s="32">
        <v>4.4059999999999997</v>
      </c>
      <c r="FM2065" s="32">
        <v>4.4640000000000004</v>
      </c>
      <c r="FN2065" s="32">
        <v>4.4720000000000004</v>
      </c>
      <c r="FO2065" s="32">
        <v>4.5</v>
      </c>
      <c r="FP2065" s="32">
        <v>4.6219999999999999</v>
      </c>
      <c r="FQ2065" s="32">
        <v>4.75</v>
      </c>
      <c r="FR2065" s="32">
        <v>4.7300000000000004</v>
      </c>
      <c r="FS2065" s="32">
        <v>4.6100000000000003</v>
      </c>
      <c r="FT2065" s="32">
        <v>4.47</v>
      </c>
      <c r="FU2065" s="32">
        <v>4.3570000000000002</v>
      </c>
      <c r="FV2065" s="32">
        <v>4.3970000000000002</v>
      </c>
      <c r="FW2065" s="32">
        <v>4.4459999999999997</v>
      </c>
      <c r="FX2065" s="32">
        <v>4.476</v>
      </c>
      <c r="FY2065" s="32">
        <v>4.5339999999999998</v>
      </c>
      <c r="FZ2065" s="32">
        <v>4.5419999999999998</v>
      </c>
      <c r="GA2065" s="32">
        <v>4.57</v>
      </c>
      <c r="GB2065" s="32">
        <v>4.6920000000000002</v>
      </c>
      <c r="GC2065" s="32">
        <v>4.82</v>
      </c>
      <c r="GD2065" s="32">
        <v>4.8099999999999996</v>
      </c>
      <c r="GE2065" s="32">
        <v>4.6900000000000004</v>
      </c>
      <c r="GF2065" s="32">
        <v>4.55</v>
      </c>
      <c r="GG2065" s="32"/>
      <c r="GH2065" s="32"/>
      <c r="GI2065" s="32"/>
      <c r="GJ2065" s="32"/>
      <c r="GK2065" s="32"/>
      <c r="GL2065" s="32"/>
      <c r="GM2065" s="32"/>
      <c r="GN2065" s="32"/>
      <c r="GO2065" s="32"/>
      <c r="GP2065" s="32"/>
      <c r="GQ2065" s="32"/>
    </row>
    <row r="2066" spans="1:199" customFormat="1" hidden="1" x14ac:dyDescent="0.2">
      <c r="A2066">
        <f t="shared" si="499"/>
        <v>5</v>
      </c>
      <c r="B2066">
        <f t="shared" si="500"/>
        <v>3</v>
      </c>
      <c r="C2066" s="1">
        <v>36966</v>
      </c>
      <c r="D2066">
        <f t="shared" si="501"/>
        <v>3</v>
      </c>
      <c r="E2066">
        <f t="shared" si="502"/>
        <v>2001</v>
      </c>
      <c r="F2066" s="17">
        <f t="shared" si="489"/>
        <v>0.12400000000000055</v>
      </c>
      <c r="G2066" s="16">
        <f t="shared" si="492"/>
        <v>-0.30241666666666678</v>
      </c>
      <c r="H2066" s="16">
        <f t="shared" si="493"/>
        <v>2.8499999999999304E-2</v>
      </c>
      <c r="I2066" s="16">
        <f t="shared" si="494"/>
        <v>-0.27391666666666747</v>
      </c>
      <c r="J2066" s="7">
        <f>VLOOKUP(C2066,'Nymex hist.'!A:B,2,0)</f>
        <v>5.0350000000000001</v>
      </c>
      <c r="K2066" s="11">
        <f t="shared" si="491"/>
        <v>5.1059999999999999</v>
      </c>
      <c r="L2066" s="11">
        <f t="shared" si="490"/>
        <v>5.23</v>
      </c>
      <c r="M2066" s="9">
        <f t="shared" si="495"/>
        <v>4.7044166666666669</v>
      </c>
      <c r="N2066" s="9">
        <f t="shared" si="496"/>
        <v>4.4020000000000001</v>
      </c>
      <c r="O2066" s="9">
        <f t="shared" si="497"/>
        <v>4.4304999999999994</v>
      </c>
      <c r="P2066" s="9">
        <f t="shared" si="498"/>
        <v>4.4904999999999999</v>
      </c>
      <c r="Q2066" s="9"/>
      <c r="R2066" s="8">
        <v>36966</v>
      </c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3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>
        <v>5.0350000000000001</v>
      </c>
      <c r="DN2066" s="2">
        <v>5.0620000000000003</v>
      </c>
      <c r="DO2066" s="2">
        <v>5.0919999999999996</v>
      </c>
      <c r="DP2066" s="2">
        <v>5.1319999999999997</v>
      </c>
      <c r="DQ2066" s="2">
        <v>5.1520000000000001</v>
      </c>
      <c r="DR2066" s="2">
        <v>5.1319999999999997</v>
      </c>
      <c r="DS2066" s="2">
        <v>5.1369999999999996</v>
      </c>
      <c r="DT2066" s="2">
        <v>5.2569999999999997</v>
      </c>
      <c r="DU2066" s="2">
        <v>5.3769999999999998</v>
      </c>
      <c r="DV2066" s="2">
        <v>5.407</v>
      </c>
      <c r="DW2066" s="2">
        <v>5.202</v>
      </c>
      <c r="DX2066" s="2">
        <v>4.907</v>
      </c>
      <c r="DY2066" s="2">
        <v>4.5529999999999999</v>
      </c>
      <c r="DZ2066" s="2">
        <v>4.46</v>
      </c>
      <c r="EA2066" s="2">
        <v>4.4770000000000003</v>
      </c>
      <c r="EB2066" s="2">
        <v>4.5229999999999997</v>
      </c>
      <c r="EC2066" s="2">
        <v>4.5369999999999999</v>
      </c>
      <c r="ED2066" s="2">
        <v>4.5190000000000001</v>
      </c>
      <c r="EE2066" s="2">
        <v>4.5140000000000002</v>
      </c>
      <c r="EF2066" s="2">
        <v>4.6239999999999997</v>
      </c>
      <c r="EG2066" s="2">
        <v>4.7300000000000004</v>
      </c>
      <c r="EH2066" s="2">
        <v>4.7699999999999996</v>
      </c>
      <c r="EI2066" s="2">
        <v>4.6289999999999996</v>
      </c>
      <c r="EJ2066" s="2">
        <v>4.4589999999999996</v>
      </c>
      <c r="EK2066" s="2">
        <v>4.258</v>
      </c>
      <c r="EL2066" s="2">
        <v>4.2279999999999998</v>
      </c>
      <c r="EM2066" s="2">
        <v>4.2569999999999997</v>
      </c>
      <c r="EN2066" s="2">
        <v>4.2770000000000001</v>
      </c>
      <c r="EO2066" s="2">
        <v>4.3150000000000004</v>
      </c>
      <c r="EP2066" s="2">
        <v>4.3129999999999997</v>
      </c>
      <c r="EQ2066" s="2">
        <v>4.3209999999999997</v>
      </c>
      <c r="ER2066" s="2">
        <v>4.4370000000000003</v>
      </c>
      <c r="ES2066" s="2">
        <v>4.5599999999999996</v>
      </c>
      <c r="ET2066" s="2">
        <v>4.5999999999999996</v>
      </c>
      <c r="EU2066" s="2">
        <v>4.4800000000000004</v>
      </c>
      <c r="EV2066" s="2">
        <v>4.34</v>
      </c>
      <c r="EW2066" s="2">
        <v>4.2380000000000004</v>
      </c>
      <c r="EX2066" s="2">
        <v>4.2779999999999996</v>
      </c>
      <c r="EY2066" s="2">
        <v>4.327</v>
      </c>
      <c r="EZ2066" s="2">
        <v>4.3570000000000002</v>
      </c>
      <c r="FA2066" s="2">
        <v>4.415</v>
      </c>
      <c r="FB2066" s="2">
        <v>4.423</v>
      </c>
      <c r="FC2066" s="2">
        <v>4.4509999999999996</v>
      </c>
      <c r="FD2066" s="2">
        <v>4.5670000000000002</v>
      </c>
      <c r="FE2066" s="2">
        <v>4.6900000000000004</v>
      </c>
      <c r="FF2066" s="2">
        <v>4.66</v>
      </c>
      <c r="FG2066" s="2">
        <v>4.54</v>
      </c>
      <c r="FH2066" s="2">
        <v>4.4000000000000004</v>
      </c>
      <c r="FI2066" s="2">
        <v>4.298</v>
      </c>
      <c r="FJ2066" s="2">
        <v>4.3380000000000001</v>
      </c>
      <c r="FK2066" s="2">
        <v>4.3869999999999996</v>
      </c>
      <c r="FL2066" s="2">
        <v>4.4169999999999998</v>
      </c>
      <c r="FM2066" s="2">
        <v>4.4749999999999996</v>
      </c>
      <c r="FN2066" s="2">
        <v>4.4829999999999997</v>
      </c>
      <c r="FO2066" s="2">
        <v>4.5110000000000001</v>
      </c>
      <c r="FP2066" s="2">
        <v>4.6269999999999998</v>
      </c>
      <c r="FQ2066" s="2">
        <v>4.75</v>
      </c>
      <c r="FR2066" s="2">
        <v>4.7300000000000004</v>
      </c>
      <c r="FS2066" s="2">
        <v>4.6100000000000003</v>
      </c>
      <c r="FT2066" s="2">
        <v>4.47</v>
      </c>
      <c r="FU2066" s="2">
        <v>4.3680000000000003</v>
      </c>
      <c r="FV2066" s="2">
        <v>4.4080000000000004</v>
      </c>
      <c r="FW2066" s="2">
        <v>4.4569999999999999</v>
      </c>
      <c r="FX2066" s="2">
        <v>4.4870000000000001</v>
      </c>
      <c r="FY2066" s="2">
        <v>4.5449999999999999</v>
      </c>
      <c r="FZ2066" s="2">
        <v>4.5529999999999999</v>
      </c>
      <c r="GA2066" s="2">
        <v>4.5810000000000004</v>
      </c>
      <c r="GB2066" s="2">
        <v>4.6970000000000001</v>
      </c>
      <c r="GC2066" s="2">
        <v>4.82</v>
      </c>
      <c r="GD2066" s="2">
        <v>4.8099999999999996</v>
      </c>
      <c r="GE2066" s="2">
        <v>4.6900000000000004</v>
      </c>
      <c r="GF2066" s="2">
        <v>4.55</v>
      </c>
      <c r="GG2066" s="2"/>
      <c r="GH2066" s="2"/>
      <c r="GI2066" s="2"/>
      <c r="GJ2066" s="2"/>
      <c r="GK2066" s="2"/>
      <c r="GL2066" s="2"/>
      <c r="GM2066" s="2"/>
      <c r="GN2066" s="2"/>
      <c r="GO2066" s="2"/>
      <c r="GP2066" s="2"/>
      <c r="GQ2066" s="2"/>
    </row>
    <row r="2067" spans="1:199" customFormat="1" hidden="1" x14ac:dyDescent="0.2">
      <c r="A2067">
        <f t="shared" si="499"/>
        <v>1</v>
      </c>
      <c r="B2067">
        <f t="shared" si="500"/>
        <v>3</v>
      </c>
      <c r="C2067" s="1">
        <v>36969</v>
      </c>
      <c r="D2067">
        <f t="shared" si="501"/>
        <v>3</v>
      </c>
      <c r="E2067">
        <f t="shared" si="502"/>
        <v>2001</v>
      </c>
      <c r="F2067" s="17">
        <f t="shared" si="489"/>
        <v>0.12451428571428647</v>
      </c>
      <c r="G2067" s="16">
        <f t="shared" si="492"/>
        <v>-0.3298333333333332</v>
      </c>
      <c r="H2067" s="16">
        <f t="shared" si="493"/>
        <v>5.1666666666658756E-3</v>
      </c>
      <c r="I2067" s="16">
        <f t="shared" si="494"/>
        <v>-0.32466666666666733</v>
      </c>
      <c r="J2067" s="7">
        <f>VLOOKUP(C2067,'Nymex hist.'!A:B,2,0)</f>
        <v>5.0629999999999997</v>
      </c>
      <c r="K2067" s="11">
        <f t="shared" si="491"/>
        <v>5.133285714285714</v>
      </c>
      <c r="L2067" s="11">
        <f t="shared" si="490"/>
        <v>5.2578000000000005</v>
      </c>
      <c r="M2067" s="9">
        <f t="shared" si="495"/>
        <v>4.721916666666667</v>
      </c>
      <c r="N2067" s="9">
        <f t="shared" si="496"/>
        <v>4.3920833333333338</v>
      </c>
      <c r="O2067" s="9">
        <f t="shared" si="497"/>
        <v>4.3972499999999997</v>
      </c>
      <c r="P2067" s="9">
        <f t="shared" si="498"/>
        <v>4.4422500000000005</v>
      </c>
      <c r="Q2067" s="9"/>
      <c r="R2067" s="8">
        <v>36969</v>
      </c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3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>
        <v>5.0629999999999997</v>
      </c>
      <c r="DN2067" s="2">
        <v>5.085</v>
      </c>
      <c r="DO2067" s="2">
        <v>5.12</v>
      </c>
      <c r="DP2067" s="2">
        <v>5.16</v>
      </c>
      <c r="DQ2067" s="2">
        <v>5.18</v>
      </c>
      <c r="DR2067" s="2">
        <v>5.16</v>
      </c>
      <c r="DS2067" s="2">
        <v>5.165</v>
      </c>
      <c r="DT2067" s="2">
        <v>5.2850000000000001</v>
      </c>
      <c r="DU2067" s="2">
        <v>5.4050000000000002</v>
      </c>
      <c r="DV2067" s="2">
        <v>5.4349999999999996</v>
      </c>
      <c r="DW2067" s="2">
        <v>5.2329999999999997</v>
      </c>
      <c r="DX2067" s="2">
        <v>4.931</v>
      </c>
      <c r="DY2067" s="2">
        <v>4.577</v>
      </c>
      <c r="DZ2067" s="2">
        <v>4.4790000000000001</v>
      </c>
      <c r="EA2067" s="2">
        <v>4.4960000000000004</v>
      </c>
      <c r="EB2067" s="2">
        <v>4.54</v>
      </c>
      <c r="EC2067" s="2">
        <v>4.5519999999999996</v>
      </c>
      <c r="ED2067" s="2">
        <v>4.5309999999999997</v>
      </c>
      <c r="EE2067" s="2">
        <v>4.5209999999999999</v>
      </c>
      <c r="EF2067" s="2">
        <v>4.6310000000000002</v>
      </c>
      <c r="EG2067" s="2">
        <v>4.7370000000000001</v>
      </c>
      <c r="EH2067" s="2">
        <v>4.7779999999999996</v>
      </c>
      <c r="EI2067" s="2">
        <v>4.6369999999999996</v>
      </c>
      <c r="EJ2067" s="2">
        <v>4.4630000000000001</v>
      </c>
      <c r="EK2067" s="2">
        <v>4.2619999999999996</v>
      </c>
      <c r="EL2067" s="2">
        <v>4.22</v>
      </c>
      <c r="EM2067" s="2">
        <v>4.242</v>
      </c>
      <c r="EN2067" s="2">
        <v>4.2569999999999997</v>
      </c>
      <c r="EO2067" s="2">
        <v>4.2949999999999999</v>
      </c>
      <c r="EP2067" s="2">
        <v>4.2930000000000001</v>
      </c>
      <c r="EQ2067" s="2">
        <v>4.3010000000000002</v>
      </c>
      <c r="ER2067" s="2">
        <v>4.4169999999999998</v>
      </c>
      <c r="ES2067" s="2">
        <v>4.54</v>
      </c>
      <c r="ET2067" s="2">
        <v>4.58</v>
      </c>
      <c r="EU2067" s="2">
        <v>4.46</v>
      </c>
      <c r="EV2067" s="2">
        <v>4.32</v>
      </c>
      <c r="EW2067" s="2">
        <v>4.1920000000000002</v>
      </c>
      <c r="EX2067" s="2">
        <v>4.24</v>
      </c>
      <c r="EY2067" s="2">
        <v>4.282</v>
      </c>
      <c r="EZ2067" s="2">
        <v>4.327</v>
      </c>
      <c r="FA2067" s="2">
        <v>4.375</v>
      </c>
      <c r="FB2067" s="2">
        <v>4.3730000000000002</v>
      </c>
      <c r="FC2067" s="2">
        <v>4.4210000000000003</v>
      </c>
      <c r="FD2067" s="2">
        <v>4.5369999999999999</v>
      </c>
      <c r="FE2067" s="2">
        <v>4.66</v>
      </c>
      <c r="FF2067" s="2">
        <v>4.625</v>
      </c>
      <c r="FG2067" s="2">
        <v>4.5049999999999999</v>
      </c>
      <c r="FH2067" s="2">
        <v>4.3650000000000002</v>
      </c>
      <c r="FI2067" s="2">
        <v>4.2370000000000001</v>
      </c>
      <c r="FJ2067" s="2">
        <v>4.2850000000000001</v>
      </c>
      <c r="FK2067" s="2">
        <v>4.327</v>
      </c>
      <c r="FL2067" s="2">
        <v>4.3719999999999999</v>
      </c>
      <c r="FM2067" s="2">
        <v>4.42</v>
      </c>
      <c r="FN2067" s="2">
        <v>4.4180000000000001</v>
      </c>
      <c r="FO2067" s="2">
        <v>4.4660000000000002</v>
      </c>
      <c r="FP2067" s="2">
        <v>4.5819999999999999</v>
      </c>
      <c r="FQ2067" s="2">
        <v>4.7050000000000001</v>
      </c>
      <c r="FR2067" s="2">
        <v>4.6849999999999996</v>
      </c>
      <c r="FS2067" s="2">
        <v>4.5650000000000004</v>
      </c>
      <c r="FT2067" s="2">
        <v>4.4249999999999998</v>
      </c>
      <c r="FU2067" s="2">
        <v>4.2969999999999997</v>
      </c>
      <c r="FV2067" s="2">
        <v>4.3449999999999998</v>
      </c>
      <c r="FW2067" s="2">
        <v>4.3869999999999996</v>
      </c>
      <c r="FX2067" s="2">
        <v>4.4320000000000004</v>
      </c>
      <c r="FY2067" s="2">
        <v>4.4800000000000004</v>
      </c>
      <c r="FZ2067" s="2">
        <v>4.4779999999999998</v>
      </c>
      <c r="GA2067" s="2">
        <v>4.5259999999999998</v>
      </c>
      <c r="GB2067" s="2">
        <v>4.6420000000000003</v>
      </c>
      <c r="GC2067" s="2">
        <v>4.7649999999999997</v>
      </c>
      <c r="GD2067" s="2">
        <v>4.76</v>
      </c>
      <c r="GE2067" s="2">
        <v>4.6399999999999997</v>
      </c>
      <c r="GF2067" s="2">
        <v>4.5</v>
      </c>
      <c r="GG2067" s="2"/>
      <c r="GH2067" s="2"/>
      <c r="GI2067" s="2"/>
      <c r="GJ2067" s="2"/>
      <c r="GK2067" s="2"/>
      <c r="GL2067" s="2"/>
      <c r="GM2067" s="2"/>
      <c r="GN2067" s="2"/>
      <c r="GO2067" s="2"/>
      <c r="GP2067" s="2"/>
      <c r="GQ2067" s="2"/>
    </row>
    <row r="2068" spans="1:199" customFormat="1" hidden="1" x14ac:dyDescent="0.2">
      <c r="A2068">
        <f t="shared" si="499"/>
        <v>2</v>
      </c>
      <c r="B2068">
        <f t="shared" si="500"/>
        <v>3</v>
      </c>
      <c r="C2068" s="1">
        <v>36970</v>
      </c>
      <c r="D2068">
        <f t="shared" si="501"/>
        <v>3</v>
      </c>
      <c r="E2068">
        <f t="shared" si="502"/>
        <v>2001</v>
      </c>
      <c r="F2068" s="17">
        <f t="shared" si="489"/>
        <v>9.048571428571428E-2</v>
      </c>
      <c r="G2068" s="16">
        <f t="shared" si="492"/>
        <v>-0.41991666666666738</v>
      </c>
      <c r="H2068" s="16">
        <f t="shared" si="493"/>
        <v>-1.2500000000000178E-2</v>
      </c>
      <c r="I2068" s="16">
        <f t="shared" si="494"/>
        <v>-0.43241666666666756</v>
      </c>
      <c r="J2068" s="7">
        <f>VLOOKUP(C2068,'Nymex hist.'!A:B,2,0)</f>
        <v>5.2869999999999999</v>
      </c>
      <c r="K2068" s="11">
        <f t="shared" si="491"/>
        <v>5.3837142857142855</v>
      </c>
      <c r="L2068" s="11">
        <f t="shared" si="490"/>
        <v>5.4741999999999997</v>
      </c>
      <c r="M2068" s="9">
        <f t="shared" si="495"/>
        <v>4.8560833333333333</v>
      </c>
      <c r="N2068" s="9">
        <f t="shared" si="496"/>
        <v>4.4361666666666659</v>
      </c>
      <c r="O2068" s="9">
        <f t="shared" si="497"/>
        <v>4.4236666666666657</v>
      </c>
      <c r="P2068" s="9">
        <f t="shared" si="498"/>
        <v>4.4586666666666668</v>
      </c>
      <c r="Q2068" s="9"/>
      <c r="R2068" s="8">
        <v>36970</v>
      </c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3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>
        <v>5.2869999999999999</v>
      </c>
      <c r="DN2068" s="2">
        <v>5.3410000000000002</v>
      </c>
      <c r="DO2068" s="2">
        <v>5.3810000000000002</v>
      </c>
      <c r="DP2068" s="2">
        <v>5.4210000000000003</v>
      </c>
      <c r="DQ2068" s="2">
        <v>5.4409999999999998</v>
      </c>
      <c r="DR2068" s="2">
        <v>5.4059999999999997</v>
      </c>
      <c r="DS2068" s="2">
        <v>5.4089999999999998</v>
      </c>
      <c r="DT2068" s="2">
        <v>5.5190000000000001</v>
      </c>
      <c r="DU2068" s="2">
        <v>5.6289999999999996</v>
      </c>
      <c r="DV2068" s="2">
        <v>5.657</v>
      </c>
      <c r="DW2068" s="2">
        <v>5.4390000000000001</v>
      </c>
      <c r="DX2068" s="2">
        <v>5.1269999999999998</v>
      </c>
      <c r="DY2068" s="2">
        <v>4.742</v>
      </c>
      <c r="DZ2068" s="2">
        <v>4.617</v>
      </c>
      <c r="EA2068" s="2">
        <v>4.6219999999999999</v>
      </c>
      <c r="EB2068" s="2">
        <v>4.6520000000000001</v>
      </c>
      <c r="EC2068" s="2">
        <v>4.6470000000000002</v>
      </c>
      <c r="ED2068" s="2">
        <v>4.62</v>
      </c>
      <c r="EE2068" s="2">
        <v>4.6100000000000003</v>
      </c>
      <c r="EF2068" s="2">
        <v>4.72</v>
      </c>
      <c r="EG2068" s="2">
        <v>4.82</v>
      </c>
      <c r="EH2068" s="2">
        <v>4.8550000000000004</v>
      </c>
      <c r="EI2068" s="2">
        <v>4.7</v>
      </c>
      <c r="EJ2068" s="2">
        <v>4.5170000000000003</v>
      </c>
      <c r="EK2068" s="2">
        <v>4.3099999999999996</v>
      </c>
      <c r="EL2068" s="2">
        <v>4.2640000000000002</v>
      </c>
      <c r="EM2068" s="2">
        <v>4.2809999999999997</v>
      </c>
      <c r="EN2068" s="2">
        <v>4.2910000000000004</v>
      </c>
      <c r="EO2068" s="2">
        <v>4.3289999999999997</v>
      </c>
      <c r="EP2068" s="2">
        <v>4.327</v>
      </c>
      <c r="EQ2068" s="2">
        <v>4.335</v>
      </c>
      <c r="ER2068" s="2">
        <v>4.4509999999999996</v>
      </c>
      <c r="ES2068" s="2">
        <v>4.5739999999999998</v>
      </c>
      <c r="ET2068" s="2">
        <v>4.6139999999999999</v>
      </c>
      <c r="EU2068" s="2">
        <v>4.4939999999999998</v>
      </c>
      <c r="EV2068" s="2">
        <v>4.3540000000000001</v>
      </c>
      <c r="EW2068" s="2">
        <v>4.2249999999999996</v>
      </c>
      <c r="EX2068" s="2">
        <v>4.2690000000000001</v>
      </c>
      <c r="EY2068" s="2">
        <v>4.306</v>
      </c>
      <c r="EZ2068" s="2">
        <v>4.3460000000000001</v>
      </c>
      <c r="FA2068" s="2">
        <v>4.3940000000000001</v>
      </c>
      <c r="FB2068" s="2">
        <v>4.407</v>
      </c>
      <c r="FC2068" s="2">
        <v>4.4400000000000004</v>
      </c>
      <c r="FD2068" s="2">
        <v>4.556</v>
      </c>
      <c r="FE2068" s="2">
        <v>4.6790000000000003</v>
      </c>
      <c r="FF2068" s="2">
        <v>4.649</v>
      </c>
      <c r="FG2068" s="2">
        <v>4.5289999999999999</v>
      </c>
      <c r="FH2068" s="2">
        <v>4.3890000000000002</v>
      </c>
      <c r="FI2068" s="2">
        <v>4.26</v>
      </c>
      <c r="FJ2068" s="2">
        <v>4.3040000000000003</v>
      </c>
      <c r="FK2068" s="2">
        <v>4.3410000000000002</v>
      </c>
      <c r="FL2068" s="2">
        <v>4.3810000000000002</v>
      </c>
      <c r="FM2068" s="2">
        <v>4.4290000000000003</v>
      </c>
      <c r="FN2068" s="2">
        <v>4.4420000000000002</v>
      </c>
      <c r="FO2068" s="2">
        <v>4.4749999999999996</v>
      </c>
      <c r="FP2068" s="2">
        <v>4.5910000000000002</v>
      </c>
      <c r="FQ2068" s="2">
        <v>4.7140000000000004</v>
      </c>
      <c r="FR2068" s="2">
        <v>4.6989999999999998</v>
      </c>
      <c r="FS2068" s="2">
        <v>4.5789999999999997</v>
      </c>
      <c r="FT2068" s="2">
        <v>4.4390000000000001</v>
      </c>
      <c r="FU2068" s="2">
        <v>4.3099999999999996</v>
      </c>
      <c r="FV2068" s="2">
        <v>4.3540000000000001</v>
      </c>
      <c r="FW2068" s="2">
        <v>4.391</v>
      </c>
      <c r="FX2068" s="2">
        <v>4.431</v>
      </c>
      <c r="FY2068" s="2">
        <v>4.4790000000000001</v>
      </c>
      <c r="FZ2068" s="2">
        <v>4.492</v>
      </c>
      <c r="GA2068" s="2">
        <v>4.5250000000000004</v>
      </c>
      <c r="GB2068" s="2">
        <v>4.641</v>
      </c>
      <c r="GC2068" s="2">
        <v>4.7640000000000002</v>
      </c>
      <c r="GD2068" s="2">
        <v>4.7640000000000002</v>
      </c>
      <c r="GE2068" s="2">
        <v>4.6440000000000001</v>
      </c>
      <c r="GF2068" s="2">
        <v>4.5039999999999996</v>
      </c>
      <c r="GG2068" s="2"/>
      <c r="GH2068" s="2"/>
      <c r="GI2068" s="2"/>
      <c r="GJ2068" s="2"/>
      <c r="GK2068" s="2"/>
      <c r="GL2068" s="2"/>
      <c r="GM2068" s="2"/>
      <c r="GN2068" s="2"/>
      <c r="GO2068" s="2"/>
      <c r="GP2068" s="2"/>
      <c r="GQ2068" s="2"/>
    </row>
    <row r="2069" spans="1:199" customFormat="1" hidden="1" x14ac:dyDescent="0.2">
      <c r="A2069">
        <f t="shared" si="499"/>
        <v>3</v>
      </c>
      <c r="B2069">
        <f t="shared" si="500"/>
        <v>3</v>
      </c>
      <c r="C2069" s="1">
        <v>36971</v>
      </c>
      <c r="D2069">
        <f t="shared" si="501"/>
        <v>3</v>
      </c>
      <c r="E2069">
        <f t="shared" si="502"/>
        <v>2001</v>
      </c>
      <c r="F2069" s="17">
        <f t="shared" si="489"/>
        <v>0.13928571428571512</v>
      </c>
      <c r="G2069" s="16">
        <f t="shared" si="492"/>
        <v>-0.41366666666666685</v>
      </c>
      <c r="H2069" s="16">
        <f t="shared" si="493"/>
        <v>-9.9999999999997868E-3</v>
      </c>
      <c r="I2069" s="16">
        <f t="shared" si="494"/>
        <v>-0.42366666666666664</v>
      </c>
      <c r="J2069" s="7">
        <f>VLOOKUP(C2069,'Nymex hist.'!A:B,2,0)</f>
        <v>5.0410000000000004</v>
      </c>
      <c r="K2069" s="11">
        <f t="shared" si="491"/>
        <v>5.1537142857142859</v>
      </c>
      <c r="L2069" s="11">
        <f t="shared" si="490"/>
        <v>5.293000000000001</v>
      </c>
      <c r="M2069" s="9">
        <f t="shared" si="495"/>
        <v>4.7082500000000005</v>
      </c>
      <c r="N2069" s="9">
        <f t="shared" si="496"/>
        <v>4.2945833333333336</v>
      </c>
      <c r="O2069" s="9">
        <f t="shared" si="497"/>
        <v>4.2845833333333339</v>
      </c>
      <c r="P2069" s="9">
        <f t="shared" si="498"/>
        <v>4.3195833333333331</v>
      </c>
      <c r="Q2069" s="9"/>
      <c r="R2069" s="8">
        <v>36971</v>
      </c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3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>
        <v>5.0410000000000004</v>
      </c>
      <c r="DN2069" s="2">
        <v>5.0880000000000001</v>
      </c>
      <c r="DO2069" s="2">
        <v>5.1429999999999998</v>
      </c>
      <c r="DP2069" s="2">
        <v>5.1950000000000003</v>
      </c>
      <c r="DQ2069" s="2">
        <v>5.22</v>
      </c>
      <c r="DR2069" s="2">
        <v>5.1920000000000002</v>
      </c>
      <c r="DS2069" s="2">
        <v>5.1970000000000001</v>
      </c>
      <c r="DT2069" s="2">
        <v>5.3220000000000001</v>
      </c>
      <c r="DU2069" s="2">
        <v>5.4420000000000002</v>
      </c>
      <c r="DV2069" s="2">
        <v>5.4720000000000004</v>
      </c>
      <c r="DW2069" s="2">
        <v>5.2720000000000002</v>
      </c>
      <c r="DX2069" s="2">
        <v>4.9569999999999999</v>
      </c>
      <c r="DY2069" s="2">
        <v>4.5919999999999996</v>
      </c>
      <c r="DZ2069" s="2">
        <v>4.4720000000000004</v>
      </c>
      <c r="EA2069" s="2">
        <v>4.4770000000000003</v>
      </c>
      <c r="EB2069" s="2">
        <v>4.5069999999999997</v>
      </c>
      <c r="EC2069" s="2">
        <v>4.5119999999999996</v>
      </c>
      <c r="ED2069" s="2">
        <v>4.4870000000000001</v>
      </c>
      <c r="EE2069" s="2">
        <v>4.4770000000000003</v>
      </c>
      <c r="EF2069" s="2">
        <v>4.5869999999999997</v>
      </c>
      <c r="EG2069" s="2">
        <v>4.6870000000000003</v>
      </c>
      <c r="EH2069" s="2">
        <v>4.7220000000000004</v>
      </c>
      <c r="EI2069" s="2">
        <v>4.5570000000000004</v>
      </c>
      <c r="EJ2069" s="2">
        <v>4.3639999999999999</v>
      </c>
      <c r="EK2069" s="2">
        <v>4.157</v>
      </c>
      <c r="EL2069" s="2">
        <v>4.1109999999999998</v>
      </c>
      <c r="EM2069" s="2">
        <v>4.1269999999999998</v>
      </c>
      <c r="EN2069" s="2">
        <v>4.1520000000000001</v>
      </c>
      <c r="EO2069" s="2">
        <v>4.1900000000000004</v>
      </c>
      <c r="EP2069" s="2">
        <v>4.194</v>
      </c>
      <c r="EQ2069" s="2">
        <v>4.202</v>
      </c>
      <c r="ER2069" s="2">
        <v>4.3179999999999996</v>
      </c>
      <c r="ES2069" s="2">
        <v>4.4409999999999998</v>
      </c>
      <c r="ET2069" s="2">
        <v>4.4809999999999999</v>
      </c>
      <c r="EU2069" s="2">
        <v>4.3609999999999998</v>
      </c>
      <c r="EV2069" s="2">
        <v>4.2210000000000001</v>
      </c>
      <c r="EW2069" s="2">
        <v>4.0720000000000001</v>
      </c>
      <c r="EX2069" s="2">
        <v>4.1159999999999997</v>
      </c>
      <c r="EY2069" s="2">
        <v>4.1520000000000001</v>
      </c>
      <c r="EZ2069" s="2">
        <v>4.2069999999999999</v>
      </c>
      <c r="FA2069" s="2">
        <v>4.2549999999999999</v>
      </c>
      <c r="FB2069" s="2">
        <v>4.274</v>
      </c>
      <c r="FC2069" s="2">
        <v>4.3070000000000004</v>
      </c>
      <c r="FD2069" s="2">
        <v>4.423</v>
      </c>
      <c r="FE2069" s="2">
        <v>4.5460000000000003</v>
      </c>
      <c r="FF2069" s="2">
        <v>4.516</v>
      </c>
      <c r="FG2069" s="2">
        <v>4.3959999999999999</v>
      </c>
      <c r="FH2069" s="2">
        <v>4.2560000000000002</v>
      </c>
      <c r="FI2069" s="2">
        <v>4.1070000000000002</v>
      </c>
      <c r="FJ2069" s="2">
        <v>4.1509999999999998</v>
      </c>
      <c r="FK2069" s="2">
        <v>4.1870000000000003</v>
      </c>
      <c r="FL2069" s="2">
        <v>4.242</v>
      </c>
      <c r="FM2069" s="2">
        <v>4.29</v>
      </c>
      <c r="FN2069" s="2">
        <v>4.3090000000000002</v>
      </c>
      <c r="FO2069" s="2">
        <v>4.3419999999999996</v>
      </c>
      <c r="FP2069" s="2">
        <v>4.4580000000000002</v>
      </c>
      <c r="FQ2069" s="2">
        <v>4.5810000000000004</v>
      </c>
      <c r="FR2069" s="2">
        <v>4.5659999999999998</v>
      </c>
      <c r="FS2069" s="2">
        <v>4.4459999999999997</v>
      </c>
      <c r="FT2069" s="2">
        <v>4.306</v>
      </c>
      <c r="FU2069" s="2">
        <v>4.157</v>
      </c>
      <c r="FV2069" s="2">
        <v>4.2009999999999996</v>
      </c>
      <c r="FW2069" s="2">
        <v>4.2370000000000001</v>
      </c>
      <c r="FX2069" s="2">
        <v>4.2919999999999998</v>
      </c>
      <c r="FY2069" s="2">
        <v>4.34</v>
      </c>
      <c r="FZ2069" s="2">
        <v>4.359</v>
      </c>
      <c r="GA2069" s="2">
        <v>4.3920000000000003</v>
      </c>
      <c r="GB2069" s="2">
        <v>4.508</v>
      </c>
      <c r="GC2069" s="2">
        <v>4.6310000000000002</v>
      </c>
      <c r="GD2069" s="2">
        <v>4.6310000000000002</v>
      </c>
      <c r="GE2069" s="2">
        <v>4.5110000000000001</v>
      </c>
      <c r="GF2069" s="2">
        <v>4.3710000000000004</v>
      </c>
      <c r="GG2069" s="2"/>
      <c r="GH2069" s="2"/>
      <c r="GI2069" s="2"/>
      <c r="GJ2069" s="2"/>
      <c r="GK2069" s="2"/>
      <c r="GL2069" s="2"/>
      <c r="GM2069" s="2"/>
      <c r="GN2069" s="2"/>
      <c r="GO2069" s="2"/>
      <c r="GP2069" s="2"/>
      <c r="GQ2069" s="2"/>
    </row>
    <row r="2070" spans="1:199" x14ac:dyDescent="0.2">
      <c r="A2070" s="36">
        <f t="shared" si="499"/>
        <v>4</v>
      </c>
      <c r="B2070" s="36">
        <f t="shared" si="500"/>
        <v>3</v>
      </c>
      <c r="C2070" s="1">
        <v>36972</v>
      </c>
      <c r="D2070">
        <f t="shared" si="501"/>
        <v>3</v>
      </c>
      <c r="E2070">
        <f t="shared" si="502"/>
        <v>2001</v>
      </c>
      <c r="F2070" s="21">
        <f t="shared" si="489"/>
        <v>8.9599999999999902E-2</v>
      </c>
      <c r="G2070" s="21">
        <f t="shared" si="492"/>
        <v>-0.46583333333333421</v>
      </c>
      <c r="H2070" s="21">
        <f t="shared" si="493"/>
        <v>-3.7083333333333357E-2</v>
      </c>
      <c r="I2070" s="21">
        <f t="shared" si="494"/>
        <v>-0.50291666666666757</v>
      </c>
      <c r="J2070" s="23">
        <f>VLOOKUP(C2070,'Nymex hist.'!A:B,2,0)</f>
        <v>5.2119999999999997</v>
      </c>
      <c r="K2070" s="23">
        <f t="shared" si="491"/>
        <v>5.3100000000000005</v>
      </c>
      <c r="L2070" s="23">
        <f t="shared" si="490"/>
        <v>5.3996000000000004</v>
      </c>
      <c r="M2070" s="23">
        <f t="shared" si="495"/>
        <v>4.7206666666666672</v>
      </c>
      <c r="N2070" s="23">
        <f t="shared" si="496"/>
        <v>4.254833333333333</v>
      </c>
      <c r="O2070" s="23">
        <f t="shared" si="497"/>
        <v>4.2177499999999997</v>
      </c>
      <c r="P2070" s="23">
        <f t="shared" si="498"/>
        <v>4.2377499999999992</v>
      </c>
      <c r="R2070" s="30">
        <v>36972</v>
      </c>
      <c r="S2070" s="32"/>
      <c r="T2070" s="32"/>
      <c r="U2070" s="32"/>
      <c r="V2070" s="32"/>
      <c r="W2070" s="32"/>
      <c r="X2070" s="32"/>
      <c r="Y2070" s="32"/>
      <c r="Z2070" s="32"/>
      <c r="AA2070" s="32"/>
      <c r="AB2070" s="32"/>
      <c r="AC2070" s="32"/>
      <c r="AD2070" s="32"/>
      <c r="AE2070" s="32"/>
      <c r="AF2070" s="32"/>
      <c r="AG2070" s="32"/>
      <c r="AH2070" s="32"/>
      <c r="AI2070" s="32"/>
      <c r="AJ2070" s="34"/>
      <c r="AK2070" s="32"/>
      <c r="AL2070" s="32"/>
      <c r="AM2070" s="32"/>
      <c r="AN2070" s="32"/>
      <c r="AO2070" s="32"/>
      <c r="AP2070" s="32"/>
      <c r="AQ2070" s="32"/>
      <c r="AR2070" s="32"/>
      <c r="AS2070" s="32"/>
      <c r="AT2070" s="32"/>
      <c r="AU2070" s="32"/>
      <c r="AV2070" s="32"/>
      <c r="AW2070" s="32"/>
      <c r="AX2070" s="32"/>
      <c r="AY2070" s="32"/>
      <c r="AZ2070" s="32"/>
      <c r="BA2070" s="32"/>
      <c r="BB2070" s="32"/>
      <c r="BC2070" s="32"/>
      <c r="BD2070" s="32"/>
      <c r="BE2070" s="32"/>
      <c r="BF2070" s="32"/>
      <c r="BG2070" s="32"/>
      <c r="BH2070" s="32"/>
      <c r="BI2070" s="32"/>
      <c r="BJ2070" s="32"/>
      <c r="BK2070" s="32"/>
      <c r="BL2070" s="32"/>
      <c r="BM2070" s="32"/>
      <c r="BN2070" s="32"/>
      <c r="BO2070" s="32"/>
      <c r="BP2070" s="32"/>
      <c r="BQ2070" s="32"/>
      <c r="BR2070" s="32"/>
      <c r="BS2070" s="32"/>
      <c r="BT2070" s="32"/>
      <c r="BU2070" s="32"/>
      <c r="BV2070" s="32"/>
      <c r="BW2070" s="32"/>
      <c r="BX2070" s="32"/>
      <c r="BY2070" s="32"/>
      <c r="BZ2070" s="32"/>
      <c r="CA2070" s="32"/>
      <c r="CB2070" s="32"/>
      <c r="CC2070" s="32"/>
      <c r="CD2070" s="32"/>
      <c r="CE2070" s="32"/>
      <c r="CF2070" s="32"/>
      <c r="CG2070" s="32"/>
      <c r="CH2070" s="32"/>
      <c r="CI2070" s="32"/>
      <c r="CJ2070" s="32"/>
      <c r="CK2070" s="32"/>
      <c r="CL2070" s="32"/>
      <c r="CM2070" s="32"/>
      <c r="CN2070" s="32"/>
      <c r="CO2070" s="32"/>
      <c r="CP2070" s="32"/>
      <c r="CQ2070" s="32"/>
      <c r="CR2070" s="32"/>
      <c r="CS2070" s="32"/>
      <c r="CT2070" s="32"/>
      <c r="CU2070" s="32"/>
      <c r="CV2070" s="32"/>
      <c r="CW2070" s="32"/>
      <c r="CX2070" s="32"/>
      <c r="CY2070" s="32"/>
      <c r="CZ2070" s="32"/>
      <c r="DA2070" s="32"/>
      <c r="DB2070" s="32"/>
      <c r="DC2070" s="32"/>
      <c r="DD2070" s="32"/>
      <c r="DE2070" s="32"/>
      <c r="DF2070" s="32"/>
      <c r="DG2070" s="32"/>
      <c r="DH2070" s="32"/>
      <c r="DI2070" s="32"/>
      <c r="DJ2070" s="32"/>
      <c r="DK2070" s="32"/>
      <c r="DL2070" s="32"/>
      <c r="DM2070" s="32">
        <v>5.2119999999999997</v>
      </c>
      <c r="DN2070" s="32">
        <v>5.2619999999999996</v>
      </c>
      <c r="DO2070" s="32">
        <v>5.3070000000000004</v>
      </c>
      <c r="DP2070" s="32">
        <v>5.3470000000000004</v>
      </c>
      <c r="DQ2070" s="32">
        <v>5.367</v>
      </c>
      <c r="DR2070" s="32">
        <v>5.335</v>
      </c>
      <c r="DS2070" s="32">
        <v>5.34</v>
      </c>
      <c r="DT2070" s="32">
        <v>5.4550000000000001</v>
      </c>
      <c r="DU2070" s="32">
        <v>5.5650000000000004</v>
      </c>
      <c r="DV2070" s="32">
        <v>5.5910000000000002</v>
      </c>
      <c r="DW2070" s="32">
        <v>5.3659999999999997</v>
      </c>
      <c r="DX2070" s="32">
        <v>5.0209999999999999</v>
      </c>
      <c r="DY2070" s="32">
        <v>4.5780000000000003</v>
      </c>
      <c r="DZ2070" s="32">
        <v>4.4580000000000002</v>
      </c>
      <c r="EA2070" s="32">
        <v>4.4619999999999997</v>
      </c>
      <c r="EB2070" s="32">
        <v>4.492</v>
      </c>
      <c r="EC2070" s="32">
        <v>4.4969999999999999</v>
      </c>
      <c r="ED2070" s="32">
        <v>4.4770000000000003</v>
      </c>
      <c r="EE2070" s="32">
        <v>4.4619999999999997</v>
      </c>
      <c r="EF2070" s="32">
        <v>4.5720000000000001</v>
      </c>
      <c r="EG2070" s="32">
        <v>4.6719999999999997</v>
      </c>
      <c r="EH2070" s="32">
        <v>4.7069999999999999</v>
      </c>
      <c r="EI2070" s="32">
        <v>4.532</v>
      </c>
      <c r="EJ2070" s="32">
        <v>4.3239999999999998</v>
      </c>
      <c r="EK2070" s="32">
        <v>4.117</v>
      </c>
      <c r="EL2070" s="32">
        <v>4.0709999999999997</v>
      </c>
      <c r="EM2070" s="32">
        <v>4.0970000000000004</v>
      </c>
      <c r="EN2070" s="32">
        <v>4.1150000000000002</v>
      </c>
      <c r="EO2070" s="32">
        <v>4.1500000000000004</v>
      </c>
      <c r="EP2070" s="32">
        <v>4.149</v>
      </c>
      <c r="EQ2070" s="32">
        <v>4.1470000000000002</v>
      </c>
      <c r="ER2070" s="32">
        <v>4.2629999999999999</v>
      </c>
      <c r="ES2070" s="32">
        <v>4.3860000000000001</v>
      </c>
      <c r="ET2070" s="32">
        <v>4.4260000000000002</v>
      </c>
      <c r="EU2070" s="32">
        <v>4.306</v>
      </c>
      <c r="EV2070" s="32">
        <v>4.1660000000000004</v>
      </c>
      <c r="EW2070" s="32">
        <v>4.0119999999999996</v>
      </c>
      <c r="EX2070" s="32">
        <v>4.056</v>
      </c>
      <c r="EY2070" s="32">
        <v>4.1020000000000003</v>
      </c>
      <c r="EZ2070" s="32">
        <v>4.1399999999999997</v>
      </c>
      <c r="FA2070" s="32">
        <v>4.1849999999999996</v>
      </c>
      <c r="FB2070" s="32">
        <v>4.1989999999999998</v>
      </c>
      <c r="FC2070" s="32">
        <v>4.2220000000000004</v>
      </c>
      <c r="FD2070" s="32">
        <v>4.3380000000000001</v>
      </c>
      <c r="FE2070" s="32">
        <v>4.4610000000000003</v>
      </c>
      <c r="FF2070" s="32">
        <v>4.4459999999999997</v>
      </c>
      <c r="FG2070" s="32">
        <v>4.3259999999999996</v>
      </c>
      <c r="FH2070" s="32">
        <v>4.1859999999999999</v>
      </c>
      <c r="FI2070" s="32">
        <v>4.032</v>
      </c>
      <c r="FJ2070" s="32">
        <v>4.0759999999999996</v>
      </c>
      <c r="FK2070" s="32">
        <v>4.1219999999999999</v>
      </c>
      <c r="FL2070" s="32">
        <v>4.16</v>
      </c>
      <c r="FM2070" s="32">
        <v>4.2050000000000001</v>
      </c>
      <c r="FN2070" s="32">
        <v>4.2190000000000003</v>
      </c>
      <c r="FO2070" s="32">
        <v>4.242</v>
      </c>
      <c r="FP2070" s="32">
        <v>4.3579999999999997</v>
      </c>
      <c r="FQ2070" s="32">
        <v>4.4809999999999999</v>
      </c>
      <c r="FR2070" s="32">
        <v>4.4859999999999998</v>
      </c>
      <c r="FS2070" s="32">
        <v>4.3659999999999997</v>
      </c>
      <c r="FT2070" s="32">
        <v>4.226</v>
      </c>
      <c r="FU2070" s="32">
        <v>4.0720000000000001</v>
      </c>
      <c r="FV2070" s="32">
        <v>4.1159999999999997</v>
      </c>
      <c r="FW2070" s="32">
        <v>4.1619999999999999</v>
      </c>
      <c r="FX2070" s="32">
        <v>4.2</v>
      </c>
      <c r="FY2070" s="32">
        <v>4.2450000000000001</v>
      </c>
      <c r="FZ2070" s="32">
        <v>4.2590000000000003</v>
      </c>
      <c r="GA2070" s="32">
        <v>4.282</v>
      </c>
      <c r="GB2070" s="32">
        <v>4.3979999999999997</v>
      </c>
      <c r="GC2070" s="32">
        <v>4.5209999999999999</v>
      </c>
      <c r="GD2070" s="32">
        <v>4.5410000000000004</v>
      </c>
      <c r="GE2070" s="32">
        <v>4.4210000000000003</v>
      </c>
      <c r="GF2070" s="32">
        <v>4.2809999999999997</v>
      </c>
      <c r="GG2070" s="32"/>
      <c r="GH2070" s="32"/>
      <c r="GI2070" s="32"/>
      <c r="GJ2070" s="32"/>
      <c r="GK2070" s="32"/>
      <c r="GL2070" s="32"/>
      <c r="GM2070" s="32"/>
      <c r="GN2070" s="32"/>
      <c r="GO2070" s="32"/>
      <c r="GP2070" s="32"/>
      <c r="GQ2070" s="32"/>
    </row>
    <row r="2071" spans="1:199" customFormat="1" hidden="1" x14ac:dyDescent="0.2">
      <c r="A2071">
        <f t="shared" si="499"/>
        <v>5</v>
      </c>
      <c r="B2071">
        <f t="shared" si="500"/>
        <v>3</v>
      </c>
      <c r="C2071" s="1">
        <v>36973</v>
      </c>
      <c r="D2071">
        <f t="shared" si="501"/>
        <v>3</v>
      </c>
      <c r="E2071">
        <f t="shared" si="502"/>
        <v>2001</v>
      </c>
      <c r="F2071" s="17">
        <f t="shared" si="489"/>
        <v>8.057142857142896E-2</v>
      </c>
      <c r="G2071" s="16">
        <f t="shared" si="492"/>
        <v>-0.49541666666666639</v>
      </c>
      <c r="H2071" s="16">
        <f t="shared" si="493"/>
        <v>-5.833333333333357E-2</v>
      </c>
      <c r="I2071" s="16">
        <f t="shared" si="494"/>
        <v>-0.55374999999999996</v>
      </c>
      <c r="J2071" s="7">
        <f>VLOOKUP(C2071,'Nymex hist.'!A:B,2,0)</f>
        <v>5.2729999999999997</v>
      </c>
      <c r="K2071" s="11">
        <f t="shared" si="491"/>
        <v>5.379428571428571</v>
      </c>
      <c r="L2071" s="11">
        <f t="shared" si="490"/>
        <v>5.46</v>
      </c>
      <c r="M2071" s="9">
        <f t="shared" si="495"/>
        <v>4.7295833333333333</v>
      </c>
      <c r="N2071" s="9">
        <f t="shared" si="496"/>
        <v>4.2341666666666669</v>
      </c>
      <c r="O2071" s="9">
        <f t="shared" si="497"/>
        <v>4.1758333333333333</v>
      </c>
      <c r="P2071" s="9">
        <f t="shared" si="498"/>
        <v>4.185833333333334</v>
      </c>
      <c r="Q2071" s="9"/>
      <c r="R2071" s="8">
        <v>36973</v>
      </c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3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>
        <v>5.2729999999999997</v>
      </c>
      <c r="DN2071" s="2">
        <v>5.33</v>
      </c>
      <c r="DO2071" s="2">
        <v>5.375</v>
      </c>
      <c r="DP2071" s="2">
        <v>5.4169999999999998</v>
      </c>
      <c r="DQ2071" s="2">
        <v>5.4420000000000002</v>
      </c>
      <c r="DR2071" s="2">
        <v>5.407</v>
      </c>
      <c r="DS2071" s="2">
        <v>5.4119999999999999</v>
      </c>
      <c r="DT2071" s="2">
        <v>5.5220000000000002</v>
      </c>
      <c r="DU2071" s="2">
        <v>5.63</v>
      </c>
      <c r="DV2071" s="2">
        <v>5.6559999999999997</v>
      </c>
      <c r="DW2071" s="2">
        <v>5.4260000000000002</v>
      </c>
      <c r="DX2071" s="2">
        <v>5.0659999999999998</v>
      </c>
      <c r="DY2071" s="2">
        <v>4.5709999999999997</v>
      </c>
      <c r="DZ2071" s="2">
        <v>4.4509999999999996</v>
      </c>
      <c r="EA2071" s="2">
        <v>4.4550000000000001</v>
      </c>
      <c r="EB2071" s="2">
        <v>4.4850000000000003</v>
      </c>
      <c r="EC2071" s="2">
        <v>4.49</v>
      </c>
      <c r="ED2071" s="2">
        <v>4.47</v>
      </c>
      <c r="EE2071" s="2">
        <v>4.4550000000000001</v>
      </c>
      <c r="EF2071" s="2">
        <v>4.5650000000000004</v>
      </c>
      <c r="EG2071" s="2">
        <v>4.665</v>
      </c>
      <c r="EH2071" s="2">
        <v>4.7</v>
      </c>
      <c r="EI2071" s="2">
        <v>4.5250000000000004</v>
      </c>
      <c r="EJ2071" s="2">
        <v>4.3170000000000002</v>
      </c>
      <c r="EK2071" s="2">
        <v>4.1150000000000002</v>
      </c>
      <c r="EL2071" s="2">
        <v>4.0599999999999996</v>
      </c>
      <c r="EM2071" s="2">
        <v>4.07</v>
      </c>
      <c r="EN2071" s="2">
        <v>4.0880000000000001</v>
      </c>
      <c r="EO2071" s="2">
        <v>4.1180000000000003</v>
      </c>
      <c r="EP2071" s="2">
        <v>4.117</v>
      </c>
      <c r="EQ2071" s="2">
        <v>4.1150000000000002</v>
      </c>
      <c r="ER2071" s="2">
        <v>4.2309999999999999</v>
      </c>
      <c r="ES2071" s="2">
        <v>4.3540000000000001</v>
      </c>
      <c r="ET2071" s="2">
        <v>4.3940000000000001</v>
      </c>
      <c r="EU2071" s="2">
        <v>4.274</v>
      </c>
      <c r="EV2071" s="2">
        <v>4.1340000000000003</v>
      </c>
      <c r="EW2071" s="2">
        <v>3.99</v>
      </c>
      <c r="EX2071" s="2">
        <v>4.0250000000000004</v>
      </c>
      <c r="EY2071" s="2">
        <v>4.0549999999999997</v>
      </c>
      <c r="EZ2071" s="2">
        <v>4.093</v>
      </c>
      <c r="FA2071" s="2">
        <v>4.133</v>
      </c>
      <c r="FB2071" s="2">
        <v>4.1470000000000002</v>
      </c>
      <c r="FC2071" s="2">
        <v>4.17</v>
      </c>
      <c r="FD2071" s="2">
        <v>4.2859999999999996</v>
      </c>
      <c r="FE2071" s="2">
        <v>4.4089999999999998</v>
      </c>
      <c r="FF2071" s="2">
        <v>4.4039999999999999</v>
      </c>
      <c r="FG2071" s="2">
        <v>4.2839999999999998</v>
      </c>
      <c r="FH2071" s="2">
        <v>4.1440000000000001</v>
      </c>
      <c r="FI2071" s="2">
        <v>4</v>
      </c>
      <c r="FJ2071" s="2">
        <v>4.0350000000000001</v>
      </c>
      <c r="FK2071" s="2">
        <v>4.0650000000000004</v>
      </c>
      <c r="FL2071" s="2">
        <v>4.1029999999999998</v>
      </c>
      <c r="FM2071" s="2">
        <v>4.1429999999999998</v>
      </c>
      <c r="FN2071" s="2">
        <v>4.157</v>
      </c>
      <c r="FO2071" s="2">
        <v>4.18</v>
      </c>
      <c r="FP2071" s="2">
        <v>4.2960000000000003</v>
      </c>
      <c r="FQ2071" s="2">
        <v>4.4189999999999996</v>
      </c>
      <c r="FR2071" s="2">
        <v>4.4390000000000001</v>
      </c>
      <c r="FS2071" s="2">
        <v>4.319</v>
      </c>
      <c r="FT2071" s="2">
        <v>4.1790000000000003</v>
      </c>
      <c r="FU2071" s="2">
        <v>4.0350000000000001</v>
      </c>
      <c r="FV2071" s="2">
        <v>4.07</v>
      </c>
      <c r="FW2071" s="2">
        <v>4.0999999999999996</v>
      </c>
      <c r="FX2071" s="2">
        <v>4.1379999999999999</v>
      </c>
      <c r="FY2071" s="2">
        <v>4.1779999999999999</v>
      </c>
      <c r="FZ2071" s="2">
        <v>4.1920000000000002</v>
      </c>
      <c r="GA2071" s="2">
        <v>4.2149999999999999</v>
      </c>
      <c r="GB2071" s="2">
        <v>4.3310000000000004</v>
      </c>
      <c r="GC2071" s="2">
        <v>4.4539999999999997</v>
      </c>
      <c r="GD2071" s="2">
        <v>4.4889999999999999</v>
      </c>
      <c r="GE2071" s="2">
        <v>4.3689999999999998</v>
      </c>
      <c r="GF2071" s="2">
        <v>4.2290000000000001</v>
      </c>
      <c r="GG2071" s="2"/>
      <c r="GH2071" s="2"/>
      <c r="GI2071" s="2"/>
      <c r="GJ2071" s="2"/>
      <c r="GK2071" s="2"/>
      <c r="GL2071" s="2"/>
      <c r="GM2071" s="2"/>
      <c r="GN2071" s="2"/>
      <c r="GO2071" s="2"/>
      <c r="GP2071" s="2"/>
      <c r="GQ2071" s="2"/>
    </row>
    <row r="2072" spans="1:199" customFormat="1" hidden="1" x14ac:dyDescent="0.2">
      <c r="A2072">
        <f t="shared" si="499"/>
        <v>1</v>
      </c>
      <c r="B2072">
        <f t="shared" si="500"/>
        <v>3</v>
      </c>
      <c r="C2072" s="1">
        <v>36976</v>
      </c>
      <c r="D2072">
        <f t="shared" si="501"/>
        <v>3</v>
      </c>
      <c r="E2072">
        <f t="shared" si="502"/>
        <v>2001</v>
      </c>
      <c r="F2072" s="17">
        <f t="shared" si="489"/>
        <v>7.5399999999999245E-2</v>
      </c>
      <c r="G2072" s="16">
        <f t="shared" si="492"/>
        <v>-0.49174999999999969</v>
      </c>
      <c r="H2072" s="16">
        <f t="shared" si="493"/>
        <v>-6.0583333333333655E-2</v>
      </c>
      <c r="I2072" s="16">
        <f t="shared" si="494"/>
        <v>-0.55233333333333334</v>
      </c>
      <c r="J2072" s="7">
        <f>VLOOKUP(C2072,'Nymex hist.'!A:B,2,0)</f>
        <v>5.3220000000000001</v>
      </c>
      <c r="K2072" s="11">
        <f t="shared" si="491"/>
        <v>5.4190000000000014</v>
      </c>
      <c r="L2072" s="11">
        <f t="shared" si="490"/>
        <v>5.4944000000000006</v>
      </c>
      <c r="M2072" s="9">
        <f t="shared" si="495"/>
        <v>4.7790833333333333</v>
      </c>
      <c r="N2072" s="9">
        <f t="shared" si="496"/>
        <v>4.2873333333333337</v>
      </c>
      <c r="O2072" s="9">
        <f t="shared" si="497"/>
        <v>4.22675</v>
      </c>
      <c r="P2072" s="9">
        <f t="shared" si="498"/>
        <v>4.2317499999999999</v>
      </c>
      <c r="Q2072" s="9"/>
      <c r="R2072" s="8">
        <v>36976</v>
      </c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3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>
        <v>5.3220000000000001</v>
      </c>
      <c r="DN2072" s="2">
        <v>5.375</v>
      </c>
      <c r="DO2072" s="2">
        <v>5.415</v>
      </c>
      <c r="DP2072" s="2">
        <v>5.4550000000000001</v>
      </c>
      <c r="DQ2072" s="2">
        <v>5.4770000000000003</v>
      </c>
      <c r="DR2072" s="2">
        <v>5.4420000000000002</v>
      </c>
      <c r="DS2072" s="2">
        <v>5.4470000000000001</v>
      </c>
      <c r="DT2072" s="2">
        <v>5.5540000000000003</v>
      </c>
      <c r="DU2072" s="2">
        <v>5.6619999999999999</v>
      </c>
      <c r="DV2072" s="2">
        <v>5.6920000000000002</v>
      </c>
      <c r="DW2072" s="2">
        <v>5.4619999999999997</v>
      </c>
      <c r="DX2072" s="2">
        <v>5.1020000000000003</v>
      </c>
      <c r="DY2072" s="2">
        <v>4.6219999999999999</v>
      </c>
      <c r="DZ2072" s="2">
        <v>4.5019999999999998</v>
      </c>
      <c r="EA2072" s="2">
        <v>4.5060000000000002</v>
      </c>
      <c r="EB2072" s="2">
        <v>4.5359999999999996</v>
      </c>
      <c r="EC2072" s="2">
        <v>4.5460000000000003</v>
      </c>
      <c r="ED2072" s="2">
        <v>4.5270000000000001</v>
      </c>
      <c r="EE2072" s="2">
        <v>4.5119999999999996</v>
      </c>
      <c r="EF2072" s="2">
        <v>4.6219999999999999</v>
      </c>
      <c r="EG2072" s="2">
        <v>4.72</v>
      </c>
      <c r="EH2072" s="2">
        <v>4.7549999999999999</v>
      </c>
      <c r="EI2072" s="2">
        <v>4.58</v>
      </c>
      <c r="EJ2072" s="2">
        <v>4.3719999999999999</v>
      </c>
      <c r="EK2072" s="2">
        <v>4.17</v>
      </c>
      <c r="EL2072" s="2">
        <v>4.1150000000000002</v>
      </c>
      <c r="EM2072" s="2">
        <v>4.1180000000000003</v>
      </c>
      <c r="EN2072" s="2">
        <v>4.1429999999999998</v>
      </c>
      <c r="EO2072" s="2">
        <v>4.173</v>
      </c>
      <c r="EP2072" s="2">
        <v>4.1719999999999997</v>
      </c>
      <c r="EQ2072" s="2">
        <v>4.17</v>
      </c>
      <c r="ER2072" s="2">
        <v>4.28</v>
      </c>
      <c r="ES2072" s="2">
        <v>4.4000000000000004</v>
      </c>
      <c r="ET2072" s="2">
        <v>4.4400000000000004</v>
      </c>
      <c r="EU2072" s="2">
        <v>4.32</v>
      </c>
      <c r="EV2072" s="2">
        <v>4.18</v>
      </c>
      <c r="EW2072" s="2">
        <v>4.0449999999999999</v>
      </c>
      <c r="EX2072" s="2">
        <v>4.08</v>
      </c>
      <c r="EY2072" s="2">
        <v>4.1029999999999998</v>
      </c>
      <c r="EZ2072" s="2">
        <v>4.1479999999999997</v>
      </c>
      <c r="FA2072" s="2">
        <v>4.1879999999999997</v>
      </c>
      <c r="FB2072" s="2">
        <v>4.202</v>
      </c>
      <c r="FC2072" s="2">
        <v>4.2249999999999996</v>
      </c>
      <c r="FD2072" s="2">
        <v>4.335</v>
      </c>
      <c r="FE2072" s="2">
        <v>4.4550000000000001</v>
      </c>
      <c r="FF2072" s="2">
        <v>4.4450000000000003</v>
      </c>
      <c r="FG2072" s="2">
        <v>4.3250000000000002</v>
      </c>
      <c r="FH2072" s="2">
        <v>4.1849999999999996</v>
      </c>
      <c r="FI2072" s="2">
        <v>4.05</v>
      </c>
      <c r="FJ2072" s="2">
        <v>4.085</v>
      </c>
      <c r="FK2072" s="2">
        <v>4.1079999999999997</v>
      </c>
      <c r="FL2072" s="2">
        <v>4.1529999999999996</v>
      </c>
      <c r="FM2072" s="2">
        <v>4.1929999999999996</v>
      </c>
      <c r="FN2072" s="2">
        <v>4.2069999999999999</v>
      </c>
      <c r="FO2072" s="2">
        <v>4.2300000000000004</v>
      </c>
      <c r="FP2072" s="2">
        <v>4.34</v>
      </c>
      <c r="FQ2072" s="2">
        <v>4.46</v>
      </c>
      <c r="FR2072" s="2">
        <v>4.4800000000000004</v>
      </c>
      <c r="FS2072" s="2">
        <v>4.3600000000000003</v>
      </c>
      <c r="FT2072" s="2">
        <v>4.22</v>
      </c>
      <c r="FU2072" s="2">
        <v>4.085</v>
      </c>
      <c r="FV2072" s="2">
        <v>4.12</v>
      </c>
      <c r="FW2072" s="2">
        <v>4.1429999999999998</v>
      </c>
      <c r="FX2072" s="2">
        <v>4.1879999999999997</v>
      </c>
      <c r="FY2072" s="2">
        <v>4.2279999999999998</v>
      </c>
      <c r="FZ2072" s="2">
        <v>4.242</v>
      </c>
      <c r="GA2072" s="2">
        <v>4.2649999999999997</v>
      </c>
      <c r="GB2072" s="2">
        <v>4.375</v>
      </c>
      <c r="GC2072" s="2">
        <v>4.4950000000000001</v>
      </c>
      <c r="GD2072" s="2">
        <v>4.53</v>
      </c>
      <c r="GE2072" s="2">
        <v>4.41</v>
      </c>
      <c r="GF2072" s="2">
        <v>4.2699999999999996</v>
      </c>
      <c r="GG2072" s="2"/>
      <c r="GH2072" s="2"/>
      <c r="GI2072" s="2"/>
      <c r="GJ2072" s="2"/>
      <c r="GK2072" s="2"/>
      <c r="GL2072" s="2"/>
      <c r="GM2072" s="2"/>
      <c r="GN2072" s="2"/>
      <c r="GO2072" s="2"/>
      <c r="GP2072" s="2"/>
      <c r="GQ2072" s="2"/>
    </row>
    <row r="2073" spans="1:199" customFormat="1" hidden="1" x14ac:dyDescent="0.2">
      <c r="A2073">
        <f t="shared" si="499"/>
        <v>2</v>
      </c>
      <c r="B2073">
        <f t="shared" si="500"/>
        <v>3</v>
      </c>
      <c r="C2073" s="1">
        <v>36977</v>
      </c>
      <c r="D2073">
        <f t="shared" si="501"/>
        <v>3</v>
      </c>
      <c r="E2073">
        <f t="shared" si="502"/>
        <v>2001</v>
      </c>
      <c r="F2073" s="17">
        <f t="shared" si="489"/>
        <v>3.0428571428570805E-2</v>
      </c>
      <c r="G2073" s="16">
        <f t="shared" si="492"/>
        <v>-0.56949999999999967</v>
      </c>
      <c r="H2073" s="16">
        <f t="shared" si="493"/>
        <v>-7.4500000000000455E-2</v>
      </c>
      <c r="I2073" s="16">
        <f t="shared" si="494"/>
        <v>-0.64400000000000013</v>
      </c>
      <c r="J2073" s="7">
        <f>VLOOKUP(C2073,'Nymex hist.'!A:B,2,0)</f>
        <v>5.6210000000000004</v>
      </c>
      <c r="K2073" s="11">
        <f t="shared" si="491"/>
        <v>5.6995714285714287</v>
      </c>
      <c r="L2073" s="11">
        <f t="shared" si="490"/>
        <v>5.7299999999999995</v>
      </c>
      <c r="M2073" s="9">
        <f t="shared" si="495"/>
        <v>4.9180833333333327</v>
      </c>
      <c r="N2073" s="9">
        <f t="shared" si="496"/>
        <v>4.348583333333333</v>
      </c>
      <c r="O2073" s="9">
        <f t="shared" si="497"/>
        <v>4.2740833333333326</v>
      </c>
      <c r="P2073" s="9">
        <f t="shared" si="498"/>
        <v>4.2740833333333326</v>
      </c>
      <c r="Q2073" s="9"/>
      <c r="R2073" s="8">
        <v>36977</v>
      </c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3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>
        <v>5.6210000000000004</v>
      </c>
      <c r="DN2073" s="2">
        <v>5.6609999999999996</v>
      </c>
      <c r="DO2073" s="2">
        <v>5.7030000000000003</v>
      </c>
      <c r="DP2073" s="2">
        <v>5.7380000000000004</v>
      </c>
      <c r="DQ2073" s="2">
        <v>5.7530000000000001</v>
      </c>
      <c r="DR2073" s="2">
        <v>5.7130000000000001</v>
      </c>
      <c r="DS2073" s="2">
        <v>5.7080000000000002</v>
      </c>
      <c r="DT2073" s="2">
        <v>5.8129999999999997</v>
      </c>
      <c r="DU2073" s="2">
        <v>5.9130000000000003</v>
      </c>
      <c r="DV2073" s="2">
        <v>5.9329999999999998</v>
      </c>
      <c r="DW2073" s="2">
        <v>5.6929999999999996</v>
      </c>
      <c r="DX2073" s="2">
        <v>5.298</v>
      </c>
      <c r="DY2073" s="2">
        <v>4.7880000000000003</v>
      </c>
      <c r="DZ2073" s="2">
        <v>4.6379999999999999</v>
      </c>
      <c r="EA2073" s="2">
        <v>4.6139999999999999</v>
      </c>
      <c r="EB2073" s="2">
        <v>4.6349999999999998</v>
      </c>
      <c r="EC2073" s="2">
        <v>4.6449999999999996</v>
      </c>
      <c r="ED2073" s="2">
        <v>4.625</v>
      </c>
      <c r="EE2073" s="2">
        <v>4.6100000000000003</v>
      </c>
      <c r="EF2073" s="2">
        <v>4.72</v>
      </c>
      <c r="EG2073" s="2">
        <v>4.8179999999999996</v>
      </c>
      <c r="EH2073" s="2">
        <v>4.8529999999999998</v>
      </c>
      <c r="EI2073" s="2">
        <v>4.67</v>
      </c>
      <c r="EJ2073" s="2">
        <v>4.45</v>
      </c>
      <c r="EK2073" s="2">
        <v>4.24</v>
      </c>
      <c r="EL2073" s="2">
        <v>4.173</v>
      </c>
      <c r="EM2073" s="2">
        <v>4.1710000000000003</v>
      </c>
      <c r="EN2073" s="2">
        <v>4.1909999999999998</v>
      </c>
      <c r="EO2073" s="2">
        <v>4.2210000000000001</v>
      </c>
      <c r="EP2073" s="2">
        <v>4.22</v>
      </c>
      <c r="EQ2073" s="2">
        <v>4.218</v>
      </c>
      <c r="ER2073" s="2">
        <v>4.3280000000000003</v>
      </c>
      <c r="ES2073" s="2">
        <v>4.4480000000000004</v>
      </c>
      <c r="ET2073" s="2">
        <v>4.4880000000000004</v>
      </c>
      <c r="EU2073" s="2">
        <v>4.3680000000000003</v>
      </c>
      <c r="EV2073" s="2">
        <v>4.2279999999999998</v>
      </c>
      <c r="EW2073" s="2">
        <v>4.1100000000000003</v>
      </c>
      <c r="EX2073" s="2">
        <v>4.133</v>
      </c>
      <c r="EY2073" s="2">
        <v>4.1509999999999998</v>
      </c>
      <c r="EZ2073" s="2">
        <v>4.1909999999999998</v>
      </c>
      <c r="FA2073" s="2">
        <v>4.2309999999999999</v>
      </c>
      <c r="FB2073" s="2">
        <v>4.2450000000000001</v>
      </c>
      <c r="FC2073" s="2">
        <v>4.2679999999999998</v>
      </c>
      <c r="FD2073" s="2">
        <v>4.3780000000000001</v>
      </c>
      <c r="FE2073" s="2">
        <v>4.4980000000000002</v>
      </c>
      <c r="FF2073" s="2">
        <v>4.4880000000000004</v>
      </c>
      <c r="FG2073" s="2">
        <v>4.3680000000000003</v>
      </c>
      <c r="FH2073" s="2">
        <v>4.2279999999999998</v>
      </c>
      <c r="FI2073" s="2">
        <v>4.1100000000000003</v>
      </c>
      <c r="FJ2073" s="2">
        <v>4.133</v>
      </c>
      <c r="FK2073" s="2">
        <v>4.1509999999999998</v>
      </c>
      <c r="FL2073" s="2">
        <v>4.1909999999999998</v>
      </c>
      <c r="FM2073" s="2">
        <v>4.2309999999999999</v>
      </c>
      <c r="FN2073" s="2">
        <v>4.2450000000000001</v>
      </c>
      <c r="FO2073" s="2">
        <v>4.2679999999999998</v>
      </c>
      <c r="FP2073" s="2">
        <v>4.3780000000000001</v>
      </c>
      <c r="FQ2073" s="2">
        <v>4.4980000000000002</v>
      </c>
      <c r="FR2073" s="2">
        <v>4.5179999999999998</v>
      </c>
      <c r="FS2073" s="2">
        <v>4.3979999999999997</v>
      </c>
      <c r="FT2073" s="2">
        <v>4.258</v>
      </c>
      <c r="FU2073" s="2">
        <v>4.1399999999999997</v>
      </c>
      <c r="FV2073" s="2">
        <v>4.1630000000000003</v>
      </c>
      <c r="FW2073" s="2">
        <v>4.181</v>
      </c>
      <c r="FX2073" s="2">
        <v>4.2210000000000001</v>
      </c>
      <c r="FY2073" s="2">
        <v>4.2610000000000001</v>
      </c>
      <c r="FZ2073" s="2">
        <v>4.2750000000000004</v>
      </c>
      <c r="GA2073" s="2">
        <v>4.298</v>
      </c>
      <c r="GB2073" s="2">
        <v>4.4080000000000004</v>
      </c>
      <c r="GC2073" s="2">
        <v>4.5279999999999996</v>
      </c>
      <c r="GD2073" s="2">
        <v>4.5629999999999997</v>
      </c>
      <c r="GE2073" s="2">
        <v>4.4429999999999996</v>
      </c>
      <c r="GF2073" s="2">
        <v>4.3029999999999999</v>
      </c>
      <c r="GG2073" s="2"/>
      <c r="GH2073" s="2"/>
      <c r="GI2073" s="2"/>
      <c r="GJ2073" s="2"/>
      <c r="GK2073" s="2"/>
      <c r="GL2073" s="2"/>
      <c r="GM2073" s="2"/>
      <c r="GN2073" s="2"/>
      <c r="GO2073" s="2"/>
      <c r="GP2073" s="2"/>
      <c r="GQ2073" s="2"/>
    </row>
    <row r="2074" spans="1:199" customFormat="1" hidden="1" x14ac:dyDescent="0.2">
      <c r="A2074">
        <f t="shared" si="499"/>
        <v>3</v>
      </c>
      <c r="B2074">
        <f t="shared" si="500"/>
        <v>3</v>
      </c>
      <c r="C2074" s="1">
        <v>36978</v>
      </c>
      <c r="D2074">
        <f t="shared" si="501"/>
        <v>3</v>
      </c>
      <c r="E2074">
        <f t="shared" si="502"/>
        <v>2001</v>
      </c>
      <c r="F2074" s="17">
        <f t="shared" si="489"/>
        <v>9.3857142857143749E-2</v>
      </c>
      <c r="G2074" s="16">
        <f t="shared" si="492"/>
        <v>-0.52899999999999991</v>
      </c>
      <c r="H2074" s="16">
        <f t="shared" si="493"/>
        <v>-7.8250000000000597E-2</v>
      </c>
      <c r="I2074" s="16">
        <f t="shared" si="494"/>
        <v>-0.60725000000000051</v>
      </c>
      <c r="J2074" s="7">
        <f>VLOOKUP(C2074,'Nymex hist.'!A:B,2,0)</f>
        <v>5.3840000000000003</v>
      </c>
      <c r="K2074" s="11">
        <f t="shared" si="491"/>
        <v>5.5121428571428561</v>
      </c>
      <c r="L2074" s="11">
        <f t="shared" si="490"/>
        <v>5.6059999999999999</v>
      </c>
      <c r="M2074" s="9">
        <f t="shared" si="495"/>
        <v>4.8695833333333338</v>
      </c>
      <c r="N2074" s="9">
        <f t="shared" si="496"/>
        <v>4.3405833333333339</v>
      </c>
      <c r="O2074" s="9">
        <f t="shared" si="497"/>
        <v>4.2623333333333333</v>
      </c>
      <c r="P2074" s="9">
        <f t="shared" si="498"/>
        <v>4.2623333333333333</v>
      </c>
      <c r="Q2074" s="9"/>
      <c r="R2074" s="8">
        <v>36978</v>
      </c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3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>
        <v>5.3840000000000003</v>
      </c>
      <c r="DN2074" s="2">
        <v>5.4530000000000003</v>
      </c>
      <c r="DO2074" s="2">
        <v>5.508</v>
      </c>
      <c r="DP2074" s="2">
        <v>5.5549999999999997</v>
      </c>
      <c r="DQ2074" s="2">
        <v>5.58</v>
      </c>
      <c r="DR2074" s="2">
        <v>5.55</v>
      </c>
      <c r="DS2074" s="2">
        <v>5.5549999999999997</v>
      </c>
      <c r="DT2074" s="2">
        <v>5.665</v>
      </c>
      <c r="DU2074" s="2">
        <v>5.7750000000000004</v>
      </c>
      <c r="DV2074" s="2">
        <v>5.8</v>
      </c>
      <c r="DW2074" s="2">
        <v>5.585</v>
      </c>
      <c r="DX2074" s="2">
        <v>5.2050000000000001</v>
      </c>
      <c r="DY2074" s="2">
        <v>4.7149999999999999</v>
      </c>
      <c r="DZ2074" s="2">
        <v>4.5999999999999996</v>
      </c>
      <c r="EA2074" s="2">
        <v>4.585</v>
      </c>
      <c r="EB2074" s="2">
        <v>4.6100000000000003</v>
      </c>
      <c r="EC2074" s="2">
        <v>4.62</v>
      </c>
      <c r="ED2074" s="2">
        <v>4.5999999999999996</v>
      </c>
      <c r="EE2074" s="2">
        <v>4.5949999999999998</v>
      </c>
      <c r="EF2074" s="2">
        <v>4.71</v>
      </c>
      <c r="EG2074" s="2">
        <v>4.8099999999999996</v>
      </c>
      <c r="EH2074" s="2">
        <v>4.8449999999999998</v>
      </c>
      <c r="EI2074" s="2">
        <v>4.6619999999999999</v>
      </c>
      <c r="EJ2074" s="2">
        <v>4.4420000000000002</v>
      </c>
      <c r="EK2074" s="2">
        <v>4.2320000000000002</v>
      </c>
      <c r="EL2074" s="2">
        <v>4.165</v>
      </c>
      <c r="EM2074" s="2">
        <v>4.1630000000000003</v>
      </c>
      <c r="EN2074" s="2">
        <v>4.1829999999999998</v>
      </c>
      <c r="EO2074" s="2">
        <v>4.2130000000000001</v>
      </c>
      <c r="EP2074" s="2">
        <v>4.2119999999999997</v>
      </c>
      <c r="EQ2074" s="2">
        <v>4.21</v>
      </c>
      <c r="ER2074" s="2">
        <v>4.32</v>
      </c>
      <c r="ES2074" s="2">
        <v>4.4400000000000004</v>
      </c>
      <c r="ET2074" s="2">
        <v>4.4800000000000004</v>
      </c>
      <c r="EU2074" s="2">
        <v>4.3600000000000003</v>
      </c>
      <c r="EV2074" s="2">
        <v>4.22</v>
      </c>
      <c r="EW2074" s="2">
        <v>4.0970000000000004</v>
      </c>
      <c r="EX2074" s="2">
        <v>4.12</v>
      </c>
      <c r="EY2074" s="2">
        <v>4.1379999999999999</v>
      </c>
      <c r="EZ2074" s="2">
        <v>4.1779999999999999</v>
      </c>
      <c r="FA2074" s="2">
        <v>4.218</v>
      </c>
      <c r="FB2074" s="2">
        <v>4.2320000000000002</v>
      </c>
      <c r="FC2074" s="2">
        <v>4.2549999999999999</v>
      </c>
      <c r="FD2074" s="2">
        <v>4.3650000000000002</v>
      </c>
      <c r="FE2074" s="2">
        <v>4.4850000000000003</v>
      </c>
      <c r="FF2074" s="2">
        <v>4.4800000000000004</v>
      </c>
      <c r="FG2074" s="2">
        <v>4.3600000000000003</v>
      </c>
      <c r="FH2074" s="2">
        <v>4.22</v>
      </c>
      <c r="FI2074" s="2">
        <v>4.0970000000000004</v>
      </c>
      <c r="FJ2074" s="2">
        <v>4.12</v>
      </c>
      <c r="FK2074" s="2">
        <v>4.1379999999999999</v>
      </c>
      <c r="FL2074" s="2">
        <v>4.1779999999999999</v>
      </c>
      <c r="FM2074" s="2">
        <v>4.218</v>
      </c>
      <c r="FN2074" s="2">
        <v>4.2320000000000002</v>
      </c>
      <c r="FO2074" s="2">
        <v>4.2549999999999999</v>
      </c>
      <c r="FP2074" s="2">
        <v>4.3650000000000002</v>
      </c>
      <c r="FQ2074" s="2">
        <v>4.4850000000000003</v>
      </c>
      <c r="FR2074" s="2">
        <v>4.51</v>
      </c>
      <c r="FS2074" s="2">
        <v>4.3899999999999997</v>
      </c>
      <c r="FT2074" s="2">
        <v>4.25</v>
      </c>
      <c r="FU2074" s="2">
        <v>4.1269999999999998</v>
      </c>
      <c r="FV2074" s="2">
        <v>4.1500000000000004</v>
      </c>
      <c r="FW2074" s="2">
        <v>4.1680000000000001</v>
      </c>
      <c r="FX2074" s="2">
        <v>4.2080000000000002</v>
      </c>
      <c r="FY2074" s="2">
        <v>4.2480000000000002</v>
      </c>
      <c r="FZ2074" s="2">
        <v>4.2619999999999996</v>
      </c>
      <c r="GA2074" s="2">
        <v>4.2850000000000001</v>
      </c>
      <c r="GB2074" s="2">
        <v>4.3949999999999996</v>
      </c>
      <c r="GC2074" s="2">
        <v>4.5149999999999997</v>
      </c>
      <c r="GD2074" s="2">
        <v>4.5549999999999997</v>
      </c>
      <c r="GE2074" s="2">
        <v>4.4349999999999996</v>
      </c>
      <c r="GF2074" s="2">
        <v>4.2949999999999999</v>
      </c>
      <c r="GG2074" s="2"/>
      <c r="GH2074" s="2"/>
      <c r="GI2074" s="2"/>
      <c r="GJ2074" s="2"/>
      <c r="GK2074" s="2"/>
      <c r="GL2074" s="2"/>
      <c r="GM2074" s="2"/>
      <c r="GN2074" s="2"/>
      <c r="GO2074" s="2"/>
      <c r="GP2074" s="2"/>
      <c r="GQ2074" s="2"/>
    </row>
    <row r="2075" spans="1:199" x14ac:dyDescent="0.2">
      <c r="A2075" s="36">
        <f t="shared" si="499"/>
        <v>4</v>
      </c>
      <c r="B2075" s="36">
        <f t="shared" si="500"/>
        <v>3</v>
      </c>
      <c r="C2075" s="1">
        <v>36979</v>
      </c>
      <c r="D2075">
        <f t="shared" si="501"/>
        <v>3</v>
      </c>
      <c r="E2075">
        <f t="shared" si="502"/>
        <v>2001</v>
      </c>
      <c r="F2075" s="21">
        <f t="shared" si="489"/>
        <v>8.9714285714285857E-2</v>
      </c>
      <c r="G2075" s="21">
        <f t="shared" si="492"/>
        <v>-0.48816666666666553</v>
      </c>
      <c r="H2075" s="21">
        <f t="shared" si="493"/>
        <v>-6.9583333333333997E-2</v>
      </c>
      <c r="I2075" s="21">
        <f t="shared" si="494"/>
        <v>-0.55774999999999952</v>
      </c>
      <c r="J2075" s="23">
        <f>VLOOKUP(C2075,'Nymex hist.'!A:B,2,0)</f>
        <v>5.274</v>
      </c>
      <c r="K2075" s="23">
        <f t="shared" si="491"/>
        <v>5.359285714285714</v>
      </c>
      <c r="L2075" s="23">
        <f t="shared" si="490"/>
        <v>5.4489999999999998</v>
      </c>
      <c r="M2075" s="23">
        <f t="shared" si="495"/>
        <v>4.7624166666666659</v>
      </c>
      <c r="N2075" s="23">
        <f t="shared" si="496"/>
        <v>4.2742500000000003</v>
      </c>
      <c r="O2075" s="23">
        <f t="shared" si="497"/>
        <v>4.2046666666666663</v>
      </c>
      <c r="P2075" s="23">
        <f t="shared" si="498"/>
        <v>4.2046666666666663</v>
      </c>
      <c r="R2075" s="30">
        <v>36979</v>
      </c>
      <c r="S2075" s="32"/>
      <c r="T2075" s="32"/>
      <c r="U2075" s="32"/>
      <c r="V2075" s="32"/>
      <c r="W2075" s="32"/>
      <c r="X2075" s="32"/>
      <c r="Y2075" s="32"/>
      <c r="Z2075" s="32"/>
      <c r="AA2075" s="32"/>
      <c r="AB2075" s="32"/>
      <c r="AC2075" s="32"/>
      <c r="AD2075" s="32"/>
      <c r="AE2075" s="32"/>
      <c r="AF2075" s="32"/>
      <c r="AG2075" s="32"/>
      <c r="AH2075" s="32"/>
      <c r="AI2075" s="32"/>
      <c r="AJ2075" s="34"/>
      <c r="AK2075" s="32"/>
      <c r="AL2075" s="32"/>
      <c r="AM2075" s="32"/>
      <c r="AN2075" s="32"/>
      <c r="AO2075" s="32"/>
      <c r="AP2075" s="32"/>
      <c r="AQ2075" s="32"/>
      <c r="AR2075" s="32"/>
      <c r="AS2075" s="32"/>
      <c r="AT2075" s="32"/>
      <c r="AU2075" s="32"/>
      <c r="AV2075" s="32"/>
      <c r="AW2075" s="32"/>
      <c r="AX2075" s="32"/>
      <c r="AY2075" s="32"/>
      <c r="AZ2075" s="32"/>
      <c r="BA2075" s="32"/>
      <c r="BB2075" s="32"/>
      <c r="BC2075" s="32"/>
      <c r="BD2075" s="32"/>
      <c r="BE2075" s="32"/>
      <c r="BF2075" s="32"/>
      <c r="BG2075" s="32"/>
      <c r="BH2075" s="32"/>
      <c r="BI2075" s="32"/>
      <c r="BJ2075" s="32"/>
      <c r="BK2075" s="32"/>
      <c r="BL2075" s="32"/>
      <c r="BM2075" s="32"/>
      <c r="BN2075" s="32"/>
      <c r="BO2075" s="32"/>
      <c r="BP2075" s="32"/>
      <c r="BQ2075" s="32"/>
      <c r="BR2075" s="32"/>
      <c r="BS2075" s="32"/>
      <c r="BT2075" s="32"/>
      <c r="BU2075" s="32"/>
      <c r="BV2075" s="32"/>
      <c r="BW2075" s="32"/>
      <c r="BX2075" s="32"/>
      <c r="BY2075" s="32"/>
      <c r="BZ2075" s="32"/>
      <c r="CA2075" s="32"/>
      <c r="CB2075" s="32"/>
      <c r="CC2075" s="32"/>
      <c r="CD2075" s="32"/>
      <c r="CE2075" s="32"/>
      <c r="CF2075" s="32"/>
      <c r="CG2075" s="32"/>
      <c r="CH2075" s="32"/>
      <c r="CI2075" s="32"/>
      <c r="CJ2075" s="32"/>
      <c r="CK2075" s="32"/>
      <c r="CL2075" s="32"/>
      <c r="CM2075" s="32"/>
      <c r="CN2075" s="32"/>
      <c r="CO2075" s="32"/>
      <c r="CP2075" s="32"/>
      <c r="CQ2075" s="32"/>
      <c r="CR2075" s="32"/>
      <c r="CS2075" s="32"/>
      <c r="CT2075" s="32"/>
      <c r="CU2075" s="32"/>
      <c r="CV2075" s="32"/>
      <c r="CW2075" s="32"/>
      <c r="CX2075" s="32"/>
      <c r="CY2075" s="32"/>
      <c r="CZ2075" s="32"/>
      <c r="DA2075" s="32"/>
      <c r="DB2075" s="32"/>
      <c r="DC2075" s="32"/>
      <c r="DD2075" s="32"/>
      <c r="DE2075" s="32"/>
      <c r="DF2075" s="32"/>
      <c r="DG2075" s="32"/>
      <c r="DH2075" s="32"/>
      <c r="DI2075" s="32"/>
      <c r="DJ2075" s="32"/>
      <c r="DK2075" s="32"/>
      <c r="DL2075" s="32"/>
      <c r="DM2075" s="32">
        <v>5.3840000000000003</v>
      </c>
      <c r="DN2075" s="32">
        <v>5.274</v>
      </c>
      <c r="DO2075" s="32">
        <v>5.327</v>
      </c>
      <c r="DP2075" s="32">
        <v>5.375</v>
      </c>
      <c r="DQ2075" s="32">
        <v>5.4</v>
      </c>
      <c r="DR2075" s="32">
        <v>5.375</v>
      </c>
      <c r="DS2075" s="32">
        <v>5.38</v>
      </c>
      <c r="DT2075" s="32">
        <v>5.4950000000000001</v>
      </c>
      <c r="DU2075" s="32">
        <v>5.6050000000000004</v>
      </c>
      <c r="DV2075" s="32">
        <v>5.6349999999999998</v>
      </c>
      <c r="DW2075" s="32">
        <v>5.4450000000000003</v>
      </c>
      <c r="DX2075" s="32">
        <v>5.0650000000000004</v>
      </c>
      <c r="DY2075" s="32">
        <v>4.5999999999999996</v>
      </c>
      <c r="DZ2075" s="32">
        <v>4.4950000000000001</v>
      </c>
      <c r="EA2075" s="32">
        <v>4.4950000000000001</v>
      </c>
      <c r="EB2075" s="32">
        <v>4.5199999999999996</v>
      </c>
      <c r="EC2075" s="32">
        <v>4.53</v>
      </c>
      <c r="ED2075" s="32">
        <v>4.51</v>
      </c>
      <c r="EE2075" s="32">
        <v>4.51</v>
      </c>
      <c r="EF2075" s="32">
        <v>4.6230000000000002</v>
      </c>
      <c r="EG2075" s="32">
        <v>4.7210000000000001</v>
      </c>
      <c r="EH2075" s="32">
        <v>4.7549999999999999</v>
      </c>
      <c r="EI2075" s="32">
        <v>4.585</v>
      </c>
      <c r="EJ2075" s="32">
        <v>4.3600000000000003</v>
      </c>
      <c r="EK2075" s="32">
        <v>4.1459999999999999</v>
      </c>
      <c r="EL2075" s="32">
        <v>4.0880000000000001</v>
      </c>
      <c r="EM2075" s="32">
        <v>4.1029999999999998</v>
      </c>
      <c r="EN2075" s="32">
        <v>4.1280000000000001</v>
      </c>
      <c r="EO2075" s="32">
        <v>4.1580000000000004</v>
      </c>
      <c r="EP2075" s="32">
        <v>4.157</v>
      </c>
      <c r="EQ2075" s="32">
        <v>4.157</v>
      </c>
      <c r="ER2075" s="32">
        <v>4.2670000000000003</v>
      </c>
      <c r="ES2075" s="32">
        <v>4.3869999999999996</v>
      </c>
      <c r="ET2075" s="32">
        <v>4.4269999999999996</v>
      </c>
      <c r="EU2075" s="32">
        <v>4.3070000000000004</v>
      </c>
      <c r="EV2075" s="32">
        <v>4.1669999999999998</v>
      </c>
      <c r="EW2075" s="32">
        <v>4.0250000000000004</v>
      </c>
      <c r="EX2075" s="32">
        <v>4.0430000000000001</v>
      </c>
      <c r="EY2075" s="32">
        <v>4.0780000000000003</v>
      </c>
      <c r="EZ2075" s="32">
        <v>4.1230000000000002</v>
      </c>
      <c r="FA2075" s="32">
        <v>4.1630000000000003</v>
      </c>
      <c r="FB2075" s="32">
        <v>4.1769999999999996</v>
      </c>
      <c r="FC2075" s="32">
        <v>4.202</v>
      </c>
      <c r="FD2075" s="32">
        <v>4.3120000000000003</v>
      </c>
      <c r="FE2075" s="32">
        <v>4.4320000000000004</v>
      </c>
      <c r="FF2075" s="32">
        <v>4.4269999999999996</v>
      </c>
      <c r="FG2075" s="32">
        <v>4.3070000000000004</v>
      </c>
      <c r="FH2075" s="32">
        <v>4.1669999999999998</v>
      </c>
      <c r="FI2075" s="32">
        <v>4.0250000000000004</v>
      </c>
      <c r="FJ2075" s="32">
        <v>4.0430000000000001</v>
      </c>
      <c r="FK2075" s="32">
        <v>4.0780000000000003</v>
      </c>
      <c r="FL2075" s="32">
        <v>4.1230000000000002</v>
      </c>
      <c r="FM2075" s="32">
        <v>4.1630000000000003</v>
      </c>
      <c r="FN2075" s="32">
        <v>4.1769999999999996</v>
      </c>
      <c r="FO2075" s="32">
        <v>4.202</v>
      </c>
      <c r="FP2075" s="32">
        <v>4.3120000000000003</v>
      </c>
      <c r="FQ2075" s="32">
        <v>4.4320000000000004</v>
      </c>
      <c r="FR2075" s="32">
        <v>4.4569999999999999</v>
      </c>
      <c r="FS2075" s="32">
        <v>4.3369999999999997</v>
      </c>
      <c r="FT2075" s="32">
        <v>4.1970000000000001</v>
      </c>
      <c r="FU2075" s="32">
        <v>4.0549999999999997</v>
      </c>
      <c r="FV2075" s="32">
        <v>4.0730000000000004</v>
      </c>
      <c r="FW2075" s="32">
        <v>4.1079999999999997</v>
      </c>
      <c r="FX2075" s="32">
        <v>4.1529999999999996</v>
      </c>
      <c r="FY2075" s="32">
        <v>4.1929999999999996</v>
      </c>
      <c r="FZ2075" s="32">
        <v>4.2069999999999999</v>
      </c>
      <c r="GA2075" s="32">
        <v>4.2320000000000002</v>
      </c>
      <c r="GB2075" s="32">
        <v>4.3419999999999996</v>
      </c>
      <c r="GC2075" s="32">
        <v>4.4619999999999997</v>
      </c>
      <c r="GD2075" s="32">
        <v>4.5019999999999998</v>
      </c>
      <c r="GE2075" s="32">
        <v>4.3819999999999997</v>
      </c>
      <c r="GF2075" s="32">
        <v>4.242</v>
      </c>
      <c r="GG2075" s="32"/>
      <c r="GH2075" s="32"/>
      <c r="GI2075" s="32"/>
      <c r="GJ2075" s="32"/>
      <c r="GK2075" s="32"/>
      <c r="GL2075" s="32"/>
      <c r="GM2075" s="32"/>
      <c r="GN2075" s="32"/>
      <c r="GO2075" s="32"/>
      <c r="GP2075" s="32"/>
      <c r="GQ2075" s="32"/>
    </row>
    <row r="2076" spans="1:199" customFormat="1" hidden="1" x14ac:dyDescent="0.2">
      <c r="A2076">
        <f t="shared" si="499"/>
        <v>5</v>
      </c>
      <c r="B2076">
        <f t="shared" si="500"/>
        <v>3</v>
      </c>
      <c r="C2076" s="1">
        <v>36980</v>
      </c>
      <c r="D2076">
        <f t="shared" si="501"/>
        <v>3</v>
      </c>
      <c r="E2076">
        <f t="shared" si="502"/>
        <v>2001</v>
      </c>
      <c r="F2076" s="17">
        <f t="shared" si="489"/>
        <v>7.0857142857142286E-2</v>
      </c>
      <c r="G2076" s="16">
        <f t="shared" si="492"/>
        <v>-0.45508333333333262</v>
      </c>
      <c r="H2076" s="16">
        <f t="shared" si="493"/>
        <v>-6.9750000000000867E-2</v>
      </c>
      <c r="I2076" s="16">
        <f t="shared" si="494"/>
        <v>-0.52483333333333348</v>
      </c>
      <c r="J2076" s="7">
        <f>VLOOKUP(C2076,'Nymex hist.'!A:B,2,0)</f>
        <v>5.0250000000000004</v>
      </c>
      <c r="K2076" s="11">
        <f t="shared" si="491"/>
        <v>5.145142857142857</v>
      </c>
      <c r="L2076" s="11">
        <f t="shared" si="490"/>
        <v>5.2159999999999993</v>
      </c>
      <c r="M2076" s="9">
        <f t="shared" si="495"/>
        <v>4.6094999999999997</v>
      </c>
      <c r="N2076" s="9">
        <f t="shared" si="496"/>
        <v>4.1544166666666671</v>
      </c>
      <c r="O2076" s="9">
        <f t="shared" si="497"/>
        <v>4.0846666666666662</v>
      </c>
      <c r="P2076" s="9">
        <f t="shared" si="498"/>
        <v>4.089666666666667</v>
      </c>
      <c r="Q2076" s="9"/>
      <c r="R2076" s="8">
        <v>36980</v>
      </c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3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>
        <v>5.3840000000000003</v>
      </c>
      <c r="DN2076" s="2">
        <v>5.0250000000000004</v>
      </c>
      <c r="DO2076" s="2">
        <v>5.0720000000000001</v>
      </c>
      <c r="DP2076" s="2">
        <v>5.1219999999999999</v>
      </c>
      <c r="DQ2076" s="2">
        <v>5.15</v>
      </c>
      <c r="DR2076" s="2">
        <v>5.13</v>
      </c>
      <c r="DS2076" s="2">
        <v>5.133</v>
      </c>
      <c r="DT2076" s="2">
        <v>5.25</v>
      </c>
      <c r="DU2076" s="2">
        <v>5.36</v>
      </c>
      <c r="DV2076" s="2">
        <v>5.39</v>
      </c>
      <c r="DW2076" s="2">
        <v>5.22</v>
      </c>
      <c r="DX2076" s="2">
        <v>4.8600000000000003</v>
      </c>
      <c r="DY2076" s="2">
        <v>4.45</v>
      </c>
      <c r="DZ2076" s="2">
        <v>4.3550000000000004</v>
      </c>
      <c r="EA2076" s="2">
        <v>4.3600000000000003</v>
      </c>
      <c r="EB2076" s="2">
        <v>4.3899999999999997</v>
      </c>
      <c r="EC2076" s="2">
        <v>4.4039999999999999</v>
      </c>
      <c r="ED2076" s="2">
        <v>4.3879999999999999</v>
      </c>
      <c r="EE2076" s="2">
        <v>4.391</v>
      </c>
      <c r="EF2076" s="2">
        <v>4.5039999999999996</v>
      </c>
      <c r="EG2076" s="2">
        <v>4.6020000000000003</v>
      </c>
      <c r="EH2076" s="2">
        <v>4.6360000000000001</v>
      </c>
      <c r="EI2076" s="2">
        <v>4.4660000000000002</v>
      </c>
      <c r="EJ2076" s="2">
        <v>4.24</v>
      </c>
      <c r="EK2076" s="2">
        <v>4.0259999999999998</v>
      </c>
      <c r="EL2076" s="2">
        <v>3.968</v>
      </c>
      <c r="EM2076" s="2">
        <v>3.9830000000000001</v>
      </c>
      <c r="EN2076" s="2">
        <v>4.008</v>
      </c>
      <c r="EO2076" s="2">
        <v>4.0380000000000003</v>
      </c>
      <c r="EP2076" s="2">
        <v>4.0369999999999999</v>
      </c>
      <c r="EQ2076" s="2">
        <v>4.0369999999999999</v>
      </c>
      <c r="ER2076" s="2">
        <v>4.1470000000000002</v>
      </c>
      <c r="ES2076" s="2">
        <v>4.2670000000000003</v>
      </c>
      <c r="ET2076" s="2">
        <v>4.3070000000000004</v>
      </c>
      <c r="EU2076" s="2">
        <v>4.1870000000000003</v>
      </c>
      <c r="EV2076" s="2">
        <v>4.0469999999999997</v>
      </c>
      <c r="EW2076" s="2">
        <v>3.9049999999999998</v>
      </c>
      <c r="EX2076" s="2">
        <v>3.923</v>
      </c>
      <c r="EY2076" s="2">
        <v>3.9580000000000002</v>
      </c>
      <c r="EZ2076" s="2">
        <v>4.0030000000000001</v>
      </c>
      <c r="FA2076" s="2">
        <v>4.0430000000000001</v>
      </c>
      <c r="FB2076" s="2">
        <v>4.0570000000000004</v>
      </c>
      <c r="FC2076" s="2">
        <v>4.0819999999999999</v>
      </c>
      <c r="FD2076" s="2">
        <v>4.1920000000000002</v>
      </c>
      <c r="FE2076" s="2">
        <v>4.3120000000000003</v>
      </c>
      <c r="FF2076" s="2">
        <v>4.3120000000000003</v>
      </c>
      <c r="FG2076" s="2">
        <v>4.1920000000000002</v>
      </c>
      <c r="FH2076" s="2">
        <v>4.0519999999999996</v>
      </c>
      <c r="FI2076" s="2">
        <v>3.91</v>
      </c>
      <c r="FJ2076" s="2">
        <v>3.9279999999999999</v>
      </c>
      <c r="FK2076" s="2">
        <v>3.9630000000000001</v>
      </c>
      <c r="FL2076" s="2">
        <v>4.008</v>
      </c>
      <c r="FM2076" s="2">
        <v>4.048</v>
      </c>
      <c r="FN2076" s="2">
        <v>4.0620000000000003</v>
      </c>
      <c r="FO2076" s="2">
        <v>4.0869999999999997</v>
      </c>
      <c r="FP2076" s="2">
        <v>4.1970000000000001</v>
      </c>
      <c r="FQ2076" s="2">
        <v>4.3170000000000002</v>
      </c>
      <c r="FR2076" s="2">
        <v>4.3419999999999996</v>
      </c>
      <c r="FS2076" s="2">
        <v>4.2220000000000004</v>
      </c>
      <c r="FT2076" s="2">
        <v>4.0819999999999999</v>
      </c>
      <c r="FU2076" s="2">
        <v>3.94</v>
      </c>
      <c r="FV2076" s="2">
        <v>3.9580000000000002</v>
      </c>
      <c r="FW2076" s="2">
        <v>3.9929999999999999</v>
      </c>
      <c r="FX2076" s="2">
        <v>4.0380000000000003</v>
      </c>
      <c r="FY2076" s="2">
        <v>4.0780000000000003</v>
      </c>
      <c r="FZ2076" s="2">
        <v>4.0919999999999996</v>
      </c>
      <c r="GA2076" s="2">
        <v>4.117</v>
      </c>
      <c r="GB2076" s="2">
        <v>4.2270000000000003</v>
      </c>
      <c r="GC2076" s="2">
        <v>4.3470000000000004</v>
      </c>
      <c r="GD2076" s="2">
        <v>4.3869999999999996</v>
      </c>
      <c r="GE2076" s="2">
        <v>4.2670000000000003</v>
      </c>
      <c r="GF2076" s="2">
        <v>4.1269999999999998</v>
      </c>
      <c r="GG2076" s="2"/>
      <c r="GH2076" s="2"/>
      <c r="GI2076" s="2"/>
      <c r="GJ2076" s="2"/>
      <c r="GK2076" s="2"/>
      <c r="GL2076" s="2"/>
      <c r="GM2076" s="2"/>
      <c r="GN2076" s="2"/>
      <c r="GO2076" s="2"/>
      <c r="GP2076" s="2"/>
      <c r="GQ2076" s="2"/>
    </row>
    <row r="2077" spans="1:199" customFormat="1" hidden="1" x14ac:dyDescent="0.2">
      <c r="A2077">
        <f t="shared" si="499"/>
        <v>1</v>
      </c>
      <c r="B2077">
        <f t="shared" si="500"/>
        <v>4</v>
      </c>
      <c r="C2077" s="1">
        <v>36983</v>
      </c>
      <c r="D2077">
        <f t="shared" si="501"/>
        <v>4</v>
      </c>
      <c r="E2077">
        <f t="shared" si="502"/>
        <v>2001</v>
      </c>
      <c r="F2077" s="17">
        <f t="shared" si="489"/>
        <v>9.293333333333198E-2</v>
      </c>
      <c r="G2077" s="16">
        <f t="shared" si="492"/>
        <v>-0.52316666666666567</v>
      </c>
      <c r="H2077" s="16">
        <f t="shared" si="493"/>
        <v>-8.5916666666667307E-2</v>
      </c>
      <c r="I2077" s="16">
        <f t="shared" si="494"/>
        <v>-0.60908333333333298</v>
      </c>
      <c r="J2077" s="7">
        <f>VLOOKUP(C2077,'Nymex hist.'!A:B,2,0)</f>
        <v>5.1029999999999998</v>
      </c>
      <c r="K2077" s="11">
        <f t="shared" si="491"/>
        <v>5.1726666666666672</v>
      </c>
      <c r="L2077" s="11">
        <f t="shared" si="490"/>
        <v>5.2655999999999992</v>
      </c>
      <c r="M2077" s="9">
        <f t="shared" si="495"/>
        <v>4.6090833333333325</v>
      </c>
      <c r="N2077" s="9">
        <f t="shared" si="496"/>
        <v>4.0859166666666669</v>
      </c>
      <c r="O2077" s="9">
        <f t="shared" si="497"/>
        <v>3.9999999999999996</v>
      </c>
      <c r="P2077" s="9">
        <f t="shared" si="498"/>
        <v>4.0049999999999999</v>
      </c>
      <c r="Q2077" s="9"/>
      <c r="R2077" s="8">
        <v>36983</v>
      </c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3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>
        <v>5.1029999999999998</v>
      </c>
      <c r="DO2077" s="2">
        <v>5.1429999999999998</v>
      </c>
      <c r="DP2077" s="2">
        <v>5.19</v>
      </c>
      <c r="DQ2077" s="2">
        <v>5.2149999999999999</v>
      </c>
      <c r="DR2077" s="2">
        <v>5.19</v>
      </c>
      <c r="DS2077" s="2">
        <v>5.1950000000000003</v>
      </c>
      <c r="DT2077" s="2">
        <v>5.3079999999999998</v>
      </c>
      <c r="DU2077" s="2">
        <v>5.415</v>
      </c>
      <c r="DV2077" s="2">
        <v>5.4450000000000003</v>
      </c>
      <c r="DW2077" s="2">
        <v>5.26</v>
      </c>
      <c r="DX2077" s="2">
        <v>4.9000000000000004</v>
      </c>
      <c r="DY2077" s="2">
        <v>4.45</v>
      </c>
      <c r="DZ2077" s="2">
        <v>4.34</v>
      </c>
      <c r="EA2077" s="2">
        <v>4.3449999999999998</v>
      </c>
      <c r="EB2077" s="2">
        <v>4.375</v>
      </c>
      <c r="EC2077" s="2">
        <v>4.3849999999999998</v>
      </c>
      <c r="ED2077" s="2">
        <v>4.3689999999999998</v>
      </c>
      <c r="EE2077" s="2">
        <v>4.3719999999999999</v>
      </c>
      <c r="EF2077" s="2">
        <v>4.4850000000000003</v>
      </c>
      <c r="EG2077" s="2">
        <v>4.5830000000000002</v>
      </c>
      <c r="EH2077" s="2">
        <v>4.6159999999999997</v>
      </c>
      <c r="EI2077" s="2">
        <v>4.4429999999999996</v>
      </c>
      <c r="EJ2077" s="2">
        <v>4.2</v>
      </c>
      <c r="EK2077" s="2">
        <v>3.9550000000000001</v>
      </c>
      <c r="EL2077" s="2">
        <v>3.8969999999999998</v>
      </c>
      <c r="EM2077" s="2">
        <v>3.91</v>
      </c>
      <c r="EN2077" s="2">
        <v>3.92</v>
      </c>
      <c r="EO2077" s="2">
        <v>3.95</v>
      </c>
      <c r="EP2077" s="2">
        <v>3.95</v>
      </c>
      <c r="EQ2077" s="2">
        <v>3.95</v>
      </c>
      <c r="ER2077" s="2">
        <v>4.0599999999999996</v>
      </c>
      <c r="ES2077" s="2">
        <v>4.18</v>
      </c>
      <c r="ET2077" s="2">
        <v>4.22</v>
      </c>
      <c r="EU2077" s="2">
        <v>4.0999999999999996</v>
      </c>
      <c r="EV2077" s="2">
        <v>3.96</v>
      </c>
      <c r="EW2077" s="2">
        <v>3.8180000000000001</v>
      </c>
      <c r="EX2077" s="2">
        <v>3.8519999999999999</v>
      </c>
      <c r="EY2077" s="2">
        <v>3.8849999999999998</v>
      </c>
      <c r="EZ2077" s="2">
        <v>3.915</v>
      </c>
      <c r="FA2077" s="2">
        <v>3.9550000000000001</v>
      </c>
      <c r="FB2077" s="2">
        <v>3.97</v>
      </c>
      <c r="FC2077" s="2">
        <v>3.9950000000000001</v>
      </c>
      <c r="FD2077" s="2">
        <v>4.1050000000000004</v>
      </c>
      <c r="FE2077" s="2">
        <v>4.2249999999999996</v>
      </c>
      <c r="FF2077" s="2">
        <v>4.2249999999999996</v>
      </c>
      <c r="FG2077" s="2">
        <v>4.1050000000000004</v>
      </c>
      <c r="FH2077" s="2">
        <v>3.9649999999999999</v>
      </c>
      <c r="FI2077" s="2">
        <v>3.823</v>
      </c>
      <c r="FJ2077" s="2">
        <v>3.8570000000000002</v>
      </c>
      <c r="FK2077" s="2">
        <v>3.89</v>
      </c>
      <c r="FL2077" s="2">
        <v>3.92</v>
      </c>
      <c r="FM2077" s="2">
        <v>3.96</v>
      </c>
      <c r="FN2077" s="2">
        <v>3.9750000000000001</v>
      </c>
      <c r="FO2077" s="2">
        <v>4</v>
      </c>
      <c r="FP2077" s="2">
        <v>4.1100000000000003</v>
      </c>
      <c r="FQ2077" s="2">
        <v>4.2300000000000004</v>
      </c>
      <c r="FR2077" s="2">
        <v>4.2549999999999999</v>
      </c>
      <c r="FS2077" s="2">
        <v>4.1349999999999998</v>
      </c>
      <c r="FT2077" s="2">
        <v>3.9950000000000001</v>
      </c>
      <c r="FU2077" s="2">
        <v>3.8530000000000002</v>
      </c>
      <c r="FV2077" s="2">
        <v>3.887</v>
      </c>
      <c r="FW2077" s="2">
        <v>3.92</v>
      </c>
      <c r="FX2077" s="2">
        <v>3.95</v>
      </c>
      <c r="FY2077" s="2">
        <v>3.99</v>
      </c>
      <c r="FZ2077" s="2">
        <v>4.0049999999999999</v>
      </c>
      <c r="GA2077" s="2">
        <v>4.03</v>
      </c>
      <c r="GB2077" s="2">
        <v>4.1399999999999997</v>
      </c>
      <c r="GC2077" s="2">
        <v>4.26</v>
      </c>
      <c r="GD2077" s="2">
        <v>4.3</v>
      </c>
      <c r="GE2077" s="2">
        <v>4.18</v>
      </c>
      <c r="GF2077" s="2">
        <v>4.04</v>
      </c>
      <c r="GG2077" s="2">
        <v>3.8980000000000001</v>
      </c>
      <c r="GH2077" s="2"/>
      <c r="GI2077" s="2"/>
      <c r="GJ2077" s="2"/>
      <c r="GK2077" s="2"/>
      <c r="GL2077" s="2"/>
      <c r="GM2077" s="2"/>
      <c r="GN2077" s="2"/>
      <c r="GO2077" s="2"/>
      <c r="GP2077" s="2"/>
      <c r="GQ2077" s="2"/>
    </row>
    <row r="2078" spans="1:199" customFormat="1" hidden="1" x14ac:dyDescent="0.2">
      <c r="A2078">
        <f t="shared" si="499"/>
        <v>2</v>
      </c>
      <c r="B2078">
        <f t="shared" si="500"/>
        <v>4</v>
      </c>
      <c r="C2078" s="1">
        <v>36984</v>
      </c>
      <c r="D2078">
        <f t="shared" si="501"/>
        <v>4</v>
      </c>
      <c r="E2078">
        <f t="shared" si="502"/>
        <v>2001</v>
      </c>
      <c r="F2078" s="17">
        <f t="shared" si="489"/>
        <v>9.5999999999999197E-2</v>
      </c>
      <c r="G2078" s="16">
        <f t="shared" si="492"/>
        <v>-0.52533333333333232</v>
      </c>
      <c r="H2078" s="16">
        <f t="shared" si="493"/>
        <v>-8.5666666666667446E-2</v>
      </c>
      <c r="I2078" s="16">
        <f t="shared" si="494"/>
        <v>-0.61099999999999977</v>
      </c>
      <c r="J2078" s="7">
        <f>VLOOKUP(C2078,'Nymex hist.'!A:B,2,0)</f>
        <v>5.1150000000000002</v>
      </c>
      <c r="K2078" s="11">
        <f t="shared" si="491"/>
        <v>5.1920000000000002</v>
      </c>
      <c r="L2078" s="11">
        <f t="shared" si="490"/>
        <v>5.2879999999999994</v>
      </c>
      <c r="M2078" s="9">
        <f t="shared" si="495"/>
        <v>4.6259999999999994</v>
      </c>
      <c r="N2078" s="9">
        <f t="shared" si="496"/>
        <v>4.1006666666666671</v>
      </c>
      <c r="O2078" s="9">
        <f t="shared" si="497"/>
        <v>4.0149999999999997</v>
      </c>
      <c r="P2078" s="9">
        <f t="shared" si="498"/>
        <v>4.0200000000000005</v>
      </c>
      <c r="Q2078" s="9"/>
      <c r="R2078" s="8">
        <v>36984</v>
      </c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3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>
        <v>5.1150000000000002</v>
      </c>
      <c r="DO2078" s="2">
        <v>5.16</v>
      </c>
      <c r="DP2078" s="2">
        <v>5.21</v>
      </c>
      <c r="DQ2078" s="2">
        <v>5.2370000000000001</v>
      </c>
      <c r="DR2078" s="2">
        <v>5.2130000000000001</v>
      </c>
      <c r="DS2078" s="2">
        <v>5.2169999999999996</v>
      </c>
      <c r="DT2078" s="2">
        <v>5.33</v>
      </c>
      <c r="DU2078" s="2">
        <v>5.44</v>
      </c>
      <c r="DV2078" s="2">
        <v>5.47</v>
      </c>
      <c r="DW2078" s="2">
        <v>5.28</v>
      </c>
      <c r="DX2078" s="2">
        <v>4.92</v>
      </c>
      <c r="DY2078" s="2">
        <v>4.47</v>
      </c>
      <c r="DZ2078" s="2">
        <v>4.3550000000000004</v>
      </c>
      <c r="EA2078" s="2">
        <v>4.3600000000000003</v>
      </c>
      <c r="EB2078" s="2">
        <v>4.3899999999999997</v>
      </c>
      <c r="EC2078" s="2">
        <v>4.4000000000000004</v>
      </c>
      <c r="ED2078" s="2">
        <v>4.3840000000000003</v>
      </c>
      <c r="EE2078" s="2">
        <v>4.3849999999999998</v>
      </c>
      <c r="EF2078" s="2">
        <v>4.5</v>
      </c>
      <c r="EG2078" s="2">
        <v>4.5979999999999999</v>
      </c>
      <c r="EH2078" s="2">
        <v>4.6310000000000002</v>
      </c>
      <c r="EI2078" s="2">
        <v>4.4580000000000002</v>
      </c>
      <c r="EJ2078" s="2">
        <v>4.2149999999999999</v>
      </c>
      <c r="EK2078" s="2">
        <v>3.9670000000000001</v>
      </c>
      <c r="EL2078" s="2">
        <v>3.9119999999999999</v>
      </c>
      <c r="EM2078" s="2">
        <v>3.9249999999999998</v>
      </c>
      <c r="EN2078" s="2">
        <v>3.9350000000000001</v>
      </c>
      <c r="EO2078" s="2">
        <v>3.9649999999999999</v>
      </c>
      <c r="EP2078" s="2">
        <v>3.9649999999999999</v>
      </c>
      <c r="EQ2078" s="2">
        <v>3.9649999999999999</v>
      </c>
      <c r="ER2078" s="2">
        <v>4.0750000000000002</v>
      </c>
      <c r="ES2078" s="2">
        <v>4.1950000000000003</v>
      </c>
      <c r="ET2078" s="2">
        <v>4.2350000000000003</v>
      </c>
      <c r="EU2078" s="2">
        <v>4.1150000000000002</v>
      </c>
      <c r="EV2078" s="2">
        <v>3.9750000000000001</v>
      </c>
      <c r="EW2078" s="2">
        <v>3.8330000000000002</v>
      </c>
      <c r="EX2078" s="2">
        <v>3.867</v>
      </c>
      <c r="EY2078" s="2">
        <v>3.9</v>
      </c>
      <c r="EZ2078" s="2">
        <v>3.93</v>
      </c>
      <c r="FA2078" s="2">
        <v>3.97</v>
      </c>
      <c r="FB2078" s="2">
        <v>3.9849999999999999</v>
      </c>
      <c r="FC2078" s="2">
        <v>4.01</v>
      </c>
      <c r="FD2078" s="2">
        <v>4.12</v>
      </c>
      <c r="FE2078" s="2">
        <v>4.24</v>
      </c>
      <c r="FF2078" s="2">
        <v>4.24</v>
      </c>
      <c r="FG2078" s="2">
        <v>4.12</v>
      </c>
      <c r="FH2078" s="2">
        <v>3.98</v>
      </c>
      <c r="FI2078" s="2">
        <v>3.8380000000000001</v>
      </c>
      <c r="FJ2078" s="2">
        <v>3.8719999999999999</v>
      </c>
      <c r="FK2078" s="2">
        <v>3.9049999999999998</v>
      </c>
      <c r="FL2078" s="2">
        <v>3.9350000000000001</v>
      </c>
      <c r="FM2078" s="2">
        <v>3.9750000000000001</v>
      </c>
      <c r="FN2078" s="2">
        <v>3.99</v>
      </c>
      <c r="FO2078" s="2">
        <v>4.0149999999999997</v>
      </c>
      <c r="FP2078" s="2">
        <v>4.125</v>
      </c>
      <c r="FQ2078" s="2">
        <v>4.2450000000000001</v>
      </c>
      <c r="FR2078" s="2">
        <v>4.2699999999999996</v>
      </c>
      <c r="FS2078" s="2">
        <v>4.1500000000000004</v>
      </c>
      <c r="FT2078" s="2">
        <v>4.01</v>
      </c>
      <c r="FU2078" s="2">
        <v>3.8679999999999999</v>
      </c>
      <c r="FV2078" s="2">
        <v>3.9020000000000001</v>
      </c>
      <c r="FW2078" s="2">
        <v>3.9350000000000001</v>
      </c>
      <c r="FX2078" s="2">
        <v>3.9649999999999999</v>
      </c>
      <c r="FY2078" s="2">
        <v>4.0049999999999999</v>
      </c>
      <c r="FZ2078" s="2">
        <v>4.0199999999999996</v>
      </c>
      <c r="GA2078" s="2">
        <v>4.0449999999999999</v>
      </c>
      <c r="GB2078" s="2">
        <v>4.1550000000000002</v>
      </c>
      <c r="GC2078" s="2">
        <v>4.2750000000000004</v>
      </c>
      <c r="GD2078" s="2">
        <v>4.3150000000000004</v>
      </c>
      <c r="GE2078" s="2">
        <v>4.1950000000000003</v>
      </c>
      <c r="GF2078" s="2">
        <v>4.0549999999999997</v>
      </c>
      <c r="GG2078" s="2">
        <v>3.9129999999999998</v>
      </c>
      <c r="GH2078" s="2"/>
      <c r="GI2078" s="2"/>
      <c r="GJ2078" s="2"/>
      <c r="GK2078" s="2"/>
      <c r="GL2078" s="2"/>
      <c r="GM2078" s="2"/>
      <c r="GN2078" s="2"/>
      <c r="GO2078" s="2"/>
      <c r="GP2078" s="2"/>
      <c r="GQ2078" s="2"/>
    </row>
    <row r="2079" spans="1:199" customFormat="1" hidden="1" x14ac:dyDescent="0.2">
      <c r="A2079">
        <f t="shared" si="499"/>
        <v>3</v>
      </c>
      <c r="B2079">
        <f t="shared" si="500"/>
        <v>4</v>
      </c>
      <c r="C2079" s="1">
        <v>36985</v>
      </c>
      <c r="D2079">
        <f t="shared" si="501"/>
        <v>4</v>
      </c>
      <c r="E2079">
        <f t="shared" si="502"/>
        <v>2001</v>
      </c>
      <c r="F2079" s="17">
        <f t="shared" si="489"/>
        <v>0.10159999999999947</v>
      </c>
      <c r="G2079" s="16">
        <f t="shared" si="492"/>
        <v>-0.52733333333333299</v>
      </c>
      <c r="H2079" s="16">
        <f t="shared" si="493"/>
        <v>-8.5666666666666558E-2</v>
      </c>
      <c r="I2079" s="16">
        <f t="shared" si="494"/>
        <v>-0.61299999999999955</v>
      </c>
      <c r="J2079" s="7">
        <f>VLOOKUP(C2079,'Nymex hist.'!A:B,2,0)</f>
        <v>5.1820000000000004</v>
      </c>
      <c r="K2079" s="11">
        <f t="shared" ref="K2079:K2110" si="503">AVERAGE(DM2079:DS2079)</f>
        <v>5.2590000000000003</v>
      </c>
      <c r="L2079" s="11">
        <f t="shared" si="490"/>
        <v>5.3605999999999998</v>
      </c>
      <c r="M2079" s="9">
        <f t="shared" si="495"/>
        <v>4.6949999999999994</v>
      </c>
      <c r="N2079" s="9">
        <f t="shared" si="496"/>
        <v>4.1676666666666664</v>
      </c>
      <c r="O2079" s="9">
        <f t="shared" si="497"/>
        <v>4.0819999999999999</v>
      </c>
      <c r="P2079" s="9">
        <f t="shared" si="498"/>
        <v>4.0870000000000006</v>
      </c>
      <c r="Q2079" s="9"/>
      <c r="R2079" s="8">
        <v>36985</v>
      </c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3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>
        <v>5.1820000000000004</v>
      </c>
      <c r="DO2079" s="2">
        <v>5.2270000000000003</v>
      </c>
      <c r="DP2079" s="2">
        <v>5.2770000000000001</v>
      </c>
      <c r="DQ2079" s="2">
        <v>5.3040000000000003</v>
      </c>
      <c r="DR2079" s="2">
        <v>5.28</v>
      </c>
      <c r="DS2079" s="2">
        <v>5.2839999999999998</v>
      </c>
      <c r="DT2079" s="2">
        <v>5.399</v>
      </c>
      <c r="DU2079" s="2">
        <v>5.5090000000000003</v>
      </c>
      <c r="DV2079" s="2">
        <v>5.5419999999999998</v>
      </c>
      <c r="DW2079" s="2">
        <v>5.3540000000000001</v>
      </c>
      <c r="DX2079" s="2">
        <v>4.9989999999999997</v>
      </c>
      <c r="DY2079" s="2">
        <v>4.5369999999999999</v>
      </c>
      <c r="DZ2079" s="2">
        <v>4.4219999999999997</v>
      </c>
      <c r="EA2079" s="2">
        <v>4.4269999999999996</v>
      </c>
      <c r="EB2079" s="2">
        <v>4.4569999999999999</v>
      </c>
      <c r="EC2079" s="2">
        <v>4.4669999999999996</v>
      </c>
      <c r="ED2079" s="2">
        <v>4.4509999999999996</v>
      </c>
      <c r="EE2079" s="2">
        <v>4.452</v>
      </c>
      <c r="EF2079" s="2">
        <v>4.5670000000000002</v>
      </c>
      <c r="EG2079" s="2">
        <v>4.665</v>
      </c>
      <c r="EH2079" s="2">
        <v>4.6980000000000004</v>
      </c>
      <c r="EI2079" s="2">
        <v>4.5250000000000004</v>
      </c>
      <c r="EJ2079" s="2">
        <v>4.282</v>
      </c>
      <c r="EK2079" s="2">
        <v>4.0339999999999998</v>
      </c>
      <c r="EL2079" s="2">
        <v>3.9790000000000001</v>
      </c>
      <c r="EM2079" s="2">
        <v>3.992</v>
      </c>
      <c r="EN2079" s="2">
        <v>4.0019999999999998</v>
      </c>
      <c r="EO2079" s="2">
        <v>4.032</v>
      </c>
      <c r="EP2079" s="2">
        <v>4.032</v>
      </c>
      <c r="EQ2079" s="2">
        <v>4.032</v>
      </c>
      <c r="ER2079" s="2">
        <v>4.1420000000000003</v>
      </c>
      <c r="ES2079" s="2">
        <v>4.2619999999999996</v>
      </c>
      <c r="ET2079" s="2">
        <v>4.3019999999999996</v>
      </c>
      <c r="EU2079" s="2">
        <v>4.1820000000000004</v>
      </c>
      <c r="EV2079" s="2">
        <v>4.0419999999999998</v>
      </c>
      <c r="EW2079" s="2">
        <v>3.9</v>
      </c>
      <c r="EX2079" s="2">
        <v>3.9340000000000002</v>
      </c>
      <c r="EY2079" s="2">
        <v>3.9670000000000001</v>
      </c>
      <c r="EZ2079" s="2">
        <v>3.9969999999999999</v>
      </c>
      <c r="FA2079" s="2">
        <v>4.0369999999999999</v>
      </c>
      <c r="FB2079" s="2">
        <v>4.0519999999999996</v>
      </c>
      <c r="FC2079" s="2">
        <v>4.077</v>
      </c>
      <c r="FD2079" s="2">
        <v>4.1870000000000003</v>
      </c>
      <c r="FE2079" s="2">
        <v>4.3070000000000004</v>
      </c>
      <c r="FF2079" s="2">
        <v>4.3070000000000004</v>
      </c>
      <c r="FG2079" s="2">
        <v>4.1870000000000003</v>
      </c>
      <c r="FH2079" s="2">
        <v>4.0469999999999997</v>
      </c>
      <c r="FI2079" s="2">
        <v>3.9049999999999998</v>
      </c>
      <c r="FJ2079" s="2">
        <v>3.9390000000000001</v>
      </c>
      <c r="FK2079" s="2">
        <v>3.972</v>
      </c>
      <c r="FL2079" s="2">
        <v>4.0019999999999998</v>
      </c>
      <c r="FM2079" s="2">
        <v>4.0419999999999998</v>
      </c>
      <c r="FN2079" s="2">
        <v>4.0570000000000004</v>
      </c>
      <c r="FO2079" s="2">
        <v>4.0819999999999999</v>
      </c>
      <c r="FP2079" s="2">
        <v>4.1920000000000002</v>
      </c>
      <c r="FQ2079" s="2">
        <v>4.3120000000000003</v>
      </c>
      <c r="FR2079" s="2">
        <v>4.3369999999999997</v>
      </c>
      <c r="FS2079" s="2">
        <v>4.2169999999999996</v>
      </c>
      <c r="FT2079" s="2">
        <v>4.077</v>
      </c>
      <c r="FU2079" s="2">
        <v>3.9350000000000001</v>
      </c>
      <c r="FV2079" s="2">
        <v>3.9689999999999999</v>
      </c>
      <c r="FW2079" s="2">
        <v>4.0019999999999998</v>
      </c>
      <c r="FX2079" s="2">
        <v>4.032</v>
      </c>
      <c r="FY2079" s="2">
        <v>4.0720000000000001</v>
      </c>
      <c r="FZ2079" s="2">
        <v>4.0869999999999997</v>
      </c>
      <c r="GA2079" s="2">
        <v>4.1120000000000001</v>
      </c>
      <c r="GB2079" s="2">
        <v>4.2220000000000004</v>
      </c>
      <c r="GC2079" s="2">
        <v>4.3419999999999996</v>
      </c>
      <c r="GD2079" s="2">
        <v>4.3819999999999997</v>
      </c>
      <c r="GE2079" s="2">
        <v>4.2619999999999996</v>
      </c>
      <c r="GF2079" s="2">
        <v>4.1219999999999999</v>
      </c>
      <c r="GG2079" s="2">
        <v>3.98</v>
      </c>
      <c r="GH2079" s="2"/>
      <c r="GI2079" s="2"/>
      <c r="GJ2079" s="2"/>
      <c r="GK2079" s="2"/>
      <c r="GL2079" s="2"/>
      <c r="GM2079" s="2"/>
      <c r="GN2079" s="2"/>
      <c r="GO2079" s="2"/>
      <c r="GP2079" s="2"/>
      <c r="GQ2079" s="2"/>
    </row>
    <row r="2080" spans="1:199" x14ac:dyDescent="0.2">
      <c r="A2080" s="36">
        <f t="shared" si="499"/>
        <v>4</v>
      </c>
      <c r="B2080" s="36">
        <f t="shared" si="500"/>
        <v>4</v>
      </c>
      <c r="C2080" s="1">
        <v>36986</v>
      </c>
      <c r="D2080">
        <f t="shared" si="501"/>
        <v>4</v>
      </c>
      <c r="E2080">
        <f t="shared" si="502"/>
        <v>2001</v>
      </c>
      <c r="F2080" s="21">
        <f t="shared" ref="F2080:F2143" si="504">L2080-K2080</f>
        <v>0.11019999999999985</v>
      </c>
      <c r="G2080" s="21">
        <f t="shared" si="492"/>
        <v>-0.57666666666666622</v>
      </c>
      <c r="H2080" s="21">
        <f t="shared" si="493"/>
        <v>-9.1166666666666174E-2</v>
      </c>
      <c r="I2080" s="21">
        <f t="shared" si="494"/>
        <v>-0.66783333333333239</v>
      </c>
      <c r="J2080" s="23">
        <f>VLOOKUP(C2080,'Nymex hist.'!A:B,2,0)</f>
        <v>5.4219999999999997</v>
      </c>
      <c r="K2080" s="23">
        <f t="shared" si="503"/>
        <v>5.5019999999999998</v>
      </c>
      <c r="L2080" s="23">
        <f t="shared" ref="L2080:L2143" si="505">AVERAGE(DT2080:DX2080)</f>
        <v>5.6121999999999996</v>
      </c>
      <c r="M2080" s="23">
        <f t="shared" si="495"/>
        <v>4.8738333333333328</v>
      </c>
      <c r="N2080" s="23">
        <f t="shared" si="496"/>
        <v>4.2971666666666666</v>
      </c>
      <c r="O2080" s="23">
        <f t="shared" si="497"/>
        <v>4.2060000000000004</v>
      </c>
      <c r="P2080" s="23">
        <f t="shared" si="498"/>
        <v>4.2060000000000004</v>
      </c>
      <c r="R2080" s="30">
        <v>36986</v>
      </c>
      <c r="S2080" s="32"/>
      <c r="T2080" s="32"/>
      <c r="U2080" s="32"/>
      <c r="V2080" s="32"/>
      <c r="W2080" s="32"/>
      <c r="X2080" s="32"/>
      <c r="Y2080" s="32"/>
      <c r="Z2080" s="32"/>
      <c r="AA2080" s="32"/>
      <c r="AB2080" s="32"/>
      <c r="AC2080" s="32"/>
      <c r="AD2080" s="32"/>
      <c r="AE2080" s="32"/>
      <c r="AF2080" s="32"/>
      <c r="AG2080" s="32"/>
      <c r="AH2080" s="32"/>
      <c r="AI2080" s="32"/>
      <c r="AJ2080" s="34"/>
      <c r="AK2080" s="32"/>
      <c r="AL2080" s="32"/>
      <c r="AM2080" s="32"/>
      <c r="AN2080" s="32"/>
      <c r="AO2080" s="32"/>
      <c r="AP2080" s="32"/>
      <c r="AQ2080" s="32"/>
      <c r="AR2080" s="32"/>
      <c r="AS2080" s="32"/>
      <c r="AT2080" s="32"/>
      <c r="AU2080" s="32"/>
      <c r="AV2080" s="32"/>
      <c r="AW2080" s="32"/>
      <c r="AX2080" s="32"/>
      <c r="AY2080" s="32"/>
      <c r="AZ2080" s="32"/>
      <c r="BA2080" s="32"/>
      <c r="BB2080" s="32"/>
      <c r="BC2080" s="32"/>
      <c r="BD2080" s="32"/>
      <c r="BE2080" s="32"/>
      <c r="BF2080" s="32"/>
      <c r="BG2080" s="32"/>
      <c r="BH2080" s="32"/>
      <c r="BI2080" s="32"/>
      <c r="BJ2080" s="32"/>
      <c r="BK2080" s="32"/>
      <c r="BL2080" s="32"/>
      <c r="BM2080" s="32"/>
      <c r="BN2080" s="32"/>
      <c r="BO2080" s="32"/>
      <c r="BP2080" s="32"/>
      <c r="BQ2080" s="32"/>
      <c r="BR2080" s="32"/>
      <c r="BS2080" s="32"/>
      <c r="BT2080" s="32"/>
      <c r="BU2080" s="32"/>
      <c r="BV2080" s="32"/>
      <c r="BW2080" s="32"/>
      <c r="BX2080" s="32"/>
      <c r="BY2080" s="32"/>
      <c r="BZ2080" s="32"/>
      <c r="CA2080" s="32"/>
      <c r="CB2080" s="32"/>
      <c r="CC2080" s="32"/>
      <c r="CD2080" s="32"/>
      <c r="CE2080" s="32"/>
      <c r="CF2080" s="32"/>
      <c r="CG2080" s="32"/>
      <c r="CH2080" s="32"/>
      <c r="CI2080" s="32"/>
      <c r="CJ2080" s="32"/>
      <c r="CK2080" s="32"/>
      <c r="CL2080" s="32"/>
      <c r="CM2080" s="32"/>
      <c r="CN2080" s="32"/>
      <c r="CO2080" s="32"/>
      <c r="CP2080" s="32"/>
      <c r="CQ2080" s="32"/>
      <c r="CR2080" s="32"/>
      <c r="CS2080" s="32"/>
      <c r="CT2080" s="32"/>
      <c r="CU2080" s="32"/>
      <c r="CV2080" s="32"/>
      <c r="CW2080" s="32"/>
      <c r="CX2080" s="32"/>
      <c r="CY2080" s="32"/>
      <c r="CZ2080" s="32"/>
      <c r="DA2080" s="32"/>
      <c r="DB2080" s="32"/>
      <c r="DC2080" s="32"/>
      <c r="DD2080" s="32"/>
      <c r="DE2080" s="32"/>
      <c r="DF2080" s="32"/>
      <c r="DG2080" s="32"/>
      <c r="DH2080" s="32"/>
      <c r="DI2080" s="32"/>
      <c r="DJ2080" s="32"/>
      <c r="DK2080" s="32"/>
      <c r="DL2080" s="32"/>
      <c r="DM2080" s="32"/>
      <c r="DN2080" s="32">
        <v>5.4219999999999997</v>
      </c>
      <c r="DO2080" s="32">
        <v>5.47</v>
      </c>
      <c r="DP2080" s="32">
        <v>5.5170000000000003</v>
      </c>
      <c r="DQ2080" s="32">
        <v>5.5469999999999997</v>
      </c>
      <c r="DR2080" s="32">
        <v>5.524</v>
      </c>
      <c r="DS2080" s="32">
        <v>5.532</v>
      </c>
      <c r="DT2080" s="32">
        <v>5.6520000000000001</v>
      </c>
      <c r="DU2080" s="32">
        <v>5.7619999999999996</v>
      </c>
      <c r="DV2080" s="32">
        <v>5.7969999999999997</v>
      </c>
      <c r="DW2080" s="32">
        <v>5.6040000000000001</v>
      </c>
      <c r="DX2080" s="32">
        <v>5.2460000000000004</v>
      </c>
      <c r="DY2080" s="32">
        <v>4.7149999999999999</v>
      </c>
      <c r="DZ2080" s="32">
        <v>4.5830000000000002</v>
      </c>
      <c r="EA2080" s="32">
        <v>4.5830000000000002</v>
      </c>
      <c r="EB2080" s="32">
        <v>4.6100000000000003</v>
      </c>
      <c r="EC2080" s="32">
        <v>4.617</v>
      </c>
      <c r="ED2080" s="32">
        <v>4.5999999999999996</v>
      </c>
      <c r="EE2080" s="32">
        <v>4.601</v>
      </c>
      <c r="EF2080" s="32">
        <v>4.7160000000000002</v>
      </c>
      <c r="EG2080" s="32">
        <v>4.8140000000000001</v>
      </c>
      <c r="EH2080" s="32">
        <v>4.8440000000000003</v>
      </c>
      <c r="EI2080" s="32">
        <v>4.6710000000000003</v>
      </c>
      <c r="EJ2080" s="32">
        <v>4.4279999999999999</v>
      </c>
      <c r="EK2080" s="32">
        <v>4.1580000000000004</v>
      </c>
      <c r="EL2080" s="32">
        <v>4.1029999999999998</v>
      </c>
      <c r="EM2080" s="32">
        <v>4.1159999999999997</v>
      </c>
      <c r="EN2080" s="32">
        <v>4.1260000000000003</v>
      </c>
      <c r="EO2080" s="32">
        <v>4.1559999999999997</v>
      </c>
      <c r="EP2080" s="32">
        <v>4.1559999999999997</v>
      </c>
      <c r="EQ2080" s="32">
        <v>4.1559999999999997</v>
      </c>
      <c r="ER2080" s="32">
        <v>4.266</v>
      </c>
      <c r="ES2080" s="32">
        <v>4.3860000000000001</v>
      </c>
      <c r="ET2080" s="32">
        <v>4.4260000000000002</v>
      </c>
      <c r="EU2080" s="32">
        <v>4.306</v>
      </c>
      <c r="EV2080" s="32">
        <v>4.1660000000000004</v>
      </c>
      <c r="EW2080" s="32">
        <v>4.024</v>
      </c>
      <c r="EX2080" s="32">
        <v>4.0579999999999998</v>
      </c>
      <c r="EY2080" s="32">
        <v>4.0910000000000002</v>
      </c>
      <c r="EZ2080" s="32">
        <v>4.1210000000000004</v>
      </c>
      <c r="FA2080" s="32">
        <v>4.1609999999999996</v>
      </c>
      <c r="FB2080" s="32">
        <v>4.1760000000000002</v>
      </c>
      <c r="FC2080" s="32">
        <v>4.2009999999999996</v>
      </c>
      <c r="FD2080" s="32">
        <v>4.3109999999999999</v>
      </c>
      <c r="FE2080" s="32">
        <v>4.431</v>
      </c>
      <c r="FF2080" s="32">
        <v>4.4260000000000002</v>
      </c>
      <c r="FG2080" s="32">
        <v>4.306</v>
      </c>
      <c r="FH2080" s="32">
        <v>4.1660000000000004</v>
      </c>
      <c r="FI2080" s="32">
        <v>4.024</v>
      </c>
      <c r="FJ2080" s="32">
        <v>4.0579999999999998</v>
      </c>
      <c r="FK2080" s="32">
        <v>4.0910000000000002</v>
      </c>
      <c r="FL2080" s="32">
        <v>4.1210000000000004</v>
      </c>
      <c r="FM2080" s="32">
        <v>4.1609999999999996</v>
      </c>
      <c r="FN2080" s="32">
        <v>4.1760000000000002</v>
      </c>
      <c r="FO2080" s="32">
        <v>4.2009999999999996</v>
      </c>
      <c r="FP2080" s="32">
        <v>4.3109999999999999</v>
      </c>
      <c r="FQ2080" s="32">
        <v>4.431</v>
      </c>
      <c r="FR2080" s="32">
        <v>4.4459999999999997</v>
      </c>
      <c r="FS2080" s="32">
        <v>4.3259999999999996</v>
      </c>
      <c r="FT2080" s="32">
        <v>4.1859999999999999</v>
      </c>
      <c r="FU2080" s="32">
        <v>4.0439999999999996</v>
      </c>
      <c r="FV2080" s="32">
        <v>4.0780000000000003</v>
      </c>
      <c r="FW2080" s="32">
        <v>4.1109999999999998</v>
      </c>
      <c r="FX2080" s="32">
        <v>4.141</v>
      </c>
      <c r="FY2080" s="32">
        <v>4.181</v>
      </c>
      <c r="FZ2080" s="32">
        <v>4.1959999999999997</v>
      </c>
      <c r="GA2080" s="32">
        <v>4.2210000000000001</v>
      </c>
      <c r="GB2080" s="32">
        <v>4.3310000000000004</v>
      </c>
      <c r="GC2080" s="32">
        <v>4.4509999999999996</v>
      </c>
      <c r="GD2080" s="32">
        <v>4.4809999999999999</v>
      </c>
      <c r="GE2080" s="32">
        <v>4.3609999999999998</v>
      </c>
      <c r="GF2080" s="32">
        <v>4.2210000000000001</v>
      </c>
      <c r="GG2080" s="32">
        <v>4.0789999999999997</v>
      </c>
      <c r="GH2080" s="32"/>
      <c r="GI2080" s="32"/>
      <c r="GJ2080" s="32"/>
      <c r="GK2080" s="32"/>
      <c r="GL2080" s="32"/>
      <c r="GM2080" s="32"/>
      <c r="GN2080" s="32"/>
      <c r="GO2080" s="32"/>
      <c r="GP2080" s="32"/>
      <c r="GQ2080" s="32"/>
    </row>
    <row r="2081" spans="1:199" customFormat="1" hidden="1" x14ac:dyDescent="0.2">
      <c r="A2081">
        <f t="shared" si="499"/>
        <v>5</v>
      </c>
      <c r="B2081">
        <f t="shared" si="500"/>
        <v>4</v>
      </c>
      <c r="C2081" s="1">
        <v>36987</v>
      </c>
      <c r="D2081">
        <f t="shared" si="501"/>
        <v>4</v>
      </c>
      <c r="E2081">
        <f t="shared" si="502"/>
        <v>2001</v>
      </c>
      <c r="F2081" s="17">
        <f t="shared" si="504"/>
        <v>0.12156666666666638</v>
      </c>
      <c r="G2081" s="16">
        <f t="shared" si="492"/>
        <v>-0.56533333333333413</v>
      </c>
      <c r="H2081" s="16">
        <f t="shared" si="493"/>
        <v>-9.2666666666666231E-2</v>
      </c>
      <c r="I2081" s="16">
        <f t="shared" si="494"/>
        <v>-0.65800000000000036</v>
      </c>
      <c r="J2081" s="7">
        <f>VLOOKUP(C2081,'Nymex hist.'!A:B,2,0)</f>
        <v>5.3879999999999999</v>
      </c>
      <c r="K2081" s="11">
        <f t="shared" si="503"/>
        <v>5.4708333333333341</v>
      </c>
      <c r="L2081" s="11">
        <f t="shared" si="505"/>
        <v>5.5924000000000005</v>
      </c>
      <c r="M2081" s="9">
        <f t="shared" si="495"/>
        <v>4.870000000000001</v>
      </c>
      <c r="N2081" s="9">
        <f t="shared" si="496"/>
        <v>4.3046666666666669</v>
      </c>
      <c r="O2081" s="9">
        <f t="shared" si="497"/>
        <v>4.2120000000000006</v>
      </c>
      <c r="P2081" s="9">
        <f t="shared" si="498"/>
        <v>4.2160000000000002</v>
      </c>
      <c r="Q2081" s="9"/>
      <c r="R2081" s="8">
        <v>36987</v>
      </c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3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>
        <v>5.3879999999999999</v>
      </c>
      <c r="DO2081" s="2">
        <v>5.4409999999999998</v>
      </c>
      <c r="DP2081" s="2">
        <v>5.484</v>
      </c>
      <c r="DQ2081" s="2">
        <v>5.5149999999999997</v>
      </c>
      <c r="DR2081" s="2">
        <v>5.4950000000000001</v>
      </c>
      <c r="DS2081" s="2">
        <v>5.5019999999999998</v>
      </c>
      <c r="DT2081" s="2">
        <v>5.6239999999999997</v>
      </c>
      <c r="DU2081" s="2">
        <v>5.7370000000000001</v>
      </c>
      <c r="DV2081" s="2">
        <v>5.7720000000000002</v>
      </c>
      <c r="DW2081" s="2">
        <v>5.5869999999999997</v>
      </c>
      <c r="DX2081" s="2">
        <v>5.242</v>
      </c>
      <c r="DY2081" s="2">
        <v>4.7119999999999997</v>
      </c>
      <c r="DZ2081" s="2">
        <v>4.58</v>
      </c>
      <c r="EA2081" s="2">
        <v>4.585</v>
      </c>
      <c r="EB2081" s="2">
        <v>4.6120000000000001</v>
      </c>
      <c r="EC2081" s="2">
        <v>4.6189999999999998</v>
      </c>
      <c r="ED2081" s="2">
        <v>4.5990000000000002</v>
      </c>
      <c r="EE2081" s="2">
        <v>4.5990000000000002</v>
      </c>
      <c r="EF2081" s="2">
        <v>4.7140000000000004</v>
      </c>
      <c r="EG2081" s="2">
        <v>4.819</v>
      </c>
      <c r="EH2081" s="2">
        <v>4.8490000000000002</v>
      </c>
      <c r="EI2081" s="2">
        <v>4.6760000000000002</v>
      </c>
      <c r="EJ2081" s="2">
        <v>4.4359999999999999</v>
      </c>
      <c r="EK2081" s="2">
        <v>4.1660000000000004</v>
      </c>
      <c r="EL2081" s="2">
        <v>4.1109999999999998</v>
      </c>
      <c r="EM2081" s="2">
        <v>4.1239999999999997</v>
      </c>
      <c r="EN2081" s="2">
        <v>4.1340000000000003</v>
      </c>
      <c r="EO2081" s="2">
        <v>4.1639999999999997</v>
      </c>
      <c r="EP2081" s="2">
        <v>4.1639999999999997</v>
      </c>
      <c r="EQ2081" s="2">
        <v>4.1639999999999997</v>
      </c>
      <c r="ER2081" s="2">
        <v>4.274</v>
      </c>
      <c r="ES2081" s="2">
        <v>4.3940000000000001</v>
      </c>
      <c r="ET2081" s="2">
        <v>4.4340000000000002</v>
      </c>
      <c r="EU2081" s="2">
        <v>4.3140000000000001</v>
      </c>
      <c r="EV2081" s="2">
        <v>4.1740000000000004</v>
      </c>
      <c r="EW2081" s="2">
        <v>4.032</v>
      </c>
      <c r="EX2081" s="2">
        <v>4.0629999999999997</v>
      </c>
      <c r="EY2081" s="2">
        <v>4.0960000000000001</v>
      </c>
      <c r="EZ2081" s="2">
        <v>4.1260000000000003</v>
      </c>
      <c r="FA2081" s="2">
        <v>4.1660000000000004</v>
      </c>
      <c r="FB2081" s="2">
        <v>4.181</v>
      </c>
      <c r="FC2081" s="2">
        <v>4.2060000000000004</v>
      </c>
      <c r="FD2081" s="2">
        <v>4.3159999999999998</v>
      </c>
      <c r="FE2081" s="2">
        <v>4.4359999999999999</v>
      </c>
      <c r="FF2081" s="2">
        <v>4.4359999999999999</v>
      </c>
      <c r="FG2081" s="2">
        <v>4.3159999999999998</v>
      </c>
      <c r="FH2081" s="2">
        <v>4.1760000000000002</v>
      </c>
      <c r="FI2081" s="2">
        <v>4.0339999999999998</v>
      </c>
      <c r="FJ2081" s="2">
        <v>4.0679999999999996</v>
      </c>
      <c r="FK2081" s="2">
        <v>4.101</v>
      </c>
      <c r="FL2081" s="2">
        <v>4.1310000000000002</v>
      </c>
      <c r="FM2081" s="2">
        <v>4.1710000000000003</v>
      </c>
      <c r="FN2081" s="2">
        <v>4.1859999999999999</v>
      </c>
      <c r="FO2081" s="2">
        <v>4.2110000000000003</v>
      </c>
      <c r="FP2081" s="2">
        <v>4.3209999999999997</v>
      </c>
      <c r="FQ2081" s="2">
        <v>4.4409999999999998</v>
      </c>
      <c r="FR2081" s="2">
        <v>4.4560000000000004</v>
      </c>
      <c r="FS2081" s="2">
        <v>4.3360000000000003</v>
      </c>
      <c r="FT2081" s="2">
        <v>4.1959999999999997</v>
      </c>
      <c r="FU2081" s="2">
        <v>4.0540000000000003</v>
      </c>
      <c r="FV2081" s="2">
        <v>4.0880000000000001</v>
      </c>
      <c r="FW2081" s="2">
        <v>4.1210000000000004</v>
      </c>
      <c r="FX2081" s="2">
        <v>4.1509999999999998</v>
      </c>
      <c r="FY2081" s="2">
        <v>4.1909999999999998</v>
      </c>
      <c r="FZ2081" s="2">
        <v>4.2060000000000004</v>
      </c>
      <c r="GA2081" s="2">
        <v>4.2309999999999999</v>
      </c>
      <c r="GB2081" s="2">
        <v>4.3410000000000002</v>
      </c>
      <c r="GC2081" s="2">
        <v>4.4610000000000003</v>
      </c>
      <c r="GD2081" s="2">
        <v>4.4909999999999997</v>
      </c>
      <c r="GE2081" s="2">
        <v>4.3710000000000004</v>
      </c>
      <c r="GF2081" s="2">
        <v>4.2309999999999999</v>
      </c>
      <c r="GG2081" s="2">
        <v>4.0890000000000004</v>
      </c>
      <c r="GH2081" s="2"/>
      <c r="GI2081" s="2"/>
      <c r="GJ2081" s="2"/>
      <c r="GK2081" s="2"/>
      <c r="GL2081" s="2"/>
      <c r="GM2081" s="2"/>
      <c r="GN2081" s="2"/>
      <c r="GO2081" s="2"/>
      <c r="GP2081" s="2"/>
      <c r="GQ2081" s="2"/>
    </row>
    <row r="2082" spans="1:199" customFormat="1" hidden="1" x14ac:dyDescent="0.2">
      <c r="A2082">
        <f t="shared" si="499"/>
        <v>1</v>
      </c>
      <c r="B2082">
        <f t="shared" si="500"/>
        <v>4</v>
      </c>
      <c r="C2082" s="1">
        <v>36990</v>
      </c>
      <c r="D2082">
        <f t="shared" si="501"/>
        <v>4</v>
      </c>
      <c r="E2082">
        <f t="shared" si="502"/>
        <v>2001</v>
      </c>
      <c r="F2082" s="17">
        <f t="shared" si="504"/>
        <v>0.13326666666666753</v>
      </c>
      <c r="G2082" s="16">
        <f t="shared" si="492"/>
        <v>-0.57150000000000034</v>
      </c>
      <c r="H2082" s="16">
        <f t="shared" si="493"/>
        <v>-9.0666666666666451E-2</v>
      </c>
      <c r="I2082" s="16">
        <f t="shared" si="494"/>
        <v>-0.66216666666666679</v>
      </c>
      <c r="J2082" s="7">
        <f>VLOOKUP(C2082,'Nymex hist.'!A:B,2,0)</f>
        <v>5.4770000000000003</v>
      </c>
      <c r="K2082" s="11">
        <f t="shared" si="503"/>
        <v>5.5713333333333326</v>
      </c>
      <c r="L2082" s="11">
        <f t="shared" si="505"/>
        <v>5.7046000000000001</v>
      </c>
      <c r="M2082" s="9">
        <f t="shared" si="495"/>
        <v>4.9562499999999998</v>
      </c>
      <c r="N2082" s="9">
        <f t="shared" si="496"/>
        <v>4.3847499999999995</v>
      </c>
      <c r="O2082" s="9">
        <f t="shared" si="497"/>
        <v>4.294083333333333</v>
      </c>
      <c r="P2082" s="9">
        <f t="shared" si="498"/>
        <v>4.294083333333333</v>
      </c>
      <c r="Q2082" s="9"/>
      <c r="R2082" s="8">
        <v>36990</v>
      </c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3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>
        <v>5.4770000000000003</v>
      </c>
      <c r="DO2082" s="2">
        <v>5.5359999999999996</v>
      </c>
      <c r="DP2082" s="2">
        <v>5.585</v>
      </c>
      <c r="DQ2082" s="2">
        <v>5.62</v>
      </c>
      <c r="DR2082" s="2">
        <v>5.6</v>
      </c>
      <c r="DS2082" s="2">
        <v>5.61</v>
      </c>
      <c r="DT2082" s="2">
        <v>5.7350000000000003</v>
      </c>
      <c r="DU2082" s="2">
        <v>5.8479999999999999</v>
      </c>
      <c r="DV2082" s="2">
        <v>5.8849999999999998</v>
      </c>
      <c r="DW2082" s="2">
        <v>5.7</v>
      </c>
      <c r="DX2082" s="2">
        <v>5.3550000000000004</v>
      </c>
      <c r="DY2082" s="2">
        <v>4.79</v>
      </c>
      <c r="DZ2082" s="2">
        <v>4.6550000000000002</v>
      </c>
      <c r="EA2082" s="2">
        <v>4.66</v>
      </c>
      <c r="EB2082" s="2">
        <v>4.6900000000000004</v>
      </c>
      <c r="EC2082" s="2">
        <v>4.6970000000000001</v>
      </c>
      <c r="ED2082" s="2">
        <v>4.6769999999999996</v>
      </c>
      <c r="EE2082" s="2">
        <v>4.6769999999999996</v>
      </c>
      <c r="EF2082" s="2">
        <v>4.7919999999999998</v>
      </c>
      <c r="EG2082" s="2">
        <v>4.8970000000000002</v>
      </c>
      <c r="EH2082" s="2">
        <v>4.9269999999999996</v>
      </c>
      <c r="EI2082" s="2">
        <v>4.7539999999999996</v>
      </c>
      <c r="EJ2082" s="2">
        <v>4.5140000000000002</v>
      </c>
      <c r="EK2082" s="2">
        <v>4.2439999999999998</v>
      </c>
      <c r="EL2082" s="2">
        <v>4.1890000000000001</v>
      </c>
      <c r="EM2082" s="2">
        <v>4.202</v>
      </c>
      <c r="EN2082" s="2">
        <v>4.2270000000000003</v>
      </c>
      <c r="EO2082" s="2">
        <v>4.2519999999999998</v>
      </c>
      <c r="EP2082" s="2">
        <v>4.242</v>
      </c>
      <c r="EQ2082" s="2">
        <v>4.242</v>
      </c>
      <c r="ER2082" s="2">
        <v>4.3520000000000003</v>
      </c>
      <c r="ES2082" s="2">
        <v>4.4720000000000004</v>
      </c>
      <c r="ET2082" s="2">
        <v>4.5119999999999996</v>
      </c>
      <c r="EU2082" s="2">
        <v>4.3920000000000003</v>
      </c>
      <c r="EV2082" s="2">
        <v>4.2519999999999998</v>
      </c>
      <c r="EW2082" s="2">
        <v>4.1100000000000003</v>
      </c>
      <c r="EX2082" s="2">
        <v>4.1440000000000001</v>
      </c>
      <c r="EY2082" s="2">
        <v>4.1769999999999996</v>
      </c>
      <c r="EZ2082" s="2">
        <v>4.2220000000000004</v>
      </c>
      <c r="FA2082" s="2">
        <v>4.2569999999999997</v>
      </c>
      <c r="FB2082" s="2">
        <v>4.2619999999999996</v>
      </c>
      <c r="FC2082" s="2">
        <v>4.2869999999999999</v>
      </c>
      <c r="FD2082" s="2">
        <v>4.3970000000000002</v>
      </c>
      <c r="FE2082" s="2">
        <v>4.5170000000000003</v>
      </c>
      <c r="FF2082" s="2">
        <v>4.5119999999999996</v>
      </c>
      <c r="FG2082" s="2">
        <v>4.3920000000000003</v>
      </c>
      <c r="FH2082" s="2">
        <v>4.2519999999999998</v>
      </c>
      <c r="FI2082" s="2">
        <v>4.1100000000000003</v>
      </c>
      <c r="FJ2082" s="2">
        <v>4.1440000000000001</v>
      </c>
      <c r="FK2082" s="2">
        <v>4.1769999999999996</v>
      </c>
      <c r="FL2082" s="2">
        <v>4.2220000000000004</v>
      </c>
      <c r="FM2082" s="2">
        <v>4.2569999999999997</v>
      </c>
      <c r="FN2082" s="2">
        <v>4.2619999999999996</v>
      </c>
      <c r="FO2082" s="2">
        <v>4.2869999999999999</v>
      </c>
      <c r="FP2082" s="2">
        <v>4.3970000000000002</v>
      </c>
      <c r="FQ2082" s="2">
        <v>4.5170000000000003</v>
      </c>
      <c r="FR2082" s="2">
        <v>4.532</v>
      </c>
      <c r="FS2082" s="2">
        <v>4.4119999999999999</v>
      </c>
      <c r="FT2082" s="2">
        <v>4.2720000000000002</v>
      </c>
      <c r="FU2082" s="2">
        <v>4.13</v>
      </c>
      <c r="FV2082" s="2">
        <v>4.1639999999999997</v>
      </c>
      <c r="FW2082" s="2">
        <v>4.1970000000000001</v>
      </c>
      <c r="FX2082" s="2">
        <v>4.242</v>
      </c>
      <c r="FY2082" s="2">
        <v>4.2770000000000001</v>
      </c>
      <c r="FZ2082" s="2">
        <v>4.282</v>
      </c>
      <c r="GA2082" s="2">
        <v>4.3070000000000004</v>
      </c>
      <c r="GB2082" s="2">
        <v>4.4169999999999998</v>
      </c>
      <c r="GC2082" s="2">
        <v>4.5369999999999999</v>
      </c>
      <c r="GD2082" s="2">
        <v>4.5670000000000002</v>
      </c>
      <c r="GE2082" s="2">
        <v>4.4470000000000001</v>
      </c>
      <c r="GF2082" s="2">
        <v>4.3070000000000004</v>
      </c>
      <c r="GG2082" s="2">
        <v>4.165</v>
      </c>
      <c r="GH2082" s="2"/>
      <c r="GI2082" s="2"/>
      <c r="GJ2082" s="2"/>
      <c r="GK2082" s="2"/>
      <c r="GL2082" s="2"/>
      <c r="GM2082" s="2"/>
      <c r="GN2082" s="2"/>
      <c r="GO2082" s="2"/>
      <c r="GP2082" s="2"/>
      <c r="GQ2082" s="2"/>
    </row>
    <row r="2083" spans="1:199" customFormat="1" hidden="1" x14ac:dyDescent="0.2">
      <c r="A2083">
        <f t="shared" si="499"/>
        <v>2</v>
      </c>
      <c r="B2083">
        <f t="shared" si="500"/>
        <v>4</v>
      </c>
      <c r="C2083" s="1">
        <v>36991</v>
      </c>
      <c r="D2083">
        <f t="shared" si="501"/>
        <v>4</v>
      </c>
      <c r="E2083">
        <f t="shared" si="502"/>
        <v>2001</v>
      </c>
      <c r="F2083" s="17">
        <f t="shared" si="504"/>
        <v>0.1291000000000011</v>
      </c>
      <c r="G2083" s="16">
        <f t="shared" si="492"/>
        <v>-0.60441666666666727</v>
      </c>
      <c r="H2083" s="16">
        <f t="shared" si="493"/>
        <v>-9.9249999999999616E-2</v>
      </c>
      <c r="I2083" s="16">
        <f t="shared" si="494"/>
        <v>-0.70366666666666688</v>
      </c>
      <c r="J2083" s="7">
        <f>VLOOKUP(C2083,'Nymex hist.'!A:B,2,0)</f>
        <v>5.5590000000000002</v>
      </c>
      <c r="K2083" s="11">
        <f t="shared" si="503"/>
        <v>5.6454999999999993</v>
      </c>
      <c r="L2083" s="11">
        <f t="shared" si="505"/>
        <v>5.7746000000000004</v>
      </c>
      <c r="M2083" s="9">
        <f t="shared" si="495"/>
        <v>5.00075</v>
      </c>
      <c r="N2083" s="9">
        <f t="shared" si="496"/>
        <v>4.3963333333333328</v>
      </c>
      <c r="O2083" s="9">
        <f t="shared" si="497"/>
        <v>4.2970833333333331</v>
      </c>
      <c r="P2083" s="9">
        <f t="shared" si="498"/>
        <v>4.2970833333333331</v>
      </c>
      <c r="Q2083" s="9"/>
      <c r="R2083" s="8">
        <v>36991</v>
      </c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3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>
        <v>5.5590000000000002</v>
      </c>
      <c r="DO2083" s="2">
        <v>5.6109999999999998</v>
      </c>
      <c r="DP2083" s="2">
        <v>5.657</v>
      </c>
      <c r="DQ2083" s="2">
        <v>5.6920000000000002</v>
      </c>
      <c r="DR2083" s="2">
        <v>5.6719999999999997</v>
      </c>
      <c r="DS2083" s="2">
        <v>5.6820000000000004</v>
      </c>
      <c r="DT2083" s="2">
        <v>5.8070000000000004</v>
      </c>
      <c r="DU2083" s="2">
        <v>5.92</v>
      </c>
      <c r="DV2083" s="2">
        <v>5.9569999999999999</v>
      </c>
      <c r="DW2083" s="2">
        <v>5.7670000000000003</v>
      </c>
      <c r="DX2083" s="2">
        <v>5.4219999999999997</v>
      </c>
      <c r="DY2083" s="2">
        <v>4.8319999999999999</v>
      </c>
      <c r="DZ2083" s="2">
        <v>4.6870000000000003</v>
      </c>
      <c r="EA2083" s="2">
        <v>4.6980000000000004</v>
      </c>
      <c r="EB2083" s="2">
        <v>4.7279999999999998</v>
      </c>
      <c r="EC2083" s="2">
        <v>4.7350000000000003</v>
      </c>
      <c r="ED2083" s="2">
        <v>4.7119999999999997</v>
      </c>
      <c r="EE2083" s="2">
        <v>4.7119999999999997</v>
      </c>
      <c r="EF2083" s="2">
        <v>4.827</v>
      </c>
      <c r="EG2083" s="2">
        <v>4.9320000000000004</v>
      </c>
      <c r="EH2083" s="2">
        <v>4.9619999999999997</v>
      </c>
      <c r="EI2083" s="2">
        <v>4.7889999999999997</v>
      </c>
      <c r="EJ2083" s="2">
        <v>4.5490000000000004</v>
      </c>
      <c r="EK2083" s="2">
        <v>4.2539999999999996</v>
      </c>
      <c r="EL2083" s="2">
        <v>4.1920000000000002</v>
      </c>
      <c r="EM2083" s="2">
        <v>4.2050000000000001</v>
      </c>
      <c r="EN2083" s="2">
        <v>4.2300000000000004</v>
      </c>
      <c r="EO2083" s="2">
        <v>4.2549999999999999</v>
      </c>
      <c r="EP2083" s="2">
        <v>4.2450000000000001</v>
      </c>
      <c r="EQ2083" s="2">
        <v>4.2450000000000001</v>
      </c>
      <c r="ER2083" s="2">
        <v>4.3550000000000004</v>
      </c>
      <c r="ES2083" s="2">
        <v>4.4749999999999996</v>
      </c>
      <c r="ET2083" s="2">
        <v>4.5149999999999997</v>
      </c>
      <c r="EU2083" s="2">
        <v>4.3949999999999996</v>
      </c>
      <c r="EV2083" s="2">
        <v>4.2549999999999999</v>
      </c>
      <c r="EW2083" s="2">
        <v>4.1130000000000004</v>
      </c>
      <c r="EX2083" s="2">
        <v>4.1470000000000002</v>
      </c>
      <c r="EY2083" s="2">
        <v>4.18</v>
      </c>
      <c r="EZ2083" s="2">
        <v>4.2249999999999996</v>
      </c>
      <c r="FA2083" s="2">
        <v>4.26</v>
      </c>
      <c r="FB2083" s="2">
        <v>4.2649999999999997</v>
      </c>
      <c r="FC2083" s="2">
        <v>4.29</v>
      </c>
      <c r="FD2083" s="2">
        <v>4.4000000000000004</v>
      </c>
      <c r="FE2083" s="2">
        <v>4.5199999999999996</v>
      </c>
      <c r="FF2083" s="2">
        <v>4.5149999999999997</v>
      </c>
      <c r="FG2083" s="2">
        <v>4.3949999999999996</v>
      </c>
      <c r="FH2083" s="2">
        <v>4.2549999999999999</v>
      </c>
      <c r="FI2083" s="2">
        <v>4.1130000000000004</v>
      </c>
      <c r="FJ2083" s="2">
        <v>4.1470000000000002</v>
      </c>
      <c r="FK2083" s="2">
        <v>4.18</v>
      </c>
      <c r="FL2083" s="2">
        <v>4.2249999999999996</v>
      </c>
      <c r="FM2083" s="2">
        <v>4.26</v>
      </c>
      <c r="FN2083" s="2">
        <v>4.2649999999999997</v>
      </c>
      <c r="FO2083" s="2">
        <v>4.29</v>
      </c>
      <c r="FP2083" s="2">
        <v>4.4000000000000004</v>
      </c>
      <c r="FQ2083" s="2">
        <v>4.5199999999999996</v>
      </c>
      <c r="FR2083" s="2">
        <v>4.5350000000000001</v>
      </c>
      <c r="FS2083" s="2">
        <v>4.415</v>
      </c>
      <c r="FT2083" s="2">
        <v>4.2750000000000004</v>
      </c>
      <c r="FU2083" s="2">
        <v>4.133</v>
      </c>
      <c r="FV2083" s="2">
        <v>4.1669999999999998</v>
      </c>
      <c r="FW2083" s="2">
        <v>4.2</v>
      </c>
      <c r="FX2083" s="2">
        <v>4.2450000000000001</v>
      </c>
      <c r="FY2083" s="2">
        <v>4.28</v>
      </c>
      <c r="FZ2083" s="2">
        <v>4.2850000000000001</v>
      </c>
      <c r="GA2083" s="2">
        <v>4.3099999999999996</v>
      </c>
      <c r="GB2083" s="2">
        <v>4.42</v>
      </c>
      <c r="GC2083" s="2">
        <v>4.54</v>
      </c>
      <c r="GD2083" s="2">
        <v>4.57</v>
      </c>
      <c r="GE2083" s="2">
        <v>4.45</v>
      </c>
      <c r="GF2083" s="2">
        <v>4.3099999999999996</v>
      </c>
      <c r="GG2083" s="2">
        <v>4.1680000000000001</v>
      </c>
      <c r="GH2083" s="2"/>
      <c r="GI2083" s="2"/>
      <c r="GJ2083" s="2"/>
      <c r="GK2083" s="2"/>
      <c r="GL2083" s="2"/>
      <c r="GM2083" s="2"/>
      <c r="GN2083" s="2"/>
      <c r="GO2083" s="2"/>
      <c r="GP2083" s="2"/>
      <c r="GQ2083" s="2"/>
    </row>
    <row r="2084" spans="1:199" customFormat="1" hidden="1" x14ac:dyDescent="0.2">
      <c r="A2084">
        <f t="shared" si="499"/>
        <v>3</v>
      </c>
      <c r="B2084">
        <f t="shared" si="500"/>
        <v>4</v>
      </c>
      <c r="C2084" s="1">
        <v>36992</v>
      </c>
      <c r="D2084">
        <f t="shared" si="501"/>
        <v>4</v>
      </c>
      <c r="E2084">
        <f t="shared" si="502"/>
        <v>2001</v>
      </c>
      <c r="F2084" s="17">
        <f t="shared" si="504"/>
        <v>0.14816666666666656</v>
      </c>
      <c r="G2084" s="16">
        <f t="shared" si="492"/>
        <v>-0.58533333333333371</v>
      </c>
      <c r="H2084" s="16">
        <f t="shared" si="493"/>
        <v>-9.9083333333332746E-2</v>
      </c>
      <c r="I2084" s="16">
        <f t="shared" si="494"/>
        <v>-0.68441666666666645</v>
      </c>
      <c r="J2084" s="7">
        <f>VLOOKUP(C2084,'Nymex hist.'!A:B,2,0)</f>
        <v>5.3849999999999998</v>
      </c>
      <c r="K2084" s="11">
        <f t="shared" si="503"/>
        <v>5.4798333333333327</v>
      </c>
      <c r="L2084" s="11">
        <f t="shared" si="505"/>
        <v>5.6279999999999992</v>
      </c>
      <c r="M2084" s="9">
        <f t="shared" si="495"/>
        <v>4.8964999999999996</v>
      </c>
      <c r="N2084" s="9">
        <f t="shared" si="496"/>
        <v>4.3111666666666659</v>
      </c>
      <c r="O2084" s="9">
        <f t="shared" si="497"/>
        <v>4.2120833333333332</v>
      </c>
      <c r="P2084" s="9">
        <f t="shared" si="498"/>
        <v>4.2120833333333332</v>
      </c>
      <c r="Q2084" s="9"/>
      <c r="R2084" s="8">
        <v>36992</v>
      </c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3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>
        <v>5.3849999999999998</v>
      </c>
      <c r="DO2084" s="2">
        <v>5.44</v>
      </c>
      <c r="DP2084" s="2">
        <v>5.4930000000000003</v>
      </c>
      <c r="DQ2084" s="2">
        <v>5.5279999999999996</v>
      </c>
      <c r="DR2084" s="2">
        <v>5.5110000000000001</v>
      </c>
      <c r="DS2084" s="2">
        <v>5.5220000000000002</v>
      </c>
      <c r="DT2084" s="2">
        <v>5.6520000000000001</v>
      </c>
      <c r="DU2084" s="2">
        <v>5.7670000000000003</v>
      </c>
      <c r="DV2084" s="2">
        <v>5.8070000000000004</v>
      </c>
      <c r="DW2084" s="2">
        <v>5.6269999999999998</v>
      </c>
      <c r="DX2084" s="2">
        <v>5.2869999999999999</v>
      </c>
      <c r="DY2084" s="2">
        <v>4.7320000000000002</v>
      </c>
      <c r="DZ2084" s="2">
        <v>4.5919999999999996</v>
      </c>
      <c r="EA2084" s="2">
        <v>4.6029999999999998</v>
      </c>
      <c r="EB2084" s="2">
        <v>4.6369999999999996</v>
      </c>
      <c r="EC2084" s="2">
        <v>4.6440000000000001</v>
      </c>
      <c r="ED2084" s="2">
        <v>4.6210000000000004</v>
      </c>
      <c r="EE2084" s="2">
        <v>4.6210000000000004</v>
      </c>
      <c r="EF2084" s="2">
        <v>4.7409999999999997</v>
      </c>
      <c r="EG2084" s="2">
        <v>4.8460000000000001</v>
      </c>
      <c r="EH2084" s="2">
        <v>4.8760000000000003</v>
      </c>
      <c r="EI2084" s="2">
        <v>4.7030000000000003</v>
      </c>
      <c r="EJ2084" s="2">
        <v>4.4640000000000004</v>
      </c>
      <c r="EK2084" s="2">
        <v>4.1689999999999996</v>
      </c>
      <c r="EL2084" s="2">
        <v>4.1070000000000002</v>
      </c>
      <c r="EM2084" s="2">
        <v>4.12</v>
      </c>
      <c r="EN2084" s="2">
        <v>4.1449999999999996</v>
      </c>
      <c r="EO2084" s="2">
        <v>4.17</v>
      </c>
      <c r="EP2084" s="2">
        <v>4.16</v>
      </c>
      <c r="EQ2084" s="2">
        <v>4.16</v>
      </c>
      <c r="ER2084" s="2">
        <v>4.2699999999999996</v>
      </c>
      <c r="ES2084" s="2">
        <v>4.3899999999999997</v>
      </c>
      <c r="ET2084" s="2">
        <v>4.43</v>
      </c>
      <c r="EU2084" s="2">
        <v>4.3099999999999996</v>
      </c>
      <c r="EV2084" s="2">
        <v>4.17</v>
      </c>
      <c r="EW2084" s="2">
        <v>4.0279999999999996</v>
      </c>
      <c r="EX2084" s="2">
        <v>4.0620000000000003</v>
      </c>
      <c r="EY2084" s="2">
        <v>4.0949999999999998</v>
      </c>
      <c r="EZ2084" s="2">
        <v>4.1399999999999997</v>
      </c>
      <c r="FA2084" s="2">
        <v>4.1749999999999998</v>
      </c>
      <c r="FB2084" s="2">
        <v>4.18</v>
      </c>
      <c r="FC2084" s="2">
        <v>4.2050000000000001</v>
      </c>
      <c r="FD2084" s="2">
        <v>4.3150000000000004</v>
      </c>
      <c r="FE2084" s="2">
        <v>4.4349999999999996</v>
      </c>
      <c r="FF2084" s="2">
        <v>4.43</v>
      </c>
      <c r="FG2084" s="2">
        <v>4.3099999999999996</v>
      </c>
      <c r="FH2084" s="2">
        <v>4.17</v>
      </c>
      <c r="FI2084" s="2">
        <v>4.0279999999999996</v>
      </c>
      <c r="FJ2084" s="2">
        <v>4.0620000000000003</v>
      </c>
      <c r="FK2084" s="2">
        <v>4.0949999999999998</v>
      </c>
      <c r="FL2084" s="2">
        <v>4.1399999999999997</v>
      </c>
      <c r="FM2084" s="2">
        <v>4.1749999999999998</v>
      </c>
      <c r="FN2084" s="2">
        <v>4.18</v>
      </c>
      <c r="FO2084" s="2">
        <v>4.2050000000000001</v>
      </c>
      <c r="FP2084" s="2">
        <v>4.3150000000000004</v>
      </c>
      <c r="FQ2084" s="2">
        <v>4.4349999999999996</v>
      </c>
      <c r="FR2084" s="2">
        <v>4.45</v>
      </c>
      <c r="FS2084" s="2">
        <v>4.33</v>
      </c>
      <c r="FT2084" s="2">
        <v>4.1900000000000004</v>
      </c>
      <c r="FU2084" s="2">
        <v>4.048</v>
      </c>
      <c r="FV2084" s="2">
        <v>4.0819999999999999</v>
      </c>
      <c r="FW2084" s="2">
        <v>4.1150000000000002</v>
      </c>
      <c r="FX2084" s="2">
        <v>4.16</v>
      </c>
      <c r="FY2084" s="2">
        <v>4.1950000000000003</v>
      </c>
      <c r="FZ2084" s="2">
        <v>4.2</v>
      </c>
      <c r="GA2084" s="2">
        <v>4.2249999999999996</v>
      </c>
      <c r="GB2084" s="2">
        <v>4.335</v>
      </c>
      <c r="GC2084" s="2">
        <v>4.4550000000000001</v>
      </c>
      <c r="GD2084" s="2">
        <v>4.4850000000000003</v>
      </c>
      <c r="GE2084" s="2">
        <v>4.3650000000000002</v>
      </c>
      <c r="GF2084" s="2">
        <v>4.2249999999999996</v>
      </c>
      <c r="GG2084" s="2">
        <v>4.0830000000000002</v>
      </c>
      <c r="GH2084" s="2"/>
      <c r="GI2084" s="2"/>
      <c r="GJ2084" s="2"/>
      <c r="GK2084" s="2"/>
      <c r="GL2084" s="2"/>
      <c r="GM2084" s="2"/>
      <c r="GN2084" s="2"/>
      <c r="GO2084" s="2"/>
      <c r="GP2084" s="2"/>
      <c r="GQ2084" s="2"/>
    </row>
    <row r="2085" spans="1:199" x14ac:dyDescent="0.2">
      <c r="A2085" s="36">
        <f t="shared" si="499"/>
        <v>4</v>
      </c>
      <c r="B2085" s="36">
        <f t="shared" si="500"/>
        <v>4</v>
      </c>
      <c r="C2085" s="1">
        <v>36993</v>
      </c>
      <c r="D2085">
        <f t="shared" si="501"/>
        <v>4</v>
      </c>
      <c r="E2085">
        <f t="shared" si="502"/>
        <v>2001</v>
      </c>
      <c r="F2085" s="21">
        <f t="shared" si="504"/>
        <v>0.16033333333333388</v>
      </c>
      <c r="G2085" s="21">
        <f t="shared" si="492"/>
        <v>-0.58533333333333371</v>
      </c>
      <c r="H2085" s="21">
        <f t="shared" si="493"/>
        <v>-0.10166666666666657</v>
      </c>
      <c r="I2085" s="21">
        <f t="shared" si="494"/>
        <v>-0.68700000000000028</v>
      </c>
      <c r="J2085" s="23">
        <f>VLOOKUP(C2085,'Nymex hist.'!A:B,2,0)</f>
        <v>5.3810000000000002</v>
      </c>
      <c r="K2085" s="23">
        <f t="shared" si="503"/>
        <v>5.4816666666666665</v>
      </c>
      <c r="L2085" s="23">
        <f t="shared" si="505"/>
        <v>5.6420000000000003</v>
      </c>
      <c r="M2085" s="23">
        <f t="shared" si="495"/>
        <v>4.9140833333333331</v>
      </c>
      <c r="N2085" s="23">
        <f t="shared" si="496"/>
        <v>4.3287499999999994</v>
      </c>
      <c r="O2085" s="23">
        <f t="shared" si="497"/>
        <v>4.2270833333333329</v>
      </c>
      <c r="P2085" s="23">
        <f t="shared" si="498"/>
        <v>4.2270833333333329</v>
      </c>
      <c r="R2085" s="30">
        <v>36993</v>
      </c>
      <c r="S2085" s="32"/>
      <c r="T2085" s="32"/>
      <c r="U2085" s="32"/>
      <c r="V2085" s="32"/>
      <c r="W2085" s="32"/>
      <c r="X2085" s="32"/>
      <c r="Y2085" s="32"/>
      <c r="Z2085" s="32"/>
      <c r="AA2085" s="32"/>
      <c r="AB2085" s="32"/>
      <c r="AC2085" s="32"/>
      <c r="AD2085" s="32"/>
      <c r="AE2085" s="32"/>
      <c r="AF2085" s="32"/>
      <c r="AG2085" s="32"/>
      <c r="AH2085" s="32"/>
      <c r="AI2085" s="32"/>
      <c r="AJ2085" s="34"/>
      <c r="AK2085" s="32"/>
      <c r="AL2085" s="32"/>
      <c r="AM2085" s="32"/>
      <c r="AN2085" s="32"/>
      <c r="AO2085" s="32"/>
      <c r="AP2085" s="32"/>
      <c r="AQ2085" s="32"/>
      <c r="AR2085" s="32"/>
      <c r="AS2085" s="32"/>
      <c r="AT2085" s="32"/>
      <c r="AU2085" s="32"/>
      <c r="AV2085" s="32"/>
      <c r="AW2085" s="32"/>
      <c r="AX2085" s="32"/>
      <c r="AY2085" s="32"/>
      <c r="AZ2085" s="32"/>
      <c r="BA2085" s="32"/>
      <c r="BB2085" s="32"/>
      <c r="BC2085" s="32"/>
      <c r="BD2085" s="32"/>
      <c r="BE2085" s="32"/>
      <c r="BF2085" s="32"/>
      <c r="BG2085" s="32"/>
      <c r="BH2085" s="32"/>
      <c r="BI2085" s="32"/>
      <c r="BJ2085" s="32"/>
      <c r="BK2085" s="32"/>
      <c r="BL2085" s="32"/>
      <c r="BM2085" s="32"/>
      <c r="BN2085" s="32"/>
      <c r="BO2085" s="32"/>
      <c r="BP2085" s="32"/>
      <c r="BQ2085" s="32"/>
      <c r="BR2085" s="32"/>
      <c r="BS2085" s="32"/>
      <c r="BT2085" s="32"/>
      <c r="BU2085" s="32"/>
      <c r="BV2085" s="32"/>
      <c r="BW2085" s="32"/>
      <c r="BX2085" s="32"/>
      <c r="BY2085" s="32"/>
      <c r="BZ2085" s="32"/>
      <c r="CA2085" s="32"/>
      <c r="CB2085" s="32"/>
      <c r="CC2085" s="32"/>
      <c r="CD2085" s="32"/>
      <c r="CE2085" s="32"/>
      <c r="CF2085" s="32"/>
      <c r="CG2085" s="32"/>
      <c r="CH2085" s="32"/>
      <c r="CI2085" s="32"/>
      <c r="CJ2085" s="32"/>
      <c r="CK2085" s="32"/>
      <c r="CL2085" s="32"/>
      <c r="CM2085" s="32"/>
      <c r="CN2085" s="32"/>
      <c r="CO2085" s="32"/>
      <c r="CP2085" s="32"/>
      <c r="CQ2085" s="32"/>
      <c r="CR2085" s="32"/>
      <c r="CS2085" s="32"/>
      <c r="CT2085" s="32"/>
      <c r="CU2085" s="32"/>
      <c r="CV2085" s="32"/>
      <c r="CW2085" s="32"/>
      <c r="CX2085" s="32"/>
      <c r="CY2085" s="32"/>
      <c r="CZ2085" s="32"/>
      <c r="DA2085" s="32"/>
      <c r="DB2085" s="32"/>
      <c r="DC2085" s="32"/>
      <c r="DD2085" s="32"/>
      <c r="DE2085" s="32"/>
      <c r="DF2085" s="32"/>
      <c r="DG2085" s="32"/>
      <c r="DH2085" s="32"/>
      <c r="DI2085" s="32"/>
      <c r="DJ2085" s="32"/>
      <c r="DK2085" s="32"/>
      <c r="DL2085" s="32"/>
      <c r="DM2085" s="32"/>
      <c r="DN2085" s="32">
        <v>5.3810000000000002</v>
      </c>
      <c r="DO2085" s="32">
        <v>5.4379999999999997</v>
      </c>
      <c r="DP2085" s="32">
        <v>5.4930000000000003</v>
      </c>
      <c r="DQ2085" s="32">
        <v>5.53</v>
      </c>
      <c r="DR2085" s="32">
        <v>5.5179999999999998</v>
      </c>
      <c r="DS2085" s="32">
        <v>5.53</v>
      </c>
      <c r="DT2085" s="32">
        <v>5.66</v>
      </c>
      <c r="DU2085" s="32">
        <v>5.78</v>
      </c>
      <c r="DV2085" s="32">
        <v>5.8250000000000002</v>
      </c>
      <c r="DW2085" s="32">
        <v>5.64</v>
      </c>
      <c r="DX2085" s="32">
        <v>5.3049999999999997</v>
      </c>
      <c r="DY2085" s="32">
        <v>4.75</v>
      </c>
      <c r="DZ2085" s="32">
        <v>4.6050000000000004</v>
      </c>
      <c r="EA2085" s="32">
        <v>4.6159999999999997</v>
      </c>
      <c r="EB2085" s="32">
        <v>4.6500000000000004</v>
      </c>
      <c r="EC2085" s="32">
        <v>4.6589999999999998</v>
      </c>
      <c r="ED2085" s="32">
        <v>4.6390000000000002</v>
      </c>
      <c r="EE2085" s="32">
        <v>4.6449999999999996</v>
      </c>
      <c r="EF2085" s="32">
        <v>4.7649999999999997</v>
      </c>
      <c r="EG2085" s="32">
        <v>4.87</v>
      </c>
      <c r="EH2085" s="32">
        <v>4.9000000000000004</v>
      </c>
      <c r="EI2085" s="32">
        <v>4.7270000000000003</v>
      </c>
      <c r="EJ2085" s="32">
        <v>4.4880000000000004</v>
      </c>
      <c r="EK2085" s="32">
        <v>4.1879999999999997</v>
      </c>
      <c r="EL2085" s="32">
        <v>4.1219999999999999</v>
      </c>
      <c r="EM2085" s="32">
        <v>4.1349999999999998</v>
      </c>
      <c r="EN2085" s="32">
        <v>4.16</v>
      </c>
      <c r="EO2085" s="32">
        <v>4.1849999999999996</v>
      </c>
      <c r="EP2085" s="32">
        <v>4.1749999999999998</v>
      </c>
      <c r="EQ2085" s="32">
        <v>4.1749999999999998</v>
      </c>
      <c r="ER2085" s="32">
        <v>4.2850000000000001</v>
      </c>
      <c r="ES2085" s="32">
        <v>4.4050000000000002</v>
      </c>
      <c r="ET2085" s="32">
        <v>4.4450000000000003</v>
      </c>
      <c r="EU2085" s="32">
        <v>4.3250000000000002</v>
      </c>
      <c r="EV2085" s="32">
        <v>4.1849999999999996</v>
      </c>
      <c r="EW2085" s="32">
        <v>4.0430000000000001</v>
      </c>
      <c r="EX2085" s="32">
        <v>4.077</v>
      </c>
      <c r="EY2085" s="32">
        <v>4.1100000000000003</v>
      </c>
      <c r="EZ2085" s="32">
        <v>4.1550000000000002</v>
      </c>
      <c r="FA2085" s="32">
        <v>4.1900000000000004</v>
      </c>
      <c r="FB2085" s="32">
        <v>4.1950000000000003</v>
      </c>
      <c r="FC2085" s="32">
        <v>4.22</v>
      </c>
      <c r="FD2085" s="32">
        <v>4.33</v>
      </c>
      <c r="FE2085" s="32">
        <v>4.45</v>
      </c>
      <c r="FF2085" s="32">
        <v>4.4450000000000003</v>
      </c>
      <c r="FG2085" s="32">
        <v>4.3250000000000002</v>
      </c>
      <c r="FH2085" s="32">
        <v>4.1849999999999996</v>
      </c>
      <c r="FI2085" s="32">
        <v>4.0430000000000001</v>
      </c>
      <c r="FJ2085" s="32">
        <v>4.077</v>
      </c>
      <c r="FK2085" s="32">
        <v>4.1100000000000003</v>
      </c>
      <c r="FL2085" s="32">
        <v>4.1550000000000002</v>
      </c>
      <c r="FM2085" s="32">
        <v>4.1900000000000004</v>
      </c>
      <c r="FN2085" s="32">
        <v>4.1950000000000003</v>
      </c>
      <c r="FO2085" s="32">
        <v>4.22</v>
      </c>
      <c r="FP2085" s="32">
        <v>4.33</v>
      </c>
      <c r="FQ2085" s="32">
        <v>4.45</v>
      </c>
      <c r="FR2085" s="32">
        <v>4.4649999999999999</v>
      </c>
      <c r="FS2085" s="32">
        <v>4.3449999999999998</v>
      </c>
      <c r="FT2085" s="32">
        <v>4.2050000000000001</v>
      </c>
      <c r="FU2085" s="32">
        <v>4.0629999999999997</v>
      </c>
      <c r="FV2085" s="32">
        <v>4.0970000000000004</v>
      </c>
      <c r="FW2085" s="32">
        <v>4.13</v>
      </c>
      <c r="FX2085" s="32">
        <v>4.1749999999999998</v>
      </c>
      <c r="FY2085" s="32">
        <v>4.21</v>
      </c>
      <c r="FZ2085" s="32">
        <v>4.2149999999999999</v>
      </c>
      <c r="GA2085" s="32">
        <v>4.24</v>
      </c>
      <c r="GB2085" s="32">
        <v>4.3499999999999996</v>
      </c>
      <c r="GC2085" s="32">
        <v>4.47</v>
      </c>
      <c r="GD2085" s="32">
        <v>4.5</v>
      </c>
      <c r="GE2085" s="32">
        <v>4.38</v>
      </c>
      <c r="GF2085" s="32">
        <v>4.24</v>
      </c>
      <c r="GG2085" s="32">
        <v>4.0979999999999999</v>
      </c>
      <c r="GH2085" s="32"/>
      <c r="GI2085" s="32"/>
      <c r="GJ2085" s="32"/>
      <c r="GK2085" s="32"/>
      <c r="GL2085" s="32"/>
      <c r="GM2085" s="32"/>
      <c r="GN2085" s="32"/>
      <c r="GO2085" s="32"/>
      <c r="GP2085" s="32"/>
      <c r="GQ2085" s="32"/>
    </row>
    <row r="2086" spans="1:199" customFormat="1" hidden="1" x14ac:dyDescent="0.2">
      <c r="A2086">
        <f t="shared" si="499"/>
        <v>1</v>
      </c>
      <c r="B2086">
        <f t="shared" si="500"/>
        <v>4</v>
      </c>
      <c r="C2086" s="1">
        <v>36997</v>
      </c>
      <c r="D2086">
        <f t="shared" si="501"/>
        <v>4</v>
      </c>
      <c r="E2086">
        <f t="shared" si="502"/>
        <v>2001</v>
      </c>
      <c r="F2086" s="17">
        <f t="shared" si="504"/>
        <v>0.15286666666666626</v>
      </c>
      <c r="G2086" s="16">
        <f t="shared" si="492"/>
        <v>-0.60258333333333169</v>
      </c>
      <c r="H2086" s="16">
        <f t="shared" si="493"/>
        <v>-0.10441666666666727</v>
      </c>
      <c r="I2086" s="16">
        <f t="shared" si="494"/>
        <v>-0.70699999999999896</v>
      </c>
      <c r="J2086" s="7">
        <f>VLOOKUP(C2086,'Nymex hist.'!A:B,2,0)</f>
        <v>5.516</v>
      </c>
      <c r="K2086" s="11">
        <f t="shared" si="503"/>
        <v>5.6103333333333332</v>
      </c>
      <c r="L2086" s="11">
        <f t="shared" si="505"/>
        <v>5.7631999999999994</v>
      </c>
      <c r="M2086" s="9">
        <f t="shared" si="495"/>
        <v>5.0110833333333327</v>
      </c>
      <c r="N2086" s="9">
        <f t="shared" si="496"/>
        <v>4.408500000000001</v>
      </c>
      <c r="O2086" s="9">
        <f t="shared" si="497"/>
        <v>4.3040833333333337</v>
      </c>
      <c r="P2086" s="9">
        <f t="shared" si="498"/>
        <v>4.2990833333333338</v>
      </c>
      <c r="Q2086" s="9"/>
      <c r="R2086" s="8">
        <v>36997</v>
      </c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3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>
        <v>5.516</v>
      </c>
      <c r="DO2086" s="2">
        <v>5.5679999999999996</v>
      </c>
      <c r="DP2086" s="2">
        <v>5.62</v>
      </c>
      <c r="DQ2086" s="2">
        <v>5.6550000000000002</v>
      </c>
      <c r="DR2086" s="2">
        <v>5.6449999999999996</v>
      </c>
      <c r="DS2086" s="2">
        <v>5.6580000000000004</v>
      </c>
      <c r="DT2086" s="2">
        <v>5.79</v>
      </c>
      <c r="DU2086" s="2">
        <v>5.907</v>
      </c>
      <c r="DV2086" s="2">
        <v>5.9470000000000001</v>
      </c>
      <c r="DW2086" s="2">
        <v>5.7569999999999997</v>
      </c>
      <c r="DX2086" s="2">
        <v>5.415</v>
      </c>
      <c r="DY2086" s="2">
        <v>4.8449999999999998</v>
      </c>
      <c r="DZ2086" s="2">
        <v>4.6950000000000003</v>
      </c>
      <c r="EA2086" s="2">
        <v>4.7060000000000004</v>
      </c>
      <c r="EB2086" s="2">
        <v>4.74</v>
      </c>
      <c r="EC2086" s="2">
        <v>4.75</v>
      </c>
      <c r="ED2086" s="2">
        <v>4.7290000000000001</v>
      </c>
      <c r="EE2086" s="2">
        <v>4.7350000000000003</v>
      </c>
      <c r="EF2086" s="2">
        <v>4.8550000000000004</v>
      </c>
      <c r="EG2086" s="2">
        <v>4.9589999999999996</v>
      </c>
      <c r="EH2086" s="2">
        <v>4.99</v>
      </c>
      <c r="EI2086" s="2">
        <v>4.8140000000000001</v>
      </c>
      <c r="EJ2086" s="2">
        <v>4.5750000000000002</v>
      </c>
      <c r="EK2086" s="2">
        <v>4.2649999999999997</v>
      </c>
      <c r="EL2086" s="2">
        <v>4.1989999999999998</v>
      </c>
      <c r="EM2086" s="2">
        <v>4.2119999999999997</v>
      </c>
      <c r="EN2086" s="2">
        <v>4.2370000000000001</v>
      </c>
      <c r="EO2086" s="2">
        <v>4.2619999999999996</v>
      </c>
      <c r="EP2086" s="2">
        <v>4.2519999999999998</v>
      </c>
      <c r="EQ2086" s="2">
        <v>4.2519999999999998</v>
      </c>
      <c r="ER2086" s="2">
        <v>4.3620000000000001</v>
      </c>
      <c r="ES2086" s="2">
        <v>4.4820000000000002</v>
      </c>
      <c r="ET2086" s="2">
        <v>4.5220000000000002</v>
      </c>
      <c r="EU2086" s="2">
        <v>4.4020000000000001</v>
      </c>
      <c r="EV2086" s="2">
        <v>4.2619999999999996</v>
      </c>
      <c r="EW2086" s="2">
        <v>4.12</v>
      </c>
      <c r="EX2086" s="2">
        <v>4.1539999999999999</v>
      </c>
      <c r="EY2086" s="2">
        <v>4.1870000000000003</v>
      </c>
      <c r="EZ2086" s="2">
        <v>4.2320000000000002</v>
      </c>
      <c r="FA2086" s="2">
        <v>4.2670000000000003</v>
      </c>
      <c r="FB2086" s="2">
        <v>4.2720000000000002</v>
      </c>
      <c r="FC2086" s="2">
        <v>4.2969999999999997</v>
      </c>
      <c r="FD2086" s="2">
        <v>4.407</v>
      </c>
      <c r="FE2086" s="2">
        <v>4.5270000000000001</v>
      </c>
      <c r="FF2086" s="2">
        <v>4.5170000000000003</v>
      </c>
      <c r="FG2086" s="2">
        <v>4.3970000000000002</v>
      </c>
      <c r="FH2086" s="2">
        <v>4.2569999999999997</v>
      </c>
      <c r="FI2086" s="2">
        <v>4.1150000000000002</v>
      </c>
      <c r="FJ2086" s="2">
        <v>4.149</v>
      </c>
      <c r="FK2086" s="2">
        <v>4.1820000000000004</v>
      </c>
      <c r="FL2086" s="2">
        <v>4.2270000000000003</v>
      </c>
      <c r="FM2086" s="2">
        <v>4.2619999999999996</v>
      </c>
      <c r="FN2086" s="2">
        <v>4.2670000000000003</v>
      </c>
      <c r="FO2086" s="2">
        <v>4.2919999999999998</v>
      </c>
      <c r="FP2086" s="2">
        <v>4.4020000000000001</v>
      </c>
      <c r="FQ2086" s="2">
        <v>4.5220000000000002</v>
      </c>
      <c r="FR2086" s="2">
        <v>4.5369999999999999</v>
      </c>
      <c r="FS2086" s="2">
        <v>4.4169999999999998</v>
      </c>
      <c r="FT2086" s="2">
        <v>4.2770000000000001</v>
      </c>
      <c r="FU2086" s="2">
        <v>4.1349999999999998</v>
      </c>
      <c r="FV2086" s="2">
        <v>4.1689999999999996</v>
      </c>
      <c r="FW2086" s="2">
        <v>4.202</v>
      </c>
      <c r="FX2086" s="2">
        <v>4.2469999999999999</v>
      </c>
      <c r="FY2086" s="2">
        <v>4.282</v>
      </c>
      <c r="FZ2086" s="2">
        <v>4.2869999999999999</v>
      </c>
      <c r="GA2086" s="2">
        <v>4.3120000000000003</v>
      </c>
      <c r="GB2086" s="2">
        <v>4.4219999999999997</v>
      </c>
      <c r="GC2086" s="2">
        <v>4.5419999999999998</v>
      </c>
      <c r="GD2086" s="2">
        <v>4.5720000000000001</v>
      </c>
      <c r="GE2086" s="2">
        <v>4.452</v>
      </c>
      <c r="GF2086" s="2">
        <v>4.3120000000000003</v>
      </c>
      <c r="GG2086" s="2">
        <v>4.17</v>
      </c>
      <c r="GH2086" s="2"/>
      <c r="GI2086" s="2"/>
      <c r="GJ2086" s="2"/>
      <c r="GK2086" s="2"/>
      <c r="GL2086" s="2"/>
      <c r="GM2086" s="2"/>
      <c r="GN2086" s="2"/>
      <c r="GO2086" s="2"/>
      <c r="GP2086" s="2"/>
      <c r="GQ2086" s="2"/>
    </row>
    <row r="2087" spans="1:199" customFormat="1" hidden="1" x14ac:dyDescent="0.2">
      <c r="A2087">
        <f t="shared" si="499"/>
        <v>2</v>
      </c>
      <c r="B2087">
        <f t="shared" si="500"/>
        <v>4</v>
      </c>
      <c r="C2087" s="1">
        <v>36998</v>
      </c>
      <c r="D2087">
        <f t="shared" si="501"/>
        <v>4</v>
      </c>
      <c r="E2087">
        <f t="shared" si="502"/>
        <v>2001</v>
      </c>
      <c r="F2087" s="17">
        <f t="shared" si="504"/>
        <v>0.19056666666666811</v>
      </c>
      <c r="G2087" s="16">
        <f t="shared" si="492"/>
        <v>-0.56016666666666737</v>
      </c>
      <c r="H2087" s="16">
        <f t="shared" si="493"/>
        <v>-0.10041666666666682</v>
      </c>
      <c r="I2087" s="16">
        <f t="shared" si="494"/>
        <v>-0.66058333333333419</v>
      </c>
      <c r="J2087" s="7">
        <f>VLOOKUP(C2087,'Nymex hist.'!A:B,2,0)</f>
        <v>5.2480000000000002</v>
      </c>
      <c r="K2087" s="11">
        <f t="shared" si="503"/>
        <v>5.3518333333333326</v>
      </c>
      <c r="L2087" s="11">
        <f t="shared" si="505"/>
        <v>5.5424000000000007</v>
      </c>
      <c r="M2087" s="9">
        <f t="shared" si="495"/>
        <v>4.8840000000000003</v>
      </c>
      <c r="N2087" s="9">
        <f t="shared" si="496"/>
        <v>4.323833333333333</v>
      </c>
      <c r="O2087" s="9">
        <f t="shared" si="497"/>
        <v>4.2234166666666662</v>
      </c>
      <c r="P2087" s="9">
        <f t="shared" si="498"/>
        <v>4.2234166666666662</v>
      </c>
      <c r="Q2087" s="9"/>
      <c r="R2087" s="8">
        <v>36998</v>
      </c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3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>
        <v>5.2480000000000002</v>
      </c>
      <c r="DO2087" s="2">
        <v>5.3029999999999999</v>
      </c>
      <c r="DP2087" s="2">
        <v>5.3579999999999997</v>
      </c>
      <c r="DQ2087" s="2">
        <v>5.3979999999999997</v>
      </c>
      <c r="DR2087" s="2">
        <v>5.3929999999999998</v>
      </c>
      <c r="DS2087" s="2">
        <v>5.4109999999999996</v>
      </c>
      <c r="DT2087" s="2">
        <v>5.5460000000000003</v>
      </c>
      <c r="DU2087" s="2">
        <v>5.673</v>
      </c>
      <c r="DV2087" s="2">
        <v>5.7229999999999999</v>
      </c>
      <c r="DW2087" s="2">
        <v>5.5449999999999999</v>
      </c>
      <c r="DX2087" s="2">
        <v>5.2249999999999996</v>
      </c>
      <c r="DY2087" s="2">
        <v>4.7249999999999996</v>
      </c>
      <c r="DZ2087" s="2">
        <v>4.58</v>
      </c>
      <c r="EA2087" s="2">
        <v>4.5970000000000004</v>
      </c>
      <c r="EB2087" s="2">
        <v>4.6420000000000003</v>
      </c>
      <c r="EC2087" s="2">
        <v>4.6550000000000002</v>
      </c>
      <c r="ED2087" s="2">
        <v>4.6369999999999996</v>
      </c>
      <c r="EE2087" s="2">
        <v>4.6449999999999996</v>
      </c>
      <c r="EF2087" s="2">
        <v>4.7649999999999997</v>
      </c>
      <c r="EG2087" s="2">
        <v>4.8689999999999998</v>
      </c>
      <c r="EH2087" s="2">
        <v>4.9000000000000004</v>
      </c>
      <c r="EI2087" s="2">
        <v>4.7240000000000002</v>
      </c>
      <c r="EJ2087" s="2">
        <v>4.4850000000000003</v>
      </c>
      <c r="EK2087" s="2">
        <v>4.1749999999999998</v>
      </c>
      <c r="EL2087" s="2">
        <v>4.109</v>
      </c>
      <c r="EM2087" s="2">
        <v>4.1289999999999996</v>
      </c>
      <c r="EN2087" s="2">
        <v>4.1539999999999999</v>
      </c>
      <c r="EO2087" s="2">
        <v>4.1790000000000003</v>
      </c>
      <c r="EP2087" s="2">
        <v>4.1689999999999996</v>
      </c>
      <c r="EQ2087" s="2">
        <v>4.1740000000000004</v>
      </c>
      <c r="ER2087" s="2">
        <v>4.2839999999999998</v>
      </c>
      <c r="ES2087" s="2">
        <v>4.4039999999999999</v>
      </c>
      <c r="ET2087" s="2">
        <v>4.444</v>
      </c>
      <c r="EU2087" s="2">
        <v>4.3239999999999998</v>
      </c>
      <c r="EV2087" s="2">
        <v>4.1840000000000002</v>
      </c>
      <c r="EW2087" s="2">
        <v>4.0419999999999998</v>
      </c>
      <c r="EX2087" s="2">
        <v>4.0640000000000001</v>
      </c>
      <c r="EY2087" s="2">
        <v>4.1040000000000001</v>
      </c>
      <c r="EZ2087" s="2">
        <v>4.149</v>
      </c>
      <c r="FA2087" s="2">
        <v>4.1840000000000002</v>
      </c>
      <c r="FB2087" s="2">
        <v>4.1890000000000001</v>
      </c>
      <c r="FC2087" s="2">
        <v>4.2190000000000003</v>
      </c>
      <c r="FD2087" s="2">
        <v>4.3289999999999997</v>
      </c>
      <c r="FE2087" s="2">
        <v>4.4489999999999998</v>
      </c>
      <c r="FF2087" s="2">
        <v>4.444</v>
      </c>
      <c r="FG2087" s="2">
        <v>4.3239999999999998</v>
      </c>
      <c r="FH2087" s="2">
        <v>4.1840000000000002</v>
      </c>
      <c r="FI2087" s="2">
        <v>4.0419999999999998</v>
      </c>
      <c r="FJ2087" s="2">
        <v>4.0640000000000001</v>
      </c>
      <c r="FK2087" s="2">
        <v>4.1040000000000001</v>
      </c>
      <c r="FL2087" s="2">
        <v>4.149</v>
      </c>
      <c r="FM2087" s="2">
        <v>4.1840000000000002</v>
      </c>
      <c r="FN2087" s="2">
        <v>4.1890000000000001</v>
      </c>
      <c r="FO2087" s="2">
        <v>4.2190000000000003</v>
      </c>
      <c r="FP2087" s="2">
        <v>4.3289999999999997</v>
      </c>
      <c r="FQ2087" s="2">
        <v>4.4489999999999998</v>
      </c>
      <c r="FR2087" s="2">
        <v>4.4640000000000004</v>
      </c>
      <c r="FS2087" s="2">
        <v>4.3440000000000003</v>
      </c>
      <c r="FT2087" s="2">
        <v>4.2039999999999997</v>
      </c>
      <c r="FU2087" s="2">
        <v>4.0620000000000003</v>
      </c>
      <c r="FV2087" s="2">
        <v>4.0839999999999996</v>
      </c>
      <c r="FW2087" s="2">
        <v>4.1239999999999997</v>
      </c>
      <c r="FX2087" s="2">
        <v>4.1689999999999996</v>
      </c>
      <c r="FY2087" s="2">
        <v>4.2039999999999997</v>
      </c>
      <c r="FZ2087" s="2">
        <v>4.2089999999999996</v>
      </c>
      <c r="GA2087" s="2">
        <v>4.2389999999999999</v>
      </c>
      <c r="GB2087" s="2">
        <v>4.3490000000000002</v>
      </c>
      <c r="GC2087" s="2">
        <v>4.4690000000000003</v>
      </c>
      <c r="GD2087" s="2">
        <v>4.4989999999999997</v>
      </c>
      <c r="GE2087" s="2">
        <v>4.3789999999999996</v>
      </c>
      <c r="GF2087" s="2">
        <v>4.2389999999999999</v>
      </c>
      <c r="GG2087" s="2">
        <v>4.0970000000000004</v>
      </c>
      <c r="GH2087" s="2"/>
      <c r="GI2087" s="2"/>
      <c r="GJ2087" s="2"/>
      <c r="GK2087" s="2"/>
      <c r="GL2087" s="2"/>
      <c r="GM2087" s="2"/>
      <c r="GN2087" s="2"/>
      <c r="GO2087" s="2"/>
      <c r="GP2087" s="2"/>
      <c r="GQ2087" s="2"/>
    </row>
    <row r="2088" spans="1:199" customFormat="1" hidden="1" x14ac:dyDescent="0.2">
      <c r="A2088">
        <f t="shared" si="499"/>
        <v>3</v>
      </c>
      <c r="B2088">
        <f t="shared" si="500"/>
        <v>4</v>
      </c>
      <c r="C2088" s="1">
        <v>36999</v>
      </c>
      <c r="D2088">
        <f t="shared" si="501"/>
        <v>4</v>
      </c>
      <c r="E2088">
        <f t="shared" si="502"/>
        <v>2001</v>
      </c>
      <c r="F2088" s="17">
        <f t="shared" si="504"/>
        <v>0.21016666666666683</v>
      </c>
      <c r="G2088" s="16">
        <f t="shared" si="492"/>
        <v>-0.53783333333333339</v>
      </c>
      <c r="H2088" s="16">
        <f t="shared" si="493"/>
        <v>-8.7083333333333179E-2</v>
      </c>
      <c r="I2088" s="16">
        <f t="shared" si="494"/>
        <v>-0.62491666666666656</v>
      </c>
      <c r="J2088" s="7">
        <f>VLOOKUP(C2088,'Nymex hist.'!A:B,2,0)</f>
        <v>5.1479999999999997</v>
      </c>
      <c r="K2088" s="11">
        <f t="shared" si="503"/>
        <v>5.2478333333333333</v>
      </c>
      <c r="L2088" s="11">
        <f t="shared" si="505"/>
        <v>5.4580000000000002</v>
      </c>
      <c r="M2088" s="9">
        <f t="shared" si="495"/>
        <v>4.876666666666666</v>
      </c>
      <c r="N2088" s="9">
        <f t="shared" si="496"/>
        <v>4.3388333333333327</v>
      </c>
      <c r="O2088" s="9">
        <f t="shared" si="497"/>
        <v>4.2517499999999995</v>
      </c>
      <c r="P2088" s="9">
        <f t="shared" si="498"/>
        <v>4.261750000000001</v>
      </c>
      <c r="Q2088" s="9"/>
      <c r="R2088" s="8">
        <v>36999</v>
      </c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3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>
        <v>5.1479999999999997</v>
      </c>
      <c r="DO2088" s="2">
        <v>5.1929999999999996</v>
      </c>
      <c r="DP2088" s="2">
        <v>5.2530000000000001</v>
      </c>
      <c r="DQ2088" s="2">
        <v>5.2949999999999999</v>
      </c>
      <c r="DR2088" s="2">
        <v>5.29</v>
      </c>
      <c r="DS2088" s="2">
        <v>5.3079999999999998</v>
      </c>
      <c r="DT2088" s="2">
        <v>5.4450000000000003</v>
      </c>
      <c r="DU2088" s="2">
        <v>5.5750000000000002</v>
      </c>
      <c r="DV2088" s="2">
        <v>5.625</v>
      </c>
      <c r="DW2088" s="2">
        <v>5.4649999999999999</v>
      </c>
      <c r="DX2088" s="2">
        <v>5.18</v>
      </c>
      <c r="DY2088" s="2">
        <v>4.74</v>
      </c>
      <c r="DZ2088" s="2">
        <v>4.5949999999999998</v>
      </c>
      <c r="EA2088" s="2">
        <v>4.6120000000000001</v>
      </c>
      <c r="EB2088" s="2">
        <v>4.657</v>
      </c>
      <c r="EC2088" s="2">
        <v>4.67</v>
      </c>
      <c r="ED2088" s="2">
        <v>4.6520000000000001</v>
      </c>
      <c r="EE2088" s="2">
        <v>4.66</v>
      </c>
      <c r="EF2088" s="2">
        <v>4.78</v>
      </c>
      <c r="EG2088" s="2">
        <v>4.8840000000000003</v>
      </c>
      <c r="EH2088" s="2">
        <v>4.915</v>
      </c>
      <c r="EI2088" s="2">
        <v>4.7389999999999999</v>
      </c>
      <c r="EJ2088" s="2">
        <v>4.5</v>
      </c>
      <c r="EK2088" s="2">
        <v>4.1900000000000004</v>
      </c>
      <c r="EL2088" s="2">
        <v>4.1239999999999997</v>
      </c>
      <c r="EM2088" s="2">
        <v>4.1440000000000001</v>
      </c>
      <c r="EN2088" s="2">
        <v>4.1689999999999996</v>
      </c>
      <c r="EO2088" s="2">
        <v>4.194</v>
      </c>
      <c r="EP2088" s="2">
        <v>4.1840000000000002</v>
      </c>
      <c r="EQ2088" s="2">
        <v>4.1890000000000001</v>
      </c>
      <c r="ER2088" s="2">
        <v>4.2990000000000004</v>
      </c>
      <c r="ES2088" s="2">
        <v>4.4189999999999996</v>
      </c>
      <c r="ET2088" s="2">
        <v>4.4589999999999996</v>
      </c>
      <c r="EU2088" s="2">
        <v>4.3390000000000004</v>
      </c>
      <c r="EV2088" s="2">
        <v>4.1989999999999998</v>
      </c>
      <c r="EW2088" s="2">
        <v>4.0570000000000004</v>
      </c>
      <c r="EX2088" s="2">
        <v>4.0990000000000002</v>
      </c>
      <c r="EY2088" s="2">
        <v>4.1390000000000002</v>
      </c>
      <c r="EZ2088" s="2">
        <v>4.1840000000000002</v>
      </c>
      <c r="FA2088" s="2">
        <v>4.2190000000000003</v>
      </c>
      <c r="FB2088" s="2">
        <v>4.2240000000000002</v>
      </c>
      <c r="FC2088" s="2">
        <v>4.2539999999999996</v>
      </c>
      <c r="FD2088" s="2">
        <v>4.3639999999999999</v>
      </c>
      <c r="FE2088" s="2">
        <v>4.484</v>
      </c>
      <c r="FF2088" s="2">
        <v>4.4690000000000003</v>
      </c>
      <c r="FG2088" s="2">
        <v>4.3490000000000002</v>
      </c>
      <c r="FH2088" s="2">
        <v>4.2089999999999996</v>
      </c>
      <c r="FI2088" s="2">
        <v>4.0670000000000002</v>
      </c>
      <c r="FJ2088" s="2">
        <v>4.109</v>
      </c>
      <c r="FK2088" s="2">
        <v>4.149</v>
      </c>
      <c r="FL2088" s="2">
        <v>4.194</v>
      </c>
      <c r="FM2088" s="2">
        <v>4.2290000000000001</v>
      </c>
      <c r="FN2088" s="2">
        <v>4.234</v>
      </c>
      <c r="FO2088" s="2">
        <v>4.2640000000000002</v>
      </c>
      <c r="FP2088" s="2">
        <v>4.3739999999999997</v>
      </c>
      <c r="FQ2088" s="2">
        <v>4.4939999999999998</v>
      </c>
      <c r="FR2088" s="2">
        <v>4.4939999999999998</v>
      </c>
      <c r="FS2088" s="2">
        <v>4.3739999999999997</v>
      </c>
      <c r="FT2088" s="2">
        <v>4.234</v>
      </c>
      <c r="FU2088" s="2">
        <v>4.0919999999999996</v>
      </c>
      <c r="FV2088" s="2">
        <v>4.1340000000000003</v>
      </c>
      <c r="FW2088" s="2">
        <v>4.1740000000000004</v>
      </c>
      <c r="FX2088" s="2">
        <v>4.2190000000000003</v>
      </c>
      <c r="FY2088" s="2">
        <v>4.2539999999999996</v>
      </c>
      <c r="FZ2088" s="2">
        <v>4.2590000000000003</v>
      </c>
      <c r="GA2088" s="2">
        <v>4.2889999999999997</v>
      </c>
      <c r="GB2088" s="2">
        <v>4.399</v>
      </c>
      <c r="GC2088" s="2">
        <v>4.5190000000000001</v>
      </c>
      <c r="GD2088" s="2">
        <v>4.5339999999999998</v>
      </c>
      <c r="GE2088" s="2">
        <v>4.4139999999999997</v>
      </c>
      <c r="GF2088" s="2">
        <v>4.274</v>
      </c>
      <c r="GG2088" s="2">
        <v>4.1319999999999997</v>
      </c>
      <c r="GH2088" s="2"/>
      <c r="GI2088" s="2"/>
      <c r="GJ2088" s="2"/>
      <c r="GK2088" s="2"/>
      <c r="GL2088" s="2"/>
      <c r="GM2088" s="2"/>
      <c r="GN2088" s="2"/>
      <c r="GO2088" s="2"/>
      <c r="GP2088" s="2"/>
      <c r="GQ2088" s="2"/>
    </row>
    <row r="2089" spans="1:199" x14ac:dyDescent="0.2">
      <c r="A2089" s="36">
        <f t="shared" si="499"/>
        <v>4</v>
      </c>
      <c r="B2089" s="36">
        <f t="shared" si="500"/>
        <v>4</v>
      </c>
      <c r="C2089" s="1">
        <v>37000</v>
      </c>
      <c r="D2089">
        <f t="shared" si="501"/>
        <v>4</v>
      </c>
      <c r="E2089">
        <f t="shared" si="502"/>
        <v>2001</v>
      </c>
      <c r="F2089" s="21">
        <f t="shared" si="504"/>
        <v>0.22249999999999925</v>
      </c>
      <c r="G2089" s="21">
        <f t="shared" si="492"/>
        <v>-0.51308333333333334</v>
      </c>
      <c r="H2089" s="21">
        <f t="shared" si="493"/>
        <v>-7.4416666666666131E-2</v>
      </c>
      <c r="I2089" s="21">
        <f t="shared" si="494"/>
        <v>-0.58749999999999947</v>
      </c>
      <c r="J2089" s="23">
        <f>VLOOKUP(C2089,'Nymex hist.'!A:B,2,0)</f>
        <v>5.101</v>
      </c>
      <c r="K2089" s="23">
        <f t="shared" si="503"/>
        <v>5.2084999999999999</v>
      </c>
      <c r="L2089" s="23">
        <f t="shared" si="505"/>
        <v>5.4309999999999992</v>
      </c>
      <c r="M2089" s="23">
        <f t="shared" si="495"/>
        <v>4.8585833333333328</v>
      </c>
      <c r="N2089" s="23">
        <f t="shared" si="496"/>
        <v>4.3454999999999995</v>
      </c>
      <c r="O2089" s="23">
        <f t="shared" si="497"/>
        <v>4.2710833333333333</v>
      </c>
      <c r="P2089" s="23">
        <f t="shared" si="498"/>
        <v>4.2760833333333332</v>
      </c>
      <c r="R2089" s="30">
        <v>37000</v>
      </c>
      <c r="S2089" s="32"/>
      <c r="T2089" s="32"/>
      <c r="U2089" s="32"/>
      <c r="V2089" s="32"/>
      <c r="W2089" s="32"/>
      <c r="X2089" s="32"/>
      <c r="Y2089" s="32"/>
      <c r="Z2089" s="32"/>
      <c r="AA2089" s="32"/>
      <c r="AB2089" s="32"/>
      <c r="AC2089" s="32"/>
      <c r="AD2089" s="32"/>
      <c r="AE2089" s="32"/>
      <c r="AF2089" s="32"/>
      <c r="AG2089" s="32"/>
      <c r="AH2089" s="32"/>
      <c r="AI2089" s="32"/>
      <c r="AJ2089" s="34"/>
      <c r="AK2089" s="32"/>
      <c r="AL2089" s="32"/>
      <c r="AM2089" s="32"/>
      <c r="AN2089" s="32"/>
      <c r="AO2089" s="32"/>
      <c r="AP2089" s="32"/>
      <c r="AQ2089" s="32"/>
      <c r="AR2089" s="32"/>
      <c r="AS2089" s="32"/>
      <c r="AT2089" s="32"/>
      <c r="AU2089" s="32"/>
      <c r="AV2089" s="32"/>
      <c r="AW2089" s="32"/>
      <c r="AX2089" s="32"/>
      <c r="AY2089" s="32"/>
      <c r="AZ2089" s="32"/>
      <c r="BA2089" s="32"/>
      <c r="BB2089" s="32"/>
      <c r="BC2089" s="32"/>
      <c r="BD2089" s="32"/>
      <c r="BE2089" s="32"/>
      <c r="BF2089" s="32"/>
      <c r="BG2089" s="32"/>
      <c r="BH2089" s="32"/>
      <c r="BI2089" s="32"/>
      <c r="BJ2089" s="32"/>
      <c r="BK2089" s="32"/>
      <c r="BL2089" s="32"/>
      <c r="BM2089" s="32"/>
      <c r="BN2089" s="32"/>
      <c r="BO2089" s="32"/>
      <c r="BP2089" s="32"/>
      <c r="BQ2089" s="32"/>
      <c r="BR2089" s="32"/>
      <c r="BS2089" s="32"/>
      <c r="BT2089" s="32"/>
      <c r="BU2089" s="32"/>
      <c r="BV2089" s="32"/>
      <c r="BW2089" s="32"/>
      <c r="BX2089" s="32"/>
      <c r="BY2089" s="32"/>
      <c r="BZ2089" s="32"/>
      <c r="CA2089" s="32"/>
      <c r="CB2089" s="32"/>
      <c r="CC2089" s="32"/>
      <c r="CD2089" s="32"/>
      <c r="CE2089" s="32"/>
      <c r="CF2089" s="32"/>
      <c r="CG2089" s="32"/>
      <c r="CH2089" s="32"/>
      <c r="CI2089" s="32"/>
      <c r="CJ2089" s="32"/>
      <c r="CK2089" s="32"/>
      <c r="CL2089" s="32"/>
      <c r="CM2089" s="32"/>
      <c r="CN2089" s="32"/>
      <c r="CO2089" s="32"/>
      <c r="CP2089" s="32"/>
      <c r="CQ2089" s="32"/>
      <c r="CR2089" s="32"/>
      <c r="CS2089" s="32"/>
      <c r="CT2089" s="32"/>
      <c r="CU2089" s="32"/>
      <c r="CV2089" s="32"/>
      <c r="CW2089" s="32"/>
      <c r="CX2089" s="32"/>
      <c r="CY2089" s="32"/>
      <c r="CZ2089" s="32"/>
      <c r="DA2089" s="32"/>
      <c r="DB2089" s="32"/>
      <c r="DC2089" s="32"/>
      <c r="DD2089" s="32"/>
      <c r="DE2089" s="32"/>
      <c r="DF2089" s="32"/>
      <c r="DG2089" s="32"/>
      <c r="DH2089" s="32"/>
      <c r="DI2089" s="32"/>
      <c r="DJ2089" s="32"/>
      <c r="DK2089" s="32"/>
      <c r="DL2089" s="32"/>
      <c r="DM2089" s="32"/>
      <c r="DN2089" s="32">
        <v>5.101</v>
      </c>
      <c r="DO2089" s="32">
        <v>5.15</v>
      </c>
      <c r="DP2089" s="32">
        <v>5.21</v>
      </c>
      <c r="DQ2089" s="32">
        <v>5.2549999999999999</v>
      </c>
      <c r="DR2089" s="32">
        <v>5.2569999999999997</v>
      </c>
      <c r="DS2089" s="32">
        <v>5.2779999999999996</v>
      </c>
      <c r="DT2089" s="32">
        <v>5.4180000000000001</v>
      </c>
      <c r="DU2089" s="32">
        <v>5.548</v>
      </c>
      <c r="DV2089" s="32">
        <v>5.5979999999999999</v>
      </c>
      <c r="DW2089" s="32">
        <v>5.4379999999999997</v>
      </c>
      <c r="DX2089" s="32">
        <v>5.1529999999999996</v>
      </c>
      <c r="DY2089" s="32">
        <v>4.7130000000000001</v>
      </c>
      <c r="DZ2089" s="32">
        <v>4.5730000000000004</v>
      </c>
      <c r="EA2089" s="32">
        <v>4.5979999999999999</v>
      </c>
      <c r="EB2089" s="32">
        <v>4.6420000000000003</v>
      </c>
      <c r="EC2089" s="32">
        <v>4.6559999999999997</v>
      </c>
      <c r="ED2089" s="32">
        <v>4.6379999999999999</v>
      </c>
      <c r="EE2089" s="32">
        <v>4.6479999999999997</v>
      </c>
      <c r="EF2089" s="32">
        <v>4.7679999999999998</v>
      </c>
      <c r="EG2089" s="32">
        <v>4.8780000000000001</v>
      </c>
      <c r="EH2089" s="32">
        <v>4.9089999999999998</v>
      </c>
      <c r="EI2089" s="32">
        <v>4.7389999999999999</v>
      </c>
      <c r="EJ2089" s="32">
        <v>4.5049999999999999</v>
      </c>
      <c r="EK2089" s="32">
        <v>4.1989999999999998</v>
      </c>
      <c r="EL2089" s="32">
        <v>4.133</v>
      </c>
      <c r="EM2089" s="32">
        <v>4.1529999999999996</v>
      </c>
      <c r="EN2089" s="32">
        <v>4.1779999999999999</v>
      </c>
      <c r="EO2089" s="32">
        <v>4.2030000000000003</v>
      </c>
      <c r="EP2089" s="32">
        <v>4.1929999999999996</v>
      </c>
      <c r="EQ2089" s="32">
        <v>4.1980000000000004</v>
      </c>
      <c r="ER2089" s="32">
        <v>4.3079999999999998</v>
      </c>
      <c r="ES2089" s="32">
        <v>4.4279999999999999</v>
      </c>
      <c r="ET2089" s="32">
        <v>4.468</v>
      </c>
      <c r="EU2089" s="32">
        <v>4.3479999999999999</v>
      </c>
      <c r="EV2089" s="32">
        <v>4.2080000000000002</v>
      </c>
      <c r="EW2089" s="32">
        <v>4.03</v>
      </c>
      <c r="EX2089" s="32">
        <v>4.1280000000000001</v>
      </c>
      <c r="EY2089" s="32">
        <v>4.1680000000000001</v>
      </c>
      <c r="EZ2089" s="32">
        <v>4.2130000000000001</v>
      </c>
      <c r="FA2089" s="32">
        <v>4.2480000000000002</v>
      </c>
      <c r="FB2089" s="32">
        <v>4.2530000000000001</v>
      </c>
      <c r="FC2089" s="32">
        <v>4.2830000000000004</v>
      </c>
      <c r="FD2089" s="32">
        <v>4.3929999999999998</v>
      </c>
      <c r="FE2089" s="32">
        <v>4.5129999999999999</v>
      </c>
      <c r="FF2089" s="32">
        <v>4.4729999999999999</v>
      </c>
      <c r="FG2089" s="32">
        <v>4.3529999999999998</v>
      </c>
      <c r="FH2089" s="32">
        <v>4.2130000000000001</v>
      </c>
      <c r="FI2089" s="32">
        <v>4.0350000000000001</v>
      </c>
      <c r="FJ2089" s="32">
        <v>4.133</v>
      </c>
      <c r="FK2089" s="32">
        <v>4.173</v>
      </c>
      <c r="FL2089" s="32">
        <v>4.218</v>
      </c>
      <c r="FM2089" s="32">
        <v>4.2530000000000001</v>
      </c>
      <c r="FN2089" s="32">
        <v>4.258</v>
      </c>
      <c r="FO2089" s="32">
        <v>4.2880000000000003</v>
      </c>
      <c r="FP2089" s="32">
        <v>4.3979999999999997</v>
      </c>
      <c r="FQ2089" s="32">
        <v>4.5179999999999998</v>
      </c>
      <c r="FR2089" s="32">
        <v>4.4980000000000002</v>
      </c>
      <c r="FS2089" s="32">
        <v>4.3780000000000001</v>
      </c>
      <c r="FT2089" s="32">
        <v>4.2380000000000004</v>
      </c>
      <c r="FU2089" s="32">
        <v>4.0599999999999996</v>
      </c>
      <c r="FV2089" s="32">
        <v>4.1580000000000004</v>
      </c>
      <c r="FW2089" s="32">
        <v>4.1980000000000004</v>
      </c>
      <c r="FX2089" s="32">
        <v>4.2430000000000003</v>
      </c>
      <c r="FY2089" s="32">
        <v>4.2779999999999996</v>
      </c>
      <c r="FZ2089" s="32">
        <v>4.2830000000000004</v>
      </c>
      <c r="GA2089" s="32">
        <v>4.3129999999999997</v>
      </c>
      <c r="GB2089" s="32">
        <v>4.423</v>
      </c>
      <c r="GC2089" s="32">
        <v>4.5430000000000001</v>
      </c>
      <c r="GD2089" s="32">
        <v>4.5380000000000003</v>
      </c>
      <c r="GE2089" s="32">
        <v>4.4180000000000001</v>
      </c>
      <c r="GF2089" s="32">
        <v>4.2779999999999996</v>
      </c>
      <c r="GG2089" s="32">
        <v>4.0999999999999996</v>
      </c>
      <c r="GH2089" s="32"/>
      <c r="GI2089" s="32"/>
      <c r="GJ2089" s="32"/>
      <c r="GK2089" s="32"/>
      <c r="GL2089" s="32"/>
      <c r="GM2089" s="32"/>
      <c r="GN2089" s="32"/>
      <c r="GO2089" s="32"/>
      <c r="GP2089" s="32"/>
      <c r="GQ2089" s="32"/>
    </row>
    <row r="2090" spans="1:199" customFormat="1" hidden="1" x14ac:dyDescent="0.2">
      <c r="A2090">
        <f t="shared" si="499"/>
        <v>5</v>
      </c>
      <c r="B2090">
        <f t="shared" si="500"/>
        <v>4</v>
      </c>
      <c r="C2090" s="1">
        <v>37001</v>
      </c>
      <c r="D2090">
        <f t="shared" si="501"/>
        <v>4</v>
      </c>
      <c r="E2090">
        <f t="shared" si="502"/>
        <v>2001</v>
      </c>
      <c r="F2090" s="17">
        <f t="shared" si="504"/>
        <v>0.23599999999999977</v>
      </c>
      <c r="G2090" s="16">
        <f t="shared" si="492"/>
        <v>-0.51183333333333358</v>
      </c>
      <c r="H2090" s="16">
        <f t="shared" si="493"/>
        <v>-7.441666666666702E-2</v>
      </c>
      <c r="I2090" s="16">
        <f t="shared" si="494"/>
        <v>-0.5862500000000006</v>
      </c>
      <c r="J2090" s="7">
        <f>VLOOKUP(C2090,'Nymex hist.'!A:B,2,0)</f>
        <v>5.1280000000000001</v>
      </c>
      <c r="K2090" s="11">
        <f t="shared" si="503"/>
        <v>5.2439999999999998</v>
      </c>
      <c r="L2090" s="11">
        <f t="shared" si="505"/>
        <v>5.4799999999999995</v>
      </c>
      <c r="M2090" s="9">
        <f t="shared" si="495"/>
        <v>4.9083333333333341</v>
      </c>
      <c r="N2090" s="9">
        <f t="shared" si="496"/>
        <v>4.3965000000000005</v>
      </c>
      <c r="O2090" s="9">
        <f t="shared" si="497"/>
        <v>4.3220833333333335</v>
      </c>
      <c r="P2090" s="9">
        <f t="shared" si="498"/>
        <v>4.3270833333333334</v>
      </c>
      <c r="Q2090" s="9"/>
      <c r="R2090" s="8">
        <v>37001</v>
      </c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3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>
        <v>5.1280000000000001</v>
      </c>
      <c r="DO2090" s="2">
        <v>5.1820000000000004</v>
      </c>
      <c r="DP2090" s="2">
        <v>5.2430000000000003</v>
      </c>
      <c r="DQ2090" s="2">
        <v>5.2919999999999998</v>
      </c>
      <c r="DR2090" s="2">
        <v>5.2969999999999997</v>
      </c>
      <c r="DS2090" s="2">
        <v>5.3220000000000001</v>
      </c>
      <c r="DT2090" s="2">
        <v>5.4619999999999997</v>
      </c>
      <c r="DU2090" s="2">
        <v>5.5979999999999999</v>
      </c>
      <c r="DV2090" s="2">
        <v>5.65</v>
      </c>
      <c r="DW2090" s="2">
        <v>5.4850000000000003</v>
      </c>
      <c r="DX2090" s="2">
        <v>5.2050000000000001</v>
      </c>
      <c r="DY2090" s="2">
        <v>4.76</v>
      </c>
      <c r="DZ2090" s="2">
        <v>4.6219999999999999</v>
      </c>
      <c r="EA2090" s="2">
        <v>4.6470000000000002</v>
      </c>
      <c r="EB2090" s="2">
        <v>4.6909999999999998</v>
      </c>
      <c r="EC2090" s="2">
        <v>4.7039999999999997</v>
      </c>
      <c r="ED2090" s="2">
        <v>4.6890000000000001</v>
      </c>
      <c r="EE2090" s="2">
        <v>4.6989999999999998</v>
      </c>
      <c r="EF2090" s="2">
        <v>4.819</v>
      </c>
      <c r="EG2090" s="2">
        <v>4.9290000000000003</v>
      </c>
      <c r="EH2090" s="2">
        <v>4.96</v>
      </c>
      <c r="EI2090" s="2">
        <v>4.79</v>
      </c>
      <c r="EJ2090" s="2">
        <v>4.556</v>
      </c>
      <c r="EK2090" s="2">
        <v>4.25</v>
      </c>
      <c r="EL2090" s="2">
        <v>4.1840000000000002</v>
      </c>
      <c r="EM2090" s="2">
        <v>4.2039999999999997</v>
      </c>
      <c r="EN2090" s="2">
        <v>4.2290000000000001</v>
      </c>
      <c r="EO2090" s="2">
        <v>4.2539999999999996</v>
      </c>
      <c r="EP2090" s="2">
        <v>4.2439999999999998</v>
      </c>
      <c r="EQ2090" s="2">
        <v>4.2489999999999997</v>
      </c>
      <c r="ER2090" s="2">
        <v>4.359</v>
      </c>
      <c r="ES2090" s="2">
        <v>4.4790000000000001</v>
      </c>
      <c r="ET2090" s="2">
        <v>4.5190000000000001</v>
      </c>
      <c r="EU2090" s="2">
        <v>4.399</v>
      </c>
      <c r="EV2090" s="2">
        <v>4.2590000000000003</v>
      </c>
      <c r="EW2090" s="2">
        <v>4.0810000000000004</v>
      </c>
      <c r="EX2090" s="2">
        <v>4.1790000000000003</v>
      </c>
      <c r="EY2090" s="2">
        <v>4.2190000000000003</v>
      </c>
      <c r="EZ2090" s="2">
        <v>4.2640000000000002</v>
      </c>
      <c r="FA2090" s="2">
        <v>4.2990000000000004</v>
      </c>
      <c r="FB2090" s="2">
        <v>4.3040000000000003</v>
      </c>
      <c r="FC2090" s="2">
        <v>4.3339999999999996</v>
      </c>
      <c r="FD2090" s="2">
        <v>4.444</v>
      </c>
      <c r="FE2090" s="2">
        <v>4.5640000000000001</v>
      </c>
      <c r="FF2090" s="2">
        <v>4.524</v>
      </c>
      <c r="FG2090" s="2">
        <v>4.4039999999999999</v>
      </c>
      <c r="FH2090" s="2">
        <v>4.2640000000000002</v>
      </c>
      <c r="FI2090" s="2">
        <v>4.0860000000000003</v>
      </c>
      <c r="FJ2090" s="2">
        <v>4.1840000000000002</v>
      </c>
      <c r="FK2090" s="2">
        <v>4.2240000000000002</v>
      </c>
      <c r="FL2090" s="2">
        <v>4.2690000000000001</v>
      </c>
      <c r="FM2090" s="2">
        <v>4.3040000000000003</v>
      </c>
      <c r="FN2090" s="2">
        <v>4.3090000000000002</v>
      </c>
      <c r="FO2090" s="2">
        <v>4.3390000000000004</v>
      </c>
      <c r="FP2090" s="2">
        <v>4.4489999999999998</v>
      </c>
      <c r="FQ2090" s="2">
        <v>4.569</v>
      </c>
      <c r="FR2090" s="2">
        <v>4.5490000000000004</v>
      </c>
      <c r="FS2090" s="2">
        <v>4.4290000000000003</v>
      </c>
      <c r="FT2090" s="2">
        <v>4.2889999999999997</v>
      </c>
      <c r="FU2090" s="2">
        <v>4.1109999999999998</v>
      </c>
      <c r="FV2090" s="2">
        <v>4.2089999999999996</v>
      </c>
      <c r="FW2090" s="2">
        <v>4.2489999999999997</v>
      </c>
      <c r="FX2090" s="2">
        <v>4.2939999999999996</v>
      </c>
      <c r="FY2090" s="2">
        <v>4.3289999999999997</v>
      </c>
      <c r="FZ2090" s="2">
        <v>4.3339999999999996</v>
      </c>
      <c r="GA2090" s="2">
        <v>4.3639999999999999</v>
      </c>
      <c r="GB2090" s="2">
        <v>4.4740000000000002</v>
      </c>
      <c r="GC2090" s="2">
        <v>4.5940000000000003</v>
      </c>
      <c r="GD2090" s="2">
        <v>4.5890000000000004</v>
      </c>
      <c r="GE2090" s="2">
        <v>4.4690000000000003</v>
      </c>
      <c r="GF2090" s="2">
        <v>4.3289999999999997</v>
      </c>
      <c r="GG2090" s="2">
        <v>4.1509999999999998</v>
      </c>
      <c r="GH2090" s="2"/>
      <c r="GI2090" s="2"/>
      <c r="GJ2090" s="2"/>
      <c r="GK2090" s="2"/>
      <c r="GL2090" s="2"/>
      <c r="GM2090" s="2"/>
      <c r="GN2090" s="2"/>
      <c r="GO2090" s="2"/>
      <c r="GP2090" s="2"/>
      <c r="GQ2090" s="2"/>
    </row>
    <row r="2091" spans="1:199" customFormat="1" hidden="1" x14ac:dyDescent="0.2">
      <c r="A2091">
        <f t="shared" si="499"/>
        <v>1</v>
      </c>
      <c r="B2091">
        <f t="shared" si="500"/>
        <v>4</v>
      </c>
      <c r="C2091" s="1">
        <v>37004</v>
      </c>
      <c r="D2091">
        <f t="shared" si="501"/>
        <v>4</v>
      </c>
      <c r="E2091">
        <f t="shared" si="502"/>
        <v>2001</v>
      </c>
      <c r="F2091" s="17">
        <f t="shared" si="504"/>
        <v>0.25753333333333384</v>
      </c>
      <c r="G2091" s="16">
        <f t="shared" si="492"/>
        <v>-0.50058333333333316</v>
      </c>
      <c r="H2091" s="16">
        <f t="shared" si="493"/>
        <v>-7.9250000000000043E-2</v>
      </c>
      <c r="I2091" s="16">
        <f t="shared" si="494"/>
        <v>-0.5798333333333332</v>
      </c>
      <c r="J2091" s="7">
        <f>VLOOKUP(C2091,'Nymex hist.'!A:B,2,0)</f>
        <v>5.125</v>
      </c>
      <c r="K2091" s="11">
        <f t="shared" si="503"/>
        <v>5.2476666666666665</v>
      </c>
      <c r="L2091" s="11">
        <f t="shared" si="505"/>
        <v>5.5052000000000003</v>
      </c>
      <c r="M2091" s="9">
        <f t="shared" si="495"/>
        <v>4.9412499999999993</v>
      </c>
      <c r="N2091" s="9">
        <f t="shared" si="496"/>
        <v>4.4406666666666661</v>
      </c>
      <c r="O2091" s="9">
        <f t="shared" si="497"/>
        <v>4.3614166666666661</v>
      </c>
      <c r="P2091" s="9">
        <f t="shared" si="498"/>
        <v>4.3714166666666676</v>
      </c>
      <c r="Q2091" s="9"/>
      <c r="R2091" s="8">
        <v>37004</v>
      </c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3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>
        <v>5.125</v>
      </c>
      <c r="DO2091" s="2">
        <v>5.1749999999999998</v>
      </c>
      <c r="DP2091" s="2">
        <v>5.24</v>
      </c>
      <c r="DQ2091" s="2">
        <v>5.298</v>
      </c>
      <c r="DR2091" s="2">
        <v>5.31</v>
      </c>
      <c r="DS2091" s="2">
        <v>5.3380000000000001</v>
      </c>
      <c r="DT2091" s="2">
        <v>5.4820000000000002</v>
      </c>
      <c r="DU2091" s="2">
        <v>5.6180000000000003</v>
      </c>
      <c r="DV2091" s="2">
        <v>5.6719999999999997</v>
      </c>
      <c r="DW2091" s="2">
        <v>5.5119999999999996</v>
      </c>
      <c r="DX2091" s="2">
        <v>5.242</v>
      </c>
      <c r="DY2091" s="2">
        <v>4.7919999999999998</v>
      </c>
      <c r="DZ2091" s="2">
        <v>4.6539999999999999</v>
      </c>
      <c r="EA2091" s="2">
        <v>4.6820000000000004</v>
      </c>
      <c r="EB2091" s="2">
        <v>4.726</v>
      </c>
      <c r="EC2091" s="2">
        <v>4.7389999999999999</v>
      </c>
      <c r="ED2091" s="2">
        <v>4.7240000000000002</v>
      </c>
      <c r="EE2091" s="2">
        <v>4.734</v>
      </c>
      <c r="EF2091" s="2">
        <v>4.8540000000000001</v>
      </c>
      <c r="EG2091" s="2">
        <v>4.9640000000000004</v>
      </c>
      <c r="EH2091" s="2">
        <v>4.9950000000000001</v>
      </c>
      <c r="EI2091" s="2">
        <v>4.8250000000000002</v>
      </c>
      <c r="EJ2091" s="2">
        <v>4.6020000000000003</v>
      </c>
      <c r="EK2091" s="2">
        <v>4.2960000000000003</v>
      </c>
      <c r="EL2091" s="2">
        <v>4.2300000000000004</v>
      </c>
      <c r="EM2091" s="2">
        <v>4.25</v>
      </c>
      <c r="EN2091" s="2">
        <v>4.2750000000000004</v>
      </c>
      <c r="EO2091" s="2">
        <v>4.3</v>
      </c>
      <c r="EP2091" s="2">
        <v>4.29</v>
      </c>
      <c r="EQ2091" s="2">
        <v>4.2949999999999999</v>
      </c>
      <c r="ER2091" s="2">
        <v>4.4050000000000002</v>
      </c>
      <c r="ES2091" s="2">
        <v>4.5250000000000004</v>
      </c>
      <c r="ET2091" s="2">
        <v>4.5650000000000004</v>
      </c>
      <c r="EU2091" s="2">
        <v>4.4450000000000003</v>
      </c>
      <c r="EV2091" s="2">
        <v>4.3049999999999997</v>
      </c>
      <c r="EW2091" s="2">
        <v>4.1269999999999998</v>
      </c>
      <c r="EX2091" s="2">
        <v>4.2149999999999999</v>
      </c>
      <c r="EY2091" s="2">
        <v>4.2549999999999999</v>
      </c>
      <c r="EZ2091" s="2">
        <v>4.3</v>
      </c>
      <c r="FA2091" s="2">
        <v>4.335</v>
      </c>
      <c r="FB2091" s="2">
        <v>4.34</v>
      </c>
      <c r="FC2091" s="2">
        <v>4.37</v>
      </c>
      <c r="FD2091" s="2">
        <v>4.4800000000000004</v>
      </c>
      <c r="FE2091" s="2">
        <v>4.5999999999999996</v>
      </c>
      <c r="FF2091" s="2">
        <v>4.5750000000000002</v>
      </c>
      <c r="FG2091" s="2">
        <v>4.4550000000000001</v>
      </c>
      <c r="FH2091" s="2">
        <v>4.3150000000000004</v>
      </c>
      <c r="FI2091" s="2">
        <v>4.1369999999999996</v>
      </c>
      <c r="FJ2091" s="2">
        <v>4.2249999999999996</v>
      </c>
      <c r="FK2091" s="2">
        <v>4.2649999999999997</v>
      </c>
      <c r="FL2091" s="2">
        <v>4.3099999999999996</v>
      </c>
      <c r="FM2091" s="2">
        <v>4.3449999999999998</v>
      </c>
      <c r="FN2091" s="2">
        <v>4.3499999999999996</v>
      </c>
      <c r="FO2091" s="2">
        <v>4.38</v>
      </c>
      <c r="FP2091" s="2">
        <v>4.49</v>
      </c>
      <c r="FQ2091" s="2">
        <v>4.6100000000000003</v>
      </c>
      <c r="FR2091" s="2">
        <v>4.5999999999999996</v>
      </c>
      <c r="FS2091" s="2">
        <v>4.4800000000000004</v>
      </c>
      <c r="FT2091" s="2">
        <v>4.34</v>
      </c>
      <c r="FU2091" s="2">
        <v>4.1619999999999999</v>
      </c>
      <c r="FV2091" s="2">
        <v>4.25</v>
      </c>
      <c r="FW2091" s="2">
        <v>4.29</v>
      </c>
      <c r="FX2091" s="2">
        <v>4.335</v>
      </c>
      <c r="FY2091" s="2">
        <v>4.37</v>
      </c>
      <c r="FZ2091" s="2">
        <v>4.375</v>
      </c>
      <c r="GA2091" s="2">
        <v>4.4050000000000002</v>
      </c>
      <c r="GB2091" s="2">
        <v>4.5149999999999997</v>
      </c>
      <c r="GC2091" s="2">
        <v>4.6349999999999998</v>
      </c>
      <c r="GD2091" s="2">
        <v>4.6399999999999997</v>
      </c>
      <c r="GE2091" s="2">
        <v>4.5199999999999996</v>
      </c>
      <c r="GF2091" s="2">
        <v>4.38</v>
      </c>
      <c r="GG2091" s="2">
        <v>4.202</v>
      </c>
      <c r="GH2091" s="2"/>
      <c r="GI2091" s="2"/>
      <c r="GJ2091" s="2"/>
      <c r="GK2091" s="2"/>
      <c r="GL2091" s="2"/>
      <c r="GM2091" s="2"/>
      <c r="GN2091" s="2"/>
      <c r="GO2091" s="2"/>
      <c r="GP2091" s="2"/>
      <c r="GQ2091" s="2"/>
    </row>
    <row r="2092" spans="1:199" customFormat="1" hidden="1" x14ac:dyDescent="0.2">
      <c r="A2092">
        <f t="shared" si="499"/>
        <v>2</v>
      </c>
      <c r="B2092">
        <f t="shared" si="500"/>
        <v>4</v>
      </c>
      <c r="C2092" s="1">
        <v>37005</v>
      </c>
      <c r="D2092">
        <f t="shared" si="501"/>
        <v>4</v>
      </c>
      <c r="E2092">
        <f t="shared" si="502"/>
        <v>2001</v>
      </c>
      <c r="F2092" s="17">
        <f t="shared" si="504"/>
        <v>0.26636666666666642</v>
      </c>
      <c r="G2092" s="16">
        <f t="shared" si="492"/>
        <v>-0.48649999999999949</v>
      </c>
      <c r="H2092" s="16">
        <f t="shared" si="493"/>
        <v>-9.0416666666667034E-2</v>
      </c>
      <c r="I2092" s="16">
        <f t="shared" si="494"/>
        <v>-0.57691666666666652</v>
      </c>
      <c r="J2092" s="7">
        <f>VLOOKUP(C2092,'Nymex hist.'!A:B,2,0)</f>
        <v>5.0780000000000003</v>
      </c>
      <c r="K2092" s="11">
        <f t="shared" si="503"/>
        <v>5.1868333333333334</v>
      </c>
      <c r="L2092" s="11">
        <f t="shared" si="505"/>
        <v>5.4531999999999998</v>
      </c>
      <c r="M2092" s="9">
        <f t="shared" si="495"/>
        <v>4.9058333333333328</v>
      </c>
      <c r="N2092" s="9">
        <f t="shared" si="496"/>
        <v>4.4193333333333333</v>
      </c>
      <c r="O2092" s="9">
        <f t="shared" si="497"/>
        <v>4.3289166666666663</v>
      </c>
      <c r="P2092" s="9">
        <f t="shared" si="498"/>
        <v>4.3439166666666669</v>
      </c>
      <c r="Q2092" s="9"/>
      <c r="R2092" s="8">
        <v>37005</v>
      </c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3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>
        <v>5.0780000000000003</v>
      </c>
      <c r="DO2092" s="2">
        <v>5.1139999999999999</v>
      </c>
      <c r="DP2092" s="2">
        <v>5.1769999999999996</v>
      </c>
      <c r="DQ2092" s="2">
        <v>5.2320000000000002</v>
      </c>
      <c r="DR2092" s="2">
        <v>5.2450000000000001</v>
      </c>
      <c r="DS2092" s="2">
        <v>5.2750000000000004</v>
      </c>
      <c r="DT2092" s="2">
        <v>5.42</v>
      </c>
      <c r="DU2092" s="2">
        <v>5.5620000000000003</v>
      </c>
      <c r="DV2092" s="2">
        <v>5.617</v>
      </c>
      <c r="DW2092" s="2">
        <v>5.4619999999999997</v>
      </c>
      <c r="DX2092" s="2">
        <v>5.2050000000000001</v>
      </c>
      <c r="DY2092" s="2">
        <v>4.7489999999999997</v>
      </c>
      <c r="DZ2092" s="2">
        <v>4.6239999999999997</v>
      </c>
      <c r="EA2092" s="2">
        <v>4.6520000000000001</v>
      </c>
      <c r="EB2092" s="2">
        <v>4.6959999999999997</v>
      </c>
      <c r="EC2092" s="2">
        <v>4.7089999999999996</v>
      </c>
      <c r="ED2092" s="2">
        <v>4.694</v>
      </c>
      <c r="EE2092" s="2">
        <v>4.7039999999999997</v>
      </c>
      <c r="EF2092" s="2">
        <v>4.8239999999999998</v>
      </c>
      <c r="EG2092" s="2">
        <v>4.9340000000000002</v>
      </c>
      <c r="EH2092" s="2">
        <v>4.9649999999999999</v>
      </c>
      <c r="EI2092" s="2">
        <v>4.8049999999999997</v>
      </c>
      <c r="EJ2092" s="2">
        <v>4.5759999999999996</v>
      </c>
      <c r="EK2092" s="2">
        <v>4.2759999999999998</v>
      </c>
      <c r="EL2092" s="2">
        <v>4.21</v>
      </c>
      <c r="EM2092" s="2">
        <v>4.2300000000000004</v>
      </c>
      <c r="EN2092" s="2">
        <v>4.2549999999999999</v>
      </c>
      <c r="EO2092" s="2">
        <v>4.28</v>
      </c>
      <c r="EP2092" s="2">
        <v>4.2699999999999996</v>
      </c>
      <c r="EQ2092" s="2">
        <v>4.2750000000000004</v>
      </c>
      <c r="ER2092" s="2">
        <v>4.3849999999999998</v>
      </c>
      <c r="ES2092" s="2">
        <v>4.5049999999999999</v>
      </c>
      <c r="ET2092" s="2">
        <v>4.5449999999999999</v>
      </c>
      <c r="EU2092" s="2">
        <v>4.4249999999999998</v>
      </c>
      <c r="EV2092" s="2">
        <v>4.2859999999999996</v>
      </c>
      <c r="EW2092" s="2">
        <v>4.1159999999999997</v>
      </c>
      <c r="EX2092" s="2">
        <v>4.1749999999999998</v>
      </c>
      <c r="EY2092" s="2">
        <v>4.2149999999999999</v>
      </c>
      <c r="EZ2092" s="2">
        <v>4.26</v>
      </c>
      <c r="FA2092" s="2">
        <v>4.2949999999999999</v>
      </c>
      <c r="FB2092" s="2">
        <v>4.3</v>
      </c>
      <c r="FC2092" s="2">
        <v>4.33</v>
      </c>
      <c r="FD2092" s="2">
        <v>4.4400000000000004</v>
      </c>
      <c r="FE2092" s="2">
        <v>4.5599999999999996</v>
      </c>
      <c r="FF2092" s="2">
        <v>4.5599999999999996</v>
      </c>
      <c r="FG2092" s="2">
        <v>4.4400000000000004</v>
      </c>
      <c r="FH2092" s="2">
        <v>4.3010000000000002</v>
      </c>
      <c r="FI2092" s="2">
        <v>4.1310000000000002</v>
      </c>
      <c r="FJ2092" s="2">
        <v>4.1900000000000004</v>
      </c>
      <c r="FK2092" s="2">
        <v>4.2300000000000004</v>
      </c>
      <c r="FL2092" s="2">
        <v>4.2750000000000004</v>
      </c>
      <c r="FM2092" s="2">
        <v>4.3099999999999996</v>
      </c>
      <c r="FN2092" s="2">
        <v>4.3150000000000004</v>
      </c>
      <c r="FO2092" s="2">
        <v>4.3449999999999998</v>
      </c>
      <c r="FP2092" s="2">
        <v>4.4550000000000001</v>
      </c>
      <c r="FQ2092" s="2">
        <v>4.5750000000000002</v>
      </c>
      <c r="FR2092" s="2">
        <v>4.585</v>
      </c>
      <c r="FS2092" s="2">
        <v>4.4649999999999999</v>
      </c>
      <c r="FT2092" s="2">
        <v>4.3259999999999996</v>
      </c>
      <c r="FU2092" s="2">
        <v>4.1559999999999997</v>
      </c>
      <c r="FV2092" s="2">
        <v>4.2149999999999999</v>
      </c>
      <c r="FW2092" s="2">
        <v>4.2549999999999999</v>
      </c>
      <c r="FX2092" s="2">
        <v>4.3</v>
      </c>
      <c r="FY2092" s="2">
        <v>4.335</v>
      </c>
      <c r="FZ2092" s="2">
        <v>4.34</v>
      </c>
      <c r="GA2092" s="2">
        <v>4.37</v>
      </c>
      <c r="GB2092" s="2">
        <v>4.4800000000000004</v>
      </c>
      <c r="GC2092" s="2">
        <v>4.5999999999999996</v>
      </c>
      <c r="GD2092" s="2">
        <v>4.62</v>
      </c>
      <c r="GE2092" s="2">
        <v>4.5</v>
      </c>
      <c r="GF2092" s="2">
        <v>4.3609999999999998</v>
      </c>
      <c r="GG2092" s="2">
        <v>4.1909999999999998</v>
      </c>
      <c r="GH2092" s="2"/>
      <c r="GI2092" s="2"/>
      <c r="GJ2092" s="2"/>
      <c r="GK2092" s="2"/>
      <c r="GL2092" s="2"/>
      <c r="GM2092" s="2"/>
      <c r="GN2092" s="2"/>
      <c r="GO2092" s="2"/>
      <c r="GP2092" s="2"/>
      <c r="GQ2092" s="2"/>
    </row>
    <row r="2093" spans="1:199" customFormat="1" hidden="1" x14ac:dyDescent="0.2">
      <c r="A2093">
        <f t="shared" si="499"/>
        <v>3</v>
      </c>
      <c r="B2093">
        <f t="shared" si="500"/>
        <v>4</v>
      </c>
      <c r="C2093" s="1">
        <v>37006</v>
      </c>
      <c r="D2093">
        <f t="shared" si="501"/>
        <v>4</v>
      </c>
      <c r="E2093">
        <f t="shared" si="502"/>
        <v>2001</v>
      </c>
      <c r="F2093" s="17">
        <f t="shared" si="504"/>
        <v>0.27546666666666653</v>
      </c>
      <c r="G2093" s="16">
        <f t="shared" si="492"/>
        <v>-0.45691666666666553</v>
      </c>
      <c r="H2093" s="16">
        <f t="shared" si="493"/>
        <v>-8.8916666666666977E-2</v>
      </c>
      <c r="I2093" s="16">
        <f t="shared" si="494"/>
        <v>-0.5458333333333325</v>
      </c>
      <c r="J2093" s="7">
        <f>VLOOKUP(C2093,'Nymex hist.'!A:B,2,0)</f>
        <v>4.9809999999999999</v>
      </c>
      <c r="K2093" s="11">
        <f t="shared" si="503"/>
        <v>5.0703333333333331</v>
      </c>
      <c r="L2093" s="11">
        <f t="shared" si="505"/>
        <v>5.3457999999999997</v>
      </c>
      <c r="M2093" s="9">
        <f t="shared" si="495"/>
        <v>4.8237499999999995</v>
      </c>
      <c r="N2093" s="9">
        <f t="shared" si="496"/>
        <v>4.366833333333334</v>
      </c>
      <c r="O2093" s="9">
        <f t="shared" si="497"/>
        <v>4.277916666666667</v>
      </c>
      <c r="P2093" s="9">
        <f t="shared" si="498"/>
        <v>4.2929166666666667</v>
      </c>
      <c r="Q2093" s="9"/>
      <c r="R2093" s="8">
        <v>37006</v>
      </c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3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>
        <v>4.9809999999999999</v>
      </c>
      <c r="DO2093" s="2">
        <v>4.9939999999999998</v>
      </c>
      <c r="DP2093" s="2">
        <v>5.0570000000000004</v>
      </c>
      <c r="DQ2093" s="2">
        <v>5.1100000000000003</v>
      </c>
      <c r="DR2093" s="2">
        <v>5.125</v>
      </c>
      <c r="DS2093" s="2">
        <v>5.1550000000000002</v>
      </c>
      <c r="DT2093" s="2">
        <v>5.3</v>
      </c>
      <c r="DU2093" s="2">
        <v>5.45</v>
      </c>
      <c r="DV2093" s="2">
        <v>5.5069999999999997</v>
      </c>
      <c r="DW2093" s="2">
        <v>5.3570000000000002</v>
      </c>
      <c r="DX2093" s="2">
        <v>5.1150000000000002</v>
      </c>
      <c r="DY2093" s="2">
        <v>4.665</v>
      </c>
      <c r="DZ2093" s="2">
        <v>4.5449999999999999</v>
      </c>
      <c r="EA2093" s="2">
        <v>4.5750000000000002</v>
      </c>
      <c r="EB2093" s="2">
        <v>4.6189999999999998</v>
      </c>
      <c r="EC2093" s="2">
        <v>4.6319999999999997</v>
      </c>
      <c r="ED2093" s="2">
        <v>4.62</v>
      </c>
      <c r="EE2093" s="2">
        <v>4.63</v>
      </c>
      <c r="EF2093" s="2">
        <v>4.75</v>
      </c>
      <c r="EG2093" s="2">
        <v>4.87</v>
      </c>
      <c r="EH2093" s="2">
        <v>4.9050000000000002</v>
      </c>
      <c r="EI2093" s="2">
        <v>4.7450000000000001</v>
      </c>
      <c r="EJ2093" s="2">
        <v>4.5250000000000004</v>
      </c>
      <c r="EK2093" s="2">
        <v>4.2249999999999996</v>
      </c>
      <c r="EL2093" s="2">
        <v>4.1589999999999998</v>
      </c>
      <c r="EM2093" s="2">
        <v>4.1790000000000003</v>
      </c>
      <c r="EN2093" s="2">
        <v>4.2039999999999997</v>
      </c>
      <c r="EO2093" s="2">
        <v>4.2290000000000001</v>
      </c>
      <c r="EP2093" s="2">
        <v>4.2190000000000003</v>
      </c>
      <c r="EQ2093" s="2">
        <v>4.2240000000000002</v>
      </c>
      <c r="ER2093" s="2">
        <v>4.3339999999999996</v>
      </c>
      <c r="ES2093" s="2">
        <v>4.4539999999999997</v>
      </c>
      <c r="ET2093" s="2">
        <v>4.4939999999999998</v>
      </c>
      <c r="EU2093" s="2">
        <v>4.3739999999999997</v>
      </c>
      <c r="EV2093" s="2">
        <v>4.2350000000000003</v>
      </c>
      <c r="EW2093" s="2">
        <v>4.0650000000000004</v>
      </c>
      <c r="EX2093" s="2">
        <v>4.1239999999999997</v>
      </c>
      <c r="EY2093" s="2">
        <v>4.1639999999999997</v>
      </c>
      <c r="EZ2093" s="2">
        <v>4.2089999999999996</v>
      </c>
      <c r="FA2093" s="2">
        <v>4.2439999999999998</v>
      </c>
      <c r="FB2093" s="2">
        <v>4.2489999999999997</v>
      </c>
      <c r="FC2093" s="2">
        <v>4.2789999999999999</v>
      </c>
      <c r="FD2093" s="2">
        <v>4.3890000000000002</v>
      </c>
      <c r="FE2093" s="2">
        <v>4.5090000000000003</v>
      </c>
      <c r="FF2093" s="2">
        <v>4.5090000000000003</v>
      </c>
      <c r="FG2093" s="2">
        <v>4.3890000000000002</v>
      </c>
      <c r="FH2093" s="2">
        <v>4.25</v>
      </c>
      <c r="FI2093" s="2">
        <v>4.08</v>
      </c>
      <c r="FJ2093" s="2">
        <v>4.1390000000000002</v>
      </c>
      <c r="FK2093" s="2">
        <v>4.1790000000000003</v>
      </c>
      <c r="FL2093" s="2">
        <v>4.2240000000000002</v>
      </c>
      <c r="FM2093" s="2">
        <v>4.2590000000000003</v>
      </c>
      <c r="FN2093" s="2">
        <v>4.2640000000000002</v>
      </c>
      <c r="FO2093" s="2">
        <v>4.2939999999999996</v>
      </c>
      <c r="FP2093" s="2">
        <v>4.4039999999999999</v>
      </c>
      <c r="FQ2093" s="2">
        <v>4.524</v>
      </c>
      <c r="FR2093" s="2">
        <v>4.5339999999999998</v>
      </c>
      <c r="FS2093" s="2">
        <v>4.4139999999999997</v>
      </c>
      <c r="FT2093" s="2">
        <v>4.2750000000000004</v>
      </c>
      <c r="FU2093" s="2">
        <v>4.1050000000000004</v>
      </c>
      <c r="FV2093" s="2">
        <v>4.1639999999999997</v>
      </c>
      <c r="FW2093" s="2">
        <v>4.2039999999999997</v>
      </c>
      <c r="FX2093" s="2">
        <v>4.2489999999999997</v>
      </c>
      <c r="FY2093" s="2">
        <v>4.2839999999999998</v>
      </c>
      <c r="FZ2093" s="2">
        <v>4.2889999999999997</v>
      </c>
      <c r="GA2093" s="2">
        <v>4.319</v>
      </c>
      <c r="GB2093" s="2">
        <v>4.4290000000000003</v>
      </c>
      <c r="GC2093" s="2">
        <v>4.5490000000000004</v>
      </c>
      <c r="GD2093" s="2">
        <v>4.569</v>
      </c>
      <c r="GE2093" s="2">
        <v>4.4489999999999998</v>
      </c>
      <c r="GF2093" s="2">
        <v>4.3099999999999996</v>
      </c>
      <c r="GG2093" s="2">
        <v>4.1399999999999997</v>
      </c>
      <c r="GH2093" s="2"/>
      <c r="GI2093" s="2"/>
      <c r="GJ2093" s="2"/>
      <c r="GK2093" s="2"/>
      <c r="GL2093" s="2"/>
      <c r="GM2093" s="2"/>
      <c r="GN2093" s="2"/>
      <c r="GO2093" s="2"/>
      <c r="GP2093" s="2"/>
      <c r="GQ2093" s="2"/>
    </row>
    <row r="2094" spans="1:199" x14ac:dyDescent="0.2">
      <c r="A2094" s="36">
        <f t="shared" si="499"/>
        <v>4</v>
      </c>
      <c r="B2094" s="36">
        <f t="shared" si="500"/>
        <v>4</v>
      </c>
      <c r="C2094" s="1">
        <v>37007</v>
      </c>
      <c r="D2094">
        <f t="shared" si="501"/>
        <v>4</v>
      </c>
      <c r="E2094">
        <f t="shared" si="502"/>
        <v>2001</v>
      </c>
      <c r="F2094" s="21">
        <f t="shared" si="504"/>
        <v>0.29380000000000006</v>
      </c>
      <c r="G2094" s="21">
        <f t="shared" si="492"/>
        <v>-0.4222500000000009</v>
      </c>
      <c r="H2094" s="21">
        <f t="shared" si="493"/>
        <v>-8.6916666666667197E-2</v>
      </c>
      <c r="I2094" s="21">
        <f t="shared" si="494"/>
        <v>-0.5091666666666681</v>
      </c>
      <c r="J2094" s="23">
        <f>VLOOKUP(C2094,'Nymex hist.'!A:B,2,0)</f>
        <v>4.891</v>
      </c>
      <c r="K2094" s="23">
        <f t="shared" si="503"/>
        <v>5.01</v>
      </c>
      <c r="L2094" s="23">
        <f t="shared" si="505"/>
        <v>5.3037999999999998</v>
      </c>
      <c r="M2094" s="23">
        <f t="shared" si="495"/>
        <v>4.8154166666666676</v>
      </c>
      <c r="N2094" s="23">
        <f t="shared" si="496"/>
        <v>4.3931666666666667</v>
      </c>
      <c r="O2094" s="23">
        <f t="shared" si="497"/>
        <v>4.3062499999999995</v>
      </c>
      <c r="P2094" s="23">
        <f t="shared" si="498"/>
        <v>4.32125</v>
      </c>
      <c r="R2094" s="30">
        <v>37007</v>
      </c>
      <c r="S2094" s="32"/>
      <c r="T2094" s="32"/>
      <c r="U2094" s="32"/>
      <c r="V2094" s="32"/>
      <c r="W2094" s="32"/>
      <c r="X2094" s="32"/>
      <c r="Y2094" s="32"/>
      <c r="Z2094" s="32"/>
      <c r="AA2094" s="32"/>
      <c r="AB2094" s="32"/>
      <c r="AC2094" s="32"/>
      <c r="AD2094" s="32"/>
      <c r="AE2094" s="32"/>
      <c r="AF2094" s="32"/>
      <c r="AG2094" s="32"/>
      <c r="AH2094" s="32"/>
      <c r="AI2094" s="32"/>
      <c r="AJ2094" s="34"/>
      <c r="AK2094" s="32"/>
      <c r="AL2094" s="32"/>
      <c r="AM2094" s="32"/>
      <c r="AN2094" s="32"/>
      <c r="AO2094" s="32"/>
      <c r="AP2094" s="32"/>
      <c r="AQ2094" s="32"/>
      <c r="AR2094" s="32"/>
      <c r="AS2094" s="32"/>
      <c r="AT2094" s="32"/>
      <c r="AU2094" s="32"/>
      <c r="AV2094" s="32"/>
      <c r="AW2094" s="32"/>
      <c r="AX2094" s="32"/>
      <c r="AY2094" s="32"/>
      <c r="AZ2094" s="32"/>
      <c r="BA2094" s="32"/>
      <c r="BB2094" s="32"/>
      <c r="BC2094" s="32"/>
      <c r="BD2094" s="32"/>
      <c r="BE2094" s="32"/>
      <c r="BF2094" s="32"/>
      <c r="BG2094" s="32"/>
      <c r="BH2094" s="32"/>
      <c r="BI2094" s="32"/>
      <c r="BJ2094" s="32"/>
      <c r="BK2094" s="32"/>
      <c r="BL2094" s="32"/>
      <c r="BM2094" s="32"/>
      <c r="BN2094" s="32"/>
      <c r="BO2094" s="32"/>
      <c r="BP2094" s="32"/>
      <c r="BQ2094" s="32"/>
      <c r="BR2094" s="32"/>
      <c r="BS2094" s="32"/>
      <c r="BT2094" s="32"/>
      <c r="BU2094" s="32"/>
      <c r="BV2094" s="32"/>
      <c r="BW2094" s="32"/>
      <c r="BX2094" s="32"/>
      <c r="BY2094" s="32"/>
      <c r="BZ2094" s="32"/>
      <c r="CA2094" s="32"/>
      <c r="CB2094" s="32"/>
      <c r="CC2094" s="32"/>
      <c r="CD2094" s="32"/>
      <c r="CE2094" s="32"/>
      <c r="CF2094" s="32"/>
      <c r="CG2094" s="32"/>
      <c r="CH2094" s="32"/>
      <c r="CI2094" s="32"/>
      <c r="CJ2094" s="32"/>
      <c r="CK2094" s="32"/>
      <c r="CL2094" s="32"/>
      <c r="CM2094" s="32"/>
      <c r="CN2094" s="32"/>
      <c r="CO2094" s="32"/>
      <c r="CP2094" s="32"/>
      <c r="CQ2094" s="32"/>
      <c r="CR2094" s="32"/>
      <c r="CS2094" s="32"/>
      <c r="CT2094" s="32"/>
      <c r="CU2094" s="32"/>
      <c r="CV2094" s="32"/>
      <c r="CW2094" s="32"/>
      <c r="CX2094" s="32"/>
      <c r="CY2094" s="32"/>
      <c r="CZ2094" s="32"/>
      <c r="DA2094" s="32"/>
      <c r="DB2094" s="32"/>
      <c r="DC2094" s="32"/>
      <c r="DD2094" s="32"/>
      <c r="DE2094" s="32"/>
      <c r="DF2094" s="32"/>
      <c r="DG2094" s="32"/>
      <c r="DH2094" s="32"/>
      <c r="DI2094" s="32"/>
      <c r="DJ2094" s="32"/>
      <c r="DK2094" s="32"/>
      <c r="DL2094" s="32"/>
      <c r="DM2094" s="32"/>
      <c r="DN2094" s="32">
        <v>4.891</v>
      </c>
      <c r="DO2094" s="32">
        <v>4.9400000000000004</v>
      </c>
      <c r="DP2094" s="32">
        <v>5.0019999999999998</v>
      </c>
      <c r="DQ2094" s="32">
        <v>5.0549999999999997</v>
      </c>
      <c r="DR2094" s="32">
        <v>5.07</v>
      </c>
      <c r="DS2094" s="32">
        <v>5.1020000000000003</v>
      </c>
      <c r="DT2094" s="32">
        <v>5.2519999999999998</v>
      </c>
      <c r="DU2094" s="32">
        <v>5.4020000000000001</v>
      </c>
      <c r="DV2094" s="32">
        <v>5.4619999999999997</v>
      </c>
      <c r="DW2094" s="32">
        <v>5.3170000000000002</v>
      </c>
      <c r="DX2094" s="32">
        <v>5.0860000000000003</v>
      </c>
      <c r="DY2094" s="32">
        <v>4.6459999999999999</v>
      </c>
      <c r="DZ2094" s="32">
        <v>4.5330000000000004</v>
      </c>
      <c r="EA2094" s="32">
        <v>4.5730000000000004</v>
      </c>
      <c r="EB2094" s="32">
        <v>4.6230000000000002</v>
      </c>
      <c r="EC2094" s="32">
        <v>4.6360000000000001</v>
      </c>
      <c r="ED2094" s="32">
        <v>4.6260000000000003</v>
      </c>
      <c r="EE2094" s="32">
        <v>4.6360000000000001</v>
      </c>
      <c r="EF2094" s="32">
        <v>4.7610000000000001</v>
      </c>
      <c r="EG2094" s="32">
        <v>4.8860000000000001</v>
      </c>
      <c r="EH2094" s="32">
        <v>4.9260000000000002</v>
      </c>
      <c r="EI2094" s="32">
        <v>4.7699999999999996</v>
      </c>
      <c r="EJ2094" s="32">
        <v>4.55</v>
      </c>
      <c r="EK2094" s="32">
        <v>4.25</v>
      </c>
      <c r="EL2094" s="32">
        <v>4.1840000000000002</v>
      </c>
      <c r="EM2094" s="32">
        <v>4.2039999999999997</v>
      </c>
      <c r="EN2094" s="32">
        <v>4.2290000000000001</v>
      </c>
      <c r="EO2094" s="32">
        <v>4.2539999999999996</v>
      </c>
      <c r="EP2094" s="32">
        <v>4.2489999999999997</v>
      </c>
      <c r="EQ2094" s="32">
        <v>4.2539999999999996</v>
      </c>
      <c r="ER2094" s="32">
        <v>4.3639999999999999</v>
      </c>
      <c r="ES2094" s="32">
        <v>4.484</v>
      </c>
      <c r="ET2094" s="32">
        <v>4.524</v>
      </c>
      <c r="EU2094" s="32">
        <v>4.4039999999999999</v>
      </c>
      <c r="EV2094" s="32">
        <v>4.2649999999999997</v>
      </c>
      <c r="EW2094" s="32">
        <v>4.0949999999999998</v>
      </c>
      <c r="EX2094" s="32">
        <v>4.149</v>
      </c>
      <c r="EY2094" s="32">
        <v>4.1890000000000001</v>
      </c>
      <c r="EZ2094" s="32">
        <v>4.234</v>
      </c>
      <c r="FA2094" s="32">
        <v>4.2690000000000001</v>
      </c>
      <c r="FB2094" s="32">
        <v>4.2789999999999999</v>
      </c>
      <c r="FC2094" s="32">
        <v>4.3090000000000002</v>
      </c>
      <c r="FD2094" s="32">
        <v>4.4189999999999996</v>
      </c>
      <c r="FE2094" s="32">
        <v>4.5389999999999997</v>
      </c>
      <c r="FF2094" s="32">
        <v>4.5389999999999997</v>
      </c>
      <c r="FG2094" s="32">
        <v>4.4189999999999996</v>
      </c>
      <c r="FH2094" s="32">
        <v>4.28</v>
      </c>
      <c r="FI2094" s="32">
        <v>4.1100000000000003</v>
      </c>
      <c r="FJ2094" s="32">
        <v>4.1639999999999997</v>
      </c>
      <c r="FK2094" s="32">
        <v>4.2039999999999997</v>
      </c>
      <c r="FL2094" s="32">
        <v>4.2489999999999997</v>
      </c>
      <c r="FM2094" s="32">
        <v>4.2839999999999998</v>
      </c>
      <c r="FN2094" s="32">
        <v>4.2939999999999996</v>
      </c>
      <c r="FO2094" s="32">
        <v>4.3239999999999998</v>
      </c>
      <c r="FP2094" s="32">
        <v>4.4340000000000002</v>
      </c>
      <c r="FQ2094" s="32">
        <v>4.5540000000000003</v>
      </c>
      <c r="FR2094" s="32">
        <v>4.5640000000000001</v>
      </c>
      <c r="FS2094" s="32">
        <v>4.444</v>
      </c>
      <c r="FT2094" s="32">
        <v>4.3049999999999997</v>
      </c>
      <c r="FU2094" s="32">
        <v>4.1349999999999998</v>
      </c>
      <c r="FV2094" s="32">
        <v>4.1890000000000001</v>
      </c>
      <c r="FW2094" s="32">
        <v>4.2290000000000001</v>
      </c>
      <c r="FX2094" s="32">
        <v>4.274</v>
      </c>
      <c r="FY2094" s="32">
        <v>4.3090000000000002</v>
      </c>
      <c r="FZ2094" s="32">
        <v>4.319</v>
      </c>
      <c r="GA2094" s="32">
        <v>4.3490000000000002</v>
      </c>
      <c r="GB2094" s="32">
        <v>4.4589999999999996</v>
      </c>
      <c r="GC2094" s="32">
        <v>4.5789999999999997</v>
      </c>
      <c r="GD2094" s="32">
        <v>4.5990000000000002</v>
      </c>
      <c r="GE2094" s="32">
        <v>4.4790000000000001</v>
      </c>
      <c r="GF2094" s="32">
        <v>4.34</v>
      </c>
      <c r="GG2094" s="32">
        <v>4.17</v>
      </c>
      <c r="GH2094" s="32"/>
      <c r="GI2094" s="32"/>
      <c r="GJ2094" s="32"/>
      <c r="GK2094" s="32"/>
      <c r="GL2094" s="32"/>
      <c r="GM2094" s="32"/>
      <c r="GN2094" s="32"/>
      <c r="GO2094" s="32"/>
      <c r="GP2094" s="32"/>
      <c r="GQ2094" s="32"/>
    </row>
    <row r="2095" spans="1:199" customFormat="1" hidden="1" x14ac:dyDescent="0.2">
      <c r="A2095">
        <f t="shared" si="499"/>
        <v>5</v>
      </c>
      <c r="B2095">
        <f t="shared" si="500"/>
        <v>4</v>
      </c>
      <c r="C2095" s="1">
        <v>37008</v>
      </c>
      <c r="D2095">
        <f t="shared" si="501"/>
        <v>4</v>
      </c>
      <c r="E2095">
        <f t="shared" si="502"/>
        <v>2001</v>
      </c>
      <c r="F2095" s="17">
        <f t="shared" si="504"/>
        <v>0.30206666666666671</v>
      </c>
      <c r="G2095" s="16">
        <f t="shared" si="492"/>
        <v>-0.38966666666666772</v>
      </c>
      <c r="H2095" s="16">
        <f t="shared" si="493"/>
        <v>-8.3166666666666167E-2</v>
      </c>
      <c r="I2095" s="16">
        <f t="shared" si="494"/>
        <v>-0.47283333333333388</v>
      </c>
      <c r="J2095" s="7">
        <f>VLOOKUP(C2095,'Nymex hist.'!A:B,2,0)</f>
        <v>4.867</v>
      </c>
      <c r="K2095" s="11">
        <f t="shared" si="503"/>
        <v>4.9563333333333333</v>
      </c>
      <c r="L2095" s="11">
        <f t="shared" si="505"/>
        <v>5.2584</v>
      </c>
      <c r="M2095" s="9">
        <f t="shared" si="495"/>
        <v>4.7921666666666676</v>
      </c>
      <c r="N2095" s="9">
        <f t="shared" si="496"/>
        <v>4.4024999999999999</v>
      </c>
      <c r="O2095" s="9">
        <f t="shared" si="497"/>
        <v>4.3193333333333337</v>
      </c>
      <c r="P2095" s="9">
        <f t="shared" si="498"/>
        <v>4.3343333333333334</v>
      </c>
      <c r="Q2095" s="9"/>
      <c r="R2095" s="8">
        <v>37008</v>
      </c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3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>
        <v>4.891</v>
      </c>
      <c r="DO2095" s="2">
        <v>4.867</v>
      </c>
      <c r="DP2095" s="2">
        <v>4.9349999999999996</v>
      </c>
      <c r="DQ2095" s="2">
        <v>4.99</v>
      </c>
      <c r="DR2095" s="2">
        <v>5.01</v>
      </c>
      <c r="DS2095" s="2">
        <v>5.0449999999999999</v>
      </c>
      <c r="DT2095" s="2">
        <v>5.1980000000000004</v>
      </c>
      <c r="DU2095" s="2">
        <v>5.3540000000000001</v>
      </c>
      <c r="DV2095" s="2">
        <v>5.415</v>
      </c>
      <c r="DW2095" s="2">
        <v>5.2750000000000004</v>
      </c>
      <c r="DX2095" s="2">
        <v>5.05</v>
      </c>
      <c r="DY2095" s="2">
        <v>4.62</v>
      </c>
      <c r="DZ2095" s="2">
        <v>4.51</v>
      </c>
      <c r="EA2095" s="2">
        <v>4.55</v>
      </c>
      <c r="EB2095" s="2">
        <v>4.5979999999999999</v>
      </c>
      <c r="EC2095" s="2">
        <v>4.6230000000000002</v>
      </c>
      <c r="ED2095" s="2">
        <v>4.6150000000000002</v>
      </c>
      <c r="EE2095" s="2">
        <v>4.625</v>
      </c>
      <c r="EF2095" s="2">
        <v>4.75</v>
      </c>
      <c r="EG2095" s="2">
        <v>4.875</v>
      </c>
      <c r="EH2095" s="2">
        <v>4.915</v>
      </c>
      <c r="EI2095" s="2">
        <v>4.76</v>
      </c>
      <c r="EJ2095" s="2">
        <v>4.54</v>
      </c>
      <c r="EK2095" s="2">
        <v>4.24</v>
      </c>
      <c r="EL2095" s="2">
        <v>4.18</v>
      </c>
      <c r="EM2095" s="2">
        <v>4.21</v>
      </c>
      <c r="EN2095" s="2">
        <v>4.25</v>
      </c>
      <c r="EO2095" s="2">
        <v>4.28</v>
      </c>
      <c r="EP2095" s="2">
        <v>4.2750000000000004</v>
      </c>
      <c r="EQ2095" s="2">
        <v>4.28</v>
      </c>
      <c r="ER2095" s="2">
        <v>4.3899999999999997</v>
      </c>
      <c r="ES2095" s="2">
        <v>4.51</v>
      </c>
      <c r="ET2095" s="2">
        <v>4.55</v>
      </c>
      <c r="EU2095" s="2">
        <v>4.43</v>
      </c>
      <c r="EV2095" s="2">
        <v>4.2910000000000004</v>
      </c>
      <c r="EW2095" s="2">
        <v>4.1210000000000004</v>
      </c>
      <c r="EX2095" s="2">
        <v>4.08</v>
      </c>
      <c r="EY2095" s="2">
        <v>4.1900000000000004</v>
      </c>
      <c r="EZ2095" s="2">
        <v>4.25</v>
      </c>
      <c r="FA2095" s="2">
        <v>4.29</v>
      </c>
      <c r="FB2095" s="2">
        <v>4.3</v>
      </c>
      <c r="FC2095" s="2">
        <v>4.33</v>
      </c>
      <c r="FD2095" s="2">
        <v>4.4400000000000004</v>
      </c>
      <c r="FE2095" s="2">
        <v>4.5599999999999996</v>
      </c>
      <c r="FF2095" s="2">
        <v>4.5650000000000004</v>
      </c>
      <c r="FG2095" s="2">
        <v>4.4450000000000003</v>
      </c>
      <c r="FH2095" s="2">
        <v>4.306</v>
      </c>
      <c r="FI2095" s="2">
        <v>4.1360000000000001</v>
      </c>
      <c r="FJ2095" s="2">
        <v>4.0949999999999998</v>
      </c>
      <c r="FK2095" s="2">
        <v>4.2050000000000001</v>
      </c>
      <c r="FL2095" s="2">
        <v>4.2649999999999997</v>
      </c>
      <c r="FM2095" s="2">
        <v>4.3049999999999997</v>
      </c>
      <c r="FN2095" s="2">
        <v>4.3150000000000004</v>
      </c>
      <c r="FO2095" s="2">
        <v>4.3449999999999998</v>
      </c>
      <c r="FP2095" s="2">
        <v>4.4550000000000001</v>
      </c>
      <c r="FQ2095" s="2">
        <v>4.5750000000000002</v>
      </c>
      <c r="FR2095" s="2">
        <v>4.59</v>
      </c>
      <c r="FS2095" s="2">
        <v>4.47</v>
      </c>
      <c r="FT2095" s="2">
        <v>4.3310000000000004</v>
      </c>
      <c r="FU2095" s="2">
        <v>4.1609999999999996</v>
      </c>
      <c r="FV2095" s="2">
        <v>4.12</v>
      </c>
      <c r="FW2095" s="2">
        <v>4.2300000000000004</v>
      </c>
      <c r="FX2095" s="2">
        <v>4.29</v>
      </c>
      <c r="FY2095" s="2">
        <v>4.33</v>
      </c>
      <c r="FZ2095" s="2">
        <v>4.34</v>
      </c>
      <c r="GA2095" s="2">
        <v>4.37</v>
      </c>
      <c r="GB2095" s="2">
        <v>4.4800000000000004</v>
      </c>
      <c r="GC2095" s="2">
        <v>4.5999999999999996</v>
      </c>
      <c r="GD2095" s="2">
        <v>4.625</v>
      </c>
      <c r="GE2095" s="2">
        <v>4.5049999999999999</v>
      </c>
      <c r="GF2095" s="2">
        <v>4.3659999999999997</v>
      </c>
      <c r="GG2095" s="2">
        <v>4.1959999999999997</v>
      </c>
      <c r="GH2095" s="2"/>
      <c r="GI2095" s="2"/>
      <c r="GJ2095" s="2"/>
      <c r="GK2095" s="2"/>
      <c r="GL2095" s="2"/>
      <c r="GM2095" s="2"/>
      <c r="GN2095" s="2"/>
      <c r="GO2095" s="2"/>
      <c r="GP2095" s="2"/>
      <c r="GQ2095" s="2"/>
    </row>
    <row r="2096" spans="1:199" customFormat="1" hidden="1" x14ac:dyDescent="0.2">
      <c r="A2096">
        <f t="shared" si="499"/>
        <v>1</v>
      </c>
      <c r="B2096">
        <f t="shared" si="500"/>
        <v>4</v>
      </c>
      <c r="C2096" s="1">
        <v>37011</v>
      </c>
      <c r="D2096">
        <f t="shared" si="501"/>
        <v>4</v>
      </c>
      <c r="E2096">
        <f t="shared" si="502"/>
        <v>2001</v>
      </c>
      <c r="F2096" s="17">
        <f t="shared" si="504"/>
        <v>0.31010000000000115</v>
      </c>
      <c r="G2096" s="16">
        <f t="shared" si="492"/>
        <v>-0.35291666666666632</v>
      </c>
      <c r="H2096" s="16">
        <f t="shared" si="493"/>
        <v>-6.8916666666667403E-2</v>
      </c>
      <c r="I2096" s="16">
        <f t="shared" si="494"/>
        <v>-0.42183333333333373</v>
      </c>
      <c r="J2096" s="7">
        <f>VLOOKUP(C2096,'Nymex hist.'!A:B,2,0)</f>
        <v>4.6950000000000003</v>
      </c>
      <c r="K2096" s="11">
        <f t="shared" si="503"/>
        <v>4.8234999999999992</v>
      </c>
      <c r="L2096" s="11">
        <f t="shared" si="505"/>
        <v>5.1336000000000004</v>
      </c>
      <c r="M2096" s="9">
        <f t="shared" si="495"/>
        <v>4.7212499999999995</v>
      </c>
      <c r="N2096" s="9">
        <f t="shared" si="496"/>
        <v>4.3683333333333332</v>
      </c>
      <c r="O2096" s="9">
        <f t="shared" si="497"/>
        <v>4.2994166666666658</v>
      </c>
      <c r="P2096" s="9">
        <f t="shared" si="498"/>
        <v>4.3144166666666663</v>
      </c>
      <c r="Q2096" s="9"/>
      <c r="R2096" s="8">
        <v>37011</v>
      </c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3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>
        <v>4.891</v>
      </c>
      <c r="DO2096" s="2">
        <v>4.6950000000000003</v>
      </c>
      <c r="DP2096" s="2">
        <v>4.7649999999999997</v>
      </c>
      <c r="DQ2096" s="2">
        <v>4.83</v>
      </c>
      <c r="DR2096" s="2">
        <v>4.8600000000000003</v>
      </c>
      <c r="DS2096" s="2">
        <v>4.9000000000000004</v>
      </c>
      <c r="DT2096" s="2">
        <v>5.0599999999999996</v>
      </c>
      <c r="DU2096" s="2">
        <v>5.2229999999999999</v>
      </c>
      <c r="DV2096" s="2">
        <v>5.2850000000000001</v>
      </c>
      <c r="DW2096" s="2">
        <v>5.16</v>
      </c>
      <c r="DX2096" s="2">
        <v>4.9400000000000004</v>
      </c>
      <c r="DY2096" s="2">
        <v>4.5449999999999999</v>
      </c>
      <c r="DZ2096" s="2">
        <v>4.45</v>
      </c>
      <c r="EA2096" s="2">
        <v>4.49</v>
      </c>
      <c r="EB2096" s="2">
        <v>4.54</v>
      </c>
      <c r="EC2096" s="2">
        <v>4.5720000000000001</v>
      </c>
      <c r="ED2096" s="2">
        <v>4.5640000000000001</v>
      </c>
      <c r="EE2096" s="2">
        <v>4.5739999999999998</v>
      </c>
      <c r="EF2096" s="2">
        <v>4.7050000000000001</v>
      </c>
      <c r="EG2096" s="2">
        <v>4.83</v>
      </c>
      <c r="EH2096" s="2">
        <v>4.87</v>
      </c>
      <c r="EI2096" s="2">
        <v>4.7149999999999999</v>
      </c>
      <c r="EJ2096" s="2">
        <v>4.5</v>
      </c>
      <c r="EK2096" s="2">
        <v>4.2</v>
      </c>
      <c r="EL2096" s="2">
        <v>4.1449999999999996</v>
      </c>
      <c r="EM2096" s="2">
        <v>4.1749999999999998</v>
      </c>
      <c r="EN2096" s="2">
        <v>4.2149999999999999</v>
      </c>
      <c r="EO2096" s="2">
        <v>4.25</v>
      </c>
      <c r="EP2096" s="2">
        <v>4.2450000000000001</v>
      </c>
      <c r="EQ2096" s="2">
        <v>4.25</v>
      </c>
      <c r="ER2096" s="2">
        <v>4.3600000000000003</v>
      </c>
      <c r="ES2096" s="2">
        <v>4.4950000000000001</v>
      </c>
      <c r="ET2096" s="2">
        <v>4.5549999999999997</v>
      </c>
      <c r="EU2096" s="2">
        <v>4.4349999999999996</v>
      </c>
      <c r="EV2096" s="2">
        <v>4.2960000000000003</v>
      </c>
      <c r="EW2096" s="2">
        <v>4.1260000000000003</v>
      </c>
      <c r="EX2096" s="2">
        <v>4.0960000000000001</v>
      </c>
      <c r="EY2096" s="2">
        <v>4.1449999999999996</v>
      </c>
      <c r="EZ2096" s="2">
        <v>4.2050000000000001</v>
      </c>
      <c r="FA2096" s="2">
        <v>4.25</v>
      </c>
      <c r="FB2096" s="2">
        <v>4.26</v>
      </c>
      <c r="FC2096" s="2">
        <v>4.29</v>
      </c>
      <c r="FD2096" s="2">
        <v>4.4000000000000004</v>
      </c>
      <c r="FE2096" s="2">
        <v>4.5350000000000001</v>
      </c>
      <c r="FF2096" s="2">
        <v>4.57</v>
      </c>
      <c r="FG2096" s="2">
        <v>4.45</v>
      </c>
      <c r="FH2096" s="2">
        <v>4.3109999999999999</v>
      </c>
      <c r="FI2096" s="2">
        <v>4.141</v>
      </c>
      <c r="FJ2096" s="2">
        <v>4.1109999999999998</v>
      </c>
      <c r="FK2096" s="2">
        <v>4.16</v>
      </c>
      <c r="FL2096" s="2">
        <v>4.22</v>
      </c>
      <c r="FM2096" s="2">
        <v>4.2649999999999997</v>
      </c>
      <c r="FN2096" s="2">
        <v>4.2750000000000004</v>
      </c>
      <c r="FO2096" s="2">
        <v>4.3049999999999997</v>
      </c>
      <c r="FP2096" s="2">
        <v>4.415</v>
      </c>
      <c r="FQ2096" s="2">
        <v>4.55</v>
      </c>
      <c r="FR2096" s="2">
        <v>4.5949999999999998</v>
      </c>
      <c r="FS2096" s="2">
        <v>4.4749999999999996</v>
      </c>
      <c r="FT2096" s="2">
        <v>4.3360000000000003</v>
      </c>
      <c r="FU2096" s="2">
        <v>4.1660000000000004</v>
      </c>
      <c r="FV2096" s="2">
        <v>4.1360000000000001</v>
      </c>
      <c r="FW2096" s="2">
        <v>4.1849999999999996</v>
      </c>
      <c r="FX2096" s="2">
        <v>4.2450000000000001</v>
      </c>
      <c r="FY2096" s="2">
        <v>4.29</v>
      </c>
      <c r="FZ2096" s="2">
        <v>4.3</v>
      </c>
      <c r="GA2096" s="2">
        <v>4.33</v>
      </c>
      <c r="GB2096" s="2">
        <v>4.4400000000000004</v>
      </c>
      <c r="GC2096" s="2">
        <v>4.5750000000000002</v>
      </c>
      <c r="GD2096" s="2">
        <v>4.63</v>
      </c>
      <c r="GE2096" s="2">
        <v>4.51</v>
      </c>
      <c r="GF2096" s="2">
        <v>4.3710000000000004</v>
      </c>
      <c r="GG2096" s="2">
        <v>4.2009999999999996</v>
      </c>
      <c r="GH2096" s="2"/>
      <c r="GI2096" s="2"/>
      <c r="GJ2096" s="2"/>
      <c r="GK2096" s="2"/>
      <c r="GL2096" s="2"/>
      <c r="GM2096" s="2"/>
      <c r="GN2096" s="2"/>
      <c r="GO2096" s="2"/>
      <c r="GP2096" s="2"/>
      <c r="GQ2096" s="2"/>
    </row>
    <row r="2097" spans="1:199" customFormat="1" hidden="1" x14ac:dyDescent="0.2">
      <c r="A2097">
        <f t="shared" si="499"/>
        <v>2</v>
      </c>
      <c r="B2097">
        <f t="shared" si="500"/>
        <v>5</v>
      </c>
      <c r="C2097" s="1">
        <v>37012</v>
      </c>
      <c r="D2097">
        <f t="shared" si="501"/>
        <v>5</v>
      </c>
      <c r="E2097">
        <f t="shared" si="502"/>
        <v>2001</v>
      </c>
      <c r="F2097" s="17">
        <f t="shared" si="504"/>
        <v>0.33479999999999954</v>
      </c>
      <c r="G2097" s="16">
        <f t="shared" si="492"/>
        <v>-0.3320833333333324</v>
      </c>
      <c r="H2097" s="16">
        <f t="shared" si="493"/>
        <v>-5.2166666666666472E-2</v>
      </c>
      <c r="I2097" s="16">
        <f t="shared" si="494"/>
        <v>-0.38424999999999887</v>
      </c>
      <c r="J2097" s="7">
        <f>VLOOKUP(C2097,'Nymex hist.'!A:B,2,0)</f>
        <v>4.641</v>
      </c>
      <c r="K2097" s="11">
        <f t="shared" si="503"/>
        <v>4.7548000000000004</v>
      </c>
      <c r="L2097" s="11">
        <f t="shared" si="505"/>
        <v>5.0895999999999999</v>
      </c>
      <c r="M2097" s="9">
        <f t="shared" si="495"/>
        <v>4.7018333333333331</v>
      </c>
      <c r="N2097" s="9">
        <f t="shared" si="496"/>
        <v>4.3697500000000007</v>
      </c>
      <c r="O2097" s="9">
        <f t="shared" si="497"/>
        <v>4.3175833333333342</v>
      </c>
      <c r="P2097" s="9">
        <f t="shared" si="498"/>
        <v>4.3375833333333338</v>
      </c>
      <c r="Q2097" s="9"/>
      <c r="R2097" s="8">
        <v>37012</v>
      </c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3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>
        <v>4.641</v>
      </c>
      <c r="DP2097" s="2">
        <v>4.7080000000000002</v>
      </c>
      <c r="DQ2097" s="2">
        <v>4.7729999999999997</v>
      </c>
      <c r="DR2097" s="2">
        <v>4.8070000000000004</v>
      </c>
      <c r="DS2097" s="2">
        <v>4.8449999999999998</v>
      </c>
      <c r="DT2097" s="2">
        <v>5.0110000000000001</v>
      </c>
      <c r="DU2097" s="2">
        <v>5.1790000000000003</v>
      </c>
      <c r="DV2097" s="2">
        <v>5.2409999999999997</v>
      </c>
      <c r="DW2097" s="2">
        <v>5.1159999999999997</v>
      </c>
      <c r="DX2097" s="2">
        <v>4.9009999999999998</v>
      </c>
      <c r="DY2097" s="2">
        <v>4.5250000000000004</v>
      </c>
      <c r="DZ2097" s="2">
        <v>4.4349999999999996</v>
      </c>
      <c r="EA2097" s="2">
        <v>4.4770000000000003</v>
      </c>
      <c r="EB2097" s="2">
        <v>4.5270000000000001</v>
      </c>
      <c r="EC2097" s="2">
        <v>4.5590000000000002</v>
      </c>
      <c r="ED2097" s="2">
        <v>4.5540000000000003</v>
      </c>
      <c r="EE2097" s="2">
        <v>4.5640000000000001</v>
      </c>
      <c r="EF2097" s="2">
        <v>4.6989999999999998</v>
      </c>
      <c r="EG2097" s="2">
        <v>4.8239999999999998</v>
      </c>
      <c r="EH2097" s="2">
        <v>4.8689999999999998</v>
      </c>
      <c r="EI2097" s="2">
        <v>4.7149999999999999</v>
      </c>
      <c r="EJ2097" s="2">
        <v>4.5</v>
      </c>
      <c r="EK2097" s="2">
        <v>4.2</v>
      </c>
      <c r="EL2097" s="2">
        <v>4.1449999999999996</v>
      </c>
      <c r="EM2097" s="2">
        <v>4.1749999999999998</v>
      </c>
      <c r="EN2097" s="2">
        <v>4.2149999999999999</v>
      </c>
      <c r="EO2097" s="2">
        <v>4.25</v>
      </c>
      <c r="EP2097" s="2">
        <v>4.2480000000000002</v>
      </c>
      <c r="EQ2097" s="2">
        <v>4.2549999999999999</v>
      </c>
      <c r="ER2097" s="2">
        <v>4.3650000000000002</v>
      </c>
      <c r="ES2097" s="2">
        <v>4.5</v>
      </c>
      <c r="ET2097" s="2">
        <v>4.5599999999999996</v>
      </c>
      <c r="EU2097" s="2">
        <v>4.4400000000000004</v>
      </c>
      <c r="EV2097" s="2">
        <v>4.3010000000000002</v>
      </c>
      <c r="EW2097" s="2">
        <v>4.1310000000000002</v>
      </c>
      <c r="EX2097" s="2">
        <v>4.101</v>
      </c>
      <c r="EY2097" s="2">
        <v>4.17</v>
      </c>
      <c r="EZ2097" s="2">
        <v>4.2300000000000004</v>
      </c>
      <c r="FA2097" s="2">
        <v>4.2750000000000004</v>
      </c>
      <c r="FB2097" s="2">
        <v>4.2880000000000003</v>
      </c>
      <c r="FC2097" s="2">
        <v>4.32</v>
      </c>
      <c r="FD2097" s="2">
        <v>4.43</v>
      </c>
      <c r="FE2097" s="2">
        <v>4.5650000000000004</v>
      </c>
      <c r="FF2097" s="2">
        <v>4.58</v>
      </c>
      <c r="FG2097" s="2">
        <v>4.46</v>
      </c>
      <c r="FH2097" s="2">
        <v>4.3209999999999997</v>
      </c>
      <c r="FI2097" s="2">
        <v>4.1509999999999998</v>
      </c>
      <c r="FJ2097" s="2">
        <v>4.1210000000000004</v>
      </c>
      <c r="FK2097" s="2">
        <v>4.1900000000000004</v>
      </c>
      <c r="FL2097" s="2">
        <v>4.25</v>
      </c>
      <c r="FM2097" s="2">
        <v>4.2949999999999999</v>
      </c>
      <c r="FN2097" s="2">
        <v>4.3079999999999998</v>
      </c>
      <c r="FO2097" s="2">
        <v>4.34</v>
      </c>
      <c r="FP2097" s="2">
        <v>4.45</v>
      </c>
      <c r="FQ2097" s="2">
        <v>4.585</v>
      </c>
      <c r="FR2097" s="2">
        <v>4.6100000000000003</v>
      </c>
      <c r="FS2097" s="2">
        <v>4.49</v>
      </c>
      <c r="FT2097" s="2">
        <v>4.351</v>
      </c>
      <c r="FU2097" s="2">
        <v>4.181</v>
      </c>
      <c r="FV2097" s="2">
        <v>4.1509999999999998</v>
      </c>
      <c r="FW2097" s="2">
        <v>4.22</v>
      </c>
      <c r="FX2097" s="2">
        <v>4.28</v>
      </c>
      <c r="FY2097" s="2">
        <v>4.3250000000000002</v>
      </c>
      <c r="FZ2097" s="2">
        <v>4.3380000000000001</v>
      </c>
      <c r="GA2097" s="2">
        <v>4.37</v>
      </c>
      <c r="GB2097" s="2">
        <v>4.4800000000000004</v>
      </c>
      <c r="GC2097" s="2">
        <v>4.6150000000000002</v>
      </c>
      <c r="GD2097" s="2">
        <v>4.6500000000000004</v>
      </c>
      <c r="GE2097" s="2">
        <v>4.53</v>
      </c>
      <c r="GF2097" s="2">
        <v>4.391</v>
      </c>
      <c r="GG2097" s="2">
        <v>4.2210000000000001</v>
      </c>
      <c r="GH2097" s="2">
        <v>4.1909999999999998</v>
      </c>
      <c r="GI2097" s="2"/>
      <c r="GJ2097" s="2"/>
      <c r="GK2097" s="2"/>
      <c r="GL2097" s="2"/>
      <c r="GM2097" s="2"/>
      <c r="GN2097" s="2"/>
      <c r="GO2097" s="2"/>
      <c r="GP2097" s="2"/>
      <c r="GQ2097" s="2"/>
    </row>
    <row r="2098" spans="1:199" customFormat="1" hidden="1" x14ac:dyDescent="0.2">
      <c r="A2098">
        <f t="shared" si="499"/>
        <v>3</v>
      </c>
      <c r="B2098">
        <f t="shared" si="500"/>
        <v>5</v>
      </c>
      <c r="C2098" s="1">
        <v>37013</v>
      </c>
      <c r="D2098">
        <f t="shared" si="501"/>
        <v>5</v>
      </c>
      <c r="E2098">
        <f t="shared" si="502"/>
        <v>2001</v>
      </c>
      <c r="F2098" s="17">
        <f t="shared" si="504"/>
        <v>0.36439999999999984</v>
      </c>
      <c r="G2098" s="16">
        <f t="shared" si="492"/>
        <v>-0.28808333333333191</v>
      </c>
      <c r="H2098" s="16">
        <f t="shared" si="493"/>
        <v>-4.6333333333333115E-2</v>
      </c>
      <c r="I2098" s="16">
        <f t="shared" si="494"/>
        <v>-0.33441666666666503</v>
      </c>
      <c r="J2098" s="7">
        <f>VLOOKUP(C2098,'Nymex hist.'!A:B,2,0)</f>
        <v>4.4829999999999997</v>
      </c>
      <c r="K2098" s="11">
        <f t="shared" si="503"/>
        <v>4.6029999999999998</v>
      </c>
      <c r="L2098" s="11">
        <f t="shared" si="505"/>
        <v>4.9673999999999996</v>
      </c>
      <c r="M2098" s="9">
        <f t="shared" si="495"/>
        <v>4.6276666666666655</v>
      </c>
      <c r="N2098" s="9">
        <f t="shared" si="496"/>
        <v>4.3395833333333336</v>
      </c>
      <c r="O2098" s="9">
        <f t="shared" si="497"/>
        <v>4.2932500000000005</v>
      </c>
      <c r="P2098" s="9">
        <f t="shared" si="498"/>
        <v>4.31325</v>
      </c>
      <c r="Q2098" s="9"/>
      <c r="R2098" s="8">
        <v>37013</v>
      </c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3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>
        <v>4.4829999999999997</v>
      </c>
      <c r="DP2098" s="2">
        <v>4.5529999999999999</v>
      </c>
      <c r="DQ2098" s="2">
        <v>4.6230000000000002</v>
      </c>
      <c r="DR2098" s="2">
        <v>4.6580000000000004</v>
      </c>
      <c r="DS2098" s="2">
        <v>4.6980000000000004</v>
      </c>
      <c r="DT2098" s="2">
        <v>4.8780000000000001</v>
      </c>
      <c r="DU2098" s="2">
        <v>5.05</v>
      </c>
      <c r="DV2098" s="2">
        <v>5.1180000000000003</v>
      </c>
      <c r="DW2098" s="2">
        <v>4.9980000000000002</v>
      </c>
      <c r="DX2098" s="2">
        <v>4.7930000000000001</v>
      </c>
      <c r="DY2098" s="2">
        <v>4.4429999999999996</v>
      </c>
      <c r="DZ2098" s="2">
        <v>4.3710000000000004</v>
      </c>
      <c r="EA2098" s="2">
        <v>4.4130000000000003</v>
      </c>
      <c r="EB2098" s="2">
        <v>4.4630000000000001</v>
      </c>
      <c r="EC2098" s="2">
        <v>4.4950000000000001</v>
      </c>
      <c r="ED2098" s="2">
        <v>4.4950000000000001</v>
      </c>
      <c r="EE2098" s="2">
        <v>4.5110000000000001</v>
      </c>
      <c r="EF2098" s="2">
        <v>4.6509999999999998</v>
      </c>
      <c r="EG2098" s="2">
        <v>4.7809999999999997</v>
      </c>
      <c r="EH2098" s="2">
        <v>4.8259999999999996</v>
      </c>
      <c r="EI2098" s="2">
        <v>4.6719999999999997</v>
      </c>
      <c r="EJ2098" s="2">
        <v>4.4569999999999999</v>
      </c>
      <c r="EK2098" s="2">
        <v>4.1719999999999997</v>
      </c>
      <c r="EL2098" s="2">
        <v>4.117</v>
      </c>
      <c r="EM2098" s="2">
        <v>4.1470000000000002</v>
      </c>
      <c r="EN2098" s="2">
        <v>4.1870000000000003</v>
      </c>
      <c r="EO2098" s="2">
        <v>4.2220000000000004</v>
      </c>
      <c r="EP2098" s="2">
        <v>4.2240000000000002</v>
      </c>
      <c r="EQ2098" s="2">
        <v>4.2320000000000002</v>
      </c>
      <c r="ER2098" s="2">
        <v>4.3419999999999996</v>
      </c>
      <c r="ES2098" s="2">
        <v>4.4770000000000003</v>
      </c>
      <c r="ET2098" s="2">
        <v>4.5369999999999999</v>
      </c>
      <c r="EU2098" s="2">
        <v>4.4169999999999998</v>
      </c>
      <c r="EV2098" s="2">
        <v>4.2779999999999996</v>
      </c>
      <c r="EW2098" s="2">
        <v>4.1079999999999997</v>
      </c>
      <c r="EX2098" s="2">
        <v>4.0780000000000003</v>
      </c>
      <c r="EY2098" s="2">
        <v>4.1420000000000003</v>
      </c>
      <c r="EZ2098" s="2">
        <v>4.202</v>
      </c>
      <c r="FA2098" s="2">
        <v>4.2469999999999999</v>
      </c>
      <c r="FB2098" s="2">
        <v>4.2640000000000002</v>
      </c>
      <c r="FC2098" s="2">
        <v>4.2969999999999997</v>
      </c>
      <c r="FD2098" s="2">
        <v>4.407</v>
      </c>
      <c r="FE2098" s="2">
        <v>4.5419999999999998</v>
      </c>
      <c r="FF2098" s="2">
        <v>4.5570000000000004</v>
      </c>
      <c r="FG2098" s="2">
        <v>4.4370000000000003</v>
      </c>
      <c r="FH2098" s="2">
        <v>4.298</v>
      </c>
      <c r="FI2098" s="2">
        <v>4.1280000000000001</v>
      </c>
      <c r="FJ2098" s="2">
        <v>4.0979999999999999</v>
      </c>
      <c r="FK2098" s="2">
        <v>4.1619999999999999</v>
      </c>
      <c r="FL2098" s="2">
        <v>4.2220000000000004</v>
      </c>
      <c r="FM2098" s="2">
        <v>4.2670000000000003</v>
      </c>
      <c r="FN2098" s="2">
        <v>4.2839999999999998</v>
      </c>
      <c r="FO2098" s="2">
        <v>4.3170000000000002</v>
      </c>
      <c r="FP2098" s="2">
        <v>4.4269999999999996</v>
      </c>
      <c r="FQ2098" s="2">
        <v>4.5620000000000003</v>
      </c>
      <c r="FR2098" s="2">
        <v>4.5869999999999997</v>
      </c>
      <c r="FS2098" s="2">
        <v>4.4669999999999996</v>
      </c>
      <c r="FT2098" s="2">
        <v>4.3280000000000003</v>
      </c>
      <c r="FU2098" s="2">
        <v>4.1580000000000004</v>
      </c>
      <c r="FV2098" s="2">
        <v>4.1280000000000001</v>
      </c>
      <c r="FW2098" s="2">
        <v>4.1920000000000002</v>
      </c>
      <c r="FX2098" s="2">
        <v>4.2519999999999998</v>
      </c>
      <c r="FY2098" s="2">
        <v>4.2969999999999997</v>
      </c>
      <c r="FZ2098" s="2">
        <v>4.3140000000000001</v>
      </c>
      <c r="GA2098" s="2">
        <v>4.3470000000000004</v>
      </c>
      <c r="GB2098" s="2">
        <v>4.4569999999999999</v>
      </c>
      <c r="GC2098" s="2">
        <v>4.5919999999999996</v>
      </c>
      <c r="GD2098" s="2">
        <v>4.6269999999999998</v>
      </c>
      <c r="GE2098" s="2">
        <v>4.5069999999999997</v>
      </c>
      <c r="GF2098" s="2">
        <v>4.3680000000000003</v>
      </c>
      <c r="GG2098" s="2">
        <v>4.1980000000000004</v>
      </c>
      <c r="GH2098" s="2">
        <v>4.1680000000000001</v>
      </c>
      <c r="GI2098" s="2"/>
      <c r="GJ2098" s="2"/>
      <c r="GK2098" s="2"/>
      <c r="GL2098" s="2"/>
      <c r="GM2098" s="2"/>
      <c r="GN2098" s="2"/>
      <c r="GO2098" s="2"/>
      <c r="GP2098" s="2"/>
      <c r="GQ2098" s="2"/>
    </row>
    <row r="2099" spans="1:199" x14ac:dyDescent="0.2">
      <c r="A2099" s="36">
        <f t="shared" si="499"/>
        <v>4</v>
      </c>
      <c r="B2099" s="36">
        <f t="shared" si="500"/>
        <v>5</v>
      </c>
      <c r="C2099" s="1">
        <v>37014</v>
      </c>
      <c r="D2099">
        <f t="shared" si="501"/>
        <v>5</v>
      </c>
      <c r="E2099">
        <f t="shared" si="502"/>
        <v>2001</v>
      </c>
      <c r="F2099" s="21">
        <f t="shared" si="504"/>
        <v>0.35719999999999974</v>
      </c>
      <c r="G2099" s="21">
        <f t="shared" si="492"/>
        <v>-0.28533333333333211</v>
      </c>
      <c r="H2099" s="21">
        <f t="shared" si="493"/>
        <v>-4.3583333333334195E-2</v>
      </c>
      <c r="I2099" s="21">
        <f t="shared" si="494"/>
        <v>-0.3289166666666663</v>
      </c>
      <c r="J2099" s="23">
        <f>VLOOKUP(C2099,'Nymex hist.'!A:B,2,0)</f>
        <v>4.5270000000000001</v>
      </c>
      <c r="K2099" s="23">
        <f t="shared" si="503"/>
        <v>4.6429999999999998</v>
      </c>
      <c r="L2099" s="23">
        <f t="shared" si="505"/>
        <v>5.0001999999999995</v>
      </c>
      <c r="M2099" s="23">
        <f t="shared" si="495"/>
        <v>4.6567499999999997</v>
      </c>
      <c r="N2099" s="23">
        <f t="shared" si="496"/>
        <v>4.3714166666666676</v>
      </c>
      <c r="O2099" s="23">
        <f t="shared" si="497"/>
        <v>4.3278333333333334</v>
      </c>
      <c r="P2099" s="23">
        <f t="shared" si="498"/>
        <v>4.3478333333333348</v>
      </c>
      <c r="R2099" s="30">
        <v>37014</v>
      </c>
      <c r="S2099" s="32"/>
      <c r="T2099" s="32"/>
      <c r="U2099" s="32"/>
      <c r="V2099" s="32"/>
      <c r="W2099" s="32"/>
      <c r="X2099" s="32"/>
      <c r="Y2099" s="32"/>
      <c r="Z2099" s="32"/>
      <c r="AA2099" s="32"/>
      <c r="AB2099" s="32"/>
      <c r="AC2099" s="32"/>
      <c r="AD2099" s="32"/>
      <c r="AE2099" s="32"/>
      <c r="AF2099" s="32"/>
      <c r="AG2099" s="32"/>
      <c r="AH2099" s="32"/>
      <c r="AI2099" s="32"/>
      <c r="AJ2099" s="34"/>
      <c r="AK2099" s="32"/>
      <c r="AL2099" s="32"/>
      <c r="AM2099" s="32"/>
      <c r="AN2099" s="32"/>
      <c r="AO2099" s="32"/>
      <c r="AP2099" s="32"/>
      <c r="AQ2099" s="32"/>
      <c r="AR2099" s="32"/>
      <c r="AS2099" s="32"/>
      <c r="AT2099" s="32"/>
      <c r="AU2099" s="32"/>
      <c r="AV2099" s="32"/>
      <c r="AW2099" s="32"/>
      <c r="AX2099" s="32"/>
      <c r="AY2099" s="32"/>
      <c r="AZ2099" s="32"/>
      <c r="BA2099" s="32"/>
      <c r="BB2099" s="32"/>
      <c r="BC2099" s="32"/>
      <c r="BD2099" s="32"/>
      <c r="BE2099" s="32"/>
      <c r="BF2099" s="32"/>
      <c r="BG2099" s="32"/>
      <c r="BH2099" s="32"/>
      <c r="BI2099" s="32"/>
      <c r="BJ2099" s="32"/>
      <c r="BK2099" s="32"/>
      <c r="BL2099" s="32"/>
      <c r="BM2099" s="32"/>
      <c r="BN2099" s="32"/>
      <c r="BO2099" s="32"/>
      <c r="BP2099" s="32"/>
      <c r="BQ2099" s="32"/>
      <c r="BR2099" s="32"/>
      <c r="BS2099" s="32"/>
      <c r="BT2099" s="32"/>
      <c r="BU2099" s="32"/>
      <c r="BV2099" s="32"/>
      <c r="BW2099" s="32"/>
      <c r="BX2099" s="32"/>
      <c r="BY2099" s="32"/>
      <c r="BZ2099" s="32"/>
      <c r="CA2099" s="32"/>
      <c r="CB2099" s="32"/>
      <c r="CC2099" s="32"/>
      <c r="CD2099" s="32"/>
      <c r="CE2099" s="32"/>
      <c r="CF2099" s="32"/>
      <c r="CG2099" s="32"/>
      <c r="CH2099" s="32"/>
      <c r="CI2099" s="32"/>
      <c r="CJ2099" s="32"/>
      <c r="CK2099" s="32"/>
      <c r="CL2099" s="32"/>
      <c r="CM2099" s="32"/>
      <c r="CN2099" s="32"/>
      <c r="CO2099" s="32"/>
      <c r="CP2099" s="32"/>
      <c r="CQ2099" s="32"/>
      <c r="CR2099" s="32"/>
      <c r="CS2099" s="32"/>
      <c r="CT2099" s="32"/>
      <c r="CU2099" s="32"/>
      <c r="CV2099" s="32"/>
      <c r="CW2099" s="32"/>
      <c r="CX2099" s="32"/>
      <c r="CY2099" s="32"/>
      <c r="CZ2099" s="32"/>
      <c r="DA2099" s="32"/>
      <c r="DB2099" s="32"/>
      <c r="DC2099" s="32"/>
      <c r="DD2099" s="32"/>
      <c r="DE2099" s="32"/>
      <c r="DF2099" s="32"/>
      <c r="DG2099" s="32"/>
      <c r="DH2099" s="32"/>
      <c r="DI2099" s="32"/>
      <c r="DJ2099" s="32"/>
      <c r="DK2099" s="32"/>
      <c r="DL2099" s="32"/>
      <c r="DM2099" s="32"/>
      <c r="DN2099" s="32"/>
      <c r="DO2099" s="32">
        <v>4.5270000000000001</v>
      </c>
      <c r="DP2099" s="32">
        <v>4.5949999999999998</v>
      </c>
      <c r="DQ2099" s="32">
        <v>4.6669999999999998</v>
      </c>
      <c r="DR2099" s="32">
        <v>4.694</v>
      </c>
      <c r="DS2099" s="32">
        <v>4.7320000000000002</v>
      </c>
      <c r="DT2099" s="32">
        <v>4.9119999999999999</v>
      </c>
      <c r="DU2099" s="32">
        <v>5.085</v>
      </c>
      <c r="DV2099" s="32">
        <v>5.1529999999999996</v>
      </c>
      <c r="DW2099" s="32">
        <v>5.0279999999999996</v>
      </c>
      <c r="DX2099" s="32">
        <v>4.8230000000000004</v>
      </c>
      <c r="DY2099" s="32">
        <v>4.4729999999999999</v>
      </c>
      <c r="DZ2099" s="32">
        <v>4.3979999999999997</v>
      </c>
      <c r="EA2099" s="32">
        <v>4.4400000000000004</v>
      </c>
      <c r="EB2099" s="32">
        <v>4.49</v>
      </c>
      <c r="EC2099" s="32">
        <v>4.5220000000000002</v>
      </c>
      <c r="ED2099" s="32">
        <v>4.5250000000000004</v>
      </c>
      <c r="EE2099" s="32">
        <v>4.5410000000000004</v>
      </c>
      <c r="EF2099" s="32">
        <v>4.6790000000000003</v>
      </c>
      <c r="EG2099" s="32">
        <v>4.8090000000000002</v>
      </c>
      <c r="EH2099" s="32">
        <v>4.8540000000000001</v>
      </c>
      <c r="EI2099" s="32">
        <v>4.7039999999999997</v>
      </c>
      <c r="EJ2099" s="32">
        <v>4.4889999999999999</v>
      </c>
      <c r="EK2099" s="32">
        <v>4.1970000000000001</v>
      </c>
      <c r="EL2099" s="32">
        <v>4.1420000000000003</v>
      </c>
      <c r="EM2099" s="32">
        <v>4.1769999999999996</v>
      </c>
      <c r="EN2099" s="32">
        <v>4.2220000000000004</v>
      </c>
      <c r="EO2099" s="32">
        <v>4.2569999999999997</v>
      </c>
      <c r="EP2099" s="32">
        <v>4.2590000000000003</v>
      </c>
      <c r="EQ2099" s="32">
        <v>4.2670000000000003</v>
      </c>
      <c r="ER2099" s="32">
        <v>4.3769999999999998</v>
      </c>
      <c r="ES2099" s="32">
        <v>4.5119999999999996</v>
      </c>
      <c r="ET2099" s="32">
        <v>4.5720000000000001</v>
      </c>
      <c r="EU2099" s="32">
        <v>4.452</v>
      </c>
      <c r="EV2099" s="32">
        <v>4.3129999999999997</v>
      </c>
      <c r="EW2099" s="32">
        <v>4.1429999999999998</v>
      </c>
      <c r="EX2099" s="32">
        <v>4.1130000000000004</v>
      </c>
      <c r="EY2099" s="32">
        <v>4.1719999999999997</v>
      </c>
      <c r="EZ2099" s="32">
        <v>4.2370000000000001</v>
      </c>
      <c r="FA2099" s="32">
        <v>4.282</v>
      </c>
      <c r="FB2099" s="32">
        <v>4.2990000000000004</v>
      </c>
      <c r="FC2099" s="32">
        <v>4.3319999999999999</v>
      </c>
      <c r="FD2099" s="32">
        <v>4.4420000000000002</v>
      </c>
      <c r="FE2099" s="32">
        <v>4.577</v>
      </c>
      <c r="FF2099" s="32">
        <v>4.5919999999999996</v>
      </c>
      <c r="FG2099" s="32">
        <v>4.4720000000000004</v>
      </c>
      <c r="FH2099" s="32">
        <v>4.3330000000000002</v>
      </c>
      <c r="FI2099" s="32">
        <v>4.1630000000000003</v>
      </c>
      <c r="FJ2099" s="32">
        <v>4.133</v>
      </c>
      <c r="FK2099" s="32">
        <v>4.1920000000000002</v>
      </c>
      <c r="FL2099" s="32">
        <v>4.2569999999999997</v>
      </c>
      <c r="FM2099" s="32">
        <v>4.3019999999999996</v>
      </c>
      <c r="FN2099" s="32">
        <v>4.319</v>
      </c>
      <c r="FO2099" s="32">
        <v>4.3520000000000003</v>
      </c>
      <c r="FP2099" s="32">
        <v>4.4619999999999997</v>
      </c>
      <c r="FQ2099" s="32">
        <v>4.5970000000000004</v>
      </c>
      <c r="FR2099" s="32">
        <v>4.6219999999999999</v>
      </c>
      <c r="FS2099" s="32">
        <v>4.5019999999999998</v>
      </c>
      <c r="FT2099" s="32">
        <v>4.3630000000000004</v>
      </c>
      <c r="FU2099" s="32">
        <v>4.1929999999999996</v>
      </c>
      <c r="FV2099" s="32">
        <v>4.1630000000000003</v>
      </c>
      <c r="FW2099" s="32">
        <v>4.2220000000000004</v>
      </c>
      <c r="FX2099" s="32">
        <v>4.2869999999999999</v>
      </c>
      <c r="FY2099" s="32">
        <v>4.3319999999999999</v>
      </c>
      <c r="FZ2099" s="32">
        <v>4.3490000000000002</v>
      </c>
      <c r="GA2099" s="32">
        <v>4.3819999999999997</v>
      </c>
      <c r="GB2099" s="32">
        <v>4.492</v>
      </c>
      <c r="GC2099" s="32">
        <v>4.6269999999999998</v>
      </c>
      <c r="GD2099" s="32">
        <v>4.6619999999999999</v>
      </c>
      <c r="GE2099" s="32">
        <v>4.5419999999999998</v>
      </c>
      <c r="GF2099" s="32">
        <v>4.4029999999999996</v>
      </c>
      <c r="GG2099" s="32">
        <v>4.2329999999999997</v>
      </c>
      <c r="GH2099" s="32">
        <v>4.2030000000000003</v>
      </c>
      <c r="GI2099" s="32"/>
      <c r="GJ2099" s="32"/>
      <c r="GK2099" s="32"/>
      <c r="GL2099" s="32"/>
      <c r="GM2099" s="32"/>
      <c r="GN2099" s="32"/>
      <c r="GO2099" s="32"/>
      <c r="GP2099" s="32"/>
      <c r="GQ2099" s="32"/>
    </row>
    <row r="2100" spans="1:199" customFormat="1" hidden="1" x14ac:dyDescent="0.2">
      <c r="A2100">
        <f t="shared" si="499"/>
        <v>5</v>
      </c>
      <c r="B2100">
        <f t="shared" si="500"/>
        <v>5</v>
      </c>
      <c r="C2100" s="1">
        <v>37015</v>
      </c>
      <c r="D2100">
        <f t="shared" si="501"/>
        <v>5</v>
      </c>
      <c r="E2100">
        <f t="shared" si="502"/>
        <v>2001</v>
      </c>
      <c r="F2100" s="17">
        <f t="shared" si="504"/>
        <v>0.3633999999999995</v>
      </c>
      <c r="G2100" s="16">
        <f t="shared" si="492"/>
        <v>-0.26324999999999932</v>
      </c>
      <c r="H2100" s="16">
        <f t="shared" si="493"/>
        <v>-3.9166666666666572E-2</v>
      </c>
      <c r="I2100" s="16">
        <f t="shared" si="494"/>
        <v>-0.30241666666666589</v>
      </c>
      <c r="J2100" s="7">
        <f>VLOOKUP(C2100,'Nymex hist.'!A:B,2,0)</f>
        <v>4.49</v>
      </c>
      <c r="K2100" s="11">
        <f t="shared" si="503"/>
        <v>4.6128</v>
      </c>
      <c r="L2100" s="11">
        <f t="shared" si="505"/>
        <v>4.9761999999999995</v>
      </c>
      <c r="M2100" s="9">
        <f t="shared" si="495"/>
        <v>4.6402499999999991</v>
      </c>
      <c r="N2100" s="9">
        <f t="shared" si="496"/>
        <v>4.3769999999999998</v>
      </c>
      <c r="O2100" s="9">
        <f t="shared" si="497"/>
        <v>4.3378333333333332</v>
      </c>
      <c r="P2100" s="9">
        <f t="shared" si="498"/>
        <v>4.3578333333333337</v>
      </c>
      <c r="Q2100" s="9"/>
      <c r="R2100" s="8">
        <v>37015</v>
      </c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3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>
        <v>4.49</v>
      </c>
      <c r="DP2100" s="2">
        <v>4.5650000000000004</v>
      </c>
      <c r="DQ2100" s="2">
        <v>4.6369999999999996</v>
      </c>
      <c r="DR2100" s="2">
        <v>4.6669999999999998</v>
      </c>
      <c r="DS2100" s="2">
        <v>4.7050000000000001</v>
      </c>
      <c r="DT2100" s="2">
        <v>4.8840000000000003</v>
      </c>
      <c r="DU2100" s="2">
        <v>5.0599999999999996</v>
      </c>
      <c r="DV2100" s="2">
        <v>5.13</v>
      </c>
      <c r="DW2100" s="2">
        <v>5.0049999999999999</v>
      </c>
      <c r="DX2100" s="2">
        <v>4.8019999999999996</v>
      </c>
      <c r="DY2100" s="2">
        <v>4.4550000000000001</v>
      </c>
      <c r="DZ2100" s="2">
        <v>4.38</v>
      </c>
      <c r="EA2100" s="2">
        <v>4.4249999999999998</v>
      </c>
      <c r="EB2100" s="2">
        <v>4.4749999999999996</v>
      </c>
      <c r="EC2100" s="2">
        <v>4.5069999999999997</v>
      </c>
      <c r="ED2100" s="2">
        <v>4.51</v>
      </c>
      <c r="EE2100" s="2">
        <v>4.5279999999999996</v>
      </c>
      <c r="EF2100" s="2">
        <v>4.6680000000000001</v>
      </c>
      <c r="EG2100" s="2">
        <v>4.798</v>
      </c>
      <c r="EH2100" s="2">
        <v>4.8449999999999998</v>
      </c>
      <c r="EI2100" s="2">
        <v>4.6950000000000003</v>
      </c>
      <c r="EJ2100" s="2">
        <v>4.4880000000000004</v>
      </c>
      <c r="EK2100" s="2">
        <v>4.2030000000000003</v>
      </c>
      <c r="EL2100" s="2">
        <v>4.1520000000000001</v>
      </c>
      <c r="EM2100" s="2">
        <v>4.1870000000000003</v>
      </c>
      <c r="EN2100" s="2">
        <v>4.2320000000000002</v>
      </c>
      <c r="EO2100" s="2">
        <v>4.2670000000000003</v>
      </c>
      <c r="EP2100" s="2">
        <v>4.2690000000000001</v>
      </c>
      <c r="EQ2100" s="2">
        <v>4.2770000000000001</v>
      </c>
      <c r="ER2100" s="2">
        <v>4.3869999999999996</v>
      </c>
      <c r="ES2100" s="2">
        <v>4.5220000000000002</v>
      </c>
      <c r="ET2100" s="2">
        <v>4.5819999999999999</v>
      </c>
      <c r="EU2100" s="2">
        <v>4.4619999999999997</v>
      </c>
      <c r="EV2100" s="2">
        <v>4.3230000000000004</v>
      </c>
      <c r="EW2100" s="2">
        <v>4.1529999999999996</v>
      </c>
      <c r="EX2100" s="2">
        <v>4.1230000000000002</v>
      </c>
      <c r="EY2100" s="2">
        <v>4.1820000000000004</v>
      </c>
      <c r="EZ2100" s="2">
        <v>4.2469999999999999</v>
      </c>
      <c r="FA2100" s="2">
        <v>4.2919999999999998</v>
      </c>
      <c r="FB2100" s="2">
        <v>4.3090000000000002</v>
      </c>
      <c r="FC2100" s="2">
        <v>4.3419999999999996</v>
      </c>
      <c r="FD2100" s="2">
        <v>4.452</v>
      </c>
      <c r="FE2100" s="2">
        <v>4.5869999999999997</v>
      </c>
      <c r="FF2100" s="2">
        <v>4.6020000000000003</v>
      </c>
      <c r="FG2100" s="2">
        <v>4.4820000000000002</v>
      </c>
      <c r="FH2100" s="2">
        <v>4.343</v>
      </c>
      <c r="FI2100" s="2">
        <v>4.173</v>
      </c>
      <c r="FJ2100" s="2">
        <v>4.1429999999999998</v>
      </c>
      <c r="FK2100" s="2">
        <v>4.202</v>
      </c>
      <c r="FL2100" s="2">
        <v>4.2670000000000003</v>
      </c>
      <c r="FM2100" s="2">
        <v>4.3120000000000003</v>
      </c>
      <c r="FN2100" s="2">
        <v>4.3289999999999997</v>
      </c>
      <c r="FO2100" s="2">
        <v>4.3620000000000001</v>
      </c>
      <c r="FP2100" s="2">
        <v>4.4720000000000004</v>
      </c>
      <c r="FQ2100" s="2">
        <v>4.6070000000000002</v>
      </c>
      <c r="FR2100" s="2">
        <v>4.6319999999999997</v>
      </c>
      <c r="FS2100" s="2">
        <v>4.5119999999999996</v>
      </c>
      <c r="FT2100" s="2">
        <v>4.3730000000000002</v>
      </c>
      <c r="FU2100" s="2">
        <v>4.2030000000000003</v>
      </c>
      <c r="FV2100" s="2">
        <v>4.173</v>
      </c>
      <c r="FW2100" s="2">
        <v>4.2320000000000002</v>
      </c>
      <c r="FX2100" s="2">
        <v>4.2969999999999997</v>
      </c>
      <c r="FY2100" s="2">
        <v>4.3419999999999996</v>
      </c>
      <c r="FZ2100" s="2">
        <v>4.359</v>
      </c>
      <c r="GA2100" s="2">
        <v>4.3920000000000003</v>
      </c>
      <c r="GB2100" s="2">
        <v>4.5019999999999998</v>
      </c>
      <c r="GC2100" s="2">
        <v>4.6369999999999996</v>
      </c>
      <c r="GD2100" s="2">
        <v>4.6719999999999997</v>
      </c>
      <c r="GE2100" s="2">
        <v>4.5519999999999996</v>
      </c>
      <c r="GF2100" s="2">
        <v>4.4130000000000003</v>
      </c>
      <c r="GG2100" s="2">
        <v>4.2430000000000003</v>
      </c>
      <c r="GH2100" s="2">
        <v>4.2130000000000001</v>
      </c>
      <c r="GI2100" s="2"/>
      <c r="GJ2100" s="2"/>
      <c r="GK2100" s="2"/>
      <c r="GL2100" s="2"/>
      <c r="GM2100" s="2"/>
      <c r="GN2100" s="2"/>
      <c r="GO2100" s="2"/>
      <c r="GP2100" s="2"/>
      <c r="GQ2100" s="2"/>
    </row>
    <row r="2101" spans="1:199" customFormat="1" hidden="1" x14ac:dyDescent="0.2">
      <c r="A2101">
        <f t="shared" si="499"/>
        <v>1</v>
      </c>
      <c r="B2101">
        <f t="shared" si="500"/>
        <v>5</v>
      </c>
      <c r="C2101" s="1">
        <v>37018</v>
      </c>
      <c r="D2101">
        <f t="shared" si="501"/>
        <v>5</v>
      </c>
      <c r="E2101">
        <f t="shared" si="502"/>
        <v>2001</v>
      </c>
      <c r="F2101" s="17">
        <f t="shared" si="504"/>
        <v>0.38739999999999952</v>
      </c>
      <c r="G2101" s="16">
        <f t="shared" si="492"/>
        <v>-0.20766666666666733</v>
      </c>
      <c r="H2101" s="16">
        <f t="shared" si="493"/>
        <v>-2.4249999999999439E-2</v>
      </c>
      <c r="I2101" s="16">
        <f t="shared" si="494"/>
        <v>-0.23191666666666677</v>
      </c>
      <c r="J2101" s="7">
        <f>VLOOKUP(C2101,'Nymex hist.'!A:B,2,0)</f>
        <v>4.2389999999999999</v>
      </c>
      <c r="K2101" s="11">
        <f t="shared" si="503"/>
        <v>4.3666</v>
      </c>
      <c r="L2101" s="11">
        <f t="shared" si="505"/>
        <v>4.7539999999999996</v>
      </c>
      <c r="M2101" s="9">
        <f t="shared" si="495"/>
        <v>4.4658333333333342</v>
      </c>
      <c r="N2101" s="9">
        <f t="shared" si="496"/>
        <v>4.2581666666666669</v>
      </c>
      <c r="O2101" s="9">
        <f t="shared" si="497"/>
        <v>4.2339166666666674</v>
      </c>
      <c r="P2101" s="9">
        <f t="shared" si="498"/>
        <v>4.253916666666667</v>
      </c>
      <c r="Q2101" s="9"/>
      <c r="R2101" s="8">
        <v>37018</v>
      </c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3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>
        <v>4.2389999999999999</v>
      </c>
      <c r="DP2101" s="2">
        <v>4.3140000000000001</v>
      </c>
      <c r="DQ2101" s="2">
        <v>4.3899999999999997</v>
      </c>
      <c r="DR2101" s="2">
        <v>4.4249999999999998</v>
      </c>
      <c r="DS2101" s="2">
        <v>4.4649999999999999</v>
      </c>
      <c r="DT2101" s="2">
        <v>4.6500000000000004</v>
      </c>
      <c r="DU2101" s="2">
        <v>4.835</v>
      </c>
      <c r="DV2101" s="2">
        <v>4.9050000000000002</v>
      </c>
      <c r="DW2101" s="2">
        <v>4.7850000000000001</v>
      </c>
      <c r="DX2101" s="2">
        <v>4.5949999999999998</v>
      </c>
      <c r="DY2101" s="2">
        <v>4.28</v>
      </c>
      <c r="DZ2101" s="2">
        <v>4.22</v>
      </c>
      <c r="EA2101" s="2">
        <v>4.2649999999999997</v>
      </c>
      <c r="EB2101" s="2">
        <v>4.3150000000000004</v>
      </c>
      <c r="EC2101" s="2">
        <v>4.3470000000000004</v>
      </c>
      <c r="ED2101" s="2">
        <v>4.3520000000000003</v>
      </c>
      <c r="EE2101" s="2">
        <v>4.3719999999999999</v>
      </c>
      <c r="EF2101" s="2">
        <v>4.5119999999999996</v>
      </c>
      <c r="EG2101" s="2">
        <v>4.6420000000000003</v>
      </c>
      <c r="EH2101" s="2">
        <v>4.6920000000000002</v>
      </c>
      <c r="EI2101" s="2">
        <v>4.5419999999999998</v>
      </c>
      <c r="EJ2101" s="2">
        <v>4.3550000000000004</v>
      </c>
      <c r="EK2101" s="2">
        <v>4.0730000000000004</v>
      </c>
      <c r="EL2101" s="2">
        <v>4.032</v>
      </c>
      <c r="EM2101" s="2">
        <v>4.0720000000000001</v>
      </c>
      <c r="EN2101" s="2">
        <v>4.1219999999999999</v>
      </c>
      <c r="EO2101" s="2">
        <v>4.157</v>
      </c>
      <c r="EP2101" s="2">
        <v>4.1669999999999998</v>
      </c>
      <c r="EQ2101" s="2">
        <v>4.1769999999999996</v>
      </c>
      <c r="ER2101" s="2">
        <v>4.2869999999999999</v>
      </c>
      <c r="ES2101" s="2">
        <v>4.4219999999999997</v>
      </c>
      <c r="ET2101" s="2">
        <v>4.4800000000000004</v>
      </c>
      <c r="EU2101" s="2">
        <v>4.3600000000000003</v>
      </c>
      <c r="EV2101" s="2">
        <v>4.2210000000000001</v>
      </c>
      <c r="EW2101" s="2">
        <v>4.0510000000000002</v>
      </c>
      <c r="EX2101" s="2">
        <v>4.0209999999999999</v>
      </c>
      <c r="EY2101" s="2">
        <v>4.0670000000000002</v>
      </c>
      <c r="EZ2101" s="2">
        <v>4.1369999999999996</v>
      </c>
      <c r="FA2101" s="2">
        <v>4.1820000000000004</v>
      </c>
      <c r="FB2101" s="2">
        <v>4.2069999999999999</v>
      </c>
      <c r="FC2101" s="2">
        <v>4.242</v>
      </c>
      <c r="FD2101" s="2">
        <v>4.3520000000000003</v>
      </c>
      <c r="FE2101" s="2">
        <v>4.4870000000000001</v>
      </c>
      <c r="FF2101" s="2">
        <v>4.5</v>
      </c>
      <c r="FG2101" s="2">
        <v>4.38</v>
      </c>
      <c r="FH2101" s="2">
        <v>4.2409999999999997</v>
      </c>
      <c r="FI2101" s="2">
        <v>4.0709999999999997</v>
      </c>
      <c r="FJ2101" s="2">
        <v>4.0410000000000004</v>
      </c>
      <c r="FK2101" s="2">
        <v>4.0869999999999997</v>
      </c>
      <c r="FL2101" s="2">
        <v>4.157</v>
      </c>
      <c r="FM2101" s="2">
        <v>4.202</v>
      </c>
      <c r="FN2101" s="2">
        <v>4.2270000000000003</v>
      </c>
      <c r="FO2101" s="2">
        <v>4.2619999999999996</v>
      </c>
      <c r="FP2101" s="2">
        <v>4.3719999999999999</v>
      </c>
      <c r="FQ2101" s="2">
        <v>4.5069999999999997</v>
      </c>
      <c r="FR2101" s="2">
        <v>4.53</v>
      </c>
      <c r="FS2101" s="2">
        <v>4.41</v>
      </c>
      <c r="FT2101" s="2">
        <v>4.2709999999999999</v>
      </c>
      <c r="FU2101" s="2">
        <v>4.101</v>
      </c>
      <c r="FV2101" s="2">
        <v>4.0709999999999997</v>
      </c>
      <c r="FW2101" s="2">
        <v>4.117</v>
      </c>
      <c r="FX2101" s="2">
        <v>4.1870000000000003</v>
      </c>
      <c r="FY2101" s="2">
        <v>4.2320000000000002</v>
      </c>
      <c r="FZ2101" s="2">
        <v>4.2569999999999997</v>
      </c>
      <c r="GA2101" s="2">
        <v>4.2919999999999998</v>
      </c>
      <c r="GB2101" s="2">
        <v>4.4020000000000001</v>
      </c>
      <c r="GC2101" s="2">
        <v>4.5369999999999999</v>
      </c>
      <c r="GD2101" s="2">
        <v>4.57</v>
      </c>
      <c r="GE2101" s="2">
        <v>4.45</v>
      </c>
      <c r="GF2101" s="2">
        <v>4.3109999999999999</v>
      </c>
      <c r="GG2101" s="2">
        <v>4.141</v>
      </c>
      <c r="GH2101" s="2">
        <v>4.1109999999999998</v>
      </c>
      <c r="GI2101" s="2"/>
      <c r="GJ2101" s="2"/>
      <c r="GK2101" s="2"/>
      <c r="GL2101" s="2"/>
      <c r="GM2101" s="2"/>
      <c r="GN2101" s="2"/>
      <c r="GO2101" s="2"/>
      <c r="GP2101" s="2"/>
      <c r="GQ2101" s="2"/>
    </row>
    <row r="2102" spans="1:199" customFormat="1" hidden="1" x14ac:dyDescent="0.2">
      <c r="A2102">
        <f t="shared" si="499"/>
        <v>2</v>
      </c>
      <c r="B2102">
        <f t="shared" si="500"/>
        <v>5</v>
      </c>
      <c r="C2102" s="1">
        <v>37019</v>
      </c>
      <c r="D2102">
        <f t="shared" si="501"/>
        <v>5</v>
      </c>
      <c r="E2102">
        <f t="shared" si="502"/>
        <v>2001</v>
      </c>
      <c r="F2102" s="17">
        <f t="shared" si="504"/>
        <v>0.371999999999999</v>
      </c>
      <c r="G2102" s="16">
        <f t="shared" si="492"/>
        <v>-0.22000000000000064</v>
      </c>
      <c r="H2102" s="16">
        <f t="shared" si="493"/>
        <v>-8.2499999999994245E-3</v>
      </c>
      <c r="I2102" s="16">
        <f t="shared" si="494"/>
        <v>-0.22825000000000006</v>
      </c>
      <c r="J2102" s="7">
        <f>VLOOKUP(C2102,'Nymex hist.'!A:B,2,0)</f>
        <v>4.2789999999999999</v>
      </c>
      <c r="K2102" s="11">
        <f t="shared" si="503"/>
        <v>4.4010000000000007</v>
      </c>
      <c r="L2102" s="11">
        <f t="shared" si="505"/>
        <v>4.7729999999999997</v>
      </c>
      <c r="M2102" s="9">
        <f t="shared" si="495"/>
        <v>4.46875</v>
      </c>
      <c r="N2102" s="9">
        <f t="shared" si="496"/>
        <v>4.2487499999999994</v>
      </c>
      <c r="O2102" s="9">
        <f t="shared" si="497"/>
        <v>4.2404999999999999</v>
      </c>
      <c r="P2102" s="9">
        <f t="shared" si="498"/>
        <v>4.2654999999999994</v>
      </c>
      <c r="Q2102" s="9"/>
      <c r="R2102" s="8">
        <v>37019</v>
      </c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3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>
        <v>4.2789999999999999</v>
      </c>
      <c r="DP2102" s="2">
        <v>4.3529999999999998</v>
      </c>
      <c r="DQ2102" s="2">
        <v>4.4249999999999998</v>
      </c>
      <c r="DR2102" s="2">
        <v>4.4550000000000001</v>
      </c>
      <c r="DS2102" s="2">
        <v>4.4930000000000003</v>
      </c>
      <c r="DT2102" s="2">
        <v>4.673</v>
      </c>
      <c r="DU2102" s="2">
        <v>4.8529999999999998</v>
      </c>
      <c r="DV2102" s="2">
        <v>4.923</v>
      </c>
      <c r="DW2102" s="2">
        <v>4.8029999999999999</v>
      </c>
      <c r="DX2102" s="2">
        <v>4.6130000000000004</v>
      </c>
      <c r="DY2102" s="2">
        <v>4.2930000000000001</v>
      </c>
      <c r="DZ2102" s="2">
        <v>4.2229999999999999</v>
      </c>
      <c r="EA2102" s="2">
        <v>4.2649999999999997</v>
      </c>
      <c r="EB2102" s="2">
        <v>4.3150000000000004</v>
      </c>
      <c r="EC2102" s="2">
        <v>4.34</v>
      </c>
      <c r="ED2102" s="2">
        <v>4.3449999999999998</v>
      </c>
      <c r="EE2102" s="2">
        <v>4.3650000000000002</v>
      </c>
      <c r="EF2102" s="2">
        <v>4.5049999999999999</v>
      </c>
      <c r="EG2102" s="2">
        <v>4.6349999999999998</v>
      </c>
      <c r="EH2102" s="2">
        <v>4.6849999999999996</v>
      </c>
      <c r="EI2102" s="2">
        <v>4.5350000000000001</v>
      </c>
      <c r="EJ2102" s="2">
        <v>4.3470000000000004</v>
      </c>
      <c r="EK2102" s="2">
        <v>4.0549999999999997</v>
      </c>
      <c r="EL2102" s="2">
        <v>4.0199999999999996</v>
      </c>
      <c r="EM2102" s="2">
        <v>4.0599999999999996</v>
      </c>
      <c r="EN2102" s="2">
        <v>4.1100000000000003</v>
      </c>
      <c r="EO2102" s="2">
        <v>4.1479999999999997</v>
      </c>
      <c r="EP2102" s="2">
        <v>4.16</v>
      </c>
      <c r="EQ2102" s="2">
        <v>4.17</v>
      </c>
      <c r="ER2102" s="2">
        <v>4.28</v>
      </c>
      <c r="ES2102" s="2">
        <v>4.415</v>
      </c>
      <c r="ET2102" s="2">
        <v>4.4729999999999999</v>
      </c>
      <c r="EU2102" s="2">
        <v>4.3529999999999998</v>
      </c>
      <c r="EV2102" s="2">
        <v>4.2140000000000004</v>
      </c>
      <c r="EW2102" s="2">
        <v>4.0439999999999996</v>
      </c>
      <c r="EX2102" s="2">
        <v>4.0140000000000002</v>
      </c>
      <c r="EY2102" s="2">
        <v>4.08</v>
      </c>
      <c r="EZ2102" s="2">
        <v>4.1500000000000004</v>
      </c>
      <c r="FA2102" s="2">
        <v>4.1980000000000004</v>
      </c>
      <c r="FB2102" s="2">
        <v>4.2249999999999996</v>
      </c>
      <c r="FC2102" s="2">
        <v>4.26</v>
      </c>
      <c r="FD2102" s="2">
        <v>4.37</v>
      </c>
      <c r="FE2102" s="2">
        <v>4.5049999999999999</v>
      </c>
      <c r="FF2102" s="2">
        <v>4.4980000000000002</v>
      </c>
      <c r="FG2102" s="2">
        <v>4.3780000000000001</v>
      </c>
      <c r="FH2102" s="2">
        <v>4.2389999999999999</v>
      </c>
      <c r="FI2102" s="2">
        <v>4.069</v>
      </c>
      <c r="FJ2102" s="2">
        <v>4.0389999999999997</v>
      </c>
      <c r="FK2102" s="2">
        <v>4.1050000000000004</v>
      </c>
      <c r="FL2102" s="2">
        <v>4.1749999999999998</v>
      </c>
      <c r="FM2102" s="2">
        <v>4.2229999999999999</v>
      </c>
      <c r="FN2102" s="2">
        <v>4.25</v>
      </c>
      <c r="FO2102" s="2">
        <v>4.2850000000000001</v>
      </c>
      <c r="FP2102" s="2">
        <v>4.3949999999999996</v>
      </c>
      <c r="FQ2102" s="2">
        <v>4.53</v>
      </c>
      <c r="FR2102" s="2">
        <v>4.5330000000000004</v>
      </c>
      <c r="FS2102" s="2">
        <v>4.4130000000000003</v>
      </c>
      <c r="FT2102" s="2">
        <v>4.274</v>
      </c>
      <c r="FU2102" s="2">
        <v>4.1040000000000001</v>
      </c>
      <c r="FV2102" s="2">
        <v>4.0739999999999998</v>
      </c>
      <c r="FW2102" s="2">
        <v>4.1399999999999997</v>
      </c>
      <c r="FX2102" s="2">
        <v>4.21</v>
      </c>
      <c r="FY2102" s="2">
        <v>4.258</v>
      </c>
      <c r="FZ2102" s="2">
        <v>4.2850000000000001</v>
      </c>
      <c r="GA2102" s="2">
        <v>4.32</v>
      </c>
      <c r="GB2102" s="2">
        <v>4.43</v>
      </c>
      <c r="GC2102" s="2">
        <v>4.5650000000000004</v>
      </c>
      <c r="GD2102" s="2">
        <v>4.5780000000000003</v>
      </c>
      <c r="GE2102" s="2">
        <v>4.4580000000000002</v>
      </c>
      <c r="GF2102" s="2">
        <v>4.319</v>
      </c>
      <c r="GG2102" s="2">
        <v>4.149</v>
      </c>
      <c r="GH2102" s="2">
        <v>4.1189999999999998</v>
      </c>
      <c r="GI2102" s="2"/>
      <c r="GJ2102" s="2"/>
      <c r="GK2102" s="2"/>
      <c r="GL2102" s="2"/>
      <c r="GM2102" s="2"/>
      <c r="GN2102" s="2"/>
      <c r="GO2102" s="2"/>
      <c r="GP2102" s="2"/>
      <c r="GQ2102" s="2"/>
    </row>
    <row r="2103" spans="1:199" customFormat="1" hidden="1" x14ac:dyDescent="0.2">
      <c r="A2103">
        <f t="shared" si="499"/>
        <v>3</v>
      </c>
      <c r="B2103">
        <f t="shared" si="500"/>
        <v>5</v>
      </c>
      <c r="C2103" s="1">
        <v>37020</v>
      </c>
      <c r="D2103">
        <f t="shared" si="501"/>
        <v>5</v>
      </c>
      <c r="E2103">
        <f t="shared" si="502"/>
        <v>2001</v>
      </c>
      <c r="F2103" s="17">
        <f t="shared" si="504"/>
        <v>0.35019999999999918</v>
      </c>
      <c r="G2103" s="16">
        <f t="shared" si="492"/>
        <v>-0.20266666666666655</v>
      </c>
      <c r="H2103" s="16">
        <f t="shared" si="493"/>
        <v>1.0749999999999815E-2</v>
      </c>
      <c r="I2103" s="16">
        <f t="shared" si="494"/>
        <v>-0.19191666666666674</v>
      </c>
      <c r="J2103" s="7">
        <f>VLOOKUP(C2103,'Nymex hist.'!A:B,2,0)</f>
        <v>4.202</v>
      </c>
      <c r="K2103" s="11">
        <f t="shared" si="503"/>
        <v>4.3173999999999992</v>
      </c>
      <c r="L2103" s="11">
        <f t="shared" si="505"/>
        <v>4.6675999999999984</v>
      </c>
      <c r="M2103" s="9">
        <f t="shared" si="495"/>
        <v>4.3702500000000004</v>
      </c>
      <c r="N2103" s="9">
        <f t="shared" si="496"/>
        <v>4.1675833333333339</v>
      </c>
      <c r="O2103" s="9">
        <f t="shared" si="497"/>
        <v>4.1783333333333337</v>
      </c>
      <c r="P2103" s="9">
        <f t="shared" si="498"/>
        <v>4.2033333333333331</v>
      </c>
      <c r="Q2103" s="9"/>
      <c r="R2103" s="8">
        <v>37020</v>
      </c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3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>
        <v>4.202</v>
      </c>
      <c r="DP2103" s="2">
        <v>4.2729999999999997</v>
      </c>
      <c r="DQ2103" s="2">
        <v>4.343</v>
      </c>
      <c r="DR2103" s="2">
        <v>4.3689999999999998</v>
      </c>
      <c r="DS2103" s="2">
        <v>4.4000000000000004</v>
      </c>
      <c r="DT2103" s="2">
        <v>4.5739999999999998</v>
      </c>
      <c r="DU2103" s="2">
        <v>4.7480000000000002</v>
      </c>
      <c r="DV2103" s="2">
        <v>4.8129999999999997</v>
      </c>
      <c r="DW2103" s="2">
        <v>4.6929999999999996</v>
      </c>
      <c r="DX2103" s="2">
        <v>4.51</v>
      </c>
      <c r="DY2103" s="2">
        <v>4.2</v>
      </c>
      <c r="DZ2103" s="2">
        <v>4.1310000000000002</v>
      </c>
      <c r="EA2103" s="2">
        <v>4.173</v>
      </c>
      <c r="EB2103" s="2">
        <v>4.2229999999999999</v>
      </c>
      <c r="EC2103" s="2">
        <v>4.242</v>
      </c>
      <c r="ED2103" s="2">
        <v>4.2469999999999999</v>
      </c>
      <c r="EE2103" s="2">
        <v>4.2670000000000003</v>
      </c>
      <c r="EF2103" s="2">
        <v>4.407</v>
      </c>
      <c r="EG2103" s="2">
        <v>4.5369999999999999</v>
      </c>
      <c r="EH2103" s="2">
        <v>4.5869999999999997</v>
      </c>
      <c r="EI2103" s="2">
        <v>4.4420000000000002</v>
      </c>
      <c r="EJ2103" s="2">
        <v>4.2549999999999999</v>
      </c>
      <c r="EK2103" s="2">
        <v>3.97</v>
      </c>
      <c r="EL2103" s="2">
        <v>3.9350000000000001</v>
      </c>
      <c r="EM2103" s="2">
        <v>3.9750000000000001</v>
      </c>
      <c r="EN2103" s="2">
        <v>4.0250000000000004</v>
      </c>
      <c r="EO2103" s="2">
        <v>4.07</v>
      </c>
      <c r="EP2103" s="2">
        <v>4.0869999999999997</v>
      </c>
      <c r="EQ2103" s="2">
        <v>4.1020000000000003</v>
      </c>
      <c r="ER2103" s="2">
        <v>4.2140000000000004</v>
      </c>
      <c r="ES2103" s="2">
        <v>4.3490000000000002</v>
      </c>
      <c r="ET2103" s="2">
        <v>4.407</v>
      </c>
      <c r="EU2103" s="2">
        <v>4.2869999999999999</v>
      </c>
      <c r="EV2103" s="2">
        <v>4.1479999999999997</v>
      </c>
      <c r="EW2103" s="2">
        <v>3.9780000000000002</v>
      </c>
      <c r="EX2103" s="2">
        <v>3.948</v>
      </c>
      <c r="EY2103" s="2">
        <v>4.01</v>
      </c>
      <c r="EZ2103" s="2">
        <v>4.08</v>
      </c>
      <c r="FA2103" s="2">
        <v>4.1349999999999998</v>
      </c>
      <c r="FB2103" s="2">
        <v>4.1669999999999998</v>
      </c>
      <c r="FC2103" s="2">
        <v>4.2069999999999999</v>
      </c>
      <c r="FD2103" s="2">
        <v>4.319</v>
      </c>
      <c r="FE2103" s="2">
        <v>4.4539999999999997</v>
      </c>
      <c r="FF2103" s="2">
        <v>4.4320000000000004</v>
      </c>
      <c r="FG2103" s="2">
        <v>4.3120000000000003</v>
      </c>
      <c r="FH2103" s="2">
        <v>4.173</v>
      </c>
      <c r="FI2103" s="2">
        <v>4.0030000000000001</v>
      </c>
      <c r="FJ2103" s="2">
        <v>3.9729999999999999</v>
      </c>
      <c r="FK2103" s="2">
        <v>4.0350000000000001</v>
      </c>
      <c r="FL2103" s="2">
        <v>4.1050000000000004</v>
      </c>
      <c r="FM2103" s="2">
        <v>4.16</v>
      </c>
      <c r="FN2103" s="2">
        <v>4.1920000000000002</v>
      </c>
      <c r="FO2103" s="2">
        <v>4.2320000000000002</v>
      </c>
      <c r="FP2103" s="2">
        <v>4.3440000000000003</v>
      </c>
      <c r="FQ2103" s="2">
        <v>4.4790000000000001</v>
      </c>
      <c r="FR2103" s="2">
        <v>4.4669999999999996</v>
      </c>
      <c r="FS2103" s="2">
        <v>4.3470000000000004</v>
      </c>
      <c r="FT2103" s="2">
        <v>4.2080000000000002</v>
      </c>
      <c r="FU2103" s="2">
        <v>4.0380000000000003</v>
      </c>
      <c r="FV2103" s="2">
        <v>4.008</v>
      </c>
      <c r="FW2103" s="2">
        <v>4.07</v>
      </c>
      <c r="FX2103" s="2">
        <v>4.1399999999999997</v>
      </c>
      <c r="FY2103" s="2">
        <v>4.1950000000000003</v>
      </c>
      <c r="FZ2103" s="2">
        <v>4.2270000000000003</v>
      </c>
      <c r="GA2103" s="2">
        <v>4.2670000000000003</v>
      </c>
      <c r="GB2103" s="2">
        <v>4.3789999999999996</v>
      </c>
      <c r="GC2103" s="2">
        <v>4.5140000000000002</v>
      </c>
      <c r="GD2103" s="2">
        <v>4.5119999999999996</v>
      </c>
      <c r="GE2103" s="2">
        <v>4.3920000000000003</v>
      </c>
      <c r="GF2103" s="2">
        <v>4.2530000000000001</v>
      </c>
      <c r="GG2103" s="2">
        <v>4.0830000000000002</v>
      </c>
      <c r="GH2103" s="2">
        <v>4.0529999999999999</v>
      </c>
      <c r="GI2103" s="2"/>
      <c r="GJ2103" s="2"/>
      <c r="GK2103" s="2"/>
      <c r="GL2103" s="2"/>
      <c r="GM2103" s="2"/>
      <c r="GN2103" s="2"/>
      <c r="GO2103" s="2"/>
      <c r="GP2103" s="2"/>
      <c r="GQ2103" s="2"/>
    </row>
    <row r="2104" spans="1:199" x14ac:dyDescent="0.2">
      <c r="A2104" s="36">
        <f t="shared" si="499"/>
        <v>4</v>
      </c>
      <c r="B2104" s="36">
        <f t="shared" si="500"/>
        <v>5</v>
      </c>
      <c r="C2104" s="1">
        <v>37021</v>
      </c>
      <c r="D2104">
        <f t="shared" si="501"/>
        <v>5</v>
      </c>
      <c r="E2104">
        <f t="shared" si="502"/>
        <v>2001</v>
      </c>
      <c r="F2104" s="21">
        <f t="shared" si="504"/>
        <v>0.28759999999999852</v>
      </c>
      <c r="G2104" s="21">
        <f t="shared" si="492"/>
        <v>-0.22891666666666577</v>
      </c>
      <c r="H2104" s="21">
        <f t="shared" si="493"/>
        <v>1.5999999999999126E-2</v>
      </c>
      <c r="I2104" s="21">
        <f t="shared" si="494"/>
        <v>-0.21291666666666664</v>
      </c>
      <c r="J2104" s="23">
        <f>VLOOKUP(C2104,'Nymex hist.'!A:B,2,0)</f>
        <v>4.3479999999999999</v>
      </c>
      <c r="K2104" s="23">
        <f t="shared" si="503"/>
        <v>4.4516000000000009</v>
      </c>
      <c r="L2104" s="23">
        <f t="shared" si="505"/>
        <v>4.7391999999999994</v>
      </c>
      <c r="M2104" s="23">
        <f t="shared" si="495"/>
        <v>4.3955000000000002</v>
      </c>
      <c r="N2104" s="23">
        <f t="shared" si="496"/>
        <v>4.1665833333333344</v>
      </c>
      <c r="O2104" s="23">
        <f t="shared" si="497"/>
        <v>4.1825833333333335</v>
      </c>
      <c r="P2104" s="23">
        <f t="shared" si="498"/>
        <v>4.202583333333334</v>
      </c>
      <c r="R2104" s="30">
        <v>37021</v>
      </c>
      <c r="S2104" s="32"/>
      <c r="T2104" s="32"/>
      <c r="U2104" s="32"/>
      <c r="V2104" s="32"/>
      <c r="W2104" s="32"/>
      <c r="X2104" s="32"/>
      <c r="Y2104" s="32"/>
      <c r="Z2104" s="32"/>
      <c r="AA2104" s="32"/>
      <c r="AB2104" s="32"/>
      <c r="AC2104" s="32"/>
      <c r="AD2104" s="32"/>
      <c r="AE2104" s="32"/>
      <c r="AF2104" s="32"/>
      <c r="AG2104" s="32"/>
      <c r="AH2104" s="32"/>
      <c r="AI2104" s="32"/>
      <c r="AJ2104" s="34"/>
      <c r="AK2104" s="32"/>
      <c r="AL2104" s="32"/>
      <c r="AM2104" s="32"/>
      <c r="AN2104" s="32"/>
      <c r="AO2104" s="32"/>
      <c r="AP2104" s="32"/>
      <c r="AQ2104" s="32"/>
      <c r="AR2104" s="32"/>
      <c r="AS2104" s="32"/>
      <c r="AT2104" s="32"/>
      <c r="AU2104" s="32"/>
      <c r="AV2104" s="32"/>
      <c r="AW2104" s="32"/>
      <c r="AX2104" s="32"/>
      <c r="AY2104" s="32"/>
      <c r="AZ2104" s="32"/>
      <c r="BA2104" s="32"/>
      <c r="BB2104" s="32"/>
      <c r="BC2104" s="32"/>
      <c r="BD2104" s="32"/>
      <c r="BE2104" s="32"/>
      <c r="BF2104" s="32"/>
      <c r="BG2104" s="32"/>
      <c r="BH2104" s="32"/>
      <c r="BI2104" s="32"/>
      <c r="BJ2104" s="32"/>
      <c r="BK2104" s="32"/>
      <c r="BL2104" s="32"/>
      <c r="BM2104" s="32"/>
      <c r="BN2104" s="32"/>
      <c r="BO2104" s="32"/>
      <c r="BP2104" s="32"/>
      <c r="BQ2104" s="32"/>
      <c r="BR2104" s="32"/>
      <c r="BS2104" s="32"/>
      <c r="BT2104" s="32"/>
      <c r="BU2104" s="32"/>
      <c r="BV2104" s="32"/>
      <c r="BW2104" s="32"/>
      <c r="BX2104" s="32"/>
      <c r="BY2104" s="32"/>
      <c r="BZ2104" s="32"/>
      <c r="CA2104" s="32"/>
      <c r="CB2104" s="32"/>
      <c r="CC2104" s="32"/>
      <c r="CD2104" s="32"/>
      <c r="CE2104" s="32"/>
      <c r="CF2104" s="32"/>
      <c r="CG2104" s="32"/>
      <c r="CH2104" s="32"/>
      <c r="CI2104" s="32"/>
      <c r="CJ2104" s="32"/>
      <c r="CK2104" s="32"/>
      <c r="CL2104" s="32"/>
      <c r="CM2104" s="32"/>
      <c r="CN2104" s="32"/>
      <c r="CO2104" s="32"/>
      <c r="CP2104" s="32"/>
      <c r="CQ2104" s="32"/>
      <c r="CR2104" s="32"/>
      <c r="CS2104" s="32"/>
      <c r="CT2104" s="32"/>
      <c r="CU2104" s="32"/>
      <c r="CV2104" s="32"/>
      <c r="CW2104" s="32"/>
      <c r="CX2104" s="32"/>
      <c r="CY2104" s="32"/>
      <c r="CZ2104" s="32"/>
      <c r="DA2104" s="32"/>
      <c r="DB2104" s="32"/>
      <c r="DC2104" s="32"/>
      <c r="DD2104" s="32"/>
      <c r="DE2104" s="32"/>
      <c r="DF2104" s="32"/>
      <c r="DG2104" s="32"/>
      <c r="DH2104" s="32"/>
      <c r="DI2104" s="32"/>
      <c r="DJ2104" s="32"/>
      <c r="DK2104" s="32"/>
      <c r="DL2104" s="32"/>
      <c r="DM2104" s="32"/>
      <c r="DN2104" s="32"/>
      <c r="DO2104" s="32">
        <v>4.3479999999999999</v>
      </c>
      <c r="DP2104" s="32">
        <v>4.4139999999999997</v>
      </c>
      <c r="DQ2104" s="32">
        <v>4.4770000000000003</v>
      </c>
      <c r="DR2104" s="32">
        <v>4.4969999999999999</v>
      </c>
      <c r="DS2104" s="32">
        <v>4.5220000000000002</v>
      </c>
      <c r="DT2104" s="32">
        <v>4.6769999999999996</v>
      </c>
      <c r="DU2104" s="32">
        <v>4.827</v>
      </c>
      <c r="DV2104" s="32">
        <v>4.8819999999999997</v>
      </c>
      <c r="DW2104" s="32">
        <v>4.7519999999999998</v>
      </c>
      <c r="DX2104" s="32">
        <v>4.5579999999999998</v>
      </c>
      <c r="DY2104" s="32">
        <v>4.2300000000000004</v>
      </c>
      <c r="DZ2104" s="32">
        <v>4.1500000000000004</v>
      </c>
      <c r="EA2104" s="32">
        <v>4.1920000000000002</v>
      </c>
      <c r="EB2104" s="32">
        <v>4.242</v>
      </c>
      <c r="EC2104" s="32">
        <v>4.25</v>
      </c>
      <c r="ED2104" s="32">
        <v>4.2549999999999999</v>
      </c>
      <c r="EE2104" s="32">
        <v>4.2750000000000004</v>
      </c>
      <c r="EF2104" s="32">
        <v>4.415</v>
      </c>
      <c r="EG2104" s="32">
        <v>4.5449999999999999</v>
      </c>
      <c r="EH2104" s="32">
        <v>4.5949999999999998</v>
      </c>
      <c r="EI2104" s="32">
        <v>4.45</v>
      </c>
      <c r="EJ2104" s="32">
        <v>4.2619999999999996</v>
      </c>
      <c r="EK2104" s="32">
        <v>3.9620000000000002</v>
      </c>
      <c r="EL2104" s="32">
        <v>3.927</v>
      </c>
      <c r="EM2104" s="32">
        <v>3.9670000000000001</v>
      </c>
      <c r="EN2104" s="32">
        <v>4.0170000000000003</v>
      </c>
      <c r="EO2104" s="32">
        <v>4.0670000000000002</v>
      </c>
      <c r="EP2104" s="32">
        <v>4.0869999999999997</v>
      </c>
      <c r="EQ2104" s="32">
        <v>4.1020000000000003</v>
      </c>
      <c r="ER2104" s="32">
        <v>4.2140000000000004</v>
      </c>
      <c r="ES2104" s="32">
        <v>4.3490000000000002</v>
      </c>
      <c r="ET2104" s="32">
        <v>4.407</v>
      </c>
      <c r="EU2104" s="32">
        <v>4.2869999999999999</v>
      </c>
      <c r="EV2104" s="32">
        <v>4.1479999999999997</v>
      </c>
      <c r="EW2104" s="32">
        <v>3.9780000000000002</v>
      </c>
      <c r="EX2104" s="32">
        <v>3.948</v>
      </c>
      <c r="EY2104" s="32">
        <v>4.0119999999999996</v>
      </c>
      <c r="EZ2104" s="32">
        <v>4.0819999999999999</v>
      </c>
      <c r="FA2104" s="32">
        <v>4.1420000000000003</v>
      </c>
      <c r="FB2104" s="32">
        <v>4.1769999999999996</v>
      </c>
      <c r="FC2104" s="32">
        <v>4.2169999999999996</v>
      </c>
      <c r="FD2104" s="32">
        <v>4.3289999999999997</v>
      </c>
      <c r="FE2104" s="32">
        <v>4.4640000000000004</v>
      </c>
      <c r="FF2104" s="32">
        <v>4.4269999999999996</v>
      </c>
      <c r="FG2104" s="32">
        <v>4.3070000000000004</v>
      </c>
      <c r="FH2104" s="32">
        <v>4.1680000000000001</v>
      </c>
      <c r="FI2104" s="32">
        <v>3.9980000000000002</v>
      </c>
      <c r="FJ2104" s="32">
        <v>3.968</v>
      </c>
      <c r="FK2104" s="32">
        <v>4.032</v>
      </c>
      <c r="FL2104" s="32">
        <v>4.1020000000000003</v>
      </c>
      <c r="FM2104" s="32">
        <v>4.1619999999999999</v>
      </c>
      <c r="FN2104" s="32">
        <v>4.1970000000000001</v>
      </c>
      <c r="FO2104" s="32">
        <v>4.2370000000000001</v>
      </c>
      <c r="FP2104" s="32">
        <v>4.3490000000000002</v>
      </c>
      <c r="FQ2104" s="32">
        <v>4.484</v>
      </c>
      <c r="FR2104" s="32">
        <v>4.4569999999999999</v>
      </c>
      <c r="FS2104" s="32">
        <v>4.3369999999999997</v>
      </c>
      <c r="FT2104" s="32">
        <v>4.1980000000000004</v>
      </c>
      <c r="FU2104" s="32">
        <v>4.0279999999999996</v>
      </c>
      <c r="FV2104" s="32">
        <v>3.9980000000000002</v>
      </c>
      <c r="FW2104" s="32">
        <v>4.0620000000000003</v>
      </c>
      <c r="FX2104" s="32">
        <v>4.1319999999999997</v>
      </c>
      <c r="FY2104" s="32">
        <v>4.1920000000000002</v>
      </c>
      <c r="FZ2104" s="32">
        <v>4.2270000000000003</v>
      </c>
      <c r="GA2104" s="32">
        <v>4.2670000000000003</v>
      </c>
      <c r="GB2104" s="32">
        <v>4.3789999999999996</v>
      </c>
      <c r="GC2104" s="32">
        <v>4.5140000000000002</v>
      </c>
      <c r="GD2104" s="32">
        <v>4.4969999999999999</v>
      </c>
      <c r="GE2104" s="32">
        <v>4.3769999999999998</v>
      </c>
      <c r="GF2104" s="32">
        <v>4.2380000000000004</v>
      </c>
      <c r="GG2104" s="32">
        <v>4.0679999999999996</v>
      </c>
      <c r="GH2104" s="32">
        <v>4.0380000000000003</v>
      </c>
      <c r="GI2104" s="32"/>
      <c r="GJ2104" s="32"/>
      <c r="GK2104" s="32"/>
      <c r="GL2104" s="32"/>
      <c r="GM2104" s="32"/>
      <c r="GN2104" s="32"/>
      <c r="GO2104" s="32"/>
      <c r="GP2104" s="32"/>
      <c r="GQ2104" s="32"/>
    </row>
    <row r="2105" spans="1:199" customFormat="1" hidden="1" x14ac:dyDescent="0.2">
      <c r="A2105">
        <f t="shared" si="499"/>
        <v>5</v>
      </c>
      <c r="B2105">
        <f t="shared" si="500"/>
        <v>5</v>
      </c>
      <c r="C2105" s="1">
        <v>37022</v>
      </c>
      <c r="D2105">
        <f t="shared" si="501"/>
        <v>5</v>
      </c>
      <c r="E2105">
        <f t="shared" si="502"/>
        <v>2001</v>
      </c>
      <c r="F2105" s="17">
        <f t="shared" si="504"/>
        <v>0.32779999999999898</v>
      </c>
      <c r="G2105" s="16">
        <f t="shared" si="492"/>
        <v>-0.26558333333333373</v>
      </c>
      <c r="H2105" s="16">
        <f t="shared" si="493"/>
        <v>5.8333333333315807E-4</v>
      </c>
      <c r="I2105" s="16">
        <f t="shared" si="494"/>
        <v>-0.26500000000000057</v>
      </c>
      <c r="J2105" s="7">
        <f>VLOOKUP(C2105,'Nymex hist.'!A:B,2,0)</f>
        <v>4.2779999999999996</v>
      </c>
      <c r="K2105" s="11">
        <f t="shared" si="503"/>
        <v>4.3886000000000003</v>
      </c>
      <c r="L2105" s="11">
        <f t="shared" si="505"/>
        <v>4.7163999999999993</v>
      </c>
      <c r="M2105" s="9">
        <f t="shared" si="495"/>
        <v>4.3929166666666672</v>
      </c>
      <c r="N2105" s="9">
        <f t="shared" si="496"/>
        <v>4.1273333333333335</v>
      </c>
      <c r="O2105" s="9">
        <f t="shared" si="497"/>
        <v>4.1279166666666667</v>
      </c>
      <c r="P2105" s="9">
        <f t="shared" si="498"/>
        <v>4.1479166666666663</v>
      </c>
      <c r="Q2105" s="9"/>
      <c r="R2105" s="8">
        <v>37022</v>
      </c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3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>
        <v>4.2779999999999996</v>
      </c>
      <c r="DP2105" s="2">
        <v>4.3499999999999996</v>
      </c>
      <c r="DQ2105" s="2">
        <v>4.415</v>
      </c>
      <c r="DR2105" s="2">
        <v>4.4370000000000003</v>
      </c>
      <c r="DS2105" s="2">
        <v>4.4630000000000001</v>
      </c>
      <c r="DT2105" s="2">
        <v>4.6349999999999998</v>
      </c>
      <c r="DU2105" s="2">
        <v>4.7969999999999997</v>
      </c>
      <c r="DV2105" s="2">
        <v>4.8600000000000003</v>
      </c>
      <c r="DW2105" s="2">
        <v>4.7350000000000003</v>
      </c>
      <c r="DX2105" s="2">
        <v>4.5549999999999997</v>
      </c>
      <c r="DY2105" s="2">
        <v>4.2300000000000004</v>
      </c>
      <c r="DZ2105" s="2">
        <v>4.1500000000000004</v>
      </c>
      <c r="EA2105" s="2">
        <v>4.1900000000000004</v>
      </c>
      <c r="EB2105" s="2">
        <v>4.2350000000000003</v>
      </c>
      <c r="EC2105" s="2">
        <v>4.26</v>
      </c>
      <c r="ED2105" s="2">
        <v>4.2649999999999997</v>
      </c>
      <c r="EE2105" s="2">
        <v>4.2750000000000004</v>
      </c>
      <c r="EF2105" s="2">
        <v>4.415</v>
      </c>
      <c r="EG2105" s="2">
        <v>4.5449999999999999</v>
      </c>
      <c r="EH2105" s="2">
        <v>4.5890000000000004</v>
      </c>
      <c r="EI2105" s="2">
        <v>4.4340000000000002</v>
      </c>
      <c r="EJ2105" s="2">
        <v>4.2460000000000004</v>
      </c>
      <c r="EK2105" s="2">
        <v>3.9260000000000002</v>
      </c>
      <c r="EL2105" s="2">
        <v>3.8860000000000001</v>
      </c>
      <c r="EM2105" s="2">
        <v>3.9209999999999998</v>
      </c>
      <c r="EN2105" s="2">
        <v>3.9660000000000002</v>
      </c>
      <c r="EO2105" s="2">
        <v>4.0140000000000002</v>
      </c>
      <c r="EP2105" s="2">
        <v>4.024</v>
      </c>
      <c r="EQ2105" s="2">
        <v>4.0519999999999996</v>
      </c>
      <c r="ER2105" s="2">
        <v>4.165</v>
      </c>
      <c r="ES2105" s="2">
        <v>4.3049999999999997</v>
      </c>
      <c r="ET2105" s="2">
        <v>4.3689999999999998</v>
      </c>
      <c r="EU2105" s="2">
        <v>4.2489999999999997</v>
      </c>
      <c r="EV2105" s="2">
        <v>4.1100000000000003</v>
      </c>
      <c r="EW2105" s="2">
        <v>3.94</v>
      </c>
      <c r="EX2105" s="2">
        <v>3.91</v>
      </c>
      <c r="EY2105" s="2">
        <v>3.9609999999999999</v>
      </c>
      <c r="EZ2105" s="2">
        <v>4.0209999999999999</v>
      </c>
      <c r="FA2105" s="2">
        <v>4.0789999999999997</v>
      </c>
      <c r="FB2105" s="2">
        <v>4.0940000000000003</v>
      </c>
      <c r="FC2105" s="2">
        <v>4.1319999999999997</v>
      </c>
      <c r="FD2105" s="2">
        <v>4.2649999999999997</v>
      </c>
      <c r="FE2105" s="2">
        <v>4.4050000000000002</v>
      </c>
      <c r="FF2105" s="2">
        <v>4.3890000000000002</v>
      </c>
      <c r="FG2105" s="2">
        <v>4.2690000000000001</v>
      </c>
      <c r="FH2105" s="2">
        <v>4.13</v>
      </c>
      <c r="FI2105" s="2">
        <v>3.96</v>
      </c>
      <c r="FJ2105" s="2">
        <v>3.93</v>
      </c>
      <c r="FK2105" s="2">
        <v>3.9809999999999999</v>
      </c>
      <c r="FL2105" s="2">
        <v>4.0410000000000004</v>
      </c>
      <c r="FM2105" s="2">
        <v>4.0990000000000002</v>
      </c>
      <c r="FN2105" s="2">
        <v>4.1139999999999999</v>
      </c>
      <c r="FO2105" s="2">
        <v>4.1520000000000001</v>
      </c>
      <c r="FP2105" s="2">
        <v>4.2850000000000001</v>
      </c>
      <c r="FQ2105" s="2">
        <v>4.4249999999999998</v>
      </c>
      <c r="FR2105" s="2">
        <v>4.4189999999999996</v>
      </c>
      <c r="FS2105" s="2">
        <v>4.2990000000000004</v>
      </c>
      <c r="FT2105" s="2">
        <v>4.16</v>
      </c>
      <c r="FU2105" s="2">
        <v>3.99</v>
      </c>
      <c r="FV2105" s="2">
        <v>3.96</v>
      </c>
      <c r="FW2105" s="2">
        <v>4.0110000000000001</v>
      </c>
      <c r="FX2105" s="2">
        <v>4.0709999999999997</v>
      </c>
      <c r="FY2105" s="2">
        <v>4.1289999999999996</v>
      </c>
      <c r="FZ2105" s="2">
        <v>4.1440000000000001</v>
      </c>
      <c r="GA2105" s="2">
        <v>4.1820000000000004</v>
      </c>
      <c r="GB2105" s="2">
        <v>4.3150000000000004</v>
      </c>
      <c r="GC2105" s="2">
        <v>4.4550000000000001</v>
      </c>
      <c r="GD2105" s="2">
        <v>4.4589999999999996</v>
      </c>
      <c r="GE2105" s="2">
        <v>4.3390000000000004</v>
      </c>
      <c r="GF2105" s="2">
        <v>4.2</v>
      </c>
      <c r="GG2105" s="2">
        <v>4.03</v>
      </c>
      <c r="GH2105" s="2">
        <v>4</v>
      </c>
      <c r="GI2105" s="2"/>
      <c r="GJ2105" s="2"/>
      <c r="GK2105" s="2"/>
      <c r="GL2105" s="2"/>
      <c r="GM2105" s="2"/>
      <c r="GN2105" s="2"/>
      <c r="GO2105" s="2"/>
      <c r="GP2105" s="2"/>
      <c r="GQ2105" s="2"/>
    </row>
    <row r="2106" spans="1:199" customFormat="1" hidden="1" x14ac:dyDescent="0.2">
      <c r="A2106">
        <f t="shared" si="499"/>
        <v>1</v>
      </c>
      <c r="B2106">
        <f t="shared" si="500"/>
        <v>5</v>
      </c>
      <c r="C2106" s="1">
        <v>37025</v>
      </c>
      <c r="D2106">
        <f t="shared" si="501"/>
        <v>5</v>
      </c>
      <c r="E2106">
        <f t="shared" si="502"/>
        <v>2001</v>
      </c>
      <c r="F2106" s="17">
        <f t="shared" si="504"/>
        <v>0.30279999999999951</v>
      </c>
      <c r="G2106" s="16">
        <f t="shared" si="492"/>
        <v>-0.2849166666666676</v>
      </c>
      <c r="H2106" s="16">
        <f t="shared" si="493"/>
        <v>-2.0166666666665556E-2</v>
      </c>
      <c r="I2106" s="16">
        <f t="shared" si="494"/>
        <v>-0.30508333333333315</v>
      </c>
      <c r="J2106" s="7">
        <f>VLOOKUP(C2106,'Nymex hist.'!A:B,2,0)</f>
        <v>4.3940000000000001</v>
      </c>
      <c r="K2106" s="11">
        <f t="shared" si="503"/>
        <v>4.4985999999999997</v>
      </c>
      <c r="L2106" s="11">
        <f t="shared" si="505"/>
        <v>4.8013999999999992</v>
      </c>
      <c r="M2106" s="9">
        <f t="shared" si="495"/>
        <v>4.4597499999999997</v>
      </c>
      <c r="N2106" s="9">
        <f t="shared" si="496"/>
        <v>4.1748333333333321</v>
      </c>
      <c r="O2106" s="9">
        <f t="shared" si="497"/>
        <v>4.1546666666666665</v>
      </c>
      <c r="P2106" s="9">
        <f t="shared" si="498"/>
        <v>4.174666666666667</v>
      </c>
      <c r="Q2106" s="9"/>
      <c r="R2106" s="8">
        <v>37025</v>
      </c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3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>
        <v>4.3940000000000001</v>
      </c>
      <c r="DP2106" s="2">
        <v>4.4649999999999999</v>
      </c>
      <c r="DQ2106" s="2">
        <v>4.5279999999999996</v>
      </c>
      <c r="DR2106" s="2">
        <v>4.5430000000000001</v>
      </c>
      <c r="DS2106" s="2">
        <v>4.5629999999999997</v>
      </c>
      <c r="DT2106" s="2">
        <v>4.7279999999999998</v>
      </c>
      <c r="DU2106" s="2">
        <v>4.8849999999999998</v>
      </c>
      <c r="DV2106" s="2">
        <v>4.9470000000000001</v>
      </c>
      <c r="DW2106" s="2">
        <v>4.8170000000000002</v>
      </c>
      <c r="DX2106" s="2">
        <v>4.63</v>
      </c>
      <c r="DY2106" s="2">
        <v>4.2919999999999998</v>
      </c>
      <c r="DZ2106" s="2">
        <v>4.2119999999999997</v>
      </c>
      <c r="EA2106" s="2">
        <v>4.2519999999999998</v>
      </c>
      <c r="EB2106" s="2">
        <v>4.2969999999999997</v>
      </c>
      <c r="EC2106" s="2">
        <v>4.3220000000000001</v>
      </c>
      <c r="ED2106" s="2">
        <v>4.327</v>
      </c>
      <c r="EE2106" s="2">
        <v>4.3369999999999997</v>
      </c>
      <c r="EF2106" s="2">
        <v>4.4770000000000003</v>
      </c>
      <c r="EG2106" s="2">
        <v>4.6070000000000002</v>
      </c>
      <c r="EH2106" s="2">
        <v>4.6509999999999998</v>
      </c>
      <c r="EI2106" s="2">
        <v>4.4960000000000004</v>
      </c>
      <c r="EJ2106" s="2">
        <v>4.3079999999999998</v>
      </c>
      <c r="EK2106" s="2">
        <v>3.98</v>
      </c>
      <c r="EL2106" s="2">
        <v>3.94</v>
      </c>
      <c r="EM2106" s="2">
        <v>3.97</v>
      </c>
      <c r="EN2106" s="2">
        <v>4.01</v>
      </c>
      <c r="EO2106" s="2">
        <v>4.056</v>
      </c>
      <c r="EP2106" s="2">
        <v>4.0650000000000004</v>
      </c>
      <c r="EQ2106" s="2">
        <v>4.0860000000000003</v>
      </c>
      <c r="ER2106" s="2">
        <v>4.1989999999999998</v>
      </c>
      <c r="ES2106" s="2">
        <v>4.3369999999999997</v>
      </c>
      <c r="ET2106" s="2">
        <v>4.3940000000000001</v>
      </c>
      <c r="EU2106" s="2">
        <v>4.274</v>
      </c>
      <c r="EV2106" s="2">
        <v>4.1349999999999998</v>
      </c>
      <c r="EW2106" s="2">
        <v>3.96</v>
      </c>
      <c r="EX2106" s="2">
        <v>3.93</v>
      </c>
      <c r="EY2106" s="2">
        <v>4</v>
      </c>
      <c r="EZ2106" s="2">
        <v>4.0549999999999997</v>
      </c>
      <c r="FA2106" s="2">
        <v>4.1109999999999998</v>
      </c>
      <c r="FB2106" s="2">
        <v>4.125</v>
      </c>
      <c r="FC2106" s="2">
        <v>4.1559999999999997</v>
      </c>
      <c r="FD2106" s="2">
        <v>4.2889999999999997</v>
      </c>
      <c r="FE2106" s="2">
        <v>4.4269999999999996</v>
      </c>
      <c r="FF2106" s="2">
        <v>4.4139999999999997</v>
      </c>
      <c r="FG2106" s="2">
        <v>4.2939999999999996</v>
      </c>
      <c r="FH2106" s="2">
        <v>4.1550000000000002</v>
      </c>
      <c r="FI2106" s="2">
        <v>3.98</v>
      </c>
      <c r="FJ2106" s="2">
        <v>3.95</v>
      </c>
      <c r="FK2106" s="2">
        <v>4.0199999999999996</v>
      </c>
      <c r="FL2106" s="2">
        <v>4.0750000000000002</v>
      </c>
      <c r="FM2106" s="2">
        <v>4.1310000000000002</v>
      </c>
      <c r="FN2106" s="2">
        <v>4.1449999999999996</v>
      </c>
      <c r="FO2106" s="2">
        <v>4.1760000000000002</v>
      </c>
      <c r="FP2106" s="2">
        <v>4.3090000000000002</v>
      </c>
      <c r="FQ2106" s="2">
        <v>4.4470000000000001</v>
      </c>
      <c r="FR2106" s="2">
        <v>4.444</v>
      </c>
      <c r="FS2106" s="2">
        <v>4.3239999999999998</v>
      </c>
      <c r="FT2106" s="2">
        <v>4.1849999999999996</v>
      </c>
      <c r="FU2106" s="2">
        <v>4.01</v>
      </c>
      <c r="FV2106" s="2">
        <v>3.98</v>
      </c>
      <c r="FW2106" s="2">
        <v>4.05</v>
      </c>
      <c r="FX2106" s="2">
        <v>4.1050000000000004</v>
      </c>
      <c r="FY2106" s="2">
        <v>4.1609999999999996</v>
      </c>
      <c r="FZ2106" s="2">
        <v>4.1749999999999998</v>
      </c>
      <c r="GA2106" s="2">
        <v>4.2060000000000004</v>
      </c>
      <c r="GB2106" s="2">
        <v>4.3390000000000004</v>
      </c>
      <c r="GC2106" s="2">
        <v>4.4770000000000003</v>
      </c>
      <c r="GD2106" s="2">
        <v>4.484</v>
      </c>
      <c r="GE2106" s="2">
        <v>4.3639999999999999</v>
      </c>
      <c r="GF2106" s="2">
        <v>4.2249999999999996</v>
      </c>
      <c r="GG2106" s="2">
        <v>4.05</v>
      </c>
      <c r="GH2106" s="2">
        <v>4.0199999999999996</v>
      </c>
      <c r="GI2106" s="2"/>
      <c r="GJ2106" s="2"/>
      <c r="GK2106" s="2"/>
      <c r="GL2106" s="2"/>
      <c r="GM2106" s="2"/>
      <c r="GN2106" s="2"/>
      <c r="GO2106" s="2"/>
      <c r="GP2106" s="2"/>
      <c r="GQ2106" s="2"/>
    </row>
    <row r="2107" spans="1:199" customFormat="1" hidden="1" x14ac:dyDescent="0.2">
      <c r="A2107">
        <f t="shared" si="499"/>
        <v>2</v>
      </c>
      <c r="B2107">
        <f t="shared" si="500"/>
        <v>5</v>
      </c>
      <c r="C2107" s="1">
        <v>37026</v>
      </c>
      <c r="D2107">
        <f t="shared" si="501"/>
        <v>5</v>
      </c>
      <c r="E2107">
        <f t="shared" si="502"/>
        <v>2001</v>
      </c>
      <c r="F2107" s="17">
        <f t="shared" si="504"/>
        <v>0.2911999999999999</v>
      </c>
      <c r="G2107" s="16">
        <f t="shared" si="492"/>
        <v>-0.36558333333333337</v>
      </c>
      <c r="H2107" s="16">
        <f t="shared" si="493"/>
        <v>-5.1249999999999574E-2</v>
      </c>
      <c r="I2107" s="16">
        <f t="shared" si="494"/>
        <v>-0.41683333333333294</v>
      </c>
      <c r="J2107" s="7">
        <f>VLOOKUP(C2107,'Nymex hist.'!A:B,2,0)</f>
        <v>4.6529999999999996</v>
      </c>
      <c r="K2107" s="11">
        <f t="shared" si="503"/>
        <v>4.7545999999999999</v>
      </c>
      <c r="L2107" s="11">
        <f t="shared" si="505"/>
        <v>5.0457999999999998</v>
      </c>
      <c r="M2107" s="9">
        <f t="shared" si="495"/>
        <v>4.6444999999999999</v>
      </c>
      <c r="N2107" s="9">
        <f t="shared" si="496"/>
        <v>4.2789166666666665</v>
      </c>
      <c r="O2107" s="9">
        <f t="shared" si="497"/>
        <v>4.2276666666666669</v>
      </c>
      <c r="P2107" s="9">
        <f t="shared" si="498"/>
        <v>4.2476666666666665</v>
      </c>
      <c r="Q2107" s="9"/>
      <c r="R2107" s="8">
        <v>37026</v>
      </c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3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>
        <v>4.6529999999999996</v>
      </c>
      <c r="DP2107" s="2">
        <v>4.7220000000000004</v>
      </c>
      <c r="DQ2107" s="2">
        <v>4.7850000000000001</v>
      </c>
      <c r="DR2107" s="2">
        <v>4.798</v>
      </c>
      <c r="DS2107" s="2">
        <v>4.8150000000000004</v>
      </c>
      <c r="DT2107" s="2">
        <v>4.9800000000000004</v>
      </c>
      <c r="DU2107" s="2">
        <v>5.1349999999999998</v>
      </c>
      <c r="DV2107" s="2">
        <v>5.1929999999999996</v>
      </c>
      <c r="DW2107" s="2">
        <v>5.0579999999999998</v>
      </c>
      <c r="DX2107" s="2">
        <v>4.8630000000000004</v>
      </c>
      <c r="DY2107" s="2">
        <v>4.4779999999999998</v>
      </c>
      <c r="DZ2107" s="2">
        <v>4.383</v>
      </c>
      <c r="EA2107" s="2">
        <v>4.423</v>
      </c>
      <c r="EB2107" s="2">
        <v>4.468</v>
      </c>
      <c r="EC2107" s="2">
        <v>4.4880000000000004</v>
      </c>
      <c r="ED2107" s="2">
        <v>4.4930000000000003</v>
      </c>
      <c r="EE2107" s="2">
        <v>4.5</v>
      </c>
      <c r="EF2107" s="2">
        <v>4.6369999999999996</v>
      </c>
      <c r="EG2107" s="2">
        <v>4.75</v>
      </c>
      <c r="EH2107" s="2">
        <v>4.7919999999999998</v>
      </c>
      <c r="EI2107" s="2">
        <v>4.6319999999999997</v>
      </c>
      <c r="EJ2107" s="2">
        <v>4.444</v>
      </c>
      <c r="EK2107" s="2">
        <v>4.101</v>
      </c>
      <c r="EL2107" s="2">
        <v>4.0510000000000002</v>
      </c>
      <c r="EM2107" s="2">
        <v>4.0709999999999997</v>
      </c>
      <c r="EN2107" s="2">
        <v>4.101</v>
      </c>
      <c r="EO2107" s="2">
        <v>4.141</v>
      </c>
      <c r="EP2107" s="2">
        <v>4.1509999999999998</v>
      </c>
      <c r="EQ2107" s="2">
        <v>4.1710000000000003</v>
      </c>
      <c r="ER2107" s="2">
        <v>4.2809999999999997</v>
      </c>
      <c r="ES2107" s="2">
        <v>4.4109999999999996</v>
      </c>
      <c r="ET2107" s="2">
        <v>4.4610000000000003</v>
      </c>
      <c r="EU2107" s="2">
        <v>4.3410000000000002</v>
      </c>
      <c r="EV2107" s="2">
        <v>4.1909999999999998</v>
      </c>
      <c r="EW2107" s="2">
        <v>4.0010000000000003</v>
      </c>
      <c r="EX2107" s="2">
        <v>3.9710000000000001</v>
      </c>
      <c r="EY2107" s="2">
        <v>4.101</v>
      </c>
      <c r="EZ2107" s="2">
        <v>4.1459999999999999</v>
      </c>
      <c r="FA2107" s="2">
        <v>4.1959999999999997</v>
      </c>
      <c r="FB2107" s="2">
        <v>4.2110000000000003</v>
      </c>
      <c r="FC2107" s="2">
        <v>4.2409999999999997</v>
      </c>
      <c r="FD2107" s="2">
        <v>4.3710000000000004</v>
      </c>
      <c r="FE2107" s="2">
        <v>4.5010000000000003</v>
      </c>
      <c r="FF2107" s="2">
        <v>4.4809999999999999</v>
      </c>
      <c r="FG2107" s="2">
        <v>4.3609999999999998</v>
      </c>
      <c r="FH2107" s="2">
        <v>4.2110000000000003</v>
      </c>
      <c r="FI2107" s="2">
        <v>4.0209999999999999</v>
      </c>
      <c r="FJ2107" s="2">
        <v>3.9910000000000001</v>
      </c>
      <c r="FK2107" s="2">
        <v>4.1210000000000004</v>
      </c>
      <c r="FL2107" s="2">
        <v>4.1660000000000004</v>
      </c>
      <c r="FM2107" s="2">
        <v>4.2160000000000002</v>
      </c>
      <c r="FN2107" s="2">
        <v>4.2309999999999999</v>
      </c>
      <c r="FO2107" s="2">
        <v>4.2610000000000001</v>
      </c>
      <c r="FP2107" s="2">
        <v>4.391</v>
      </c>
      <c r="FQ2107" s="2">
        <v>4.5209999999999999</v>
      </c>
      <c r="FR2107" s="2">
        <v>4.5110000000000001</v>
      </c>
      <c r="FS2107" s="2">
        <v>4.391</v>
      </c>
      <c r="FT2107" s="2">
        <v>4.2409999999999997</v>
      </c>
      <c r="FU2107" s="2">
        <v>4.0510000000000002</v>
      </c>
      <c r="FV2107" s="2">
        <v>4.0209999999999999</v>
      </c>
      <c r="FW2107" s="2">
        <v>4.1509999999999998</v>
      </c>
      <c r="FX2107" s="2">
        <v>4.1959999999999997</v>
      </c>
      <c r="FY2107" s="2">
        <v>4.2460000000000004</v>
      </c>
      <c r="FZ2107" s="2">
        <v>4.2610000000000001</v>
      </c>
      <c r="GA2107" s="2">
        <v>4.2910000000000004</v>
      </c>
      <c r="GB2107" s="2">
        <v>4.4210000000000003</v>
      </c>
      <c r="GC2107" s="2">
        <v>4.5510000000000002</v>
      </c>
      <c r="GD2107" s="2">
        <v>4.5510000000000002</v>
      </c>
      <c r="GE2107" s="2">
        <v>4.431</v>
      </c>
      <c r="GF2107" s="2">
        <v>4.2809999999999997</v>
      </c>
      <c r="GG2107" s="2">
        <v>4.0910000000000002</v>
      </c>
      <c r="GH2107" s="2">
        <v>4.0609999999999999</v>
      </c>
      <c r="GI2107" s="2"/>
      <c r="GJ2107" s="2"/>
      <c r="GK2107" s="2"/>
      <c r="GL2107" s="2"/>
      <c r="GM2107" s="2"/>
      <c r="GN2107" s="2"/>
      <c r="GO2107" s="2"/>
      <c r="GP2107" s="2"/>
      <c r="GQ2107" s="2"/>
    </row>
    <row r="2108" spans="1:199" customFormat="1" hidden="1" x14ac:dyDescent="0.2">
      <c r="A2108">
        <f t="shared" si="499"/>
        <v>3</v>
      </c>
      <c r="B2108">
        <f t="shared" si="500"/>
        <v>5</v>
      </c>
      <c r="C2108" s="1">
        <v>37027</v>
      </c>
      <c r="D2108">
        <f t="shared" si="501"/>
        <v>5</v>
      </c>
      <c r="E2108">
        <f t="shared" si="502"/>
        <v>2001</v>
      </c>
      <c r="F2108" s="17">
        <f t="shared" si="504"/>
        <v>0.35079999999999867</v>
      </c>
      <c r="G2108" s="16">
        <f t="shared" si="492"/>
        <v>-0.25350000000000161</v>
      </c>
      <c r="H2108" s="16">
        <f t="shared" si="493"/>
        <v>-2.2083333333332789E-2</v>
      </c>
      <c r="I2108" s="16">
        <f t="shared" si="494"/>
        <v>-0.2755833333333344</v>
      </c>
      <c r="J2108" s="7">
        <f>VLOOKUP(C2108,'Nymex hist.'!A:B,2,0)</f>
        <v>4.298</v>
      </c>
      <c r="K2108" s="11">
        <f t="shared" si="503"/>
        <v>4.4242000000000008</v>
      </c>
      <c r="L2108" s="11">
        <f t="shared" si="505"/>
        <v>4.7749999999999995</v>
      </c>
      <c r="M2108" s="9">
        <f t="shared" si="495"/>
        <v>4.4528333333333343</v>
      </c>
      <c r="N2108" s="9">
        <f t="shared" si="496"/>
        <v>4.1993333333333327</v>
      </c>
      <c r="O2108" s="9">
        <f t="shared" si="497"/>
        <v>4.1772499999999999</v>
      </c>
      <c r="P2108" s="9">
        <f t="shared" si="498"/>
        <v>4.2022500000000003</v>
      </c>
      <c r="Q2108" s="9"/>
      <c r="R2108" s="8">
        <v>37027</v>
      </c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3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>
        <v>4.298</v>
      </c>
      <c r="DP2108" s="2">
        <v>4.3769999999999998</v>
      </c>
      <c r="DQ2108" s="2">
        <v>4.4569999999999999</v>
      </c>
      <c r="DR2108" s="2">
        <v>4.4820000000000002</v>
      </c>
      <c r="DS2108" s="2">
        <v>4.5069999999999997</v>
      </c>
      <c r="DT2108" s="2">
        <v>4.6820000000000004</v>
      </c>
      <c r="DU2108" s="2">
        <v>4.8470000000000004</v>
      </c>
      <c r="DV2108" s="2">
        <v>4.9169999999999998</v>
      </c>
      <c r="DW2108" s="2">
        <v>4.8019999999999996</v>
      </c>
      <c r="DX2108" s="2">
        <v>4.6269999999999998</v>
      </c>
      <c r="DY2108" s="2">
        <v>4.2830000000000004</v>
      </c>
      <c r="DZ2108" s="2">
        <v>4.2050000000000001</v>
      </c>
      <c r="EA2108" s="2">
        <v>4.2450000000000001</v>
      </c>
      <c r="EB2108" s="2">
        <v>4.2949999999999999</v>
      </c>
      <c r="EC2108" s="2">
        <v>4.3150000000000004</v>
      </c>
      <c r="ED2108" s="2">
        <v>4.3250000000000002</v>
      </c>
      <c r="EE2108" s="2">
        <v>4.335</v>
      </c>
      <c r="EF2108" s="2">
        <v>4.4800000000000004</v>
      </c>
      <c r="EG2108" s="2">
        <v>4.6050000000000004</v>
      </c>
      <c r="EH2108" s="2">
        <v>4.66</v>
      </c>
      <c r="EI2108" s="2">
        <v>4.5049999999999999</v>
      </c>
      <c r="EJ2108" s="2">
        <v>4.33</v>
      </c>
      <c r="EK2108" s="2">
        <v>4.0199999999999996</v>
      </c>
      <c r="EL2108" s="2">
        <v>3.9750000000000001</v>
      </c>
      <c r="EM2108" s="2">
        <v>3.9969999999999999</v>
      </c>
      <c r="EN2108" s="2">
        <v>4.0289999999999999</v>
      </c>
      <c r="EO2108" s="2">
        <v>4.0709999999999997</v>
      </c>
      <c r="EP2108" s="2">
        <v>4.0860000000000003</v>
      </c>
      <c r="EQ2108" s="2">
        <v>4.1109999999999998</v>
      </c>
      <c r="ER2108" s="2">
        <v>4.2329999999999997</v>
      </c>
      <c r="ES2108" s="2">
        <v>4.375</v>
      </c>
      <c r="ET2108" s="2">
        <v>4.4249999999999998</v>
      </c>
      <c r="EU2108" s="2">
        <v>4.3049999999999997</v>
      </c>
      <c r="EV2108" s="2">
        <v>4.1550000000000002</v>
      </c>
      <c r="EW2108" s="2">
        <v>3.9649999999999999</v>
      </c>
      <c r="EX2108" s="2">
        <v>3.9350000000000001</v>
      </c>
      <c r="EY2108" s="2">
        <v>4.0270000000000001</v>
      </c>
      <c r="EZ2108" s="2">
        <v>4.0739999999999998</v>
      </c>
      <c r="FA2108" s="2">
        <v>4.1260000000000003</v>
      </c>
      <c r="FB2108" s="2">
        <v>4.1459999999999999</v>
      </c>
      <c r="FC2108" s="2">
        <v>4.181</v>
      </c>
      <c r="FD2108" s="2">
        <v>4.3230000000000004</v>
      </c>
      <c r="FE2108" s="2">
        <v>4.4649999999999999</v>
      </c>
      <c r="FF2108" s="2">
        <v>4.45</v>
      </c>
      <c r="FG2108" s="2">
        <v>4.33</v>
      </c>
      <c r="FH2108" s="2">
        <v>4.18</v>
      </c>
      <c r="FI2108" s="2">
        <v>3.99</v>
      </c>
      <c r="FJ2108" s="2">
        <v>3.96</v>
      </c>
      <c r="FK2108" s="2">
        <v>4.0519999999999996</v>
      </c>
      <c r="FL2108" s="2">
        <v>4.0990000000000002</v>
      </c>
      <c r="FM2108" s="2">
        <v>4.1509999999999998</v>
      </c>
      <c r="FN2108" s="2">
        <v>4.1710000000000003</v>
      </c>
      <c r="FO2108" s="2">
        <v>4.2060000000000004</v>
      </c>
      <c r="FP2108" s="2">
        <v>4.3479999999999999</v>
      </c>
      <c r="FQ2108" s="2">
        <v>4.49</v>
      </c>
      <c r="FR2108" s="2">
        <v>4.4850000000000003</v>
      </c>
      <c r="FS2108" s="2">
        <v>4.3650000000000002</v>
      </c>
      <c r="FT2108" s="2">
        <v>4.2149999999999999</v>
      </c>
      <c r="FU2108" s="2">
        <v>4.0250000000000004</v>
      </c>
      <c r="FV2108" s="2">
        <v>3.9950000000000001</v>
      </c>
      <c r="FW2108" s="2">
        <v>4.0869999999999997</v>
      </c>
      <c r="FX2108" s="2">
        <v>4.1340000000000003</v>
      </c>
      <c r="FY2108" s="2">
        <v>4.1859999999999999</v>
      </c>
      <c r="FZ2108" s="2">
        <v>4.2060000000000004</v>
      </c>
      <c r="GA2108" s="2">
        <v>4.2409999999999997</v>
      </c>
      <c r="GB2108" s="2">
        <v>4.383</v>
      </c>
      <c r="GC2108" s="2">
        <v>4.5250000000000004</v>
      </c>
      <c r="GD2108" s="2">
        <v>4.53</v>
      </c>
      <c r="GE2108" s="2">
        <v>4.41</v>
      </c>
      <c r="GF2108" s="2">
        <v>4.26</v>
      </c>
      <c r="GG2108" s="2">
        <v>4.07</v>
      </c>
      <c r="GH2108" s="2">
        <v>4.04</v>
      </c>
      <c r="GI2108" s="2"/>
      <c r="GJ2108" s="2"/>
      <c r="GK2108" s="2"/>
      <c r="GL2108" s="2"/>
      <c r="GM2108" s="2"/>
      <c r="GN2108" s="2"/>
      <c r="GO2108" s="2"/>
      <c r="GP2108" s="2"/>
      <c r="GQ2108" s="2"/>
    </row>
    <row r="2109" spans="1:199" x14ac:dyDescent="0.2">
      <c r="A2109" s="36">
        <f t="shared" si="499"/>
        <v>4</v>
      </c>
      <c r="B2109" s="36">
        <f t="shared" si="500"/>
        <v>5</v>
      </c>
      <c r="C2109" s="1">
        <v>37028</v>
      </c>
      <c r="D2109">
        <f t="shared" si="501"/>
        <v>5</v>
      </c>
      <c r="E2109">
        <f t="shared" si="502"/>
        <v>2001</v>
      </c>
      <c r="F2109" s="21">
        <f t="shared" si="504"/>
        <v>0.36960000000000104</v>
      </c>
      <c r="G2109" s="21">
        <f t="shared" si="492"/>
        <v>-0.2333333333333325</v>
      </c>
      <c r="H2109" s="21">
        <f t="shared" si="493"/>
        <v>-1.3750000000000817E-2</v>
      </c>
      <c r="I2109" s="21">
        <f t="shared" si="494"/>
        <v>-0.24708333333333332</v>
      </c>
      <c r="J2109" s="23">
        <f>VLOOKUP(C2109,'Nymex hist.'!A:B,2,0)</f>
        <v>4.2480000000000002</v>
      </c>
      <c r="K2109" s="23">
        <f t="shared" si="503"/>
        <v>4.3773999999999997</v>
      </c>
      <c r="L2109" s="23">
        <f t="shared" si="505"/>
        <v>4.7470000000000008</v>
      </c>
      <c r="M2109" s="23">
        <f t="shared" si="495"/>
        <v>4.4478333333333326</v>
      </c>
      <c r="N2109" s="23">
        <f t="shared" si="496"/>
        <v>4.2145000000000001</v>
      </c>
      <c r="O2109" s="23">
        <f t="shared" si="497"/>
        <v>4.2007499999999993</v>
      </c>
      <c r="P2109" s="23">
        <f t="shared" si="498"/>
        <v>4.2307500000000005</v>
      </c>
      <c r="R2109" s="30">
        <v>37028</v>
      </c>
      <c r="S2109" s="32"/>
      <c r="T2109" s="32"/>
      <c r="U2109" s="32"/>
      <c r="V2109" s="32"/>
      <c r="W2109" s="32"/>
      <c r="X2109" s="32"/>
      <c r="Y2109" s="32"/>
      <c r="Z2109" s="32"/>
      <c r="AA2109" s="32"/>
      <c r="AB2109" s="32"/>
      <c r="AC2109" s="32"/>
      <c r="AD2109" s="32"/>
      <c r="AE2109" s="32"/>
      <c r="AF2109" s="32"/>
      <c r="AG2109" s="32"/>
      <c r="AH2109" s="32"/>
      <c r="AI2109" s="32"/>
      <c r="AJ2109" s="34"/>
      <c r="AK2109" s="32"/>
      <c r="AL2109" s="32"/>
      <c r="AM2109" s="32"/>
      <c r="AN2109" s="32"/>
      <c r="AO2109" s="32"/>
      <c r="AP2109" s="32"/>
      <c r="AQ2109" s="32"/>
      <c r="AR2109" s="32"/>
      <c r="AS2109" s="32"/>
      <c r="AT2109" s="32"/>
      <c r="AU2109" s="32"/>
      <c r="AV2109" s="32"/>
      <c r="AW2109" s="32"/>
      <c r="AX2109" s="32"/>
      <c r="AY2109" s="32"/>
      <c r="AZ2109" s="32"/>
      <c r="BA2109" s="32"/>
      <c r="BB2109" s="32"/>
      <c r="BC2109" s="32"/>
      <c r="BD2109" s="32"/>
      <c r="BE2109" s="32"/>
      <c r="BF2109" s="32"/>
      <c r="BG2109" s="32"/>
      <c r="BH2109" s="32"/>
      <c r="BI2109" s="32"/>
      <c r="BJ2109" s="32"/>
      <c r="BK2109" s="32"/>
      <c r="BL2109" s="32"/>
      <c r="BM2109" s="32"/>
      <c r="BN2109" s="32"/>
      <c r="BO2109" s="32"/>
      <c r="BP2109" s="32"/>
      <c r="BQ2109" s="32"/>
      <c r="BR2109" s="32"/>
      <c r="BS2109" s="32"/>
      <c r="BT2109" s="32"/>
      <c r="BU2109" s="32"/>
      <c r="BV2109" s="32"/>
      <c r="BW2109" s="32"/>
      <c r="BX2109" s="32"/>
      <c r="BY2109" s="32"/>
      <c r="BZ2109" s="32"/>
      <c r="CA2109" s="32"/>
      <c r="CB2109" s="32"/>
      <c r="CC2109" s="32"/>
      <c r="CD2109" s="32"/>
      <c r="CE2109" s="32"/>
      <c r="CF2109" s="32"/>
      <c r="CG2109" s="32"/>
      <c r="CH2109" s="32"/>
      <c r="CI2109" s="32"/>
      <c r="CJ2109" s="32"/>
      <c r="CK2109" s="32"/>
      <c r="CL2109" s="32"/>
      <c r="CM2109" s="32"/>
      <c r="CN2109" s="32"/>
      <c r="CO2109" s="32"/>
      <c r="CP2109" s="32"/>
      <c r="CQ2109" s="32"/>
      <c r="CR2109" s="32"/>
      <c r="CS2109" s="32"/>
      <c r="CT2109" s="32"/>
      <c r="CU2109" s="32"/>
      <c r="CV2109" s="32"/>
      <c r="CW2109" s="32"/>
      <c r="CX2109" s="32"/>
      <c r="CY2109" s="32"/>
      <c r="CZ2109" s="32"/>
      <c r="DA2109" s="32"/>
      <c r="DB2109" s="32"/>
      <c r="DC2109" s="32"/>
      <c r="DD2109" s="32"/>
      <c r="DE2109" s="32"/>
      <c r="DF2109" s="32"/>
      <c r="DG2109" s="32"/>
      <c r="DH2109" s="32"/>
      <c r="DI2109" s="32"/>
      <c r="DJ2109" s="32"/>
      <c r="DK2109" s="32"/>
      <c r="DL2109" s="32"/>
      <c r="DM2109" s="32"/>
      <c r="DN2109" s="32"/>
      <c r="DO2109" s="32">
        <v>4.2480000000000002</v>
      </c>
      <c r="DP2109" s="32">
        <v>4.327</v>
      </c>
      <c r="DQ2109" s="32">
        <v>4.407</v>
      </c>
      <c r="DR2109" s="32">
        <v>4.4349999999999996</v>
      </c>
      <c r="DS2109" s="32">
        <v>4.47</v>
      </c>
      <c r="DT2109" s="32">
        <v>4.6449999999999996</v>
      </c>
      <c r="DU2109" s="32">
        <v>4.8150000000000004</v>
      </c>
      <c r="DV2109" s="32">
        <v>4.8899999999999997</v>
      </c>
      <c r="DW2109" s="32">
        <v>4.78</v>
      </c>
      <c r="DX2109" s="32">
        <v>4.6050000000000004</v>
      </c>
      <c r="DY2109" s="32">
        <v>4.2729999999999997</v>
      </c>
      <c r="DZ2109" s="32">
        <v>4.2050000000000001</v>
      </c>
      <c r="EA2109" s="32">
        <v>4.2480000000000002</v>
      </c>
      <c r="EB2109" s="32">
        <v>4.298</v>
      </c>
      <c r="EC2109" s="32">
        <v>4.3179999999999996</v>
      </c>
      <c r="ED2109" s="32">
        <v>4.3280000000000003</v>
      </c>
      <c r="EE2109" s="32">
        <v>4.3380000000000001</v>
      </c>
      <c r="EF2109" s="32">
        <v>4.4829999999999997</v>
      </c>
      <c r="EG2109" s="32">
        <v>4.6079999999999997</v>
      </c>
      <c r="EH2109" s="32">
        <v>4.6630000000000003</v>
      </c>
      <c r="EI2109" s="32">
        <v>4.508</v>
      </c>
      <c r="EJ2109" s="32">
        <v>4.3330000000000002</v>
      </c>
      <c r="EK2109" s="32">
        <v>4.0330000000000004</v>
      </c>
      <c r="EL2109" s="32">
        <v>3.988</v>
      </c>
      <c r="EM2109" s="32">
        <v>4.01</v>
      </c>
      <c r="EN2109" s="32">
        <v>4.0419999999999998</v>
      </c>
      <c r="EO2109" s="32">
        <v>4.085</v>
      </c>
      <c r="EP2109" s="32">
        <v>4.1120000000000001</v>
      </c>
      <c r="EQ2109" s="32">
        <v>4.1379999999999999</v>
      </c>
      <c r="ER2109" s="32">
        <v>4.26</v>
      </c>
      <c r="ES2109" s="32">
        <v>4.4020000000000001</v>
      </c>
      <c r="ET2109" s="32">
        <v>4.452</v>
      </c>
      <c r="EU2109" s="32">
        <v>4.3319999999999999</v>
      </c>
      <c r="EV2109" s="32">
        <v>4.1820000000000004</v>
      </c>
      <c r="EW2109" s="32">
        <v>3.992</v>
      </c>
      <c r="EX2109" s="32">
        <v>3.9620000000000002</v>
      </c>
      <c r="EY2109" s="32">
        <v>4.04</v>
      </c>
      <c r="EZ2109" s="32">
        <v>4.0869999999999997</v>
      </c>
      <c r="FA2109" s="32">
        <v>4.1399999999999997</v>
      </c>
      <c r="FB2109" s="32">
        <v>4.1719999999999997</v>
      </c>
      <c r="FC2109" s="32">
        <v>4.2080000000000002</v>
      </c>
      <c r="FD2109" s="32">
        <v>4.3499999999999996</v>
      </c>
      <c r="FE2109" s="32">
        <v>4.492</v>
      </c>
      <c r="FF2109" s="32">
        <v>4.4820000000000002</v>
      </c>
      <c r="FG2109" s="32">
        <v>4.3620000000000001</v>
      </c>
      <c r="FH2109" s="32">
        <v>4.2119999999999997</v>
      </c>
      <c r="FI2109" s="32">
        <v>4.0220000000000002</v>
      </c>
      <c r="FJ2109" s="32">
        <v>3.992</v>
      </c>
      <c r="FK2109" s="32">
        <v>4.07</v>
      </c>
      <c r="FL2109" s="32">
        <v>4.117</v>
      </c>
      <c r="FM2109" s="32">
        <v>4.17</v>
      </c>
      <c r="FN2109" s="32">
        <v>4.202</v>
      </c>
      <c r="FO2109" s="32">
        <v>4.2380000000000004</v>
      </c>
      <c r="FP2109" s="32">
        <v>4.38</v>
      </c>
      <c r="FQ2109" s="32">
        <v>4.5220000000000002</v>
      </c>
      <c r="FR2109" s="32">
        <v>4.5220000000000002</v>
      </c>
      <c r="FS2109" s="32">
        <v>4.4020000000000001</v>
      </c>
      <c r="FT2109" s="32">
        <v>4.2519999999999998</v>
      </c>
      <c r="FU2109" s="32">
        <v>4.0620000000000003</v>
      </c>
      <c r="FV2109" s="32">
        <v>4.032</v>
      </c>
      <c r="FW2109" s="32">
        <v>4.1100000000000003</v>
      </c>
      <c r="FX2109" s="32">
        <v>4.157</v>
      </c>
      <c r="FY2109" s="32">
        <v>4.21</v>
      </c>
      <c r="FZ2109" s="32">
        <v>4.242</v>
      </c>
      <c r="GA2109" s="32">
        <v>4.2779999999999996</v>
      </c>
      <c r="GB2109" s="32">
        <v>4.42</v>
      </c>
      <c r="GC2109" s="32">
        <v>4.5620000000000003</v>
      </c>
      <c r="GD2109" s="32">
        <v>4.5720000000000001</v>
      </c>
      <c r="GE2109" s="32">
        <v>4.452</v>
      </c>
      <c r="GF2109" s="32">
        <v>4.3019999999999996</v>
      </c>
      <c r="GG2109" s="32">
        <v>4.1120000000000001</v>
      </c>
      <c r="GH2109" s="32">
        <v>4.0819999999999999</v>
      </c>
      <c r="GI2109" s="32"/>
      <c r="GJ2109" s="32"/>
      <c r="GK2109" s="32"/>
      <c r="GL2109" s="32"/>
      <c r="GM2109" s="32"/>
      <c r="GN2109" s="32"/>
      <c r="GO2109" s="32"/>
      <c r="GP2109" s="32"/>
      <c r="GQ2109" s="32"/>
    </row>
    <row r="2110" spans="1:199" customFormat="1" hidden="1" x14ac:dyDescent="0.2">
      <c r="A2110">
        <f t="shared" si="499"/>
        <v>5</v>
      </c>
      <c r="B2110">
        <f t="shared" si="500"/>
        <v>5</v>
      </c>
      <c r="C2110" s="1">
        <v>37029</v>
      </c>
      <c r="D2110">
        <f t="shared" si="501"/>
        <v>5</v>
      </c>
      <c r="E2110">
        <f t="shared" si="502"/>
        <v>2001</v>
      </c>
      <c r="F2110" s="17">
        <f t="shared" si="504"/>
        <v>0.36479999999999979</v>
      </c>
      <c r="G2110" s="16">
        <f t="shared" si="492"/>
        <v>-0.2165000000000008</v>
      </c>
      <c r="H2110" s="16">
        <f t="shared" si="493"/>
        <v>-1.3166666666667659E-2</v>
      </c>
      <c r="I2110" s="16">
        <f t="shared" si="494"/>
        <v>-0.22966666666666846</v>
      </c>
      <c r="J2110" s="7">
        <f>VLOOKUP(C2110,'Nymex hist.'!A:B,2,0)</f>
        <v>4.2910000000000004</v>
      </c>
      <c r="K2110" s="11">
        <f t="shared" si="503"/>
        <v>4.4164000000000003</v>
      </c>
      <c r="L2110" s="11">
        <f t="shared" si="505"/>
        <v>4.7812000000000001</v>
      </c>
      <c r="M2110" s="9">
        <f t="shared" si="495"/>
        <v>4.4853333333333341</v>
      </c>
      <c r="N2110" s="9">
        <f t="shared" si="496"/>
        <v>4.2688333333333333</v>
      </c>
      <c r="O2110" s="9">
        <f t="shared" si="497"/>
        <v>4.2556666666666656</v>
      </c>
      <c r="P2110" s="9">
        <f t="shared" si="498"/>
        <v>4.2856666666666667</v>
      </c>
      <c r="Q2110" s="9"/>
      <c r="R2110" s="8">
        <v>37029</v>
      </c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3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>
        <v>4.2910000000000004</v>
      </c>
      <c r="DP2110" s="2">
        <v>4.3680000000000003</v>
      </c>
      <c r="DQ2110" s="2">
        <v>4.4450000000000003</v>
      </c>
      <c r="DR2110" s="2">
        <v>4.4729999999999999</v>
      </c>
      <c r="DS2110" s="2">
        <v>4.5049999999999999</v>
      </c>
      <c r="DT2110" s="2">
        <v>4.68</v>
      </c>
      <c r="DU2110" s="2">
        <v>4.8499999999999996</v>
      </c>
      <c r="DV2110" s="2">
        <v>4.9249999999999998</v>
      </c>
      <c r="DW2110" s="2">
        <v>4.8129999999999997</v>
      </c>
      <c r="DX2110" s="2">
        <v>4.6379999999999999</v>
      </c>
      <c r="DY2110" s="2">
        <v>4.3079999999999998</v>
      </c>
      <c r="DZ2110" s="2">
        <v>4.24</v>
      </c>
      <c r="EA2110" s="2">
        <v>4.2850000000000001</v>
      </c>
      <c r="EB2110" s="2">
        <v>4.3380000000000001</v>
      </c>
      <c r="EC2110" s="2">
        <v>4.3579999999999997</v>
      </c>
      <c r="ED2110" s="2">
        <v>4.3680000000000003</v>
      </c>
      <c r="EE2110" s="2">
        <v>4.3780000000000001</v>
      </c>
      <c r="EF2110" s="2">
        <v>4.5229999999999997</v>
      </c>
      <c r="EG2110" s="2">
        <v>4.6500000000000004</v>
      </c>
      <c r="EH2110" s="2">
        <v>4.7060000000000004</v>
      </c>
      <c r="EI2110" s="2">
        <v>4.5510000000000002</v>
      </c>
      <c r="EJ2110" s="2">
        <v>4.3789999999999996</v>
      </c>
      <c r="EK2110" s="2">
        <v>4.0860000000000003</v>
      </c>
      <c r="EL2110" s="2">
        <v>4.0510000000000002</v>
      </c>
      <c r="EM2110" s="2">
        <v>4.0780000000000003</v>
      </c>
      <c r="EN2110" s="2">
        <v>4.1079999999999997</v>
      </c>
      <c r="EO2110" s="2">
        <v>4.1509999999999998</v>
      </c>
      <c r="EP2110" s="2">
        <v>4.1630000000000003</v>
      </c>
      <c r="EQ2110" s="2">
        <v>4.1890000000000001</v>
      </c>
      <c r="ER2110" s="2">
        <v>4.3109999999999999</v>
      </c>
      <c r="ES2110" s="2">
        <v>4.4530000000000003</v>
      </c>
      <c r="ET2110" s="2">
        <v>4.5030000000000001</v>
      </c>
      <c r="EU2110" s="2">
        <v>4.383</v>
      </c>
      <c r="EV2110" s="2">
        <v>4.2329999999999997</v>
      </c>
      <c r="EW2110" s="2">
        <v>4.0430000000000001</v>
      </c>
      <c r="EX2110" s="2">
        <v>4.0129999999999999</v>
      </c>
      <c r="EY2110" s="2">
        <v>4.1079999999999997</v>
      </c>
      <c r="EZ2110" s="2">
        <v>4.1529999999999996</v>
      </c>
      <c r="FA2110" s="2">
        <v>4.2060000000000004</v>
      </c>
      <c r="FB2110" s="2">
        <v>4.2229999999999999</v>
      </c>
      <c r="FC2110" s="2">
        <v>4.2590000000000003</v>
      </c>
      <c r="FD2110" s="2">
        <v>4.4009999999999998</v>
      </c>
      <c r="FE2110" s="2">
        <v>4.5430000000000001</v>
      </c>
      <c r="FF2110" s="2">
        <v>4.5330000000000004</v>
      </c>
      <c r="FG2110" s="2">
        <v>4.4130000000000003</v>
      </c>
      <c r="FH2110" s="2">
        <v>4.2629999999999999</v>
      </c>
      <c r="FI2110" s="2">
        <v>4.0730000000000004</v>
      </c>
      <c r="FJ2110" s="2">
        <v>4.0430000000000001</v>
      </c>
      <c r="FK2110" s="2">
        <v>4.1379999999999999</v>
      </c>
      <c r="FL2110" s="2">
        <v>4.1829999999999998</v>
      </c>
      <c r="FM2110" s="2">
        <v>4.2359999999999998</v>
      </c>
      <c r="FN2110" s="2">
        <v>4.2530000000000001</v>
      </c>
      <c r="FO2110" s="2">
        <v>4.2889999999999997</v>
      </c>
      <c r="FP2110" s="2">
        <v>4.431</v>
      </c>
      <c r="FQ2110" s="2">
        <v>4.5730000000000004</v>
      </c>
      <c r="FR2110" s="2">
        <v>4.5730000000000004</v>
      </c>
      <c r="FS2110" s="2">
        <v>4.4530000000000003</v>
      </c>
      <c r="FT2110" s="2">
        <v>4.3029999999999999</v>
      </c>
      <c r="FU2110" s="2">
        <v>4.1130000000000004</v>
      </c>
      <c r="FV2110" s="2">
        <v>4.0830000000000002</v>
      </c>
      <c r="FW2110" s="2">
        <v>4.1779999999999999</v>
      </c>
      <c r="FX2110" s="2">
        <v>4.2229999999999999</v>
      </c>
      <c r="FY2110" s="2">
        <v>4.2759999999999998</v>
      </c>
      <c r="FZ2110" s="2">
        <v>4.2930000000000001</v>
      </c>
      <c r="GA2110" s="2">
        <v>4.3289999999999997</v>
      </c>
      <c r="GB2110" s="2">
        <v>4.4710000000000001</v>
      </c>
      <c r="GC2110" s="2">
        <v>4.6130000000000004</v>
      </c>
      <c r="GD2110" s="2">
        <v>4.6230000000000002</v>
      </c>
      <c r="GE2110" s="2">
        <v>4.5030000000000001</v>
      </c>
      <c r="GF2110" s="2">
        <v>4.3529999999999998</v>
      </c>
      <c r="GG2110" s="2">
        <v>4.1630000000000003</v>
      </c>
      <c r="GH2110" s="2">
        <v>4.133</v>
      </c>
      <c r="GI2110" s="2"/>
      <c r="GJ2110" s="2"/>
      <c r="GK2110" s="2"/>
      <c r="GL2110" s="2"/>
      <c r="GM2110" s="2"/>
      <c r="GN2110" s="2"/>
      <c r="GO2110" s="2"/>
      <c r="GP2110" s="2"/>
      <c r="GQ2110" s="2"/>
    </row>
    <row r="2111" spans="1:199" customFormat="1" hidden="1" x14ac:dyDescent="0.2">
      <c r="A2111">
        <f t="shared" si="499"/>
        <v>1</v>
      </c>
      <c r="B2111">
        <f t="shared" si="500"/>
        <v>5</v>
      </c>
      <c r="C2111" s="1">
        <v>37032</v>
      </c>
      <c r="D2111">
        <f t="shared" si="501"/>
        <v>5</v>
      </c>
      <c r="E2111">
        <f t="shared" si="502"/>
        <v>2001</v>
      </c>
      <c r="F2111" s="17">
        <f t="shared" si="504"/>
        <v>0.38939999999999841</v>
      </c>
      <c r="G2111" s="16">
        <f t="shared" si="492"/>
        <v>-0.15391666666666648</v>
      </c>
      <c r="H2111" s="16">
        <f t="shared" si="493"/>
        <v>3.5833333333341599E-3</v>
      </c>
      <c r="I2111" s="16">
        <f t="shared" si="494"/>
        <v>-0.15033333333333232</v>
      </c>
      <c r="J2111" s="7">
        <f>VLOOKUP(C2111,'Nymex hist.'!A:B,2,0)</f>
        <v>4.1130000000000004</v>
      </c>
      <c r="K2111" s="11">
        <f t="shared" ref="K2111:K2142" si="506">AVERAGE(DM2111:DS2111)</f>
        <v>4.2458000000000009</v>
      </c>
      <c r="L2111" s="11">
        <f t="shared" si="505"/>
        <v>4.6351999999999993</v>
      </c>
      <c r="M2111" s="9">
        <f t="shared" si="495"/>
        <v>4.3625833333333324</v>
      </c>
      <c r="N2111" s="9">
        <f t="shared" si="496"/>
        <v>4.2086666666666659</v>
      </c>
      <c r="O2111" s="9">
        <f t="shared" si="497"/>
        <v>4.21225</v>
      </c>
      <c r="P2111" s="9">
        <f t="shared" si="498"/>
        <v>4.2472500000000002</v>
      </c>
      <c r="Q2111" s="9"/>
      <c r="R2111" s="8">
        <v>37032</v>
      </c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3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>
        <v>4.1130000000000004</v>
      </c>
      <c r="DP2111" s="2">
        <v>4.1929999999999996</v>
      </c>
      <c r="DQ2111" s="2">
        <v>4.2750000000000004</v>
      </c>
      <c r="DR2111" s="2">
        <v>4.3049999999999997</v>
      </c>
      <c r="DS2111" s="2">
        <v>4.343</v>
      </c>
      <c r="DT2111" s="2">
        <v>4.5229999999999997</v>
      </c>
      <c r="DU2111" s="2">
        <v>4.7030000000000003</v>
      </c>
      <c r="DV2111" s="2">
        <v>4.7779999999999996</v>
      </c>
      <c r="DW2111" s="2">
        <v>4.6710000000000003</v>
      </c>
      <c r="DX2111" s="2">
        <v>4.5010000000000003</v>
      </c>
      <c r="DY2111" s="2">
        <v>4.1829999999999998</v>
      </c>
      <c r="DZ2111" s="2">
        <v>4.1210000000000004</v>
      </c>
      <c r="EA2111" s="2">
        <v>4.1660000000000004</v>
      </c>
      <c r="EB2111" s="2">
        <v>4.2190000000000003</v>
      </c>
      <c r="EC2111" s="2">
        <v>4.24</v>
      </c>
      <c r="ED2111" s="2">
        <v>4.2530000000000001</v>
      </c>
      <c r="EE2111" s="2">
        <v>4.2629999999999999</v>
      </c>
      <c r="EF2111" s="2">
        <v>4.4130000000000003</v>
      </c>
      <c r="EG2111" s="2">
        <v>4.5430000000000001</v>
      </c>
      <c r="EH2111" s="2">
        <v>4.5979999999999999</v>
      </c>
      <c r="EI2111" s="2">
        <v>4.468</v>
      </c>
      <c r="EJ2111" s="2">
        <v>4.3079999999999998</v>
      </c>
      <c r="EK2111" s="2">
        <v>4.0229999999999997</v>
      </c>
      <c r="EL2111" s="2">
        <v>3.99</v>
      </c>
      <c r="EM2111" s="2">
        <v>4.0199999999999996</v>
      </c>
      <c r="EN2111" s="2">
        <v>4.07</v>
      </c>
      <c r="EO2111" s="2">
        <v>4.0999999999999996</v>
      </c>
      <c r="EP2111" s="2">
        <v>4.1120000000000001</v>
      </c>
      <c r="EQ2111" s="2">
        <v>4.1349999999999998</v>
      </c>
      <c r="ER2111" s="2">
        <v>4.2699999999999996</v>
      </c>
      <c r="ES2111" s="2">
        <v>4.41</v>
      </c>
      <c r="ET2111" s="2">
        <v>4.46</v>
      </c>
      <c r="EU2111" s="2">
        <v>4.34</v>
      </c>
      <c r="EV2111" s="2">
        <v>4.1900000000000004</v>
      </c>
      <c r="EW2111" s="2">
        <v>4</v>
      </c>
      <c r="EX2111" s="2">
        <v>3.97</v>
      </c>
      <c r="EY2111" s="2">
        <v>4.05</v>
      </c>
      <c r="EZ2111" s="2">
        <v>4.1150000000000002</v>
      </c>
      <c r="FA2111" s="2">
        <v>4.16</v>
      </c>
      <c r="FB2111" s="2">
        <v>4.1769999999999996</v>
      </c>
      <c r="FC2111" s="2">
        <v>4.21</v>
      </c>
      <c r="FD2111" s="2">
        <v>4.3600000000000003</v>
      </c>
      <c r="FE2111" s="2">
        <v>4.5149999999999997</v>
      </c>
      <c r="FF2111" s="2">
        <v>4.4950000000000001</v>
      </c>
      <c r="FG2111" s="2">
        <v>4.375</v>
      </c>
      <c r="FH2111" s="2">
        <v>4.2249999999999996</v>
      </c>
      <c r="FI2111" s="2">
        <v>4.0350000000000001</v>
      </c>
      <c r="FJ2111" s="2">
        <v>4.0049999999999999</v>
      </c>
      <c r="FK2111" s="2">
        <v>4.085</v>
      </c>
      <c r="FL2111" s="2">
        <v>4.1500000000000004</v>
      </c>
      <c r="FM2111" s="2">
        <v>4.1950000000000003</v>
      </c>
      <c r="FN2111" s="2">
        <v>4.2119999999999997</v>
      </c>
      <c r="FO2111" s="2">
        <v>4.2450000000000001</v>
      </c>
      <c r="FP2111" s="2">
        <v>4.3949999999999996</v>
      </c>
      <c r="FQ2111" s="2">
        <v>4.55</v>
      </c>
      <c r="FR2111" s="2">
        <v>4.5350000000000001</v>
      </c>
      <c r="FS2111" s="2">
        <v>4.415</v>
      </c>
      <c r="FT2111" s="2">
        <v>4.2649999999999997</v>
      </c>
      <c r="FU2111" s="2">
        <v>4.0750000000000002</v>
      </c>
      <c r="FV2111" s="2">
        <v>4.0449999999999999</v>
      </c>
      <c r="FW2111" s="2">
        <v>4.125</v>
      </c>
      <c r="FX2111" s="2">
        <v>4.1900000000000004</v>
      </c>
      <c r="FY2111" s="2">
        <v>4.2350000000000003</v>
      </c>
      <c r="FZ2111" s="2">
        <v>4.2519999999999998</v>
      </c>
      <c r="GA2111" s="2">
        <v>4.2850000000000001</v>
      </c>
      <c r="GB2111" s="2">
        <v>4.4349999999999996</v>
      </c>
      <c r="GC2111" s="2">
        <v>4.59</v>
      </c>
      <c r="GD2111" s="2">
        <v>4.585</v>
      </c>
      <c r="GE2111" s="2">
        <v>4.4649999999999999</v>
      </c>
      <c r="GF2111" s="2">
        <v>4.3150000000000004</v>
      </c>
      <c r="GG2111" s="2">
        <v>4.125</v>
      </c>
      <c r="GH2111" s="2">
        <v>4.0949999999999998</v>
      </c>
      <c r="GI2111" s="2"/>
      <c r="GJ2111" s="2"/>
      <c r="GK2111" s="2"/>
      <c r="GL2111" s="2"/>
      <c r="GM2111" s="2"/>
      <c r="GN2111" s="2"/>
      <c r="GO2111" s="2"/>
      <c r="GP2111" s="2"/>
      <c r="GQ2111" s="2"/>
    </row>
    <row r="2112" spans="1:199" customFormat="1" hidden="1" x14ac:dyDescent="0.2">
      <c r="A2112">
        <f t="shared" si="499"/>
        <v>2</v>
      </c>
      <c r="B2112">
        <f t="shared" si="500"/>
        <v>5</v>
      </c>
      <c r="C2112" s="1">
        <v>37033</v>
      </c>
      <c r="D2112">
        <f t="shared" si="501"/>
        <v>5</v>
      </c>
      <c r="E2112">
        <f t="shared" si="502"/>
        <v>2001</v>
      </c>
      <c r="F2112" s="17">
        <f t="shared" si="504"/>
        <v>0.38020000000000032</v>
      </c>
      <c r="G2112" s="16">
        <f t="shared" si="492"/>
        <v>-0.15983333333333238</v>
      </c>
      <c r="H2112" s="16">
        <f t="shared" si="493"/>
        <v>9.1666666666689878E-4</v>
      </c>
      <c r="I2112" s="16">
        <f t="shared" si="494"/>
        <v>-0.15891666666666548</v>
      </c>
      <c r="J2112" s="7">
        <f>VLOOKUP(C2112,'Nymex hist.'!A:B,2,0)</f>
        <v>4.1230000000000002</v>
      </c>
      <c r="K2112" s="11">
        <f t="shared" si="506"/>
        <v>4.2355999999999998</v>
      </c>
      <c r="L2112" s="11">
        <f t="shared" si="505"/>
        <v>4.6158000000000001</v>
      </c>
      <c r="M2112" s="9">
        <f t="shared" si="495"/>
        <v>4.3374999999999995</v>
      </c>
      <c r="N2112" s="9">
        <f t="shared" si="496"/>
        <v>4.1776666666666671</v>
      </c>
      <c r="O2112" s="9">
        <f t="shared" si="497"/>
        <v>4.178583333333334</v>
      </c>
      <c r="P2112" s="9">
        <f t="shared" si="498"/>
        <v>4.2185833333333331</v>
      </c>
      <c r="Q2112" s="9"/>
      <c r="R2112" s="8">
        <v>37033</v>
      </c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3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>
        <v>4.1230000000000002</v>
      </c>
      <c r="DP2112" s="2">
        <v>4.1820000000000004</v>
      </c>
      <c r="DQ2112" s="2">
        <v>4.26</v>
      </c>
      <c r="DR2112" s="2">
        <v>4.29</v>
      </c>
      <c r="DS2112" s="2">
        <v>4.3230000000000004</v>
      </c>
      <c r="DT2112" s="2">
        <v>4.5039999999999996</v>
      </c>
      <c r="DU2112" s="2">
        <v>4.6849999999999996</v>
      </c>
      <c r="DV2112" s="2">
        <v>4.76</v>
      </c>
      <c r="DW2112" s="2">
        <v>4.6500000000000004</v>
      </c>
      <c r="DX2112" s="2">
        <v>4.4800000000000004</v>
      </c>
      <c r="DY2112" s="2">
        <v>4.16</v>
      </c>
      <c r="DZ2112" s="2">
        <v>4.0949999999999998</v>
      </c>
      <c r="EA2112" s="2">
        <v>4.1399999999999997</v>
      </c>
      <c r="EB2112" s="2">
        <v>4.1929999999999996</v>
      </c>
      <c r="EC2112" s="2">
        <v>4.2140000000000004</v>
      </c>
      <c r="ED2112" s="2">
        <v>4.2270000000000003</v>
      </c>
      <c r="EE2112" s="2">
        <v>4.2370000000000001</v>
      </c>
      <c r="EF2112" s="2">
        <v>4.3819999999999997</v>
      </c>
      <c r="EG2112" s="2">
        <v>4.5119999999999996</v>
      </c>
      <c r="EH2112" s="2">
        <v>4.5670000000000002</v>
      </c>
      <c r="EI2112" s="2">
        <v>4.4370000000000003</v>
      </c>
      <c r="EJ2112" s="2">
        <v>4.2770000000000001</v>
      </c>
      <c r="EK2112" s="2">
        <v>3.992</v>
      </c>
      <c r="EL2112" s="2">
        <v>3.9590000000000001</v>
      </c>
      <c r="EM2112" s="2">
        <v>3.9889999999999999</v>
      </c>
      <c r="EN2112" s="2">
        <v>4.0389999999999997</v>
      </c>
      <c r="EO2112" s="2">
        <v>4.069</v>
      </c>
      <c r="EP2112" s="2">
        <v>4.0810000000000004</v>
      </c>
      <c r="EQ2112" s="2">
        <v>4.1040000000000001</v>
      </c>
      <c r="ER2112" s="2">
        <v>4.2389999999999999</v>
      </c>
      <c r="ES2112" s="2">
        <v>4.3789999999999996</v>
      </c>
      <c r="ET2112" s="2">
        <v>4.4249999999999998</v>
      </c>
      <c r="EU2112" s="2">
        <v>4.3019999999999996</v>
      </c>
      <c r="EV2112" s="2">
        <v>4.1520000000000001</v>
      </c>
      <c r="EW2112" s="2">
        <v>3.9620000000000002</v>
      </c>
      <c r="EX2112" s="2">
        <v>3.9319999999999999</v>
      </c>
      <c r="EY2112" s="2">
        <v>4.0190000000000001</v>
      </c>
      <c r="EZ2112" s="2">
        <v>4.0839999999999996</v>
      </c>
      <c r="FA2112" s="2">
        <v>4.1289999999999996</v>
      </c>
      <c r="FB2112" s="2">
        <v>4.1459999999999999</v>
      </c>
      <c r="FC2112" s="2">
        <v>4.1790000000000003</v>
      </c>
      <c r="FD2112" s="2">
        <v>4.3289999999999997</v>
      </c>
      <c r="FE2112" s="2">
        <v>4.484</v>
      </c>
      <c r="FF2112" s="2">
        <v>4.4649999999999999</v>
      </c>
      <c r="FG2112" s="2">
        <v>4.3419999999999996</v>
      </c>
      <c r="FH2112" s="2">
        <v>4.1920000000000002</v>
      </c>
      <c r="FI2112" s="2">
        <v>4.0019999999999998</v>
      </c>
      <c r="FJ2112" s="2">
        <v>3.972</v>
      </c>
      <c r="FK2112" s="2">
        <v>4.0590000000000002</v>
      </c>
      <c r="FL2112" s="2">
        <v>4.1239999999999997</v>
      </c>
      <c r="FM2112" s="2">
        <v>4.1689999999999996</v>
      </c>
      <c r="FN2112" s="2">
        <v>4.1859999999999999</v>
      </c>
      <c r="FO2112" s="2">
        <v>4.2190000000000003</v>
      </c>
      <c r="FP2112" s="2">
        <v>4.3689999999999998</v>
      </c>
      <c r="FQ2112" s="2">
        <v>4.524</v>
      </c>
      <c r="FR2112" s="2">
        <v>4.5149999999999997</v>
      </c>
      <c r="FS2112" s="2">
        <v>4.3920000000000003</v>
      </c>
      <c r="FT2112" s="2">
        <v>4.242</v>
      </c>
      <c r="FU2112" s="2">
        <v>4.0519999999999996</v>
      </c>
      <c r="FV2112" s="2">
        <v>4.0220000000000002</v>
      </c>
      <c r="FW2112" s="2">
        <v>4.109</v>
      </c>
      <c r="FX2112" s="2">
        <v>4.1740000000000004</v>
      </c>
      <c r="FY2112" s="2">
        <v>4.2190000000000003</v>
      </c>
      <c r="FZ2112" s="2">
        <v>4.2359999999999998</v>
      </c>
      <c r="GA2112" s="2">
        <v>4.2690000000000001</v>
      </c>
      <c r="GB2112" s="2">
        <v>4.4189999999999996</v>
      </c>
      <c r="GC2112" s="2">
        <v>4.5739999999999998</v>
      </c>
      <c r="GD2112" s="2">
        <v>4.57</v>
      </c>
      <c r="GE2112" s="2">
        <v>4.4470000000000001</v>
      </c>
      <c r="GF2112" s="2">
        <v>4.2969999999999997</v>
      </c>
      <c r="GG2112" s="2">
        <v>4.1070000000000002</v>
      </c>
      <c r="GH2112" s="2">
        <v>4.077</v>
      </c>
      <c r="GI2112" s="2"/>
      <c r="GJ2112" s="2"/>
      <c r="GK2112" s="2"/>
      <c r="GL2112" s="2"/>
      <c r="GM2112" s="2"/>
      <c r="GN2112" s="2"/>
      <c r="GO2112" s="2"/>
      <c r="GP2112" s="2"/>
      <c r="GQ2112" s="2"/>
    </row>
    <row r="2113" spans="1:199" customFormat="1" hidden="1" x14ac:dyDescent="0.2">
      <c r="A2113">
        <f t="shared" si="499"/>
        <v>3</v>
      </c>
      <c r="B2113">
        <f t="shared" si="500"/>
        <v>5</v>
      </c>
      <c r="C2113" s="1">
        <v>37034</v>
      </c>
      <c r="D2113">
        <f t="shared" si="501"/>
        <v>5</v>
      </c>
      <c r="E2113">
        <f t="shared" si="502"/>
        <v>2001</v>
      </c>
      <c r="F2113" s="17">
        <f t="shared" si="504"/>
        <v>0.37919999999999998</v>
      </c>
      <c r="G2113" s="16">
        <f t="shared" si="492"/>
        <v>-0.14341666666666608</v>
      </c>
      <c r="H2113" s="16">
        <f t="shared" si="493"/>
        <v>1.666666666666039E-3</v>
      </c>
      <c r="I2113" s="16">
        <f t="shared" si="494"/>
        <v>-0.14175000000000004</v>
      </c>
      <c r="J2113" s="7">
        <f>VLOOKUP(C2113,'Nymex hist.'!A:B,2,0)</f>
        <v>4.1130000000000004</v>
      </c>
      <c r="K2113" s="11">
        <f t="shared" si="506"/>
        <v>4.2257999999999996</v>
      </c>
      <c r="L2113" s="11">
        <f t="shared" si="505"/>
        <v>4.6049999999999995</v>
      </c>
      <c r="M2113" s="9">
        <f t="shared" si="495"/>
        <v>4.3313333333333333</v>
      </c>
      <c r="N2113" s="9">
        <f t="shared" si="496"/>
        <v>4.1879166666666672</v>
      </c>
      <c r="O2113" s="9">
        <f t="shared" si="497"/>
        <v>4.1895833333333332</v>
      </c>
      <c r="P2113" s="9">
        <f t="shared" si="498"/>
        <v>4.2295833333333341</v>
      </c>
      <c r="Q2113" s="9"/>
      <c r="R2113" s="8">
        <v>37034</v>
      </c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3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>
        <v>4.1130000000000004</v>
      </c>
      <c r="DP2113" s="2">
        <v>4.1719999999999997</v>
      </c>
      <c r="DQ2113" s="2">
        <v>4.2489999999999997</v>
      </c>
      <c r="DR2113" s="2">
        <v>4.2809999999999997</v>
      </c>
      <c r="DS2113" s="2">
        <v>4.3140000000000001</v>
      </c>
      <c r="DT2113" s="2">
        <v>4.4939999999999998</v>
      </c>
      <c r="DU2113" s="2">
        <v>4.6740000000000004</v>
      </c>
      <c r="DV2113" s="2">
        <v>4.7489999999999997</v>
      </c>
      <c r="DW2113" s="2">
        <v>4.6390000000000002</v>
      </c>
      <c r="DX2113" s="2">
        <v>4.4690000000000003</v>
      </c>
      <c r="DY2113" s="2">
        <v>4.149</v>
      </c>
      <c r="DZ2113" s="2">
        <v>4.0839999999999996</v>
      </c>
      <c r="EA2113" s="2">
        <v>4.1289999999999996</v>
      </c>
      <c r="EB2113" s="2">
        <v>4.1820000000000004</v>
      </c>
      <c r="EC2113" s="2">
        <v>4.2119999999999997</v>
      </c>
      <c r="ED2113" s="2">
        <v>4.2270000000000003</v>
      </c>
      <c r="EE2113" s="2">
        <v>4.242</v>
      </c>
      <c r="EF2113" s="2">
        <v>4.3819999999999997</v>
      </c>
      <c r="EG2113" s="2">
        <v>4.5119999999999996</v>
      </c>
      <c r="EH2113" s="2">
        <v>4.5720000000000001</v>
      </c>
      <c r="EI2113" s="2">
        <v>4.4450000000000003</v>
      </c>
      <c r="EJ2113" s="2">
        <v>4.2880000000000003</v>
      </c>
      <c r="EK2113" s="2">
        <v>4.0030000000000001</v>
      </c>
      <c r="EL2113" s="2">
        <v>3.97</v>
      </c>
      <c r="EM2113" s="2">
        <v>4</v>
      </c>
      <c r="EN2113" s="2">
        <v>4.05</v>
      </c>
      <c r="EO2113" s="2">
        <v>4.08</v>
      </c>
      <c r="EP2113" s="2">
        <v>4.0919999999999996</v>
      </c>
      <c r="EQ2113" s="2">
        <v>4.1150000000000002</v>
      </c>
      <c r="ER2113" s="2">
        <v>4.25</v>
      </c>
      <c r="ES2113" s="2">
        <v>4.3899999999999997</v>
      </c>
      <c r="ET2113" s="2">
        <v>4.4359999999999999</v>
      </c>
      <c r="EU2113" s="2">
        <v>4.3129999999999997</v>
      </c>
      <c r="EV2113" s="2">
        <v>4.1630000000000003</v>
      </c>
      <c r="EW2113" s="2">
        <v>3.9729999999999999</v>
      </c>
      <c r="EX2113" s="2">
        <v>3.9430000000000001</v>
      </c>
      <c r="EY2113" s="2">
        <v>4.03</v>
      </c>
      <c r="EZ2113" s="2">
        <v>4.0949999999999998</v>
      </c>
      <c r="FA2113" s="2">
        <v>4.1399999999999997</v>
      </c>
      <c r="FB2113" s="2">
        <v>4.157</v>
      </c>
      <c r="FC2113" s="2">
        <v>4.1900000000000004</v>
      </c>
      <c r="FD2113" s="2">
        <v>4.34</v>
      </c>
      <c r="FE2113" s="2">
        <v>4.4950000000000001</v>
      </c>
      <c r="FF2113" s="2">
        <v>4.476</v>
      </c>
      <c r="FG2113" s="2">
        <v>4.3529999999999998</v>
      </c>
      <c r="FH2113" s="2">
        <v>4.2030000000000003</v>
      </c>
      <c r="FI2113" s="2">
        <v>4.0129999999999999</v>
      </c>
      <c r="FJ2113" s="2">
        <v>3.9830000000000001</v>
      </c>
      <c r="FK2113" s="2">
        <v>4.07</v>
      </c>
      <c r="FL2113" s="2">
        <v>4.1349999999999998</v>
      </c>
      <c r="FM2113" s="2">
        <v>4.18</v>
      </c>
      <c r="FN2113" s="2">
        <v>4.1970000000000001</v>
      </c>
      <c r="FO2113" s="2">
        <v>4.2300000000000004</v>
      </c>
      <c r="FP2113" s="2">
        <v>4.38</v>
      </c>
      <c r="FQ2113" s="2">
        <v>4.5350000000000001</v>
      </c>
      <c r="FR2113" s="2">
        <v>4.5259999999999998</v>
      </c>
      <c r="FS2113" s="2">
        <v>4.4029999999999996</v>
      </c>
      <c r="FT2113" s="2">
        <v>4.2530000000000001</v>
      </c>
      <c r="FU2113" s="2">
        <v>4.0629999999999997</v>
      </c>
      <c r="FV2113" s="2">
        <v>4.0330000000000004</v>
      </c>
      <c r="FW2113" s="2">
        <v>4.12</v>
      </c>
      <c r="FX2113" s="2">
        <v>4.1849999999999996</v>
      </c>
      <c r="FY2113" s="2">
        <v>4.2300000000000004</v>
      </c>
      <c r="FZ2113" s="2">
        <v>4.2469999999999999</v>
      </c>
      <c r="GA2113" s="2">
        <v>4.28</v>
      </c>
      <c r="GB2113" s="2">
        <v>4.43</v>
      </c>
      <c r="GC2113" s="2">
        <v>4.585</v>
      </c>
      <c r="GD2113" s="2">
        <v>4.5810000000000004</v>
      </c>
      <c r="GE2113" s="2">
        <v>4.4580000000000002</v>
      </c>
      <c r="GF2113" s="2">
        <v>4.3079999999999998</v>
      </c>
      <c r="GG2113" s="2">
        <v>4.1180000000000003</v>
      </c>
      <c r="GH2113" s="2">
        <v>4.0880000000000001</v>
      </c>
      <c r="GI2113" s="2"/>
      <c r="GJ2113" s="2"/>
      <c r="GK2113" s="2"/>
      <c r="GL2113" s="2"/>
      <c r="GM2113" s="2"/>
      <c r="GN2113" s="2"/>
      <c r="GO2113" s="2"/>
      <c r="GP2113" s="2"/>
      <c r="GQ2113" s="2"/>
    </row>
    <row r="2114" spans="1:199" x14ac:dyDescent="0.2">
      <c r="A2114" s="36">
        <f t="shared" si="499"/>
        <v>4</v>
      </c>
      <c r="B2114" s="36">
        <f t="shared" si="500"/>
        <v>5</v>
      </c>
      <c r="C2114" s="1">
        <v>37035</v>
      </c>
      <c r="D2114">
        <f t="shared" si="501"/>
        <v>5</v>
      </c>
      <c r="E2114">
        <f t="shared" si="502"/>
        <v>2001</v>
      </c>
      <c r="F2114" s="21">
        <f t="shared" si="504"/>
        <v>0.38379999999999992</v>
      </c>
      <c r="G2114" s="21">
        <f t="shared" si="492"/>
        <v>-0.1197499999999998</v>
      </c>
      <c r="H2114" s="21">
        <f t="shared" si="493"/>
        <v>1.4249999999998764E-2</v>
      </c>
      <c r="I2114" s="21">
        <f t="shared" si="494"/>
        <v>-0.10550000000000104</v>
      </c>
      <c r="J2114" s="23">
        <f>VLOOKUP(C2114,'Nymex hist.'!A:B,2,0)</f>
        <v>4.0540000000000003</v>
      </c>
      <c r="K2114" s="23">
        <f t="shared" si="506"/>
        <v>4.1718000000000002</v>
      </c>
      <c r="L2114" s="23">
        <f t="shared" si="505"/>
        <v>4.5556000000000001</v>
      </c>
      <c r="M2114" s="23">
        <f t="shared" si="495"/>
        <v>4.2875000000000005</v>
      </c>
      <c r="N2114" s="23">
        <f t="shared" si="496"/>
        <v>4.1677500000000007</v>
      </c>
      <c r="O2114" s="23">
        <f t="shared" si="497"/>
        <v>4.1819999999999995</v>
      </c>
      <c r="P2114" s="23">
        <f t="shared" si="498"/>
        <v>4.2169999999999996</v>
      </c>
      <c r="R2114" s="30">
        <v>37035</v>
      </c>
      <c r="S2114" s="32"/>
      <c r="T2114" s="32"/>
      <c r="U2114" s="32"/>
      <c r="V2114" s="32"/>
      <c r="W2114" s="32"/>
      <c r="X2114" s="32"/>
      <c r="Y2114" s="32"/>
      <c r="Z2114" s="32"/>
      <c r="AA2114" s="32"/>
      <c r="AB2114" s="32"/>
      <c r="AC2114" s="32"/>
      <c r="AD2114" s="32"/>
      <c r="AE2114" s="32"/>
      <c r="AF2114" s="32"/>
      <c r="AG2114" s="32"/>
      <c r="AH2114" s="32"/>
      <c r="AI2114" s="32"/>
      <c r="AJ2114" s="34"/>
      <c r="AK2114" s="32"/>
      <c r="AL2114" s="32"/>
      <c r="AM2114" s="32"/>
      <c r="AN2114" s="32"/>
      <c r="AO2114" s="32"/>
      <c r="AP2114" s="32"/>
      <c r="AQ2114" s="32"/>
      <c r="AR2114" s="32"/>
      <c r="AS2114" s="32"/>
      <c r="AT2114" s="32"/>
      <c r="AU2114" s="32"/>
      <c r="AV2114" s="32"/>
      <c r="AW2114" s="32"/>
      <c r="AX2114" s="32"/>
      <c r="AY2114" s="32"/>
      <c r="AZ2114" s="32"/>
      <c r="BA2114" s="32"/>
      <c r="BB2114" s="32"/>
      <c r="BC2114" s="32"/>
      <c r="BD2114" s="32"/>
      <c r="BE2114" s="32"/>
      <c r="BF2114" s="32"/>
      <c r="BG2114" s="32"/>
      <c r="BH2114" s="32"/>
      <c r="BI2114" s="32"/>
      <c r="BJ2114" s="32"/>
      <c r="BK2114" s="32"/>
      <c r="BL2114" s="32"/>
      <c r="BM2114" s="32"/>
      <c r="BN2114" s="32"/>
      <c r="BO2114" s="32"/>
      <c r="BP2114" s="32"/>
      <c r="BQ2114" s="32"/>
      <c r="BR2114" s="32"/>
      <c r="BS2114" s="32"/>
      <c r="BT2114" s="32"/>
      <c r="BU2114" s="32"/>
      <c r="BV2114" s="32"/>
      <c r="BW2114" s="32"/>
      <c r="BX2114" s="32"/>
      <c r="BY2114" s="32"/>
      <c r="BZ2114" s="32"/>
      <c r="CA2114" s="32"/>
      <c r="CB2114" s="32"/>
      <c r="CC2114" s="32"/>
      <c r="CD2114" s="32"/>
      <c r="CE2114" s="32"/>
      <c r="CF2114" s="32"/>
      <c r="CG2114" s="32"/>
      <c r="CH2114" s="32"/>
      <c r="CI2114" s="32"/>
      <c r="CJ2114" s="32"/>
      <c r="CK2114" s="32"/>
      <c r="CL2114" s="32"/>
      <c r="CM2114" s="32"/>
      <c r="CN2114" s="32"/>
      <c r="CO2114" s="32"/>
      <c r="CP2114" s="32"/>
      <c r="CQ2114" s="32"/>
      <c r="CR2114" s="32"/>
      <c r="CS2114" s="32"/>
      <c r="CT2114" s="32"/>
      <c r="CU2114" s="32"/>
      <c r="CV2114" s="32"/>
      <c r="CW2114" s="32"/>
      <c r="CX2114" s="32"/>
      <c r="CY2114" s="32"/>
      <c r="CZ2114" s="32"/>
      <c r="DA2114" s="32"/>
      <c r="DB2114" s="32"/>
      <c r="DC2114" s="32"/>
      <c r="DD2114" s="32"/>
      <c r="DE2114" s="32"/>
      <c r="DF2114" s="32"/>
      <c r="DG2114" s="32"/>
      <c r="DH2114" s="32"/>
      <c r="DI2114" s="32"/>
      <c r="DJ2114" s="32"/>
      <c r="DK2114" s="32"/>
      <c r="DL2114" s="32"/>
      <c r="DM2114" s="32"/>
      <c r="DN2114" s="32"/>
      <c r="DO2114" s="32">
        <v>4.0540000000000003</v>
      </c>
      <c r="DP2114" s="32">
        <v>4.1180000000000003</v>
      </c>
      <c r="DQ2114" s="32">
        <v>4.1950000000000003</v>
      </c>
      <c r="DR2114" s="32">
        <v>4.2300000000000004</v>
      </c>
      <c r="DS2114" s="32">
        <v>4.2619999999999996</v>
      </c>
      <c r="DT2114" s="32">
        <v>4.4420000000000002</v>
      </c>
      <c r="DU2114" s="32">
        <v>4.6219999999999999</v>
      </c>
      <c r="DV2114" s="32">
        <v>4.7</v>
      </c>
      <c r="DW2114" s="32">
        <v>4.5919999999999996</v>
      </c>
      <c r="DX2114" s="32">
        <v>4.4219999999999997</v>
      </c>
      <c r="DY2114" s="32">
        <v>4.1070000000000002</v>
      </c>
      <c r="DZ2114" s="32">
        <v>4.0419999999999998</v>
      </c>
      <c r="EA2114" s="32">
        <v>4.0869999999999997</v>
      </c>
      <c r="EB2114" s="32">
        <v>4.1399999999999997</v>
      </c>
      <c r="EC2114" s="32">
        <v>4.17</v>
      </c>
      <c r="ED2114" s="32">
        <v>4.1849999999999996</v>
      </c>
      <c r="EE2114" s="32">
        <v>4.2</v>
      </c>
      <c r="EF2114" s="32">
        <v>4.335</v>
      </c>
      <c r="EG2114" s="32">
        <v>4.47</v>
      </c>
      <c r="EH2114" s="32">
        <v>4.53</v>
      </c>
      <c r="EI2114" s="32">
        <v>4.4059999999999997</v>
      </c>
      <c r="EJ2114" s="32">
        <v>4.2519999999999998</v>
      </c>
      <c r="EK2114" s="32">
        <v>3.9820000000000002</v>
      </c>
      <c r="EL2114" s="32">
        <v>3.9569999999999999</v>
      </c>
      <c r="EM2114" s="32">
        <v>3.9870000000000001</v>
      </c>
      <c r="EN2114" s="32">
        <v>4.0369999999999999</v>
      </c>
      <c r="EO2114" s="32">
        <v>4.0670000000000002</v>
      </c>
      <c r="EP2114" s="32">
        <v>4.0789999999999997</v>
      </c>
      <c r="EQ2114" s="32">
        <v>4.1020000000000003</v>
      </c>
      <c r="ER2114" s="32">
        <v>4.2370000000000001</v>
      </c>
      <c r="ES2114" s="32">
        <v>4.3769999999999998</v>
      </c>
      <c r="ET2114" s="32">
        <v>4.423</v>
      </c>
      <c r="EU2114" s="32">
        <v>4.3</v>
      </c>
      <c r="EV2114" s="32">
        <v>4.1500000000000004</v>
      </c>
      <c r="EW2114" s="32">
        <v>3.9849999999999999</v>
      </c>
      <c r="EX2114" s="32">
        <v>3.97</v>
      </c>
      <c r="EY2114" s="32">
        <v>4.0170000000000003</v>
      </c>
      <c r="EZ2114" s="32">
        <v>4.0819999999999999</v>
      </c>
      <c r="FA2114" s="32">
        <v>4.1269999999999998</v>
      </c>
      <c r="FB2114" s="32">
        <v>4.1440000000000001</v>
      </c>
      <c r="FC2114" s="32">
        <v>4.1769999999999996</v>
      </c>
      <c r="FD2114" s="32">
        <v>4.327</v>
      </c>
      <c r="FE2114" s="32">
        <v>4.4820000000000002</v>
      </c>
      <c r="FF2114" s="32">
        <v>4.4580000000000002</v>
      </c>
      <c r="FG2114" s="32">
        <v>4.335</v>
      </c>
      <c r="FH2114" s="32">
        <v>4.1849999999999996</v>
      </c>
      <c r="FI2114" s="32">
        <v>4.0199999999999996</v>
      </c>
      <c r="FJ2114" s="32">
        <v>4.0049999999999999</v>
      </c>
      <c r="FK2114" s="32">
        <v>4.0519999999999996</v>
      </c>
      <c r="FL2114" s="32">
        <v>4.117</v>
      </c>
      <c r="FM2114" s="32">
        <v>4.1619999999999999</v>
      </c>
      <c r="FN2114" s="32">
        <v>4.1790000000000003</v>
      </c>
      <c r="FO2114" s="32">
        <v>4.2119999999999997</v>
      </c>
      <c r="FP2114" s="32">
        <v>4.3620000000000001</v>
      </c>
      <c r="FQ2114" s="32">
        <v>4.5170000000000003</v>
      </c>
      <c r="FR2114" s="32">
        <v>4.508</v>
      </c>
      <c r="FS2114" s="32">
        <v>4.3849999999999998</v>
      </c>
      <c r="FT2114" s="32">
        <v>4.2350000000000003</v>
      </c>
      <c r="FU2114" s="32">
        <v>4.07</v>
      </c>
      <c r="FV2114" s="32">
        <v>4.0549999999999997</v>
      </c>
      <c r="FW2114" s="32">
        <v>4.1020000000000003</v>
      </c>
      <c r="FX2114" s="32">
        <v>4.1669999999999998</v>
      </c>
      <c r="FY2114" s="32">
        <v>4.2119999999999997</v>
      </c>
      <c r="FZ2114" s="32">
        <v>4.2290000000000001</v>
      </c>
      <c r="GA2114" s="32">
        <v>4.2619999999999996</v>
      </c>
      <c r="GB2114" s="32">
        <v>4.4119999999999999</v>
      </c>
      <c r="GC2114" s="32">
        <v>4.5670000000000002</v>
      </c>
      <c r="GD2114" s="32">
        <v>4.5629999999999997</v>
      </c>
      <c r="GE2114" s="32">
        <v>4.4400000000000004</v>
      </c>
      <c r="GF2114" s="32">
        <v>4.29</v>
      </c>
      <c r="GG2114" s="32">
        <v>4.125</v>
      </c>
      <c r="GH2114" s="32">
        <v>4.1100000000000003</v>
      </c>
      <c r="GI2114" s="32"/>
      <c r="GJ2114" s="32"/>
      <c r="GK2114" s="32"/>
      <c r="GL2114" s="32"/>
      <c r="GM2114" s="32"/>
      <c r="GN2114" s="32"/>
      <c r="GO2114" s="32"/>
      <c r="GP2114" s="32"/>
      <c r="GQ2114" s="32"/>
    </row>
    <row r="2115" spans="1:199" customFormat="1" hidden="1" x14ac:dyDescent="0.2">
      <c r="A2115">
        <f t="shared" si="499"/>
        <v>5</v>
      </c>
      <c r="B2115">
        <f t="shared" si="500"/>
        <v>5</v>
      </c>
      <c r="C2115" s="1">
        <v>37036</v>
      </c>
      <c r="D2115">
        <f t="shared" si="501"/>
        <v>5</v>
      </c>
      <c r="E2115">
        <f t="shared" si="502"/>
        <v>2001</v>
      </c>
      <c r="F2115" s="17">
        <f t="shared" si="504"/>
        <v>0.38740000000000041</v>
      </c>
      <c r="G2115" s="16">
        <f t="shared" si="492"/>
        <v>-0.108833333333334</v>
      </c>
      <c r="H2115" s="16">
        <f t="shared" si="493"/>
        <v>1.4249999999999652E-2</v>
      </c>
      <c r="I2115" s="16">
        <f t="shared" si="494"/>
        <v>-9.4583333333334352E-2</v>
      </c>
      <c r="J2115" s="7">
        <f>VLOOKUP(C2115,'Nymex hist.'!A:B,2,0)</f>
        <v>3.9729999999999999</v>
      </c>
      <c r="K2115" s="11">
        <f t="shared" si="506"/>
        <v>4.09</v>
      </c>
      <c r="L2115" s="11">
        <f t="shared" si="505"/>
        <v>4.4774000000000003</v>
      </c>
      <c r="M2115" s="9">
        <f t="shared" si="495"/>
        <v>4.2145833333333345</v>
      </c>
      <c r="N2115" s="9">
        <f t="shared" si="496"/>
        <v>4.1057500000000005</v>
      </c>
      <c r="O2115" s="9">
        <f t="shared" si="497"/>
        <v>4.12</v>
      </c>
      <c r="P2115" s="9">
        <f t="shared" si="498"/>
        <v>4.16</v>
      </c>
      <c r="Q2115" s="9"/>
      <c r="R2115" s="8">
        <v>37036</v>
      </c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3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>
        <v>3.9729999999999999</v>
      </c>
      <c r="DP2115" s="2">
        <v>4.0330000000000004</v>
      </c>
      <c r="DQ2115" s="2">
        <v>4.1130000000000004</v>
      </c>
      <c r="DR2115" s="2">
        <v>4.1479999999999997</v>
      </c>
      <c r="DS2115" s="2">
        <v>4.1829999999999998</v>
      </c>
      <c r="DT2115" s="2">
        <v>4.3630000000000004</v>
      </c>
      <c r="DU2115" s="2">
        <v>4.5430000000000001</v>
      </c>
      <c r="DV2115" s="2">
        <v>4.6230000000000002</v>
      </c>
      <c r="DW2115" s="2">
        <v>4.5129999999999999</v>
      </c>
      <c r="DX2115" s="2">
        <v>4.3449999999999998</v>
      </c>
      <c r="DY2115" s="2">
        <v>4.03</v>
      </c>
      <c r="DZ2115" s="2">
        <v>3.9649999999999999</v>
      </c>
      <c r="EA2115" s="2">
        <v>4.0119999999999996</v>
      </c>
      <c r="EB2115" s="2">
        <v>4.0650000000000004</v>
      </c>
      <c r="EC2115" s="2">
        <v>4.0979999999999999</v>
      </c>
      <c r="ED2115" s="2">
        <v>4.1150000000000002</v>
      </c>
      <c r="EE2115" s="2">
        <v>4.133</v>
      </c>
      <c r="EF2115" s="2">
        <v>4.2679999999999998</v>
      </c>
      <c r="EG2115" s="2">
        <v>4.4080000000000004</v>
      </c>
      <c r="EH2115" s="2">
        <v>4.468</v>
      </c>
      <c r="EI2115" s="2">
        <v>4.3440000000000003</v>
      </c>
      <c r="EJ2115" s="2">
        <v>4.1900000000000004</v>
      </c>
      <c r="EK2115" s="2">
        <v>3.92</v>
      </c>
      <c r="EL2115" s="2">
        <v>3.895</v>
      </c>
      <c r="EM2115" s="2">
        <v>3.9249999999999998</v>
      </c>
      <c r="EN2115" s="2">
        <v>3.9750000000000001</v>
      </c>
      <c r="EO2115" s="2">
        <v>4.0049999999999999</v>
      </c>
      <c r="EP2115" s="2">
        <v>4.0170000000000003</v>
      </c>
      <c r="EQ2115" s="2">
        <v>4.04</v>
      </c>
      <c r="ER2115" s="2">
        <v>4.1749999999999998</v>
      </c>
      <c r="ES2115" s="2">
        <v>4.3150000000000004</v>
      </c>
      <c r="ET2115" s="2">
        <v>4.3609999999999998</v>
      </c>
      <c r="EU2115" s="2">
        <v>4.2380000000000004</v>
      </c>
      <c r="EV2115" s="2">
        <v>4.0880000000000001</v>
      </c>
      <c r="EW2115" s="2">
        <v>3.923</v>
      </c>
      <c r="EX2115" s="2">
        <v>3.9079999999999999</v>
      </c>
      <c r="EY2115" s="2">
        <v>3.9550000000000001</v>
      </c>
      <c r="EZ2115" s="2">
        <v>4.0199999999999996</v>
      </c>
      <c r="FA2115" s="2">
        <v>4.0650000000000004</v>
      </c>
      <c r="FB2115" s="2">
        <v>4.0819999999999999</v>
      </c>
      <c r="FC2115" s="2">
        <v>4.1150000000000002</v>
      </c>
      <c r="FD2115" s="2">
        <v>4.2649999999999997</v>
      </c>
      <c r="FE2115" s="2">
        <v>4.42</v>
      </c>
      <c r="FF2115" s="2">
        <v>4.4009999999999998</v>
      </c>
      <c r="FG2115" s="2">
        <v>4.2779999999999996</v>
      </c>
      <c r="FH2115" s="2">
        <v>4.1280000000000001</v>
      </c>
      <c r="FI2115" s="2">
        <v>3.9630000000000001</v>
      </c>
      <c r="FJ2115" s="2">
        <v>3.948</v>
      </c>
      <c r="FK2115" s="2">
        <v>3.9950000000000001</v>
      </c>
      <c r="FL2115" s="2">
        <v>4.0599999999999996</v>
      </c>
      <c r="FM2115" s="2">
        <v>4.1050000000000004</v>
      </c>
      <c r="FN2115" s="2">
        <v>4.1219999999999999</v>
      </c>
      <c r="FO2115" s="2">
        <v>4.1550000000000002</v>
      </c>
      <c r="FP2115" s="2">
        <v>4.3049999999999997</v>
      </c>
      <c r="FQ2115" s="2">
        <v>4.46</v>
      </c>
      <c r="FR2115" s="2">
        <v>4.4560000000000004</v>
      </c>
      <c r="FS2115" s="2">
        <v>4.3330000000000002</v>
      </c>
      <c r="FT2115" s="2">
        <v>4.1829999999999998</v>
      </c>
      <c r="FU2115" s="2">
        <v>4.0179999999999998</v>
      </c>
      <c r="FV2115" s="2">
        <v>4.0030000000000001</v>
      </c>
      <c r="FW2115" s="2">
        <v>4.05</v>
      </c>
      <c r="FX2115" s="2">
        <v>4.1150000000000002</v>
      </c>
      <c r="FY2115" s="2">
        <v>4.16</v>
      </c>
      <c r="FZ2115" s="2">
        <v>4.1769999999999996</v>
      </c>
      <c r="GA2115" s="2">
        <v>4.21</v>
      </c>
      <c r="GB2115" s="2">
        <v>4.3600000000000003</v>
      </c>
      <c r="GC2115" s="2">
        <v>4.5149999999999997</v>
      </c>
      <c r="GD2115" s="2">
        <v>4.516</v>
      </c>
      <c r="GE2115" s="2">
        <v>4.3929999999999998</v>
      </c>
      <c r="GF2115" s="2">
        <v>4.2430000000000003</v>
      </c>
      <c r="GG2115" s="2">
        <v>4.0780000000000003</v>
      </c>
      <c r="GH2115" s="2">
        <v>4.0629999999999997</v>
      </c>
      <c r="GI2115" s="2"/>
      <c r="GJ2115" s="2"/>
      <c r="GK2115" s="2"/>
      <c r="GL2115" s="2"/>
      <c r="GM2115" s="2"/>
      <c r="GN2115" s="2"/>
      <c r="GO2115" s="2"/>
      <c r="GP2115" s="2"/>
      <c r="GQ2115" s="2"/>
    </row>
    <row r="2116" spans="1:199" customFormat="1" hidden="1" x14ac:dyDescent="0.2">
      <c r="A2116">
        <f t="shared" si="499"/>
        <v>2</v>
      </c>
      <c r="B2116">
        <f t="shared" si="500"/>
        <v>5</v>
      </c>
      <c r="C2116" s="1">
        <v>37040</v>
      </c>
      <c r="D2116">
        <f t="shared" si="501"/>
        <v>5</v>
      </c>
      <c r="E2116">
        <f t="shared" si="502"/>
        <v>2001</v>
      </c>
      <c r="F2116" s="17">
        <f t="shared" si="504"/>
        <v>0.39040000000000008</v>
      </c>
      <c r="G2116" s="16">
        <f t="shared" si="492"/>
        <v>-7.5749999999999762E-2</v>
      </c>
      <c r="H2116" s="16">
        <f t="shared" si="493"/>
        <v>3.0750000000000721E-2</v>
      </c>
      <c r="I2116" s="16">
        <f t="shared" si="494"/>
        <v>-4.4999999999999041E-2</v>
      </c>
      <c r="J2116" s="7">
        <f>VLOOKUP(C2116,'Nymex hist.'!A:B,2,0)</f>
        <v>3.738</v>
      </c>
      <c r="K2116" s="11">
        <f t="shared" si="506"/>
        <v>3.8665999999999996</v>
      </c>
      <c r="L2116" s="11">
        <f t="shared" si="505"/>
        <v>4.2569999999999997</v>
      </c>
      <c r="M2116" s="9">
        <f t="shared" si="495"/>
        <v>4.0019999999999998</v>
      </c>
      <c r="N2116" s="9">
        <f t="shared" si="496"/>
        <v>3.92625</v>
      </c>
      <c r="O2116" s="9">
        <f t="shared" si="497"/>
        <v>3.9570000000000007</v>
      </c>
      <c r="P2116" s="9">
        <f t="shared" si="498"/>
        <v>4.0019999999999998</v>
      </c>
      <c r="Q2116" s="9"/>
      <c r="R2116" s="8">
        <v>37040</v>
      </c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3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>
        <v>3.738</v>
      </c>
      <c r="DP2116" s="2">
        <v>3.81</v>
      </c>
      <c r="DQ2116" s="2">
        <v>3.8929999999999998</v>
      </c>
      <c r="DR2116" s="2">
        <v>3.93</v>
      </c>
      <c r="DS2116" s="2">
        <v>3.9620000000000002</v>
      </c>
      <c r="DT2116" s="2">
        <v>4.1420000000000003</v>
      </c>
      <c r="DU2116" s="2">
        <v>4.3209999999999997</v>
      </c>
      <c r="DV2116" s="2">
        <v>4.4009999999999998</v>
      </c>
      <c r="DW2116" s="2">
        <v>4.2910000000000004</v>
      </c>
      <c r="DX2116" s="2">
        <v>4.13</v>
      </c>
      <c r="DY2116" s="2">
        <v>3.8130000000000002</v>
      </c>
      <c r="DZ2116" s="2">
        <v>3.7530000000000001</v>
      </c>
      <c r="EA2116" s="2">
        <v>3.8029999999999999</v>
      </c>
      <c r="EB2116" s="2">
        <v>3.8559999999999999</v>
      </c>
      <c r="EC2116" s="2">
        <v>3.8889999999999998</v>
      </c>
      <c r="ED2116" s="2">
        <v>3.9060000000000001</v>
      </c>
      <c r="EE2116" s="2">
        <v>3.9239999999999999</v>
      </c>
      <c r="EF2116" s="2">
        <v>4.0590000000000002</v>
      </c>
      <c r="EG2116" s="2">
        <v>4.1989999999999998</v>
      </c>
      <c r="EH2116" s="2">
        <v>4.2590000000000003</v>
      </c>
      <c r="EI2116" s="2">
        <v>4.1390000000000002</v>
      </c>
      <c r="EJ2116" s="2">
        <v>3.9889999999999999</v>
      </c>
      <c r="EK2116" s="2">
        <v>3.7290000000000001</v>
      </c>
      <c r="EL2116" s="2">
        <v>3.714</v>
      </c>
      <c r="EM2116" s="2">
        <v>3.754</v>
      </c>
      <c r="EN2116" s="2">
        <v>3.8090000000000002</v>
      </c>
      <c r="EO2116" s="2">
        <v>3.839</v>
      </c>
      <c r="EP2116" s="2">
        <v>3.851</v>
      </c>
      <c r="EQ2116" s="2">
        <v>3.8740000000000001</v>
      </c>
      <c r="ER2116" s="2">
        <v>4.0090000000000003</v>
      </c>
      <c r="ES2116" s="2">
        <v>4.149</v>
      </c>
      <c r="ET2116" s="2">
        <v>4.1950000000000003</v>
      </c>
      <c r="EU2116" s="2">
        <v>4.077</v>
      </c>
      <c r="EV2116" s="2">
        <v>3.944</v>
      </c>
      <c r="EW2116" s="2">
        <v>3.7789999999999999</v>
      </c>
      <c r="EX2116" s="2">
        <v>3.7690000000000001</v>
      </c>
      <c r="EY2116" s="2">
        <v>3.8090000000000002</v>
      </c>
      <c r="EZ2116" s="2">
        <v>3.859</v>
      </c>
      <c r="FA2116" s="2">
        <v>3.899</v>
      </c>
      <c r="FB2116" s="2">
        <v>3.911</v>
      </c>
      <c r="FC2116" s="2">
        <v>3.944</v>
      </c>
      <c r="FD2116" s="2">
        <v>4.0789999999999997</v>
      </c>
      <c r="FE2116" s="2">
        <v>4.2190000000000003</v>
      </c>
      <c r="FF2116" s="2">
        <v>4.24</v>
      </c>
      <c r="FG2116" s="2">
        <v>4.1219999999999999</v>
      </c>
      <c r="FH2116" s="2">
        <v>3.9889999999999999</v>
      </c>
      <c r="FI2116" s="2">
        <v>3.8239999999999998</v>
      </c>
      <c r="FJ2116" s="2">
        <v>3.8140000000000001</v>
      </c>
      <c r="FK2116" s="2">
        <v>3.8540000000000001</v>
      </c>
      <c r="FL2116" s="2">
        <v>3.9039999999999999</v>
      </c>
      <c r="FM2116" s="2">
        <v>3.944</v>
      </c>
      <c r="FN2116" s="2">
        <v>3.956</v>
      </c>
      <c r="FO2116" s="2">
        <v>3.9889999999999999</v>
      </c>
      <c r="FP2116" s="2">
        <v>4.1239999999999997</v>
      </c>
      <c r="FQ2116" s="2">
        <v>4.2640000000000002</v>
      </c>
      <c r="FR2116" s="2">
        <v>4.2949999999999999</v>
      </c>
      <c r="FS2116" s="2">
        <v>4.1769999999999996</v>
      </c>
      <c r="FT2116" s="2">
        <v>4.0439999999999996</v>
      </c>
      <c r="FU2116" s="2">
        <v>3.879</v>
      </c>
      <c r="FV2116" s="2">
        <v>3.8690000000000002</v>
      </c>
      <c r="FW2116" s="2">
        <v>3.9089999999999998</v>
      </c>
      <c r="FX2116" s="2">
        <v>3.9590000000000001</v>
      </c>
      <c r="FY2116" s="2">
        <v>3.9990000000000001</v>
      </c>
      <c r="FZ2116" s="2">
        <v>4.0110000000000001</v>
      </c>
      <c r="GA2116" s="2">
        <v>4.0439999999999996</v>
      </c>
      <c r="GB2116" s="2">
        <v>4.1790000000000003</v>
      </c>
      <c r="GC2116" s="2">
        <v>4.319</v>
      </c>
      <c r="GD2116" s="2">
        <v>4.3550000000000004</v>
      </c>
      <c r="GE2116" s="2">
        <v>4.2370000000000001</v>
      </c>
      <c r="GF2116" s="2">
        <v>4.1040000000000001</v>
      </c>
      <c r="GG2116" s="2">
        <v>3.9390000000000001</v>
      </c>
      <c r="GH2116" s="2">
        <v>3.9289999999999998</v>
      </c>
      <c r="GI2116" s="2"/>
      <c r="GJ2116" s="2"/>
      <c r="GK2116" s="2"/>
      <c r="GL2116" s="2"/>
      <c r="GM2116" s="2"/>
      <c r="GN2116" s="2"/>
      <c r="GO2116" s="2"/>
      <c r="GP2116" s="2"/>
      <c r="GQ2116" s="2"/>
    </row>
    <row r="2117" spans="1:199" customFormat="1" hidden="1" x14ac:dyDescent="0.2">
      <c r="A2117">
        <f t="shared" si="499"/>
        <v>3</v>
      </c>
      <c r="B2117">
        <f t="shared" si="500"/>
        <v>5</v>
      </c>
      <c r="C2117" s="1">
        <v>37041</v>
      </c>
      <c r="D2117">
        <f t="shared" si="501"/>
        <v>5</v>
      </c>
      <c r="E2117">
        <f t="shared" si="502"/>
        <v>2001</v>
      </c>
      <c r="F2117" s="17">
        <f t="shared" si="504"/>
        <v>0.38460000000000072</v>
      </c>
      <c r="G2117" s="16">
        <f t="shared" ref="G2117:G2180" si="507">N2117-M2117</f>
        <v>-0.11899999999999977</v>
      </c>
      <c r="H2117" s="16">
        <f t="shared" ref="H2117:H2180" si="508">O2117-N2117</f>
        <v>2.4916666666667364E-2</v>
      </c>
      <c r="I2117" s="16">
        <f t="shared" ref="I2117:I2180" si="509">O2117-M2117</f>
        <v>-9.4083333333332408E-2</v>
      </c>
      <c r="J2117" s="7">
        <f>VLOOKUP(C2117,'Nymex hist.'!A:B,2,0)</f>
        <v>3.9809999999999999</v>
      </c>
      <c r="K2117" s="11">
        <f t="shared" si="506"/>
        <v>3.9955999999999996</v>
      </c>
      <c r="L2117" s="11">
        <f t="shared" si="505"/>
        <v>4.3802000000000003</v>
      </c>
      <c r="M2117" s="9">
        <f t="shared" ref="M2117:M2180" si="510">SUMIF($S$3:$FQ$3,$E2117+1,$S2117:$FQ2117)/COUNTIF($S$3:$FQ$3,$E2117+1)</f>
        <v>4.0662500000000001</v>
      </c>
      <c r="N2117" s="9">
        <f t="shared" ref="N2117:N2180" si="511">SUMIF($S$3:$FQ$3,$E2117+2,$S2117:$FQ2117)/COUNTIF($S$3:$FQ$3,$E2117+2)</f>
        <v>3.9472500000000004</v>
      </c>
      <c r="O2117" s="9">
        <f t="shared" ref="O2117:O2180" si="512">SUMIF($S$3:$FQ$3,$E2117+3,$S2117:$FQ2117)/COUNTIF($S$3:$FQ$3,$E2117+3)</f>
        <v>3.9721666666666677</v>
      </c>
      <c r="P2117" s="9">
        <f t="shared" ref="P2117:P2180" si="513">SUMIF($S$3:$FQ$3,$E2117+4,$S2117:$FQ2117)/COUNTIF($S$3:$FQ$3,$E2117+4)</f>
        <v>4.0171666666666654</v>
      </c>
      <c r="Q2117" s="9"/>
      <c r="R2117" s="8">
        <v>37041</v>
      </c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3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>
        <v>3.738</v>
      </c>
      <c r="DP2117" s="2">
        <v>3.9809999999999999</v>
      </c>
      <c r="DQ2117" s="2">
        <v>4.0549999999999997</v>
      </c>
      <c r="DR2117" s="2">
        <v>4.0869999999999997</v>
      </c>
      <c r="DS2117" s="2">
        <v>4.117</v>
      </c>
      <c r="DT2117" s="2">
        <v>4.282</v>
      </c>
      <c r="DU2117" s="2">
        <v>4.4470000000000001</v>
      </c>
      <c r="DV2117" s="2">
        <v>4.5250000000000004</v>
      </c>
      <c r="DW2117" s="2">
        <v>4.4080000000000004</v>
      </c>
      <c r="DX2117" s="2">
        <v>4.2389999999999999</v>
      </c>
      <c r="DY2117" s="2">
        <v>3.8959999999999999</v>
      </c>
      <c r="DZ2117" s="2">
        <v>3.8210000000000002</v>
      </c>
      <c r="EA2117" s="2">
        <v>3.8660000000000001</v>
      </c>
      <c r="EB2117" s="2">
        <v>3.9060000000000001</v>
      </c>
      <c r="EC2117" s="2">
        <v>3.9260000000000002</v>
      </c>
      <c r="ED2117" s="2">
        <v>3.9430000000000001</v>
      </c>
      <c r="EE2117" s="2">
        <v>3.96</v>
      </c>
      <c r="EF2117" s="2">
        <v>4.085</v>
      </c>
      <c r="EG2117" s="2">
        <v>4.22</v>
      </c>
      <c r="EH2117" s="2">
        <v>4.28</v>
      </c>
      <c r="EI2117" s="2">
        <v>4.16</v>
      </c>
      <c r="EJ2117" s="2">
        <v>4.01</v>
      </c>
      <c r="EK2117" s="2">
        <v>3.75</v>
      </c>
      <c r="EL2117" s="2">
        <v>3.7349999999999999</v>
      </c>
      <c r="EM2117" s="2">
        <v>3.7749999999999999</v>
      </c>
      <c r="EN2117" s="2">
        <v>3.83</v>
      </c>
      <c r="EO2117" s="2">
        <v>3.86</v>
      </c>
      <c r="EP2117" s="2">
        <v>3.8719999999999999</v>
      </c>
      <c r="EQ2117" s="2">
        <v>3.895</v>
      </c>
      <c r="ER2117" s="2">
        <v>4.03</v>
      </c>
      <c r="ES2117" s="2">
        <v>4.17</v>
      </c>
      <c r="ET2117" s="2">
        <v>4.2160000000000002</v>
      </c>
      <c r="EU2117" s="2">
        <v>4.0979999999999999</v>
      </c>
      <c r="EV2117" s="2">
        <v>3.9649999999999999</v>
      </c>
      <c r="EW2117" s="2">
        <v>3.78</v>
      </c>
      <c r="EX2117" s="2">
        <v>3.77</v>
      </c>
      <c r="EY2117" s="2">
        <v>3.8</v>
      </c>
      <c r="EZ2117" s="2">
        <v>3.88</v>
      </c>
      <c r="FA2117" s="2">
        <v>3.92</v>
      </c>
      <c r="FB2117" s="2">
        <v>3.9319999999999999</v>
      </c>
      <c r="FC2117" s="2">
        <v>3.9649999999999999</v>
      </c>
      <c r="FD2117" s="2">
        <v>4.0999999999999996</v>
      </c>
      <c r="FE2117" s="2">
        <v>4.24</v>
      </c>
      <c r="FF2117" s="2">
        <v>4.2610000000000001</v>
      </c>
      <c r="FG2117" s="2">
        <v>4.1429999999999998</v>
      </c>
      <c r="FH2117" s="2">
        <v>4.01</v>
      </c>
      <c r="FI2117" s="2">
        <v>3.8250000000000002</v>
      </c>
      <c r="FJ2117" s="2">
        <v>3.8149999999999999</v>
      </c>
      <c r="FK2117" s="2">
        <v>3.8450000000000002</v>
      </c>
      <c r="FL2117" s="2">
        <v>3.9249999999999998</v>
      </c>
      <c r="FM2117" s="2">
        <v>3.9649999999999999</v>
      </c>
      <c r="FN2117" s="2">
        <v>3.9769999999999999</v>
      </c>
      <c r="FO2117" s="2">
        <v>4.01</v>
      </c>
      <c r="FP2117" s="2">
        <v>4.1449999999999996</v>
      </c>
      <c r="FQ2117" s="2">
        <v>4.2850000000000001</v>
      </c>
      <c r="FR2117" s="2">
        <v>4.3159999999999998</v>
      </c>
      <c r="FS2117" s="2">
        <v>4.1980000000000004</v>
      </c>
      <c r="FT2117" s="2">
        <v>4.0650000000000004</v>
      </c>
      <c r="FU2117" s="2">
        <v>3.88</v>
      </c>
      <c r="FV2117" s="2">
        <v>3.87</v>
      </c>
      <c r="FW2117" s="2">
        <v>3.9</v>
      </c>
      <c r="FX2117" s="2">
        <v>3.98</v>
      </c>
      <c r="FY2117" s="2">
        <v>4.0199999999999996</v>
      </c>
      <c r="FZ2117" s="2">
        <v>4.032</v>
      </c>
      <c r="GA2117" s="2">
        <v>4.0650000000000004</v>
      </c>
      <c r="GB2117" s="2">
        <v>4.2</v>
      </c>
      <c r="GC2117" s="2">
        <v>4.34</v>
      </c>
      <c r="GD2117" s="2">
        <v>4.3760000000000003</v>
      </c>
      <c r="GE2117" s="2">
        <v>4.258</v>
      </c>
      <c r="GF2117" s="2">
        <v>4.125</v>
      </c>
      <c r="GG2117" s="2">
        <v>3.94</v>
      </c>
      <c r="GH2117" s="2">
        <v>3.93</v>
      </c>
      <c r="GI2117" s="2"/>
      <c r="GJ2117" s="2"/>
      <c r="GK2117" s="2"/>
      <c r="GL2117" s="2"/>
      <c r="GM2117" s="2"/>
      <c r="GN2117" s="2"/>
      <c r="GO2117" s="2"/>
      <c r="GP2117" s="2"/>
      <c r="GQ2117" s="2"/>
    </row>
    <row r="2118" spans="1:199" x14ac:dyDescent="0.2">
      <c r="A2118" s="36">
        <f t="shared" ref="A2118:A2181" si="514">WEEKDAY(C2118,2)</f>
        <v>4</v>
      </c>
      <c r="B2118" s="36">
        <f t="shared" ref="B2118:B2181" si="515">MONTH(C2118)</f>
        <v>5</v>
      </c>
      <c r="C2118" s="1">
        <v>37042</v>
      </c>
      <c r="D2118">
        <f t="shared" ref="D2118:D2181" si="516">MONTH(R2118)</f>
        <v>5</v>
      </c>
      <c r="E2118">
        <f t="shared" ref="E2118:E2181" si="517">YEAR(R2118)</f>
        <v>2001</v>
      </c>
      <c r="F2118" s="21">
        <f t="shared" si="504"/>
        <v>0.35820000000000007</v>
      </c>
      <c r="G2118" s="21">
        <f t="shared" si="507"/>
        <v>-0.13466666666666605</v>
      </c>
      <c r="H2118" s="21">
        <f t="shared" si="508"/>
        <v>1.4333333333332199E-2</v>
      </c>
      <c r="I2118" s="21">
        <f t="shared" si="509"/>
        <v>-0.12033333333333385</v>
      </c>
      <c r="J2118" s="23">
        <f>VLOOKUP(C2118,'Nymex hist.'!A:B,2,0)</f>
        <v>3.9140000000000001</v>
      </c>
      <c r="K2118" s="23">
        <f t="shared" si="506"/>
        <v>3.9424000000000001</v>
      </c>
      <c r="L2118" s="23">
        <f t="shared" si="505"/>
        <v>4.3006000000000002</v>
      </c>
      <c r="M2118" s="23">
        <f t="shared" si="510"/>
        <v>3.9761666666666664</v>
      </c>
      <c r="N2118" s="23">
        <f t="shared" si="511"/>
        <v>3.8415000000000004</v>
      </c>
      <c r="O2118" s="23">
        <f t="shared" si="512"/>
        <v>3.8558333333333326</v>
      </c>
      <c r="P2118" s="23">
        <f t="shared" si="513"/>
        <v>3.8958333333333335</v>
      </c>
      <c r="R2118" s="30">
        <v>37042</v>
      </c>
      <c r="S2118" s="32"/>
      <c r="T2118" s="32"/>
      <c r="U2118" s="32"/>
      <c r="V2118" s="32"/>
      <c r="W2118" s="32"/>
      <c r="X2118" s="32"/>
      <c r="Y2118" s="32"/>
      <c r="Z2118" s="32"/>
      <c r="AA2118" s="32"/>
      <c r="AB2118" s="32"/>
      <c r="AC2118" s="32"/>
      <c r="AD2118" s="32"/>
      <c r="AE2118" s="32"/>
      <c r="AF2118" s="32"/>
      <c r="AG2118" s="32"/>
      <c r="AH2118" s="32"/>
      <c r="AI2118" s="32"/>
      <c r="AJ2118" s="34"/>
      <c r="AK2118" s="32"/>
      <c r="AL2118" s="32"/>
      <c r="AM2118" s="32"/>
      <c r="AN2118" s="32"/>
      <c r="AO2118" s="32"/>
      <c r="AP2118" s="32"/>
      <c r="AQ2118" s="32"/>
      <c r="AR2118" s="32"/>
      <c r="AS2118" s="32"/>
      <c r="AT2118" s="32"/>
      <c r="AU2118" s="32"/>
      <c r="AV2118" s="32"/>
      <c r="AW2118" s="32"/>
      <c r="AX2118" s="32"/>
      <c r="AY2118" s="32"/>
      <c r="AZ2118" s="32"/>
      <c r="BA2118" s="32"/>
      <c r="BB2118" s="32"/>
      <c r="BC2118" s="32"/>
      <c r="BD2118" s="32"/>
      <c r="BE2118" s="32"/>
      <c r="BF2118" s="32"/>
      <c r="BG2118" s="32"/>
      <c r="BH2118" s="32"/>
      <c r="BI2118" s="32"/>
      <c r="BJ2118" s="32"/>
      <c r="BK2118" s="32"/>
      <c r="BL2118" s="32"/>
      <c r="BM2118" s="32"/>
      <c r="BN2118" s="32"/>
      <c r="BO2118" s="32"/>
      <c r="BP2118" s="32"/>
      <c r="BQ2118" s="32"/>
      <c r="BR2118" s="32"/>
      <c r="BS2118" s="32"/>
      <c r="BT2118" s="32"/>
      <c r="BU2118" s="32"/>
      <c r="BV2118" s="32"/>
      <c r="BW2118" s="32"/>
      <c r="BX2118" s="32"/>
      <c r="BY2118" s="32"/>
      <c r="BZ2118" s="32"/>
      <c r="CA2118" s="32"/>
      <c r="CB2118" s="32"/>
      <c r="CC2118" s="32"/>
      <c r="CD2118" s="32"/>
      <c r="CE2118" s="32"/>
      <c r="CF2118" s="32"/>
      <c r="CG2118" s="32"/>
      <c r="CH2118" s="32"/>
      <c r="CI2118" s="32"/>
      <c r="CJ2118" s="32"/>
      <c r="CK2118" s="32"/>
      <c r="CL2118" s="32"/>
      <c r="CM2118" s="32"/>
      <c r="CN2118" s="32"/>
      <c r="CO2118" s="32"/>
      <c r="CP2118" s="32"/>
      <c r="CQ2118" s="32"/>
      <c r="CR2118" s="32"/>
      <c r="CS2118" s="32"/>
      <c r="CT2118" s="32"/>
      <c r="CU2118" s="32"/>
      <c r="CV2118" s="32"/>
      <c r="CW2118" s="32"/>
      <c r="CX2118" s="32"/>
      <c r="CY2118" s="32"/>
      <c r="CZ2118" s="32"/>
      <c r="DA2118" s="32"/>
      <c r="DB2118" s="32"/>
      <c r="DC2118" s="32"/>
      <c r="DD2118" s="32"/>
      <c r="DE2118" s="32"/>
      <c r="DF2118" s="32"/>
      <c r="DG2118" s="32"/>
      <c r="DH2118" s="32"/>
      <c r="DI2118" s="32"/>
      <c r="DJ2118" s="32"/>
      <c r="DK2118" s="32"/>
      <c r="DL2118" s="32"/>
      <c r="DM2118" s="32"/>
      <c r="DN2118" s="32"/>
      <c r="DO2118" s="32">
        <v>3.738</v>
      </c>
      <c r="DP2118" s="32">
        <v>3.9140000000000001</v>
      </c>
      <c r="DQ2118" s="32">
        <v>3.99</v>
      </c>
      <c r="DR2118" s="32">
        <v>4.0220000000000002</v>
      </c>
      <c r="DS2118" s="32">
        <v>4.048</v>
      </c>
      <c r="DT2118" s="32">
        <v>4.21</v>
      </c>
      <c r="DU2118" s="32">
        <v>4.3730000000000002</v>
      </c>
      <c r="DV2118" s="32">
        <v>4.4409999999999998</v>
      </c>
      <c r="DW2118" s="32">
        <v>4.3239999999999998</v>
      </c>
      <c r="DX2118" s="32">
        <v>4.1550000000000002</v>
      </c>
      <c r="DY2118" s="32">
        <v>3.81</v>
      </c>
      <c r="DZ2118" s="32">
        <v>3.7349999999999999</v>
      </c>
      <c r="EA2118" s="32">
        <v>3.78</v>
      </c>
      <c r="EB2118" s="32">
        <v>3.8149999999999999</v>
      </c>
      <c r="EC2118" s="32">
        <v>3.835</v>
      </c>
      <c r="ED2118" s="32">
        <v>3.8519999999999999</v>
      </c>
      <c r="EE2118" s="32">
        <v>3.8690000000000002</v>
      </c>
      <c r="EF2118" s="32">
        <v>3.984</v>
      </c>
      <c r="EG2118" s="32">
        <v>4.1139999999999999</v>
      </c>
      <c r="EH2118" s="32">
        <v>4.1740000000000004</v>
      </c>
      <c r="EI2118" s="32">
        <v>4.0540000000000003</v>
      </c>
      <c r="EJ2118" s="32">
        <v>3.907</v>
      </c>
      <c r="EK2118" s="32">
        <v>3.6440000000000001</v>
      </c>
      <c r="EL2118" s="32">
        <v>3.629</v>
      </c>
      <c r="EM2118" s="32">
        <v>3.669</v>
      </c>
      <c r="EN2118" s="32">
        <v>3.7240000000000002</v>
      </c>
      <c r="EO2118" s="32">
        <v>3.754</v>
      </c>
      <c r="EP2118" s="32">
        <v>3.766</v>
      </c>
      <c r="EQ2118" s="32">
        <v>3.7890000000000001</v>
      </c>
      <c r="ER2118" s="32">
        <v>3.9239999999999999</v>
      </c>
      <c r="ES2118" s="32">
        <v>4.0640000000000001</v>
      </c>
      <c r="ET2118" s="32">
        <v>4.1100000000000003</v>
      </c>
      <c r="EU2118" s="32">
        <v>3.992</v>
      </c>
      <c r="EV2118" s="32">
        <v>3.859</v>
      </c>
      <c r="EW2118" s="32">
        <v>3.6739999999999999</v>
      </c>
      <c r="EX2118" s="32">
        <v>3.6640000000000001</v>
      </c>
      <c r="EY2118" s="32">
        <v>3.7</v>
      </c>
      <c r="EZ2118" s="32">
        <v>3.7440000000000002</v>
      </c>
      <c r="FA2118" s="32">
        <v>3.794</v>
      </c>
      <c r="FB2118" s="32">
        <v>3.806</v>
      </c>
      <c r="FC2118" s="32">
        <v>3.839</v>
      </c>
      <c r="FD2118" s="32">
        <v>3.9740000000000002</v>
      </c>
      <c r="FE2118" s="32">
        <v>4.1139999999999999</v>
      </c>
      <c r="FF2118" s="32">
        <v>4.1500000000000004</v>
      </c>
      <c r="FG2118" s="32">
        <v>4.032</v>
      </c>
      <c r="FH2118" s="32">
        <v>3.899</v>
      </c>
      <c r="FI2118" s="32">
        <v>3.714</v>
      </c>
      <c r="FJ2118" s="32">
        <v>3.7040000000000002</v>
      </c>
      <c r="FK2118" s="32">
        <v>3.74</v>
      </c>
      <c r="FL2118" s="32">
        <v>3.7839999999999998</v>
      </c>
      <c r="FM2118" s="32">
        <v>3.8340000000000001</v>
      </c>
      <c r="FN2118" s="32">
        <v>3.8460000000000001</v>
      </c>
      <c r="FO2118" s="32">
        <v>3.879</v>
      </c>
      <c r="FP2118" s="32">
        <v>4.0140000000000002</v>
      </c>
      <c r="FQ2118" s="32">
        <v>4.1539999999999999</v>
      </c>
      <c r="FR2118" s="32">
        <v>4.2</v>
      </c>
      <c r="FS2118" s="32">
        <v>4.0819999999999999</v>
      </c>
      <c r="FT2118" s="32">
        <v>3.9489999999999998</v>
      </c>
      <c r="FU2118" s="32">
        <v>3.7639999999999998</v>
      </c>
      <c r="FV2118" s="32">
        <v>3.754</v>
      </c>
      <c r="FW2118" s="32">
        <v>3.79</v>
      </c>
      <c r="FX2118" s="32">
        <v>3.8340000000000001</v>
      </c>
      <c r="FY2118" s="32">
        <v>3.8839999999999999</v>
      </c>
      <c r="FZ2118" s="32">
        <v>3.8959999999999999</v>
      </c>
      <c r="GA2118" s="32">
        <v>3.9289999999999998</v>
      </c>
      <c r="GB2118" s="32">
        <v>4.0640000000000001</v>
      </c>
      <c r="GC2118" s="32">
        <v>4.2039999999999997</v>
      </c>
      <c r="GD2118" s="32">
        <v>4.26</v>
      </c>
      <c r="GE2118" s="32">
        <v>4.1420000000000003</v>
      </c>
      <c r="GF2118" s="32">
        <v>4.0090000000000003</v>
      </c>
      <c r="GG2118" s="32">
        <v>3.8239999999999998</v>
      </c>
      <c r="GH2118" s="32">
        <v>3.8140000000000001</v>
      </c>
      <c r="GI2118" s="32"/>
      <c r="GJ2118" s="32"/>
      <c r="GK2118" s="32"/>
      <c r="GL2118" s="32"/>
      <c r="GM2118" s="32"/>
      <c r="GN2118" s="32"/>
      <c r="GO2118" s="32"/>
      <c r="GP2118" s="32"/>
      <c r="GQ2118" s="32"/>
    </row>
    <row r="2119" spans="1:199" customFormat="1" hidden="1" x14ac:dyDescent="0.2">
      <c r="A2119">
        <f t="shared" si="514"/>
        <v>5</v>
      </c>
      <c r="B2119">
        <f t="shared" si="515"/>
        <v>6</v>
      </c>
      <c r="C2119" s="1">
        <v>37043</v>
      </c>
      <c r="D2119">
        <f t="shared" si="516"/>
        <v>6</v>
      </c>
      <c r="E2119">
        <f t="shared" si="517"/>
        <v>2001</v>
      </c>
      <c r="F2119" s="17">
        <f t="shared" si="504"/>
        <v>0.32000000000000028</v>
      </c>
      <c r="G2119" s="16">
        <f t="shared" si="507"/>
        <v>-0.1370000000000009</v>
      </c>
      <c r="H2119" s="16">
        <f t="shared" si="508"/>
        <v>1.4333333333333975E-2</v>
      </c>
      <c r="I2119" s="16">
        <f t="shared" si="509"/>
        <v>-0.12266666666666692</v>
      </c>
      <c r="J2119" s="7">
        <f>VLOOKUP(C2119,'Nymex hist.'!A:B,2,0)</f>
        <v>3.93</v>
      </c>
      <c r="K2119" s="11">
        <f t="shared" si="506"/>
        <v>4.016</v>
      </c>
      <c r="L2119" s="11">
        <f t="shared" si="505"/>
        <v>4.3360000000000003</v>
      </c>
      <c r="M2119" s="9">
        <f t="shared" si="510"/>
        <v>4.0095000000000001</v>
      </c>
      <c r="N2119" s="9">
        <f t="shared" si="511"/>
        <v>3.8724999999999992</v>
      </c>
      <c r="O2119" s="9">
        <f t="shared" si="512"/>
        <v>3.8868333333333331</v>
      </c>
      <c r="P2119" s="9">
        <f t="shared" si="513"/>
        <v>3.9218333333333333</v>
      </c>
      <c r="Q2119" s="9"/>
      <c r="R2119" s="8">
        <v>37043</v>
      </c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3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>
        <v>3.93</v>
      </c>
      <c r="DQ2119" s="2">
        <v>4.0090000000000003</v>
      </c>
      <c r="DR2119" s="2">
        <v>4.0460000000000003</v>
      </c>
      <c r="DS2119" s="2">
        <v>4.0789999999999997</v>
      </c>
      <c r="DT2119" s="2">
        <v>4.2439999999999998</v>
      </c>
      <c r="DU2119" s="2">
        <v>4.4089999999999998</v>
      </c>
      <c r="DV2119" s="2">
        <v>4.4770000000000003</v>
      </c>
      <c r="DW2119" s="2">
        <v>4.3600000000000003</v>
      </c>
      <c r="DX2119" s="2">
        <v>4.1900000000000004</v>
      </c>
      <c r="DY2119" s="2">
        <v>3.84</v>
      </c>
      <c r="DZ2119" s="2">
        <v>3.7650000000000001</v>
      </c>
      <c r="EA2119" s="2">
        <v>3.81</v>
      </c>
      <c r="EB2119" s="2">
        <v>3.85</v>
      </c>
      <c r="EC2119" s="2">
        <v>3.87</v>
      </c>
      <c r="ED2119" s="2">
        <v>3.887</v>
      </c>
      <c r="EE2119" s="2">
        <v>3.9049999999999998</v>
      </c>
      <c r="EF2119" s="2">
        <v>4.0149999999999997</v>
      </c>
      <c r="EG2119" s="2">
        <v>4.1449999999999996</v>
      </c>
      <c r="EH2119" s="2">
        <v>4.2050000000000001</v>
      </c>
      <c r="EI2119" s="2">
        <v>4.085</v>
      </c>
      <c r="EJ2119" s="2">
        <v>3.9380000000000002</v>
      </c>
      <c r="EK2119" s="2">
        <v>3.6749999999999998</v>
      </c>
      <c r="EL2119" s="2">
        <v>3.66</v>
      </c>
      <c r="EM2119" s="2">
        <v>3.7</v>
      </c>
      <c r="EN2119" s="2">
        <v>3.7549999999999999</v>
      </c>
      <c r="EO2119" s="2">
        <v>3.7850000000000001</v>
      </c>
      <c r="EP2119" s="2">
        <v>3.7970000000000002</v>
      </c>
      <c r="EQ2119" s="2">
        <v>3.82</v>
      </c>
      <c r="ER2119" s="2">
        <v>3.9550000000000001</v>
      </c>
      <c r="ES2119" s="2">
        <v>4.0949999999999998</v>
      </c>
      <c r="ET2119" s="2">
        <v>4.141</v>
      </c>
      <c r="EU2119" s="2">
        <v>4.0229999999999997</v>
      </c>
      <c r="EV2119" s="2">
        <v>3.89</v>
      </c>
      <c r="EW2119" s="2">
        <v>3.7050000000000001</v>
      </c>
      <c r="EX2119" s="2">
        <v>3.6949999999999998</v>
      </c>
      <c r="EY2119" s="2">
        <v>3.7309999999999999</v>
      </c>
      <c r="EZ2119" s="2">
        <v>3.7749999999999999</v>
      </c>
      <c r="FA2119" s="2">
        <v>3.8250000000000002</v>
      </c>
      <c r="FB2119" s="2">
        <v>3.8370000000000002</v>
      </c>
      <c r="FC2119" s="2">
        <v>3.87</v>
      </c>
      <c r="FD2119" s="2">
        <v>4.0049999999999999</v>
      </c>
      <c r="FE2119" s="2">
        <v>4.1449999999999996</v>
      </c>
      <c r="FF2119" s="2">
        <v>4.1760000000000002</v>
      </c>
      <c r="FG2119" s="2">
        <v>4.0579999999999998</v>
      </c>
      <c r="FH2119" s="2">
        <v>3.9249999999999998</v>
      </c>
      <c r="FI2119" s="2">
        <v>3.74</v>
      </c>
      <c r="FJ2119" s="2">
        <v>3.73</v>
      </c>
      <c r="FK2119" s="2">
        <v>3.766</v>
      </c>
      <c r="FL2119" s="2">
        <v>3.81</v>
      </c>
      <c r="FM2119" s="2">
        <v>3.86</v>
      </c>
      <c r="FN2119" s="2">
        <v>3.8719999999999999</v>
      </c>
      <c r="FO2119" s="2">
        <v>3.9049999999999998</v>
      </c>
      <c r="FP2119" s="2">
        <v>4.04</v>
      </c>
      <c r="FQ2119" s="2">
        <v>4.18</v>
      </c>
      <c r="FR2119" s="2">
        <v>4.226</v>
      </c>
      <c r="FS2119" s="2">
        <v>4.1079999999999997</v>
      </c>
      <c r="FT2119" s="2">
        <v>3.9750000000000001</v>
      </c>
      <c r="FU2119" s="2">
        <v>3.79</v>
      </c>
      <c r="FV2119" s="2">
        <v>3.78</v>
      </c>
      <c r="FW2119" s="2">
        <v>3.8159999999999998</v>
      </c>
      <c r="FX2119" s="2">
        <v>3.86</v>
      </c>
      <c r="FY2119" s="2">
        <v>3.91</v>
      </c>
      <c r="FZ2119" s="2">
        <v>3.9220000000000002</v>
      </c>
      <c r="GA2119" s="2">
        <v>3.9550000000000001</v>
      </c>
      <c r="GB2119" s="2">
        <v>4.09</v>
      </c>
      <c r="GC2119" s="2">
        <v>4.2300000000000004</v>
      </c>
      <c r="GD2119" s="2">
        <v>4.2859999999999996</v>
      </c>
      <c r="GE2119" s="2">
        <v>4.1680000000000001</v>
      </c>
      <c r="GF2119" s="2">
        <v>4.0350000000000001</v>
      </c>
      <c r="GG2119" s="2">
        <v>3.85</v>
      </c>
      <c r="GH2119" s="2">
        <v>3.84</v>
      </c>
      <c r="GI2119" s="2">
        <v>3.8759999999999999</v>
      </c>
      <c r="GJ2119" s="2"/>
      <c r="GK2119" s="2"/>
      <c r="GL2119" s="2"/>
      <c r="GM2119" s="2"/>
      <c r="GN2119" s="2"/>
      <c r="GO2119" s="2"/>
      <c r="GP2119" s="2"/>
      <c r="GQ2119" s="2"/>
    </row>
    <row r="2120" spans="1:199" customFormat="1" hidden="1" x14ac:dyDescent="0.2">
      <c r="A2120">
        <f t="shared" si="514"/>
        <v>1</v>
      </c>
      <c r="B2120">
        <f t="shared" si="515"/>
        <v>6</v>
      </c>
      <c r="C2120" s="1">
        <v>37046</v>
      </c>
      <c r="D2120">
        <f t="shared" si="516"/>
        <v>6</v>
      </c>
      <c r="E2120">
        <f t="shared" si="517"/>
        <v>2001</v>
      </c>
      <c r="F2120" s="17">
        <f t="shared" si="504"/>
        <v>0.31830000000000069</v>
      </c>
      <c r="G2120" s="16">
        <f t="shared" si="507"/>
        <v>-0.15275000000000061</v>
      </c>
      <c r="H2120" s="16">
        <f t="shared" si="508"/>
        <v>6.4166666666669592E-3</v>
      </c>
      <c r="I2120" s="16">
        <f t="shared" si="509"/>
        <v>-0.14633333333333365</v>
      </c>
      <c r="J2120" s="7">
        <f>VLOOKUP(C2120,'Nymex hist.'!A:B,2,0)</f>
        <v>4.069</v>
      </c>
      <c r="K2120" s="11">
        <f t="shared" si="506"/>
        <v>4.1574999999999998</v>
      </c>
      <c r="L2120" s="11">
        <f t="shared" si="505"/>
        <v>4.4758000000000004</v>
      </c>
      <c r="M2120" s="9">
        <f t="shared" si="510"/>
        <v>4.1252500000000003</v>
      </c>
      <c r="N2120" s="9">
        <f t="shared" si="511"/>
        <v>3.9724999999999997</v>
      </c>
      <c r="O2120" s="9">
        <f t="shared" si="512"/>
        <v>3.9789166666666667</v>
      </c>
      <c r="P2120" s="9">
        <f t="shared" si="513"/>
        <v>4.003916666666667</v>
      </c>
      <c r="Q2120" s="9"/>
      <c r="R2120" s="8">
        <v>37046</v>
      </c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3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>
        <v>4.069</v>
      </c>
      <c r="DQ2120" s="2">
        <v>4.1509999999999998</v>
      </c>
      <c r="DR2120" s="2">
        <v>4.1879999999999997</v>
      </c>
      <c r="DS2120" s="2">
        <v>4.2220000000000004</v>
      </c>
      <c r="DT2120" s="2">
        <v>4.3869999999999996</v>
      </c>
      <c r="DU2120" s="2">
        <v>4.5519999999999996</v>
      </c>
      <c r="DV2120" s="2">
        <v>4.62</v>
      </c>
      <c r="DW2120" s="2">
        <v>4.4950000000000001</v>
      </c>
      <c r="DX2120" s="2">
        <v>4.3250000000000002</v>
      </c>
      <c r="DY2120" s="2">
        <v>3.9550000000000001</v>
      </c>
      <c r="DZ2120" s="2">
        <v>3.88</v>
      </c>
      <c r="EA2120" s="2">
        <v>3.9249999999999998</v>
      </c>
      <c r="EB2120" s="2">
        <v>3.96</v>
      </c>
      <c r="EC2120" s="2">
        <v>3.9750000000000001</v>
      </c>
      <c r="ED2120" s="2">
        <v>3.992</v>
      </c>
      <c r="EE2120" s="2">
        <v>4.01</v>
      </c>
      <c r="EF2120" s="2">
        <v>4.1180000000000003</v>
      </c>
      <c r="EG2120" s="2">
        <v>4.2480000000000002</v>
      </c>
      <c r="EH2120" s="2">
        <v>4.3049999999999997</v>
      </c>
      <c r="EI2120" s="2">
        <v>4.1849999999999996</v>
      </c>
      <c r="EJ2120" s="2">
        <v>4.0380000000000003</v>
      </c>
      <c r="EK2120" s="2">
        <v>3.7749999999999999</v>
      </c>
      <c r="EL2120" s="2">
        <v>3.76</v>
      </c>
      <c r="EM2120" s="2">
        <v>3.8</v>
      </c>
      <c r="EN2120" s="2">
        <v>3.855</v>
      </c>
      <c r="EO2120" s="2">
        <v>3.8849999999999998</v>
      </c>
      <c r="EP2120" s="2">
        <v>3.8969999999999998</v>
      </c>
      <c r="EQ2120" s="2">
        <v>3.92</v>
      </c>
      <c r="ER2120" s="2">
        <v>4.0549999999999997</v>
      </c>
      <c r="ES2120" s="2">
        <v>4.1950000000000003</v>
      </c>
      <c r="ET2120" s="2">
        <v>4.2409999999999997</v>
      </c>
      <c r="EU2120" s="2">
        <v>4.1230000000000002</v>
      </c>
      <c r="EV2120" s="2">
        <v>3.99</v>
      </c>
      <c r="EW2120" s="2">
        <v>3.8050000000000002</v>
      </c>
      <c r="EX2120" s="2">
        <v>3.7949999999999999</v>
      </c>
      <c r="EY2120" s="2">
        <v>3.831</v>
      </c>
      <c r="EZ2120" s="2">
        <v>3.87</v>
      </c>
      <c r="FA2120" s="2">
        <v>3.915</v>
      </c>
      <c r="FB2120" s="2">
        <v>3.9220000000000002</v>
      </c>
      <c r="FC2120" s="2">
        <v>3.95</v>
      </c>
      <c r="FD2120" s="2">
        <v>4.085</v>
      </c>
      <c r="FE2120" s="2">
        <v>4.22</v>
      </c>
      <c r="FF2120" s="2">
        <v>4.266</v>
      </c>
      <c r="FG2120" s="2">
        <v>4.1479999999999997</v>
      </c>
      <c r="FH2120" s="2">
        <v>4.0149999999999997</v>
      </c>
      <c r="FI2120" s="2">
        <v>3.83</v>
      </c>
      <c r="FJ2120" s="2">
        <v>3.82</v>
      </c>
      <c r="FK2120" s="2">
        <v>3.8559999999999999</v>
      </c>
      <c r="FL2120" s="2">
        <v>3.895</v>
      </c>
      <c r="FM2120" s="2">
        <v>3.94</v>
      </c>
      <c r="FN2120" s="2">
        <v>3.9470000000000001</v>
      </c>
      <c r="FO2120" s="2">
        <v>3.9750000000000001</v>
      </c>
      <c r="FP2120" s="2">
        <v>4.1100000000000003</v>
      </c>
      <c r="FQ2120" s="2">
        <v>4.2450000000000001</v>
      </c>
      <c r="FR2120" s="2">
        <v>4.306</v>
      </c>
      <c r="FS2120" s="2">
        <v>4.1879999999999997</v>
      </c>
      <c r="FT2120" s="2">
        <v>4.0549999999999997</v>
      </c>
      <c r="FU2120" s="2">
        <v>3.87</v>
      </c>
      <c r="FV2120" s="2">
        <v>3.86</v>
      </c>
      <c r="FW2120" s="2">
        <v>3.8959999999999999</v>
      </c>
      <c r="FX2120" s="2">
        <v>3.9350000000000001</v>
      </c>
      <c r="FY2120" s="2">
        <v>3.98</v>
      </c>
      <c r="FZ2120" s="2">
        <v>3.9870000000000001</v>
      </c>
      <c r="GA2120" s="2">
        <v>4.0149999999999997</v>
      </c>
      <c r="GB2120" s="2">
        <v>4.1500000000000004</v>
      </c>
      <c r="GC2120" s="2">
        <v>4.2850000000000001</v>
      </c>
      <c r="GD2120" s="2">
        <v>4.3559999999999999</v>
      </c>
      <c r="GE2120" s="2">
        <v>4.2380000000000004</v>
      </c>
      <c r="GF2120" s="2">
        <v>4.1050000000000004</v>
      </c>
      <c r="GG2120" s="2">
        <v>3.92</v>
      </c>
      <c r="GH2120" s="2">
        <v>3.91</v>
      </c>
      <c r="GI2120" s="2">
        <v>3.9460000000000002</v>
      </c>
      <c r="GJ2120" s="2"/>
      <c r="GK2120" s="2"/>
      <c r="GL2120" s="2"/>
      <c r="GM2120" s="2"/>
      <c r="GN2120" s="2"/>
      <c r="GO2120" s="2"/>
      <c r="GP2120" s="2"/>
      <c r="GQ2120" s="2"/>
    </row>
    <row r="2121" spans="1:199" customFormat="1" hidden="1" x14ac:dyDescent="0.2">
      <c r="A2121">
        <f t="shared" si="514"/>
        <v>2</v>
      </c>
      <c r="B2121">
        <f t="shared" si="515"/>
        <v>6</v>
      </c>
      <c r="C2121" s="1">
        <v>37047</v>
      </c>
      <c r="D2121">
        <f t="shared" si="516"/>
        <v>6</v>
      </c>
      <c r="E2121">
        <f t="shared" si="517"/>
        <v>2001</v>
      </c>
      <c r="F2121" s="17">
        <f t="shared" si="504"/>
        <v>0.35084999999999988</v>
      </c>
      <c r="G2121" s="16">
        <f t="shared" si="507"/>
        <v>-0.11774999999999958</v>
      </c>
      <c r="H2121" s="16">
        <f t="shared" si="508"/>
        <v>1.3583333333333059E-2</v>
      </c>
      <c r="I2121" s="16">
        <f t="shared" si="509"/>
        <v>-0.10416666666666652</v>
      </c>
      <c r="J2121" s="7">
        <f>VLOOKUP(C2121,'Nymex hist.'!A:B,2,0)</f>
        <v>3.8919999999999999</v>
      </c>
      <c r="K2121" s="11">
        <f t="shared" si="506"/>
        <v>3.9837500000000001</v>
      </c>
      <c r="L2121" s="11">
        <f t="shared" si="505"/>
        <v>4.3346</v>
      </c>
      <c r="M2121" s="9">
        <f t="shared" si="510"/>
        <v>4.0180833333333332</v>
      </c>
      <c r="N2121" s="9">
        <f t="shared" si="511"/>
        <v>3.9003333333333337</v>
      </c>
      <c r="O2121" s="9">
        <f t="shared" si="512"/>
        <v>3.9139166666666667</v>
      </c>
      <c r="P2121" s="9">
        <f t="shared" si="513"/>
        <v>3.9439166666666665</v>
      </c>
      <c r="Q2121" s="9"/>
      <c r="R2121" s="8">
        <v>37047</v>
      </c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3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>
        <v>3.8919999999999999</v>
      </c>
      <c r="DQ2121" s="2">
        <v>3.9750000000000001</v>
      </c>
      <c r="DR2121" s="2">
        <v>4.0140000000000002</v>
      </c>
      <c r="DS2121" s="2">
        <v>4.0540000000000003</v>
      </c>
      <c r="DT2121" s="2">
        <v>4.2320000000000002</v>
      </c>
      <c r="DU2121" s="2">
        <v>4.4039999999999999</v>
      </c>
      <c r="DV2121" s="2">
        <v>4.4740000000000002</v>
      </c>
      <c r="DW2121" s="2">
        <v>4.3639999999999999</v>
      </c>
      <c r="DX2121" s="2">
        <v>4.1989999999999998</v>
      </c>
      <c r="DY2121" s="2">
        <v>3.839</v>
      </c>
      <c r="DZ2121" s="2">
        <v>3.7690000000000001</v>
      </c>
      <c r="EA2121" s="2">
        <v>3.819</v>
      </c>
      <c r="EB2121" s="2">
        <v>3.859</v>
      </c>
      <c r="EC2121" s="2">
        <v>3.8839999999999999</v>
      </c>
      <c r="ED2121" s="2">
        <v>3.9020000000000001</v>
      </c>
      <c r="EE2121" s="2">
        <v>3.92</v>
      </c>
      <c r="EF2121" s="2">
        <v>4.0279999999999996</v>
      </c>
      <c r="EG2121" s="2">
        <v>4.16</v>
      </c>
      <c r="EH2121" s="2">
        <v>4.2249999999999996</v>
      </c>
      <c r="EI2121" s="2">
        <v>4.1100000000000003</v>
      </c>
      <c r="EJ2121" s="2">
        <v>3.9620000000000002</v>
      </c>
      <c r="EK2121" s="2">
        <v>3.7</v>
      </c>
      <c r="EL2121" s="2">
        <v>3.69</v>
      </c>
      <c r="EM2121" s="2">
        <v>3.73</v>
      </c>
      <c r="EN2121" s="2">
        <v>3.7850000000000001</v>
      </c>
      <c r="EO2121" s="2">
        <v>3.8149999999999999</v>
      </c>
      <c r="EP2121" s="2">
        <v>3.827</v>
      </c>
      <c r="EQ2121" s="2">
        <v>3.85</v>
      </c>
      <c r="ER2121" s="2">
        <v>3.9849999999999999</v>
      </c>
      <c r="ES2121" s="2">
        <v>4.125</v>
      </c>
      <c r="ET2121" s="2">
        <v>4.1710000000000003</v>
      </c>
      <c r="EU2121" s="2">
        <v>4.0529999999999999</v>
      </c>
      <c r="EV2121" s="2">
        <v>3.92</v>
      </c>
      <c r="EW2121" s="2">
        <v>3.7349999999999999</v>
      </c>
      <c r="EX2121" s="2">
        <v>3.7250000000000001</v>
      </c>
      <c r="EY2121" s="2">
        <v>3.7610000000000001</v>
      </c>
      <c r="EZ2121" s="2">
        <v>3.81</v>
      </c>
      <c r="FA2121" s="2">
        <v>3.855</v>
      </c>
      <c r="FB2121" s="2">
        <v>3.8620000000000001</v>
      </c>
      <c r="FC2121" s="2">
        <v>3.89</v>
      </c>
      <c r="FD2121" s="2">
        <v>4.0250000000000004</v>
      </c>
      <c r="FE2121" s="2">
        <v>4.16</v>
      </c>
      <c r="FF2121" s="2">
        <v>4.2009999999999996</v>
      </c>
      <c r="FG2121" s="2">
        <v>4.0830000000000002</v>
      </c>
      <c r="FH2121" s="2">
        <v>3.95</v>
      </c>
      <c r="FI2121" s="2">
        <v>3.7650000000000001</v>
      </c>
      <c r="FJ2121" s="2">
        <v>3.7549999999999999</v>
      </c>
      <c r="FK2121" s="2">
        <v>3.7909999999999999</v>
      </c>
      <c r="FL2121" s="2">
        <v>3.84</v>
      </c>
      <c r="FM2121" s="2">
        <v>3.8849999999999998</v>
      </c>
      <c r="FN2121" s="2">
        <v>3.8919999999999999</v>
      </c>
      <c r="FO2121" s="2">
        <v>3.92</v>
      </c>
      <c r="FP2121" s="2">
        <v>4.0549999999999997</v>
      </c>
      <c r="FQ2121" s="2">
        <v>4.1900000000000004</v>
      </c>
      <c r="FR2121" s="2">
        <v>4.2409999999999997</v>
      </c>
      <c r="FS2121" s="2">
        <v>4.1230000000000002</v>
      </c>
      <c r="FT2121" s="2">
        <v>3.99</v>
      </c>
      <c r="FU2121" s="2">
        <v>3.8050000000000002</v>
      </c>
      <c r="FV2121" s="2">
        <v>3.7949999999999999</v>
      </c>
      <c r="FW2121" s="2">
        <v>3.831</v>
      </c>
      <c r="FX2121" s="2">
        <v>3.88</v>
      </c>
      <c r="FY2121" s="2">
        <v>3.9249999999999998</v>
      </c>
      <c r="FZ2121" s="2">
        <v>3.9319999999999999</v>
      </c>
      <c r="GA2121" s="2">
        <v>3.96</v>
      </c>
      <c r="GB2121" s="2">
        <v>4.0949999999999998</v>
      </c>
      <c r="GC2121" s="2">
        <v>4.2300000000000004</v>
      </c>
      <c r="GD2121" s="2">
        <v>4.2910000000000004</v>
      </c>
      <c r="GE2121" s="2">
        <v>4.173</v>
      </c>
      <c r="GF2121" s="2">
        <v>4.04</v>
      </c>
      <c r="GG2121" s="2">
        <v>3.855</v>
      </c>
      <c r="GH2121" s="2">
        <v>3.8450000000000002</v>
      </c>
      <c r="GI2121" s="2">
        <v>3.8809999999999998</v>
      </c>
      <c r="GJ2121" s="2"/>
      <c r="GK2121" s="2"/>
      <c r="GL2121" s="2"/>
      <c r="GM2121" s="2"/>
      <c r="GN2121" s="2"/>
      <c r="GO2121" s="2"/>
      <c r="GP2121" s="2"/>
      <c r="GQ2121" s="2"/>
    </row>
    <row r="2122" spans="1:199" customFormat="1" hidden="1" x14ac:dyDescent="0.2">
      <c r="A2122">
        <f t="shared" si="514"/>
        <v>3</v>
      </c>
      <c r="B2122">
        <f t="shared" si="515"/>
        <v>6</v>
      </c>
      <c r="C2122" s="1">
        <v>37048</v>
      </c>
      <c r="D2122">
        <f t="shared" si="516"/>
        <v>6</v>
      </c>
      <c r="E2122">
        <f t="shared" si="517"/>
        <v>2001</v>
      </c>
      <c r="F2122" s="17">
        <f t="shared" si="504"/>
        <v>0.36564999999999914</v>
      </c>
      <c r="G2122" s="16">
        <f t="shared" si="507"/>
        <v>-0.10716666666666663</v>
      </c>
      <c r="H2122" s="16">
        <f t="shared" si="508"/>
        <v>1.4833333333332366E-2</v>
      </c>
      <c r="I2122" s="16">
        <f t="shared" si="509"/>
        <v>-9.2333333333334267E-2</v>
      </c>
      <c r="J2122" s="7">
        <f>VLOOKUP(C2122,'Nymex hist.'!A:B,2,0)</f>
        <v>3.8010000000000002</v>
      </c>
      <c r="K2122" s="11">
        <f t="shared" si="506"/>
        <v>3.8967500000000004</v>
      </c>
      <c r="L2122" s="11">
        <f t="shared" si="505"/>
        <v>4.2623999999999995</v>
      </c>
      <c r="M2122" s="9">
        <f t="shared" si="510"/>
        <v>3.9575</v>
      </c>
      <c r="N2122" s="9">
        <f t="shared" si="511"/>
        <v>3.8503333333333334</v>
      </c>
      <c r="O2122" s="9">
        <f t="shared" si="512"/>
        <v>3.8651666666666658</v>
      </c>
      <c r="P2122" s="9">
        <f t="shared" si="513"/>
        <v>3.9001666666666668</v>
      </c>
      <c r="Q2122" s="9"/>
      <c r="R2122" s="8">
        <v>37048</v>
      </c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3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>
        <v>3.8010000000000002</v>
      </c>
      <c r="DQ2122" s="2">
        <v>3.8879999999999999</v>
      </c>
      <c r="DR2122" s="2">
        <v>3.9279999999999999</v>
      </c>
      <c r="DS2122" s="2">
        <v>3.97</v>
      </c>
      <c r="DT2122" s="2">
        <v>4.1529999999999996</v>
      </c>
      <c r="DU2122" s="2">
        <v>4.3330000000000002</v>
      </c>
      <c r="DV2122" s="2">
        <v>4.4029999999999996</v>
      </c>
      <c r="DW2122" s="2">
        <v>4.2930000000000001</v>
      </c>
      <c r="DX2122" s="2">
        <v>4.13</v>
      </c>
      <c r="DY2122" s="2">
        <v>3.78</v>
      </c>
      <c r="DZ2122" s="2">
        <v>3.71</v>
      </c>
      <c r="EA2122" s="2">
        <v>3.76</v>
      </c>
      <c r="EB2122" s="2">
        <v>3.7949999999999999</v>
      </c>
      <c r="EC2122" s="2">
        <v>3.8250000000000002</v>
      </c>
      <c r="ED2122" s="2">
        <v>3.843</v>
      </c>
      <c r="EE2122" s="2">
        <v>3.863</v>
      </c>
      <c r="EF2122" s="2">
        <v>3.9780000000000002</v>
      </c>
      <c r="EG2122" s="2">
        <v>4.1100000000000003</v>
      </c>
      <c r="EH2122" s="2">
        <v>4.1749999999999998</v>
      </c>
      <c r="EI2122" s="2">
        <v>4.0599999999999996</v>
      </c>
      <c r="EJ2122" s="2">
        <v>3.9119999999999999</v>
      </c>
      <c r="EK2122" s="2">
        <v>3.65</v>
      </c>
      <c r="EL2122" s="2">
        <v>3.64</v>
      </c>
      <c r="EM2122" s="2">
        <v>3.68</v>
      </c>
      <c r="EN2122" s="2">
        <v>3.7349999999999999</v>
      </c>
      <c r="EO2122" s="2">
        <v>3.7650000000000001</v>
      </c>
      <c r="EP2122" s="2">
        <v>3.7770000000000001</v>
      </c>
      <c r="EQ2122" s="2">
        <v>3.8</v>
      </c>
      <c r="ER2122" s="2">
        <v>3.9350000000000001</v>
      </c>
      <c r="ES2122" s="2">
        <v>4.0750000000000002</v>
      </c>
      <c r="ET2122" s="2">
        <v>4.1210000000000004</v>
      </c>
      <c r="EU2122" s="2">
        <v>4.0030000000000001</v>
      </c>
      <c r="EV2122" s="2">
        <v>3.87</v>
      </c>
      <c r="EW2122" s="2">
        <v>3.6850000000000001</v>
      </c>
      <c r="EX2122" s="2">
        <v>3.6749999999999998</v>
      </c>
      <c r="EY2122" s="2">
        <v>3.7109999999999999</v>
      </c>
      <c r="EZ2122" s="2">
        <v>3.7549999999999999</v>
      </c>
      <c r="FA2122" s="2">
        <v>3.8050000000000002</v>
      </c>
      <c r="FB2122" s="2">
        <v>3.8170000000000002</v>
      </c>
      <c r="FC2122" s="2">
        <v>3.8450000000000002</v>
      </c>
      <c r="FD2122" s="2">
        <v>3.98</v>
      </c>
      <c r="FE2122" s="2">
        <v>4.1150000000000002</v>
      </c>
      <c r="FF2122" s="2">
        <v>4.1559999999999997</v>
      </c>
      <c r="FG2122" s="2">
        <v>4.0380000000000003</v>
      </c>
      <c r="FH2122" s="2">
        <v>3.9049999999999998</v>
      </c>
      <c r="FI2122" s="2">
        <v>3.72</v>
      </c>
      <c r="FJ2122" s="2">
        <v>3.71</v>
      </c>
      <c r="FK2122" s="2">
        <v>3.746</v>
      </c>
      <c r="FL2122" s="2">
        <v>3.79</v>
      </c>
      <c r="FM2122" s="2">
        <v>3.84</v>
      </c>
      <c r="FN2122" s="2">
        <v>3.8519999999999999</v>
      </c>
      <c r="FO2122" s="2">
        <v>3.88</v>
      </c>
      <c r="FP2122" s="2">
        <v>4.0149999999999997</v>
      </c>
      <c r="FQ2122" s="2">
        <v>4.1500000000000004</v>
      </c>
      <c r="FR2122" s="2">
        <v>4.2009999999999996</v>
      </c>
      <c r="FS2122" s="2">
        <v>4.0830000000000002</v>
      </c>
      <c r="FT2122" s="2">
        <v>3.95</v>
      </c>
      <c r="FU2122" s="2">
        <v>3.7650000000000001</v>
      </c>
      <c r="FV2122" s="2">
        <v>3.7549999999999999</v>
      </c>
      <c r="FW2122" s="2">
        <v>3.7909999999999999</v>
      </c>
      <c r="FX2122" s="2">
        <v>3.835</v>
      </c>
      <c r="FY2122" s="2">
        <v>3.8849999999999998</v>
      </c>
      <c r="FZ2122" s="2">
        <v>3.8969999999999998</v>
      </c>
      <c r="GA2122" s="2">
        <v>3.9249999999999998</v>
      </c>
      <c r="GB2122" s="2">
        <v>4.0599999999999996</v>
      </c>
      <c r="GC2122" s="2">
        <v>4.1950000000000003</v>
      </c>
      <c r="GD2122" s="2">
        <v>4.2560000000000002</v>
      </c>
      <c r="GE2122" s="2">
        <v>4.1379999999999999</v>
      </c>
      <c r="GF2122" s="2">
        <v>4.0049999999999999</v>
      </c>
      <c r="GG2122" s="2">
        <v>3.82</v>
      </c>
      <c r="GH2122" s="2">
        <v>3.81</v>
      </c>
      <c r="GI2122" s="2">
        <v>3.8460000000000001</v>
      </c>
      <c r="GJ2122" s="2"/>
      <c r="GK2122" s="2"/>
      <c r="GL2122" s="2"/>
      <c r="GM2122" s="2"/>
      <c r="GN2122" s="2"/>
      <c r="GO2122" s="2"/>
      <c r="GP2122" s="2"/>
      <c r="GQ2122" s="2"/>
    </row>
    <row r="2123" spans="1:199" x14ac:dyDescent="0.2">
      <c r="A2123" s="36">
        <f t="shared" si="514"/>
        <v>4</v>
      </c>
      <c r="B2123" s="36">
        <f t="shared" si="515"/>
        <v>6</v>
      </c>
      <c r="C2123" s="1">
        <v>37049</v>
      </c>
      <c r="D2123">
        <f t="shared" si="516"/>
        <v>6</v>
      </c>
      <c r="E2123">
        <f t="shared" si="517"/>
        <v>2001</v>
      </c>
      <c r="F2123" s="21">
        <f t="shared" si="504"/>
        <v>0.37464999999999904</v>
      </c>
      <c r="G2123" s="21">
        <f t="shared" si="507"/>
        <v>-0.1033333333333335</v>
      </c>
      <c r="H2123" s="21">
        <f t="shared" si="508"/>
        <v>2.4833333333334373E-2</v>
      </c>
      <c r="I2123" s="21">
        <f t="shared" si="509"/>
        <v>-7.8499999999999126E-2</v>
      </c>
      <c r="J2123" s="23">
        <f>VLOOKUP(C2123,'Nymex hist.'!A:B,2,0)</f>
        <v>3.79</v>
      </c>
      <c r="K2123" s="23">
        <f t="shared" si="506"/>
        <v>3.8887499999999999</v>
      </c>
      <c r="L2123" s="23">
        <f t="shared" si="505"/>
        <v>4.263399999999999</v>
      </c>
      <c r="M2123" s="23">
        <f t="shared" si="510"/>
        <v>3.9586666666666663</v>
      </c>
      <c r="N2123" s="23">
        <f t="shared" si="511"/>
        <v>3.8553333333333328</v>
      </c>
      <c r="O2123" s="23">
        <f t="shared" si="512"/>
        <v>3.8801666666666672</v>
      </c>
      <c r="P2123" s="23">
        <f t="shared" si="513"/>
        <v>3.9201666666666672</v>
      </c>
      <c r="R2123" s="30">
        <v>37049</v>
      </c>
      <c r="S2123" s="32"/>
      <c r="T2123" s="32"/>
      <c r="U2123" s="32"/>
      <c r="V2123" s="32"/>
      <c r="W2123" s="32"/>
      <c r="X2123" s="32"/>
      <c r="Y2123" s="32"/>
      <c r="Z2123" s="32"/>
      <c r="AA2123" s="32"/>
      <c r="AB2123" s="32"/>
      <c r="AC2123" s="32"/>
      <c r="AD2123" s="32"/>
      <c r="AE2123" s="32"/>
      <c r="AF2123" s="32"/>
      <c r="AG2123" s="32"/>
      <c r="AH2123" s="32"/>
      <c r="AI2123" s="32"/>
      <c r="AJ2123" s="34"/>
      <c r="AK2123" s="32"/>
      <c r="AL2123" s="32"/>
      <c r="AM2123" s="32"/>
      <c r="AN2123" s="32"/>
      <c r="AO2123" s="32"/>
      <c r="AP2123" s="32"/>
      <c r="AQ2123" s="32"/>
      <c r="AR2123" s="32"/>
      <c r="AS2123" s="32"/>
      <c r="AT2123" s="32"/>
      <c r="AU2123" s="32"/>
      <c r="AV2123" s="32"/>
      <c r="AW2123" s="32"/>
      <c r="AX2123" s="32"/>
      <c r="AY2123" s="32"/>
      <c r="AZ2123" s="32"/>
      <c r="BA2123" s="32"/>
      <c r="BB2123" s="32"/>
      <c r="BC2123" s="32"/>
      <c r="BD2123" s="32"/>
      <c r="BE2123" s="32"/>
      <c r="BF2123" s="32"/>
      <c r="BG2123" s="32"/>
      <c r="BH2123" s="32"/>
      <c r="BI2123" s="32"/>
      <c r="BJ2123" s="32"/>
      <c r="BK2123" s="32"/>
      <c r="BL2123" s="32"/>
      <c r="BM2123" s="32"/>
      <c r="BN2123" s="32"/>
      <c r="BO2123" s="32"/>
      <c r="BP2123" s="32"/>
      <c r="BQ2123" s="32"/>
      <c r="BR2123" s="32"/>
      <c r="BS2123" s="32"/>
      <c r="BT2123" s="32"/>
      <c r="BU2123" s="32"/>
      <c r="BV2123" s="32"/>
      <c r="BW2123" s="32"/>
      <c r="BX2123" s="32"/>
      <c r="BY2123" s="32"/>
      <c r="BZ2123" s="32"/>
      <c r="CA2123" s="32"/>
      <c r="CB2123" s="32"/>
      <c r="CC2123" s="32"/>
      <c r="CD2123" s="32"/>
      <c r="CE2123" s="32"/>
      <c r="CF2123" s="32"/>
      <c r="CG2123" s="32"/>
      <c r="CH2123" s="32"/>
      <c r="CI2123" s="32"/>
      <c r="CJ2123" s="32"/>
      <c r="CK2123" s="32"/>
      <c r="CL2123" s="32"/>
      <c r="CM2123" s="32"/>
      <c r="CN2123" s="32"/>
      <c r="CO2123" s="32"/>
      <c r="CP2123" s="32"/>
      <c r="CQ2123" s="32"/>
      <c r="CR2123" s="32"/>
      <c r="CS2123" s="32"/>
      <c r="CT2123" s="32"/>
      <c r="CU2123" s="32"/>
      <c r="CV2123" s="32"/>
      <c r="CW2123" s="32"/>
      <c r="CX2123" s="32"/>
      <c r="CY2123" s="32"/>
      <c r="CZ2123" s="32"/>
      <c r="DA2123" s="32"/>
      <c r="DB2123" s="32"/>
      <c r="DC2123" s="32"/>
      <c r="DD2123" s="32"/>
      <c r="DE2123" s="32"/>
      <c r="DF2123" s="32"/>
      <c r="DG2123" s="32"/>
      <c r="DH2123" s="32"/>
      <c r="DI2123" s="32"/>
      <c r="DJ2123" s="32"/>
      <c r="DK2123" s="32"/>
      <c r="DL2123" s="32"/>
      <c r="DM2123" s="32"/>
      <c r="DN2123" s="32"/>
      <c r="DO2123" s="32"/>
      <c r="DP2123" s="32">
        <v>3.79</v>
      </c>
      <c r="DQ2123" s="32">
        <v>3.8769999999999998</v>
      </c>
      <c r="DR2123" s="32">
        <v>3.9209999999999998</v>
      </c>
      <c r="DS2123" s="32">
        <v>3.9670000000000001</v>
      </c>
      <c r="DT2123" s="32">
        <v>4.1520000000000001</v>
      </c>
      <c r="DU2123" s="32">
        <v>4.335</v>
      </c>
      <c r="DV2123" s="32">
        <v>4.4050000000000002</v>
      </c>
      <c r="DW2123" s="32">
        <v>4.2949999999999999</v>
      </c>
      <c r="DX2123" s="32">
        <v>4.13</v>
      </c>
      <c r="DY2123" s="32">
        <v>3.78</v>
      </c>
      <c r="DZ2123" s="32">
        <v>3.71</v>
      </c>
      <c r="EA2123" s="32">
        <v>3.76</v>
      </c>
      <c r="EB2123" s="32">
        <v>3.7949999999999999</v>
      </c>
      <c r="EC2123" s="32">
        <v>3.8250000000000002</v>
      </c>
      <c r="ED2123" s="32">
        <v>3.843</v>
      </c>
      <c r="EE2123" s="32">
        <v>3.863</v>
      </c>
      <c r="EF2123" s="32">
        <v>3.9830000000000001</v>
      </c>
      <c r="EG2123" s="32">
        <v>4.1150000000000002</v>
      </c>
      <c r="EH2123" s="32">
        <v>4.18</v>
      </c>
      <c r="EI2123" s="32">
        <v>4.0650000000000004</v>
      </c>
      <c r="EJ2123" s="32">
        <v>3.9169999999999998</v>
      </c>
      <c r="EK2123" s="32">
        <v>3.6549999999999998</v>
      </c>
      <c r="EL2123" s="32">
        <v>3.645</v>
      </c>
      <c r="EM2123" s="32">
        <v>3.6850000000000001</v>
      </c>
      <c r="EN2123" s="32">
        <v>3.74</v>
      </c>
      <c r="EO2123" s="32">
        <v>3.77</v>
      </c>
      <c r="EP2123" s="32">
        <v>3.782</v>
      </c>
      <c r="EQ2123" s="32">
        <v>3.8050000000000002</v>
      </c>
      <c r="ER2123" s="32">
        <v>3.94</v>
      </c>
      <c r="ES2123" s="32">
        <v>4.08</v>
      </c>
      <c r="ET2123" s="32">
        <v>4.1260000000000003</v>
      </c>
      <c r="EU2123" s="32">
        <v>4.008</v>
      </c>
      <c r="EV2123" s="32">
        <v>3.875</v>
      </c>
      <c r="EW2123" s="32">
        <v>3.69</v>
      </c>
      <c r="EX2123" s="32">
        <v>3.68</v>
      </c>
      <c r="EY2123" s="32">
        <v>3.7160000000000002</v>
      </c>
      <c r="EZ2123" s="32">
        <v>3.78</v>
      </c>
      <c r="FA2123" s="32">
        <v>3.83</v>
      </c>
      <c r="FB2123" s="32">
        <v>3.8420000000000001</v>
      </c>
      <c r="FC2123" s="32">
        <v>3.87</v>
      </c>
      <c r="FD2123" s="32">
        <v>4.0049999999999999</v>
      </c>
      <c r="FE2123" s="32">
        <v>4.1399999999999997</v>
      </c>
      <c r="FF2123" s="32">
        <v>4.1660000000000004</v>
      </c>
      <c r="FG2123" s="32">
        <v>4.048</v>
      </c>
      <c r="FH2123" s="32">
        <v>3.915</v>
      </c>
      <c r="FI2123" s="32">
        <v>3.73</v>
      </c>
      <c r="FJ2123" s="32">
        <v>3.72</v>
      </c>
      <c r="FK2123" s="32">
        <v>3.7559999999999998</v>
      </c>
      <c r="FL2123" s="32">
        <v>3.82</v>
      </c>
      <c r="FM2123" s="32">
        <v>3.87</v>
      </c>
      <c r="FN2123" s="32">
        <v>3.8820000000000001</v>
      </c>
      <c r="FO2123" s="32">
        <v>3.91</v>
      </c>
      <c r="FP2123" s="32">
        <v>4.0449999999999999</v>
      </c>
      <c r="FQ2123" s="32">
        <v>4.18</v>
      </c>
      <c r="FR2123" s="32">
        <v>4.2160000000000002</v>
      </c>
      <c r="FS2123" s="32">
        <v>4.0979999999999999</v>
      </c>
      <c r="FT2123" s="32">
        <v>3.9649999999999999</v>
      </c>
      <c r="FU2123" s="32">
        <v>3.78</v>
      </c>
      <c r="FV2123" s="32">
        <v>3.77</v>
      </c>
      <c r="FW2123" s="32">
        <v>3.806</v>
      </c>
      <c r="FX2123" s="32">
        <v>3.87</v>
      </c>
      <c r="FY2123" s="32">
        <v>3.92</v>
      </c>
      <c r="FZ2123" s="32">
        <v>3.9319999999999999</v>
      </c>
      <c r="GA2123" s="32">
        <v>3.96</v>
      </c>
      <c r="GB2123" s="32">
        <v>4.0949999999999998</v>
      </c>
      <c r="GC2123" s="32">
        <v>4.2300000000000004</v>
      </c>
      <c r="GD2123" s="32">
        <v>4.2709999999999999</v>
      </c>
      <c r="GE2123" s="32">
        <v>4.1529999999999996</v>
      </c>
      <c r="GF2123" s="32">
        <v>4.0199999999999996</v>
      </c>
      <c r="GG2123" s="32">
        <v>3.835</v>
      </c>
      <c r="GH2123" s="32">
        <v>3.8250000000000002</v>
      </c>
      <c r="GI2123" s="32">
        <v>3.8610000000000002</v>
      </c>
      <c r="GJ2123" s="32"/>
      <c r="GK2123" s="32"/>
      <c r="GL2123" s="32"/>
      <c r="GM2123" s="32"/>
      <c r="GN2123" s="32"/>
      <c r="GO2123" s="32"/>
      <c r="GP2123" s="32"/>
      <c r="GQ2123" s="32"/>
    </row>
    <row r="2124" spans="1:199" customFormat="1" hidden="1" x14ac:dyDescent="0.2">
      <c r="A2124">
        <f t="shared" si="514"/>
        <v>5</v>
      </c>
      <c r="B2124">
        <f t="shared" si="515"/>
        <v>6</v>
      </c>
      <c r="C2124" s="1">
        <v>37050</v>
      </c>
      <c r="D2124">
        <f t="shared" si="516"/>
        <v>6</v>
      </c>
      <c r="E2124">
        <f t="shared" si="517"/>
        <v>2001</v>
      </c>
      <c r="F2124" s="17">
        <f t="shared" si="504"/>
        <v>0.38535000000000075</v>
      </c>
      <c r="G2124" s="16">
        <f t="shared" si="507"/>
        <v>-0.12699999999999978</v>
      </c>
      <c r="H2124" s="16">
        <f t="shared" si="508"/>
        <v>1.6500000000000625E-2</v>
      </c>
      <c r="I2124" s="16">
        <f t="shared" si="509"/>
        <v>-0.11049999999999915</v>
      </c>
      <c r="J2124" s="7">
        <f>VLOOKUP(C2124,'Nymex hist.'!A:B,2,0)</f>
        <v>3.9220000000000002</v>
      </c>
      <c r="K2124" s="11">
        <f t="shared" si="506"/>
        <v>4.0292499999999993</v>
      </c>
      <c r="L2124" s="11">
        <f t="shared" si="505"/>
        <v>4.4146000000000001</v>
      </c>
      <c r="M2124" s="9">
        <f t="shared" si="510"/>
        <v>4.0906666666666665</v>
      </c>
      <c r="N2124" s="9">
        <f t="shared" si="511"/>
        <v>3.9636666666666667</v>
      </c>
      <c r="O2124" s="9">
        <f t="shared" si="512"/>
        <v>3.9801666666666673</v>
      </c>
      <c r="P2124" s="9">
        <f t="shared" si="513"/>
        <v>4.0151666666666666</v>
      </c>
      <c r="Q2124" s="9"/>
      <c r="R2124" s="8">
        <v>37050</v>
      </c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3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>
        <v>3.9220000000000002</v>
      </c>
      <c r="DQ2124" s="2">
        <v>4.0179999999999998</v>
      </c>
      <c r="DR2124" s="2">
        <v>4.0650000000000004</v>
      </c>
      <c r="DS2124" s="2">
        <v>4.1120000000000001</v>
      </c>
      <c r="DT2124" s="2">
        <v>4.3019999999999996</v>
      </c>
      <c r="DU2124" s="2">
        <v>4.49</v>
      </c>
      <c r="DV2124" s="2">
        <v>4.5570000000000004</v>
      </c>
      <c r="DW2124" s="2">
        <v>4.4470000000000001</v>
      </c>
      <c r="DX2124" s="2">
        <v>4.2770000000000001</v>
      </c>
      <c r="DY2124" s="2">
        <v>3.9119999999999999</v>
      </c>
      <c r="DZ2124" s="2">
        <v>3.8420000000000001</v>
      </c>
      <c r="EA2124" s="2">
        <v>3.8919999999999999</v>
      </c>
      <c r="EB2124" s="2">
        <v>3.9220000000000002</v>
      </c>
      <c r="EC2124" s="2">
        <v>3.9470000000000001</v>
      </c>
      <c r="ED2124" s="2">
        <v>3.9649999999999999</v>
      </c>
      <c r="EE2124" s="2">
        <v>3.9849999999999999</v>
      </c>
      <c r="EF2124" s="2">
        <v>4.1050000000000004</v>
      </c>
      <c r="EG2124" s="2">
        <v>4.2370000000000001</v>
      </c>
      <c r="EH2124" s="2">
        <v>4.3019999999999996</v>
      </c>
      <c r="EI2124" s="2">
        <v>4.1870000000000003</v>
      </c>
      <c r="EJ2124" s="2">
        <v>4.0389999999999997</v>
      </c>
      <c r="EK2124" s="2">
        <v>3.7770000000000001</v>
      </c>
      <c r="EL2124" s="2">
        <v>3.7570000000000001</v>
      </c>
      <c r="EM2124" s="2">
        <v>3.7850000000000001</v>
      </c>
      <c r="EN2124" s="2">
        <v>3.84</v>
      </c>
      <c r="EO2124" s="2">
        <v>3.87</v>
      </c>
      <c r="EP2124" s="2">
        <v>3.8820000000000001</v>
      </c>
      <c r="EQ2124" s="2">
        <v>3.9049999999999998</v>
      </c>
      <c r="ER2124" s="2">
        <v>4.04</v>
      </c>
      <c r="ES2124" s="2">
        <v>4.18</v>
      </c>
      <c r="ET2124" s="2">
        <v>4.226</v>
      </c>
      <c r="EU2124" s="2">
        <v>4.1079999999999997</v>
      </c>
      <c r="EV2124" s="2">
        <v>3.9750000000000001</v>
      </c>
      <c r="EW2124" s="2">
        <v>3.79</v>
      </c>
      <c r="EX2124" s="2">
        <v>3.78</v>
      </c>
      <c r="EY2124" s="2">
        <v>3.8159999999999998</v>
      </c>
      <c r="EZ2124" s="2">
        <v>3.88</v>
      </c>
      <c r="FA2124" s="2">
        <v>3.93</v>
      </c>
      <c r="FB2124" s="2">
        <v>3.9420000000000002</v>
      </c>
      <c r="FC2124" s="2">
        <v>3.97</v>
      </c>
      <c r="FD2124" s="2">
        <v>4.1050000000000004</v>
      </c>
      <c r="FE2124" s="2">
        <v>4.24</v>
      </c>
      <c r="FF2124" s="2">
        <v>4.2610000000000001</v>
      </c>
      <c r="FG2124" s="2">
        <v>4.1429999999999998</v>
      </c>
      <c r="FH2124" s="2">
        <v>4.01</v>
      </c>
      <c r="FI2124" s="2">
        <v>3.8250000000000002</v>
      </c>
      <c r="FJ2124" s="2">
        <v>3.8149999999999999</v>
      </c>
      <c r="FK2124" s="2">
        <v>3.851</v>
      </c>
      <c r="FL2124" s="2">
        <v>3.915</v>
      </c>
      <c r="FM2124" s="2">
        <v>3.9649999999999999</v>
      </c>
      <c r="FN2124" s="2">
        <v>3.9769999999999999</v>
      </c>
      <c r="FO2124" s="2">
        <v>4.0049999999999999</v>
      </c>
      <c r="FP2124" s="2">
        <v>4.1399999999999997</v>
      </c>
      <c r="FQ2124" s="2">
        <v>4.2750000000000004</v>
      </c>
      <c r="FR2124" s="2">
        <v>4.306</v>
      </c>
      <c r="FS2124" s="2">
        <v>4.1879999999999997</v>
      </c>
      <c r="FT2124" s="2">
        <v>4.0549999999999997</v>
      </c>
      <c r="FU2124" s="2">
        <v>3.87</v>
      </c>
      <c r="FV2124" s="2">
        <v>3.86</v>
      </c>
      <c r="FW2124" s="2">
        <v>3.8959999999999999</v>
      </c>
      <c r="FX2124" s="2">
        <v>3.96</v>
      </c>
      <c r="FY2124" s="2">
        <v>4.01</v>
      </c>
      <c r="FZ2124" s="2">
        <v>4.0220000000000002</v>
      </c>
      <c r="GA2124" s="2">
        <v>4.05</v>
      </c>
      <c r="GB2124" s="2">
        <v>4.1849999999999996</v>
      </c>
      <c r="GC2124" s="2">
        <v>4.32</v>
      </c>
      <c r="GD2124" s="2">
        <v>4.3609999999999998</v>
      </c>
      <c r="GE2124" s="2">
        <v>4.2430000000000003</v>
      </c>
      <c r="GF2124" s="2">
        <v>4.1100000000000003</v>
      </c>
      <c r="GG2124" s="2">
        <v>3.9249999999999998</v>
      </c>
      <c r="GH2124" s="2">
        <v>3.915</v>
      </c>
      <c r="GI2124" s="2">
        <v>3.9510000000000001</v>
      </c>
      <c r="GJ2124" s="2"/>
      <c r="GK2124" s="2"/>
      <c r="GL2124" s="2"/>
      <c r="GM2124" s="2"/>
      <c r="GN2124" s="2"/>
      <c r="GO2124" s="2"/>
      <c r="GP2124" s="2"/>
      <c r="GQ2124" s="2"/>
    </row>
    <row r="2125" spans="1:199" customFormat="1" hidden="1" x14ac:dyDescent="0.2">
      <c r="A2125">
        <f t="shared" si="514"/>
        <v>1</v>
      </c>
      <c r="B2125">
        <f t="shared" si="515"/>
        <v>6</v>
      </c>
      <c r="C2125" s="1">
        <v>37053</v>
      </c>
      <c r="D2125">
        <f t="shared" si="516"/>
        <v>6</v>
      </c>
      <c r="E2125">
        <f t="shared" si="517"/>
        <v>2001</v>
      </c>
      <c r="F2125" s="17">
        <f t="shared" si="504"/>
        <v>0.38454999999999995</v>
      </c>
      <c r="G2125" s="16">
        <f t="shared" si="507"/>
        <v>-0.14741666666666564</v>
      </c>
      <c r="H2125" s="16">
        <f t="shared" si="508"/>
        <v>1.1499999999999844E-2</v>
      </c>
      <c r="I2125" s="16">
        <f t="shared" si="509"/>
        <v>-0.1359166666666658</v>
      </c>
      <c r="J2125" s="7">
        <f>VLOOKUP(C2125,'Nymex hist.'!A:B,2,0)</f>
        <v>4.1790000000000003</v>
      </c>
      <c r="K2125" s="11">
        <f t="shared" si="506"/>
        <v>4.2842500000000001</v>
      </c>
      <c r="L2125" s="11">
        <f t="shared" si="505"/>
        <v>4.6688000000000001</v>
      </c>
      <c r="M2125" s="9">
        <f t="shared" si="510"/>
        <v>4.3010833333333327</v>
      </c>
      <c r="N2125" s="9">
        <f t="shared" si="511"/>
        <v>4.1536666666666671</v>
      </c>
      <c r="O2125" s="9">
        <f t="shared" si="512"/>
        <v>4.1651666666666669</v>
      </c>
      <c r="P2125" s="9">
        <f t="shared" si="513"/>
        <v>4.1951666666666663</v>
      </c>
      <c r="Q2125" s="9"/>
      <c r="R2125" s="8">
        <v>37053</v>
      </c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3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>
        <v>4.1790000000000003</v>
      </c>
      <c r="DQ2125" s="2">
        <v>4.2709999999999999</v>
      </c>
      <c r="DR2125" s="2">
        <v>4.32</v>
      </c>
      <c r="DS2125" s="2">
        <v>4.367</v>
      </c>
      <c r="DT2125" s="2">
        <v>4.5599999999999996</v>
      </c>
      <c r="DU2125" s="2">
        <v>4.7519999999999998</v>
      </c>
      <c r="DV2125" s="2">
        <v>4.819</v>
      </c>
      <c r="DW2125" s="2">
        <v>4.694</v>
      </c>
      <c r="DX2125" s="2">
        <v>4.5190000000000001</v>
      </c>
      <c r="DY2125" s="2">
        <v>4.1189999999999998</v>
      </c>
      <c r="DZ2125" s="2">
        <v>4.0419999999999998</v>
      </c>
      <c r="EA2125" s="2">
        <v>4.0890000000000004</v>
      </c>
      <c r="EB2125" s="2">
        <v>4.1189999999999998</v>
      </c>
      <c r="EC2125" s="2">
        <v>4.1440000000000001</v>
      </c>
      <c r="ED2125" s="2">
        <v>4.1619999999999999</v>
      </c>
      <c r="EE2125" s="2">
        <v>4.1820000000000004</v>
      </c>
      <c r="EF2125" s="2">
        <v>4.2969999999999997</v>
      </c>
      <c r="EG2125" s="2">
        <v>4.4269999999999996</v>
      </c>
      <c r="EH2125" s="2">
        <v>4.492</v>
      </c>
      <c r="EI2125" s="2">
        <v>4.3769999999999998</v>
      </c>
      <c r="EJ2125" s="2">
        <v>4.2290000000000001</v>
      </c>
      <c r="EK2125" s="2">
        <v>3.9670000000000001</v>
      </c>
      <c r="EL2125" s="2">
        <v>3.9470000000000001</v>
      </c>
      <c r="EM2125" s="2">
        <v>3.9750000000000001</v>
      </c>
      <c r="EN2125" s="2">
        <v>4.03</v>
      </c>
      <c r="EO2125" s="2">
        <v>4.0599999999999996</v>
      </c>
      <c r="EP2125" s="2">
        <v>4.0720000000000001</v>
      </c>
      <c r="EQ2125" s="2">
        <v>4.0949999999999998</v>
      </c>
      <c r="ER2125" s="2">
        <v>4.2300000000000004</v>
      </c>
      <c r="ES2125" s="2">
        <v>4.37</v>
      </c>
      <c r="ET2125" s="2">
        <v>4.4160000000000004</v>
      </c>
      <c r="EU2125" s="2">
        <v>4.298</v>
      </c>
      <c r="EV2125" s="2">
        <v>4.165</v>
      </c>
      <c r="EW2125" s="2">
        <v>3.98</v>
      </c>
      <c r="EX2125" s="2">
        <v>3.97</v>
      </c>
      <c r="EY2125" s="2">
        <v>4.0060000000000002</v>
      </c>
      <c r="EZ2125" s="2">
        <v>4.0599999999999996</v>
      </c>
      <c r="FA2125" s="2">
        <v>4.1100000000000003</v>
      </c>
      <c r="FB2125" s="2">
        <v>4.1219999999999999</v>
      </c>
      <c r="FC2125" s="2">
        <v>4.1500000000000004</v>
      </c>
      <c r="FD2125" s="2">
        <v>4.2850000000000001</v>
      </c>
      <c r="FE2125" s="2">
        <v>4.42</v>
      </c>
      <c r="FF2125" s="2">
        <v>4.4459999999999997</v>
      </c>
      <c r="FG2125" s="2">
        <v>4.3280000000000003</v>
      </c>
      <c r="FH2125" s="2">
        <v>4.1950000000000003</v>
      </c>
      <c r="FI2125" s="2">
        <v>4.01</v>
      </c>
      <c r="FJ2125" s="2">
        <v>4</v>
      </c>
      <c r="FK2125" s="2">
        <v>4.0359999999999996</v>
      </c>
      <c r="FL2125" s="2">
        <v>4.09</v>
      </c>
      <c r="FM2125" s="2">
        <v>4.1399999999999997</v>
      </c>
      <c r="FN2125" s="2">
        <v>4.1520000000000001</v>
      </c>
      <c r="FO2125" s="2">
        <v>4.18</v>
      </c>
      <c r="FP2125" s="2">
        <v>4.3150000000000004</v>
      </c>
      <c r="FQ2125" s="2">
        <v>4.45</v>
      </c>
      <c r="FR2125" s="2">
        <v>4.4859999999999998</v>
      </c>
      <c r="FS2125" s="2">
        <v>4.3680000000000003</v>
      </c>
      <c r="FT2125" s="2">
        <v>4.2350000000000003</v>
      </c>
      <c r="FU2125" s="2">
        <v>4.05</v>
      </c>
      <c r="FV2125" s="2">
        <v>4.04</v>
      </c>
      <c r="FW2125" s="2">
        <v>4.0759999999999996</v>
      </c>
      <c r="FX2125" s="2">
        <v>4.13</v>
      </c>
      <c r="FY2125" s="2">
        <v>4.18</v>
      </c>
      <c r="FZ2125" s="2">
        <v>4.1920000000000002</v>
      </c>
      <c r="GA2125" s="2">
        <v>4.22</v>
      </c>
      <c r="GB2125" s="2">
        <v>4.3550000000000004</v>
      </c>
      <c r="GC2125" s="2">
        <v>4.49</v>
      </c>
      <c r="GD2125" s="2">
        <v>4.5410000000000004</v>
      </c>
      <c r="GE2125" s="2">
        <v>4.423</v>
      </c>
      <c r="GF2125" s="2">
        <v>4.29</v>
      </c>
      <c r="GG2125" s="2">
        <v>4.1050000000000004</v>
      </c>
      <c r="GH2125" s="2">
        <v>4.0949999999999998</v>
      </c>
      <c r="GI2125" s="2">
        <v>4.1310000000000002</v>
      </c>
      <c r="GJ2125" s="2"/>
      <c r="GK2125" s="2"/>
      <c r="GL2125" s="2"/>
      <c r="GM2125" s="2"/>
      <c r="GN2125" s="2"/>
      <c r="GO2125" s="2"/>
      <c r="GP2125" s="2"/>
      <c r="GQ2125" s="2"/>
    </row>
    <row r="2126" spans="1:199" customFormat="1" hidden="1" x14ac:dyDescent="0.2">
      <c r="A2126">
        <f t="shared" si="514"/>
        <v>2</v>
      </c>
      <c r="B2126">
        <f t="shared" si="515"/>
        <v>6</v>
      </c>
      <c r="C2126" s="1">
        <v>37054</v>
      </c>
      <c r="D2126">
        <f t="shared" si="516"/>
        <v>6</v>
      </c>
      <c r="E2126">
        <f t="shared" si="517"/>
        <v>2001</v>
      </c>
      <c r="F2126" s="17">
        <f t="shared" si="504"/>
        <v>0.38789999999999925</v>
      </c>
      <c r="G2126" s="16">
        <f t="shared" si="507"/>
        <v>-0.18308333333333238</v>
      </c>
      <c r="H2126" s="16">
        <f t="shared" si="508"/>
        <v>-7.5833333333346076E-3</v>
      </c>
      <c r="I2126" s="16">
        <f t="shared" si="509"/>
        <v>-0.19066666666666698</v>
      </c>
      <c r="J2126" s="7">
        <f>VLOOKUP(C2126,'Nymex hist.'!A:B,2,0)</f>
        <v>4.3010000000000002</v>
      </c>
      <c r="K2126" s="11">
        <f t="shared" si="506"/>
        <v>4.4104999999999999</v>
      </c>
      <c r="L2126" s="11">
        <f t="shared" si="505"/>
        <v>4.7983999999999991</v>
      </c>
      <c r="M2126" s="9">
        <f t="shared" si="510"/>
        <v>4.4213333333333331</v>
      </c>
      <c r="N2126" s="9">
        <f t="shared" si="511"/>
        <v>4.2382500000000007</v>
      </c>
      <c r="O2126" s="9">
        <f t="shared" si="512"/>
        <v>4.2306666666666661</v>
      </c>
      <c r="P2126" s="9">
        <f t="shared" si="513"/>
        <v>4.2606666666666664</v>
      </c>
      <c r="Q2126" s="9"/>
      <c r="R2126" s="8">
        <v>37054</v>
      </c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3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>
        <v>4.3010000000000002</v>
      </c>
      <c r="DQ2126" s="2">
        <v>4.3970000000000002</v>
      </c>
      <c r="DR2126" s="2">
        <v>4.4470000000000001</v>
      </c>
      <c r="DS2126" s="2">
        <v>4.4969999999999999</v>
      </c>
      <c r="DT2126" s="2">
        <v>4.6909999999999998</v>
      </c>
      <c r="DU2126" s="2">
        <v>4.8840000000000003</v>
      </c>
      <c r="DV2126" s="2">
        <v>4.9489999999999998</v>
      </c>
      <c r="DW2126" s="2">
        <v>4.8239999999999998</v>
      </c>
      <c r="DX2126" s="2">
        <v>4.6440000000000001</v>
      </c>
      <c r="DY2126" s="2">
        <v>4.2290000000000001</v>
      </c>
      <c r="DZ2126" s="2">
        <v>4.1539999999999999</v>
      </c>
      <c r="EA2126" s="2">
        <v>4.1989999999999998</v>
      </c>
      <c r="EB2126" s="2">
        <v>4.2350000000000003</v>
      </c>
      <c r="EC2126" s="2">
        <v>4.26</v>
      </c>
      <c r="ED2126" s="2">
        <v>4.2779999999999996</v>
      </c>
      <c r="EE2126" s="2">
        <v>4.298</v>
      </c>
      <c r="EF2126" s="2">
        <v>4.4279999999999999</v>
      </c>
      <c r="EG2126" s="2">
        <v>4.5579999999999998</v>
      </c>
      <c r="EH2126" s="2">
        <v>4.6230000000000002</v>
      </c>
      <c r="EI2126" s="2">
        <v>4.508</v>
      </c>
      <c r="EJ2126" s="2">
        <v>4.3600000000000003</v>
      </c>
      <c r="EK2126" s="2">
        <v>4.0449999999999999</v>
      </c>
      <c r="EL2126" s="2">
        <v>4.0149999999999997</v>
      </c>
      <c r="EM2126" s="2">
        <v>4.0430000000000001</v>
      </c>
      <c r="EN2126" s="2">
        <v>4.0979999999999999</v>
      </c>
      <c r="EO2126" s="2">
        <v>4.1280000000000001</v>
      </c>
      <c r="EP2126" s="2">
        <v>4.1399999999999997</v>
      </c>
      <c r="EQ2126" s="2">
        <v>4.1630000000000003</v>
      </c>
      <c r="ER2126" s="2">
        <v>4.298</v>
      </c>
      <c r="ES2126" s="2">
        <v>4.4379999999999997</v>
      </c>
      <c r="ET2126" s="2">
        <v>4.484</v>
      </c>
      <c r="EU2126" s="2">
        <v>4.3659999999999997</v>
      </c>
      <c r="EV2126" s="2">
        <v>4.2329999999999997</v>
      </c>
      <c r="EW2126" s="2">
        <v>4.0380000000000003</v>
      </c>
      <c r="EX2126" s="2">
        <v>4.0279999999999996</v>
      </c>
      <c r="EY2126" s="2">
        <v>4.0640000000000001</v>
      </c>
      <c r="EZ2126" s="2">
        <v>4.1280000000000001</v>
      </c>
      <c r="FA2126" s="2">
        <v>4.1779999999999999</v>
      </c>
      <c r="FB2126" s="2">
        <v>4.1900000000000004</v>
      </c>
      <c r="FC2126" s="2">
        <v>4.218</v>
      </c>
      <c r="FD2126" s="2">
        <v>4.3529999999999998</v>
      </c>
      <c r="FE2126" s="2">
        <v>4.4880000000000004</v>
      </c>
      <c r="FF2126" s="2">
        <v>4.5140000000000002</v>
      </c>
      <c r="FG2126" s="2">
        <v>4.3959999999999999</v>
      </c>
      <c r="FH2126" s="2">
        <v>4.2629999999999999</v>
      </c>
      <c r="FI2126" s="2">
        <v>4.0679999999999996</v>
      </c>
      <c r="FJ2126" s="2">
        <v>4.0579999999999998</v>
      </c>
      <c r="FK2126" s="2">
        <v>4.0940000000000003</v>
      </c>
      <c r="FL2126" s="2">
        <v>4.1580000000000004</v>
      </c>
      <c r="FM2126" s="2">
        <v>4.2080000000000002</v>
      </c>
      <c r="FN2126" s="2">
        <v>4.22</v>
      </c>
      <c r="FO2126" s="2">
        <v>4.2480000000000002</v>
      </c>
      <c r="FP2126" s="2">
        <v>4.383</v>
      </c>
      <c r="FQ2126" s="2">
        <v>4.5179999999999998</v>
      </c>
      <c r="FR2126" s="2">
        <v>4.5490000000000004</v>
      </c>
      <c r="FS2126" s="2">
        <v>4.431</v>
      </c>
      <c r="FT2126" s="2">
        <v>4.298</v>
      </c>
      <c r="FU2126" s="2">
        <v>4.1029999999999998</v>
      </c>
      <c r="FV2126" s="2">
        <v>4.093</v>
      </c>
      <c r="FW2126" s="2">
        <v>4.1289999999999996</v>
      </c>
      <c r="FX2126" s="2">
        <v>4.1929999999999996</v>
      </c>
      <c r="FY2126" s="2">
        <v>4.2430000000000003</v>
      </c>
      <c r="FZ2126" s="2">
        <v>4.2549999999999999</v>
      </c>
      <c r="GA2126" s="2">
        <v>4.2830000000000004</v>
      </c>
      <c r="GB2126" s="2">
        <v>4.4180000000000001</v>
      </c>
      <c r="GC2126" s="2">
        <v>4.5529999999999999</v>
      </c>
      <c r="GD2126" s="2">
        <v>4.5940000000000003</v>
      </c>
      <c r="GE2126" s="2">
        <v>4.476</v>
      </c>
      <c r="GF2126" s="2">
        <v>4.343</v>
      </c>
      <c r="GG2126" s="2">
        <v>4.1479999999999997</v>
      </c>
      <c r="GH2126" s="2">
        <v>4.1379999999999999</v>
      </c>
      <c r="GI2126" s="2">
        <v>4.1740000000000004</v>
      </c>
      <c r="GJ2126" s="2"/>
      <c r="GK2126" s="2"/>
      <c r="GL2126" s="2"/>
      <c r="GM2126" s="2"/>
      <c r="GN2126" s="2"/>
      <c r="GO2126" s="2"/>
      <c r="GP2126" s="2"/>
      <c r="GQ2126" s="2"/>
    </row>
    <row r="2127" spans="1:199" customFormat="1" hidden="1" x14ac:dyDescent="0.2">
      <c r="A2127">
        <f t="shared" si="514"/>
        <v>3</v>
      </c>
      <c r="B2127">
        <f t="shared" si="515"/>
        <v>6</v>
      </c>
      <c r="C2127" s="1">
        <v>37055</v>
      </c>
      <c r="D2127">
        <f t="shared" si="516"/>
        <v>6</v>
      </c>
      <c r="E2127">
        <f t="shared" si="517"/>
        <v>2001</v>
      </c>
      <c r="F2127" s="17">
        <f t="shared" si="504"/>
        <v>0.39815000000000023</v>
      </c>
      <c r="G2127" s="16">
        <f t="shared" si="507"/>
        <v>-0.16858333333333331</v>
      </c>
      <c r="H2127" s="16">
        <f t="shared" si="508"/>
        <v>-1.2666666666667048E-2</v>
      </c>
      <c r="I2127" s="16">
        <f t="shared" si="509"/>
        <v>-0.18125000000000036</v>
      </c>
      <c r="J2127" s="7">
        <f>VLOOKUP(C2127,'Nymex hist.'!A:B,2,0)</f>
        <v>4.1120000000000001</v>
      </c>
      <c r="K2127" s="11">
        <f t="shared" si="506"/>
        <v>4.2242500000000005</v>
      </c>
      <c r="L2127" s="11">
        <f t="shared" si="505"/>
        <v>4.6224000000000007</v>
      </c>
      <c r="M2127" s="9">
        <f t="shared" si="510"/>
        <v>4.2485833333333334</v>
      </c>
      <c r="N2127" s="9">
        <f t="shared" si="511"/>
        <v>4.08</v>
      </c>
      <c r="O2127" s="9">
        <f t="shared" si="512"/>
        <v>4.067333333333333</v>
      </c>
      <c r="P2127" s="9">
        <f t="shared" si="513"/>
        <v>4.1023333333333332</v>
      </c>
      <c r="Q2127" s="9"/>
      <c r="R2127" s="8">
        <v>37055</v>
      </c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3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>
        <v>4.1120000000000001</v>
      </c>
      <c r="DQ2127" s="2">
        <v>4.2110000000000003</v>
      </c>
      <c r="DR2127" s="2">
        <v>4.2619999999999996</v>
      </c>
      <c r="DS2127" s="2">
        <v>4.3120000000000003</v>
      </c>
      <c r="DT2127" s="2">
        <v>4.5110000000000001</v>
      </c>
      <c r="DU2127" s="2">
        <v>4.7089999999999996</v>
      </c>
      <c r="DV2127" s="2">
        <v>4.774</v>
      </c>
      <c r="DW2127" s="2">
        <v>4.649</v>
      </c>
      <c r="DX2127" s="2">
        <v>4.4690000000000003</v>
      </c>
      <c r="DY2127" s="2">
        <v>4.0529999999999999</v>
      </c>
      <c r="DZ2127" s="2">
        <v>3.9780000000000002</v>
      </c>
      <c r="EA2127" s="2">
        <v>4.0209999999999999</v>
      </c>
      <c r="EB2127" s="2">
        <v>4.0590000000000002</v>
      </c>
      <c r="EC2127" s="2">
        <v>4.0839999999999996</v>
      </c>
      <c r="ED2127" s="2">
        <v>4.1040000000000001</v>
      </c>
      <c r="EE2127" s="2">
        <v>4.1289999999999996</v>
      </c>
      <c r="EF2127" s="2">
        <v>4.2640000000000002</v>
      </c>
      <c r="EG2127" s="2">
        <v>4.399</v>
      </c>
      <c r="EH2127" s="2">
        <v>4.4640000000000004</v>
      </c>
      <c r="EI2127" s="2">
        <v>4.3490000000000002</v>
      </c>
      <c r="EJ2127" s="2">
        <v>4.2009999999999996</v>
      </c>
      <c r="EK2127" s="2">
        <v>3.8860000000000001</v>
      </c>
      <c r="EL2127" s="2">
        <v>3.8559999999999999</v>
      </c>
      <c r="EM2127" s="2">
        <v>3.891</v>
      </c>
      <c r="EN2127" s="2">
        <v>3.9380000000000002</v>
      </c>
      <c r="EO2127" s="2">
        <v>3.968</v>
      </c>
      <c r="EP2127" s="2">
        <v>3.9820000000000002</v>
      </c>
      <c r="EQ2127" s="2">
        <v>4.0049999999999999</v>
      </c>
      <c r="ER2127" s="2">
        <v>4.1399999999999997</v>
      </c>
      <c r="ES2127" s="2">
        <v>4.28</v>
      </c>
      <c r="ET2127" s="2">
        <v>4.3259999999999996</v>
      </c>
      <c r="EU2127" s="2">
        <v>4.2080000000000002</v>
      </c>
      <c r="EV2127" s="2">
        <v>4.0750000000000002</v>
      </c>
      <c r="EW2127" s="2">
        <v>3.86</v>
      </c>
      <c r="EX2127" s="2">
        <v>3.85</v>
      </c>
      <c r="EY2127" s="2">
        <v>3.8860000000000001</v>
      </c>
      <c r="EZ2127" s="2">
        <v>3.968</v>
      </c>
      <c r="FA2127" s="2">
        <v>4.0179999999999998</v>
      </c>
      <c r="FB2127" s="2">
        <v>4.032</v>
      </c>
      <c r="FC2127" s="2">
        <v>4.0599999999999996</v>
      </c>
      <c r="FD2127" s="2">
        <v>4.1950000000000003</v>
      </c>
      <c r="FE2127" s="2">
        <v>4.33</v>
      </c>
      <c r="FF2127" s="2">
        <v>4.3609999999999998</v>
      </c>
      <c r="FG2127" s="2">
        <v>4.2430000000000003</v>
      </c>
      <c r="FH2127" s="2">
        <v>4.1100000000000003</v>
      </c>
      <c r="FI2127" s="2">
        <v>3.895</v>
      </c>
      <c r="FJ2127" s="2">
        <v>3.8849999999999998</v>
      </c>
      <c r="FK2127" s="2">
        <v>3.9209999999999998</v>
      </c>
      <c r="FL2127" s="2">
        <v>4.0030000000000001</v>
      </c>
      <c r="FM2127" s="2">
        <v>4.0529999999999999</v>
      </c>
      <c r="FN2127" s="2">
        <v>4.0670000000000002</v>
      </c>
      <c r="FO2127" s="2">
        <v>4.0949999999999998</v>
      </c>
      <c r="FP2127" s="2">
        <v>4.2300000000000004</v>
      </c>
      <c r="FQ2127" s="2">
        <v>4.3650000000000002</v>
      </c>
      <c r="FR2127" s="2">
        <v>4.4059999999999997</v>
      </c>
      <c r="FS2127" s="2">
        <v>4.2880000000000003</v>
      </c>
      <c r="FT2127" s="2">
        <v>4.1550000000000002</v>
      </c>
      <c r="FU2127" s="2">
        <v>3.94</v>
      </c>
      <c r="FV2127" s="2">
        <v>3.93</v>
      </c>
      <c r="FW2127" s="2">
        <v>3.9660000000000002</v>
      </c>
      <c r="FX2127" s="2">
        <v>4.048</v>
      </c>
      <c r="FY2127" s="2">
        <v>4.0979999999999999</v>
      </c>
      <c r="FZ2127" s="2">
        <v>4.1120000000000001</v>
      </c>
      <c r="GA2127" s="2">
        <v>4.1399999999999997</v>
      </c>
      <c r="GB2127" s="2">
        <v>4.2750000000000004</v>
      </c>
      <c r="GC2127" s="2">
        <v>4.41</v>
      </c>
      <c r="GD2127" s="2">
        <v>4.4610000000000003</v>
      </c>
      <c r="GE2127" s="2">
        <v>4.343</v>
      </c>
      <c r="GF2127" s="2">
        <v>4.21</v>
      </c>
      <c r="GG2127" s="2">
        <v>3.9950000000000001</v>
      </c>
      <c r="GH2127" s="2">
        <v>3.9849999999999999</v>
      </c>
      <c r="GI2127" s="2">
        <v>4.0209999999999999</v>
      </c>
      <c r="GJ2127" s="2"/>
      <c r="GK2127" s="2"/>
      <c r="GL2127" s="2"/>
      <c r="GM2127" s="2"/>
      <c r="GN2127" s="2"/>
      <c r="GO2127" s="2"/>
      <c r="GP2127" s="2"/>
      <c r="GQ2127" s="2"/>
    </row>
    <row r="2128" spans="1:199" x14ac:dyDescent="0.2">
      <c r="A2128" s="36">
        <f t="shared" si="514"/>
        <v>4</v>
      </c>
      <c r="B2128" s="36">
        <f t="shared" si="515"/>
        <v>6</v>
      </c>
      <c r="C2128" s="1">
        <v>37056</v>
      </c>
      <c r="D2128">
        <f t="shared" si="516"/>
        <v>6</v>
      </c>
      <c r="E2128">
        <f t="shared" si="517"/>
        <v>2001</v>
      </c>
      <c r="F2128" s="21">
        <f t="shared" si="504"/>
        <v>0.38089999999999957</v>
      </c>
      <c r="G2128" s="21">
        <f t="shared" si="507"/>
        <v>-0.17149999999999999</v>
      </c>
      <c r="H2128" s="21">
        <f t="shared" si="508"/>
        <v>-1.2666666666665716E-2</v>
      </c>
      <c r="I2128" s="21">
        <f t="shared" si="509"/>
        <v>-0.1841666666666657</v>
      </c>
      <c r="J2128" s="23">
        <f>VLOOKUP(C2128,'Nymex hist.'!A:B,2,0)</f>
        <v>4.0380000000000003</v>
      </c>
      <c r="K2128" s="23">
        <f t="shared" si="506"/>
        <v>4.1375000000000002</v>
      </c>
      <c r="L2128" s="23">
        <f t="shared" si="505"/>
        <v>4.5183999999999997</v>
      </c>
      <c r="M2128" s="23">
        <f t="shared" si="510"/>
        <v>4.1274999999999995</v>
      </c>
      <c r="N2128" s="23">
        <f t="shared" si="511"/>
        <v>3.9559999999999995</v>
      </c>
      <c r="O2128" s="23">
        <f t="shared" si="512"/>
        <v>3.9433333333333338</v>
      </c>
      <c r="P2128" s="23">
        <f t="shared" si="513"/>
        <v>3.9733333333333327</v>
      </c>
      <c r="R2128" s="30">
        <v>37056</v>
      </c>
      <c r="S2128" s="32"/>
      <c r="T2128" s="32"/>
      <c r="U2128" s="32"/>
      <c r="V2128" s="32"/>
      <c r="W2128" s="32"/>
      <c r="X2128" s="32"/>
      <c r="Y2128" s="32"/>
      <c r="Z2128" s="32"/>
      <c r="AA2128" s="32"/>
      <c r="AB2128" s="32"/>
      <c r="AC2128" s="32"/>
      <c r="AD2128" s="32"/>
      <c r="AE2128" s="32"/>
      <c r="AF2128" s="32"/>
      <c r="AG2128" s="32"/>
      <c r="AH2128" s="32"/>
      <c r="AI2128" s="32"/>
      <c r="AJ2128" s="34"/>
      <c r="AK2128" s="32"/>
      <c r="AL2128" s="32"/>
      <c r="AM2128" s="32"/>
      <c r="AN2128" s="32"/>
      <c r="AO2128" s="32"/>
      <c r="AP2128" s="32"/>
      <c r="AQ2128" s="32"/>
      <c r="AR2128" s="32"/>
      <c r="AS2128" s="32"/>
      <c r="AT2128" s="32"/>
      <c r="AU2128" s="32"/>
      <c r="AV2128" s="32"/>
      <c r="AW2128" s="32"/>
      <c r="AX2128" s="32"/>
      <c r="AY2128" s="32"/>
      <c r="AZ2128" s="32"/>
      <c r="BA2128" s="32"/>
      <c r="BB2128" s="32"/>
      <c r="BC2128" s="32"/>
      <c r="BD2128" s="32"/>
      <c r="BE2128" s="32"/>
      <c r="BF2128" s="32"/>
      <c r="BG2128" s="32"/>
      <c r="BH2128" s="32"/>
      <c r="BI2128" s="32"/>
      <c r="BJ2128" s="32"/>
      <c r="BK2128" s="32"/>
      <c r="BL2128" s="32"/>
      <c r="BM2128" s="32"/>
      <c r="BN2128" s="32"/>
      <c r="BO2128" s="32"/>
      <c r="BP2128" s="32"/>
      <c r="BQ2128" s="32"/>
      <c r="BR2128" s="32"/>
      <c r="BS2128" s="32"/>
      <c r="BT2128" s="32"/>
      <c r="BU2128" s="32"/>
      <c r="BV2128" s="32"/>
      <c r="BW2128" s="32"/>
      <c r="BX2128" s="32"/>
      <c r="BY2128" s="32"/>
      <c r="BZ2128" s="32"/>
      <c r="CA2128" s="32"/>
      <c r="CB2128" s="32"/>
      <c r="CC2128" s="32"/>
      <c r="CD2128" s="32"/>
      <c r="CE2128" s="32"/>
      <c r="CF2128" s="32"/>
      <c r="CG2128" s="32"/>
      <c r="CH2128" s="32"/>
      <c r="CI2128" s="32"/>
      <c r="CJ2128" s="32"/>
      <c r="CK2128" s="32"/>
      <c r="CL2128" s="32"/>
      <c r="CM2128" s="32"/>
      <c r="CN2128" s="32"/>
      <c r="CO2128" s="32"/>
      <c r="CP2128" s="32"/>
      <c r="CQ2128" s="32"/>
      <c r="CR2128" s="32"/>
      <c r="CS2128" s="32"/>
      <c r="CT2128" s="32"/>
      <c r="CU2128" s="32"/>
      <c r="CV2128" s="32"/>
      <c r="CW2128" s="32"/>
      <c r="CX2128" s="32"/>
      <c r="CY2128" s="32"/>
      <c r="CZ2128" s="32"/>
      <c r="DA2128" s="32"/>
      <c r="DB2128" s="32"/>
      <c r="DC2128" s="32"/>
      <c r="DD2128" s="32"/>
      <c r="DE2128" s="32"/>
      <c r="DF2128" s="32"/>
      <c r="DG2128" s="32"/>
      <c r="DH2128" s="32"/>
      <c r="DI2128" s="32"/>
      <c r="DJ2128" s="32"/>
      <c r="DK2128" s="32"/>
      <c r="DL2128" s="32"/>
      <c r="DM2128" s="32"/>
      <c r="DN2128" s="32"/>
      <c r="DO2128" s="32"/>
      <c r="DP2128" s="32">
        <v>4.0380000000000003</v>
      </c>
      <c r="DQ2128" s="32">
        <v>4.1230000000000002</v>
      </c>
      <c r="DR2128" s="32">
        <v>4.1710000000000003</v>
      </c>
      <c r="DS2128" s="32">
        <v>4.218</v>
      </c>
      <c r="DT2128" s="32">
        <v>4.415</v>
      </c>
      <c r="DU2128" s="32">
        <v>4.6120000000000001</v>
      </c>
      <c r="DV2128" s="32">
        <v>4.6749999999999998</v>
      </c>
      <c r="DW2128" s="32">
        <v>4.54</v>
      </c>
      <c r="DX2128" s="32">
        <v>4.3499999999999996</v>
      </c>
      <c r="DY2128" s="32">
        <v>3.9249999999999998</v>
      </c>
      <c r="DZ2128" s="32">
        <v>3.85</v>
      </c>
      <c r="EA2128" s="32">
        <v>3.895</v>
      </c>
      <c r="EB2128" s="32">
        <v>3.9350000000000001</v>
      </c>
      <c r="EC2128" s="32">
        <v>3.96</v>
      </c>
      <c r="ED2128" s="32">
        <v>3.98</v>
      </c>
      <c r="EE2128" s="32">
        <v>4.0049999999999999</v>
      </c>
      <c r="EF2128" s="32">
        <v>4.1399999999999997</v>
      </c>
      <c r="EG2128" s="32">
        <v>4.2750000000000004</v>
      </c>
      <c r="EH2128" s="32">
        <v>4.34</v>
      </c>
      <c r="EI2128" s="32">
        <v>4.2249999999999996</v>
      </c>
      <c r="EJ2128" s="32">
        <v>4.077</v>
      </c>
      <c r="EK2128" s="32">
        <v>3.762</v>
      </c>
      <c r="EL2128" s="32">
        <v>3.7320000000000002</v>
      </c>
      <c r="EM2128" s="32">
        <v>3.7669999999999999</v>
      </c>
      <c r="EN2128" s="32">
        <v>3.8140000000000001</v>
      </c>
      <c r="EO2128" s="32">
        <v>3.8439999999999999</v>
      </c>
      <c r="EP2128" s="32">
        <v>3.8580000000000001</v>
      </c>
      <c r="EQ2128" s="32">
        <v>3.8809999999999998</v>
      </c>
      <c r="ER2128" s="32">
        <v>4.016</v>
      </c>
      <c r="ES2128" s="32">
        <v>4.1559999999999997</v>
      </c>
      <c r="ET2128" s="32">
        <v>4.202</v>
      </c>
      <c r="EU2128" s="32">
        <v>4.0839999999999996</v>
      </c>
      <c r="EV2128" s="32">
        <v>3.9510000000000001</v>
      </c>
      <c r="EW2128" s="32">
        <v>3.7360000000000002</v>
      </c>
      <c r="EX2128" s="32">
        <v>3.726</v>
      </c>
      <c r="EY2128" s="32">
        <v>3.762</v>
      </c>
      <c r="EZ2128" s="32">
        <v>3.8439999999999999</v>
      </c>
      <c r="FA2128" s="32">
        <v>3.8940000000000001</v>
      </c>
      <c r="FB2128" s="32">
        <v>3.9079999999999999</v>
      </c>
      <c r="FC2128" s="32">
        <v>3.9359999999999999</v>
      </c>
      <c r="FD2128" s="32">
        <v>4.0709999999999997</v>
      </c>
      <c r="FE2128" s="32">
        <v>4.2060000000000004</v>
      </c>
      <c r="FF2128" s="32">
        <v>4.2320000000000002</v>
      </c>
      <c r="FG2128" s="32">
        <v>4.1139999999999999</v>
      </c>
      <c r="FH2128" s="32">
        <v>3.9809999999999999</v>
      </c>
      <c r="FI2128" s="32">
        <v>3.766</v>
      </c>
      <c r="FJ2128" s="32">
        <v>3.7559999999999998</v>
      </c>
      <c r="FK2128" s="32">
        <v>3.7919999999999998</v>
      </c>
      <c r="FL2128" s="32">
        <v>3.8740000000000001</v>
      </c>
      <c r="FM2128" s="32">
        <v>3.9239999999999999</v>
      </c>
      <c r="FN2128" s="32">
        <v>3.9380000000000002</v>
      </c>
      <c r="FO2128" s="32">
        <v>3.9660000000000002</v>
      </c>
      <c r="FP2128" s="32">
        <v>4.101</v>
      </c>
      <c r="FQ2128" s="32">
        <v>4.2359999999999998</v>
      </c>
      <c r="FR2128" s="32">
        <v>4.2720000000000002</v>
      </c>
      <c r="FS2128" s="32">
        <v>4.1539999999999999</v>
      </c>
      <c r="FT2128" s="32">
        <v>4.0209999999999999</v>
      </c>
      <c r="FU2128" s="32">
        <v>3.806</v>
      </c>
      <c r="FV2128" s="32">
        <v>3.7959999999999998</v>
      </c>
      <c r="FW2128" s="32">
        <v>3.8319999999999999</v>
      </c>
      <c r="FX2128" s="32">
        <v>3.9140000000000001</v>
      </c>
      <c r="FY2128" s="32">
        <v>3.964</v>
      </c>
      <c r="FZ2128" s="32">
        <v>3.9780000000000002</v>
      </c>
      <c r="GA2128" s="32">
        <v>4.0060000000000002</v>
      </c>
      <c r="GB2128" s="32">
        <v>4.141</v>
      </c>
      <c r="GC2128" s="32">
        <v>4.2759999999999998</v>
      </c>
      <c r="GD2128" s="32">
        <v>4.3220000000000001</v>
      </c>
      <c r="GE2128" s="32">
        <v>4.2039999999999997</v>
      </c>
      <c r="GF2128" s="32">
        <v>4.0709999999999997</v>
      </c>
      <c r="GG2128" s="32">
        <v>3.8559999999999999</v>
      </c>
      <c r="GH2128" s="32">
        <v>3.8460000000000001</v>
      </c>
      <c r="GI2128" s="32">
        <v>3.8820000000000001</v>
      </c>
      <c r="GJ2128" s="32"/>
      <c r="GK2128" s="32"/>
      <c r="GL2128" s="32"/>
      <c r="GM2128" s="32"/>
      <c r="GN2128" s="32"/>
      <c r="GO2128" s="32"/>
      <c r="GP2128" s="32"/>
      <c r="GQ2128" s="32"/>
    </row>
    <row r="2129" spans="1:199" customFormat="1" hidden="1" x14ac:dyDescent="0.2">
      <c r="A2129">
        <f t="shared" si="514"/>
        <v>5</v>
      </c>
      <c r="B2129">
        <f t="shared" si="515"/>
        <v>6</v>
      </c>
      <c r="C2129" s="1">
        <v>37057</v>
      </c>
      <c r="D2129">
        <f t="shared" si="516"/>
        <v>6</v>
      </c>
      <c r="E2129">
        <f t="shared" si="517"/>
        <v>2001</v>
      </c>
      <c r="F2129" s="17">
        <f t="shared" si="504"/>
        <v>0.36934999999999985</v>
      </c>
      <c r="G2129" s="16">
        <f t="shared" si="507"/>
        <v>-0.16883333333333406</v>
      </c>
      <c r="H2129" s="16">
        <f t="shared" si="508"/>
        <v>-1.2666666666666604E-2</v>
      </c>
      <c r="I2129" s="16">
        <f t="shared" si="509"/>
        <v>-0.18150000000000066</v>
      </c>
      <c r="J2129" s="7">
        <f>VLOOKUP(C2129,'Nymex hist.'!A:B,2,0)</f>
        <v>3.9790000000000001</v>
      </c>
      <c r="K2129" s="11">
        <f t="shared" si="506"/>
        <v>4.0772500000000003</v>
      </c>
      <c r="L2129" s="11">
        <f t="shared" si="505"/>
        <v>4.4466000000000001</v>
      </c>
      <c r="M2129" s="9">
        <f t="shared" si="510"/>
        <v>4.0348333333333342</v>
      </c>
      <c r="N2129" s="9">
        <f t="shared" si="511"/>
        <v>3.8660000000000001</v>
      </c>
      <c r="O2129" s="9">
        <f t="shared" si="512"/>
        <v>3.8533333333333335</v>
      </c>
      <c r="P2129" s="9">
        <f t="shared" si="513"/>
        <v>3.8833333333333333</v>
      </c>
      <c r="Q2129" s="9"/>
      <c r="R2129" s="8">
        <v>37057</v>
      </c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3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>
        <v>3.9790000000000001</v>
      </c>
      <c r="DQ2129" s="2">
        <v>4.0650000000000004</v>
      </c>
      <c r="DR2129" s="2">
        <v>4.1100000000000003</v>
      </c>
      <c r="DS2129" s="2">
        <v>4.1550000000000002</v>
      </c>
      <c r="DT2129" s="2">
        <v>4.3499999999999996</v>
      </c>
      <c r="DU2129" s="2">
        <v>4.5449999999999999</v>
      </c>
      <c r="DV2129" s="2">
        <v>4.6079999999999997</v>
      </c>
      <c r="DW2129" s="2">
        <v>4.4649999999999999</v>
      </c>
      <c r="DX2129" s="2">
        <v>4.2649999999999997</v>
      </c>
      <c r="DY2129" s="2">
        <v>3.8250000000000002</v>
      </c>
      <c r="DZ2129" s="2">
        <v>3.75</v>
      </c>
      <c r="EA2129" s="2">
        <v>3.7949999999999999</v>
      </c>
      <c r="EB2129" s="2">
        <v>3.835</v>
      </c>
      <c r="EC2129" s="2">
        <v>3.86</v>
      </c>
      <c r="ED2129" s="2">
        <v>3.88</v>
      </c>
      <c r="EE2129" s="2">
        <v>3.9049999999999998</v>
      </c>
      <c r="EF2129" s="2">
        <v>4.0449999999999999</v>
      </c>
      <c r="EG2129" s="2">
        <v>4.1849999999999996</v>
      </c>
      <c r="EH2129" s="2">
        <v>4.25</v>
      </c>
      <c r="EI2129" s="2">
        <v>4.1349999999999998</v>
      </c>
      <c r="EJ2129" s="2">
        <v>3.9870000000000001</v>
      </c>
      <c r="EK2129" s="2">
        <v>3.6720000000000002</v>
      </c>
      <c r="EL2129" s="2">
        <v>3.6419999999999999</v>
      </c>
      <c r="EM2129" s="2">
        <v>3.677</v>
      </c>
      <c r="EN2129" s="2">
        <v>3.7240000000000002</v>
      </c>
      <c r="EO2129" s="2">
        <v>3.754</v>
      </c>
      <c r="EP2129" s="2">
        <v>3.7679999999999998</v>
      </c>
      <c r="EQ2129" s="2">
        <v>3.7909999999999999</v>
      </c>
      <c r="ER2129" s="2">
        <v>3.9260000000000002</v>
      </c>
      <c r="ES2129" s="2">
        <v>4.0659999999999998</v>
      </c>
      <c r="ET2129" s="2">
        <v>4.1120000000000001</v>
      </c>
      <c r="EU2129" s="2">
        <v>3.9940000000000002</v>
      </c>
      <c r="EV2129" s="2">
        <v>3.8610000000000002</v>
      </c>
      <c r="EW2129" s="2">
        <v>3.6459999999999999</v>
      </c>
      <c r="EX2129" s="2">
        <v>3.6360000000000001</v>
      </c>
      <c r="EY2129" s="2">
        <v>3.6720000000000002</v>
      </c>
      <c r="EZ2129" s="2">
        <v>3.754</v>
      </c>
      <c r="FA2129" s="2">
        <v>3.8039999999999998</v>
      </c>
      <c r="FB2129" s="2">
        <v>3.8180000000000001</v>
      </c>
      <c r="FC2129" s="2">
        <v>3.8460000000000001</v>
      </c>
      <c r="FD2129" s="2">
        <v>3.9809999999999999</v>
      </c>
      <c r="FE2129" s="2">
        <v>4.1159999999999997</v>
      </c>
      <c r="FF2129" s="2">
        <v>4.1420000000000003</v>
      </c>
      <c r="FG2129" s="2">
        <v>4.024</v>
      </c>
      <c r="FH2129" s="2">
        <v>3.891</v>
      </c>
      <c r="FI2129" s="2">
        <v>3.6760000000000002</v>
      </c>
      <c r="FJ2129" s="2">
        <v>3.6659999999999999</v>
      </c>
      <c r="FK2129" s="2">
        <v>3.702</v>
      </c>
      <c r="FL2129" s="2">
        <v>3.7839999999999998</v>
      </c>
      <c r="FM2129" s="2">
        <v>3.8340000000000001</v>
      </c>
      <c r="FN2129" s="2">
        <v>3.8479999999999999</v>
      </c>
      <c r="FO2129" s="2">
        <v>3.8759999999999999</v>
      </c>
      <c r="FP2129" s="2">
        <v>4.0110000000000001</v>
      </c>
      <c r="FQ2129" s="2">
        <v>4.1459999999999999</v>
      </c>
      <c r="FR2129" s="2">
        <v>4.1820000000000004</v>
      </c>
      <c r="FS2129" s="2">
        <v>4.0640000000000001</v>
      </c>
      <c r="FT2129" s="2">
        <v>3.931</v>
      </c>
      <c r="FU2129" s="2">
        <v>3.7160000000000002</v>
      </c>
      <c r="FV2129" s="2">
        <v>3.706</v>
      </c>
      <c r="FW2129" s="2">
        <v>3.742</v>
      </c>
      <c r="FX2129" s="2">
        <v>3.8239999999999998</v>
      </c>
      <c r="FY2129" s="2">
        <v>3.8740000000000001</v>
      </c>
      <c r="FZ2129" s="2">
        <v>3.8879999999999999</v>
      </c>
      <c r="GA2129" s="2">
        <v>3.9159999999999999</v>
      </c>
      <c r="GB2129" s="2">
        <v>4.0510000000000002</v>
      </c>
      <c r="GC2129" s="2">
        <v>4.1859999999999999</v>
      </c>
      <c r="GD2129" s="2">
        <v>4.2320000000000002</v>
      </c>
      <c r="GE2129" s="2">
        <v>4.1139999999999999</v>
      </c>
      <c r="GF2129" s="2">
        <v>3.9809999999999999</v>
      </c>
      <c r="GG2129" s="2">
        <v>3.766</v>
      </c>
      <c r="GH2129" s="2">
        <v>3.7559999999999998</v>
      </c>
      <c r="GI2129" s="2">
        <v>3.7919999999999998</v>
      </c>
      <c r="GJ2129" s="2"/>
      <c r="GK2129" s="2"/>
      <c r="GL2129" s="2"/>
      <c r="GM2129" s="2"/>
      <c r="GN2129" s="2"/>
      <c r="GO2129" s="2"/>
      <c r="GP2129" s="2"/>
      <c r="GQ2129" s="2"/>
    </row>
    <row r="2130" spans="1:199" customFormat="1" hidden="1" x14ac:dyDescent="0.2">
      <c r="A2130">
        <f t="shared" si="514"/>
        <v>1</v>
      </c>
      <c r="B2130">
        <f t="shared" si="515"/>
        <v>6</v>
      </c>
      <c r="C2130" s="1">
        <v>37060</v>
      </c>
      <c r="D2130">
        <f t="shared" si="516"/>
        <v>6</v>
      </c>
      <c r="E2130">
        <f t="shared" si="517"/>
        <v>2001</v>
      </c>
      <c r="F2130" s="17">
        <f t="shared" si="504"/>
        <v>0.35649999999999959</v>
      </c>
      <c r="G2130" s="16">
        <f t="shared" si="507"/>
        <v>-0.17233333333333389</v>
      </c>
      <c r="H2130" s="16">
        <f t="shared" si="508"/>
        <v>-3.2166666666666899E-2</v>
      </c>
      <c r="I2130" s="16">
        <f t="shared" si="509"/>
        <v>-0.20450000000000079</v>
      </c>
      <c r="J2130" s="7">
        <f>VLOOKUP(C2130,'Nymex hist.'!A:B,2,0)</f>
        <v>3.9390000000000001</v>
      </c>
      <c r="K2130" s="11">
        <f t="shared" si="506"/>
        <v>4.0365000000000002</v>
      </c>
      <c r="L2130" s="11">
        <f t="shared" si="505"/>
        <v>4.3929999999999998</v>
      </c>
      <c r="M2130" s="9">
        <f t="shared" si="510"/>
        <v>3.9675000000000007</v>
      </c>
      <c r="N2130" s="9">
        <f t="shared" si="511"/>
        <v>3.7951666666666668</v>
      </c>
      <c r="O2130" s="9">
        <f t="shared" si="512"/>
        <v>3.7629999999999999</v>
      </c>
      <c r="P2130" s="9">
        <f t="shared" si="513"/>
        <v>3.7880000000000003</v>
      </c>
      <c r="Q2130" s="9"/>
      <c r="R2130" s="8">
        <v>37060</v>
      </c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3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>
        <v>3.9390000000000001</v>
      </c>
      <c r="DQ2130" s="2">
        <v>4.024</v>
      </c>
      <c r="DR2130" s="2">
        <v>4.069</v>
      </c>
      <c r="DS2130" s="2">
        <v>4.1139999999999999</v>
      </c>
      <c r="DT2130" s="2">
        <v>4.3049999999999997</v>
      </c>
      <c r="DU2130" s="2">
        <v>4.4950000000000001</v>
      </c>
      <c r="DV2130" s="2">
        <v>4.5549999999999997</v>
      </c>
      <c r="DW2130" s="2">
        <v>4.41</v>
      </c>
      <c r="DX2130" s="2">
        <v>4.2</v>
      </c>
      <c r="DY2130" s="2">
        <v>3.75</v>
      </c>
      <c r="DZ2130" s="2">
        <v>3.68</v>
      </c>
      <c r="EA2130" s="2">
        <v>3.7250000000000001</v>
      </c>
      <c r="EB2130" s="2">
        <v>3.7650000000000001</v>
      </c>
      <c r="EC2130" s="2">
        <v>3.79</v>
      </c>
      <c r="ED2130" s="2">
        <v>3.81</v>
      </c>
      <c r="EE2130" s="2">
        <v>3.835</v>
      </c>
      <c r="EF2130" s="2">
        <v>3.9750000000000001</v>
      </c>
      <c r="EG2130" s="2">
        <v>4.1150000000000002</v>
      </c>
      <c r="EH2130" s="2">
        <v>4.18</v>
      </c>
      <c r="EI2130" s="2">
        <v>4.0650000000000004</v>
      </c>
      <c r="EJ2130" s="2">
        <v>3.9169999999999998</v>
      </c>
      <c r="EK2130" s="2">
        <v>3.6019999999999999</v>
      </c>
      <c r="EL2130" s="2">
        <v>3.5720000000000001</v>
      </c>
      <c r="EM2130" s="2">
        <v>3.6070000000000002</v>
      </c>
      <c r="EN2130" s="2">
        <v>3.6539999999999999</v>
      </c>
      <c r="EO2130" s="2">
        <v>3.6819999999999999</v>
      </c>
      <c r="EP2130" s="2">
        <v>3.6960000000000002</v>
      </c>
      <c r="EQ2130" s="2">
        <v>3.7189999999999999</v>
      </c>
      <c r="ER2130" s="2">
        <v>3.8540000000000001</v>
      </c>
      <c r="ES2130" s="2">
        <v>3.9940000000000002</v>
      </c>
      <c r="ET2130" s="2">
        <v>4.0380000000000003</v>
      </c>
      <c r="EU2130" s="2">
        <v>3.92</v>
      </c>
      <c r="EV2130" s="2">
        <v>3.7869999999999999</v>
      </c>
      <c r="EW2130" s="2">
        <v>3.5720000000000001</v>
      </c>
      <c r="EX2130" s="2">
        <v>3.5619999999999998</v>
      </c>
      <c r="EY2130" s="2">
        <v>3.5979999999999999</v>
      </c>
      <c r="EZ2130" s="2">
        <v>3.649</v>
      </c>
      <c r="FA2130" s="2">
        <v>3.6970000000000001</v>
      </c>
      <c r="FB2130" s="2">
        <v>3.7109999999999999</v>
      </c>
      <c r="FC2130" s="2">
        <v>3.7389999999999999</v>
      </c>
      <c r="FD2130" s="2">
        <v>3.8740000000000001</v>
      </c>
      <c r="FE2130" s="2">
        <v>4.0090000000000003</v>
      </c>
      <c r="FF2130" s="2">
        <v>4.0629999999999997</v>
      </c>
      <c r="FG2130" s="2">
        <v>3.9449999999999998</v>
      </c>
      <c r="FH2130" s="2">
        <v>3.8119999999999998</v>
      </c>
      <c r="FI2130" s="2">
        <v>3.597</v>
      </c>
      <c r="FJ2130" s="2">
        <v>3.5870000000000002</v>
      </c>
      <c r="FK2130" s="2">
        <v>3.6230000000000002</v>
      </c>
      <c r="FL2130" s="2">
        <v>3.6739999999999999</v>
      </c>
      <c r="FM2130" s="2">
        <v>3.722</v>
      </c>
      <c r="FN2130" s="2">
        <v>3.7360000000000002</v>
      </c>
      <c r="FO2130" s="2">
        <v>3.7639999999999998</v>
      </c>
      <c r="FP2130" s="2">
        <v>3.899</v>
      </c>
      <c r="FQ2130" s="2">
        <v>4.0339999999999998</v>
      </c>
      <c r="FR2130" s="2">
        <v>4.0979999999999999</v>
      </c>
      <c r="FS2130" s="2">
        <v>3.98</v>
      </c>
      <c r="FT2130" s="2">
        <v>3.847</v>
      </c>
      <c r="FU2130" s="2">
        <v>3.6320000000000001</v>
      </c>
      <c r="FV2130" s="2">
        <v>3.6219999999999999</v>
      </c>
      <c r="FW2130" s="2">
        <v>3.6579999999999999</v>
      </c>
      <c r="FX2130" s="2">
        <v>3.7090000000000001</v>
      </c>
      <c r="FY2130" s="2">
        <v>3.7570000000000001</v>
      </c>
      <c r="FZ2130" s="2">
        <v>3.7709999999999999</v>
      </c>
      <c r="GA2130" s="2">
        <v>3.7989999999999999</v>
      </c>
      <c r="GB2130" s="2">
        <v>3.9340000000000002</v>
      </c>
      <c r="GC2130" s="2">
        <v>4.069</v>
      </c>
      <c r="GD2130" s="2">
        <v>4.1429999999999998</v>
      </c>
      <c r="GE2130" s="2">
        <v>4.0250000000000004</v>
      </c>
      <c r="GF2130" s="2">
        <v>3.8919999999999999</v>
      </c>
      <c r="GG2130" s="2">
        <v>3.677</v>
      </c>
      <c r="GH2130" s="2">
        <v>3.6669999999999998</v>
      </c>
      <c r="GI2130" s="2">
        <v>3.7029999999999998</v>
      </c>
      <c r="GJ2130" s="2"/>
      <c r="GK2130" s="2"/>
      <c r="GL2130" s="2"/>
      <c r="GM2130" s="2"/>
      <c r="GN2130" s="2"/>
      <c r="GO2130" s="2"/>
      <c r="GP2130" s="2"/>
      <c r="GQ2130" s="2"/>
    </row>
    <row r="2131" spans="1:199" customFormat="1" hidden="1" x14ac:dyDescent="0.2">
      <c r="A2131">
        <f t="shared" si="514"/>
        <v>2</v>
      </c>
      <c r="B2131">
        <f t="shared" si="515"/>
        <v>6</v>
      </c>
      <c r="C2131" s="1">
        <v>37061</v>
      </c>
      <c r="D2131">
        <f t="shared" si="516"/>
        <v>6</v>
      </c>
      <c r="E2131">
        <f t="shared" si="517"/>
        <v>2001</v>
      </c>
      <c r="F2131" s="17">
        <f t="shared" si="504"/>
        <v>0.34724999999999984</v>
      </c>
      <c r="G2131" s="16">
        <f t="shared" si="507"/>
        <v>-0.17400000000000038</v>
      </c>
      <c r="H2131" s="16">
        <f t="shared" si="508"/>
        <v>-2.5249999999999773E-2</v>
      </c>
      <c r="I2131" s="16">
        <f t="shared" si="509"/>
        <v>-0.19925000000000015</v>
      </c>
      <c r="J2131" s="7">
        <f>VLOOKUP(C2131,'Nymex hist.'!A:B,2,0)</f>
        <v>3.9809999999999999</v>
      </c>
      <c r="K2131" s="11">
        <f t="shared" si="506"/>
        <v>4.06975</v>
      </c>
      <c r="L2131" s="11">
        <f t="shared" si="505"/>
        <v>4.4169999999999998</v>
      </c>
      <c r="M2131" s="9">
        <f t="shared" si="510"/>
        <v>3.9972499999999997</v>
      </c>
      <c r="N2131" s="9">
        <f t="shared" si="511"/>
        <v>3.8232499999999994</v>
      </c>
      <c r="O2131" s="9">
        <f t="shared" si="512"/>
        <v>3.7979999999999996</v>
      </c>
      <c r="P2131" s="9">
        <f t="shared" si="513"/>
        <v>3.823</v>
      </c>
      <c r="Q2131" s="9"/>
      <c r="R2131" s="8">
        <v>37061</v>
      </c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3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>
        <v>3.9809999999999999</v>
      </c>
      <c r="DQ2131" s="2">
        <v>4.0599999999999996</v>
      </c>
      <c r="DR2131" s="2">
        <v>4.0979999999999999</v>
      </c>
      <c r="DS2131" s="2">
        <v>4.1399999999999997</v>
      </c>
      <c r="DT2131" s="2">
        <v>4.3289999999999997</v>
      </c>
      <c r="DU2131" s="2">
        <v>4.5179999999999998</v>
      </c>
      <c r="DV2131" s="2">
        <v>4.5780000000000003</v>
      </c>
      <c r="DW2131" s="2">
        <v>4.4349999999999996</v>
      </c>
      <c r="DX2131" s="2">
        <v>4.2249999999999996</v>
      </c>
      <c r="DY2131" s="2">
        <v>3.7770000000000001</v>
      </c>
      <c r="DZ2131" s="2">
        <v>3.7120000000000002</v>
      </c>
      <c r="EA2131" s="2">
        <v>3.7570000000000001</v>
      </c>
      <c r="EB2131" s="2">
        <v>3.802</v>
      </c>
      <c r="EC2131" s="2">
        <v>3.8290000000000002</v>
      </c>
      <c r="ED2131" s="2">
        <v>3.8420000000000001</v>
      </c>
      <c r="EE2131" s="2">
        <v>3.8639999999999999</v>
      </c>
      <c r="EF2131" s="2">
        <v>4.0039999999999996</v>
      </c>
      <c r="EG2131" s="2">
        <v>4.1420000000000003</v>
      </c>
      <c r="EH2131" s="2">
        <v>4.202</v>
      </c>
      <c r="EI2131" s="2">
        <v>4.085</v>
      </c>
      <c r="EJ2131" s="2">
        <v>3.9390000000000001</v>
      </c>
      <c r="EK2131" s="2">
        <v>3.6240000000000001</v>
      </c>
      <c r="EL2131" s="2">
        <v>3.5990000000000002</v>
      </c>
      <c r="EM2131" s="2">
        <v>3.6389999999999998</v>
      </c>
      <c r="EN2131" s="2">
        <v>3.6859999999999999</v>
      </c>
      <c r="EO2131" s="2">
        <v>3.714</v>
      </c>
      <c r="EP2131" s="2">
        <v>3.7280000000000002</v>
      </c>
      <c r="EQ2131" s="2">
        <v>3.7509999999999999</v>
      </c>
      <c r="ER2131" s="2">
        <v>3.8860000000000001</v>
      </c>
      <c r="ES2131" s="2">
        <v>4.0259999999999998</v>
      </c>
      <c r="ET2131" s="2">
        <v>4.0759999999999996</v>
      </c>
      <c r="EU2131" s="2">
        <v>3.9580000000000002</v>
      </c>
      <c r="EV2131" s="2">
        <v>3.8250000000000002</v>
      </c>
      <c r="EW2131" s="2">
        <v>3.61</v>
      </c>
      <c r="EX2131" s="2">
        <v>3.6</v>
      </c>
      <c r="EY2131" s="2">
        <v>3.6360000000000001</v>
      </c>
      <c r="EZ2131" s="2">
        <v>3.681</v>
      </c>
      <c r="FA2131" s="2">
        <v>3.7290000000000001</v>
      </c>
      <c r="FB2131" s="2">
        <v>3.7429999999999999</v>
      </c>
      <c r="FC2131" s="2">
        <v>3.7709999999999999</v>
      </c>
      <c r="FD2131" s="2">
        <v>3.9060000000000001</v>
      </c>
      <c r="FE2131" s="2">
        <v>4.0410000000000004</v>
      </c>
      <c r="FF2131" s="2">
        <v>4.101</v>
      </c>
      <c r="FG2131" s="2">
        <v>3.9830000000000001</v>
      </c>
      <c r="FH2131" s="2">
        <v>3.85</v>
      </c>
      <c r="FI2131" s="2">
        <v>3.6349999999999998</v>
      </c>
      <c r="FJ2131" s="2">
        <v>3.625</v>
      </c>
      <c r="FK2131" s="2">
        <v>3.661</v>
      </c>
      <c r="FL2131" s="2">
        <v>3.706</v>
      </c>
      <c r="FM2131" s="2">
        <v>3.754</v>
      </c>
      <c r="FN2131" s="2">
        <v>3.7679999999999998</v>
      </c>
      <c r="FO2131" s="2">
        <v>3.7959999999999998</v>
      </c>
      <c r="FP2131" s="2">
        <v>3.931</v>
      </c>
      <c r="FQ2131" s="2">
        <v>4.0659999999999998</v>
      </c>
      <c r="FR2131" s="2">
        <v>4.1360000000000001</v>
      </c>
      <c r="FS2131" s="2">
        <v>4.0179999999999998</v>
      </c>
      <c r="FT2131" s="2">
        <v>3.8849999999999998</v>
      </c>
      <c r="FU2131" s="2">
        <v>3.67</v>
      </c>
      <c r="FV2131" s="2">
        <v>3.66</v>
      </c>
      <c r="FW2131" s="2">
        <v>3.6960000000000002</v>
      </c>
      <c r="FX2131" s="2">
        <v>3.7410000000000001</v>
      </c>
      <c r="FY2131" s="2">
        <v>3.7890000000000001</v>
      </c>
      <c r="FZ2131" s="2">
        <v>3.8029999999999999</v>
      </c>
      <c r="GA2131" s="2">
        <v>3.831</v>
      </c>
      <c r="GB2131" s="2">
        <v>3.9660000000000002</v>
      </c>
      <c r="GC2131" s="2">
        <v>4.101</v>
      </c>
      <c r="GD2131" s="2">
        <v>4.181</v>
      </c>
      <c r="GE2131" s="2">
        <v>4.0629999999999997</v>
      </c>
      <c r="GF2131" s="2">
        <v>3.93</v>
      </c>
      <c r="GG2131" s="2">
        <v>3.7149999999999999</v>
      </c>
      <c r="GH2131" s="2">
        <v>3.7050000000000001</v>
      </c>
      <c r="GI2131" s="2">
        <v>3.7410000000000001</v>
      </c>
      <c r="GJ2131" s="2"/>
      <c r="GK2131" s="2"/>
      <c r="GL2131" s="2"/>
      <c r="GM2131" s="2"/>
      <c r="GN2131" s="2"/>
      <c r="GO2131" s="2"/>
      <c r="GP2131" s="2"/>
      <c r="GQ2131" s="2"/>
    </row>
    <row r="2132" spans="1:199" customFormat="1" hidden="1" x14ac:dyDescent="0.2">
      <c r="A2132">
        <f t="shared" si="514"/>
        <v>3</v>
      </c>
      <c r="B2132">
        <f t="shared" si="515"/>
        <v>6</v>
      </c>
      <c r="C2132" s="1">
        <v>37062</v>
      </c>
      <c r="D2132">
        <f t="shared" si="516"/>
        <v>6</v>
      </c>
      <c r="E2132">
        <f t="shared" si="517"/>
        <v>2001</v>
      </c>
      <c r="F2132" s="17">
        <f t="shared" si="504"/>
        <v>0.38400000000000034</v>
      </c>
      <c r="G2132" s="16">
        <f t="shared" si="507"/>
        <v>-0.15558333333333341</v>
      </c>
      <c r="H2132" s="16">
        <f t="shared" si="508"/>
        <v>-1.2916666666666465E-2</v>
      </c>
      <c r="I2132" s="16">
        <f t="shared" si="509"/>
        <v>-0.16849999999999987</v>
      </c>
      <c r="J2132" s="7">
        <f>VLOOKUP(C2132,'Nymex hist.'!A:B,2,0)</f>
        <v>3.734</v>
      </c>
      <c r="K2132" s="11">
        <f t="shared" si="506"/>
        <v>3.8250000000000002</v>
      </c>
      <c r="L2132" s="11">
        <f t="shared" si="505"/>
        <v>4.2090000000000005</v>
      </c>
      <c r="M2132" s="9">
        <f t="shared" si="510"/>
        <v>3.8137500000000002</v>
      </c>
      <c r="N2132" s="9">
        <f t="shared" si="511"/>
        <v>3.6581666666666668</v>
      </c>
      <c r="O2132" s="9">
        <f t="shared" si="512"/>
        <v>3.6452500000000003</v>
      </c>
      <c r="P2132" s="9">
        <f t="shared" si="513"/>
        <v>3.6752500000000001</v>
      </c>
      <c r="Q2132" s="9"/>
      <c r="R2132" s="8">
        <v>37062</v>
      </c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3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>
        <v>3.734</v>
      </c>
      <c r="DQ2132" s="2">
        <v>3.8090000000000002</v>
      </c>
      <c r="DR2132" s="2">
        <v>3.8540000000000001</v>
      </c>
      <c r="DS2132" s="2">
        <v>3.903</v>
      </c>
      <c r="DT2132" s="2">
        <v>4.1070000000000002</v>
      </c>
      <c r="DU2132" s="2">
        <v>4.3070000000000004</v>
      </c>
      <c r="DV2132" s="2">
        <v>4.3719999999999999</v>
      </c>
      <c r="DW2132" s="2">
        <v>4.2320000000000002</v>
      </c>
      <c r="DX2132" s="2">
        <v>4.0270000000000001</v>
      </c>
      <c r="DY2132" s="2">
        <v>3.597</v>
      </c>
      <c r="DZ2132" s="2">
        <v>3.5369999999999999</v>
      </c>
      <c r="EA2132" s="2">
        <v>3.5819999999999999</v>
      </c>
      <c r="EB2132" s="2">
        <v>3.6269999999999998</v>
      </c>
      <c r="EC2132" s="2">
        <v>3.6509999999999998</v>
      </c>
      <c r="ED2132" s="2">
        <v>3.6640000000000001</v>
      </c>
      <c r="EE2132" s="2">
        <v>3.6859999999999999</v>
      </c>
      <c r="EF2132" s="2">
        <v>3.8260000000000001</v>
      </c>
      <c r="EG2132" s="2">
        <v>3.964</v>
      </c>
      <c r="EH2132" s="2">
        <v>4.024</v>
      </c>
      <c r="EI2132" s="2">
        <v>3.907</v>
      </c>
      <c r="EJ2132" s="2">
        <v>3.7690000000000001</v>
      </c>
      <c r="EK2132" s="2">
        <v>3.4569999999999999</v>
      </c>
      <c r="EL2132" s="2">
        <v>3.4329999999999998</v>
      </c>
      <c r="EM2132" s="2">
        <v>3.4740000000000002</v>
      </c>
      <c r="EN2132" s="2">
        <v>3.5219999999999998</v>
      </c>
      <c r="EO2132" s="2">
        <v>3.5510000000000002</v>
      </c>
      <c r="EP2132" s="2">
        <v>3.5659999999999998</v>
      </c>
      <c r="EQ2132" s="2">
        <v>3.59</v>
      </c>
      <c r="ER2132" s="2">
        <v>3.73</v>
      </c>
      <c r="ES2132" s="2">
        <v>3.875</v>
      </c>
      <c r="ET2132" s="2">
        <v>3.93</v>
      </c>
      <c r="EU2132" s="2">
        <v>3.8119999999999998</v>
      </c>
      <c r="EV2132" s="2">
        <v>3.6789999999999998</v>
      </c>
      <c r="EW2132" s="2">
        <v>3.464</v>
      </c>
      <c r="EX2132" s="2">
        <v>3.4540000000000002</v>
      </c>
      <c r="EY2132" s="2">
        <v>3.49</v>
      </c>
      <c r="EZ2132" s="2">
        <v>3.5169999999999999</v>
      </c>
      <c r="FA2132" s="2">
        <v>3.5659999999999998</v>
      </c>
      <c r="FB2132" s="2">
        <v>3.581</v>
      </c>
      <c r="FC2132" s="2">
        <v>3.61</v>
      </c>
      <c r="FD2132" s="2">
        <v>3.75</v>
      </c>
      <c r="FE2132" s="2">
        <v>3.89</v>
      </c>
      <c r="FF2132" s="2">
        <v>3.96</v>
      </c>
      <c r="FG2132" s="2">
        <v>3.8420000000000001</v>
      </c>
      <c r="FH2132" s="2">
        <v>3.7090000000000001</v>
      </c>
      <c r="FI2132" s="2">
        <v>3.4940000000000002</v>
      </c>
      <c r="FJ2132" s="2">
        <v>3.484</v>
      </c>
      <c r="FK2132" s="2">
        <v>3.52</v>
      </c>
      <c r="FL2132" s="2">
        <v>3.5470000000000002</v>
      </c>
      <c r="FM2132" s="2">
        <v>3.5960000000000001</v>
      </c>
      <c r="FN2132" s="2">
        <v>3.6110000000000002</v>
      </c>
      <c r="FO2132" s="2">
        <v>3.64</v>
      </c>
      <c r="FP2132" s="2">
        <v>3.78</v>
      </c>
      <c r="FQ2132" s="2">
        <v>3.92</v>
      </c>
      <c r="FR2132" s="2">
        <v>4</v>
      </c>
      <c r="FS2132" s="2">
        <v>3.8820000000000001</v>
      </c>
      <c r="FT2132" s="2">
        <v>3.7490000000000001</v>
      </c>
      <c r="FU2132" s="2">
        <v>3.5339999999999998</v>
      </c>
      <c r="FV2132" s="2">
        <v>3.524</v>
      </c>
      <c r="FW2132" s="2">
        <v>3.56</v>
      </c>
      <c r="FX2132" s="2">
        <v>3.5870000000000002</v>
      </c>
      <c r="FY2132" s="2">
        <v>3.6360000000000001</v>
      </c>
      <c r="FZ2132" s="2">
        <v>3.6509999999999998</v>
      </c>
      <c r="GA2132" s="2">
        <v>3.68</v>
      </c>
      <c r="GB2132" s="2">
        <v>3.82</v>
      </c>
      <c r="GC2132" s="2">
        <v>3.96</v>
      </c>
      <c r="GD2132" s="2">
        <v>4.05</v>
      </c>
      <c r="GE2132" s="2">
        <v>3.9319999999999999</v>
      </c>
      <c r="GF2132" s="2">
        <v>3.7989999999999999</v>
      </c>
      <c r="GG2132" s="2">
        <v>3.5840000000000001</v>
      </c>
      <c r="GH2132" s="2">
        <v>3.5739999999999998</v>
      </c>
      <c r="GI2132" s="2">
        <v>3.61</v>
      </c>
      <c r="GJ2132" s="2"/>
      <c r="GK2132" s="2"/>
      <c r="GL2132" s="2"/>
      <c r="GM2132" s="2"/>
      <c r="GN2132" s="2"/>
      <c r="GO2132" s="2"/>
      <c r="GP2132" s="2"/>
      <c r="GQ2132" s="2"/>
    </row>
    <row r="2133" spans="1:199" x14ac:dyDescent="0.2">
      <c r="A2133" s="36">
        <f t="shared" si="514"/>
        <v>4</v>
      </c>
      <c r="B2133" s="36">
        <f t="shared" si="515"/>
        <v>6</v>
      </c>
      <c r="C2133" s="1">
        <v>37063</v>
      </c>
      <c r="D2133">
        <f t="shared" si="516"/>
        <v>6</v>
      </c>
      <c r="E2133">
        <f t="shared" si="517"/>
        <v>2001</v>
      </c>
      <c r="F2133" s="21">
        <f t="shared" si="504"/>
        <v>0.39084999999999992</v>
      </c>
      <c r="G2133" s="21">
        <f t="shared" si="507"/>
        <v>-0.16725000000000056</v>
      </c>
      <c r="H2133" s="21">
        <f t="shared" si="508"/>
        <v>-1.6166666666666885E-2</v>
      </c>
      <c r="I2133" s="21">
        <f t="shared" si="509"/>
        <v>-0.18341666666666745</v>
      </c>
      <c r="J2133" s="23">
        <f>VLOOKUP(C2133,'Nymex hist.'!A:B,2,0)</f>
        <v>3.7469999999999999</v>
      </c>
      <c r="K2133" s="23">
        <f t="shared" si="506"/>
        <v>3.8287499999999999</v>
      </c>
      <c r="L2133" s="23">
        <f t="shared" si="505"/>
        <v>4.2195999999999998</v>
      </c>
      <c r="M2133" s="23">
        <f t="shared" si="510"/>
        <v>3.8274166666666676</v>
      </c>
      <c r="N2133" s="23">
        <f t="shared" si="511"/>
        <v>3.660166666666667</v>
      </c>
      <c r="O2133" s="23">
        <f t="shared" si="512"/>
        <v>3.6440000000000001</v>
      </c>
      <c r="P2133" s="23">
        <f t="shared" si="513"/>
        <v>3.669</v>
      </c>
      <c r="R2133" s="30">
        <v>37063</v>
      </c>
      <c r="S2133" s="32"/>
      <c r="T2133" s="32"/>
      <c r="U2133" s="32"/>
      <c r="V2133" s="32"/>
      <c r="W2133" s="32"/>
      <c r="X2133" s="32"/>
      <c r="Y2133" s="32"/>
      <c r="Z2133" s="32"/>
      <c r="AA2133" s="32"/>
      <c r="AB2133" s="32"/>
      <c r="AC2133" s="32"/>
      <c r="AD2133" s="32"/>
      <c r="AE2133" s="32"/>
      <c r="AF2133" s="32"/>
      <c r="AG2133" s="32"/>
      <c r="AH2133" s="32"/>
      <c r="AI2133" s="32"/>
      <c r="AJ2133" s="34"/>
      <c r="AK2133" s="32"/>
      <c r="AL2133" s="32"/>
      <c r="AM2133" s="32"/>
      <c r="AN2133" s="32"/>
      <c r="AO2133" s="32"/>
      <c r="AP2133" s="32"/>
      <c r="AQ2133" s="32"/>
      <c r="AR2133" s="32"/>
      <c r="AS2133" s="32"/>
      <c r="AT2133" s="32"/>
      <c r="AU2133" s="32"/>
      <c r="AV2133" s="32"/>
      <c r="AW2133" s="32"/>
      <c r="AX2133" s="32"/>
      <c r="AY2133" s="32"/>
      <c r="AZ2133" s="32"/>
      <c r="BA2133" s="32"/>
      <c r="BB2133" s="32"/>
      <c r="BC2133" s="32"/>
      <c r="BD2133" s="32"/>
      <c r="BE2133" s="32"/>
      <c r="BF2133" s="32"/>
      <c r="BG2133" s="32"/>
      <c r="BH2133" s="32"/>
      <c r="BI2133" s="32"/>
      <c r="BJ2133" s="32"/>
      <c r="BK2133" s="32"/>
      <c r="BL2133" s="32"/>
      <c r="BM2133" s="32"/>
      <c r="BN2133" s="32"/>
      <c r="BO2133" s="32"/>
      <c r="BP2133" s="32"/>
      <c r="BQ2133" s="32"/>
      <c r="BR2133" s="32"/>
      <c r="BS2133" s="32"/>
      <c r="BT2133" s="32"/>
      <c r="BU2133" s="32"/>
      <c r="BV2133" s="32"/>
      <c r="BW2133" s="32"/>
      <c r="BX2133" s="32"/>
      <c r="BY2133" s="32"/>
      <c r="BZ2133" s="32"/>
      <c r="CA2133" s="32"/>
      <c r="CB2133" s="32"/>
      <c r="CC2133" s="32"/>
      <c r="CD2133" s="32"/>
      <c r="CE2133" s="32"/>
      <c r="CF2133" s="32"/>
      <c r="CG2133" s="32"/>
      <c r="CH2133" s="32"/>
      <c r="CI2133" s="32"/>
      <c r="CJ2133" s="32"/>
      <c r="CK2133" s="32"/>
      <c r="CL2133" s="32"/>
      <c r="CM2133" s="32"/>
      <c r="CN2133" s="32"/>
      <c r="CO2133" s="32"/>
      <c r="CP2133" s="32"/>
      <c r="CQ2133" s="32"/>
      <c r="CR2133" s="32"/>
      <c r="CS2133" s="32"/>
      <c r="CT2133" s="32"/>
      <c r="CU2133" s="32"/>
      <c r="CV2133" s="32"/>
      <c r="CW2133" s="32"/>
      <c r="CX2133" s="32"/>
      <c r="CY2133" s="32"/>
      <c r="CZ2133" s="32"/>
      <c r="DA2133" s="32"/>
      <c r="DB2133" s="32"/>
      <c r="DC2133" s="32"/>
      <c r="DD2133" s="32"/>
      <c r="DE2133" s="32"/>
      <c r="DF2133" s="32"/>
      <c r="DG2133" s="32"/>
      <c r="DH2133" s="32"/>
      <c r="DI2133" s="32"/>
      <c r="DJ2133" s="32"/>
      <c r="DK2133" s="32"/>
      <c r="DL2133" s="32"/>
      <c r="DM2133" s="32"/>
      <c r="DN2133" s="32"/>
      <c r="DO2133" s="32"/>
      <c r="DP2133" s="32">
        <v>3.7469999999999999</v>
      </c>
      <c r="DQ2133" s="32">
        <v>3.81</v>
      </c>
      <c r="DR2133" s="32">
        <v>3.8530000000000002</v>
      </c>
      <c r="DS2133" s="32">
        <v>3.9049999999999998</v>
      </c>
      <c r="DT2133" s="32">
        <v>4.1120000000000001</v>
      </c>
      <c r="DU2133" s="32">
        <v>4.3150000000000004</v>
      </c>
      <c r="DV2133" s="32">
        <v>4.3819999999999997</v>
      </c>
      <c r="DW2133" s="32">
        <v>4.2469999999999999</v>
      </c>
      <c r="DX2133" s="32">
        <v>4.0419999999999998</v>
      </c>
      <c r="DY2133" s="32">
        <v>3.6120000000000001</v>
      </c>
      <c r="DZ2133" s="32">
        <v>3.552</v>
      </c>
      <c r="EA2133" s="32">
        <v>3.597</v>
      </c>
      <c r="EB2133" s="32">
        <v>3.6419999999999999</v>
      </c>
      <c r="EC2133" s="32">
        <v>3.6659999999999999</v>
      </c>
      <c r="ED2133" s="32">
        <v>3.6789999999999998</v>
      </c>
      <c r="EE2133" s="32">
        <v>3.7010000000000001</v>
      </c>
      <c r="EF2133" s="32">
        <v>3.8370000000000002</v>
      </c>
      <c r="EG2133" s="32">
        <v>3.972</v>
      </c>
      <c r="EH2133" s="32">
        <v>4.032</v>
      </c>
      <c r="EI2133" s="32">
        <v>3.915</v>
      </c>
      <c r="EJ2133" s="32">
        <v>3.7770000000000001</v>
      </c>
      <c r="EK2133" s="32">
        <v>3.4569999999999999</v>
      </c>
      <c r="EL2133" s="32">
        <v>3.4329999999999998</v>
      </c>
      <c r="EM2133" s="32">
        <v>3.4740000000000002</v>
      </c>
      <c r="EN2133" s="32">
        <v>3.5219999999999998</v>
      </c>
      <c r="EO2133" s="32">
        <v>3.5510000000000002</v>
      </c>
      <c r="EP2133" s="32">
        <v>3.5659999999999998</v>
      </c>
      <c r="EQ2133" s="32">
        <v>3.59</v>
      </c>
      <c r="ER2133" s="32">
        <v>3.73</v>
      </c>
      <c r="ES2133" s="32">
        <v>3.875</v>
      </c>
      <c r="ET2133" s="32">
        <v>3.93</v>
      </c>
      <c r="EU2133" s="32">
        <v>3.8119999999999998</v>
      </c>
      <c r="EV2133" s="32">
        <v>3.6789999999999998</v>
      </c>
      <c r="EW2133" s="32">
        <v>3.4590000000000001</v>
      </c>
      <c r="EX2133" s="32">
        <v>3.4489999999999998</v>
      </c>
      <c r="EY2133" s="32">
        <v>3.4849999999999999</v>
      </c>
      <c r="EZ2133" s="32">
        <v>3.5169999999999999</v>
      </c>
      <c r="FA2133" s="32">
        <v>3.5659999999999998</v>
      </c>
      <c r="FB2133" s="32">
        <v>3.581</v>
      </c>
      <c r="FC2133" s="32">
        <v>3.61</v>
      </c>
      <c r="FD2133" s="32">
        <v>3.75</v>
      </c>
      <c r="FE2133" s="32">
        <v>3.89</v>
      </c>
      <c r="FF2133" s="32">
        <v>3.9550000000000001</v>
      </c>
      <c r="FG2133" s="32">
        <v>3.8370000000000002</v>
      </c>
      <c r="FH2133" s="32">
        <v>3.7040000000000002</v>
      </c>
      <c r="FI2133" s="32">
        <v>3.484</v>
      </c>
      <c r="FJ2133" s="32">
        <v>3.4740000000000002</v>
      </c>
      <c r="FK2133" s="32">
        <v>3.51</v>
      </c>
      <c r="FL2133" s="32">
        <v>3.5419999999999998</v>
      </c>
      <c r="FM2133" s="32">
        <v>3.5910000000000002</v>
      </c>
      <c r="FN2133" s="32">
        <v>3.6059999999999999</v>
      </c>
      <c r="FO2133" s="32">
        <v>3.6349999999999998</v>
      </c>
      <c r="FP2133" s="32">
        <v>3.7749999999999999</v>
      </c>
      <c r="FQ2133" s="32">
        <v>3.915</v>
      </c>
      <c r="FR2133" s="32">
        <v>3.99</v>
      </c>
      <c r="FS2133" s="32">
        <v>3.8719999999999999</v>
      </c>
      <c r="FT2133" s="32">
        <v>3.7389999999999999</v>
      </c>
      <c r="FU2133" s="32">
        <v>3.5190000000000001</v>
      </c>
      <c r="FV2133" s="32">
        <v>3.5089999999999999</v>
      </c>
      <c r="FW2133" s="32">
        <v>3.5449999999999999</v>
      </c>
      <c r="FX2133" s="32">
        <v>3.577</v>
      </c>
      <c r="FY2133" s="32">
        <v>3.6259999999999999</v>
      </c>
      <c r="FZ2133" s="32">
        <v>3.641</v>
      </c>
      <c r="GA2133" s="32">
        <v>3.67</v>
      </c>
      <c r="GB2133" s="32">
        <v>3.81</v>
      </c>
      <c r="GC2133" s="32">
        <v>3.95</v>
      </c>
      <c r="GD2133" s="32">
        <v>4.04</v>
      </c>
      <c r="GE2133" s="32">
        <v>3.9220000000000002</v>
      </c>
      <c r="GF2133" s="32">
        <v>3.7890000000000001</v>
      </c>
      <c r="GG2133" s="32">
        <v>3.569</v>
      </c>
      <c r="GH2133" s="32">
        <v>3.5590000000000002</v>
      </c>
      <c r="GI2133" s="32">
        <v>3.5950000000000002</v>
      </c>
      <c r="GJ2133" s="32"/>
      <c r="GK2133" s="32"/>
      <c r="GL2133" s="32"/>
      <c r="GM2133" s="32"/>
      <c r="GN2133" s="32"/>
      <c r="GO2133" s="32"/>
      <c r="GP2133" s="32"/>
      <c r="GQ2133" s="32"/>
    </row>
    <row r="2134" spans="1:199" customFormat="1" hidden="1" x14ac:dyDescent="0.2">
      <c r="A2134">
        <f t="shared" si="514"/>
        <v>5</v>
      </c>
      <c r="B2134">
        <f t="shared" si="515"/>
        <v>6</v>
      </c>
      <c r="C2134" s="1">
        <v>37064</v>
      </c>
      <c r="D2134">
        <f t="shared" si="516"/>
        <v>6</v>
      </c>
      <c r="E2134">
        <f t="shared" si="517"/>
        <v>2001</v>
      </c>
      <c r="F2134" s="17">
        <f t="shared" si="504"/>
        <v>0.41825000000000001</v>
      </c>
      <c r="G2134" s="16">
        <f t="shared" si="507"/>
        <v>-0.18608333333333338</v>
      </c>
      <c r="H2134" s="16">
        <f t="shared" si="508"/>
        <v>-2.1749999999999492E-2</v>
      </c>
      <c r="I2134" s="16">
        <f t="shared" si="509"/>
        <v>-0.20783333333333287</v>
      </c>
      <c r="J2134" s="7">
        <f>VLOOKUP(C2134,'Nymex hist.'!A:B,2,0)</f>
        <v>3.742</v>
      </c>
      <c r="K2134" s="11">
        <f t="shared" si="506"/>
        <v>3.8217500000000002</v>
      </c>
      <c r="L2134" s="11">
        <f t="shared" si="505"/>
        <v>4.24</v>
      </c>
      <c r="M2134" s="9">
        <f t="shared" si="510"/>
        <v>3.851833333333333</v>
      </c>
      <c r="N2134" s="9">
        <f t="shared" si="511"/>
        <v>3.6657499999999996</v>
      </c>
      <c r="O2134" s="9">
        <f t="shared" si="512"/>
        <v>3.6440000000000001</v>
      </c>
      <c r="P2134" s="9">
        <f t="shared" si="513"/>
        <v>3.669</v>
      </c>
      <c r="Q2134" s="9"/>
      <c r="R2134" s="8">
        <v>37064</v>
      </c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3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>
        <v>3.742</v>
      </c>
      <c r="DQ2134" s="2">
        <v>3.802</v>
      </c>
      <c r="DR2134" s="2">
        <v>3.8450000000000002</v>
      </c>
      <c r="DS2134" s="2">
        <v>3.8980000000000001</v>
      </c>
      <c r="DT2134" s="2">
        <v>4.1210000000000004</v>
      </c>
      <c r="DU2134" s="2">
        <v>4.3360000000000003</v>
      </c>
      <c r="DV2134" s="2">
        <v>4.4059999999999997</v>
      </c>
      <c r="DW2134" s="2">
        <v>4.2709999999999999</v>
      </c>
      <c r="DX2134" s="2">
        <v>4.0659999999999998</v>
      </c>
      <c r="DY2134" s="2">
        <v>3.6360000000000001</v>
      </c>
      <c r="DZ2134" s="2">
        <v>3.5760000000000001</v>
      </c>
      <c r="EA2134" s="2">
        <v>3.621</v>
      </c>
      <c r="EB2134" s="2">
        <v>3.6659999999999999</v>
      </c>
      <c r="EC2134" s="2">
        <v>3.6909999999999998</v>
      </c>
      <c r="ED2134" s="2">
        <v>3.7040000000000002</v>
      </c>
      <c r="EE2134" s="2">
        <v>3.726</v>
      </c>
      <c r="EF2134" s="2">
        <v>3.8620000000000001</v>
      </c>
      <c r="EG2134" s="2">
        <v>3.9969999999999999</v>
      </c>
      <c r="EH2134" s="2">
        <v>4.0570000000000004</v>
      </c>
      <c r="EI2134" s="2">
        <v>3.9369999999999998</v>
      </c>
      <c r="EJ2134" s="2">
        <v>3.7919999999999998</v>
      </c>
      <c r="EK2134" s="2">
        <v>3.4620000000000002</v>
      </c>
      <c r="EL2134" s="2">
        <v>3.4329999999999998</v>
      </c>
      <c r="EM2134" s="2">
        <v>3.4740000000000002</v>
      </c>
      <c r="EN2134" s="2">
        <v>3.5219999999999998</v>
      </c>
      <c r="EO2134" s="2">
        <v>3.5510000000000002</v>
      </c>
      <c r="EP2134" s="2">
        <v>3.5659999999999998</v>
      </c>
      <c r="EQ2134" s="2">
        <v>3.59</v>
      </c>
      <c r="ER2134" s="2">
        <v>3.73</v>
      </c>
      <c r="ES2134" s="2">
        <v>3.875</v>
      </c>
      <c r="ET2134" s="2">
        <v>3.93</v>
      </c>
      <c r="EU2134" s="2">
        <v>3.8119999999999998</v>
      </c>
      <c r="EV2134" s="2">
        <v>3.6789999999999998</v>
      </c>
      <c r="EW2134" s="2">
        <v>3.4590000000000001</v>
      </c>
      <c r="EX2134" s="2">
        <v>3.4489999999999998</v>
      </c>
      <c r="EY2134" s="2">
        <v>3.4849999999999999</v>
      </c>
      <c r="EZ2134" s="2">
        <v>3.5169999999999999</v>
      </c>
      <c r="FA2134" s="2">
        <v>3.5659999999999998</v>
      </c>
      <c r="FB2134" s="2">
        <v>3.581</v>
      </c>
      <c r="FC2134" s="2">
        <v>3.61</v>
      </c>
      <c r="FD2134" s="2">
        <v>3.75</v>
      </c>
      <c r="FE2134" s="2">
        <v>3.89</v>
      </c>
      <c r="FF2134" s="2">
        <v>3.9550000000000001</v>
      </c>
      <c r="FG2134" s="2">
        <v>3.8370000000000002</v>
      </c>
      <c r="FH2134" s="2">
        <v>3.7040000000000002</v>
      </c>
      <c r="FI2134" s="2">
        <v>3.484</v>
      </c>
      <c r="FJ2134" s="2">
        <v>3.4740000000000002</v>
      </c>
      <c r="FK2134" s="2">
        <v>3.51</v>
      </c>
      <c r="FL2134" s="2">
        <v>3.5419999999999998</v>
      </c>
      <c r="FM2134" s="2">
        <v>3.5910000000000002</v>
      </c>
      <c r="FN2134" s="2">
        <v>3.6059999999999999</v>
      </c>
      <c r="FO2134" s="2">
        <v>3.6349999999999998</v>
      </c>
      <c r="FP2134" s="2">
        <v>3.7749999999999999</v>
      </c>
      <c r="FQ2134" s="2">
        <v>3.915</v>
      </c>
      <c r="FR2134" s="2">
        <v>3.99</v>
      </c>
      <c r="FS2134" s="2">
        <v>3.8719999999999999</v>
      </c>
      <c r="FT2134" s="2">
        <v>3.7389999999999999</v>
      </c>
      <c r="FU2134" s="2">
        <v>3.5190000000000001</v>
      </c>
      <c r="FV2134" s="2">
        <v>3.5089999999999999</v>
      </c>
      <c r="FW2134" s="2">
        <v>3.5449999999999999</v>
      </c>
      <c r="FX2134" s="2">
        <v>3.577</v>
      </c>
      <c r="FY2134" s="2">
        <v>3.6259999999999999</v>
      </c>
      <c r="FZ2134" s="2">
        <v>3.641</v>
      </c>
      <c r="GA2134" s="2">
        <v>3.67</v>
      </c>
      <c r="GB2134" s="2">
        <v>3.81</v>
      </c>
      <c r="GC2134" s="2">
        <v>3.95</v>
      </c>
      <c r="GD2134" s="2">
        <v>4.0350000000000001</v>
      </c>
      <c r="GE2134" s="2">
        <v>3.9169999999999998</v>
      </c>
      <c r="GF2134" s="2">
        <v>3.7839999999999998</v>
      </c>
      <c r="GG2134" s="2">
        <v>3.5640000000000001</v>
      </c>
      <c r="GH2134" s="2">
        <v>3.5539999999999998</v>
      </c>
      <c r="GI2134" s="2">
        <v>3.59</v>
      </c>
      <c r="GJ2134" s="2"/>
      <c r="GK2134" s="2"/>
      <c r="GL2134" s="2"/>
      <c r="GM2134" s="2"/>
      <c r="GN2134" s="2"/>
      <c r="GO2134" s="2"/>
      <c r="GP2134" s="2"/>
      <c r="GQ2134" s="2"/>
    </row>
    <row r="2135" spans="1:199" customFormat="1" hidden="1" x14ac:dyDescent="0.2">
      <c r="A2135">
        <f t="shared" si="514"/>
        <v>1</v>
      </c>
      <c r="B2135">
        <f t="shared" si="515"/>
        <v>6</v>
      </c>
      <c r="C2135" s="1">
        <v>37067</v>
      </c>
      <c r="D2135">
        <f t="shared" si="516"/>
        <v>6</v>
      </c>
      <c r="E2135">
        <f t="shared" si="517"/>
        <v>2001</v>
      </c>
      <c r="F2135" s="17">
        <f t="shared" si="504"/>
        <v>0.48824999999999985</v>
      </c>
      <c r="G2135" s="16">
        <f t="shared" si="507"/>
        <v>-0.13400000000000034</v>
      </c>
      <c r="H2135" s="16">
        <f t="shared" si="508"/>
        <v>-1.4250000000000096E-2</v>
      </c>
      <c r="I2135" s="16">
        <f t="shared" si="509"/>
        <v>-0.14825000000000044</v>
      </c>
      <c r="J2135" s="7">
        <f>VLOOKUP(C2135,'Nymex hist.'!A:B,2,0)</f>
        <v>3.4460000000000002</v>
      </c>
      <c r="K2135" s="11">
        <f t="shared" si="506"/>
        <v>3.5437500000000002</v>
      </c>
      <c r="L2135" s="11">
        <f t="shared" si="505"/>
        <v>4.032</v>
      </c>
      <c r="M2135" s="9">
        <f t="shared" si="510"/>
        <v>3.7202500000000001</v>
      </c>
      <c r="N2135" s="9">
        <f t="shared" si="511"/>
        <v>3.5862499999999997</v>
      </c>
      <c r="O2135" s="9">
        <f t="shared" si="512"/>
        <v>3.5719999999999996</v>
      </c>
      <c r="P2135" s="9">
        <f t="shared" si="513"/>
        <v>3.6020000000000003</v>
      </c>
      <c r="Q2135" s="9"/>
      <c r="R2135" s="8">
        <v>37067</v>
      </c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3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>
        <v>3.4460000000000002</v>
      </c>
      <c r="DQ2135" s="2">
        <v>3.5209999999999999</v>
      </c>
      <c r="DR2135" s="2">
        <v>3.573</v>
      </c>
      <c r="DS2135" s="2">
        <v>3.6349999999999998</v>
      </c>
      <c r="DT2135" s="2">
        <v>3.8849999999999998</v>
      </c>
      <c r="DU2135" s="2">
        <v>4.125</v>
      </c>
      <c r="DV2135" s="2">
        <v>4.2</v>
      </c>
      <c r="DW2135" s="2">
        <v>4.0750000000000002</v>
      </c>
      <c r="DX2135" s="2">
        <v>3.875</v>
      </c>
      <c r="DY2135" s="2">
        <v>3.5</v>
      </c>
      <c r="DZ2135" s="2">
        <v>3.46</v>
      </c>
      <c r="EA2135" s="2">
        <v>3.5049999999999999</v>
      </c>
      <c r="EB2135" s="2">
        <v>3.5550000000000002</v>
      </c>
      <c r="EC2135" s="2">
        <v>3.58</v>
      </c>
      <c r="ED2135" s="2">
        <v>3.593</v>
      </c>
      <c r="EE2135" s="2">
        <v>3.62</v>
      </c>
      <c r="EF2135" s="2">
        <v>3.77</v>
      </c>
      <c r="EG2135" s="2">
        <v>3.91</v>
      </c>
      <c r="EH2135" s="2">
        <v>3.97</v>
      </c>
      <c r="EI2135" s="2">
        <v>3.85</v>
      </c>
      <c r="EJ2135" s="2">
        <v>3.7050000000000001</v>
      </c>
      <c r="EK2135" s="2">
        <v>3.3849999999999998</v>
      </c>
      <c r="EL2135" s="2">
        <v>3.3559999999999999</v>
      </c>
      <c r="EM2135" s="2">
        <v>3.3969999999999998</v>
      </c>
      <c r="EN2135" s="2">
        <v>3.4449999999999998</v>
      </c>
      <c r="EO2135" s="2">
        <v>3.4740000000000002</v>
      </c>
      <c r="EP2135" s="2">
        <v>3.4889999999999999</v>
      </c>
      <c r="EQ2135" s="2">
        <v>3.5129999999999999</v>
      </c>
      <c r="ER2135" s="2">
        <v>3.653</v>
      </c>
      <c r="ES2135" s="2">
        <v>3.798</v>
      </c>
      <c r="ET2135" s="2">
        <v>3.8530000000000002</v>
      </c>
      <c r="EU2135" s="2">
        <v>3.7349999999999999</v>
      </c>
      <c r="EV2135" s="2">
        <v>3.6019999999999999</v>
      </c>
      <c r="EW2135" s="2">
        <v>3.3820000000000001</v>
      </c>
      <c r="EX2135" s="2">
        <v>3.3719999999999999</v>
      </c>
      <c r="EY2135" s="2">
        <v>3.4079999999999999</v>
      </c>
      <c r="EZ2135" s="2">
        <v>3.45</v>
      </c>
      <c r="FA2135" s="2">
        <v>3.4990000000000001</v>
      </c>
      <c r="FB2135" s="2">
        <v>3.5139999999999998</v>
      </c>
      <c r="FC2135" s="2">
        <v>3.5430000000000001</v>
      </c>
      <c r="FD2135" s="2">
        <v>3.6829999999999998</v>
      </c>
      <c r="FE2135" s="2">
        <v>3.823</v>
      </c>
      <c r="FF2135" s="2">
        <v>3.883</v>
      </c>
      <c r="FG2135" s="2">
        <v>3.7650000000000001</v>
      </c>
      <c r="FH2135" s="2">
        <v>3.6320000000000001</v>
      </c>
      <c r="FI2135" s="2">
        <v>3.4119999999999999</v>
      </c>
      <c r="FJ2135" s="2">
        <v>3.4020000000000001</v>
      </c>
      <c r="FK2135" s="2">
        <v>3.4380000000000002</v>
      </c>
      <c r="FL2135" s="2">
        <v>3.48</v>
      </c>
      <c r="FM2135" s="2">
        <v>3.5289999999999999</v>
      </c>
      <c r="FN2135" s="2">
        <v>3.544</v>
      </c>
      <c r="FO2135" s="2">
        <v>3.573</v>
      </c>
      <c r="FP2135" s="2">
        <v>3.7130000000000001</v>
      </c>
      <c r="FQ2135" s="2">
        <v>3.8530000000000002</v>
      </c>
      <c r="FR2135" s="2">
        <v>3.923</v>
      </c>
      <c r="FS2135" s="2">
        <v>3.8050000000000002</v>
      </c>
      <c r="FT2135" s="2">
        <v>3.6720000000000002</v>
      </c>
      <c r="FU2135" s="2">
        <v>3.452</v>
      </c>
      <c r="FV2135" s="2">
        <v>3.4420000000000002</v>
      </c>
      <c r="FW2135" s="2">
        <v>3.4780000000000002</v>
      </c>
      <c r="FX2135" s="2">
        <v>3.52</v>
      </c>
      <c r="FY2135" s="2">
        <v>3.569</v>
      </c>
      <c r="FZ2135" s="2">
        <v>3.5840000000000001</v>
      </c>
      <c r="GA2135" s="2">
        <v>3.613</v>
      </c>
      <c r="GB2135" s="2">
        <v>3.7530000000000001</v>
      </c>
      <c r="GC2135" s="2">
        <v>3.8929999999999998</v>
      </c>
      <c r="GD2135" s="2">
        <v>3.9729999999999999</v>
      </c>
      <c r="GE2135" s="2">
        <v>3.855</v>
      </c>
      <c r="GF2135" s="2">
        <v>3.722</v>
      </c>
      <c r="GG2135" s="2">
        <v>3.5019999999999998</v>
      </c>
      <c r="GH2135" s="2">
        <v>3.492</v>
      </c>
      <c r="GI2135" s="2">
        <v>3.528</v>
      </c>
      <c r="GJ2135" s="2"/>
      <c r="GK2135" s="2"/>
      <c r="GL2135" s="2"/>
      <c r="GM2135" s="2"/>
      <c r="GN2135" s="2"/>
      <c r="GO2135" s="2"/>
      <c r="GP2135" s="2"/>
      <c r="GQ2135" s="2"/>
    </row>
    <row r="2136" spans="1:199" customFormat="1" hidden="1" x14ac:dyDescent="0.2">
      <c r="A2136">
        <f t="shared" si="514"/>
        <v>2</v>
      </c>
      <c r="B2136">
        <f t="shared" si="515"/>
        <v>6</v>
      </c>
      <c r="C2136" s="1">
        <v>37068</v>
      </c>
      <c r="D2136">
        <f t="shared" si="516"/>
        <v>6</v>
      </c>
      <c r="E2136">
        <f t="shared" si="517"/>
        <v>2001</v>
      </c>
      <c r="F2136" s="17">
        <f t="shared" si="504"/>
        <v>0.51445000000000007</v>
      </c>
      <c r="G2136" s="16">
        <f t="shared" si="507"/>
        <v>-0.13100000000000023</v>
      </c>
      <c r="H2136" s="16">
        <f t="shared" si="508"/>
        <v>-1.425000000000054E-2</v>
      </c>
      <c r="I2136" s="16">
        <f t="shared" si="509"/>
        <v>-0.14525000000000077</v>
      </c>
      <c r="J2136" s="7">
        <f>VLOOKUP(C2136,'Nymex hist.'!A:B,2,0)</f>
        <v>3.3969999999999998</v>
      </c>
      <c r="K2136" s="11">
        <f t="shared" si="506"/>
        <v>3.5027499999999998</v>
      </c>
      <c r="L2136" s="11">
        <f t="shared" si="505"/>
        <v>4.0171999999999999</v>
      </c>
      <c r="M2136" s="9">
        <f t="shared" si="510"/>
        <v>3.7272500000000002</v>
      </c>
      <c r="N2136" s="9">
        <f t="shared" si="511"/>
        <v>3.5962499999999999</v>
      </c>
      <c r="O2136" s="9">
        <f t="shared" si="512"/>
        <v>3.5819999999999994</v>
      </c>
      <c r="P2136" s="9">
        <f t="shared" si="513"/>
        <v>3.6120000000000001</v>
      </c>
      <c r="Q2136" s="9"/>
      <c r="R2136" s="8">
        <v>37068</v>
      </c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3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>
        <v>3.3969999999999998</v>
      </c>
      <c r="DQ2136" s="2">
        <v>3.4790000000000001</v>
      </c>
      <c r="DR2136" s="2">
        <v>3.5350000000000001</v>
      </c>
      <c r="DS2136" s="2">
        <v>3.6</v>
      </c>
      <c r="DT2136" s="2">
        <v>3.86</v>
      </c>
      <c r="DU2136" s="2">
        <v>4.1100000000000003</v>
      </c>
      <c r="DV2136" s="2">
        <v>4.1879999999999997</v>
      </c>
      <c r="DW2136" s="2">
        <v>4.0629999999999997</v>
      </c>
      <c r="DX2136" s="2">
        <v>3.8650000000000002</v>
      </c>
      <c r="DY2136" s="2">
        <v>3.51</v>
      </c>
      <c r="DZ2136" s="2">
        <v>3.4750000000000001</v>
      </c>
      <c r="EA2136" s="2">
        <v>3.52</v>
      </c>
      <c r="EB2136" s="2">
        <v>3.57</v>
      </c>
      <c r="EC2136" s="2">
        <v>3.5950000000000002</v>
      </c>
      <c r="ED2136" s="2">
        <v>3.6080000000000001</v>
      </c>
      <c r="EE2136" s="2">
        <v>3.633</v>
      </c>
      <c r="EF2136" s="2">
        <v>3.78</v>
      </c>
      <c r="EG2136" s="2">
        <v>3.92</v>
      </c>
      <c r="EH2136" s="2">
        <v>3.98</v>
      </c>
      <c r="EI2136" s="2">
        <v>3.86</v>
      </c>
      <c r="EJ2136" s="2">
        <v>3.7149999999999999</v>
      </c>
      <c r="EK2136" s="2">
        <v>3.395</v>
      </c>
      <c r="EL2136" s="2">
        <v>3.3660000000000001</v>
      </c>
      <c r="EM2136" s="2">
        <v>3.407</v>
      </c>
      <c r="EN2136" s="2">
        <v>3.4550000000000001</v>
      </c>
      <c r="EO2136" s="2">
        <v>3.484</v>
      </c>
      <c r="EP2136" s="2">
        <v>3.4990000000000001</v>
      </c>
      <c r="EQ2136" s="2">
        <v>3.5230000000000001</v>
      </c>
      <c r="ER2136" s="2">
        <v>3.6629999999999998</v>
      </c>
      <c r="ES2136" s="2">
        <v>3.8079999999999998</v>
      </c>
      <c r="ET2136" s="2">
        <v>3.863</v>
      </c>
      <c r="EU2136" s="2">
        <v>3.7450000000000001</v>
      </c>
      <c r="EV2136" s="2">
        <v>3.6120000000000001</v>
      </c>
      <c r="EW2136" s="2">
        <v>3.3919999999999999</v>
      </c>
      <c r="EX2136" s="2">
        <v>3.3820000000000001</v>
      </c>
      <c r="EY2136" s="2">
        <v>3.4180000000000001</v>
      </c>
      <c r="EZ2136" s="2">
        <v>3.46</v>
      </c>
      <c r="FA2136" s="2">
        <v>3.5089999999999999</v>
      </c>
      <c r="FB2136" s="2">
        <v>3.524</v>
      </c>
      <c r="FC2136" s="2">
        <v>3.5529999999999999</v>
      </c>
      <c r="FD2136" s="2">
        <v>3.6930000000000001</v>
      </c>
      <c r="FE2136" s="2">
        <v>3.8330000000000002</v>
      </c>
      <c r="FF2136" s="2">
        <v>3.8929999999999998</v>
      </c>
      <c r="FG2136" s="2">
        <v>3.7749999999999999</v>
      </c>
      <c r="FH2136" s="2">
        <v>3.6419999999999999</v>
      </c>
      <c r="FI2136" s="2">
        <v>3.4220000000000002</v>
      </c>
      <c r="FJ2136" s="2">
        <v>3.4119999999999999</v>
      </c>
      <c r="FK2136" s="2">
        <v>3.448</v>
      </c>
      <c r="FL2136" s="2">
        <v>3.49</v>
      </c>
      <c r="FM2136" s="2">
        <v>3.5390000000000001</v>
      </c>
      <c r="FN2136" s="2">
        <v>3.5539999999999998</v>
      </c>
      <c r="FO2136" s="2">
        <v>3.5830000000000002</v>
      </c>
      <c r="FP2136" s="2">
        <v>3.7229999999999999</v>
      </c>
      <c r="FQ2136" s="2">
        <v>3.863</v>
      </c>
      <c r="FR2136" s="2">
        <v>3.9329999999999998</v>
      </c>
      <c r="FS2136" s="2">
        <v>3.8149999999999999</v>
      </c>
      <c r="FT2136" s="2">
        <v>3.6819999999999999</v>
      </c>
      <c r="FU2136" s="2">
        <v>3.4620000000000002</v>
      </c>
      <c r="FV2136" s="2">
        <v>3.452</v>
      </c>
      <c r="FW2136" s="2">
        <v>3.488</v>
      </c>
      <c r="FX2136" s="2">
        <v>3.53</v>
      </c>
      <c r="FY2136" s="2">
        <v>3.5790000000000002</v>
      </c>
      <c r="FZ2136" s="2">
        <v>3.5939999999999999</v>
      </c>
      <c r="GA2136" s="2">
        <v>3.6230000000000002</v>
      </c>
      <c r="GB2136" s="2">
        <v>3.7629999999999999</v>
      </c>
      <c r="GC2136" s="2">
        <v>3.903</v>
      </c>
      <c r="GD2136" s="2">
        <v>3.9830000000000001</v>
      </c>
      <c r="GE2136" s="2">
        <v>3.8650000000000002</v>
      </c>
      <c r="GF2136" s="2">
        <v>3.7320000000000002</v>
      </c>
      <c r="GG2136" s="2">
        <v>3.512</v>
      </c>
      <c r="GH2136" s="2">
        <v>3.5019999999999998</v>
      </c>
      <c r="GI2136" s="2">
        <v>3.5379999999999998</v>
      </c>
      <c r="GJ2136" s="2"/>
      <c r="GK2136" s="2"/>
      <c r="GL2136" s="2"/>
      <c r="GM2136" s="2"/>
      <c r="GN2136" s="2"/>
      <c r="GO2136" s="2"/>
      <c r="GP2136" s="2"/>
      <c r="GQ2136" s="2"/>
    </row>
    <row r="2137" spans="1:199" customFormat="1" hidden="1" x14ac:dyDescent="0.2">
      <c r="A2137">
        <f t="shared" si="514"/>
        <v>3</v>
      </c>
      <c r="B2137">
        <f t="shared" si="515"/>
        <v>6</v>
      </c>
      <c r="C2137" s="1">
        <v>37069</v>
      </c>
      <c r="D2137">
        <f t="shared" si="516"/>
        <v>6</v>
      </c>
      <c r="E2137">
        <f t="shared" si="517"/>
        <v>2001</v>
      </c>
      <c r="F2137" s="17">
        <f t="shared" si="504"/>
        <v>0.56855000000000011</v>
      </c>
      <c r="G2137" s="16">
        <f t="shared" si="507"/>
        <v>-0.10199999999999987</v>
      </c>
      <c r="H2137" s="16">
        <f t="shared" si="508"/>
        <v>-1.425000000000054E-2</v>
      </c>
      <c r="I2137" s="16">
        <f t="shared" si="509"/>
        <v>-0.11625000000000041</v>
      </c>
      <c r="J2137" s="7">
        <f>VLOOKUP(C2137,'Nymex hist.'!A:B,2,0)</f>
        <v>3.1819999999999999</v>
      </c>
      <c r="K2137" s="11">
        <f t="shared" si="506"/>
        <v>3.3122499999999997</v>
      </c>
      <c r="L2137" s="11">
        <f t="shared" si="505"/>
        <v>3.8807999999999998</v>
      </c>
      <c r="M2137" s="9">
        <f t="shared" si="510"/>
        <v>3.66825</v>
      </c>
      <c r="N2137" s="9">
        <f t="shared" si="511"/>
        <v>3.5662500000000001</v>
      </c>
      <c r="O2137" s="9">
        <f t="shared" si="512"/>
        <v>3.5519999999999996</v>
      </c>
      <c r="P2137" s="9">
        <f t="shared" si="513"/>
        <v>3.5819999999999994</v>
      </c>
      <c r="Q2137" s="9"/>
      <c r="R2137" s="8">
        <v>37069</v>
      </c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3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>
        <v>3.1819999999999999</v>
      </c>
      <c r="DQ2137" s="2">
        <v>3.286</v>
      </c>
      <c r="DR2137" s="2">
        <v>3.3530000000000002</v>
      </c>
      <c r="DS2137" s="2">
        <v>3.4279999999999999</v>
      </c>
      <c r="DT2137" s="2">
        <v>3.7</v>
      </c>
      <c r="DU2137" s="2">
        <v>3.9649999999999999</v>
      </c>
      <c r="DV2137" s="2">
        <v>4.048</v>
      </c>
      <c r="DW2137" s="2">
        <v>3.9329999999999998</v>
      </c>
      <c r="DX2137" s="2">
        <v>3.758</v>
      </c>
      <c r="DY2137" s="2">
        <v>3.4630000000000001</v>
      </c>
      <c r="DZ2137" s="2">
        <v>3.4329999999999998</v>
      </c>
      <c r="EA2137" s="2">
        <v>3.48</v>
      </c>
      <c r="EB2137" s="2">
        <v>3.532</v>
      </c>
      <c r="EC2137" s="2">
        <v>3.5590000000000002</v>
      </c>
      <c r="ED2137" s="2">
        <v>3.5739999999999998</v>
      </c>
      <c r="EE2137" s="2">
        <v>3.601</v>
      </c>
      <c r="EF2137" s="2">
        <v>3.7480000000000002</v>
      </c>
      <c r="EG2137" s="2">
        <v>3.89</v>
      </c>
      <c r="EH2137" s="2">
        <v>3.95</v>
      </c>
      <c r="EI2137" s="2">
        <v>3.83</v>
      </c>
      <c r="EJ2137" s="2">
        <v>3.6850000000000001</v>
      </c>
      <c r="EK2137" s="2">
        <v>3.3650000000000002</v>
      </c>
      <c r="EL2137" s="2">
        <v>3.3359999999999999</v>
      </c>
      <c r="EM2137" s="2">
        <v>3.3769999999999998</v>
      </c>
      <c r="EN2137" s="2">
        <v>3.4249999999999998</v>
      </c>
      <c r="EO2137" s="2">
        <v>3.4540000000000002</v>
      </c>
      <c r="EP2137" s="2">
        <v>3.4689999999999999</v>
      </c>
      <c r="EQ2137" s="2">
        <v>3.4929999999999999</v>
      </c>
      <c r="ER2137" s="2">
        <v>3.633</v>
      </c>
      <c r="ES2137" s="2">
        <v>3.778</v>
      </c>
      <c r="ET2137" s="2">
        <v>3.8330000000000002</v>
      </c>
      <c r="EU2137" s="2">
        <v>3.7149999999999999</v>
      </c>
      <c r="EV2137" s="2">
        <v>3.5819999999999999</v>
      </c>
      <c r="EW2137" s="2">
        <v>3.3620000000000001</v>
      </c>
      <c r="EX2137" s="2">
        <v>3.3519999999999999</v>
      </c>
      <c r="EY2137" s="2">
        <v>3.3879999999999999</v>
      </c>
      <c r="EZ2137" s="2">
        <v>3.43</v>
      </c>
      <c r="FA2137" s="2">
        <v>3.4790000000000001</v>
      </c>
      <c r="FB2137" s="2">
        <v>3.4940000000000002</v>
      </c>
      <c r="FC2137" s="2">
        <v>3.5230000000000001</v>
      </c>
      <c r="FD2137" s="2">
        <v>3.6629999999999998</v>
      </c>
      <c r="FE2137" s="2">
        <v>3.8029999999999999</v>
      </c>
      <c r="FF2137" s="2">
        <v>3.863</v>
      </c>
      <c r="FG2137" s="2">
        <v>3.7450000000000001</v>
      </c>
      <c r="FH2137" s="2">
        <v>3.6120000000000001</v>
      </c>
      <c r="FI2137" s="2">
        <v>3.3919999999999999</v>
      </c>
      <c r="FJ2137" s="2">
        <v>3.3820000000000001</v>
      </c>
      <c r="FK2137" s="2">
        <v>3.4180000000000001</v>
      </c>
      <c r="FL2137" s="2">
        <v>3.46</v>
      </c>
      <c r="FM2137" s="2">
        <v>3.5089999999999999</v>
      </c>
      <c r="FN2137" s="2">
        <v>3.524</v>
      </c>
      <c r="FO2137" s="2">
        <v>3.5529999999999999</v>
      </c>
      <c r="FP2137" s="2">
        <v>3.6930000000000001</v>
      </c>
      <c r="FQ2137" s="2">
        <v>3.8330000000000002</v>
      </c>
      <c r="FR2137" s="2">
        <v>3.903</v>
      </c>
      <c r="FS2137" s="2">
        <v>3.7850000000000001</v>
      </c>
      <c r="FT2137" s="2">
        <v>3.6520000000000001</v>
      </c>
      <c r="FU2137" s="2">
        <v>3.4319999999999999</v>
      </c>
      <c r="FV2137" s="2">
        <v>3.4220000000000002</v>
      </c>
      <c r="FW2137" s="2">
        <v>3.4580000000000002</v>
      </c>
      <c r="FX2137" s="2">
        <v>3.5</v>
      </c>
      <c r="FY2137" s="2">
        <v>3.5489999999999999</v>
      </c>
      <c r="FZ2137" s="2">
        <v>3.5640000000000001</v>
      </c>
      <c r="GA2137" s="2">
        <v>3.593</v>
      </c>
      <c r="GB2137" s="2">
        <v>3.7330000000000001</v>
      </c>
      <c r="GC2137" s="2">
        <v>3.8730000000000002</v>
      </c>
      <c r="GD2137" s="2">
        <v>3.9529999999999998</v>
      </c>
      <c r="GE2137" s="2">
        <v>3.835</v>
      </c>
      <c r="GF2137" s="2">
        <v>3.702</v>
      </c>
      <c r="GG2137" s="2">
        <v>3.4820000000000002</v>
      </c>
      <c r="GH2137" s="2">
        <v>3.472</v>
      </c>
      <c r="GI2137" s="2">
        <v>3.508</v>
      </c>
      <c r="GJ2137" s="2"/>
      <c r="GK2137" s="2"/>
      <c r="GL2137" s="2"/>
      <c r="GM2137" s="2"/>
      <c r="GN2137" s="2"/>
      <c r="GO2137" s="2"/>
      <c r="GP2137" s="2"/>
      <c r="GQ2137" s="2"/>
    </row>
    <row r="2138" spans="1:199" x14ac:dyDescent="0.2">
      <c r="A2138" s="36">
        <f t="shared" si="514"/>
        <v>4</v>
      </c>
      <c r="B2138" s="36">
        <f t="shared" si="515"/>
        <v>6</v>
      </c>
      <c r="C2138" s="1">
        <v>37070</v>
      </c>
      <c r="D2138">
        <f t="shared" si="516"/>
        <v>6</v>
      </c>
      <c r="E2138">
        <f t="shared" si="517"/>
        <v>2001</v>
      </c>
      <c r="F2138" s="21">
        <f t="shared" si="504"/>
        <v>0.57644999999999991</v>
      </c>
      <c r="G2138" s="21">
        <f t="shared" si="507"/>
        <v>-7.3666666666666103E-2</v>
      </c>
      <c r="H2138" s="21">
        <f t="shared" si="508"/>
        <v>-1.6166666666665996E-2</v>
      </c>
      <c r="I2138" s="21">
        <f t="shared" si="509"/>
        <v>-8.9833333333332099E-2</v>
      </c>
      <c r="J2138" s="23">
        <f>VLOOKUP(C2138,'Nymex hist.'!A:B,2,0)</f>
        <v>3.28</v>
      </c>
      <c r="K2138" s="23">
        <f t="shared" si="506"/>
        <v>3.3097499999999997</v>
      </c>
      <c r="L2138" s="23">
        <f t="shared" si="505"/>
        <v>3.8861999999999997</v>
      </c>
      <c r="M2138" s="23">
        <f t="shared" si="510"/>
        <v>3.6885833333333324</v>
      </c>
      <c r="N2138" s="23">
        <f t="shared" si="511"/>
        <v>3.6149166666666663</v>
      </c>
      <c r="O2138" s="23">
        <f t="shared" si="512"/>
        <v>3.5987500000000003</v>
      </c>
      <c r="P2138" s="23">
        <f t="shared" si="513"/>
        <v>3.6287499999999997</v>
      </c>
      <c r="R2138" s="30">
        <v>37070</v>
      </c>
      <c r="S2138" s="32"/>
      <c r="T2138" s="32"/>
      <c r="U2138" s="32"/>
      <c r="V2138" s="32"/>
      <c r="W2138" s="32"/>
      <c r="X2138" s="32"/>
      <c r="Y2138" s="32"/>
      <c r="Z2138" s="32"/>
      <c r="AA2138" s="32"/>
      <c r="AB2138" s="32"/>
      <c r="AC2138" s="32"/>
      <c r="AD2138" s="32"/>
      <c r="AE2138" s="32"/>
      <c r="AF2138" s="32"/>
      <c r="AG2138" s="32"/>
      <c r="AH2138" s="32"/>
      <c r="AI2138" s="32"/>
      <c r="AJ2138" s="34"/>
      <c r="AK2138" s="32"/>
      <c r="AL2138" s="32"/>
      <c r="AM2138" s="32"/>
      <c r="AN2138" s="32"/>
      <c r="AO2138" s="32"/>
      <c r="AP2138" s="32"/>
      <c r="AQ2138" s="32"/>
      <c r="AR2138" s="32"/>
      <c r="AS2138" s="32"/>
      <c r="AT2138" s="32"/>
      <c r="AU2138" s="32"/>
      <c r="AV2138" s="32"/>
      <c r="AW2138" s="32"/>
      <c r="AX2138" s="32"/>
      <c r="AY2138" s="32"/>
      <c r="AZ2138" s="32"/>
      <c r="BA2138" s="32"/>
      <c r="BB2138" s="32"/>
      <c r="BC2138" s="32"/>
      <c r="BD2138" s="32"/>
      <c r="BE2138" s="32"/>
      <c r="BF2138" s="32"/>
      <c r="BG2138" s="32"/>
      <c r="BH2138" s="32"/>
      <c r="BI2138" s="32"/>
      <c r="BJ2138" s="32"/>
      <c r="BK2138" s="32"/>
      <c r="BL2138" s="32"/>
      <c r="BM2138" s="32"/>
      <c r="BN2138" s="32"/>
      <c r="BO2138" s="32"/>
      <c r="BP2138" s="32"/>
      <c r="BQ2138" s="32"/>
      <c r="BR2138" s="32"/>
      <c r="BS2138" s="32"/>
      <c r="BT2138" s="32"/>
      <c r="BU2138" s="32"/>
      <c r="BV2138" s="32"/>
      <c r="BW2138" s="32"/>
      <c r="BX2138" s="32"/>
      <c r="BY2138" s="32"/>
      <c r="BZ2138" s="32"/>
      <c r="CA2138" s="32"/>
      <c r="CB2138" s="32"/>
      <c r="CC2138" s="32"/>
      <c r="CD2138" s="32"/>
      <c r="CE2138" s="32"/>
      <c r="CF2138" s="32"/>
      <c r="CG2138" s="32"/>
      <c r="CH2138" s="32"/>
      <c r="CI2138" s="32"/>
      <c r="CJ2138" s="32"/>
      <c r="CK2138" s="32"/>
      <c r="CL2138" s="32"/>
      <c r="CM2138" s="32"/>
      <c r="CN2138" s="32"/>
      <c r="CO2138" s="32"/>
      <c r="CP2138" s="32"/>
      <c r="CQ2138" s="32"/>
      <c r="CR2138" s="32"/>
      <c r="CS2138" s="32"/>
      <c r="CT2138" s="32"/>
      <c r="CU2138" s="32"/>
      <c r="CV2138" s="32"/>
      <c r="CW2138" s="32"/>
      <c r="CX2138" s="32"/>
      <c r="CY2138" s="32"/>
      <c r="CZ2138" s="32"/>
      <c r="DA2138" s="32"/>
      <c r="DB2138" s="32"/>
      <c r="DC2138" s="32"/>
      <c r="DD2138" s="32"/>
      <c r="DE2138" s="32"/>
      <c r="DF2138" s="32"/>
      <c r="DG2138" s="32"/>
      <c r="DH2138" s="32"/>
      <c r="DI2138" s="32"/>
      <c r="DJ2138" s="32"/>
      <c r="DK2138" s="32"/>
      <c r="DL2138" s="32"/>
      <c r="DM2138" s="32"/>
      <c r="DN2138" s="32"/>
      <c r="DO2138" s="32"/>
      <c r="DP2138" s="32">
        <v>3.1819999999999999</v>
      </c>
      <c r="DQ2138" s="32">
        <v>3.28</v>
      </c>
      <c r="DR2138" s="32">
        <v>3.351</v>
      </c>
      <c r="DS2138" s="32">
        <v>3.4260000000000002</v>
      </c>
      <c r="DT2138" s="32">
        <v>3.7010000000000001</v>
      </c>
      <c r="DU2138" s="32">
        <v>3.97</v>
      </c>
      <c r="DV2138" s="32">
        <v>4.0549999999999997</v>
      </c>
      <c r="DW2138" s="32">
        <v>3.94</v>
      </c>
      <c r="DX2138" s="32">
        <v>3.7650000000000001</v>
      </c>
      <c r="DY2138" s="32">
        <v>3.4849999999999999</v>
      </c>
      <c r="DZ2138" s="32">
        <v>3.46</v>
      </c>
      <c r="EA2138" s="32">
        <v>3.5049999999999999</v>
      </c>
      <c r="EB2138" s="32">
        <v>3.5510000000000002</v>
      </c>
      <c r="EC2138" s="32">
        <v>3.58</v>
      </c>
      <c r="ED2138" s="32">
        <v>3.597</v>
      </c>
      <c r="EE2138" s="32">
        <v>3.6269999999999998</v>
      </c>
      <c r="EF2138" s="32">
        <v>3.7759999999999998</v>
      </c>
      <c r="EG2138" s="32">
        <v>3.9220000000000002</v>
      </c>
      <c r="EH2138" s="32">
        <v>3.9849999999999999</v>
      </c>
      <c r="EI2138" s="32">
        <v>3.8650000000000002</v>
      </c>
      <c r="EJ2138" s="32">
        <v>3.72</v>
      </c>
      <c r="EK2138" s="32">
        <v>3.4119999999999999</v>
      </c>
      <c r="EL2138" s="32">
        <v>3.39</v>
      </c>
      <c r="EM2138" s="32">
        <v>3.431</v>
      </c>
      <c r="EN2138" s="32">
        <v>3.4790000000000001</v>
      </c>
      <c r="EO2138" s="32">
        <v>3.508</v>
      </c>
      <c r="EP2138" s="32">
        <v>3.5230000000000001</v>
      </c>
      <c r="EQ2138" s="32">
        <v>3.5470000000000002</v>
      </c>
      <c r="ER2138" s="32">
        <v>3.6869999999999998</v>
      </c>
      <c r="ES2138" s="32">
        <v>3.8319999999999999</v>
      </c>
      <c r="ET2138" s="32">
        <v>3.887</v>
      </c>
      <c r="EU2138" s="32">
        <v>3.7690000000000001</v>
      </c>
      <c r="EV2138" s="32">
        <v>3.6360000000000001</v>
      </c>
      <c r="EW2138" s="32">
        <v>3.4159999999999999</v>
      </c>
      <c r="EX2138" s="32">
        <v>3.4060000000000001</v>
      </c>
      <c r="EY2138" s="32">
        <v>3.4420000000000002</v>
      </c>
      <c r="EZ2138" s="32">
        <v>3.492</v>
      </c>
      <c r="FA2138" s="32">
        <v>3.5129999999999999</v>
      </c>
      <c r="FB2138" s="32">
        <v>3.528</v>
      </c>
      <c r="FC2138" s="32">
        <v>3.5569999999999999</v>
      </c>
      <c r="FD2138" s="32">
        <v>3.6970000000000001</v>
      </c>
      <c r="FE2138" s="32">
        <v>3.8420000000000001</v>
      </c>
      <c r="FF2138" s="32">
        <v>3.9169999999999998</v>
      </c>
      <c r="FG2138" s="32">
        <v>3.7989999999999999</v>
      </c>
      <c r="FH2138" s="32">
        <v>3.6659999999999999</v>
      </c>
      <c r="FI2138" s="32">
        <v>3.4460000000000002</v>
      </c>
      <c r="FJ2138" s="32">
        <v>3.4359999999999999</v>
      </c>
      <c r="FK2138" s="32">
        <v>3.472</v>
      </c>
      <c r="FL2138" s="32">
        <v>3.5219999999999998</v>
      </c>
      <c r="FM2138" s="32">
        <v>3.5430000000000001</v>
      </c>
      <c r="FN2138" s="32">
        <v>3.5579999999999998</v>
      </c>
      <c r="FO2138" s="32">
        <v>3.5870000000000002</v>
      </c>
      <c r="FP2138" s="32">
        <v>3.7269999999999999</v>
      </c>
      <c r="FQ2138" s="32">
        <v>3.8719999999999999</v>
      </c>
      <c r="FR2138" s="32">
        <v>3.9569999999999999</v>
      </c>
      <c r="FS2138" s="32">
        <v>3.839</v>
      </c>
      <c r="FT2138" s="32">
        <v>3.706</v>
      </c>
      <c r="FU2138" s="32">
        <v>3.4860000000000002</v>
      </c>
      <c r="FV2138" s="32">
        <v>3.476</v>
      </c>
      <c r="FW2138" s="32">
        <v>3.512</v>
      </c>
      <c r="FX2138" s="32">
        <v>3.5619999999999998</v>
      </c>
      <c r="FY2138" s="32">
        <v>3.5830000000000002</v>
      </c>
      <c r="FZ2138" s="32">
        <v>3.5979999999999999</v>
      </c>
      <c r="GA2138" s="32">
        <v>3.6269999999999998</v>
      </c>
      <c r="GB2138" s="32">
        <v>3.7669999999999999</v>
      </c>
      <c r="GC2138" s="32">
        <v>3.9119999999999999</v>
      </c>
      <c r="GD2138" s="32">
        <v>4.0069999999999997</v>
      </c>
      <c r="GE2138" s="32">
        <v>3.8889999999999998</v>
      </c>
      <c r="GF2138" s="32">
        <v>3.7559999999999998</v>
      </c>
      <c r="GG2138" s="32">
        <v>3.536</v>
      </c>
      <c r="GH2138" s="32">
        <v>3.5259999999999998</v>
      </c>
      <c r="GI2138" s="32">
        <v>3.5619999999999998</v>
      </c>
      <c r="GJ2138" s="32"/>
      <c r="GK2138" s="32"/>
      <c r="GL2138" s="32"/>
      <c r="GM2138" s="32"/>
      <c r="GN2138" s="32"/>
      <c r="GO2138" s="32"/>
      <c r="GP2138" s="32"/>
      <c r="GQ2138" s="32"/>
    </row>
    <row r="2139" spans="1:199" customFormat="1" hidden="1" x14ac:dyDescent="0.2">
      <c r="A2139">
        <f t="shared" si="514"/>
        <v>5</v>
      </c>
      <c r="B2139">
        <f t="shared" si="515"/>
        <v>6</v>
      </c>
      <c r="C2139" s="1">
        <v>37071</v>
      </c>
      <c r="D2139">
        <f t="shared" si="516"/>
        <v>6</v>
      </c>
      <c r="E2139">
        <f t="shared" si="517"/>
        <v>2001</v>
      </c>
      <c r="F2139" s="17">
        <f t="shared" si="504"/>
        <v>0.5583499999999999</v>
      </c>
      <c r="G2139" s="16">
        <f t="shared" si="507"/>
        <v>-1.7916666666667247E-2</v>
      </c>
      <c r="H2139" s="16">
        <f t="shared" si="508"/>
        <v>-4.9999999999998934E-3</v>
      </c>
      <c r="I2139" s="16">
        <f t="shared" si="509"/>
        <v>-2.291666666666714E-2</v>
      </c>
      <c r="J2139" s="7">
        <f>VLOOKUP(C2139,'Nymex hist.'!A:B,2,0)</f>
        <v>3.0960000000000001</v>
      </c>
      <c r="K2139" s="11">
        <f t="shared" si="506"/>
        <v>3.1762500000000005</v>
      </c>
      <c r="L2139" s="11">
        <f t="shared" si="505"/>
        <v>3.7346000000000004</v>
      </c>
      <c r="M2139" s="9">
        <f t="shared" si="510"/>
        <v>3.5798333333333336</v>
      </c>
      <c r="N2139" s="9">
        <f t="shared" si="511"/>
        <v>3.5619166666666664</v>
      </c>
      <c r="O2139" s="9">
        <f t="shared" si="512"/>
        <v>3.5569166666666665</v>
      </c>
      <c r="P2139" s="9">
        <f t="shared" si="513"/>
        <v>3.5919166666666666</v>
      </c>
      <c r="Q2139" s="9"/>
      <c r="R2139" s="8">
        <v>37071</v>
      </c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3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>
        <v>3.1819999999999999</v>
      </c>
      <c r="DQ2139" s="2">
        <v>3.0960000000000001</v>
      </c>
      <c r="DR2139" s="2">
        <v>3.1720000000000002</v>
      </c>
      <c r="DS2139" s="2">
        <v>3.2549999999999999</v>
      </c>
      <c r="DT2139" s="2">
        <v>3.5379999999999998</v>
      </c>
      <c r="DU2139" s="2">
        <v>3.8149999999999999</v>
      </c>
      <c r="DV2139" s="2">
        <v>3.9</v>
      </c>
      <c r="DW2139" s="2">
        <v>3.7949999999999999</v>
      </c>
      <c r="DX2139" s="2">
        <v>3.625</v>
      </c>
      <c r="DY2139" s="2">
        <v>3.375</v>
      </c>
      <c r="DZ2139" s="2">
        <v>3.36</v>
      </c>
      <c r="EA2139" s="2">
        <v>3.4049999999999998</v>
      </c>
      <c r="EB2139" s="2">
        <v>3.4550000000000001</v>
      </c>
      <c r="EC2139" s="2">
        <v>3.484</v>
      </c>
      <c r="ED2139" s="2">
        <v>3.5009999999999999</v>
      </c>
      <c r="EE2139" s="2">
        <v>3.5310000000000001</v>
      </c>
      <c r="EF2139" s="2">
        <v>3.6859999999999999</v>
      </c>
      <c r="EG2139" s="2">
        <v>3.8410000000000002</v>
      </c>
      <c r="EH2139" s="2">
        <v>3.911</v>
      </c>
      <c r="EI2139" s="2">
        <v>3.7909999999999999</v>
      </c>
      <c r="EJ2139" s="2">
        <v>3.6459999999999999</v>
      </c>
      <c r="EK2139" s="2">
        <v>3.3660000000000001</v>
      </c>
      <c r="EL2139" s="2">
        <v>3.3439999999999999</v>
      </c>
      <c r="EM2139" s="2">
        <v>3.3849999999999998</v>
      </c>
      <c r="EN2139" s="2">
        <v>3.4329999999999998</v>
      </c>
      <c r="EO2139" s="2">
        <v>3.4620000000000002</v>
      </c>
      <c r="EP2139" s="2">
        <v>3.4769999999999999</v>
      </c>
      <c r="EQ2139" s="2">
        <v>3.5009999999999999</v>
      </c>
      <c r="ER2139" s="2">
        <v>3.641</v>
      </c>
      <c r="ES2139" s="2">
        <v>3.786</v>
      </c>
      <c r="ET2139" s="2">
        <v>3.8410000000000002</v>
      </c>
      <c r="EU2139" s="2">
        <v>3.7229999999999999</v>
      </c>
      <c r="EV2139" s="2">
        <v>3.59</v>
      </c>
      <c r="EW2139" s="2">
        <v>3.37</v>
      </c>
      <c r="EX2139" s="2">
        <v>3.36</v>
      </c>
      <c r="EY2139" s="2">
        <v>3.3959999999999999</v>
      </c>
      <c r="EZ2139" s="2">
        <v>3.4460000000000002</v>
      </c>
      <c r="FA2139" s="2">
        <v>3.4769999999999999</v>
      </c>
      <c r="FB2139" s="2">
        <v>3.492</v>
      </c>
      <c r="FC2139" s="2">
        <v>3.5209999999999999</v>
      </c>
      <c r="FD2139" s="2">
        <v>3.661</v>
      </c>
      <c r="FE2139" s="2">
        <v>3.806</v>
      </c>
      <c r="FF2139" s="2">
        <v>3.8759999999999999</v>
      </c>
      <c r="FG2139" s="2">
        <v>3.758</v>
      </c>
      <c r="FH2139" s="2">
        <v>3.625</v>
      </c>
      <c r="FI2139" s="2">
        <v>3.4049999999999998</v>
      </c>
      <c r="FJ2139" s="2">
        <v>3.395</v>
      </c>
      <c r="FK2139" s="2">
        <v>3.431</v>
      </c>
      <c r="FL2139" s="2">
        <v>3.4809999999999999</v>
      </c>
      <c r="FM2139" s="2">
        <v>3.512</v>
      </c>
      <c r="FN2139" s="2">
        <v>3.5270000000000001</v>
      </c>
      <c r="FO2139" s="2">
        <v>3.556</v>
      </c>
      <c r="FP2139" s="2">
        <v>3.6960000000000002</v>
      </c>
      <c r="FQ2139" s="2">
        <v>3.8410000000000002</v>
      </c>
      <c r="FR2139" s="2">
        <v>3.9209999999999998</v>
      </c>
      <c r="FS2139" s="2">
        <v>3.8029999999999999</v>
      </c>
      <c r="FT2139" s="2">
        <v>3.67</v>
      </c>
      <c r="FU2139" s="2">
        <v>3.45</v>
      </c>
      <c r="FV2139" s="2">
        <v>3.44</v>
      </c>
      <c r="FW2139" s="2">
        <v>3.476</v>
      </c>
      <c r="FX2139" s="2">
        <v>3.5259999999999998</v>
      </c>
      <c r="FY2139" s="2">
        <v>3.5569999999999999</v>
      </c>
      <c r="FZ2139" s="2">
        <v>3.5720000000000001</v>
      </c>
      <c r="GA2139" s="2">
        <v>3.601</v>
      </c>
      <c r="GB2139" s="2">
        <v>3.7410000000000001</v>
      </c>
      <c r="GC2139" s="2">
        <v>3.8860000000000001</v>
      </c>
      <c r="GD2139" s="2">
        <v>3.976</v>
      </c>
      <c r="GE2139" s="2">
        <v>3.8580000000000001</v>
      </c>
      <c r="GF2139" s="2">
        <v>3.7250000000000001</v>
      </c>
      <c r="GG2139" s="2">
        <v>3.5049999999999999</v>
      </c>
      <c r="GH2139" s="2">
        <v>3.4950000000000001</v>
      </c>
      <c r="GI2139" s="2">
        <v>3.5310000000000001</v>
      </c>
      <c r="GJ2139" s="2"/>
      <c r="GK2139" s="2"/>
      <c r="GL2139" s="2"/>
      <c r="GM2139" s="2"/>
      <c r="GN2139" s="2"/>
      <c r="GO2139" s="2"/>
      <c r="GP2139" s="2"/>
      <c r="GQ2139" s="2"/>
    </row>
    <row r="2140" spans="1:199" customFormat="1" hidden="1" x14ac:dyDescent="0.2">
      <c r="A2140">
        <f t="shared" si="514"/>
        <v>1</v>
      </c>
      <c r="B2140">
        <f t="shared" si="515"/>
        <v>7</v>
      </c>
      <c r="C2140" s="1">
        <v>37074</v>
      </c>
      <c r="D2140">
        <f t="shared" si="516"/>
        <v>7</v>
      </c>
      <c r="E2140">
        <f t="shared" si="517"/>
        <v>2001</v>
      </c>
      <c r="F2140" s="17">
        <f t="shared" si="504"/>
        <v>0.57033333333333314</v>
      </c>
      <c r="G2140" s="16">
        <f t="shared" si="507"/>
        <v>-5.166666666667652E-3</v>
      </c>
      <c r="H2140" s="16">
        <f t="shared" si="508"/>
        <v>-2.4999999999995026E-3</v>
      </c>
      <c r="I2140" s="16">
        <f t="shared" si="509"/>
        <v>-7.6666666666671546E-3</v>
      </c>
      <c r="J2140" s="7">
        <f>VLOOKUP(C2140,'Nymex hist.'!A:B,2,0)</f>
        <v>3.117</v>
      </c>
      <c r="K2140" s="11">
        <f t="shared" si="506"/>
        <v>3.1956666666666664</v>
      </c>
      <c r="L2140" s="11">
        <f t="shared" si="505"/>
        <v>3.7659999999999996</v>
      </c>
      <c r="M2140" s="9">
        <f t="shared" si="510"/>
        <v>3.613583333333334</v>
      </c>
      <c r="N2140" s="9">
        <f t="shared" si="511"/>
        <v>3.6084166666666664</v>
      </c>
      <c r="O2140" s="9">
        <f t="shared" si="512"/>
        <v>3.6059166666666669</v>
      </c>
      <c r="P2140" s="9">
        <f t="shared" si="513"/>
        <v>3.6409166666666661</v>
      </c>
      <c r="Q2140" s="9"/>
      <c r="R2140" s="8">
        <v>37074</v>
      </c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3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>
        <v>3.117</v>
      </c>
      <c r="DR2140" s="2">
        <v>3.1930000000000001</v>
      </c>
      <c r="DS2140" s="2">
        <v>3.2770000000000001</v>
      </c>
      <c r="DT2140" s="2">
        <v>3.5670000000000002</v>
      </c>
      <c r="DU2140" s="2">
        <v>3.847</v>
      </c>
      <c r="DV2140" s="2">
        <v>3.9319999999999999</v>
      </c>
      <c r="DW2140" s="2">
        <v>3.827</v>
      </c>
      <c r="DX2140" s="2">
        <v>3.657</v>
      </c>
      <c r="DY2140" s="2">
        <v>3.407</v>
      </c>
      <c r="DZ2140" s="2">
        <v>3.3919999999999999</v>
      </c>
      <c r="EA2140" s="2">
        <v>3.4369999999999998</v>
      </c>
      <c r="EB2140" s="2">
        <v>3.4860000000000002</v>
      </c>
      <c r="EC2140" s="2">
        <v>3.5150000000000001</v>
      </c>
      <c r="ED2140" s="2">
        <v>3.5350000000000001</v>
      </c>
      <c r="EE2140" s="2">
        <v>3.57</v>
      </c>
      <c r="EF2140" s="2">
        <v>3.7250000000000001</v>
      </c>
      <c r="EG2140" s="2">
        <v>3.88</v>
      </c>
      <c r="EH2140" s="2">
        <v>3.95</v>
      </c>
      <c r="EI2140" s="2">
        <v>3.83</v>
      </c>
      <c r="EJ2140" s="2">
        <v>3.6850000000000001</v>
      </c>
      <c r="EK2140" s="2">
        <v>3.415</v>
      </c>
      <c r="EL2140" s="2">
        <v>3.3929999999999998</v>
      </c>
      <c r="EM2140" s="2">
        <v>3.4340000000000002</v>
      </c>
      <c r="EN2140" s="2">
        <v>3.4820000000000002</v>
      </c>
      <c r="EO2140" s="2">
        <v>3.5110000000000001</v>
      </c>
      <c r="EP2140" s="2">
        <v>3.5259999999999998</v>
      </c>
      <c r="EQ2140" s="2">
        <v>3.55</v>
      </c>
      <c r="ER2140" s="2">
        <v>3.69</v>
      </c>
      <c r="ES2140" s="2">
        <v>3.835</v>
      </c>
      <c r="ET2140" s="2">
        <v>3.89</v>
      </c>
      <c r="EU2140" s="2">
        <v>3.7719999999999998</v>
      </c>
      <c r="EV2140" s="2">
        <v>3.6389999999999998</v>
      </c>
      <c r="EW2140" s="2">
        <v>3.419</v>
      </c>
      <c r="EX2140" s="2">
        <v>3.4089999999999998</v>
      </c>
      <c r="EY2140" s="2">
        <v>3.4449999999999998</v>
      </c>
      <c r="EZ2140" s="2">
        <v>3.4950000000000001</v>
      </c>
      <c r="FA2140" s="2">
        <v>3.5259999999999998</v>
      </c>
      <c r="FB2140" s="2">
        <v>3.5409999999999999</v>
      </c>
      <c r="FC2140" s="2">
        <v>3.57</v>
      </c>
      <c r="FD2140" s="2">
        <v>3.71</v>
      </c>
      <c r="FE2140" s="2">
        <v>3.855</v>
      </c>
      <c r="FF2140" s="2">
        <v>3.9249999999999998</v>
      </c>
      <c r="FG2140" s="2">
        <v>3.8069999999999999</v>
      </c>
      <c r="FH2140" s="2">
        <v>3.6739999999999999</v>
      </c>
      <c r="FI2140" s="2">
        <v>3.4540000000000002</v>
      </c>
      <c r="FJ2140" s="2">
        <v>3.444</v>
      </c>
      <c r="FK2140" s="2">
        <v>3.48</v>
      </c>
      <c r="FL2140" s="2">
        <v>3.53</v>
      </c>
      <c r="FM2140" s="2">
        <v>3.5609999999999999</v>
      </c>
      <c r="FN2140" s="2">
        <v>3.5760000000000001</v>
      </c>
      <c r="FO2140" s="2">
        <v>3.605</v>
      </c>
      <c r="FP2140" s="2">
        <v>3.7450000000000001</v>
      </c>
      <c r="FQ2140" s="2">
        <v>3.89</v>
      </c>
      <c r="FR2140" s="2">
        <v>3.97</v>
      </c>
      <c r="FS2140" s="2">
        <v>3.8519999999999999</v>
      </c>
      <c r="FT2140" s="2">
        <v>3.7189999999999999</v>
      </c>
      <c r="FU2140" s="2">
        <v>3.4990000000000001</v>
      </c>
      <c r="FV2140" s="2">
        <v>3.4889999999999999</v>
      </c>
      <c r="FW2140" s="2">
        <v>3.5249999999999999</v>
      </c>
      <c r="FX2140" s="2">
        <v>3.5750000000000002</v>
      </c>
      <c r="FY2140" s="2">
        <v>3.6059999999999999</v>
      </c>
      <c r="FZ2140" s="2">
        <v>3.621</v>
      </c>
      <c r="GA2140" s="2">
        <v>3.65</v>
      </c>
      <c r="GB2140" s="2">
        <v>3.79</v>
      </c>
      <c r="GC2140" s="2">
        <v>3.9350000000000001</v>
      </c>
      <c r="GD2140" s="2">
        <v>4.0250000000000004</v>
      </c>
      <c r="GE2140" s="2">
        <v>3.907</v>
      </c>
      <c r="GF2140" s="2">
        <v>3.774</v>
      </c>
      <c r="GG2140" s="2">
        <v>3.5539999999999998</v>
      </c>
      <c r="GH2140" s="2">
        <v>3.544</v>
      </c>
      <c r="GI2140" s="2">
        <v>3.58</v>
      </c>
      <c r="GJ2140" s="2">
        <v>3.63</v>
      </c>
      <c r="GK2140" s="2"/>
      <c r="GL2140" s="2"/>
      <c r="GM2140" s="2"/>
      <c r="GN2140" s="2"/>
      <c r="GO2140" s="2"/>
      <c r="GP2140" s="2"/>
      <c r="GQ2140" s="2"/>
    </row>
    <row r="2141" spans="1:199" customFormat="1" hidden="1" x14ac:dyDescent="0.2">
      <c r="A2141">
        <f t="shared" si="514"/>
        <v>2</v>
      </c>
      <c r="B2141">
        <f t="shared" si="515"/>
        <v>7</v>
      </c>
      <c r="C2141" s="1">
        <v>37075</v>
      </c>
      <c r="D2141">
        <f t="shared" si="516"/>
        <v>7</v>
      </c>
      <c r="E2141">
        <f t="shared" si="517"/>
        <v>2001</v>
      </c>
      <c r="F2141" s="17">
        <f t="shared" si="504"/>
        <v>0.59773333333333412</v>
      </c>
      <c r="G2141" s="16">
        <f t="shared" si="507"/>
        <v>1.6666666666664831E-3</v>
      </c>
      <c r="H2141" s="16">
        <f t="shared" si="508"/>
        <v>-2.4999999999995026E-3</v>
      </c>
      <c r="I2141" s="16">
        <f t="shared" si="509"/>
        <v>-8.3333333333301951E-4</v>
      </c>
      <c r="J2141" s="7">
        <f>VLOOKUP(C2141,'Nymex hist.'!A:B,2,0)</f>
        <v>3.2010000000000001</v>
      </c>
      <c r="K2141" s="11">
        <f t="shared" si="506"/>
        <v>3.2856666666666663</v>
      </c>
      <c r="L2141" s="11">
        <f t="shared" si="505"/>
        <v>3.8834000000000004</v>
      </c>
      <c r="M2141" s="9">
        <f t="shared" si="510"/>
        <v>3.7487499999999998</v>
      </c>
      <c r="N2141" s="9">
        <f t="shared" si="511"/>
        <v>3.7504166666666663</v>
      </c>
      <c r="O2141" s="9">
        <f t="shared" si="512"/>
        <v>3.7479166666666668</v>
      </c>
      <c r="P2141" s="9">
        <f t="shared" si="513"/>
        <v>3.7829166666666665</v>
      </c>
      <c r="Q2141" s="9"/>
      <c r="R2141" s="8">
        <v>37075</v>
      </c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3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>
        <v>3.2010000000000001</v>
      </c>
      <c r="DR2141" s="2">
        <v>3.2839999999999998</v>
      </c>
      <c r="DS2141" s="2">
        <v>3.3719999999999999</v>
      </c>
      <c r="DT2141" s="2">
        <v>3.6720000000000002</v>
      </c>
      <c r="DU2141" s="2">
        <v>3.9620000000000002</v>
      </c>
      <c r="DV2141" s="2">
        <v>4.0519999999999996</v>
      </c>
      <c r="DW2141" s="2">
        <v>3.9489999999999998</v>
      </c>
      <c r="DX2141" s="2">
        <v>3.782</v>
      </c>
      <c r="DY2141" s="2">
        <v>3.5339999999999998</v>
      </c>
      <c r="DZ2141" s="2">
        <v>3.524</v>
      </c>
      <c r="EA2141" s="2">
        <v>3.5739999999999998</v>
      </c>
      <c r="EB2141" s="2">
        <v>3.6280000000000001</v>
      </c>
      <c r="EC2141" s="2">
        <v>3.6619999999999999</v>
      </c>
      <c r="ED2141" s="2">
        <v>3.6789999999999998</v>
      </c>
      <c r="EE2141" s="2">
        <v>3.7120000000000002</v>
      </c>
      <c r="EF2141" s="2">
        <v>3.867</v>
      </c>
      <c r="EG2141" s="2">
        <v>4.0220000000000002</v>
      </c>
      <c r="EH2141" s="2">
        <v>4.0919999999999996</v>
      </c>
      <c r="EI2141" s="2">
        <v>3.972</v>
      </c>
      <c r="EJ2141" s="2">
        <v>3.827</v>
      </c>
      <c r="EK2141" s="2">
        <v>3.5569999999999999</v>
      </c>
      <c r="EL2141" s="2">
        <v>3.5350000000000001</v>
      </c>
      <c r="EM2141" s="2">
        <v>3.5760000000000001</v>
      </c>
      <c r="EN2141" s="2">
        <v>3.6240000000000001</v>
      </c>
      <c r="EO2141" s="2">
        <v>3.653</v>
      </c>
      <c r="EP2141" s="2">
        <v>3.6680000000000001</v>
      </c>
      <c r="EQ2141" s="2">
        <v>3.6920000000000002</v>
      </c>
      <c r="ER2141" s="2">
        <v>3.8319999999999999</v>
      </c>
      <c r="ES2141" s="2">
        <v>3.9769999999999999</v>
      </c>
      <c r="ET2141" s="2">
        <v>4.032</v>
      </c>
      <c r="EU2141" s="2">
        <v>3.9140000000000001</v>
      </c>
      <c r="EV2141" s="2">
        <v>3.7810000000000001</v>
      </c>
      <c r="EW2141" s="2">
        <v>3.5609999999999999</v>
      </c>
      <c r="EX2141" s="2">
        <v>3.5510000000000002</v>
      </c>
      <c r="EY2141" s="2">
        <v>3.5870000000000002</v>
      </c>
      <c r="EZ2141" s="2">
        <v>3.637</v>
      </c>
      <c r="FA2141" s="2">
        <v>3.6680000000000001</v>
      </c>
      <c r="FB2141" s="2">
        <v>3.6829999999999998</v>
      </c>
      <c r="FC2141" s="2">
        <v>3.7120000000000002</v>
      </c>
      <c r="FD2141" s="2">
        <v>3.8519999999999999</v>
      </c>
      <c r="FE2141" s="2">
        <v>3.9969999999999999</v>
      </c>
      <c r="FF2141" s="2">
        <v>4.0670000000000002</v>
      </c>
      <c r="FG2141" s="2">
        <v>3.9489999999999998</v>
      </c>
      <c r="FH2141" s="2">
        <v>3.8159999999999998</v>
      </c>
      <c r="FI2141" s="2">
        <v>3.5960000000000001</v>
      </c>
      <c r="FJ2141" s="2">
        <v>3.5859999999999999</v>
      </c>
      <c r="FK2141" s="2">
        <v>3.6219999999999999</v>
      </c>
      <c r="FL2141" s="2">
        <v>3.6720000000000002</v>
      </c>
      <c r="FM2141" s="2">
        <v>3.7029999999999998</v>
      </c>
      <c r="FN2141" s="2">
        <v>3.718</v>
      </c>
      <c r="FO2141" s="2">
        <v>3.7469999999999999</v>
      </c>
      <c r="FP2141" s="2">
        <v>3.887</v>
      </c>
      <c r="FQ2141" s="2">
        <v>4.032</v>
      </c>
      <c r="FR2141" s="2">
        <v>4.1120000000000001</v>
      </c>
      <c r="FS2141" s="2">
        <v>3.9940000000000002</v>
      </c>
      <c r="FT2141" s="2">
        <v>3.8610000000000002</v>
      </c>
      <c r="FU2141" s="2">
        <v>3.641</v>
      </c>
      <c r="FV2141" s="2">
        <v>3.6309999999999998</v>
      </c>
      <c r="FW2141" s="2">
        <v>3.6669999999999998</v>
      </c>
      <c r="FX2141" s="2">
        <v>3.7170000000000001</v>
      </c>
      <c r="FY2141" s="2">
        <v>3.7480000000000002</v>
      </c>
      <c r="FZ2141" s="2">
        <v>3.7629999999999999</v>
      </c>
      <c r="GA2141" s="2">
        <v>3.7919999999999998</v>
      </c>
      <c r="GB2141" s="2">
        <v>3.9319999999999999</v>
      </c>
      <c r="GC2141" s="2">
        <v>4.077</v>
      </c>
      <c r="GD2141" s="2">
        <v>4.1669999999999998</v>
      </c>
      <c r="GE2141" s="2">
        <v>4.0490000000000004</v>
      </c>
      <c r="GF2141" s="2">
        <v>3.9159999999999999</v>
      </c>
      <c r="GG2141" s="2">
        <v>3.6960000000000002</v>
      </c>
      <c r="GH2141" s="2">
        <v>3.6859999999999999</v>
      </c>
      <c r="GI2141" s="2">
        <v>3.722</v>
      </c>
      <c r="GJ2141" s="2">
        <v>3.7719999999999998</v>
      </c>
      <c r="GK2141" s="2"/>
      <c r="GL2141" s="2"/>
      <c r="GM2141" s="2"/>
      <c r="GN2141" s="2"/>
      <c r="GO2141" s="2"/>
      <c r="GP2141" s="2"/>
      <c r="GQ2141" s="2"/>
    </row>
    <row r="2142" spans="1:199" x14ac:dyDescent="0.2">
      <c r="A2142" s="36">
        <f t="shared" si="514"/>
        <v>4</v>
      </c>
      <c r="B2142" s="36">
        <f t="shared" si="515"/>
        <v>7</v>
      </c>
      <c r="C2142" s="1">
        <v>37077</v>
      </c>
      <c r="D2142">
        <f t="shared" si="516"/>
        <v>7</v>
      </c>
      <c r="E2142">
        <f t="shared" si="517"/>
        <v>2001</v>
      </c>
      <c r="F2142" s="21">
        <f t="shared" si="504"/>
        <v>0.64793333333333392</v>
      </c>
      <c r="G2142" s="21">
        <f t="shared" si="507"/>
        <v>2.3333333333333872E-2</v>
      </c>
      <c r="H2142" s="21">
        <f t="shared" si="508"/>
        <v>-2.5000000000003908E-3</v>
      </c>
      <c r="I2142" s="21">
        <f t="shared" si="509"/>
        <v>2.0833333333333481E-2</v>
      </c>
      <c r="J2142" s="23">
        <f>VLOOKUP(C2142,'Nymex hist.'!A:B,2,0)</f>
        <v>3.1360000000000001</v>
      </c>
      <c r="K2142" s="23">
        <f t="shared" si="506"/>
        <v>3.2256666666666667</v>
      </c>
      <c r="L2142" s="23">
        <f t="shared" si="505"/>
        <v>3.8736000000000006</v>
      </c>
      <c r="M2142" s="23">
        <f t="shared" si="510"/>
        <v>3.778083333333333</v>
      </c>
      <c r="N2142" s="23">
        <f t="shared" si="511"/>
        <v>3.8014166666666669</v>
      </c>
      <c r="O2142" s="23">
        <f t="shared" si="512"/>
        <v>3.7989166666666665</v>
      </c>
      <c r="P2142" s="23">
        <f t="shared" si="513"/>
        <v>3.8339166666666671</v>
      </c>
      <c r="R2142" s="30">
        <v>37077</v>
      </c>
      <c r="S2142" s="32"/>
      <c r="T2142" s="32"/>
      <c r="U2142" s="32"/>
      <c r="V2142" s="32"/>
      <c r="W2142" s="32"/>
      <c r="X2142" s="32"/>
      <c r="Y2142" s="32"/>
      <c r="Z2142" s="32"/>
      <c r="AA2142" s="32"/>
      <c r="AB2142" s="32"/>
      <c r="AC2142" s="32"/>
      <c r="AD2142" s="32"/>
      <c r="AE2142" s="32"/>
      <c r="AF2142" s="32"/>
      <c r="AG2142" s="32"/>
      <c r="AH2142" s="32"/>
      <c r="AI2142" s="32"/>
      <c r="AJ2142" s="34"/>
      <c r="AK2142" s="32"/>
      <c r="AL2142" s="32"/>
      <c r="AM2142" s="32"/>
      <c r="AN2142" s="32"/>
      <c r="AO2142" s="32"/>
      <c r="AP2142" s="32"/>
      <c r="AQ2142" s="32"/>
      <c r="AR2142" s="32"/>
      <c r="AS2142" s="32"/>
      <c r="AT2142" s="32"/>
      <c r="AU2142" s="32"/>
      <c r="AV2142" s="32"/>
      <c r="AW2142" s="32"/>
      <c r="AX2142" s="32"/>
      <c r="AY2142" s="32"/>
      <c r="AZ2142" s="32"/>
      <c r="BA2142" s="32"/>
      <c r="BB2142" s="32"/>
      <c r="BC2142" s="32"/>
      <c r="BD2142" s="32"/>
      <c r="BE2142" s="32"/>
      <c r="BF2142" s="32"/>
      <c r="BG2142" s="32"/>
      <c r="BH2142" s="32"/>
      <c r="BI2142" s="32"/>
      <c r="BJ2142" s="32"/>
      <c r="BK2142" s="32"/>
      <c r="BL2142" s="32"/>
      <c r="BM2142" s="32"/>
      <c r="BN2142" s="32"/>
      <c r="BO2142" s="32"/>
      <c r="BP2142" s="32"/>
      <c r="BQ2142" s="32"/>
      <c r="BR2142" s="32"/>
      <c r="BS2142" s="32"/>
      <c r="BT2142" s="32"/>
      <c r="BU2142" s="32"/>
      <c r="BV2142" s="32"/>
      <c r="BW2142" s="32"/>
      <c r="BX2142" s="32"/>
      <c r="BY2142" s="32"/>
      <c r="BZ2142" s="32"/>
      <c r="CA2142" s="32"/>
      <c r="CB2142" s="32"/>
      <c r="CC2142" s="32"/>
      <c r="CD2142" s="32"/>
      <c r="CE2142" s="32"/>
      <c r="CF2142" s="32"/>
      <c r="CG2142" s="32"/>
      <c r="CH2142" s="32"/>
      <c r="CI2142" s="32"/>
      <c r="CJ2142" s="32"/>
      <c r="CK2142" s="32"/>
      <c r="CL2142" s="32"/>
      <c r="CM2142" s="32"/>
      <c r="CN2142" s="32"/>
      <c r="CO2142" s="32"/>
      <c r="CP2142" s="32"/>
      <c r="CQ2142" s="32"/>
      <c r="CR2142" s="32"/>
      <c r="CS2142" s="32"/>
      <c r="CT2142" s="32"/>
      <c r="CU2142" s="32"/>
      <c r="CV2142" s="32"/>
      <c r="CW2142" s="32"/>
      <c r="CX2142" s="32"/>
      <c r="CY2142" s="32"/>
      <c r="CZ2142" s="32"/>
      <c r="DA2142" s="32"/>
      <c r="DB2142" s="32"/>
      <c r="DC2142" s="32"/>
      <c r="DD2142" s="32"/>
      <c r="DE2142" s="32"/>
      <c r="DF2142" s="32"/>
      <c r="DG2142" s="32"/>
      <c r="DH2142" s="32"/>
      <c r="DI2142" s="32"/>
      <c r="DJ2142" s="32"/>
      <c r="DK2142" s="32"/>
      <c r="DL2142" s="32"/>
      <c r="DM2142" s="32"/>
      <c r="DN2142" s="32"/>
      <c r="DO2142" s="32"/>
      <c r="DP2142" s="32"/>
      <c r="DQ2142" s="32">
        <v>3.1360000000000001</v>
      </c>
      <c r="DR2142" s="32">
        <v>3.2240000000000002</v>
      </c>
      <c r="DS2142" s="32">
        <v>3.3170000000000002</v>
      </c>
      <c r="DT2142" s="32">
        <v>3.637</v>
      </c>
      <c r="DU2142" s="32">
        <v>3.9420000000000002</v>
      </c>
      <c r="DV2142" s="32">
        <v>4.0469999999999997</v>
      </c>
      <c r="DW2142" s="32">
        <v>3.952</v>
      </c>
      <c r="DX2142" s="32">
        <v>3.79</v>
      </c>
      <c r="DY2142" s="32">
        <v>3.56</v>
      </c>
      <c r="DZ2142" s="32">
        <v>3.56</v>
      </c>
      <c r="EA2142" s="32">
        <v>3.61</v>
      </c>
      <c r="EB2142" s="32">
        <v>3.6640000000000001</v>
      </c>
      <c r="EC2142" s="32">
        <v>3.698</v>
      </c>
      <c r="ED2142" s="32">
        <v>3.7170000000000001</v>
      </c>
      <c r="EE2142" s="32">
        <v>3.7530000000000001</v>
      </c>
      <c r="EF2142" s="32">
        <v>3.9129999999999998</v>
      </c>
      <c r="EG2142" s="32">
        <v>4.0730000000000004</v>
      </c>
      <c r="EH2142" s="32">
        <v>4.1429999999999998</v>
      </c>
      <c r="EI2142" s="32">
        <v>4.0229999999999997</v>
      </c>
      <c r="EJ2142" s="32">
        <v>3.8780000000000001</v>
      </c>
      <c r="EK2142" s="32">
        <v>3.6080000000000001</v>
      </c>
      <c r="EL2142" s="32">
        <v>3.5859999999999999</v>
      </c>
      <c r="EM2142" s="32">
        <v>3.6269999999999998</v>
      </c>
      <c r="EN2142" s="32">
        <v>3.6749999999999998</v>
      </c>
      <c r="EO2142" s="32">
        <v>3.7040000000000002</v>
      </c>
      <c r="EP2142" s="32">
        <v>3.7189999999999999</v>
      </c>
      <c r="EQ2142" s="32">
        <v>3.7429999999999999</v>
      </c>
      <c r="ER2142" s="32">
        <v>3.883</v>
      </c>
      <c r="ES2142" s="32">
        <v>4.0279999999999996</v>
      </c>
      <c r="ET2142" s="32">
        <v>4.0830000000000002</v>
      </c>
      <c r="EU2142" s="32">
        <v>3.9649999999999999</v>
      </c>
      <c r="EV2142" s="32">
        <v>3.8319999999999999</v>
      </c>
      <c r="EW2142" s="32">
        <v>3.6120000000000001</v>
      </c>
      <c r="EX2142" s="32">
        <v>3.6019999999999999</v>
      </c>
      <c r="EY2142" s="32">
        <v>3.6379999999999999</v>
      </c>
      <c r="EZ2142" s="32">
        <v>3.6880000000000002</v>
      </c>
      <c r="FA2142" s="32">
        <v>3.7189999999999999</v>
      </c>
      <c r="FB2142" s="32">
        <v>3.734</v>
      </c>
      <c r="FC2142" s="32">
        <v>3.7629999999999999</v>
      </c>
      <c r="FD2142" s="32">
        <v>3.903</v>
      </c>
      <c r="FE2142" s="32">
        <v>4.048</v>
      </c>
      <c r="FF2142" s="32">
        <v>4.1180000000000003</v>
      </c>
      <c r="FG2142" s="32">
        <v>4</v>
      </c>
      <c r="FH2142" s="32">
        <v>3.867</v>
      </c>
      <c r="FI2142" s="32">
        <v>3.6469999999999998</v>
      </c>
      <c r="FJ2142" s="32">
        <v>3.637</v>
      </c>
      <c r="FK2142" s="32">
        <v>3.673</v>
      </c>
      <c r="FL2142" s="32">
        <v>3.7229999999999999</v>
      </c>
      <c r="FM2142" s="32">
        <v>3.754</v>
      </c>
      <c r="FN2142" s="32">
        <v>3.7690000000000001</v>
      </c>
      <c r="FO2142" s="32">
        <v>3.798</v>
      </c>
      <c r="FP2142" s="32">
        <v>3.9380000000000002</v>
      </c>
      <c r="FQ2142" s="32">
        <v>4.0830000000000002</v>
      </c>
      <c r="FR2142" s="32">
        <v>4.1630000000000003</v>
      </c>
      <c r="FS2142" s="32">
        <v>4.0449999999999999</v>
      </c>
      <c r="FT2142" s="32">
        <v>3.9119999999999999</v>
      </c>
      <c r="FU2142" s="32">
        <v>3.6920000000000002</v>
      </c>
      <c r="FV2142" s="32">
        <v>3.6819999999999999</v>
      </c>
      <c r="FW2142" s="32">
        <v>3.718</v>
      </c>
      <c r="FX2142" s="32">
        <v>3.7679999999999998</v>
      </c>
      <c r="FY2142" s="32">
        <v>3.7989999999999999</v>
      </c>
      <c r="FZ2142" s="32">
        <v>3.8140000000000001</v>
      </c>
      <c r="GA2142" s="32">
        <v>3.843</v>
      </c>
      <c r="GB2142" s="32">
        <v>3.9830000000000001</v>
      </c>
      <c r="GC2142" s="32">
        <v>4.1280000000000001</v>
      </c>
      <c r="GD2142" s="32">
        <v>4.218</v>
      </c>
      <c r="GE2142" s="32">
        <v>4.0999999999999996</v>
      </c>
      <c r="GF2142" s="32">
        <v>3.9670000000000001</v>
      </c>
      <c r="GG2142" s="32">
        <v>3.7469999999999999</v>
      </c>
      <c r="GH2142" s="32">
        <v>3.7370000000000001</v>
      </c>
      <c r="GI2142" s="32">
        <v>3.7730000000000001</v>
      </c>
      <c r="GJ2142" s="32">
        <v>3.823</v>
      </c>
      <c r="GK2142" s="32"/>
      <c r="GL2142" s="32"/>
      <c r="GM2142" s="32"/>
      <c r="GN2142" s="32"/>
      <c r="GO2142" s="32"/>
      <c r="GP2142" s="32"/>
      <c r="GQ2142" s="32"/>
    </row>
    <row r="2143" spans="1:199" customFormat="1" hidden="1" x14ac:dyDescent="0.2">
      <c r="A2143">
        <f t="shared" si="514"/>
        <v>5</v>
      </c>
      <c r="B2143">
        <f t="shared" si="515"/>
        <v>7</v>
      </c>
      <c r="C2143" s="1">
        <v>37078</v>
      </c>
      <c r="D2143">
        <f t="shared" si="516"/>
        <v>7</v>
      </c>
      <c r="E2143">
        <f t="shared" si="517"/>
        <v>2001</v>
      </c>
      <c r="F2143" s="17">
        <f t="shared" si="504"/>
        <v>0.65026666666666699</v>
      </c>
      <c r="G2143" s="16">
        <f t="shared" si="507"/>
        <v>5.9000000000001052E-2</v>
      </c>
      <c r="H2143" s="16">
        <f t="shared" si="508"/>
        <v>1.2499999999993072E-3</v>
      </c>
      <c r="I2143" s="16">
        <f t="shared" si="509"/>
        <v>6.0250000000000359E-2</v>
      </c>
      <c r="J2143" s="7">
        <f>VLOOKUP(C2143,'Nymex hist.'!A:B,2,0)</f>
        <v>3.218</v>
      </c>
      <c r="K2143" s="11">
        <f t="shared" ref="K2143:K2174" si="518">AVERAGE(DM2143:DS2143)</f>
        <v>3.297333333333333</v>
      </c>
      <c r="L2143" s="11">
        <f t="shared" si="505"/>
        <v>3.9476</v>
      </c>
      <c r="M2143" s="9">
        <f t="shared" si="510"/>
        <v>3.868666666666666</v>
      </c>
      <c r="N2143" s="9">
        <f t="shared" si="511"/>
        <v>3.9276666666666671</v>
      </c>
      <c r="O2143" s="9">
        <f t="shared" si="512"/>
        <v>3.9289166666666664</v>
      </c>
      <c r="P2143" s="9">
        <f t="shared" si="513"/>
        <v>3.9689166666666664</v>
      </c>
      <c r="Q2143" s="9"/>
      <c r="R2143" s="8">
        <v>37078</v>
      </c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3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>
        <v>3.218</v>
      </c>
      <c r="DR2143" s="2">
        <v>3.2919999999999998</v>
      </c>
      <c r="DS2143" s="2">
        <v>3.3820000000000001</v>
      </c>
      <c r="DT2143" s="2">
        <v>3.7069999999999999</v>
      </c>
      <c r="DU2143" s="2">
        <v>4.0119999999999996</v>
      </c>
      <c r="DV2143" s="2">
        <v>4.1219999999999999</v>
      </c>
      <c r="DW2143" s="2">
        <v>4.0270000000000001</v>
      </c>
      <c r="DX2143" s="2">
        <v>3.87</v>
      </c>
      <c r="DY2143" s="2">
        <v>3.65</v>
      </c>
      <c r="DZ2143" s="2">
        <v>3.65</v>
      </c>
      <c r="EA2143" s="2">
        <v>3.7</v>
      </c>
      <c r="EB2143" s="2">
        <v>3.7549999999999999</v>
      </c>
      <c r="EC2143" s="2">
        <v>3.79</v>
      </c>
      <c r="ED2143" s="2">
        <v>3.8119999999999998</v>
      </c>
      <c r="EE2143" s="2">
        <v>3.8519999999999999</v>
      </c>
      <c r="EF2143" s="2">
        <v>4.016</v>
      </c>
      <c r="EG2143" s="2">
        <v>4.18</v>
      </c>
      <c r="EH2143" s="2">
        <v>4.258</v>
      </c>
      <c r="EI2143" s="2">
        <v>4.1379999999999999</v>
      </c>
      <c r="EJ2143" s="2">
        <v>3.9929999999999999</v>
      </c>
      <c r="EK2143" s="2">
        <v>3.738</v>
      </c>
      <c r="EL2143" s="2">
        <v>3.7160000000000002</v>
      </c>
      <c r="EM2143" s="2">
        <v>3.7570000000000001</v>
      </c>
      <c r="EN2143" s="2">
        <v>3.8050000000000002</v>
      </c>
      <c r="EO2143" s="2">
        <v>3.8340000000000001</v>
      </c>
      <c r="EP2143" s="2">
        <v>3.8490000000000002</v>
      </c>
      <c r="EQ2143" s="2">
        <v>3.8730000000000002</v>
      </c>
      <c r="ER2143" s="2">
        <v>4.0129999999999999</v>
      </c>
      <c r="ES2143" s="2">
        <v>4.1580000000000004</v>
      </c>
      <c r="ET2143" s="2">
        <v>4.2130000000000001</v>
      </c>
      <c r="EU2143" s="2">
        <v>4.0949999999999998</v>
      </c>
      <c r="EV2143" s="2">
        <v>3.9620000000000002</v>
      </c>
      <c r="EW2143" s="2">
        <v>3.742</v>
      </c>
      <c r="EX2143" s="2">
        <v>3.7320000000000002</v>
      </c>
      <c r="EY2143" s="2">
        <v>3.7679999999999998</v>
      </c>
      <c r="EZ2143" s="2">
        <v>3.8180000000000001</v>
      </c>
      <c r="FA2143" s="2">
        <v>3.8490000000000002</v>
      </c>
      <c r="FB2143" s="2">
        <v>3.8639999999999999</v>
      </c>
      <c r="FC2143" s="2">
        <v>3.8929999999999998</v>
      </c>
      <c r="FD2143" s="2">
        <v>4.0330000000000004</v>
      </c>
      <c r="FE2143" s="2">
        <v>4.1779999999999999</v>
      </c>
      <c r="FF2143" s="2">
        <v>4.2530000000000001</v>
      </c>
      <c r="FG2143" s="2">
        <v>4.1349999999999998</v>
      </c>
      <c r="FH2143" s="2">
        <v>4.0019999999999998</v>
      </c>
      <c r="FI2143" s="2">
        <v>3.782</v>
      </c>
      <c r="FJ2143" s="2">
        <v>3.7719999999999998</v>
      </c>
      <c r="FK2143" s="2">
        <v>3.8079999999999998</v>
      </c>
      <c r="FL2143" s="2">
        <v>3.8580000000000001</v>
      </c>
      <c r="FM2143" s="2">
        <v>3.8889999999999998</v>
      </c>
      <c r="FN2143" s="2">
        <v>3.9039999999999999</v>
      </c>
      <c r="FO2143" s="2">
        <v>3.9329999999999998</v>
      </c>
      <c r="FP2143" s="2">
        <v>4.0730000000000004</v>
      </c>
      <c r="FQ2143" s="2">
        <v>4.218</v>
      </c>
      <c r="FR2143" s="2">
        <v>4.3029999999999999</v>
      </c>
      <c r="FS2143" s="2">
        <v>4.1849999999999996</v>
      </c>
      <c r="FT2143" s="2">
        <v>4.0519999999999996</v>
      </c>
      <c r="FU2143" s="2">
        <v>3.8319999999999999</v>
      </c>
      <c r="FV2143" s="2">
        <v>3.8220000000000001</v>
      </c>
      <c r="FW2143" s="2">
        <v>3.8580000000000001</v>
      </c>
      <c r="FX2143" s="2">
        <v>3.9079999999999999</v>
      </c>
      <c r="FY2143" s="2">
        <v>3.9390000000000001</v>
      </c>
      <c r="FZ2143" s="2">
        <v>3.9540000000000002</v>
      </c>
      <c r="GA2143" s="2">
        <v>3.9830000000000001</v>
      </c>
      <c r="GB2143" s="2">
        <v>4.1230000000000002</v>
      </c>
      <c r="GC2143" s="2">
        <v>4.2679999999999998</v>
      </c>
      <c r="GD2143" s="2">
        <v>4.3630000000000004</v>
      </c>
      <c r="GE2143" s="2">
        <v>4.2450000000000001</v>
      </c>
      <c r="GF2143" s="2">
        <v>4.1120000000000001</v>
      </c>
      <c r="GG2143" s="2">
        <v>3.8919999999999999</v>
      </c>
      <c r="GH2143" s="2">
        <v>3.8820000000000001</v>
      </c>
      <c r="GI2143" s="2">
        <v>3.9180000000000001</v>
      </c>
      <c r="GJ2143" s="2">
        <v>3.968</v>
      </c>
      <c r="GK2143" s="2"/>
      <c r="GL2143" s="2"/>
      <c r="GM2143" s="2"/>
      <c r="GN2143" s="2"/>
      <c r="GO2143" s="2"/>
      <c r="GP2143" s="2"/>
      <c r="GQ2143" s="2"/>
    </row>
    <row r="2144" spans="1:199" customFormat="1" hidden="1" x14ac:dyDescent="0.2">
      <c r="A2144">
        <f t="shared" si="514"/>
        <v>1</v>
      </c>
      <c r="B2144">
        <f t="shared" si="515"/>
        <v>7</v>
      </c>
      <c r="C2144" s="1">
        <v>37081</v>
      </c>
      <c r="D2144">
        <f t="shared" si="516"/>
        <v>7</v>
      </c>
      <c r="E2144">
        <f t="shared" si="517"/>
        <v>2001</v>
      </c>
      <c r="F2144" s="17">
        <f t="shared" ref="F2144:F2202" si="519">L2144-K2144</f>
        <v>0.6333333333333333</v>
      </c>
      <c r="G2144" s="16">
        <f t="shared" si="507"/>
        <v>5.9750000000000192E-2</v>
      </c>
      <c r="H2144" s="16">
        <f t="shared" si="508"/>
        <v>1.2499999999997513E-3</v>
      </c>
      <c r="I2144" s="16">
        <f t="shared" si="509"/>
        <v>6.0999999999999943E-2</v>
      </c>
      <c r="J2144" s="7">
        <f>VLOOKUP(C2144,'Nymex hist.'!A:B,2,0)</f>
        <v>3.153</v>
      </c>
      <c r="K2144" s="11">
        <f t="shared" si="518"/>
        <v>3.2336666666666667</v>
      </c>
      <c r="L2144" s="11">
        <f t="shared" ref="L2144:L2202" si="520">AVERAGE(DT2144:DX2144)</f>
        <v>3.867</v>
      </c>
      <c r="M2144" s="9">
        <f t="shared" si="510"/>
        <v>3.7779166666666666</v>
      </c>
      <c r="N2144" s="9">
        <f t="shared" si="511"/>
        <v>3.8376666666666668</v>
      </c>
      <c r="O2144" s="9">
        <f t="shared" si="512"/>
        <v>3.8389166666666665</v>
      </c>
      <c r="P2144" s="9">
        <f t="shared" si="513"/>
        <v>3.878916666666667</v>
      </c>
      <c r="Q2144" s="9"/>
      <c r="R2144" s="8">
        <v>37081</v>
      </c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3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>
        <v>3.153</v>
      </c>
      <c r="DR2144" s="2">
        <v>3.2290000000000001</v>
      </c>
      <c r="DS2144" s="2">
        <v>3.319</v>
      </c>
      <c r="DT2144" s="2">
        <v>3.63</v>
      </c>
      <c r="DU2144" s="2">
        <v>3.93</v>
      </c>
      <c r="DV2144" s="2">
        <v>4.04</v>
      </c>
      <c r="DW2144" s="2">
        <v>3.9449999999999998</v>
      </c>
      <c r="DX2144" s="2">
        <v>3.79</v>
      </c>
      <c r="DY2144" s="2">
        <v>3.56</v>
      </c>
      <c r="DZ2144" s="2">
        <v>3.56</v>
      </c>
      <c r="EA2144" s="2">
        <v>3.61</v>
      </c>
      <c r="EB2144" s="2">
        <v>3.66</v>
      </c>
      <c r="EC2144" s="2">
        <v>3.6930000000000001</v>
      </c>
      <c r="ED2144" s="2">
        <v>3.7149999999999999</v>
      </c>
      <c r="EE2144" s="2">
        <v>3.7549999999999999</v>
      </c>
      <c r="EF2144" s="2">
        <v>3.919</v>
      </c>
      <c r="EG2144" s="2">
        <v>4.0880000000000001</v>
      </c>
      <c r="EH2144" s="2">
        <v>4.1680000000000001</v>
      </c>
      <c r="EI2144" s="2">
        <v>4.048</v>
      </c>
      <c r="EJ2144" s="2">
        <v>3.903</v>
      </c>
      <c r="EK2144" s="2">
        <v>3.6480000000000001</v>
      </c>
      <c r="EL2144" s="2">
        <v>3.6259999999999999</v>
      </c>
      <c r="EM2144" s="2">
        <v>3.6669999999999998</v>
      </c>
      <c r="EN2144" s="2">
        <v>3.7149999999999999</v>
      </c>
      <c r="EO2144" s="2">
        <v>3.7440000000000002</v>
      </c>
      <c r="EP2144" s="2">
        <v>3.7589999999999999</v>
      </c>
      <c r="EQ2144" s="2">
        <v>3.7829999999999999</v>
      </c>
      <c r="ER2144" s="2">
        <v>3.923</v>
      </c>
      <c r="ES2144" s="2">
        <v>4.0679999999999996</v>
      </c>
      <c r="ET2144" s="2">
        <v>4.1230000000000002</v>
      </c>
      <c r="EU2144" s="2">
        <v>4.0049999999999999</v>
      </c>
      <c r="EV2144" s="2">
        <v>3.8719999999999999</v>
      </c>
      <c r="EW2144" s="2">
        <v>3.6520000000000001</v>
      </c>
      <c r="EX2144" s="2">
        <v>3.6419999999999999</v>
      </c>
      <c r="EY2144" s="2">
        <v>3.6779999999999999</v>
      </c>
      <c r="EZ2144" s="2">
        <v>3.7280000000000002</v>
      </c>
      <c r="FA2144" s="2">
        <v>3.7589999999999999</v>
      </c>
      <c r="FB2144" s="2">
        <v>3.774</v>
      </c>
      <c r="FC2144" s="2">
        <v>3.8029999999999999</v>
      </c>
      <c r="FD2144" s="2">
        <v>3.9430000000000001</v>
      </c>
      <c r="FE2144" s="2">
        <v>4.0880000000000001</v>
      </c>
      <c r="FF2144" s="2">
        <v>4.1630000000000003</v>
      </c>
      <c r="FG2144" s="2">
        <v>4.0449999999999999</v>
      </c>
      <c r="FH2144" s="2">
        <v>3.9119999999999999</v>
      </c>
      <c r="FI2144" s="2">
        <v>3.6920000000000002</v>
      </c>
      <c r="FJ2144" s="2">
        <v>3.6819999999999999</v>
      </c>
      <c r="FK2144" s="2">
        <v>3.718</v>
      </c>
      <c r="FL2144" s="2">
        <v>3.7679999999999998</v>
      </c>
      <c r="FM2144" s="2">
        <v>3.7989999999999999</v>
      </c>
      <c r="FN2144" s="2">
        <v>3.8140000000000001</v>
      </c>
      <c r="FO2144" s="2">
        <v>3.843</v>
      </c>
      <c r="FP2144" s="2">
        <v>3.9830000000000001</v>
      </c>
      <c r="FQ2144" s="2">
        <v>4.1280000000000001</v>
      </c>
      <c r="FR2144" s="2">
        <v>4.2130000000000001</v>
      </c>
      <c r="FS2144" s="2">
        <v>4.0949999999999998</v>
      </c>
      <c r="FT2144" s="2">
        <v>3.9620000000000002</v>
      </c>
      <c r="FU2144" s="2">
        <v>3.742</v>
      </c>
      <c r="FV2144" s="2">
        <v>3.7320000000000002</v>
      </c>
      <c r="FW2144" s="2">
        <v>3.7679999999999998</v>
      </c>
      <c r="FX2144" s="2">
        <v>3.8180000000000001</v>
      </c>
      <c r="FY2144" s="2">
        <v>3.8490000000000002</v>
      </c>
      <c r="FZ2144" s="2">
        <v>3.8639999999999999</v>
      </c>
      <c r="GA2144" s="2">
        <v>3.8929999999999998</v>
      </c>
      <c r="GB2144" s="2">
        <v>4.0330000000000004</v>
      </c>
      <c r="GC2144" s="2">
        <v>4.1779999999999999</v>
      </c>
      <c r="GD2144" s="2">
        <v>4.2729999999999997</v>
      </c>
      <c r="GE2144" s="2">
        <v>4.1550000000000002</v>
      </c>
      <c r="GF2144" s="2">
        <v>4.0220000000000002</v>
      </c>
      <c r="GG2144" s="2">
        <v>3.802</v>
      </c>
      <c r="GH2144" s="2">
        <v>3.7919999999999998</v>
      </c>
      <c r="GI2144" s="2">
        <v>3.8279999999999998</v>
      </c>
      <c r="GJ2144" s="2">
        <v>3.8780000000000001</v>
      </c>
      <c r="GK2144" s="2"/>
      <c r="GL2144" s="2"/>
      <c r="GM2144" s="2"/>
      <c r="GN2144" s="2"/>
      <c r="GO2144" s="2"/>
      <c r="GP2144" s="2"/>
      <c r="GQ2144" s="2"/>
    </row>
    <row r="2145" spans="1:199" customFormat="1" hidden="1" x14ac:dyDescent="0.2">
      <c r="A2145">
        <f t="shared" si="514"/>
        <v>2</v>
      </c>
      <c r="B2145">
        <f t="shared" si="515"/>
        <v>7</v>
      </c>
      <c r="C2145" s="1">
        <v>37082</v>
      </c>
      <c r="D2145">
        <f t="shared" si="516"/>
        <v>7</v>
      </c>
      <c r="E2145">
        <f t="shared" si="517"/>
        <v>2001</v>
      </c>
      <c r="F2145" s="17">
        <f t="shared" si="519"/>
        <v>0.60426666666666717</v>
      </c>
      <c r="G2145" s="16">
        <f t="shared" si="507"/>
        <v>5.4749999999999854E-2</v>
      </c>
      <c r="H2145" s="16">
        <f t="shared" si="508"/>
        <v>1.2500000000001954E-3</v>
      </c>
      <c r="I2145" s="16">
        <f t="shared" si="509"/>
        <v>5.600000000000005E-2</v>
      </c>
      <c r="J2145" s="7">
        <f>VLOOKUP(C2145,'Nymex hist.'!A:B,2,0)</f>
        <v>3.282</v>
      </c>
      <c r="K2145" s="11">
        <f t="shared" si="518"/>
        <v>3.3563333333333332</v>
      </c>
      <c r="L2145" s="11">
        <f t="shared" si="520"/>
        <v>3.9606000000000003</v>
      </c>
      <c r="M2145" s="9">
        <f t="shared" si="510"/>
        <v>3.8579166666666667</v>
      </c>
      <c r="N2145" s="9">
        <f t="shared" si="511"/>
        <v>3.9126666666666665</v>
      </c>
      <c r="O2145" s="9">
        <f t="shared" si="512"/>
        <v>3.9139166666666667</v>
      </c>
      <c r="P2145" s="9">
        <f t="shared" si="513"/>
        <v>3.9539166666666667</v>
      </c>
      <c r="Q2145" s="9"/>
      <c r="R2145" s="8">
        <v>37082</v>
      </c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3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>
        <v>3.282</v>
      </c>
      <c r="DR2145" s="2">
        <v>3.35</v>
      </c>
      <c r="DS2145" s="2">
        <v>3.4369999999999998</v>
      </c>
      <c r="DT2145" s="2">
        <v>3.734</v>
      </c>
      <c r="DU2145" s="2">
        <v>4.024</v>
      </c>
      <c r="DV2145" s="2">
        <v>4.13</v>
      </c>
      <c r="DW2145" s="2">
        <v>4.0350000000000001</v>
      </c>
      <c r="DX2145" s="2">
        <v>3.88</v>
      </c>
      <c r="DY2145" s="2">
        <v>3.64</v>
      </c>
      <c r="DZ2145" s="2">
        <v>3.64</v>
      </c>
      <c r="EA2145" s="2">
        <v>3.69</v>
      </c>
      <c r="EB2145" s="2">
        <v>3.7349999999999999</v>
      </c>
      <c r="EC2145" s="2">
        <v>3.7679999999999998</v>
      </c>
      <c r="ED2145" s="2">
        <v>3.79</v>
      </c>
      <c r="EE2145" s="2">
        <v>3.83</v>
      </c>
      <c r="EF2145" s="2">
        <v>3.9940000000000002</v>
      </c>
      <c r="EG2145" s="2">
        <v>4.1630000000000003</v>
      </c>
      <c r="EH2145" s="2">
        <v>4.2430000000000003</v>
      </c>
      <c r="EI2145" s="2">
        <v>4.1230000000000002</v>
      </c>
      <c r="EJ2145" s="2">
        <v>3.9780000000000002</v>
      </c>
      <c r="EK2145" s="2">
        <v>3.7229999999999999</v>
      </c>
      <c r="EL2145" s="2">
        <v>3.7010000000000001</v>
      </c>
      <c r="EM2145" s="2">
        <v>3.742</v>
      </c>
      <c r="EN2145" s="2">
        <v>3.79</v>
      </c>
      <c r="EO2145" s="2">
        <v>3.819</v>
      </c>
      <c r="EP2145" s="2">
        <v>3.8340000000000001</v>
      </c>
      <c r="EQ2145" s="2">
        <v>3.8580000000000001</v>
      </c>
      <c r="ER2145" s="2">
        <v>3.9980000000000002</v>
      </c>
      <c r="ES2145" s="2">
        <v>4.1429999999999998</v>
      </c>
      <c r="ET2145" s="2">
        <v>4.1980000000000004</v>
      </c>
      <c r="EU2145" s="2">
        <v>4.08</v>
      </c>
      <c r="EV2145" s="2">
        <v>3.9470000000000001</v>
      </c>
      <c r="EW2145" s="2">
        <v>3.7269999999999999</v>
      </c>
      <c r="EX2145" s="2">
        <v>3.7170000000000001</v>
      </c>
      <c r="EY2145" s="2">
        <v>3.7530000000000001</v>
      </c>
      <c r="EZ2145" s="2">
        <v>3.8029999999999999</v>
      </c>
      <c r="FA2145" s="2">
        <v>3.8340000000000001</v>
      </c>
      <c r="FB2145" s="2">
        <v>3.8490000000000002</v>
      </c>
      <c r="FC2145" s="2">
        <v>3.8780000000000001</v>
      </c>
      <c r="FD2145" s="2">
        <v>4.0179999999999998</v>
      </c>
      <c r="FE2145" s="2">
        <v>4.1630000000000003</v>
      </c>
      <c r="FF2145" s="2">
        <v>4.2380000000000004</v>
      </c>
      <c r="FG2145" s="2">
        <v>4.12</v>
      </c>
      <c r="FH2145" s="2">
        <v>3.9870000000000001</v>
      </c>
      <c r="FI2145" s="2">
        <v>3.7669999999999999</v>
      </c>
      <c r="FJ2145" s="2">
        <v>3.7570000000000001</v>
      </c>
      <c r="FK2145" s="2">
        <v>3.7930000000000001</v>
      </c>
      <c r="FL2145" s="2">
        <v>3.843</v>
      </c>
      <c r="FM2145" s="2">
        <v>3.8740000000000001</v>
      </c>
      <c r="FN2145" s="2">
        <v>3.8889999999999998</v>
      </c>
      <c r="FO2145" s="2">
        <v>3.9180000000000001</v>
      </c>
      <c r="FP2145" s="2">
        <v>4.0579999999999998</v>
      </c>
      <c r="FQ2145" s="2">
        <v>4.2030000000000003</v>
      </c>
      <c r="FR2145" s="2">
        <v>4.2880000000000003</v>
      </c>
      <c r="FS2145" s="2">
        <v>4.17</v>
      </c>
      <c r="FT2145" s="2">
        <v>4.0369999999999999</v>
      </c>
      <c r="FU2145" s="2">
        <v>3.8170000000000002</v>
      </c>
      <c r="FV2145" s="2">
        <v>3.8069999999999999</v>
      </c>
      <c r="FW2145" s="2">
        <v>3.843</v>
      </c>
      <c r="FX2145" s="2">
        <v>3.8929999999999998</v>
      </c>
      <c r="FY2145" s="2">
        <v>3.9239999999999999</v>
      </c>
      <c r="FZ2145" s="2">
        <v>3.9390000000000001</v>
      </c>
      <c r="GA2145" s="2">
        <v>3.968</v>
      </c>
      <c r="GB2145" s="2">
        <v>4.1079999999999997</v>
      </c>
      <c r="GC2145" s="2">
        <v>4.2530000000000001</v>
      </c>
      <c r="GD2145" s="2">
        <v>4.3479999999999999</v>
      </c>
      <c r="GE2145" s="2">
        <v>4.2300000000000004</v>
      </c>
      <c r="GF2145" s="2">
        <v>4.0970000000000004</v>
      </c>
      <c r="GG2145" s="2">
        <v>3.8769999999999998</v>
      </c>
      <c r="GH2145" s="2">
        <v>3.867</v>
      </c>
      <c r="GI2145" s="2">
        <v>3.903</v>
      </c>
      <c r="GJ2145" s="2">
        <v>3.9529999999999998</v>
      </c>
      <c r="GK2145" s="2"/>
      <c r="GL2145" s="2"/>
      <c r="GM2145" s="2"/>
      <c r="GN2145" s="2"/>
      <c r="GO2145" s="2"/>
      <c r="GP2145" s="2"/>
      <c r="GQ2145" s="2"/>
    </row>
    <row r="2146" spans="1:199" customFormat="1" hidden="1" x14ac:dyDescent="0.2">
      <c r="A2146">
        <f t="shared" si="514"/>
        <v>3</v>
      </c>
      <c r="B2146">
        <f t="shared" si="515"/>
        <v>7</v>
      </c>
      <c r="C2146" s="1">
        <v>37083</v>
      </c>
      <c r="D2146">
        <f t="shared" si="516"/>
        <v>7</v>
      </c>
      <c r="E2146">
        <f t="shared" si="517"/>
        <v>2001</v>
      </c>
      <c r="F2146" s="17">
        <f t="shared" si="519"/>
        <v>0.51859999999999973</v>
      </c>
      <c r="G2146" s="16">
        <f t="shared" si="507"/>
        <v>5.4333333333333123E-2</v>
      </c>
      <c r="H2146" s="16">
        <f t="shared" si="508"/>
        <v>1.2500000000001954E-3</v>
      </c>
      <c r="I2146" s="16">
        <f t="shared" si="509"/>
        <v>5.5583333333333318E-2</v>
      </c>
      <c r="J2146" s="7">
        <f>VLOOKUP(C2146,'Nymex hist.'!A:B,2,0)</f>
        <v>3.3420000000000001</v>
      </c>
      <c r="K2146" s="11">
        <f t="shared" si="518"/>
        <v>3.4140000000000001</v>
      </c>
      <c r="L2146" s="11">
        <f t="shared" si="520"/>
        <v>3.9325999999999999</v>
      </c>
      <c r="M2146" s="9">
        <f t="shared" si="510"/>
        <v>3.8333333333333335</v>
      </c>
      <c r="N2146" s="9">
        <f t="shared" si="511"/>
        <v>3.8876666666666666</v>
      </c>
      <c r="O2146" s="9">
        <f t="shared" si="512"/>
        <v>3.8889166666666668</v>
      </c>
      <c r="P2146" s="9">
        <f t="shared" si="513"/>
        <v>3.9289166666666664</v>
      </c>
      <c r="Q2146" s="9"/>
      <c r="R2146" s="8">
        <v>37083</v>
      </c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3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>
        <v>3.3420000000000001</v>
      </c>
      <c r="DR2146" s="2">
        <v>3.41</v>
      </c>
      <c r="DS2146" s="2">
        <v>3.49</v>
      </c>
      <c r="DT2146" s="2">
        <v>3.738</v>
      </c>
      <c r="DU2146" s="2">
        <v>3.99</v>
      </c>
      <c r="DV2146" s="2">
        <v>4.09</v>
      </c>
      <c r="DW2146" s="2">
        <v>4</v>
      </c>
      <c r="DX2146" s="2">
        <v>3.8450000000000002</v>
      </c>
      <c r="DY2146" s="2">
        <v>3.6219999999999999</v>
      </c>
      <c r="DZ2146" s="2">
        <v>3.6219999999999999</v>
      </c>
      <c r="EA2146" s="2">
        <v>3.6720000000000002</v>
      </c>
      <c r="EB2146" s="2">
        <v>3.7170000000000001</v>
      </c>
      <c r="EC2146" s="2">
        <v>3.75</v>
      </c>
      <c r="ED2146" s="2">
        <v>3.77</v>
      </c>
      <c r="EE2146" s="2">
        <v>3.8050000000000002</v>
      </c>
      <c r="EF2146" s="2">
        <v>3.9689999999999999</v>
      </c>
      <c r="EG2146" s="2">
        <v>4.1379999999999999</v>
      </c>
      <c r="EH2146" s="2">
        <v>4.218</v>
      </c>
      <c r="EI2146" s="2">
        <v>4.0979999999999999</v>
      </c>
      <c r="EJ2146" s="2">
        <v>3.9529999999999998</v>
      </c>
      <c r="EK2146" s="2">
        <v>3.698</v>
      </c>
      <c r="EL2146" s="2">
        <v>3.6760000000000002</v>
      </c>
      <c r="EM2146" s="2">
        <v>3.7170000000000001</v>
      </c>
      <c r="EN2146" s="2">
        <v>3.7650000000000001</v>
      </c>
      <c r="EO2146" s="2">
        <v>3.794</v>
      </c>
      <c r="EP2146" s="2">
        <v>3.8090000000000002</v>
      </c>
      <c r="EQ2146" s="2">
        <v>3.8330000000000002</v>
      </c>
      <c r="ER2146" s="2">
        <v>3.9729999999999999</v>
      </c>
      <c r="ES2146" s="2">
        <v>4.1180000000000003</v>
      </c>
      <c r="ET2146" s="2">
        <v>4.173</v>
      </c>
      <c r="EU2146" s="2">
        <v>4.0549999999999997</v>
      </c>
      <c r="EV2146" s="2">
        <v>3.9220000000000002</v>
      </c>
      <c r="EW2146" s="2">
        <v>3.702</v>
      </c>
      <c r="EX2146" s="2">
        <v>3.6920000000000002</v>
      </c>
      <c r="EY2146" s="2">
        <v>3.7280000000000002</v>
      </c>
      <c r="EZ2146" s="2">
        <v>3.778</v>
      </c>
      <c r="FA2146" s="2">
        <v>3.8090000000000002</v>
      </c>
      <c r="FB2146" s="2">
        <v>3.8239999999999998</v>
      </c>
      <c r="FC2146" s="2">
        <v>3.8530000000000002</v>
      </c>
      <c r="FD2146" s="2">
        <v>3.9929999999999999</v>
      </c>
      <c r="FE2146" s="2">
        <v>4.1379999999999999</v>
      </c>
      <c r="FF2146" s="2">
        <v>4.2130000000000001</v>
      </c>
      <c r="FG2146" s="2">
        <v>4.0949999999999998</v>
      </c>
      <c r="FH2146" s="2">
        <v>3.9620000000000002</v>
      </c>
      <c r="FI2146" s="2">
        <v>3.742</v>
      </c>
      <c r="FJ2146" s="2">
        <v>3.7320000000000002</v>
      </c>
      <c r="FK2146" s="2">
        <v>3.7679999999999998</v>
      </c>
      <c r="FL2146" s="2">
        <v>3.8180000000000001</v>
      </c>
      <c r="FM2146" s="2">
        <v>3.8490000000000002</v>
      </c>
      <c r="FN2146" s="2">
        <v>3.8639999999999999</v>
      </c>
      <c r="FO2146" s="2">
        <v>3.8929999999999998</v>
      </c>
      <c r="FP2146" s="2">
        <v>4.0330000000000004</v>
      </c>
      <c r="FQ2146" s="2">
        <v>4.1779999999999999</v>
      </c>
      <c r="FR2146" s="2">
        <v>4.2629999999999999</v>
      </c>
      <c r="FS2146" s="2">
        <v>4.1449999999999996</v>
      </c>
      <c r="FT2146" s="2">
        <v>4.0119999999999996</v>
      </c>
      <c r="FU2146" s="2">
        <v>3.7919999999999998</v>
      </c>
      <c r="FV2146" s="2">
        <v>3.782</v>
      </c>
      <c r="FW2146" s="2">
        <v>3.8180000000000001</v>
      </c>
      <c r="FX2146" s="2">
        <v>3.8679999999999999</v>
      </c>
      <c r="FY2146" s="2">
        <v>3.899</v>
      </c>
      <c r="FZ2146" s="2">
        <v>3.9140000000000001</v>
      </c>
      <c r="GA2146" s="2">
        <v>3.9430000000000001</v>
      </c>
      <c r="GB2146" s="2">
        <v>4.0830000000000002</v>
      </c>
      <c r="GC2146" s="2">
        <v>4.2279999999999998</v>
      </c>
      <c r="GD2146" s="2">
        <v>4.3230000000000004</v>
      </c>
      <c r="GE2146" s="2">
        <v>4.2050000000000001</v>
      </c>
      <c r="GF2146" s="2">
        <v>4.0720000000000001</v>
      </c>
      <c r="GG2146" s="2">
        <v>3.8519999999999999</v>
      </c>
      <c r="GH2146" s="2">
        <v>3.8420000000000001</v>
      </c>
      <c r="GI2146" s="2">
        <v>3.8780000000000001</v>
      </c>
      <c r="GJ2146" s="2">
        <v>3.9279999999999999</v>
      </c>
      <c r="GK2146" s="2"/>
      <c r="GL2146" s="2"/>
      <c r="GM2146" s="2"/>
      <c r="GN2146" s="2"/>
      <c r="GO2146" s="2"/>
      <c r="GP2146" s="2"/>
      <c r="GQ2146" s="2"/>
    </row>
    <row r="2147" spans="1:199" x14ac:dyDescent="0.2">
      <c r="A2147" s="36">
        <f t="shared" si="514"/>
        <v>4</v>
      </c>
      <c r="B2147" s="36">
        <f t="shared" si="515"/>
        <v>7</v>
      </c>
      <c r="C2147" s="1">
        <v>37084</v>
      </c>
      <c r="D2147">
        <f t="shared" si="516"/>
        <v>7</v>
      </c>
      <c r="E2147">
        <f t="shared" si="517"/>
        <v>2001</v>
      </c>
      <c r="F2147" s="21">
        <f t="shared" si="519"/>
        <v>0.49573333333333292</v>
      </c>
      <c r="G2147" s="21">
        <f t="shared" si="507"/>
        <v>2.3166666666666114E-2</v>
      </c>
      <c r="H2147" s="21">
        <f t="shared" si="508"/>
        <v>1.2500000000001954E-3</v>
      </c>
      <c r="I2147" s="21">
        <f t="shared" si="509"/>
        <v>2.4416666666666309E-2</v>
      </c>
      <c r="J2147" s="23">
        <f>VLOOKUP(C2147,'Nymex hist.'!A:B,2,0)</f>
        <v>3.4279999999999999</v>
      </c>
      <c r="K2147" s="23">
        <f t="shared" si="518"/>
        <v>3.5026666666666664</v>
      </c>
      <c r="L2147" s="23">
        <f t="shared" si="520"/>
        <v>3.9983999999999993</v>
      </c>
      <c r="M2147" s="23">
        <f t="shared" si="510"/>
        <v>3.8865000000000003</v>
      </c>
      <c r="N2147" s="23">
        <f t="shared" si="511"/>
        <v>3.9096666666666664</v>
      </c>
      <c r="O2147" s="23">
        <f t="shared" si="512"/>
        <v>3.9109166666666666</v>
      </c>
      <c r="P2147" s="23">
        <f t="shared" si="513"/>
        <v>3.9509166666666666</v>
      </c>
      <c r="R2147" s="30">
        <v>37084</v>
      </c>
      <c r="S2147" s="32"/>
      <c r="T2147" s="32"/>
      <c r="U2147" s="32"/>
      <c r="V2147" s="32"/>
      <c r="W2147" s="32"/>
      <c r="X2147" s="32"/>
      <c r="Y2147" s="32"/>
      <c r="Z2147" s="32"/>
      <c r="AA2147" s="32"/>
      <c r="AB2147" s="32"/>
      <c r="AC2147" s="32"/>
      <c r="AD2147" s="32"/>
      <c r="AE2147" s="32"/>
      <c r="AF2147" s="32"/>
      <c r="AG2147" s="32"/>
      <c r="AH2147" s="32"/>
      <c r="AI2147" s="32"/>
      <c r="AJ2147" s="34"/>
      <c r="AK2147" s="32"/>
      <c r="AL2147" s="32"/>
      <c r="AM2147" s="32"/>
      <c r="AN2147" s="32"/>
      <c r="AO2147" s="32"/>
      <c r="AP2147" s="32"/>
      <c r="AQ2147" s="32"/>
      <c r="AR2147" s="32"/>
      <c r="AS2147" s="32"/>
      <c r="AT2147" s="32"/>
      <c r="AU2147" s="32"/>
      <c r="AV2147" s="32"/>
      <c r="AW2147" s="32"/>
      <c r="AX2147" s="32"/>
      <c r="AY2147" s="32"/>
      <c r="AZ2147" s="32"/>
      <c r="BA2147" s="32"/>
      <c r="BB2147" s="32"/>
      <c r="BC2147" s="32"/>
      <c r="BD2147" s="32"/>
      <c r="BE2147" s="32"/>
      <c r="BF2147" s="32"/>
      <c r="BG2147" s="32"/>
      <c r="BH2147" s="32"/>
      <c r="BI2147" s="32"/>
      <c r="BJ2147" s="32"/>
      <c r="BK2147" s="32"/>
      <c r="BL2147" s="32"/>
      <c r="BM2147" s="32"/>
      <c r="BN2147" s="32"/>
      <c r="BO2147" s="32"/>
      <c r="BP2147" s="32"/>
      <c r="BQ2147" s="32"/>
      <c r="BR2147" s="32"/>
      <c r="BS2147" s="32"/>
      <c r="BT2147" s="32"/>
      <c r="BU2147" s="32"/>
      <c r="BV2147" s="32"/>
      <c r="BW2147" s="32"/>
      <c r="BX2147" s="32"/>
      <c r="BY2147" s="32"/>
      <c r="BZ2147" s="32"/>
      <c r="CA2147" s="32"/>
      <c r="CB2147" s="32"/>
      <c r="CC2147" s="32"/>
      <c r="CD2147" s="32"/>
      <c r="CE2147" s="32"/>
      <c r="CF2147" s="32"/>
      <c r="CG2147" s="32"/>
      <c r="CH2147" s="32"/>
      <c r="CI2147" s="32"/>
      <c r="CJ2147" s="32"/>
      <c r="CK2147" s="32"/>
      <c r="CL2147" s="32"/>
      <c r="CM2147" s="32"/>
      <c r="CN2147" s="32"/>
      <c r="CO2147" s="32"/>
      <c r="CP2147" s="32"/>
      <c r="CQ2147" s="32"/>
      <c r="CR2147" s="32"/>
      <c r="CS2147" s="32"/>
      <c r="CT2147" s="32"/>
      <c r="CU2147" s="32"/>
      <c r="CV2147" s="32"/>
      <c r="CW2147" s="32"/>
      <c r="CX2147" s="32"/>
      <c r="CY2147" s="32"/>
      <c r="CZ2147" s="32"/>
      <c r="DA2147" s="32"/>
      <c r="DB2147" s="32"/>
      <c r="DC2147" s="32"/>
      <c r="DD2147" s="32"/>
      <c r="DE2147" s="32"/>
      <c r="DF2147" s="32"/>
      <c r="DG2147" s="32"/>
      <c r="DH2147" s="32"/>
      <c r="DI2147" s="32"/>
      <c r="DJ2147" s="32"/>
      <c r="DK2147" s="32"/>
      <c r="DL2147" s="32"/>
      <c r="DM2147" s="32"/>
      <c r="DN2147" s="32"/>
      <c r="DO2147" s="32"/>
      <c r="DP2147" s="32"/>
      <c r="DQ2147" s="32">
        <v>3.4279999999999999</v>
      </c>
      <c r="DR2147" s="32">
        <v>3.5019999999999998</v>
      </c>
      <c r="DS2147" s="32">
        <v>3.5779999999999998</v>
      </c>
      <c r="DT2147" s="32">
        <v>3.8119999999999998</v>
      </c>
      <c r="DU2147" s="32">
        <v>4.056</v>
      </c>
      <c r="DV2147" s="32">
        <v>4.1509999999999998</v>
      </c>
      <c r="DW2147" s="32">
        <v>4.0609999999999999</v>
      </c>
      <c r="DX2147" s="32">
        <v>3.9119999999999999</v>
      </c>
      <c r="DY2147" s="32">
        <v>3.6890000000000001</v>
      </c>
      <c r="DZ2147" s="32">
        <v>3.6859999999999999</v>
      </c>
      <c r="EA2147" s="32">
        <v>3.7360000000000002</v>
      </c>
      <c r="EB2147" s="32">
        <v>3.7810000000000001</v>
      </c>
      <c r="EC2147" s="32">
        <v>3.7959999999999998</v>
      </c>
      <c r="ED2147" s="32">
        <v>3.8159999999999998</v>
      </c>
      <c r="EE2147" s="32">
        <v>3.85</v>
      </c>
      <c r="EF2147" s="32">
        <v>4</v>
      </c>
      <c r="EG2147" s="32">
        <v>4.16</v>
      </c>
      <c r="EH2147" s="32">
        <v>4.24</v>
      </c>
      <c r="EI2147" s="32">
        <v>4.12</v>
      </c>
      <c r="EJ2147" s="32">
        <v>3.9750000000000001</v>
      </c>
      <c r="EK2147" s="32">
        <v>3.72</v>
      </c>
      <c r="EL2147" s="32">
        <v>3.698</v>
      </c>
      <c r="EM2147" s="32">
        <v>3.7389999999999999</v>
      </c>
      <c r="EN2147" s="32">
        <v>3.7869999999999999</v>
      </c>
      <c r="EO2147" s="32">
        <v>3.8159999999999998</v>
      </c>
      <c r="EP2147" s="32">
        <v>3.831</v>
      </c>
      <c r="EQ2147" s="32">
        <v>3.855</v>
      </c>
      <c r="ER2147" s="32">
        <v>3.9950000000000001</v>
      </c>
      <c r="ES2147" s="32">
        <v>4.1399999999999997</v>
      </c>
      <c r="ET2147" s="32">
        <v>4.1950000000000003</v>
      </c>
      <c r="EU2147" s="32">
        <v>4.077</v>
      </c>
      <c r="EV2147" s="32">
        <v>3.944</v>
      </c>
      <c r="EW2147" s="32">
        <v>3.7240000000000002</v>
      </c>
      <c r="EX2147" s="32">
        <v>3.714</v>
      </c>
      <c r="EY2147" s="32">
        <v>3.75</v>
      </c>
      <c r="EZ2147" s="32">
        <v>3.8</v>
      </c>
      <c r="FA2147" s="32">
        <v>3.831</v>
      </c>
      <c r="FB2147" s="32">
        <v>3.8460000000000001</v>
      </c>
      <c r="FC2147" s="32">
        <v>3.875</v>
      </c>
      <c r="FD2147" s="32">
        <v>4.0149999999999997</v>
      </c>
      <c r="FE2147" s="32">
        <v>4.16</v>
      </c>
      <c r="FF2147" s="32">
        <v>4.2350000000000003</v>
      </c>
      <c r="FG2147" s="32">
        <v>4.117</v>
      </c>
      <c r="FH2147" s="32">
        <v>3.984</v>
      </c>
      <c r="FI2147" s="32">
        <v>3.7639999999999998</v>
      </c>
      <c r="FJ2147" s="32">
        <v>3.754</v>
      </c>
      <c r="FK2147" s="32">
        <v>3.79</v>
      </c>
      <c r="FL2147" s="32">
        <v>3.84</v>
      </c>
      <c r="FM2147" s="32">
        <v>3.871</v>
      </c>
      <c r="FN2147" s="32">
        <v>3.8860000000000001</v>
      </c>
      <c r="FO2147" s="32">
        <v>3.915</v>
      </c>
      <c r="FP2147" s="32">
        <v>4.0549999999999997</v>
      </c>
      <c r="FQ2147" s="32">
        <v>4.2</v>
      </c>
      <c r="FR2147" s="32">
        <v>4.2850000000000001</v>
      </c>
      <c r="FS2147" s="32">
        <v>4.1669999999999998</v>
      </c>
      <c r="FT2147" s="32">
        <v>4.0339999999999998</v>
      </c>
      <c r="FU2147" s="32">
        <v>3.8140000000000001</v>
      </c>
      <c r="FV2147" s="32">
        <v>3.8039999999999998</v>
      </c>
      <c r="FW2147" s="32">
        <v>3.84</v>
      </c>
      <c r="FX2147" s="32">
        <v>3.89</v>
      </c>
      <c r="FY2147" s="32">
        <v>3.9209999999999998</v>
      </c>
      <c r="FZ2147" s="32">
        <v>3.9359999999999999</v>
      </c>
      <c r="GA2147" s="32">
        <v>3.9649999999999999</v>
      </c>
      <c r="GB2147" s="32">
        <v>4.1050000000000004</v>
      </c>
      <c r="GC2147" s="32">
        <v>4.25</v>
      </c>
      <c r="GD2147" s="32">
        <v>4.3449999999999998</v>
      </c>
      <c r="GE2147" s="32">
        <v>4.2270000000000003</v>
      </c>
      <c r="GF2147" s="32">
        <v>4.0940000000000003</v>
      </c>
      <c r="GG2147" s="32">
        <v>3.8740000000000001</v>
      </c>
      <c r="GH2147" s="32">
        <v>3.8639999999999999</v>
      </c>
      <c r="GI2147" s="32">
        <v>3.9</v>
      </c>
      <c r="GJ2147" s="32">
        <v>3.95</v>
      </c>
      <c r="GK2147" s="32"/>
      <c r="GL2147" s="32"/>
      <c r="GM2147" s="32"/>
      <c r="GN2147" s="32"/>
      <c r="GO2147" s="32"/>
      <c r="GP2147" s="32"/>
      <c r="GQ2147" s="32"/>
    </row>
    <row r="2148" spans="1:199" customFormat="1" hidden="1" x14ac:dyDescent="0.2">
      <c r="A2148">
        <f t="shared" si="514"/>
        <v>5</v>
      </c>
      <c r="B2148">
        <f t="shared" si="515"/>
        <v>7</v>
      </c>
      <c r="C2148" s="1">
        <v>37085</v>
      </c>
      <c r="D2148">
        <f t="shared" si="516"/>
        <v>7</v>
      </c>
      <c r="E2148">
        <f t="shared" si="517"/>
        <v>2001</v>
      </c>
      <c r="F2148" s="17">
        <f t="shared" si="519"/>
        <v>0.52426666666666666</v>
      </c>
      <c r="G2148" s="16">
        <f t="shared" si="507"/>
        <v>3.7750000000000394E-2</v>
      </c>
      <c r="H2148" s="16">
        <f t="shared" si="508"/>
        <v>1.2499999999997513E-3</v>
      </c>
      <c r="I2148" s="16">
        <f t="shared" si="509"/>
        <v>3.9000000000000146E-2</v>
      </c>
      <c r="J2148" s="7">
        <f>VLOOKUP(C2148,'Nymex hist.'!A:B,2,0)</f>
        <v>3.25</v>
      </c>
      <c r="K2148" s="11">
        <f t="shared" si="518"/>
        <v>3.3303333333333334</v>
      </c>
      <c r="L2148" s="11">
        <f t="shared" si="520"/>
        <v>3.8546</v>
      </c>
      <c r="M2148" s="9">
        <f t="shared" si="510"/>
        <v>3.7619166666666661</v>
      </c>
      <c r="N2148" s="9">
        <f t="shared" si="511"/>
        <v>3.7996666666666665</v>
      </c>
      <c r="O2148" s="9">
        <f t="shared" si="512"/>
        <v>3.8009166666666663</v>
      </c>
      <c r="P2148" s="9">
        <f t="shared" si="513"/>
        <v>3.8409166666666672</v>
      </c>
      <c r="Q2148" s="9"/>
      <c r="R2148" s="8">
        <v>37085</v>
      </c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3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>
        <v>3.25</v>
      </c>
      <c r="DR2148" s="2">
        <v>3.33</v>
      </c>
      <c r="DS2148" s="2">
        <v>3.411</v>
      </c>
      <c r="DT2148" s="2">
        <v>3.653</v>
      </c>
      <c r="DU2148" s="2">
        <v>3.9049999999999998</v>
      </c>
      <c r="DV2148" s="2">
        <v>4.0060000000000002</v>
      </c>
      <c r="DW2148" s="2">
        <v>3.923</v>
      </c>
      <c r="DX2148" s="2">
        <v>3.786</v>
      </c>
      <c r="DY2148" s="2">
        <v>3.5659999999999998</v>
      </c>
      <c r="DZ2148" s="2">
        <v>3.5659999999999998</v>
      </c>
      <c r="EA2148" s="2">
        <v>3.6160000000000001</v>
      </c>
      <c r="EB2148" s="2">
        <v>3.661</v>
      </c>
      <c r="EC2148" s="2">
        <v>3.6760000000000002</v>
      </c>
      <c r="ED2148" s="2">
        <v>3.6960000000000002</v>
      </c>
      <c r="EE2148" s="2">
        <v>3.726</v>
      </c>
      <c r="EF2148" s="2">
        <v>3.8780000000000001</v>
      </c>
      <c r="EG2148" s="2">
        <v>4.0430000000000001</v>
      </c>
      <c r="EH2148" s="2">
        <v>4.13</v>
      </c>
      <c r="EI2148" s="2">
        <v>4.01</v>
      </c>
      <c r="EJ2148" s="2">
        <v>3.8650000000000002</v>
      </c>
      <c r="EK2148" s="2">
        <v>3.61</v>
      </c>
      <c r="EL2148" s="2">
        <v>3.5880000000000001</v>
      </c>
      <c r="EM2148" s="2">
        <v>3.629</v>
      </c>
      <c r="EN2148" s="2">
        <v>3.677</v>
      </c>
      <c r="EO2148" s="2">
        <v>3.706</v>
      </c>
      <c r="EP2148" s="2">
        <v>3.7210000000000001</v>
      </c>
      <c r="EQ2148" s="2">
        <v>3.7450000000000001</v>
      </c>
      <c r="ER2148" s="2">
        <v>3.8849999999999998</v>
      </c>
      <c r="ES2148" s="2">
        <v>4.03</v>
      </c>
      <c r="ET2148" s="2">
        <v>4.085</v>
      </c>
      <c r="EU2148" s="2">
        <v>3.9670000000000001</v>
      </c>
      <c r="EV2148" s="2">
        <v>3.8340000000000001</v>
      </c>
      <c r="EW2148" s="2">
        <v>3.6139999999999999</v>
      </c>
      <c r="EX2148" s="2">
        <v>3.6040000000000001</v>
      </c>
      <c r="EY2148" s="2">
        <v>3.64</v>
      </c>
      <c r="EZ2148" s="2">
        <v>3.69</v>
      </c>
      <c r="FA2148" s="2">
        <v>3.7210000000000001</v>
      </c>
      <c r="FB2148" s="2">
        <v>3.7360000000000002</v>
      </c>
      <c r="FC2148" s="2">
        <v>3.7650000000000001</v>
      </c>
      <c r="FD2148" s="2">
        <v>3.9049999999999998</v>
      </c>
      <c r="FE2148" s="2">
        <v>4.05</v>
      </c>
      <c r="FF2148" s="2">
        <v>4.125</v>
      </c>
      <c r="FG2148" s="2">
        <v>4.0069999999999997</v>
      </c>
      <c r="FH2148" s="2">
        <v>3.8740000000000001</v>
      </c>
      <c r="FI2148" s="2">
        <v>3.6539999999999999</v>
      </c>
      <c r="FJ2148" s="2">
        <v>3.6440000000000001</v>
      </c>
      <c r="FK2148" s="2">
        <v>3.68</v>
      </c>
      <c r="FL2148" s="2">
        <v>3.73</v>
      </c>
      <c r="FM2148" s="2">
        <v>3.7610000000000001</v>
      </c>
      <c r="FN2148" s="2">
        <v>3.7759999999999998</v>
      </c>
      <c r="FO2148" s="2">
        <v>3.8050000000000002</v>
      </c>
      <c r="FP2148" s="2">
        <v>3.9449999999999998</v>
      </c>
      <c r="FQ2148" s="2">
        <v>4.09</v>
      </c>
      <c r="FR2148" s="2">
        <v>4.1749999999999998</v>
      </c>
      <c r="FS2148" s="2">
        <v>4.0570000000000004</v>
      </c>
      <c r="FT2148" s="2">
        <v>3.9239999999999999</v>
      </c>
      <c r="FU2148" s="2">
        <v>3.7040000000000002</v>
      </c>
      <c r="FV2148" s="2">
        <v>3.694</v>
      </c>
      <c r="FW2148" s="2">
        <v>3.73</v>
      </c>
      <c r="FX2148" s="2">
        <v>3.78</v>
      </c>
      <c r="FY2148" s="2">
        <v>3.8109999999999999</v>
      </c>
      <c r="FZ2148" s="2">
        <v>3.8260000000000001</v>
      </c>
      <c r="GA2148" s="2">
        <v>3.855</v>
      </c>
      <c r="GB2148" s="2">
        <v>3.9950000000000001</v>
      </c>
      <c r="GC2148" s="2">
        <v>4.1399999999999997</v>
      </c>
      <c r="GD2148" s="2">
        <v>4.2350000000000003</v>
      </c>
      <c r="GE2148" s="2">
        <v>4.117</v>
      </c>
      <c r="GF2148" s="2">
        <v>3.984</v>
      </c>
      <c r="GG2148" s="2">
        <v>3.7639999999999998</v>
      </c>
      <c r="GH2148" s="2">
        <v>3.754</v>
      </c>
      <c r="GI2148" s="2">
        <v>3.79</v>
      </c>
      <c r="GJ2148" s="2">
        <v>3.84</v>
      </c>
      <c r="GK2148" s="2"/>
      <c r="GL2148" s="2"/>
      <c r="GM2148" s="2"/>
      <c r="GN2148" s="2"/>
      <c r="GO2148" s="2"/>
      <c r="GP2148" s="2"/>
      <c r="GQ2148" s="2"/>
    </row>
    <row r="2149" spans="1:199" customFormat="1" hidden="1" x14ac:dyDescent="0.2">
      <c r="A2149">
        <f t="shared" si="514"/>
        <v>1</v>
      </c>
      <c r="B2149">
        <f t="shared" si="515"/>
        <v>7</v>
      </c>
      <c r="C2149" s="1">
        <v>37088</v>
      </c>
      <c r="D2149">
        <f t="shared" si="516"/>
        <v>7</v>
      </c>
      <c r="E2149">
        <f t="shared" si="517"/>
        <v>2001</v>
      </c>
      <c r="F2149" s="17">
        <f t="shared" si="519"/>
        <v>0.54153333333333276</v>
      </c>
      <c r="G2149" s="16">
        <f t="shared" si="507"/>
        <v>8.0333333333333368E-2</v>
      </c>
      <c r="H2149" s="16">
        <f t="shared" si="508"/>
        <v>1.399999999999979E-2</v>
      </c>
      <c r="I2149" s="16">
        <f t="shared" si="509"/>
        <v>9.4333333333333158E-2</v>
      </c>
      <c r="J2149" s="7">
        <f>VLOOKUP(C2149,'Nymex hist.'!A:B,2,0)</f>
        <v>3.0680000000000001</v>
      </c>
      <c r="K2149" s="11">
        <f t="shared" si="518"/>
        <v>3.1426666666666669</v>
      </c>
      <c r="L2149" s="11">
        <f t="shared" si="520"/>
        <v>3.6841999999999997</v>
      </c>
      <c r="M2149" s="9">
        <f t="shared" si="510"/>
        <v>3.6148333333333333</v>
      </c>
      <c r="N2149" s="9">
        <f t="shared" si="511"/>
        <v>3.6951666666666667</v>
      </c>
      <c r="O2149" s="9">
        <f t="shared" si="512"/>
        <v>3.7091666666666665</v>
      </c>
      <c r="P2149" s="9">
        <f t="shared" si="513"/>
        <v>3.7441666666666666</v>
      </c>
      <c r="Q2149" s="9"/>
      <c r="R2149" s="8">
        <v>37088</v>
      </c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3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>
        <v>3.0680000000000001</v>
      </c>
      <c r="DR2149" s="2">
        <v>3.14</v>
      </c>
      <c r="DS2149" s="2">
        <v>3.22</v>
      </c>
      <c r="DT2149" s="2">
        <v>3.472</v>
      </c>
      <c r="DU2149" s="2">
        <v>3.7290000000000001</v>
      </c>
      <c r="DV2149" s="2">
        <v>3.8370000000000002</v>
      </c>
      <c r="DW2149" s="2">
        <v>3.758</v>
      </c>
      <c r="DX2149" s="2">
        <v>3.625</v>
      </c>
      <c r="DY2149" s="2">
        <v>3.42</v>
      </c>
      <c r="DZ2149" s="2">
        <v>3.4249999999999998</v>
      </c>
      <c r="EA2149" s="2">
        <v>3.47</v>
      </c>
      <c r="EB2149" s="2">
        <v>3.5169999999999999</v>
      </c>
      <c r="EC2149" s="2">
        <v>3.5350000000000001</v>
      </c>
      <c r="ED2149" s="2">
        <v>3.5550000000000002</v>
      </c>
      <c r="EE2149" s="2">
        <v>3.585</v>
      </c>
      <c r="EF2149" s="2">
        <v>3.7410000000000001</v>
      </c>
      <c r="EG2149" s="2">
        <v>3.91</v>
      </c>
      <c r="EH2149" s="2">
        <v>4</v>
      </c>
      <c r="EI2149" s="2">
        <v>3.8849999999999998</v>
      </c>
      <c r="EJ2149" s="2">
        <v>3.75</v>
      </c>
      <c r="EK2149" s="2">
        <v>3.51</v>
      </c>
      <c r="EL2149" s="2">
        <v>3.49</v>
      </c>
      <c r="EM2149" s="2">
        <v>3.5310000000000001</v>
      </c>
      <c r="EN2149" s="2">
        <v>3.5790000000000002</v>
      </c>
      <c r="EO2149" s="2">
        <v>3.6080000000000001</v>
      </c>
      <c r="EP2149" s="2">
        <v>3.6230000000000002</v>
      </c>
      <c r="EQ2149" s="2">
        <v>3.6469999999999998</v>
      </c>
      <c r="ER2149" s="2">
        <v>3.7869999999999999</v>
      </c>
      <c r="ES2149" s="2">
        <v>3.9319999999999999</v>
      </c>
      <c r="ET2149" s="2">
        <v>3.9870000000000001</v>
      </c>
      <c r="EU2149" s="2">
        <v>3.8690000000000002</v>
      </c>
      <c r="EV2149" s="2">
        <v>3.7360000000000002</v>
      </c>
      <c r="EW2149" s="2">
        <v>3.516</v>
      </c>
      <c r="EX2149" s="2">
        <v>3.5059999999999998</v>
      </c>
      <c r="EY2149" s="2">
        <v>3.5419999999999998</v>
      </c>
      <c r="EZ2149" s="2">
        <v>3.5920000000000001</v>
      </c>
      <c r="FA2149" s="2">
        <v>3.6379999999999999</v>
      </c>
      <c r="FB2149" s="2">
        <v>3.653</v>
      </c>
      <c r="FC2149" s="2">
        <v>3.6819999999999999</v>
      </c>
      <c r="FD2149" s="2">
        <v>3.8220000000000001</v>
      </c>
      <c r="FE2149" s="2">
        <v>3.9670000000000001</v>
      </c>
      <c r="FF2149" s="2">
        <v>4.0220000000000002</v>
      </c>
      <c r="FG2149" s="2">
        <v>3.9039999999999999</v>
      </c>
      <c r="FH2149" s="2">
        <v>3.7709999999999999</v>
      </c>
      <c r="FI2149" s="2">
        <v>3.5510000000000002</v>
      </c>
      <c r="FJ2149" s="2">
        <v>3.5409999999999999</v>
      </c>
      <c r="FK2149" s="2">
        <v>3.577</v>
      </c>
      <c r="FL2149" s="2">
        <v>3.6269999999999998</v>
      </c>
      <c r="FM2149" s="2">
        <v>3.673</v>
      </c>
      <c r="FN2149" s="2">
        <v>3.6880000000000002</v>
      </c>
      <c r="FO2149" s="2">
        <v>3.7170000000000001</v>
      </c>
      <c r="FP2149" s="2">
        <v>3.8570000000000002</v>
      </c>
      <c r="FQ2149" s="2">
        <v>4.0019999999999998</v>
      </c>
      <c r="FR2149" s="2">
        <v>4.0670000000000002</v>
      </c>
      <c r="FS2149" s="2">
        <v>3.9489999999999998</v>
      </c>
      <c r="FT2149" s="2">
        <v>3.8159999999999998</v>
      </c>
      <c r="FU2149" s="2">
        <v>3.5960000000000001</v>
      </c>
      <c r="FV2149" s="2">
        <v>3.5859999999999999</v>
      </c>
      <c r="FW2149" s="2">
        <v>3.6219999999999999</v>
      </c>
      <c r="FX2149" s="2">
        <v>3.6720000000000002</v>
      </c>
      <c r="FY2149" s="2">
        <v>3.718</v>
      </c>
      <c r="FZ2149" s="2">
        <v>3.7330000000000001</v>
      </c>
      <c r="GA2149" s="2">
        <v>3.762</v>
      </c>
      <c r="GB2149" s="2">
        <v>3.9020000000000001</v>
      </c>
      <c r="GC2149" s="2">
        <v>4.0469999999999997</v>
      </c>
      <c r="GD2149" s="2">
        <v>4.1219999999999999</v>
      </c>
      <c r="GE2149" s="2">
        <v>4.0039999999999996</v>
      </c>
      <c r="GF2149" s="2">
        <v>3.871</v>
      </c>
      <c r="GG2149" s="2">
        <v>3.6509999999999998</v>
      </c>
      <c r="GH2149" s="2">
        <v>3.641</v>
      </c>
      <c r="GI2149" s="2">
        <v>3.677</v>
      </c>
      <c r="GJ2149" s="2">
        <v>3.7269999999999999</v>
      </c>
      <c r="GK2149" s="2"/>
      <c r="GL2149" s="2"/>
      <c r="GM2149" s="2"/>
      <c r="GN2149" s="2"/>
      <c r="GO2149" s="2"/>
      <c r="GP2149" s="2"/>
      <c r="GQ2149" s="2"/>
    </row>
    <row r="2150" spans="1:199" customFormat="1" hidden="1" x14ac:dyDescent="0.2">
      <c r="A2150">
        <f t="shared" si="514"/>
        <v>2</v>
      </c>
      <c r="B2150">
        <f t="shared" si="515"/>
        <v>7</v>
      </c>
      <c r="C2150" s="1">
        <v>37089</v>
      </c>
      <c r="D2150">
        <f t="shared" si="516"/>
        <v>7</v>
      </c>
      <c r="E2150">
        <f t="shared" si="517"/>
        <v>2001</v>
      </c>
      <c r="F2150" s="17">
        <f t="shared" si="519"/>
        <v>0.53713333333333324</v>
      </c>
      <c r="G2150" s="16">
        <f t="shared" si="507"/>
        <v>4.3999999999999151E-2</v>
      </c>
      <c r="H2150" s="16">
        <f t="shared" si="508"/>
        <v>7.7500000000005898E-3</v>
      </c>
      <c r="I2150" s="16">
        <f t="shared" si="509"/>
        <v>5.1749999999999741E-2</v>
      </c>
      <c r="J2150" s="7">
        <f>VLOOKUP(C2150,'Nymex hist.'!A:B,2,0)</f>
        <v>3.165</v>
      </c>
      <c r="K2150" s="11">
        <f t="shared" si="518"/>
        <v>3.2356666666666669</v>
      </c>
      <c r="L2150" s="11">
        <f t="shared" si="520"/>
        <v>3.7728000000000002</v>
      </c>
      <c r="M2150" s="9">
        <f t="shared" si="510"/>
        <v>3.676166666666667</v>
      </c>
      <c r="N2150" s="9">
        <f t="shared" si="511"/>
        <v>3.7201666666666662</v>
      </c>
      <c r="O2150" s="9">
        <f t="shared" si="512"/>
        <v>3.7279166666666668</v>
      </c>
      <c r="P2150" s="9">
        <f t="shared" si="513"/>
        <v>3.7579166666666666</v>
      </c>
      <c r="Q2150" s="9"/>
      <c r="R2150" s="8">
        <v>37089</v>
      </c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3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>
        <v>3.165</v>
      </c>
      <c r="DR2150" s="2">
        <v>3.2320000000000002</v>
      </c>
      <c r="DS2150" s="2">
        <v>3.31</v>
      </c>
      <c r="DT2150" s="2">
        <v>3.5640000000000001</v>
      </c>
      <c r="DU2150" s="2">
        <v>3.82</v>
      </c>
      <c r="DV2150" s="2">
        <v>3.9249999999999998</v>
      </c>
      <c r="DW2150" s="2">
        <v>3.8450000000000002</v>
      </c>
      <c r="DX2150" s="2">
        <v>3.71</v>
      </c>
      <c r="DY2150" s="2">
        <v>3.49</v>
      </c>
      <c r="DZ2150" s="2">
        <v>3.488</v>
      </c>
      <c r="EA2150" s="2">
        <v>3.53</v>
      </c>
      <c r="EB2150" s="2">
        <v>3.5750000000000002</v>
      </c>
      <c r="EC2150" s="2">
        <v>3.59</v>
      </c>
      <c r="ED2150" s="2">
        <v>3.605</v>
      </c>
      <c r="EE2150" s="2">
        <v>3.63</v>
      </c>
      <c r="EF2150" s="2">
        <v>3.7810000000000001</v>
      </c>
      <c r="EG2150" s="2">
        <v>3.9449999999999998</v>
      </c>
      <c r="EH2150" s="2">
        <v>4.0250000000000004</v>
      </c>
      <c r="EI2150" s="2">
        <v>3.91</v>
      </c>
      <c r="EJ2150" s="2">
        <v>3.7749999999999999</v>
      </c>
      <c r="EK2150" s="2">
        <v>3.5350000000000001</v>
      </c>
      <c r="EL2150" s="2">
        <v>3.5150000000000001</v>
      </c>
      <c r="EM2150" s="2">
        <v>3.556</v>
      </c>
      <c r="EN2150" s="2">
        <v>3.6040000000000001</v>
      </c>
      <c r="EO2150" s="2">
        <v>3.633</v>
      </c>
      <c r="EP2150" s="2">
        <v>3.6480000000000001</v>
      </c>
      <c r="EQ2150" s="2">
        <v>3.6720000000000002</v>
      </c>
      <c r="ER2150" s="2">
        <v>3.8119999999999998</v>
      </c>
      <c r="ES2150" s="2">
        <v>3.9569999999999999</v>
      </c>
      <c r="ET2150" s="2">
        <v>4.0119999999999996</v>
      </c>
      <c r="EU2150" s="2">
        <v>3.8940000000000001</v>
      </c>
      <c r="EV2150" s="2">
        <v>3.7610000000000001</v>
      </c>
      <c r="EW2150" s="2">
        <v>3.5409999999999999</v>
      </c>
      <c r="EX2150" s="2">
        <v>3.5310000000000001</v>
      </c>
      <c r="EY2150" s="2">
        <v>3.5670000000000002</v>
      </c>
      <c r="EZ2150" s="2">
        <v>3.617</v>
      </c>
      <c r="FA2150" s="2">
        <v>3.6480000000000001</v>
      </c>
      <c r="FB2150" s="2">
        <v>3.6629999999999998</v>
      </c>
      <c r="FC2150" s="2">
        <v>3.6920000000000002</v>
      </c>
      <c r="FD2150" s="2">
        <v>3.8319999999999999</v>
      </c>
      <c r="FE2150" s="2">
        <v>3.9769999999999999</v>
      </c>
      <c r="FF2150" s="2">
        <v>4.0419999999999998</v>
      </c>
      <c r="FG2150" s="2">
        <v>3.9239999999999999</v>
      </c>
      <c r="FH2150" s="2">
        <v>3.7909999999999999</v>
      </c>
      <c r="FI2150" s="2">
        <v>3.5710000000000002</v>
      </c>
      <c r="FJ2150" s="2">
        <v>3.5609999999999999</v>
      </c>
      <c r="FK2150" s="2">
        <v>3.597</v>
      </c>
      <c r="FL2150" s="2">
        <v>3.6469999999999998</v>
      </c>
      <c r="FM2150" s="2">
        <v>3.6779999999999999</v>
      </c>
      <c r="FN2150" s="2">
        <v>3.6930000000000001</v>
      </c>
      <c r="FO2150" s="2">
        <v>3.722</v>
      </c>
      <c r="FP2150" s="2">
        <v>3.8620000000000001</v>
      </c>
      <c r="FQ2150" s="2">
        <v>4.0069999999999997</v>
      </c>
      <c r="FR2150" s="2">
        <v>4.0819999999999999</v>
      </c>
      <c r="FS2150" s="2">
        <v>3.964</v>
      </c>
      <c r="FT2150" s="2">
        <v>3.831</v>
      </c>
      <c r="FU2150" s="2">
        <v>3.6110000000000002</v>
      </c>
      <c r="FV2150" s="2">
        <v>3.601</v>
      </c>
      <c r="FW2150" s="2">
        <v>3.637</v>
      </c>
      <c r="FX2150" s="2">
        <v>3.6869999999999998</v>
      </c>
      <c r="FY2150" s="2">
        <v>3.718</v>
      </c>
      <c r="FZ2150" s="2">
        <v>3.7330000000000001</v>
      </c>
      <c r="GA2150" s="2">
        <v>3.762</v>
      </c>
      <c r="GB2150" s="2">
        <v>3.9020000000000001</v>
      </c>
      <c r="GC2150" s="2">
        <v>4.0469999999999997</v>
      </c>
      <c r="GD2150" s="2">
        <v>4.1319999999999997</v>
      </c>
      <c r="GE2150" s="2">
        <v>4.0140000000000002</v>
      </c>
      <c r="GF2150" s="2">
        <v>3.8809999999999998</v>
      </c>
      <c r="GG2150" s="2">
        <v>3.661</v>
      </c>
      <c r="GH2150" s="2">
        <v>3.6509999999999998</v>
      </c>
      <c r="GI2150" s="2">
        <v>3.6869999999999998</v>
      </c>
      <c r="GJ2150" s="2">
        <v>3.7370000000000001</v>
      </c>
      <c r="GK2150" s="2"/>
      <c r="GL2150" s="2"/>
      <c r="GM2150" s="2"/>
      <c r="GN2150" s="2"/>
      <c r="GO2150" s="2"/>
      <c r="GP2150" s="2"/>
      <c r="GQ2150" s="2"/>
    </row>
    <row r="2151" spans="1:199" customFormat="1" hidden="1" x14ac:dyDescent="0.2">
      <c r="A2151">
        <f t="shared" si="514"/>
        <v>3</v>
      </c>
      <c r="B2151">
        <f t="shared" si="515"/>
        <v>7</v>
      </c>
      <c r="C2151" s="1">
        <v>37090</v>
      </c>
      <c r="D2151">
        <f t="shared" si="516"/>
        <v>7</v>
      </c>
      <c r="E2151">
        <f t="shared" si="517"/>
        <v>2001</v>
      </c>
      <c r="F2151" s="17">
        <f t="shared" si="519"/>
        <v>0.51859999999999973</v>
      </c>
      <c r="G2151" s="16">
        <f t="shared" si="507"/>
        <v>4.3416666666667325E-2</v>
      </c>
      <c r="H2151" s="16">
        <f t="shared" si="508"/>
        <v>1.0249999999999204E-2</v>
      </c>
      <c r="I2151" s="16">
        <f t="shared" si="509"/>
        <v>5.3666666666666529E-2</v>
      </c>
      <c r="J2151" s="7">
        <f>VLOOKUP(C2151,'Nymex hist.'!A:B,2,0)</f>
        <v>3.0870000000000002</v>
      </c>
      <c r="K2151" s="11">
        <f t="shared" si="518"/>
        <v>3.1480000000000001</v>
      </c>
      <c r="L2151" s="11">
        <f t="shared" si="520"/>
        <v>3.6665999999999999</v>
      </c>
      <c r="M2151" s="9">
        <f t="shared" si="510"/>
        <v>3.5802499999999999</v>
      </c>
      <c r="N2151" s="9">
        <f t="shared" si="511"/>
        <v>3.6236666666666673</v>
      </c>
      <c r="O2151" s="9">
        <f t="shared" si="512"/>
        <v>3.6339166666666665</v>
      </c>
      <c r="P2151" s="9">
        <f t="shared" si="513"/>
        <v>3.6639166666666667</v>
      </c>
      <c r="Q2151" s="9"/>
      <c r="R2151" s="8">
        <v>37090</v>
      </c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3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>
        <v>3.0870000000000002</v>
      </c>
      <c r="DR2151" s="2">
        <v>3.1459999999999999</v>
      </c>
      <c r="DS2151" s="2">
        <v>3.2109999999999999</v>
      </c>
      <c r="DT2151" s="2">
        <v>3.4609999999999999</v>
      </c>
      <c r="DU2151" s="2">
        <v>3.7109999999999999</v>
      </c>
      <c r="DV2151" s="2">
        <v>3.8159999999999998</v>
      </c>
      <c r="DW2151" s="2">
        <v>3.7389999999999999</v>
      </c>
      <c r="DX2151" s="2">
        <v>3.6059999999999999</v>
      </c>
      <c r="DY2151" s="2">
        <v>3.3959999999999999</v>
      </c>
      <c r="DZ2151" s="2">
        <v>3.3980000000000001</v>
      </c>
      <c r="EA2151" s="2">
        <v>3.44</v>
      </c>
      <c r="EB2151" s="2">
        <v>3.4849999999999999</v>
      </c>
      <c r="EC2151" s="2">
        <v>3.51</v>
      </c>
      <c r="ED2151" s="2">
        <v>3.508</v>
      </c>
      <c r="EE2151" s="2">
        <v>3.5350000000000001</v>
      </c>
      <c r="EF2151" s="2">
        <v>3.6850000000000001</v>
      </c>
      <c r="EG2151" s="2">
        <v>3.8450000000000002</v>
      </c>
      <c r="EH2151" s="2">
        <v>3.9209999999999998</v>
      </c>
      <c r="EI2151" s="2">
        <v>3.806</v>
      </c>
      <c r="EJ2151" s="2">
        <v>3.6709999999999998</v>
      </c>
      <c r="EK2151" s="2">
        <v>3.4409999999999998</v>
      </c>
      <c r="EL2151" s="2">
        <v>3.4209999999999998</v>
      </c>
      <c r="EM2151" s="2">
        <v>3.4620000000000002</v>
      </c>
      <c r="EN2151" s="2">
        <v>3.51</v>
      </c>
      <c r="EO2151" s="2">
        <v>3.5390000000000001</v>
      </c>
      <c r="EP2151" s="2">
        <v>3.5539999999999998</v>
      </c>
      <c r="EQ2151" s="2">
        <v>3.5779999999999998</v>
      </c>
      <c r="ER2151" s="2">
        <v>3.718</v>
      </c>
      <c r="ES2151" s="2">
        <v>3.863</v>
      </c>
      <c r="ET2151" s="2">
        <v>3.9180000000000001</v>
      </c>
      <c r="EU2151" s="2">
        <v>3.8</v>
      </c>
      <c r="EV2151" s="2">
        <v>3.6669999999999998</v>
      </c>
      <c r="EW2151" s="2">
        <v>3.4470000000000001</v>
      </c>
      <c r="EX2151" s="2">
        <v>3.4369999999999998</v>
      </c>
      <c r="EY2151" s="2">
        <v>3.4729999999999999</v>
      </c>
      <c r="EZ2151" s="2">
        <v>3.5230000000000001</v>
      </c>
      <c r="FA2151" s="2">
        <v>3.5539999999999998</v>
      </c>
      <c r="FB2151" s="2">
        <v>3.569</v>
      </c>
      <c r="FC2151" s="2">
        <v>3.5979999999999999</v>
      </c>
      <c r="FD2151" s="2">
        <v>3.738</v>
      </c>
      <c r="FE2151" s="2">
        <v>3.883</v>
      </c>
      <c r="FF2151" s="2">
        <v>3.948</v>
      </c>
      <c r="FG2151" s="2">
        <v>3.83</v>
      </c>
      <c r="FH2151" s="2">
        <v>3.6970000000000001</v>
      </c>
      <c r="FI2151" s="2">
        <v>3.4769999999999999</v>
      </c>
      <c r="FJ2151" s="2">
        <v>3.4670000000000001</v>
      </c>
      <c r="FK2151" s="2">
        <v>3.5030000000000001</v>
      </c>
      <c r="FL2151" s="2">
        <v>3.5529999999999999</v>
      </c>
      <c r="FM2151" s="2">
        <v>3.5840000000000001</v>
      </c>
      <c r="FN2151" s="2">
        <v>3.5990000000000002</v>
      </c>
      <c r="FO2151" s="2">
        <v>3.6280000000000001</v>
      </c>
      <c r="FP2151" s="2">
        <v>3.7679999999999998</v>
      </c>
      <c r="FQ2151" s="2">
        <v>3.9129999999999998</v>
      </c>
      <c r="FR2151" s="2">
        <v>3.988</v>
      </c>
      <c r="FS2151" s="2">
        <v>3.87</v>
      </c>
      <c r="FT2151" s="2">
        <v>3.7370000000000001</v>
      </c>
      <c r="FU2151" s="2">
        <v>3.5169999999999999</v>
      </c>
      <c r="FV2151" s="2">
        <v>3.5070000000000001</v>
      </c>
      <c r="FW2151" s="2">
        <v>3.5430000000000001</v>
      </c>
      <c r="FX2151" s="2">
        <v>3.593</v>
      </c>
      <c r="FY2151" s="2">
        <v>3.6240000000000001</v>
      </c>
      <c r="FZ2151" s="2">
        <v>3.6389999999999998</v>
      </c>
      <c r="GA2151" s="2">
        <v>3.6680000000000001</v>
      </c>
      <c r="GB2151" s="2">
        <v>3.8079999999999998</v>
      </c>
      <c r="GC2151" s="2">
        <v>3.9529999999999998</v>
      </c>
      <c r="GD2151" s="2">
        <v>4.0380000000000003</v>
      </c>
      <c r="GE2151" s="2">
        <v>3.92</v>
      </c>
      <c r="GF2151" s="2">
        <v>3.7869999999999999</v>
      </c>
      <c r="GG2151" s="2">
        <v>3.5670000000000002</v>
      </c>
      <c r="GH2151" s="2">
        <v>3.5569999999999999</v>
      </c>
      <c r="GI2151" s="2">
        <v>3.593</v>
      </c>
      <c r="GJ2151" s="2">
        <v>3.6429999999999998</v>
      </c>
      <c r="GK2151" s="2"/>
      <c r="GL2151" s="2"/>
      <c r="GM2151" s="2"/>
      <c r="GN2151" s="2"/>
      <c r="GO2151" s="2"/>
      <c r="GP2151" s="2"/>
      <c r="GQ2151" s="2"/>
    </row>
    <row r="2152" spans="1:199" x14ac:dyDescent="0.2">
      <c r="A2152" s="36">
        <f t="shared" si="514"/>
        <v>4</v>
      </c>
      <c r="B2152" s="36">
        <f t="shared" si="515"/>
        <v>7</v>
      </c>
      <c r="C2152" s="1">
        <v>37091</v>
      </c>
      <c r="D2152">
        <f t="shared" si="516"/>
        <v>7</v>
      </c>
      <c r="E2152">
        <f t="shared" si="517"/>
        <v>2001</v>
      </c>
      <c r="F2152" s="21">
        <f t="shared" si="519"/>
        <v>0.53486666666666682</v>
      </c>
      <c r="G2152" s="21">
        <f t="shared" si="507"/>
        <v>7.3500000000000565E-2</v>
      </c>
      <c r="H2152" s="21">
        <f t="shared" si="508"/>
        <v>2.3666666666666725E-2</v>
      </c>
      <c r="I2152" s="21">
        <f t="shared" si="509"/>
        <v>9.716666666666729E-2</v>
      </c>
      <c r="J2152" s="23">
        <f>VLOOKUP(C2152,'Nymex hist.'!A:B,2,0)</f>
        <v>2.9390000000000001</v>
      </c>
      <c r="K2152" s="23">
        <f t="shared" si="518"/>
        <v>2.9903333333333335</v>
      </c>
      <c r="L2152" s="23">
        <f t="shared" si="520"/>
        <v>3.5252000000000003</v>
      </c>
      <c r="M2152" s="23">
        <f t="shared" si="510"/>
        <v>3.4763333333333333</v>
      </c>
      <c r="N2152" s="23">
        <f t="shared" si="511"/>
        <v>3.5498333333333338</v>
      </c>
      <c r="O2152" s="23">
        <f t="shared" si="512"/>
        <v>3.5735000000000006</v>
      </c>
      <c r="P2152" s="23">
        <f t="shared" si="513"/>
        <v>3.6084999999999998</v>
      </c>
      <c r="R2152" s="30">
        <v>37091</v>
      </c>
      <c r="S2152" s="32"/>
      <c r="T2152" s="32"/>
      <c r="U2152" s="32"/>
      <c r="V2152" s="32"/>
      <c r="W2152" s="32"/>
      <c r="X2152" s="32"/>
      <c r="Y2152" s="32"/>
      <c r="Z2152" s="32"/>
      <c r="AA2152" s="32"/>
      <c r="AB2152" s="32"/>
      <c r="AC2152" s="32"/>
      <c r="AD2152" s="32"/>
      <c r="AE2152" s="32"/>
      <c r="AF2152" s="32"/>
      <c r="AG2152" s="32"/>
      <c r="AH2152" s="32"/>
      <c r="AI2152" s="32"/>
      <c r="AJ2152" s="34"/>
      <c r="AK2152" s="32"/>
      <c r="AL2152" s="32"/>
      <c r="AM2152" s="32"/>
      <c r="AN2152" s="32"/>
      <c r="AO2152" s="32"/>
      <c r="AP2152" s="32"/>
      <c r="AQ2152" s="32"/>
      <c r="AR2152" s="32"/>
      <c r="AS2152" s="32"/>
      <c r="AT2152" s="32"/>
      <c r="AU2152" s="32"/>
      <c r="AV2152" s="32"/>
      <c r="AW2152" s="32"/>
      <c r="AX2152" s="32"/>
      <c r="AY2152" s="32"/>
      <c r="AZ2152" s="32"/>
      <c r="BA2152" s="32"/>
      <c r="BB2152" s="32"/>
      <c r="BC2152" s="32"/>
      <c r="BD2152" s="32"/>
      <c r="BE2152" s="32"/>
      <c r="BF2152" s="32"/>
      <c r="BG2152" s="32"/>
      <c r="BH2152" s="32"/>
      <c r="BI2152" s="32"/>
      <c r="BJ2152" s="32"/>
      <c r="BK2152" s="32"/>
      <c r="BL2152" s="32"/>
      <c r="BM2152" s="32"/>
      <c r="BN2152" s="32"/>
      <c r="BO2152" s="32"/>
      <c r="BP2152" s="32"/>
      <c r="BQ2152" s="32"/>
      <c r="BR2152" s="32"/>
      <c r="BS2152" s="32"/>
      <c r="BT2152" s="32"/>
      <c r="BU2152" s="32"/>
      <c r="BV2152" s="32"/>
      <c r="BW2152" s="32"/>
      <c r="BX2152" s="32"/>
      <c r="BY2152" s="32"/>
      <c r="BZ2152" s="32"/>
      <c r="CA2152" s="32"/>
      <c r="CB2152" s="32"/>
      <c r="CC2152" s="32"/>
      <c r="CD2152" s="32"/>
      <c r="CE2152" s="32"/>
      <c r="CF2152" s="32"/>
      <c r="CG2152" s="32"/>
      <c r="CH2152" s="32"/>
      <c r="CI2152" s="32"/>
      <c r="CJ2152" s="32"/>
      <c r="CK2152" s="32"/>
      <c r="CL2152" s="32"/>
      <c r="CM2152" s="32"/>
      <c r="CN2152" s="32"/>
      <c r="CO2152" s="32"/>
      <c r="CP2152" s="32"/>
      <c r="CQ2152" s="32"/>
      <c r="CR2152" s="32"/>
      <c r="CS2152" s="32"/>
      <c r="CT2152" s="32"/>
      <c r="CU2152" s="32"/>
      <c r="CV2152" s="32"/>
      <c r="CW2152" s="32"/>
      <c r="CX2152" s="32"/>
      <c r="CY2152" s="32"/>
      <c r="CZ2152" s="32"/>
      <c r="DA2152" s="32"/>
      <c r="DB2152" s="32"/>
      <c r="DC2152" s="32"/>
      <c r="DD2152" s="32"/>
      <c r="DE2152" s="32"/>
      <c r="DF2152" s="32"/>
      <c r="DG2152" s="32"/>
      <c r="DH2152" s="32"/>
      <c r="DI2152" s="32"/>
      <c r="DJ2152" s="32"/>
      <c r="DK2152" s="32"/>
      <c r="DL2152" s="32"/>
      <c r="DM2152" s="32"/>
      <c r="DN2152" s="32"/>
      <c r="DO2152" s="32"/>
      <c r="DP2152" s="32"/>
      <c r="DQ2152" s="32">
        <v>2.9390000000000001</v>
      </c>
      <c r="DR2152" s="32">
        <v>2.9849999999999999</v>
      </c>
      <c r="DS2152" s="32">
        <v>3.0470000000000002</v>
      </c>
      <c r="DT2152" s="32">
        <v>3.3069999999999999</v>
      </c>
      <c r="DU2152" s="32">
        <v>3.5649999999999999</v>
      </c>
      <c r="DV2152" s="32">
        <v>3.673</v>
      </c>
      <c r="DW2152" s="32">
        <v>3.6030000000000002</v>
      </c>
      <c r="DX2152" s="32">
        <v>3.4780000000000002</v>
      </c>
      <c r="DY2152" s="32">
        <v>3.2879999999999998</v>
      </c>
      <c r="DZ2152" s="32">
        <v>3.3029999999999999</v>
      </c>
      <c r="EA2152" s="32">
        <v>3.3450000000000002</v>
      </c>
      <c r="EB2152" s="32">
        <v>3.39</v>
      </c>
      <c r="EC2152" s="32">
        <v>3.4129999999999998</v>
      </c>
      <c r="ED2152" s="32">
        <v>3.423</v>
      </c>
      <c r="EE2152" s="32">
        <v>3.4430000000000001</v>
      </c>
      <c r="EF2152" s="32">
        <v>3.5960000000000001</v>
      </c>
      <c r="EG2152" s="32">
        <v>3.7610000000000001</v>
      </c>
      <c r="EH2152" s="32">
        <v>3.8359999999999999</v>
      </c>
      <c r="EI2152" s="32">
        <v>3.7210000000000001</v>
      </c>
      <c r="EJ2152" s="32">
        <v>3.5910000000000002</v>
      </c>
      <c r="EK2152" s="32">
        <v>3.3610000000000002</v>
      </c>
      <c r="EL2152" s="32">
        <v>3.351</v>
      </c>
      <c r="EM2152" s="32">
        <v>3.3919999999999999</v>
      </c>
      <c r="EN2152" s="32">
        <v>3.44</v>
      </c>
      <c r="EO2152" s="32">
        <v>3.4689999999999999</v>
      </c>
      <c r="EP2152" s="32">
        <v>3.484</v>
      </c>
      <c r="EQ2152" s="32">
        <v>3.508</v>
      </c>
      <c r="ER2152" s="32">
        <v>3.6480000000000001</v>
      </c>
      <c r="ES2152" s="32">
        <v>3.7970000000000002</v>
      </c>
      <c r="ET2152" s="32">
        <v>3.8559999999999999</v>
      </c>
      <c r="EU2152" s="32">
        <v>3.7429999999999999</v>
      </c>
      <c r="EV2152" s="32">
        <v>3.61</v>
      </c>
      <c r="EW2152" s="32">
        <v>3.39</v>
      </c>
      <c r="EX2152" s="32">
        <v>3.38</v>
      </c>
      <c r="EY2152" s="32">
        <v>3.4159999999999999</v>
      </c>
      <c r="EZ2152" s="32">
        <v>3.4660000000000002</v>
      </c>
      <c r="FA2152" s="32">
        <v>3.4889999999999999</v>
      </c>
      <c r="FB2152" s="32">
        <v>3.504</v>
      </c>
      <c r="FC2152" s="32">
        <v>3.5329999999999999</v>
      </c>
      <c r="FD2152" s="32">
        <v>3.673</v>
      </c>
      <c r="FE2152" s="32">
        <v>3.8220000000000001</v>
      </c>
      <c r="FF2152" s="32">
        <v>3.891</v>
      </c>
      <c r="FG2152" s="32">
        <v>3.778</v>
      </c>
      <c r="FH2152" s="32">
        <v>3.645</v>
      </c>
      <c r="FI2152" s="32">
        <v>3.4249999999999998</v>
      </c>
      <c r="FJ2152" s="32">
        <v>3.415</v>
      </c>
      <c r="FK2152" s="32">
        <v>3.4510000000000001</v>
      </c>
      <c r="FL2152" s="32">
        <v>3.5009999999999999</v>
      </c>
      <c r="FM2152" s="32">
        <v>3.524</v>
      </c>
      <c r="FN2152" s="32">
        <v>3.5390000000000001</v>
      </c>
      <c r="FO2152" s="32">
        <v>3.5680000000000001</v>
      </c>
      <c r="FP2152" s="32">
        <v>3.7080000000000002</v>
      </c>
      <c r="FQ2152" s="32">
        <v>3.8570000000000002</v>
      </c>
      <c r="FR2152" s="32">
        <v>3.9359999999999999</v>
      </c>
      <c r="FS2152" s="32">
        <v>3.823</v>
      </c>
      <c r="FT2152" s="32">
        <v>3.69</v>
      </c>
      <c r="FU2152" s="32">
        <v>3.47</v>
      </c>
      <c r="FV2152" s="32">
        <v>3.46</v>
      </c>
      <c r="FW2152" s="32">
        <v>3.496</v>
      </c>
      <c r="FX2152" s="32">
        <v>3.5459999999999998</v>
      </c>
      <c r="FY2152" s="32">
        <v>3.569</v>
      </c>
      <c r="FZ2152" s="32">
        <v>3.5840000000000001</v>
      </c>
      <c r="GA2152" s="32">
        <v>3.613</v>
      </c>
      <c r="GB2152" s="32">
        <v>3.7530000000000001</v>
      </c>
      <c r="GC2152" s="32">
        <v>3.9020000000000001</v>
      </c>
      <c r="GD2152" s="32">
        <v>3.9910000000000001</v>
      </c>
      <c r="GE2152" s="32">
        <v>3.8780000000000001</v>
      </c>
      <c r="GF2152" s="32">
        <v>3.7450000000000001</v>
      </c>
      <c r="GG2152" s="32">
        <v>3.5249999999999999</v>
      </c>
      <c r="GH2152" s="32">
        <v>3.5150000000000001</v>
      </c>
      <c r="GI2152" s="32">
        <v>3.5510000000000002</v>
      </c>
      <c r="GJ2152" s="32">
        <v>3.601</v>
      </c>
      <c r="GK2152" s="32"/>
      <c r="GL2152" s="32"/>
      <c r="GM2152" s="32"/>
      <c r="GN2152" s="32"/>
      <c r="GO2152" s="32"/>
      <c r="GP2152" s="32"/>
      <c r="GQ2152" s="32"/>
    </row>
    <row r="2153" spans="1:199" customFormat="1" hidden="1" x14ac:dyDescent="0.2">
      <c r="A2153">
        <f t="shared" si="514"/>
        <v>5</v>
      </c>
      <c r="B2153">
        <f t="shared" si="515"/>
        <v>7</v>
      </c>
      <c r="C2153" s="1">
        <v>37092</v>
      </c>
      <c r="D2153">
        <f t="shared" si="516"/>
        <v>7</v>
      </c>
      <c r="E2153">
        <f t="shared" si="517"/>
        <v>2001</v>
      </c>
      <c r="F2153" s="17">
        <f t="shared" si="519"/>
        <v>0.55993333333333384</v>
      </c>
      <c r="G2153" s="16">
        <f t="shared" si="507"/>
        <v>0.1039166666666671</v>
      </c>
      <c r="H2153" s="16">
        <f t="shared" si="508"/>
        <v>3.1416666666666426E-2</v>
      </c>
      <c r="I2153" s="16">
        <f t="shared" si="509"/>
        <v>0.13533333333333353</v>
      </c>
      <c r="J2153" s="7">
        <f>VLOOKUP(C2153,'Nymex hist.'!A:B,2,0)</f>
        <v>2.9550000000000001</v>
      </c>
      <c r="K2153" s="11">
        <f t="shared" si="518"/>
        <v>3.0006666666666661</v>
      </c>
      <c r="L2153" s="11">
        <f t="shared" si="520"/>
        <v>3.5606</v>
      </c>
      <c r="M2153" s="9">
        <f t="shared" si="510"/>
        <v>3.5391666666666666</v>
      </c>
      <c r="N2153" s="9">
        <f t="shared" si="511"/>
        <v>3.6430833333333337</v>
      </c>
      <c r="O2153" s="9">
        <f t="shared" si="512"/>
        <v>3.6745000000000001</v>
      </c>
      <c r="P2153" s="9">
        <f t="shared" si="513"/>
        <v>3.7144999999999997</v>
      </c>
      <c r="Q2153" s="9"/>
      <c r="R2153" s="8">
        <v>37092</v>
      </c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3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>
        <v>2.9550000000000001</v>
      </c>
      <c r="DR2153" s="2">
        <v>2.9969999999999999</v>
      </c>
      <c r="DS2153" s="2">
        <v>3.05</v>
      </c>
      <c r="DT2153" s="2">
        <v>3.323</v>
      </c>
      <c r="DU2153" s="2">
        <v>3.5950000000000002</v>
      </c>
      <c r="DV2153" s="2">
        <v>3.71</v>
      </c>
      <c r="DW2153" s="2">
        <v>3.645</v>
      </c>
      <c r="DX2153" s="2">
        <v>3.53</v>
      </c>
      <c r="DY2153" s="2">
        <v>3.355</v>
      </c>
      <c r="DZ2153" s="2">
        <v>3.37</v>
      </c>
      <c r="EA2153" s="2">
        <v>3.4119999999999999</v>
      </c>
      <c r="EB2153" s="2">
        <v>3.4569999999999999</v>
      </c>
      <c r="EC2153" s="2">
        <v>3.4820000000000002</v>
      </c>
      <c r="ED2153" s="2">
        <v>3.492</v>
      </c>
      <c r="EE2153" s="2">
        <v>3.512</v>
      </c>
      <c r="EF2153" s="2">
        <v>3.67</v>
      </c>
      <c r="EG2153" s="2">
        <v>3.835</v>
      </c>
      <c r="EH2153" s="2">
        <v>3.91</v>
      </c>
      <c r="EI2153" s="2">
        <v>3.7949999999999999</v>
      </c>
      <c r="EJ2153" s="2">
        <v>3.665</v>
      </c>
      <c r="EK2153" s="2">
        <v>3.45</v>
      </c>
      <c r="EL2153" s="2">
        <v>3.452</v>
      </c>
      <c r="EM2153" s="2">
        <v>3.4929999999999999</v>
      </c>
      <c r="EN2153" s="2">
        <v>3.5409999999999999</v>
      </c>
      <c r="EO2153" s="2">
        <v>3.57</v>
      </c>
      <c r="EP2153" s="2">
        <v>3.585</v>
      </c>
      <c r="EQ2153" s="2">
        <v>3.609</v>
      </c>
      <c r="ER2153" s="2">
        <v>3.7490000000000001</v>
      </c>
      <c r="ES2153" s="2">
        <v>3.8980000000000001</v>
      </c>
      <c r="ET2153" s="2">
        <v>3.9569999999999999</v>
      </c>
      <c r="EU2153" s="2">
        <v>3.8439999999999999</v>
      </c>
      <c r="EV2153" s="2">
        <v>3.7109999999999999</v>
      </c>
      <c r="EW2153" s="2">
        <v>3.4910000000000001</v>
      </c>
      <c r="EX2153" s="2">
        <v>3.4809999999999999</v>
      </c>
      <c r="EY2153" s="2">
        <v>3.5169999999999999</v>
      </c>
      <c r="EZ2153" s="2">
        <v>3.5670000000000002</v>
      </c>
      <c r="FA2153" s="2">
        <v>3.59</v>
      </c>
      <c r="FB2153" s="2">
        <v>3.605</v>
      </c>
      <c r="FC2153" s="2">
        <v>3.6339999999999999</v>
      </c>
      <c r="FD2153" s="2">
        <v>3.774</v>
      </c>
      <c r="FE2153" s="2">
        <v>3.923</v>
      </c>
      <c r="FF2153" s="2">
        <v>3.9969999999999999</v>
      </c>
      <c r="FG2153" s="2">
        <v>3.8839999999999999</v>
      </c>
      <c r="FH2153" s="2">
        <v>3.7509999999999999</v>
      </c>
      <c r="FI2153" s="2">
        <v>3.5310000000000001</v>
      </c>
      <c r="FJ2153" s="2">
        <v>3.5209999999999999</v>
      </c>
      <c r="FK2153" s="2">
        <v>3.5569999999999999</v>
      </c>
      <c r="FL2153" s="2">
        <v>3.6070000000000002</v>
      </c>
      <c r="FM2153" s="2">
        <v>3.63</v>
      </c>
      <c r="FN2153" s="2">
        <v>3.645</v>
      </c>
      <c r="FO2153" s="2">
        <v>3.6739999999999999</v>
      </c>
      <c r="FP2153" s="2">
        <v>3.8140000000000001</v>
      </c>
      <c r="FQ2153" s="2">
        <v>3.9630000000000001</v>
      </c>
      <c r="FR2153" s="2">
        <v>4.0469999999999997</v>
      </c>
      <c r="FS2153" s="2">
        <v>3.9340000000000002</v>
      </c>
      <c r="FT2153" s="2">
        <v>3.8010000000000002</v>
      </c>
      <c r="FU2153" s="2">
        <v>3.581</v>
      </c>
      <c r="FV2153" s="2">
        <v>3.5710000000000002</v>
      </c>
      <c r="FW2153" s="2">
        <v>3.6070000000000002</v>
      </c>
      <c r="FX2153" s="2">
        <v>3.657</v>
      </c>
      <c r="FY2153" s="2">
        <v>3.68</v>
      </c>
      <c r="FZ2153" s="2">
        <v>3.6949999999999998</v>
      </c>
      <c r="GA2153" s="2">
        <v>3.7240000000000002</v>
      </c>
      <c r="GB2153" s="2">
        <v>3.8639999999999999</v>
      </c>
      <c r="GC2153" s="2">
        <v>4.0129999999999999</v>
      </c>
      <c r="GD2153" s="2">
        <v>4.1020000000000003</v>
      </c>
      <c r="GE2153" s="2">
        <v>3.9889999999999999</v>
      </c>
      <c r="GF2153" s="2">
        <v>3.8559999999999999</v>
      </c>
      <c r="GG2153" s="2">
        <v>3.6360000000000001</v>
      </c>
      <c r="GH2153" s="2">
        <v>3.6259999999999999</v>
      </c>
      <c r="GI2153" s="2">
        <v>3.6619999999999999</v>
      </c>
      <c r="GJ2153" s="2">
        <v>3.7120000000000002</v>
      </c>
      <c r="GK2153" s="2"/>
      <c r="GL2153" s="2"/>
      <c r="GM2153" s="2"/>
      <c r="GN2153" s="2"/>
      <c r="GO2153" s="2"/>
      <c r="GP2153" s="2"/>
      <c r="GQ2153" s="2"/>
    </row>
    <row r="2154" spans="1:199" customFormat="1" hidden="1" x14ac:dyDescent="0.2">
      <c r="A2154">
        <f t="shared" si="514"/>
        <v>1</v>
      </c>
      <c r="B2154">
        <f t="shared" si="515"/>
        <v>7</v>
      </c>
      <c r="C2154" s="1">
        <v>37095</v>
      </c>
      <c r="D2154">
        <f t="shared" si="516"/>
        <v>7</v>
      </c>
      <c r="E2154">
        <f t="shared" si="517"/>
        <v>2001</v>
      </c>
      <c r="F2154" s="17">
        <f t="shared" si="519"/>
        <v>0.57173333333333298</v>
      </c>
      <c r="G2154" s="16">
        <f t="shared" si="507"/>
        <v>0.12658333333333305</v>
      </c>
      <c r="H2154" s="16">
        <f t="shared" si="508"/>
        <v>3.1916666666667037E-2</v>
      </c>
      <c r="I2154" s="16">
        <f t="shared" si="509"/>
        <v>0.15850000000000009</v>
      </c>
      <c r="J2154" s="7">
        <f>VLOOKUP(C2154,'Nymex hist.'!A:B,2,0)</f>
        <v>2.9780000000000002</v>
      </c>
      <c r="K2154" s="11">
        <f t="shared" si="518"/>
        <v>3.0196666666666672</v>
      </c>
      <c r="L2154" s="11">
        <f t="shared" si="520"/>
        <v>3.5914000000000001</v>
      </c>
      <c r="M2154" s="9">
        <f t="shared" si="510"/>
        <v>3.5822500000000002</v>
      </c>
      <c r="N2154" s="9">
        <f t="shared" si="511"/>
        <v>3.7088333333333332</v>
      </c>
      <c r="O2154" s="9">
        <f t="shared" si="512"/>
        <v>3.7407500000000002</v>
      </c>
      <c r="P2154" s="9">
        <f t="shared" si="513"/>
        <v>3.7807499999999998</v>
      </c>
      <c r="Q2154" s="9"/>
      <c r="R2154" s="8">
        <v>37095</v>
      </c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3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>
        <v>2.9780000000000002</v>
      </c>
      <c r="DR2154" s="2">
        <v>3.0150000000000001</v>
      </c>
      <c r="DS2154" s="2">
        <v>3.0659999999999998</v>
      </c>
      <c r="DT2154" s="2">
        <v>3.3460000000000001</v>
      </c>
      <c r="DU2154" s="2">
        <v>3.6219999999999999</v>
      </c>
      <c r="DV2154" s="2">
        <v>3.74</v>
      </c>
      <c r="DW2154" s="2">
        <v>3.6789999999999998</v>
      </c>
      <c r="DX2154" s="2">
        <v>3.57</v>
      </c>
      <c r="DY2154" s="2">
        <v>3.4</v>
      </c>
      <c r="DZ2154" s="2">
        <v>3.4159999999999999</v>
      </c>
      <c r="EA2154" s="2">
        <v>3.4580000000000002</v>
      </c>
      <c r="EB2154" s="2">
        <v>3.5030000000000001</v>
      </c>
      <c r="EC2154" s="2">
        <v>3.528</v>
      </c>
      <c r="ED2154" s="2">
        <v>3.5379999999999998</v>
      </c>
      <c r="EE2154" s="2">
        <v>3.5579999999999998</v>
      </c>
      <c r="EF2154" s="2">
        <v>3.7160000000000002</v>
      </c>
      <c r="EG2154" s="2">
        <v>3.8809999999999998</v>
      </c>
      <c r="EH2154" s="2">
        <v>3.956</v>
      </c>
      <c r="EI2154" s="2">
        <v>3.851</v>
      </c>
      <c r="EJ2154" s="2">
        <v>3.726</v>
      </c>
      <c r="EK2154" s="2">
        <v>3.516</v>
      </c>
      <c r="EL2154" s="2">
        <v>3.5219999999999998</v>
      </c>
      <c r="EM2154" s="2">
        <v>3.5630000000000002</v>
      </c>
      <c r="EN2154" s="2">
        <v>3.6110000000000002</v>
      </c>
      <c r="EO2154" s="2">
        <v>3.64</v>
      </c>
      <c r="EP2154" s="2">
        <v>3.6549999999999998</v>
      </c>
      <c r="EQ2154" s="2">
        <v>3.6789999999999998</v>
      </c>
      <c r="ER2154" s="2">
        <v>3.819</v>
      </c>
      <c r="ES2154" s="2">
        <v>3.968</v>
      </c>
      <c r="ET2154" s="2">
        <v>4.0270000000000001</v>
      </c>
      <c r="EU2154" s="2">
        <v>3.9140000000000001</v>
      </c>
      <c r="EV2154" s="2">
        <v>3.7810000000000001</v>
      </c>
      <c r="EW2154" s="2">
        <v>3.5609999999999999</v>
      </c>
      <c r="EX2154" s="2">
        <v>3.5510000000000002</v>
      </c>
      <c r="EY2154" s="2">
        <v>3.5870000000000002</v>
      </c>
      <c r="EZ2154" s="2">
        <v>3.637</v>
      </c>
      <c r="FA2154" s="2">
        <v>3.66</v>
      </c>
      <c r="FB2154" s="2">
        <v>3.665</v>
      </c>
      <c r="FC2154" s="2">
        <v>3.6890000000000001</v>
      </c>
      <c r="FD2154" s="2">
        <v>3.8340000000000001</v>
      </c>
      <c r="FE2154" s="2">
        <v>3.9830000000000001</v>
      </c>
      <c r="FF2154" s="2">
        <v>4.0670000000000002</v>
      </c>
      <c r="FG2154" s="2">
        <v>3.9540000000000002</v>
      </c>
      <c r="FH2154" s="2">
        <v>3.8210000000000002</v>
      </c>
      <c r="FI2154" s="2">
        <v>3.601</v>
      </c>
      <c r="FJ2154" s="2">
        <v>3.5910000000000002</v>
      </c>
      <c r="FK2154" s="2">
        <v>3.6269999999999998</v>
      </c>
      <c r="FL2154" s="2">
        <v>3.677</v>
      </c>
      <c r="FM2154" s="2">
        <v>3.7</v>
      </c>
      <c r="FN2154" s="2">
        <v>3.7050000000000001</v>
      </c>
      <c r="FO2154" s="2">
        <v>3.7290000000000001</v>
      </c>
      <c r="FP2154" s="2">
        <v>3.8740000000000001</v>
      </c>
      <c r="FQ2154" s="2">
        <v>4.0229999999999997</v>
      </c>
      <c r="FR2154" s="2">
        <v>4.1120000000000001</v>
      </c>
      <c r="FS2154" s="2">
        <v>3.9990000000000001</v>
      </c>
      <c r="FT2154" s="2">
        <v>3.8660000000000001</v>
      </c>
      <c r="FU2154" s="2">
        <v>3.6459999999999999</v>
      </c>
      <c r="FV2154" s="2">
        <v>3.6360000000000001</v>
      </c>
      <c r="FW2154" s="2">
        <v>3.6720000000000002</v>
      </c>
      <c r="FX2154" s="2">
        <v>3.722</v>
      </c>
      <c r="FY2154" s="2">
        <v>3.7450000000000001</v>
      </c>
      <c r="FZ2154" s="2">
        <v>3.75</v>
      </c>
      <c r="GA2154" s="2">
        <v>3.774</v>
      </c>
      <c r="GB2154" s="2">
        <v>3.919</v>
      </c>
      <c r="GC2154" s="2">
        <v>4.0679999999999996</v>
      </c>
      <c r="GD2154" s="2">
        <v>4.1619999999999999</v>
      </c>
      <c r="GE2154" s="2">
        <v>4.0490000000000004</v>
      </c>
      <c r="GF2154" s="2">
        <v>3.9159999999999999</v>
      </c>
      <c r="GG2154" s="2">
        <v>3.6960000000000002</v>
      </c>
      <c r="GH2154" s="2">
        <v>3.6859999999999999</v>
      </c>
      <c r="GI2154" s="2">
        <v>3.722</v>
      </c>
      <c r="GJ2154" s="2">
        <v>3.7719999999999998</v>
      </c>
      <c r="GK2154" s="2"/>
      <c r="GL2154" s="2"/>
      <c r="GM2154" s="2"/>
      <c r="GN2154" s="2"/>
      <c r="GO2154" s="2"/>
      <c r="GP2154" s="2"/>
      <c r="GQ2154" s="2"/>
    </row>
    <row r="2155" spans="1:199" customFormat="1" hidden="1" x14ac:dyDescent="0.2">
      <c r="A2155">
        <f t="shared" si="514"/>
        <v>2</v>
      </c>
      <c r="B2155">
        <f t="shared" si="515"/>
        <v>7</v>
      </c>
      <c r="C2155" s="1">
        <v>37096</v>
      </c>
      <c r="D2155">
        <f t="shared" si="516"/>
        <v>7</v>
      </c>
      <c r="E2155">
        <f t="shared" si="517"/>
        <v>2001</v>
      </c>
      <c r="F2155" s="17">
        <f t="shared" si="519"/>
        <v>0.56806666666666628</v>
      </c>
      <c r="G2155" s="16">
        <f t="shared" si="507"/>
        <v>0.1104166666666675</v>
      </c>
      <c r="H2155" s="16">
        <f t="shared" si="508"/>
        <v>3.1499999999998529E-2</v>
      </c>
      <c r="I2155" s="16">
        <f t="shared" si="509"/>
        <v>0.14191666666666602</v>
      </c>
      <c r="J2155" s="7">
        <f>VLOOKUP(C2155,'Nymex hist.'!A:B,2,0)</f>
        <v>2.97</v>
      </c>
      <c r="K2155" s="11">
        <f t="shared" si="518"/>
        <v>3.002333333333334</v>
      </c>
      <c r="L2155" s="11">
        <f t="shared" si="520"/>
        <v>3.5704000000000002</v>
      </c>
      <c r="M2155" s="9">
        <f t="shared" si="510"/>
        <v>3.5649166666666665</v>
      </c>
      <c r="N2155" s="9">
        <f t="shared" si="511"/>
        <v>3.675333333333334</v>
      </c>
      <c r="O2155" s="9">
        <f t="shared" si="512"/>
        <v>3.7068333333333325</v>
      </c>
      <c r="P2155" s="9">
        <f t="shared" si="513"/>
        <v>3.746833333333333</v>
      </c>
      <c r="Q2155" s="9"/>
      <c r="R2155" s="8">
        <v>37096</v>
      </c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3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>
        <v>2.97</v>
      </c>
      <c r="DR2155" s="2">
        <v>2.9969999999999999</v>
      </c>
      <c r="DS2155" s="2">
        <v>3.04</v>
      </c>
      <c r="DT2155" s="2">
        <v>3.32</v>
      </c>
      <c r="DU2155" s="2">
        <v>3.6</v>
      </c>
      <c r="DV2155" s="2">
        <v>3.72</v>
      </c>
      <c r="DW2155" s="2">
        <v>3.66</v>
      </c>
      <c r="DX2155" s="2">
        <v>3.552</v>
      </c>
      <c r="DY2155" s="2">
        <v>3.39</v>
      </c>
      <c r="DZ2155" s="2">
        <v>3.4049999999999998</v>
      </c>
      <c r="EA2155" s="2">
        <v>3.4470000000000001</v>
      </c>
      <c r="EB2155" s="2">
        <v>3.49</v>
      </c>
      <c r="EC2155" s="2">
        <v>3.5150000000000001</v>
      </c>
      <c r="ED2155" s="2">
        <v>3.52</v>
      </c>
      <c r="EE2155" s="2">
        <v>3.5350000000000001</v>
      </c>
      <c r="EF2155" s="2">
        <v>3.69</v>
      </c>
      <c r="EG2155" s="2">
        <v>3.855</v>
      </c>
      <c r="EH2155" s="2">
        <v>3.93</v>
      </c>
      <c r="EI2155" s="2">
        <v>3.8250000000000002</v>
      </c>
      <c r="EJ2155" s="2">
        <v>3.7</v>
      </c>
      <c r="EK2155" s="2">
        <v>3.48</v>
      </c>
      <c r="EL2155" s="2">
        <v>3.4860000000000002</v>
      </c>
      <c r="EM2155" s="2">
        <v>3.5270000000000001</v>
      </c>
      <c r="EN2155" s="2">
        <v>3.5750000000000002</v>
      </c>
      <c r="EO2155" s="2">
        <v>3.6040000000000001</v>
      </c>
      <c r="EP2155" s="2">
        <v>3.6190000000000002</v>
      </c>
      <c r="EQ2155" s="2">
        <v>3.6429999999999998</v>
      </c>
      <c r="ER2155" s="2">
        <v>3.7829999999999999</v>
      </c>
      <c r="ES2155" s="2">
        <v>3.9319999999999999</v>
      </c>
      <c r="ET2155" s="2">
        <v>3.9910000000000001</v>
      </c>
      <c r="EU2155" s="2">
        <v>3.8780000000000001</v>
      </c>
      <c r="EV2155" s="2">
        <v>3.7450000000000001</v>
      </c>
      <c r="EW2155" s="2">
        <v>3.5249999999999999</v>
      </c>
      <c r="EX2155" s="2">
        <v>3.5150000000000001</v>
      </c>
      <c r="EY2155" s="2">
        <v>3.5510000000000002</v>
      </c>
      <c r="EZ2155" s="2">
        <v>3.601</v>
      </c>
      <c r="FA2155" s="2">
        <v>3.629</v>
      </c>
      <c r="FB2155" s="2">
        <v>3.6339999999999999</v>
      </c>
      <c r="FC2155" s="2">
        <v>3.6579999999999999</v>
      </c>
      <c r="FD2155" s="2">
        <v>3.8029999999999999</v>
      </c>
      <c r="FE2155" s="2">
        <v>3.952</v>
      </c>
      <c r="FF2155" s="2">
        <v>4.0309999999999997</v>
      </c>
      <c r="FG2155" s="2">
        <v>3.9180000000000001</v>
      </c>
      <c r="FH2155" s="2">
        <v>3.7850000000000001</v>
      </c>
      <c r="FI2155" s="2">
        <v>3.5649999999999999</v>
      </c>
      <c r="FJ2155" s="2">
        <v>3.5550000000000002</v>
      </c>
      <c r="FK2155" s="2">
        <v>3.5910000000000002</v>
      </c>
      <c r="FL2155" s="2">
        <v>3.641</v>
      </c>
      <c r="FM2155" s="2">
        <v>3.669</v>
      </c>
      <c r="FN2155" s="2">
        <v>3.6739999999999999</v>
      </c>
      <c r="FO2155" s="2">
        <v>3.698</v>
      </c>
      <c r="FP2155" s="2">
        <v>3.843</v>
      </c>
      <c r="FQ2155" s="2">
        <v>3.992</v>
      </c>
      <c r="FR2155" s="2">
        <v>4.0759999999999996</v>
      </c>
      <c r="FS2155" s="2">
        <v>3.9630000000000001</v>
      </c>
      <c r="FT2155" s="2">
        <v>3.83</v>
      </c>
      <c r="FU2155" s="2">
        <v>3.61</v>
      </c>
      <c r="FV2155" s="2">
        <v>3.6</v>
      </c>
      <c r="FW2155" s="2">
        <v>3.6360000000000001</v>
      </c>
      <c r="FX2155" s="2">
        <v>3.6859999999999999</v>
      </c>
      <c r="FY2155" s="2">
        <v>3.714</v>
      </c>
      <c r="FZ2155" s="2">
        <v>3.7189999999999999</v>
      </c>
      <c r="GA2155" s="2">
        <v>3.7429999999999999</v>
      </c>
      <c r="GB2155" s="2">
        <v>3.8879999999999999</v>
      </c>
      <c r="GC2155" s="2">
        <v>4.0369999999999999</v>
      </c>
      <c r="GD2155" s="2">
        <v>4.1260000000000003</v>
      </c>
      <c r="GE2155" s="2">
        <v>4.0129999999999999</v>
      </c>
      <c r="GF2155" s="2">
        <v>3.88</v>
      </c>
      <c r="GG2155" s="2">
        <v>3.66</v>
      </c>
      <c r="GH2155" s="2">
        <v>3.65</v>
      </c>
      <c r="GI2155" s="2">
        <v>3.6859999999999999</v>
      </c>
      <c r="GJ2155" s="2">
        <v>3.7360000000000002</v>
      </c>
      <c r="GK2155" s="2"/>
      <c r="GL2155" s="2"/>
      <c r="GM2155" s="2"/>
      <c r="GN2155" s="2"/>
      <c r="GO2155" s="2"/>
      <c r="GP2155" s="2"/>
      <c r="GQ2155" s="2"/>
    </row>
    <row r="2156" spans="1:199" customFormat="1" hidden="1" x14ac:dyDescent="0.2">
      <c r="A2156">
        <f t="shared" si="514"/>
        <v>3</v>
      </c>
      <c r="B2156">
        <f t="shared" si="515"/>
        <v>7</v>
      </c>
      <c r="C2156" s="1">
        <v>37097</v>
      </c>
      <c r="D2156">
        <f t="shared" si="516"/>
        <v>7</v>
      </c>
      <c r="E2156">
        <f t="shared" si="517"/>
        <v>2001</v>
      </c>
      <c r="F2156" s="17">
        <f t="shared" si="519"/>
        <v>0.50293333333333345</v>
      </c>
      <c r="G2156" s="16">
        <f t="shared" si="507"/>
        <v>9.1500000000000359E-2</v>
      </c>
      <c r="H2156" s="16">
        <f t="shared" si="508"/>
        <v>2.8999999999998138E-2</v>
      </c>
      <c r="I2156" s="16">
        <f t="shared" si="509"/>
        <v>0.1204999999999985</v>
      </c>
      <c r="J2156" s="7">
        <f>VLOOKUP(C2156,'Nymex hist.'!A:B,2,0)</f>
        <v>3.2759999999999998</v>
      </c>
      <c r="K2156" s="11">
        <f t="shared" si="518"/>
        <v>3.2986666666666671</v>
      </c>
      <c r="L2156" s="11">
        <f t="shared" si="520"/>
        <v>3.8016000000000005</v>
      </c>
      <c r="M2156" s="9">
        <f t="shared" si="510"/>
        <v>3.7542500000000008</v>
      </c>
      <c r="N2156" s="9">
        <f t="shared" si="511"/>
        <v>3.8457500000000011</v>
      </c>
      <c r="O2156" s="9">
        <f t="shared" si="512"/>
        <v>3.8747499999999993</v>
      </c>
      <c r="P2156" s="9">
        <f t="shared" si="513"/>
        <v>3.9097500000000003</v>
      </c>
      <c r="Q2156" s="9"/>
      <c r="R2156" s="8">
        <v>37097</v>
      </c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3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>
        <v>3.2759999999999998</v>
      </c>
      <c r="DR2156" s="2">
        <v>3.2949999999999999</v>
      </c>
      <c r="DS2156" s="2">
        <v>3.3250000000000002</v>
      </c>
      <c r="DT2156" s="2">
        <v>3.5830000000000002</v>
      </c>
      <c r="DU2156" s="2">
        <v>3.84</v>
      </c>
      <c r="DV2156" s="2">
        <v>3.9449999999999998</v>
      </c>
      <c r="DW2156" s="2">
        <v>3.88</v>
      </c>
      <c r="DX2156" s="2">
        <v>3.76</v>
      </c>
      <c r="DY2156" s="2">
        <v>3.58</v>
      </c>
      <c r="DZ2156" s="2">
        <v>3.5880000000000001</v>
      </c>
      <c r="EA2156" s="2">
        <v>3.6280000000000001</v>
      </c>
      <c r="EB2156" s="2">
        <v>3.67</v>
      </c>
      <c r="EC2156" s="2">
        <v>3.6949999999999998</v>
      </c>
      <c r="ED2156" s="2">
        <v>3.7</v>
      </c>
      <c r="EE2156" s="2">
        <v>3.71</v>
      </c>
      <c r="EF2156" s="2">
        <v>3.8650000000000002</v>
      </c>
      <c r="EG2156" s="2">
        <v>4.03</v>
      </c>
      <c r="EH2156" s="2">
        <v>4.1050000000000004</v>
      </c>
      <c r="EI2156" s="2">
        <v>3.9950000000000001</v>
      </c>
      <c r="EJ2156" s="2">
        <v>3.87</v>
      </c>
      <c r="EK2156" s="2">
        <v>3.65</v>
      </c>
      <c r="EL2156" s="2">
        <v>3.6560000000000001</v>
      </c>
      <c r="EM2156" s="2">
        <v>3.6970000000000001</v>
      </c>
      <c r="EN2156" s="2">
        <v>3.7450000000000001</v>
      </c>
      <c r="EO2156" s="2">
        <v>3.774</v>
      </c>
      <c r="EP2156" s="2">
        <v>3.7890000000000001</v>
      </c>
      <c r="EQ2156" s="2">
        <v>3.8130000000000002</v>
      </c>
      <c r="ER2156" s="2">
        <v>3.9529999999999998</v>
      </c>
      <c r="ES2156" s="2">
        <v>4.1020000000000003</v>
      </c>
      <c r="ET2156" s="2">
        <v>4.1609999999999996</v>
      </c>
      <c r="EU2156" s="2">
        <v>4.048</v>
      </c>
      <c r="EV2156" s="2">
        <v>3.915</v>
      </c>
      <c r="EW2156" s="2">
        <v>3.6949999999999998</v>
      </c>
      <c r="EX2156" s="2">
        <v>3.6850000000000001</v>
      </c>
      <c r="EY2156" s="2">
        <v>3.7210000000000001</v>
      </c>
      <c r="EZ2156" s="2">
        <v>3.7709999999999999</v>
      </c>
      <c r="FA2156" s="2">
        <v>3.794</v>
      </c>
      <c r="FB2156" s="2">
        <v>3.7989999999999999</v>
      </c>
      <c r="FC2156" s="2">
        <v>3.823</v>
      </c>
      <c r="FD2156" s="2">
        <v>3.968</v>
      </c>
      <c r="FE2156" s="2">
        <v>4.117</v>
      </c>
      <c r="FF2156" s="2">
        <v>4.1959999999999997</v>
      </c>
      <c r="FG2156" s="2">
        <v>4.0830000000000002</v>
      </c>
      <c r="FH2156" s="2">
        <v>3.95</v>
      </c>
      <c r="FI2156" s="2">
        <v>3.73</v>
      </c>
      <c r="FJ2156" s="2">
        <v>3.72</v>
      </c>
      <c r="FK2156" s="2">
        <v>3.7559999999999998</v>
      </c>
      <c r="FL2156" s="2">
        <v>3.806</v>
      </c>
      <c r="FM2156" s="2">
        <v>3.8290000000000002</v>
      </c>
      <c r="FN2156" s="2">
        <v>3.8340000000000001</v>
      </c>
      <c r="FO2156" s="2">
        <v>3.8580000000000001</v>
      </c>
      <c r="FP2156" s="2">
        <v>4.0030000000000001</v>
      </c>
      <c r="FQ2156" s="2">
        <v>4.1520000000000001</v>
      </c>
      <c r="FR2156" s="2">
        <v>4.2359999999999998</v>
      </c>
      <c r="FS2156" s="2">
        <v>4.1230000000000002</v>
      </c>
      <c r="FT2156" s="2">
        <v>3.99</v>
      </c>
      <c r="FU2156" s="2">
        <v>3.77</v>
      </c>
      <c r="FV2156" s="2">
        <v>3.76</v>
      </c>
      <c r="FW2156" s="2">
        <v>3.7959999999999998</v>
      </c>
      <c r="FX2156" s="2">
        <v>3.8460000000000001</v>
      </c>
      <c r="FY2156" s="2">
        <v>3.8690000000000002</v>
      </c>
      <c r="FZ2156" s="2">
        <v>3.8740000000000001</v>
      </c>
      <c r="GA2156" s="2">
        <v>3.8980000000000001</v>
      </c>
      <c r="GB2156" s="2">
        <v>4.0430000000000001</v>
      </c>
      <c r="GC2156" s="2">
        <v>4.1920000000000002</v>
      </c>
      <c r="GD2156" s="2">
        <v>4.2809999999999997</v>
      </c>
      <c r="GE2156" s="2">
        <v>4.1680000000000001</v>
      </c>
      <c r="GF2156" s="2">
        <v>4.0350000000000001</v>
      </c>
      <c r="GG2156" s="2">
        <v>3.8149999999999999</v>
      </c>
      <c r="GH2156" s="2">
        <v>3.8050000000000002</v>
      </c>
      <c r="GI2156" s="2">
        <v>3.8410000000000002</v>
      </c>
      <c r="GJ2156" s="2">
        <v>3.891</v>
      </c>
      <c r="GK2156" s="2"/>
      <c r="GL2156" s="2"/>
      <c r="GM2156" s="2"/>
      <c r="GN2156" s="2"/>
      <c r="GO2156" s="2"/>
      <c r="GP2156" s="2"/>
      <c r="GQ2156" s="2"/>
    </row>
    <row r="2157" spans="1:199" x14ac:dyDescent="0.2">
      <c r="A2157" s="36">
        <f t="shared" si="514"/>
        <v>4</v>
      </c>
      <c r="B2157" s="36">
        <f t="shared" si="515"/>
        <v>7</v>
      </c>
      <c r="C2157" s="1">
        <v>37098</v>
      </c>
      <c r="D2157">
        <f t="shared" si="516"/>
        <v>7</v>
      </c>
      <c r="E2157">
        <f t="shared" si="517"/>
        <v>2001</v>
      </c>
      <c r="F2157" s="21">
        <f t="shared" si="519"/>
        <v>0.52266666666666683</v>
      </c>
      <c r="G2157" s="21">
        <f t="shared" si="507"/>
        <v>9.8250000000001059E-2</v>
      </c>
      <c r="H2157" s="21">
        <f t="shared" si="508"/>
        <v>2.8999999999999915E-2</v>
      </c>
      <c r="I2157" s="21">
        <f t="shared" si="509"/>
        <v>0.12725000000000097</v>
      </c>
      <c r="J2157" s="23">
        <f>VLOOKUP(C2157,'Nymex hist.'!A:B,2,0)</f>
        <v>3.1280000000000001</v>
      </c>
      <c r="K2157" s="23">
        <f t="shared" si="518"/>
        <v>3.1593333333333331</v>
      </c>
      <c r="L2157" s="23">
        <f t="shared" si="520"/>
        <v>3.6819999999999999</v>
      </c>
      <c r="M2157" s="23">
        <f t="shared" si="510"/>
        <v>3.6604999999999994</v>
      </c>
      <c r="N2157" s="23">
        <f t="shared" si="511"/>
        <v>3.7587500000000005</v>
      </c>
      <c r="O2157" s="23">
        <f t="shared" si="512"/>
        <v>3.7877500000000004</v>
      </c>
      <c r="P2157" s="23">
        <f t="shared" si="513"/>
        <v>3.8227499999999996</v>
      </c>
      <c r="R2157" s="30">
        <v>37098</v>
      </c>
      <c r="S2157" s="32"/>
      <c r="T2157" s="32"/>
      <c r="U2157" s="32"/>
      <c r="V2157" s="32"/>
      <c r="W2157" s="32"/>
      <c r="X2157" s="32"/>
      <c r="Y2157" s="32"/>
      <c r="Z2157" s="32"/>
      <c r="AA2157" s="32"/>
      <c r="AB2157" s="32"/>
      <c r="AC2157" s="32"/>
      <c r="AD2157" s="32"/>
      <c r="AE2157" s="32"/>
      <c r="AF2157" s="32"/>
      <c r="AG2157" s="32"/>
      <c r="AH2157" s="32"/>
      <c r="AI2157" s="32"/>
      <c r="AJ2157" s="34"/>
      <c r="AK2157" s="32"/>
      <c r="AL2157" s="32"/>
      <c r="AM2157" s="32"/>
      <c r="AN2157" s="32"/>
      <c r="AO2157" s="32"/>
      <c r="AP2157" s="32"/>
      <c r="AQ2157" s="32"/>
      <c r="AR2157" s="32"/>
      <c r="AS2157" s="32"/>
      <c r="AT2157" s="32"/>
      <c r="AU2157" s="32"/>
      <c r="AV2157" s="32"/>
      <c r="AW2157" s="32"/>
      <c r="AX2157" s="32"/>
      <c r="AY2157" s="32"/>
      <c r="AZ2157" s="32"/>
      <c r="BA2157" s="32"/>
      <c r="BB2157" s="32"/>
      <c r="BC2157" s="32"/>
      <c r="BD2157" s="32"/>
      <c r="BE2157" s="32"/>
      <c r="BF2157" s="32"/>
      <c r="BG2157" s="32"/>
      <c r="BH2157" s="32"/>
      <c r="BI2157" s="32"/>
      <c r="BJ2157" s="32"/>
      <c r="BK2157" s="32"/>
      <c r="BL2157" s="32"/>
      <c r="BM2157" s="32"/>
      <c r="BN2157" s="32"/>
      <c r="BO2157" s="32"/>
      <c r="BP2157" s="32"/>
      <c r="BQ2157" s="32"/>
      <c r="BR2157" s="32"/>
      <c r="BS2157" s="32"/>
      <c r="BT2157" s="32"/>
      <c r="BU2157" s="32"/>
      <c r="BV2157" s="32"/>
      <c r="BW2157" s="32"/>
      <c r="BX2157" s="32"/>
      <c r="BY2157" s="32"/>
      <c r="BZ2157" s="32"/>
      <c r="CA2157" s="32"/>
      <c r="CB2157" s="32"/>
      <c r="CC2157" s="32"/>
      <c r="CD2157" s="32"/>
      <c r="CE2157" s="32"/>
      <c r="CF2157" s="32"/>
      <c r="CG2157" s="32"/>
      <c r="CH2157" s="32"/>
      <c r="CI2157" s="32"/>
      <c r="CJ2157" s="32"/>
      <c r="CK2157" s="32"/>
      <c r="CL2157" s="32"/>
      <c r="CM2157" s="32"/>
      <c r="CN2157" s="32"/>
      <c r="CO2157" s="32"/>
      <c r="CP2157" s="32"/>
      <c r="CQ2157" s="32"/>
      <c r="CR2157" s="32"/>
      <c r="CS2157" s="32"/>
      <c r="CT2157" s="32"/>
      <c r="CU2157" s="32"/>
      <c r="CV2157" s="32"/>
      <c r="CW2157" s="32"/>
      <c r="CX2157" s="32"/>
      <c r="CY2157" s="32"/>
      <c r="CZ2157" s="32"/>
      <c r="DA2157" s="32"/>
      <c r="DB2157" s="32"/>
      <c r="DC2157" s="32"/>
      <c r="DD2157" s="32"/>
      <c r="DE2157" s="32"/>
      <c r="DF2157" s="32"/>
      <c r="DG2157" s="32"/>
      <c r="DH2157" s="32"/>
      <c r="DI2157" s="32"/>
      <c r="DJ2157" s="32"/>
      <c r="DK2157" s="32"/>
      <c r="DL2157" s="32"/>
      <c r="DM2157" s="32"/>
      <c r="DN2157" s="32"/>
      <c r="DO2157" s="32"/>
      <c r="DP2157" s="32"/>
      <c r="DQ2157" s="32">
        <v>3.1280000000000001</v>
      </c>
      <c r="DR2157" s="32">
        <v>3.1549999999999998</v>
      </c>
      <c r="DS2157" s="32">
        <v>3.1949999999999998</v>
      </c>
      <c r="DT2157" s="32">
        <v>3.4580000000000002</v>
      </c>
      <c r="DU2157" s="32">
        <v>3.72</v>
      </c>
      <c r="DV2157" s="32">
        <v>3.82</v>
      </c>
      <c r="DW2157" s="32">
        <v>3.76</v>
      </c>
      <c r="DX2157" s="32">
        <v>3.6520000000000001</v>
      </c>
      <c r="DY2157" s="32">
        <v>3.492</v>
      </c>
      <c r="DZ2157" s="32">
        <v>3.5030000000000001</v>
      </c>
      <c r="EA2157" s="32">
        <v>3.5430000000000001</v>
      </c>
      <c r="EB2157" s="32">
        <v>3.5880000000000001</v>
      </c>
      <c r="EC2157" s="32">
        <v>3.613</v>
      </c>
      <c r="ED2157" s="32">
        <v>3.6110000000000002</v>
      </c>
      <c r="EE2157" s="32">
        <v>3.6230000000000002</v>
      </c>
      <c r="EF2157" s="32">
        <v>3.778</v>
      </c>
      <c r="EG2157" s="32">
        <v>3.9430000000000001</v>
      </c>
      <c r="EH2157" s="32">
        <v>4.0179999999999998</v>
      </c>
      <c r="EI2157" s="32">
        <v>3.9079999999999999</v>
      </c>
      <c r="EJ2157" s="32">
        <v>3.7829999999999999</v>
      </c>
      <c r="EK2157" s="32">
        <v>3.5630000000000002</v>
      </c>
      <c r="EL2157" s="32">
        <v>3.569</v>
      </c>
      <c r="EM2157" s="32">
        <v>3.61</v>
      </c>
      <c r="EN2157" s="32">
        <v>3.6579999999999999</v>
      </c>
      <c r="EO2157" s="32">
        <v>3.6869999999999998</v>
      </c>
      <c r="EP2157" s="32">
        <v>3.702</v>
      </c>
      <c r="EQ2157" s="32">
        <v>3.726</v>
      </c>
      <c r="ER2157" s="32">
        <v>3.8660000000000001</v>
      </c>
      <c r="ES2157" s="32">
        <v>4.0149999999999997</v>
      </c>
      <c r="ET2157" s="32">
        <v>4.0739999999999998</v>
      </c>
      <c r="EU2157" s="32">
        <v>3.9609999999999999</v>
      </c>
      <c r="EV2157" s="32">
        <v>3.8279999999999998</v>
      </c>
      <c r="EW2157" s="32">
        <v>3.6080000000000001</v>
      </c>
      <c r="EX2157" s="32">
        <v>3.5979999999999999</v>
      </c>
      <c r="EY2157" s="32">
        <v>3.6339999999999999</v>
      </c>
      <c r="EZ2157" s="32">
        <v>3.6840000000000002</v>
      </c>
      <c r="FA2157" s="32">
        <v>3.7069999999999999</v>
      </c>
      <c r="FB2157" s="32">
        <v>3.7120000000000002</v>
      </c>
      <c r="FC2157" s="32">
        <v>3.7360000000000002</v>
      </c>
      <c r="FD2157" s="32">
        <v>3.8809999999999998</v>
      </c>
      <c r="FE2157" s="32">
        <v>4.03</v>
      </c>
      <c r="FF2157" s="32">
        <v>4.109</v>
      </c>
      <c r="FG2157" s="32">
        <v>3.996</v>
      </c>
      <c r="FH2157" s="32">
        <v>3.863</v>
      </c>
      <c r="FI2157" s="32">
        <v>3.6429999999999998</v>
      </c>
      <c r="FJ2157" s="32">
        <v>3.633</v>
      </c>
      <c r="FK2157" s="32">
        <v>3.669</v>
      </c>
      <c r="FL2157" s="32">
        <v>3.7189999999999999</v>
      </c>
      <c r="FM2157" s="32">
        <v>3.742</v>
      </c>
      <c r="FN2157" s="32">
        <v>3.7469999999999999</v>
      </c>
      <c r="FO2157" s="32">
        <v>3.7709999999999999</v>
      </c>
      <c r="FP2157" s="32">
        <v>3.9159999999999999</v>
      </c>
      <c r="FQ2157" s="32">
        <v>4.0650000000000004</v>
      </c>
      <c r="FR2157" s="32">
        <v>4.1539999999999999</v>
      </c>
      <c r="FS2157" s="32">
        <v>4.0410000000000004</v>
      </c>
      <c r="FT2157" s="32">
        <v>3.9079999999999999</v>
      </c>
      <c r="FU2157" s="32">
        <v>3.6880000000000002</v>
      </c>
      <c r="FV2157" s="32">
        <v>3.6779999999999999</v>
      </c>
      <c r="FW2157" s="32">
        <v>3.714</v>
      </c>
      <c r="FX2157" s="32">
        <v>3.7639999999999998</v>
      </c>
      <c r="FY2157" s="32">
        <v>3.7869999999999999</v>
      </c>
      <c r="FZ2157" s="32">
        <v>3.7919999999999998</v>
      </c>
      <c r="GA2157" s="32">
        <v>3.8159999999999998</v>
      </c>
      <c r="GB2157" s="32">
        <v>3.9609999999999999</v>
      </c>
      <c r="GC2157" s="32">
        <v>4.1100000000000003</v>
      </c>
      <c r="GD2157" s="32">
        <v>4.2039999999999997</v>
      </c>
      <c r="GE2157" s="32">
        <v>4.0910000000000002</v>
      </c>
      <c r="GF2157" s="32">
        <v>3.9580000000000002</v>
      </c>
      <c r="GG2157" s="32">
        <v>3.738</v>
      </c>
      <c r="GH2157" s="32">
        <v>3.7280000000000002</v>
      </c>
      <c r="GI2157" s="32">
        <v>3.7639999999999998</v>
      </c>
      <c r="GJ2157" s="32">
        <v>3.8140000000000001</v>
      </c>
      <c r="GK2157" s="32"/>
      <c r="GL2157" s="32"/>
      <c r="GM2157" s="32"/>
      <c r="GN2157" s="32"/>
      <c r="GO2157" s="32"/>
      <c r="GP2157" s="32"/>
      <c r="GQ2157" s="32"/>
    </row>
    <row r="2158" spans="1:199" customFormat="1" hidden="1" x14ac:dyDescent="0.2">
      <c r="A2158">
        <f t="shared" si="514"/>
        <v>5</v>
      </c>
      <c r="B2158">
        <f t="shared" si="515"/>
        <v>7</v>
      </c>
      <c r="C2158" s="1">
        <v>37099</v>
      </c>
      <c r="D2158">
        <f t="shared" si="516"/>
        <v>7</v>
      </c>
      <c r="E2158">
        <f t="shared" si="517"/>
        <v>2001</v>
      </c>
      <c r="F2158" s="17">
        <f t="shared" si="519"/>
        <v>0.52600000000000025</v>
      </c>
      <c r="G2158" s="16">
        <f t="shared" si="507"/>
        <v>0.1079166666666671</v>
      </c>
      <c r="H2158" s="16">
        <f t="shared" si="508"/>
        <v>2.8999999999999915E-2</v>
      </c>
      <c r="I2158" s="16">
        <f t="shared" si="509"/>
        <v>0.13691666666666702</v>
      </c>
      <c r="J2158" s="7">
        <f>VLOOKUP(C2158,'Nymex hist.'!A:B,2,0)</f>
        <v>3.1669999999999998</v>
      </c>
      <c r="K2158" s="11">
        <f t="shared" si="518"/>
        <v>3.1999999999999997</v>
      </c>
      <c r="L2158" s="11">
        <f t="shared" si="520"/>
        <v>3.726</v>
      </c>
      <c r="M2158" s="9">
        <f t="shared" si="510"/>
        <v>3.7111666666666658</v>
      </c>
      <c r="N2158" s="9">
        <f t="shared" si="511"/>
        <v>3.8190833333333329</v>
      </c>
      <c r="O2158" s="9">
        <f t="shared" si="512"/>
        <v>3.8480833333333329</v>
      </c>
      <c r="P2158" s="9">
        <f t="shared" si="513"/>
        <v>3.883083333333333</v>
      </c>
      <c r="Q2158" s="9"/>
      <c r="R2158" s="8">
        <v>37099</v>
      </c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3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>
        <v>3.1669999999999998</v>
      </c>
      <c r="DR2158" s="2">
        <v>3.194</v>
      </c>
      <c r="DS2158" s="2">
        <v>3.2389999999999999</v>
      </c>
      <c r="DT2158" s="2">
        <v>3.4990000000000001</v>
      </c>
      <c r="DU2158" s="2">
        <v>3.7589999999999999</v>
      </c>
      <c r="DV2158" s="2">
        <v>3.8639999999999999</v>
      </c>
      <c r="DW2158" s="2">
        <v>3.8039999999999998</v>
      </c>
      <c r="DX2158" s="2">
        <v>3.7040000000000002</v>
      </c>
      <c r="DY2158" s="2">
        <v>3.544</v>
      </c>
      <c r="DZ2158" s="2">
        <v>3.5550000000000002</v>
      </c>
      <c r="EA2158" s="2">
        <v>3.5950000000000002</v>
      </c>
      <c r="EB2158" s="2">
        <v>3.64</v>
      </c>
      <c r="EC2158" s="2">
        <v>3.665</v>
      </c>
      <c r="ED2158" s="2">
        <v>3.6629999999999998</v>
      </c>
      <c r="EE2158" s="2">
        <v>3.6749999999999998</v>
      </c>
      <c r="EF2158" s="2">
        <v>3.83</v>
      </c>
      <c r="EG2158" s="2">
        <v>3.9950000000000001</v>
      </c>
      <c r="EH2158" s="2">
        <v>4.07</v>
      </c>
      <c r="EI2158" s="2">
        <v>3.9649999999999999</v>
      </c>
      <c r="EJ2158" s="2">
        <v>3.84</v>
      </c>
      <c r="EK2158" s="2">
        <v>3.625</v>
      </c>
      <c r="EL2158" s="2">
        <v>3.6309999999999998</v>
      </c>
      <c r="EM2158" s="2">
        <v>3.6720000000000002</v>
      </c>
      <c r="EN2158" s="2">
        <v>3.72</v>
      </c>
      <c r="EO2158" s="2">
        <v>3.7490000000000001</v>
      </c>
      <c r="EP2158" s="2">
        <v>3.7639999999999998</v>
      </c>
      <c r="EQ2158" s="2">
        <v>3.7879999999999998</v>
      </c>
      <c r="ER2158" s="2">
        <v>3.9279999999999999</v>
      </c>
      <c r="ES2158" s="2">
        <v>4.077</v>
      </c>
      <c r="ET2158" s="2">
        <v>4.1360000000000001</v>
      </c>
      <c r="EU2158" s="2">
        <v>4.0229999999999997</v>
      </c>
      <c r="EV2158" s="2">
        <v>3.89</v>
      </c>
      <c r="EW2158" s="2">
        <v>3.67</v>
      </c>
      <c r="EX2158" s="2">
        <v>3.66</v>
      </c>
      <c r="EY2158" s="2">
        <v>3.6960000000000002</v>
      </c>
      <c r="EZ2158" s="2">
        <v>3.746</v>
      </c>
      <c r="FA2158" s="2">
        <v>3.7690000000000001</v>
      </c>
      <c r="FB2158" s="2">
        <v>3.7690000000000001</v>
      </c>
      <c r="FC2158" s="2">
        <v>3.7930000000000001</v>
      </c>
      <c r="FD2158" s="2">
        <v>3.9380000000000002</v>
      </c>
      <c r="FE2158" s="2">
        <v>4.0869999999999997</v>
      </c>
      <c r="FF2158" s="2">
        <v>4.1710000000000003</v>
      </c>
      <c r="FG2158" s="2">
        <v>4.0579999999999998</v>
      </c>
      <c r="FH2158" s="2">
        <v>3.9249999999999998</v>
      </c>
      <c r="FI2158" s="2">
        <v>3.7050000000000001</v>
      </c>
      <c r="FJ2158" s="2">
        <v>3.6949999999999998</v>
      </c>
      <c r="FK2158" s="2">
        <v>3.7309999999999999</v>
      </c>
      <c r="FL2158" s="2">
        <v>3.7810000000000001</v>
      </c>
      <c r="FM2158" s="2">
        <v>3.8039999999999998</v>
      </c>
      <c r="FN2158" s="2">
        <v>3.8039999999999998</v>
      </c>
      <c r="FO2158" s="2">
        <v>3.8279999999999998</v>
      </c>
      <c r="FP2158" s="2">
        <v>3.9729999999999999</v>
      </c>
      <c r="FQ2158" s="2">
        <v>4.1219999999999999</v>
      </c>
      <c r="FR2158" s="2">
        <v>4.2160000000000002</v>
      </c>
      <c r="FS2158" s="2">
        <v>4.1029999999999998</v>
      </c>
      <c r="FT2158" s="2">
        <v>3.97</v>
      </c>
      <c r="FU2158" s="2">
        <v>3.75</v>
      </c>
      <c r="FV2158" s="2">
        <v>3.74</v>
      </c>
      <c r="FW2158" s="2">
        <v>3.7759999999999998</v>
      </c>
      <c r="FX2158" s="2">
        <v>3.8260000000000001</v>
      </c>
      <c r="FY2158" s="2">
        <v>3.8490000000000002</v>
      </c>
      <c r="FZ2158" s="2">
        <v>3.8490000000000002</v>
      </c>
      <c r="GA2158" s="2">
        <v>3.8730000000000002</v>
      </c>
      <c r="GB2158" s="2">
        <v>4.0179999999999998</v>
      </c>
      <c r="GC2158" s="2">
        <v>4.1669999999999998</v>
      </c>
      <c r="GD2158" s="2">
        <v>4.266</v>
      </c>
      <c r="GE2158" s="2">
        <v>4.1529999999999996</v>
      </c>
      <c r="GF2158" s="2">
        <v>4.0199999999999996</v>
      </c>
      <c r="GG2158" s="2">
        <v>3.8</v>
      </c>
      <c r="GH2158" s="2">
        <v>3.79</v>
      </c>
      <c r="GI2158" s="2">
        <v>3.8260000000000001</v>
      </c>
      <c r="GJ2158" s="2">
        <v>3.8759999999999999</v>
      </c>
      <c r="GK2158" s="2"/>
      <c r="GL2158" s="2"/>
      <c r="GM2158" s="2"/>
      <c r="GN2158" s="2"/>
      <c r="GO2158" s="2"/>
      <c r="GP2158" s="2"/>
      <c r="GQ2158" s="2"/>
    </row>
    <row r="2159" spans="1:199" customFormat="1" hidden="1" x14ac:dyDescent="0.2">
      <c r="A2159">
        <f t="shared" si="514"/>
        <v>1</v>
      </c>
      <c r="B2159">
        <f t="shared" si="515"/>
        <v>7</v>
      </c>
      <c r="C2159" s="1">
        <v>37102</v>
      </c>
      <c r="D2159">
        <f t="shared" si="516"/>
        <v>7</v>
      </c>
      <c r="E2159">
        <f t="shared" si="517"/>
        <v>2001</v>
      </c>
      <c r="F2159" s="17">
        <f t="shared" si="519"/>
        <v>0.53333333333333321</v>
      </c>
      <c r="G2159" s="16">
        <f t="shared" si="507"/>
        <v>8.6666666666667336E-2</v>
      </c>
      <c r="H2159" s="16">
        <f t="shared" si="508"/>
        <v>1.2999999999999456E-2</v>
      </c>
      <c r="I2159" s="16">
        <f t="shared" si="509"/>
        <v>9.9666666666666792E-2</v>
      </c>
      <c r="J2159" s="7">
        <f>VLOOKUP(C2159,'Nymex hist.'!A:B,2,0)</f>
        <v>3.3530000000000002</v>
      </c>
      <c r="K2159" s="11">
        <f t="shared" si="518"/>
        <v>3.3026666666666666</v>
      </c>
      <c r="L2159" s="11">
        <f t="shared" si="520"/>
        <v>3.8359999999999999</v>
      </c>
      <c r="M2159" s="9">
        <f t="shared" si="510"/>
        <v>3.7864166666666663</v>
      </c>
      <c r="N2159" s="9">
        <f t="shared" si="511"/>
        <v>3.8730833333333337</v>
      </c>
      <c r="O2159" s="9">
        <f t="shared" si="512"/>
        <v>3.8860833333333331</v>
      </c>
      <c r="P2159" s="9">
        <f t="shared" si="513"/>
        <v>3.9160833333333342</v>
      </c>
      <c r="Q2159" s="9"/>
      <c r="R2159" s="8">
        <v>37102</v>
      </c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3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>
        <v>3.1669999999999998</v>
      </c>
      <c r="DR2159" s="2">
        <v>3.3530000000000002</v>
      </c>
      <c r="DS2159" s="2">
        <v>3.3879999999999999</v>
      </c>
      <c r="DT2159" s="2">
        <v>3.6320000000000001</v>
      </c>
      <c r="DU2159" s="2">
        <v>3.8730000000000002</v>
      </c>
      <c r="DV2159" s="2">
        <v>3.9710000000000001</v>
      </c>
      <c r="DW2159" s="2">
        <v>3.9079999999999999</v>
      </c>
      <c r="DX2159" s="2">
        <v>3.7959999999999998</v>
      </c>
      <c r="DY2159" s="2">
        <v>3.6160000000000001</v>
      </c>
      <c r="DZ2159" s="2">
        <v>3.621</v>
      </c>
      <c r="EA2159" s="2">
        <v>3.661</v>
      </c>
      <c r="EB2159" s="2">
        <v>3.706</v>
      </c>
      <c r="EC2159" s="2">
        <v>3.7309999999999999</v>
      </c>
      <c r="ED2159" s="2">
        <v>3.7290000000000001</v>
      </c>
      <c r="EE2159" s="2">
        <v>3.7410000000000001</v>
      </c>
      <c r="EF2159" s="2">
        <v>3.8959999999999999</v>
      </c>
      <c r="EG2159" s="2">
        <v>4.0609999999999999</v>
      </c>
      <c r="EH2159" s="2">
        <v>4.1360000000000001</v>
      </c>
      <c r="EI2159" s="2">
        <v>4.0309999999999997</v>
      </c>
      <c r="EJ2159" s="2">
        <v>3.9060000000000001</v>
      </c>
      <c r="EK2159" s="2">
        <v>3.6909999999999998</v>
      </c>
      <c r="EL2159" s="2">
        <v>3.694</v>
      </c>
      <c r="EM2159" s="2">
        <v>3.7309999999999999</v>
      </c>
      <c r="EN2159" s="2">
        <v>3.774</v>
      </c>
      <c r="EO2159" s="2">
        <v>3.8029999999999999</v>
      </c>
      <c r="EP2159" s="2">
        <v>3.8130000000000002</v>
      </c>
      <c r="EQ2159" s="2">
        <v>3.823</v>
      </c>
      <c r="ER2159" s="2">
        <v>3.9630000000000001</v>
      </c>
      <c r="ES2159" s="2">
        <v>4.1120000000000001</v>
      </c>
      <c r="ET2159" s="2">
        <v>4.1710000000000003</v>
      </c>
      <c r="EU2159" s="2">
        <v>4.0579999999999998</v>
      </c>
      <c r="EV2159" s="2">
        <v>3.9249999999999998</v>
      </c>
      <c r="EW2159" s="2">
        <v>3.7050000000000001</v>
      </c>
      <c r="EX2159" s="2">
        <v>3.6949999999999998</v>
      </c>
      <c r="EY2159" s="2">
        <v>3.7309999999999999</v>
      </c>
      <c r="EZ2159" s="2">
        <v>3.7810000000000001</v>
      </c>
      <c r="FA2159" s="2">
        <v>3.8109999999999999</v>
      </c>
      <c r="FB2159" s="2">
        <v>3.8180000000000001</v>
      </c>
      <c r="FC2159" s="2">
        <v>3.8330000000000002</v>
      </c>
      <c r="FD2159" s="2">
        <v>3.9780000000000002</v>
      </c>
      <c r="FE2159" s="2">
        <v>4.1269999999999998</v>
      </c>
      <c r="FF2159" s="2">
        <v>4.2009999999999996</v>
      </c>
      <c r="FG2159" s="2">
        <v>4.0880000000000001</v>
      </c>
      <c r="FH2159" s="2">
        <v>3.9550000000000001</v>
      </c>
      <c r="FI2159" s="2">
        <v>3.7349999999999999</v>
      </c>
      <c r="FJ2159" s="2">
        <v>3.7250000000000001</v>
      </c>
      <c r="FK2159" s="2">
        <v>3.7610000000000001</v>
      </c>
      <c r="FL2159" s="2">
        <v>3.8109999999999999</v>
      </c>
      <c r="FM2159" s="2">
        <v>3.8410000000000002</v>
      </c>
      <c r="FN2159" s="2">
        <v>3.8479999999999999</v>
      </c>
      <c r="FO2159" s="2">
        <v>3.863</v>
      </c>
      <c r="FP2159" s="2">
        <v>4.008</v>
      </c>
      <c r="FQ2159" s="2">
        <v>4.157</v>
      </c>
      <c r="FR2159" s="2">
        <v>4.2409999999999997</v>
      </c>
      <c r="FS2159" s="2">
        <v>4.1280000000000001</v>
      </c>
      <c r="FT2159" s="2">
        <v>3.9950000000000001</v>
      </c>
      <c r="FU2159" s="2">
        <v>3.7749999999999999</v>
      </c>
      <c r="FV2159" s="2">
        <v>3.7650000000000001</v>
      </c>
      <c r="FW2159" s="2">
        <v>3.8010000000000002</v>
      </c>
      <c r="FX2159" s="2">
        <v>3.851</v>
      </c>
      <c r="FY2159" s="2">
        <v>3.8809999999999998</v>
      </c>
      <c r="FZ2159" s="2">
        <v>3.8879999999999999</v>
      </c>
      <c r="GA2159" s="2">
        <v>3.903</v>
      </c>
      <c r="GB2159" s="2">
        <v>4.048</v>
      </c>
      <c r="GC2159" s="2">
        <v>4.1970000000000001</v>
      </c>
      <c r="GD2159" s="2">
        <v>4.2859999999999996</v>
      </c>
      <c r="GE2159" s="2">
        <v>4.173</v>
      </c>
      <c r="GF2159" s="2">
        <v>4.04</v>
      </c>
      <c r="GG2159" s="2">
        <v>3.82</v>
      </c>
      <c r="GH2159" s="2">
        <v>3.81</v>
      </c>
      <c r="GI2159" s="2">
        <v>3.8460000000000001</v>
      </c>
      <c r="GJ2159" s="2">
        <v>3.8959999999999999</v>
      </c>
      <c r="GK2159" s="2"/>
      <c r="GL2159" s="2"/>
      <c r="GM2159" s="2"/>
      <c r="GN2159" s="2"/>
      <c r="GO2159" s="2"/>
      <c r="GP2159" s="2"/>
      <c r="GQ2159" s="2"/>
    </row>
    <row r="2160" spans="1:199" customFormat="1" hidden="1" x14ac:dyDescent="0.2">
      <c r="A2160">
        <f t="shared" si="514"/>
        <v>2</v>
      </c>
      <c r="B2160">
        <f t="shared" si="515"/>
        <v>7</v>
      </c>
      <c r="C2160" s="1">
        <v>37103</v>
      </c>
      <c r="D2160">
        <f t="shared" si="516"/>
        <v>7</v>
      </c>
      <c r="E2160">
        <f t="shared" si="517"/>
        <v>2001</v>
      </c>
      <c r="F2160" s="17">
        <f t="shared" si="519"/>
        <v>0.53000000000000114</v>
      </c>
      <c r="G2160" s="16">
        <f t="shared" si="507"/>
        <v>8.4750000000000547E-2</v>
      </c>
      <c r="H2160" s="16">
        <f t="shared" si="508"/>
        <v>1.2999999999999901E-2</v>
      </c>
      <c r="I2160" s="16">
        <f t="shared" si="509"/>
        <v>9.7750000000000448E-2</v>
      </c>
      <c r="J2160" s="7">
        <f>VLOOKUP(C2160,'Nymex hist.'!A:B,2,0)</f>
        <v>3.2959999999999998</v>
      </c>
      <c r="K2160" s="11">
        <f t="shared" si="518"/>
        <v>3.2679999999999993</v>
      </c>
      <c r="L2160" s="11">
        <f t="shared" si="520"/>
        <v>3.7980000000000005</v>
      </c>
      <c r="M2160" s="9">
        <f t="shared" si="510"/>
        <v>3.7423333333333333</v>
      </c>
      <c r="N2160" s="9">
        <f t="shared" si="511"/>
        <v>3.8270833333333338</v>
      </c>
      <c r="O2160" s="9">
        <f t="shared" si="512"/>
        <v>3.8400833333333337</v>
      </c>
      <c r="P2160" s="9">
        <f t="shared" si="513"/>
        <v>3.8700833333333331</v>
      </c>
      <c r="Q2160" s="9"/>
      <c r="R2160" s="8">
        <v>37103</v>
      </c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3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>
        <v>3.1669999999999998</v>
      </c>
      <c r="DR2160" s="2">
        <v>3.2959999999999998</v>
      </c>
      <c r="DS2160" s="2">
        <v>3.3410000000000002</v>
      </c>
      <c r="DT2160" s="2">
        <v>3.5910000000000002</v>
      </c>
      <c r="DU2160" s="2">
        <v>3.839</v>
      </c>
      <c r="DV2160" s="2">
        <v>3.9340000000000002</v>
      </c>
      <c r="DW2160" s="2">
        <v>3.8690000000000002</v>
      </c>
      <c r="DX2160" s="2">
        <v>3.7570000000000001</v>
      </c>
      <c r="DY2160" s="2">
        <v>3.57</v>
      </c>
      <c r="DZ2160" s="2">
        <v>3.5750000000000002</v>
      </c>
      <c r="EA2160" s="2">
        <v>3.6150000000000002</v>
      </c>
      <c r="EB2160" s="2">
        <v>3.66</v>
      </c>
      <c r="EC2160" s="2">
        <v>3.6850000000000001</v>
      </c>
      <c r="ED2160" s="2">
        <v>3.6829999999999998</v>
      </c>
      <c r="EE2160" s="2">
        <v>3.6949999999999998</v>
      </c>
      <c r="EF2160" s="2">
        <v>3.85</v>
      </c>
      <c r="EG2160" s="2">
        <v>4.0149999999999997</v>
      </c>
      <c r="EH2160" s="2">
        <v>4.09</v>
      </c>
      <c r="EI2160" s="2">
        <v>3.9849999999999999</v>
      </c>
      <c r="EJ2160" s="2">
        <v>3.86</v>
      </c>
      <c r="EK2160" s="2">
        <v>3.645</v>
      </c>
      <c r="EL2160" s="2">
        <v>3.6480000000000001</v>
      </c>
      <c r="EM2160" s="2">
        <v>3.6850000000000001</v>
      </c>
      <c r="EN2160" s="2">
        <v>3.7280000000000002</v>
      </c>
      <c r="EO2160" s="2">
        <v>3.7570000000000001</v>
      </c>
      <c r="EP2160" s="2">
        <v>3.7669999999999999</v>
      </c>
      <c r="EQ2160" s="2">
        <v>3.7770000000000001</v>
      </c>
      <c r="ER2160" s="2">
        <v>3.9169999999999998</v>
      </c>
      <c r="ES2160" s="2">
        <v>4.0659999999999998</v>
      </c>
      <c r="ET2160" s="2">
        <v>4.125</v>
      </c>
      <c r="EU2160" s="2">
        <v>4.0119999999999996</v>
      </c>
      <c r="EV2160" s="2">
        <v>3.879</v>
      </c>
      <c r="EW2160" s="2">
        <v>3.6589999999999998</v>
      </c>
      <c r="EX2160" s="2">
        <v>3.649</v>
      </c>
      <c r="EY2160" s="2">
        <v>3.6850000000000001</v>
      </c>
      <c r="EZ2160" s="2">
        <v>3.7349999999999999</v>
      </c>
      <c r="FA2160" s="2">
        <v>3.7650000000000001</v>
      </c>
      <c r="FB2160" s="2">
        <v>3.7719999999999998</v>
      </c>
      <c r="FC2160" s="2">
        <v>3.7869999999999999</v>
      </c>
      <c r="FD2160" s="2">
        <v>3.9319999999999999</v>
      </c>
      <c r="FE2160" s="2">
        <v>4.0810000000000004</v>
      </c>
      <c r="FF2160" s="2">
        <v>4.1550000000000002</v>
      </c>
      <c r="FG2160" s="2">
        <v>4.0419999999999998</v>
      </c>
      <c r="FH2160" s="2">
        <v>3.9089999999999998</v>
      </c>
      <c r="FI2160" s="2">
        <v>3.6890000000000001</v>
      </c>
      <c r="FJ2160" s="2">
        <v>3.6789999999999998</v>
      </c>
      <c r="FK2160" s="2">
        <v>3.7149999999999999</v>
      </c>
      <c r="FL2160" s="2">
        <v>3.7650000000000001</v>
      </c>
      <c r="FM2160" s="2">
        <v>3.7949999999999999</v>
      </c>
      <c r="FN2160" s="2">
        <v>3.802</v>
      </c>
      <c r="FO2160" s="2">
        <v>3.8170000000000002</v>
      </c>
      <c r="FP2160" s="2">
        <v>3.9620000000000002</v>
      </c>
      <c r="FQ2160" s="2">
        <v>4.1109999999999998</v>
      </c>
      <c r="FR2160" s="2">
        <v>4.1950000000000003</v>
      </c>
      <c r="FS2160" s="2">
        <v>4.0819999999999999</v>
      </c>
      <c r="FT2160" s="2">
        <v>3.9489999999999998</v>
      </c>
      <c r="FU2160" s="2">
        <v>3.7290000000000001</v>
      </c>
      <c r="FV2160" s="2">
        <v>3.7189999999999999</v>
      </c>
      <c r="FW2160" s="2">
        <v>3.7549999999999999</v>
      </c>
      <c r="FX2160" s="2">
        <v>3.8050000000000002</v>
      </c>
      <c r="FY2160" s="2">
        <v>3.835</v>
      </c>
      <c r="FZ2160" s="2">
        <v>3.8420000000000001</v>
      </c>
      <c r="GA2160" s="2">
        <v>3.8570000000000002</v>
      </c>
      <c r="GB2160" s="2">
        <v>4.0019999999999998</v>
      </c>
      <c r="GC2160" s="2">
        <v>4.1509999999999998</v>
      </c>
      <c r="GD2160" s="2">
        <v>4.24</v>
      </c>
      <c r="GE2160" s="2">
        <v>4.1269999999999998</v>
      </c>
      <c r="GF2160" s="2">
        <v>3.9940000000000002</v>
      </c>
      <c r="GG2160" s="2">
        <v>3.774</v>
      </c>
      <c r="GH2160" s="2">
        <v>3.7639999999999998</v>
      </c>
      <c r="GI2160" s="2">
        <v>3.8</v>
      </c>
      <c r="GJ2160" s="2">
        <v>3.85</v>
      </c>
      <c r="GK2160" s="2"/>
      <c r="GL2160" s="2"/>
      <c r="GM2160" s="2"/>
      <c r="GN2160" s="2"/>
      <c r="GO2160" s="2"/>
      <c r="GP2160" s="2"/>
      <c r="GQ2160" s="2"/>
    </row>
    <row r="2161" spans="1:199" customFormat="1" hidden="1" x14ac:dyDescent="0.2">
      <c r="A2161">
        <f t="shared" si="514"/>
        <v>3</v>
      </c>
      <c r="B2161">
        <f t="shared" si="515"/>
        <v>8</v>
      </c>
      <c r="C2161" s="1">
        <v>37104</v>
      </c>
      <c r="D2161">
        <f t="shared" si="516"/>
        <v>8</v>
      </c>
      <c r="E2161">
        <f t="shared" si="517"/>
        <v>2001</v>
      </c>
      <c r="F2161" s="17">
        <f t="shared" si="519"/>
        <v>0.49700000000000033</v>
      </c>
      <c r="G2161" s="16">
        <f t="shared" si="507"/>
        <v>7.9499999999999904E-2</v>
      </c>
      <c r="H2161" s="16">
        <f t="shared" si="508"/>
        <v>3.666666666667151E-3</v>
      </c>
      <c r="I2161" s="16">
        <f t="shared" si="509"/>
        <v>8.3166666666667055E-2</v>
      </c>
      <c r="J2161" s="7">
        <f>VLOOKUP(C2161,'Nymex hist.'!A:B,2,0)</f>
        <v>3.081</v>
      </c>
      <c r="K2161" s="11">
        <f t="shared" si="518"/>
        <v>3.1029999999999998</v>
      </c>
      <c r="L2161" s="11">
        <f t="shared" si="520"/>
        <v>3.6</v>
      </c>
      <c r="M2161" s="9">
        <f t="shared" si="510"/>
        <v>3.5682500000000004</v>
      </c>
      <c r="N2161" s="9">
        <f t="shared" si="511"/>
        <v>3.6477500000000003</v>
      </c>
      <c r="O2161" s="9">
        <f t="shared" si="512"/>
        <v>3.6514166666666674</v>
      </c>
      <c r="P2161" s="9">
        <f t="shared" si="513"/>
        <v>3.6814166666666659</v>
      </c>
      <c r="Q2161" s="9"/>
      <c r="R2161" s="8">
        <v>37104</v>
      </c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3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>
        <v>3.081</v>
      </c>
      <c r="DS2161" s="2">
        <v>3.125</v>
      </c>
      <c r="DT2161" s="2">
        <v>3.38</v>
      </c>
      <c r="DU2161" s="2">
        <v>3.6349999999999998</v>
      </c>
      <c r="DV2161" s="2">
        <v>3.7349999999999999</v>
      </c>
      <c r="DW2161" s="2">
        <v>3.6749999999999998</v>
      </c>
      <c r="DX2161" s="2">
        <v>3.5750000000000002</v>
      </c>
      <c r="DY2161" s="2">
        <v>3.4</v>
      </c>
      <c r="DZ2161" s="2">
        <v>3.407</v>
      </c>
      <c r="EA2161" s="2">
        <v>3.4470000000000001</v>
      </c>
      <c r="EB2161" s="2">
        <v>3.492</v>
      </c>
      <c r="EC2161" s="2">
        <v>3.5169999999999999</v>
      </c>
      <c r="ED2161" s="2">
        <v>3.5150000000000001</v>
      </c>
      <c r="EE2161" s="2">
        <v>3.5270000000000001</v>
      </c>
      <c r="EF2161" s="2">
        <v>3.6819999999999999</v>
      </c>
      <c r="EG2161" s="2">
        <v>3.847</v>
      </c>
      <c r="EH2161" s="2">
        <v>3.9220000000000002</v>
      </c>
      <c r="EI2161" s="2">
        <v>3.8170000000000002</v>
      </c>
      <c r="EJ2161" s="2">
        <v>3.6920000000000002</v>
      </c>
      <c r="EK2161" s="2">
        <v>3.472</v>
      </c>
      <c r="EL2161" s="2">
        <v>3.472</v>
      </c>
      <c r="EM2161" s="2">
        <v>3.5019999999999998</v>
      </c>
      <c r="EN2161" s="2">
        <v>3.5419999999999998</v>
      </c>
      <c r="EO2161" s="2">
        <v>3.5710000000000002</v>
      </c>
      <c r="EP2161" s="2">
        <v>3.581</v>
      </c>
      <c r="EQ2161" s="2">
        <v>3.5910000000000002</v>
      </c>
      <c r="ER2161" s="2">
        <v>3.7309999999999999</v>
      </c>
      <c r="ES2161" s="2">
        <v>3.88</v>
      </c>
      <c r="ET2161" s="2">
        <v>3.9390000000000001</v>
      </c>
      <c r="EU2161" s="2">
        <v>3.8260000000000001</v>
      </c>
      <c r="EV2161" s="2">
        <v>3.6930000000000001</v>
      </c>
      <c r="EW2161" s="2">
        <v>3.4729999999999999</v>
      </c>
      <c r="EX2161" s="2">
        <v>3.4569999999999999</v>
      </c>
      <c r="EY2161" s="2">
        <v>3.49</v>
      </c>
      <c r="EZ2161" s="2">
        <v>3.54</v>
      </c>
      <c r="FA2161" s="2">
        <v>3.5710000000000002</v>
      </c>
      <c r="FB2161" s="2">
        <v>3.5859999999999999</v>
      </c>
      <c r="FC2161" s="2">
        <v>3.601</v>
      </c>
      <c r="FD2161" s="2">
        <v>3.746</v>
      </c>
      <c r="FE2161" s="2">
        <v>3.895</v>
      </c>
      <c r="FF2161" s="2">
        <v>3.9689999999999999</v>
      </c>
      <c r="FG2161" s="2">
        <v>3.8559999999999999</v>
      </c>
      <c r="FH2161" s="2">
        <v>3.7229999999999999</v>
      </c>
      <c r="FI2161" s="2">
        <v>3.5030000000000001</v>
      </c>
      <c r="FJ2161" s="2">
        <v>3.4870000000000001</v>
      </c>
      <c r="FK2161" s="2">
        <v>3.52</v>
      </c>
      <c r="FL2161" s="2">
        <v>3.57</v>
      </c>
      <c r="FM2161" s="2">
        <v>3.601</v>
      </c>
      <c r="FN2161" s="2">
        <v>3.6160000000000001</v>
      </c>
      <c r="FO2161" s="2">
        <v>3.6309999999999998</v>
      </c>
      <c r="FP2161" s="2">
        <v>3.7759999999999998</v>
      </c>
      <c r="FQ2161" s="2">
        <v>3.9249999999999998</v>
      </c>
      <c r="FR2161" s="2">
        <v>4.0090000000000003</v>
      </c>
      <c r="FS2161" s="2">
        <v>3.8959999999999999</v>
      </c>
      <c r="FT2161" s="2">
        <v>3.7629999999999999</v>
      </c>
      <c r="FU2161" s="2">
        <v>3.5430000000000001</v>
      </c>
      <c r="FV2161" s="2">
        <v>3.5270000000000001</v>
      </c>
      <c r="FW2161" s="2">
        <v>3.56</v>
      </c>
      <c r="FX2161" s="2">
        <v>3.61</v>
      </c>
      <c r="FY2161" s="2">
        <v>3.641</v>
      </c>
      <c r="FZ2161" s="2">
        <v>3.6560000000000001</v>
      </c>
      <c r="GA2161" s="2">
        <v>3.6709999999999998</v>
      </c>
      <c r="GB2161" s="2">
        <v>3.8159999999999998</v>
      </c>
      <c r="GC2161" s="2">
        <v>3.9649999999999999</v>
      </c>
      <c r="GD2161" s="2">
        <v>4.0540000000000003</v>
      </c>
      <c r="GE2161" s="2">
        <v>3.9409999999999998</v>
      </c>
      <c r="GF2161" s="2">
        <v>3.8079999999999998</v>
      </c>
      <c r="GG2161" s="2">
        <v>3.5880000000000001</v>
      </c>
      <c r="GH2161" s="2">
        <v>3.5720000000000001</v>
      </c>
      <c r="GI2161" s="2">
        <v>3.605</v>
      </c>
      <c r="GJ2161" s="2">
        <v>3.6549999999999998</v>
      </c>
      <c r="GK2161" s="2">
        <v>3.6859999999999999</v>
      </c>
      <c r="GL2161" s="2"/>
      <c r="GM2161" s="2"/>
      <c r="GN2161" s="2"/>
      <c r="GO2161" s="2"/>
      <c r="GP2161" s="2"/>
      <c r="GQ2161" s="2"/>
    </row>
    <row r="2162" spans="1:199" x14ac:dyDescent="0.2">
      <c r="A2162" s="36">
        <f t="shared" si="514"/>
        <v>4</v>
      </c>
      <c r="B2162" s="36">
        <f t="shared" si="515"/>
        <v>8</v>
      </c>
      <c r="C2162" s="1">
        <v>37105</v>
      </c>
      <c r="D2162">
        <f t="shared" si="516"/>
        <v>8</v>
      </c>
      <c r="E2162">
        <f t="shared" si="517"/>
        <v>2001</v>
      </c>
      <c r="F2162" s="21">
        <f t="shared" si="519"/>
        <v>0.47299999999999986</v>
      </c>
      <c r="G2162" s="21">
        <f t="shared" si="507"/>
        <v>6.4000000000000945E-2</v>
      </c>
      <c r="H2162" s="21">
        <f t="shared" si="508"/>
        <v>2.2499999999991971E-3</v>
      </c>
      <c r="I2162" s="21">
        <f t="shared" si="509"/>
        <v>6.6250000000000142E-2</v>
      </c>
      <c r="J2162" s="23">
        <f>VLOOKUP(C2162,'Nymex hist.'!A:B,2,0)</f>
        <v>3.1920000000000002</v>
      </c>
      <c r="K2162" s="23">
        <f t="shared" si="518"/>
        <v>3.2120000000000002</v>
      </c>
      <c r="L2162" s="23">
        <f t="shared" si="520"/>
        <v>3.6850000000000001</v>
      </c>
      <c r="M2162" s="23">
        <f t="shared" si="510"/>
        <v>3.6299999999999994</v>
      </c>
      <c r="N2162" s="23">
        <f t="shared" si="511"/>
        <v>3.6940000000000004</v>
      </c>
      <c r="O2162" s="23">
        <f t="shared" si="512"/>
        <v>3.6962499999999996</v>
      </c>
      <c r="P2162" s="23">
        <f t="shared" si="513"/>
        <v>3.7262499999999998</v>
      </c>
      <c r="R2162" s="30">
        <v>37105</v>
      </c>
      <c r="S2162" s="32"/>
      <c r="T2162" s="32"/>
      <c r="U2162" s="32"/>
      <c r="V2162" s="32"/>
      <c r="W2162" s="32"/>
      <c r="X2162" s="32"/>
      <c r="Y2162" s="32"/>
      <c r="Z2162" s="32"/>
      <c r="AA2162" s="32"/>
      <c r="AB2162" s="32"/>
      <c r="AC2162" s="32"/>
      <c r="AD2162" s="32"/>
      <c r="AE2162" s="32"/>
      <c r="AF2162" s="32"/>
      <c r="AG2162" s="32"/>
      <c r="AH2162" s="32"/>
      <c r="AI2162" s="32"/>
      <c r="AJ2162" s="34"/>
      <c r="AK2162" s="32"/>
      <c r="AL2162" s="32"/>
      <c r="AM2162" s="32"/>
      <c r="AN2162" s="32"/>
      <c r="AO2162" s="32"/>
      <c r="AP2162" s="32"/>
      <c r="AQ2162" s="32"/>
      <c r="AR2162" s="32"/>
      <c r="AS2162" s="32"/>
      <c r="AT2162" s="32"/>
      <c r="AU2162" s="32"/>
      <c r="AV2162" s="32"/>
      <c r="AW2162" s="32"/>
      <c r="AX2162" s="32"/>
      <c r="AY2162" s="32"/>
      <c r="AZ2162" s="32"/>
      <c r="BA2162" s="32"/>
      <c r="BB2162" s="32"/>
      <c r="BC2162" s="32"/>
      <c r="BD2162" s="32"/>
      <c r="BE2162" s="32"/>
      <c r="BF2162" s="32"/>
      <c r="BG2162" s="32"/>
      <c r="BH2162" s="32"/>
      <c r="BI2162" s="32"/>
      <c r="BJ2162" s="32"/>
      <c r="BK2162" s="32"/>
      <c r="BL2162" s="32"/>
      <c r="BM2162" s="32"/>
      <c r="BN2162" s="32"/>
      <c r="BO2162" s="32"/>
      <c r="BP2162" s="32"/>
      <c r="BQ2162" s="32"/>
      <c r="BR2162" s="32"/>
      <c r="BS2162" s="32"/>
      <c r="BT2162" s="32"/>
      <c r="BU2162" s="32"/>
      <c r="BV2162" s="32"/>
      <c r="BW2162" s="32"/>
      <c r="BX2162" s="32"/>
      <c r="BY2162" s="32"/>
      <c r="BZ2162" s="32"/>
      <c r="CA2162" s="32"/>
      <c r="CB2162" s="32"/>
      <c r="CC2162" s="32"/>
      <c r="CD2162" s="32"/>
      <c r="CE2162" s="32"/>
      <c r="CF2162" s="32"/>
      <c r="CG2162" s="32"/>
      <c r="CH2162" s="32"/>
      <c r="CI2162" s="32"/>
      <c r="CJ2162" s="32"/>
      <c r="CK2162" s="32"/>
      <c r="CL2162" s="32"/>
      <c r="CM2162" s="32"/>
      <c r="CN2162" s="32"/>
      <c r="CO2162" s="32"/>
      <c r="CP2162" s="32"/>
      <c r="CQ2162" s="32"/>
      <c r="CR2162" s="32"/>
      <c r="CS2162" s="32"/>
      <c r="CT2162" s="32"/>
      <c r="CU2162" s="32"/>
      <c r="CV2162" s="32"/>
      <c r="CW2162" s="32"/>
      <c r="CX2162" s="32"/>
      <c r="CY2162" s="32"/>
      <c r="CZ2162" s="32"/>
      <c r="DA2162" s="32"/>
      <c r="DB2162" s="32"/>
      <c r="DC2162" s="32"/>
      <c r="DD2162" s="32"/>
      <c r="DE2162" s="32"/>
      <c r="DF2162" s="32"/>
      <c r="DG2162" s="32"/>
      <c r="DH2162" s="32"/>
      <c r="DI2162" s="32"/>
      <c r="DJ2162" s="32"/>
      <c r="DK2162" s="32"/>
      <c r="DL2162" s="32"/>
      <c r="DM2162" s="32"/>
      <c r="DN2162" s="32"/>
      <c r="DO2162" s="32"/>
      <c r="DP2162" s="32"/>
      <c r="DQ2162" s="32"/>
      <c r="DR2162" s="32">
        <v>3.1920000000000002</v>
      </c>
      <c r="DS2162" s="32">
        <v>3.2320000000000002</v>
      </c>
      <c r="DT2162" s="32">
        <v>3.4769999999999999</v>
      </c>
      <c r="DU2162" s="32">
        <v>3.722</v>
      </c>
      <c r="DV2162" s="32">
        <v>3.8220000000000001</v>
      </c>
      <c r="DW2162" s="32">
        <v>3.7570000000000001</v>
      </c>
      <c r="DX2162" s="32">
        <v>3.6469999999999998</v>
      </c>
      <c r="DY2162" s="32">
        <v>3.4620000000000002</v>
      </c>
      <c r="DZ2162" s="32">
        <v>3.4649999999999999</v>
      </c>
      <c r="EA2162" s="32">
        <v>3.5049999999999999</v>
      </c>
      <c r="EB2162" s="32">
        <v>3.5470000000000002</v>
      </c>
      <c r="EC2162" s="32">
        <v>3.5720000000000001</v>
      </c>
      <c r="ED2162" s="32">
        <v>3.57</v>
      </c>
      <c r="EE2162" s="32">
        <v>3.5819999999999999</v>
      </c>
      <c r="EF2162" s="32">
        <v>3.734</v>
      </c>
      <c r="EG2162" s="32">
        <v>3.8969999999999998</v>
      </c>
      <c r="EH2162" s="32">
        <v>3.972</v>
      </c>
      <c r="EI2162" s="32">
        <v>3.867</v>
      </c>
      <c r="EJ2162" s="32">
        <v>3.742</v>
      </c>
      <c r="EK2162" s="32">
        <v>3.5169999999999999</v>
      </c>
      <c r="EL2162" s="32">
        <v>3.5169999999999999</v>
      </c>
      <c r="EM2162" s="32">
        <v>3.5470000000000002</v>
      </c>
      <c r="EN2162" s="32">
        <v>3.5870000000000002</v>
      </c>
      <c r="EO2162" s="32">
        <v>3.6160000000000001</v>
      </c>
      <c r="EP2162" s="32">
        <v>3.6259999999999999</v>
      </c>
      <c r="EQ2162" s="32">
        <v>3.6360000000000001</v>
      </c>
      <c r="ER2162" s="32">
        <v>3.7759999999999998</v>
      </c>
      <c r="ES2162" s="32">
        <v>3.9249999999999998</v>
      </c>
      <c r="ET2162" s="32">
        <v>3.984</v>
      </c>
      <c r="EU2162" s="32">
        <v>3.871</v>
      </c>
      <c r="EV2162" s="32">
        <v>3.738</v>
      </c>
      <c r="EW2162" s="32">
        <v>3.5179999999999998</v>
      </c>
      <c r="EX2162" s="32">
        <v>3.5019999999999998</v>
      </c>
      <c r="EY2162" s="32">
        <v>3.5350000000000001</v>
      </c>
      <c r="EZ2162" s="32">
        <v>3.585</v>
      </c>
      <c r="FA2162" s="32">
        <v>3.6139999999999999</v>
      </c>
      <c r="FB2162" s="32">
        <v>3.6309999999999998</v>
      </c>
      <c r="FC2162" s="32">
        <v>3.6459999999999999</v>
      </c>
      <c r="FD2162" s="32">
        <v>3.7909999999999999</v>
      </c>
      <c r="FE2162" s="32">
        <v>3.94</v>
      </c>
      <c r="FF2162" s="32">
        <v>4.0140000000000002</v>
      </c>
      <c r="FG2162" s="32">
        <v>3.9009999999999998</v>
      </c>
      <c r="FH2162" s="32">
        <v>3.7679999999999998</v>
      </c>
      <c r="FI2162" s="32">
        <v>3.548</v>
      </c>
      <c r="FJ2162" s="32">
        <v>3.532</v>
      </c>
      <c r="FK2162" s="32">
        <v>3.5649999999999999</v>
      </c>
      <c r="FL2162" s="32">
        <v>3.6150000000000002</v>
      </c>
      <c r="FM2162" s="32">
        <v>3.6440000000000001</v>
      </c>
      <c r="FN2162" s="32">
        <v>3.661</v>
      </c>
      <c r="FO2162" s="32">
        <v>3.6760000000000002</v>
      </c>
      <c r="FP2162" s="32">
        <v>3.8210000000000002</v>
      </c>
      <c r="FQ2162" s="32">
        <v>3.97</v>
      </c>
      <c r="FR2162" s="32">
        <v>4.0540000000000003</v>
      </c>
      <c r="FS2162" s="32">
        <v>3.9409999999999998</v>
      </c>
      <c r="FT2162" s="32">
        <v>3.8079999999999998</v>
      </c>
      <c r="FU2162" s="32">
        <v>3.5880000000000001</v>
      </c>
      <c r="FV2162" s="32">
        <v>3.5720000000000001</v>
      </c>
      <c r="FW2162" s="32">
        <v>3.605</v>
      </c>
      <c r="FX2162" s="32">
        <v>3.6549999999999998</v>
      </c>
      <c r="FY2162" s="32">
        <v>3.6840000000000002</v>
      </c>
      <c r="FZ2162" s="32">
        <v>3.7010000000000001</v>
      </c>
      <c r="GA2162" s="32">
        <v>3.7160000000000002</v>
      </c>
      <c r="GB2162" s="32">
        <v>3.8610000000000002</v>
      </c>
      <c r="GC2162" s="32">
        <v>4.01</v>
      </c>
      <c r="GD2162" s="32">
        <v>4.0990000000000002</v>
      </c>
      <c r="GE2162" s="32">
        <v>3.9860000000000002</v>
      </c>
      <c r="GF2162" s="32">
        <v>3.8530000000000002</v>
      </c>
      <c r="GG2162" s="32">
        <v>3.633</v>
      </c>
      <c r="GH2162" s="32">
        <v>3.617</v>
      </c>
      <c r="GI2162" s="32">
        <v>3.65</v>
      </c>
      <c r="GJ2162" s="32">
        <v>3.7</v>
      </c>
      <c r="GK2162" s="32">
        <v>3.7290000000000001</v>
      </c>
      <c r="GL2162" s="32"/>
      <c r="GM2162" s="32"/>
      <c r="GN2162" s="32"/>
      <c r="GO2162" s="32"/>
      <c r="GP2162" s="32"/>
      <c r="GQ2162" s="32"/>
    </row>
    <row r="2163" spans="1:199" customFormat="1" hidden="1" x14ac:dyDescent="0.2">
      <c r="A2163">
        <f t="shared" si="514"/>
        <v>5</v>
      </c>
      <c r="B2163">
        <f t="shared" si="515"/>
        <v>8</v>
      </c>
      <c r="C2163" s="1">
        <v>37106</v>
      </c>
      <c r="D2163">
        <f t="shared" si="516"/>
        <v>8</v>
      </c>
      <c r="E2163">
        <f t="shared" si="517"/>
        <v>2001</v>
      </c>
      <c r="F2163" s="17">
        <f t="shared" si="519"/>
        <v>0.51290000000000058</v>
      </c>
      <c r="G2163" s="16">
        <f t="shared" si="507"/>
        <v>0.11541666666666694</v>
      </c>
      <c r="H2163" s="16">
        <f t="shared" si="508"/>
        <v>1.8416666666666526E-2</v>
      </c>
      <c r="I2163" s="16">
        <f t="shared" si="509"/>
        <v>0.13383333333333347</v>
      </c>
      <c r="J2163" s="7">
        <f>VLOOKUP(C2163,'Nymex hist.'!A:B,2,0)</f>
        <v>2.9710000000000001</v>
      </c>
      <c r="K2163" s="11">
        <f t="shared" si="518"/>
        <v>2.9924999999999997</v>
      </c>
      <c r="L2163" s="11">
        <f t="shared" si="520"/>
        <v>3.5054000000000003</v>
      </c>
      <c r="M2163" s="9">
        <f t="shared" si="510"/>
        <v>3.499916666666667</v>
      </c>
      <c r="N2163" s="9">
        <f t="shared" si="511"/>
        <v>3.615333333333334</v>
      </c>
      <c r="O2163" s="9">
        <f t="shared" si="512"/>
        <v>3.6337500000000005</v>
      </c>
      <c r="P2163" s="9">
        <f t="shared" si="513"/>
        <v>3.6737499999999996</v>
      </c>
      <c r="Q2163" s="9"/>
      <c r="R2163" s="8">
        <v>37106</v>
      </c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3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>
        <v>2.9710000000000001</v>
      </c>
      <c r="DS2163" s="2">
        <v>3.0139999999999998</v>
      </c>
      <c r="DT2163" s="2">
        <v>3.2770000000000001</v>
      </c>
      <c r="DU2163" s="2">
        <v>3.54</v>
      </c>
      <c r="DV2163" s="2">
        <v>3.65</v>
      </c>
      <c r="DW2163" s="2">
        <v>3.58</v>
      </c>
      <c r="DX2163" s="2">
        <v>3.48</v>
      </c>
      <c r="DY2163" s="2">
        <v>3.33</v>
      </c>
      <c r="DZ2163" s="2">
        <v>3.3420000000000001</v>
      </c>
      <c r="EA2163" s="2">
        <v>3.3820000000000001</v>
      </c>
      <c r="EB2163" s="2">
        <v>3.427</v>
      </c>
      <c r="EC2163" s="2">
        <v>3.4550000000000001</v>
      </c>
      <c r="ED2163" s="2">
        <v>3.4550000000000001</v>
      </c>
      <c r="EE2163" s="2">
        <v>3.47</v>
      </c>
      <c r="EF2163" s="2">
        <v>3.63</v>
      </c>
      <c r="EG2163" s="2">
        <v>3.798</v>
      </c>
      <c r="EH2163" s="2">
        <v>3.875</v>
      </c>
      <c r="EI2163" s="2">
        <v>3.78</v>
      </c>
      <c r="EJ2163" s="2">
        <v>3.65</v>
      </c>
      <c r="EK2163" s="2">
        <v>3.44</v>
      </c>
      <c r="EL2163" s="2">
        <v>3.44</v>
      </c>
      <c r="EM2163" s="2">
        <v>3.47</v>
      </c>
      <c r="EN2163" s="2">
        <v>3.51</v>
      </c>
      <c r="EO2163" s="2">
        <v>3.5390000000000001</v>
      </c>
      <c r="EP2163" s="2">
        <v>3.5510000000000002</v>
      </c>
      <c r="EQ2163" s="2">
        <v>3.5659999999999998</v>
      </c>
      <c r="ER2163" s="2">
        <v>3.7069999999999999</v>
      </c>
      <c r="ES2163" s="2">
        <v>3.8559999999999999</v>
      </c>
      <c r="ET2163" s="2">
        <v>3.915</v>
      </c>
      <c r="EU2163" s="2">
        <v>3.802</v>
      </c>
      <c r="EV2163" s="2">
        <v>3.669</v>
      </c>
      <c r="EW2163" s="2">
        <v>3.4550000000000001</v>
      </c>
      <c r="EX2163" s="2">
        <v>3.4390000000000001</v>
      </c>
      <c r="EY2163" s="2">
        <v>3.472</v>
      </c>
      <c r="EZ2163" s="2">
        <v>3.5270000000000001</v>
      </c>
      <c r="FA2163" s="2">
        <v>3.5609999999999999</v>
      </c>
      <c r="FB2163" s="2">
        <v>3.5659999999999998</v>
      </c>
      <c r="FC2163" s="2">
        <v>3.5859999999999999</v>
      </c>
      <c r="FD2163" s="2">
        <v>3.7320000000000002</v>
      </c>
      <c r="FE2163" s="2">
        <v>3.8809999999999998</v>
      </c>
      <c r="FF2163" s="2">
        <v>3.9550000000000001</v>
      </c>
      <c r="FG2163" s="2">
        <v>3.8420000000000001</v>
      </c>
      <c r="FH2163" s="2">
        <v>3.7090000000000001</v>
      </c>
      <c r="FI2163" s="2">
        <v>3.4950000000000001</v>
      </c>
      <c r="FJ2163" s="2">
        <v>3.4790000000000001</v>
      </c>
      <c r="FK2163" s="2">
        <v>3.512</v>
      </c>
      <c r="FL2163" s="2">
        <v>3.5670000000000002</v>
      </c>
      <c r="FM2163" s="2">
        <v>3.601</v>
      </c>
      <c r="FN2163" s="2">
        <v>3.6059999999999999</v>
      </c>
      <c r="FO2163" s="2">
        <v>3.6259999999999999</v>
      </c>
      <c r="FP2163" s="2">
        <v>3.7719999999999998</v>
      </c>
      <c r="FQ2163" s="2">
        <v>3.9209999999999998</v>
      </c>
      <c r="FR2163" s="2">
        <v>4.0049999999999999</v>
      </c>
      <c r="FS2163" s="2">
        <v>3.8919999999999999</v>
      </c>
      <c r="FT2163" s="2">
        <v>3.7589999999999999</v>
      </c>
      <c r="FU2163" s="2">
        <v>3.5449999999999999</v>
      </c>
      <c r="FV2163" s="2">
        <v>3.5289999999999999</v>
      </c>
      <c r="FW2163" s="2">
        <v>3.5619999999999998</v>
      </c>
      <c r="FX2163" s="2">
        <v>3.617</v>
      </c>
      <c r="FY2163" s="2">
        <v>3.6509999999999998</v>
      </c>
      <c r="FZ2163" s="2">
        <v>3.6560000000000001</v>
      </c>
      <c r="GA2163" s="2">
        <v>3.6760000000000002</v>
      </c>
      <c r="GB2163" s="2">
        <v>3.8220000000000001</v>
      </c>
      <c r="GC2163" s="2">
        <v>3.9710000000000001</v>
      </c>
      <c r="GD2163" s="2">
        <v>4.0599999999999996</v>
      </c>
      <c r="GE2163" s="2">
        <v>3.9470000000000001</v>
      </c>
      <c r="GF2163" s="2">
        <v>3.8140000000000001</v>
      </c>
      <c r="GG2163" s="2">
        <v>3.6</v>
      </c>
      <c r="GH2163" s="2">
        <v>3.5840000000000001</v>
      </c>
      <c r="GI2163" s="2">
        <v>3.617</v>
      </c>
      <c r="GJ2163" s="2">
        <v>3.6720000000000002</v>
      </c>
      <c r="GK2163" s="2">
        <v>3.706</v>
      </c>
      <c r="GL2163" s="2"/>
      <c r="GM2163" s="2"/>
      <c r="GN2163" s="2"/>
      <c r="GO2163" s="2"/>
      <c r="GP2163" s="2"/>
      <c r="GQ2163" s="2"/>
    </row>
    <row r="2164" spans="1:199" customFormat="1" hidden="1" x14ac:dyDescent="0.2">
      <c r="A2164">
        <f t="shared" si="514"/>
        <v>1</v>
      </c>
      <c r="B2164">
        <f t="shared" si="515"/>
        <v>8</v>
      </c>
      <c r="C2164" s="1">
        <v>37109</v>
      </c>
      <c r="D2164">
        <f t="shared" si="516"/>
        <v>8</v>
      </c>
      <c r="E2164">
        <f t="shared" si="517"/>
        <v>2001</v>
      </c>
      <c r="F2164" s="17">
        <f t="shared" si="519"/>
        <v>0.51899999999999968</v>
      </c>
      <c r="G2164" s="16">
        <f t="shared" si="507"/>
        <v>0.13008333333333333</v>
      </c>
      <c r="H2164" s="16">
        <f t="shared" si="508"/>
        <v>2.6083333333332792E-2</v>
      </c>
      <c r="I2164" s="16">
        <f t="shared" si="509"/>
        <v>0.15616666666666612</v>
      </c>
      <c r="J2164" s="7">
        <f>VLOOKUP(C2164,'Nymex hist.'!A:B,2,0)</f>
        <v>3.0270000000000001</v>
      </c>
      <c r="K2164" s="11">
        <f t="shared" si="518"/>
        <v>3.0460000000000003</v>
      </c>
      <c r="L2164" s="11">
        <f t="shared" si="520"/>
        <v>3.5649999999999999</v>
      </c>
      <c r="M2164" s="9">
        <f t="shared" si="510"/>
        <v>3.5643333333333334</v>
      </c>
      <c r="N2164" s="9">
        <f t="shared" si="511"/>
        <v>3.6944166666666667</v>
      </c>
      <c r="O2164" s="9">
        <f t="shared" si="512"/>
        <v>3.7204999999999995</v>
      </c>
      <c r="P2164" s="9">
        <f t="shared" si="513"/>
        <v>3.7605000000000004</v>
      </c>
      <c r="Q2164" s="9"/>
      <c r="R2164" s="8">
        <v>37109</v>
      </c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3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>
        <v>3.0270000000000001</v>
      </c>
      <c r="DS2164" s="2">
        <v>3.0649999999999999</v>
      </c>
      <c r="DT2164" s="2">
        <v>3.33</v>
      </c>
      <c r="DU2164" s="2">
        <v>3.6</v>
      </c>
      <c r="DV2164" s="2">
        <v>3.7130000000000001</v>
      </c>
      <c r="DW2164" s="2">
        <v>3.641</v>
      </c>
      <c r="DX2164" s="2">
        <v>3.5409999999999999</v>
      </c>
      <c r="DY2164" s="2">
        <v>3.3940000000000001</v>
      </c>
      <c r="DZ2164" s="2">
        <v>3.4060000000000001</v>
      </c>
      <c r="EA2164" s="2">
        <v>3.4430000000000001</v>
      </c>
      <c r="EB2164" s="2">
        <v>3.488</v>
      </c>
      <c r="EC2164" s="2">
        <v>3.5179999999999998</v>
      </c>
      <c r="ED2164" s="2">
        <v>3.5230000000000001</v>
      </c>
      <c r="EE2164" s="2">
        <v>3.5390000000000001</v>
      </c>
      <c r="EF2164" s="2">
        <v>3.6989999999999998</v>
      </c>
      <c r="EG2164" s="2">
        <v>3.867</v>
      </c>
      <c r="EH2164" s="2">
        <v>3.9470000000000001</v>
      </c>
      <c r="EI2164" s="2">
        <v>3.8519999999999999</v>
      </c>
      <c r="EJ2164" s="2">
        <v>3.726</v>
      </c>
      <c r="EK2164" s="2">
        <v>3.5209999999999999</v>
      </c>
      <c r="EL2164" s="2">
        <v>3.5209999999999999</v>
      </c>
      <c r="EM2164" s="2">
        <v>3.5510000000000002</v>
      </c>
      <c r="EN2164" s="2">
        <v>3.5910000000000002</v>
      </c>
      <c r="EO2164" s="2">
        <v>3.62</v>
      </c>
      <c r="EP2164" s="2">
        <v>3.6320000000000001</v>
      </c>
      <c r="EQ2164" s="2">
        <v>3.6469999999999998</v>
      </c>
      <c r="ER2164" s="2">
        <v>3.7879999999999998</v>
      </c>
      <c r="ES2164" s="2">
        <v>3.9369999999999998</v>
      </c>
      <c r="ET2164" s="2">
        <v>3.996</v>
      </c>
      <c r="EU2164" s="2">
        <v>3.883</v>
      </c>
      <c r="EV2164" s="2">
        <v>3.75</v>
      </c>
      <c r="EW2164" s="2">
        <v>3.5449999999999999</v>
      </c>
      <c r="EX2164" s="2">
        <v>3.53</v>
      </c>
      <c r="EY2164" s="2">
        <v>3.5630000000000002</v>
      </c>
      <c r="EZ2164" s="2">
        <v>3.6179999999999999</v>
      </c>
      <c r="FA2164" s="2">
        <v>3.6520000000000001</v>
      </c>
      <c r="FB2164" s="2">
        <v>3.6520000000000001</v>
      </c>
      <c r="FC2164" s="2">
        <v>3.6720000000000002</v>
      </c>
      <c r="FD2164" s="2">
        <v>3.8180000000000001</v>
      </c>
      <c r="FE2164" s="2">
        <v>3.9670000000000001</v>
      </c>
      <c r="FF2164" s="2">
        <v>4.0359999999999996</v>
      </c>
      <c r="FG2164" s="2">
        <v>3.923</v>
      </c>
      <c r="FH2164" s="2">
        <v>3.79</v>
      </c>
      <c r="FI2164" s="2">
        <v>3.585</v>
      </c>
      <c r="FJ2164" s="2">
        <v>3.57</v>
      </c>
      <c r="FK2164" s="2">
        <v>3.6030000000000002</v>
      </c>
      <c r="FL2164" s="2">
        <v>3.6579999999999999</v>
      </c>
      <c r="FM2164" s="2">
        <v>3.6920000000000002</v>
      </c>
      <c r="FN2164" s="2">
        <v>3.6920000000000002</v>
      </c>
      <c r="FO2164" s="2">
        <v>3.7120000000000002</v>
      </c>
      <c r="FP2164" s="2">
        <v>3.8580000000000001</v>
      </c>
      <c r="FQ2164" s="2">
        <v>4.0069999999999997</v>
      </c>
      <c r="FR2164" s="2">
        <v>4.0860000000000003</v>
      </c>
      <c r="FS2164" s="2">
        <v>3.9729999999999999</v>
      </c>
      <c r="FT2164" s="2">
        <v>3.84</v>
      </c>
      <c r="FU2164" s="2">
        <v>3.6349999999999998</v>
      </c>
      <c r="FV2164" s="2">
        <v>3.62</v>
      </c>
      <c r="FW2164" s="2">
        <v>3.653</v>
      </c>
      <c r="FX2164" s="2">
        <v>3.7080000000000002</v>
      </c>
      <c r="FY2164" s="2">
        <v>3.742</v>
      </c>
      <c r="FZ2164" s="2">
        <v>3.742</v>
      </c>
      <c r="GA2164" s="2">
        <v>3.762</v>
      </c>
      <c r="GB2164" s="2">
        <v>3.9079999999999999</v>
      </c>
      <c r="GC2164" s="2">
        <v>4.0570000000000004</v>
      </c>
      <c r="GD2164" s="2">
        <v>4.141</v>
      </c>
      <c r="GE2164" s="2">
        <v>4.0279999999999996</v>
      </c>
      <c r="GF2164" s="2">
        <v>3.895</v>
      </c>
      <c r="GG2164" s="2">
        <v>3.69</v>
      </c>
      <c r="GH2164" s="2">
        <v>3.6749999999999998</v>
      </c>
      <c r="GI2164" s="2">
        <v>3.7080000000000002</v>
      </c>
      <c r="GJ2164" s="2">
        <v>3.7629999999999999</v>
      </c>
      <c r="GK2164" s="2">
        <v>3.7970000000000002</v>
      </c>
      <c r="GL2164" s="2"/>
      <c r="GM2164" s="2"/>
      <c r="GN2164" s="2"/>
      <c r="GO2164" s="2"/>
      <c r="GP2164" s="2"/>
      <c r="GQ2164" s="2"/>
    </row>
    <row r="2165" spans="1:199" customFormat="1" hidden="1" x14ac:dyDescent="0.2">
      <c r="A2165">
        <f t="shared" si="514"/>
        <v>2</v>
      </c>
      <c r="B2165">
        <f t="shared" si="515"/>
        <v>8</v>
      </c>
      <c r="C2165" s="1">
        <v>37110</v>
      </c>
      <c r="D2165">
        <f t="shared" si="516"/>
        <v>8</v>
      </c>
      <c r="E2165">
        <f t="shared" si="517"/>
        <v>2001</v>
      </c>
      <c r="F2165" s="17">
        <f t="shared" si="519"/>
        <v>0.52949999999999964</v>
      </c>
      <c r="G2165" s="16">
        <f t="shared" si="507"/>
        <v>0.13566666666666594</v>
      </c>
      <c r="H2165" s="16">
        <f t="shared" si="508"/>
        <v>2.9333333333333211E-2</v>
      </c>
      <c r="I2165" s="16">
        <f t="shared" si="509"/>
        <v>0.16499999999999915</v>
      </c>
      <c r="J2165" s="7">
        <f>VLOOKUP(C2165,'Nymex hist.'!A:B,2,0)</f>
        <v>2.9710000000000001</v>
      </c>
      <c r="K2165" s="11">
        <f t="shared" si="518"/>
        <v>2.9915000000000003</v>
      </c>
      <c r="L2165" s="11">
        <f t="shared" si="520"/>
        <v>3.5209999999999999</v>
      </c>
      <c r="M2165" s="9">
        <f t="shared" si="510"/>
        <v>3.5311666666666675</v>
      </c>
      <c r="N2165" s="9">
        <f t="shared" si="511"/>
        <v>3.6668333333333334</v>
      </c>
      <c r="O2165" s="9">
        <f t="shared" si="512"/>
        <v>3.6961666666666666</v>
      </c>
      <c r="P2165" s="9">
        <f t="shared" si="513"/>
        <v>3.7361666666666671</v>
      </c>
      <c r="Q2165" s="9"/>
      <c r="R2165" s="8">
        <v>37110</v>
      </c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3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>
        <v>2.9710000000000001</v>
      </c>
      <c r="DS2165" s="2">
        <v>3.012</v>
      </c>
      <c r="DT2165" s="2">
        <v>3.2749999999999999</v>
      </c>
      <c r="DU2165" s="2">
        <v>3.552</v>
      </c>
      <c r="DV2165" s="2">
        <v>3.6720000000000002</v>
      </c>
      <c r="DW2165" s="2">
        <v>3.6019999999999999</v>
      </c>
      <c r="DX2165" s="2">
        <v>3.504</v>
      </c>
      <c r="DY2165" s="2">
        <v>3.3639999999999999</v>
      </c>
      <c r="DZ2165" s="2">
        <v>3.3759999999999999</v>
      </c>
      <c r="EA2165" s="2">
        <v>3.4140000000000001</v>
      </c>
      <c r="EB2165" s="2">
        <v>3.4590000000000001</v>
      </c>
      <c r="EC2165" s="2">
        <v>3.4940000000000002</v>
      </c>
      <c r="ED2165" s="2">
        <v>3.4990000000000001</v>
      </c>
      <c r="EE2165" s="2">
        <v>3.5049999999999999</v>
      </c>
      <c r="EF2165" s="2">
        <v>3.66</v>
      </c>
      <c r="EG2165" s="2">
        <v>3.8250000000000002</v>
      </c>
      <c r="EH2165" s="2">
        <v>3.91</v>
      </c>
      <c r="EI2165" s="2">
        <v>3.8149999999999999</v>
      </c>
      <c r="EJ2165" s="2">
        <v>3.7</v>
      </c>
      <c r="EK2165" s="2">
        <v>3.4950000000000001</v>
      </c>
      <c r="EL2165" s="2">
        <v>3.4950000000000001</v>
      </c>
      <c r="EM2165" s="2">
        <v>3.53</v>
      </c>
      <c r="EN2165" s="2">
        <v>3.57</v>
      </c>
      <c r="EO2165" s="2">
        <v>3.5990000000000002</v>
      </c>
      <c r="EP2165" s="2">
        <v>3.6059999999999999</v>
      </c>
      <c r="EQ2165" s="2">
        <v>3.6139999999999999</v>
      </c>
      <c r="ER2165" s="2">
        <v>3.7589999999999999</v>
      </c>
      <c r="ES2165" s="2">
        <v>3.9089999999999998</v>
      </c>
      <c r="ET2165" s="2">
        <v>3.9689999999999999</v>
      </c>
      <c r="EU2165" s="2">
        <v>3.8559999999999999</v>
      </c>
      <c r="EV2165" s="2">
        <v>3.7229999999999999</v>
      </c>
      <c r="EW2165" s="2">
        <v>3.5179999999999998</v>
      </c>
      <c r="EX2165" s="2">
        <v>3.5129999999999999</v>
      </c>
      <c r="EY2165" s="2">
        <v>3.5459999999999998</v>
      </c>
      <c r="EZ2165" s="2">
        <v>3.601</v>
      </c>
      <c r="FA2165" s="2">
        <v>3.6349999999999998</v>
      </c>
      <c r="FB2165" s="2">
        <v>3.6259999999999999</v>
      </c>
      <c r="FC2165" s="2">
        <v>3.6389999999999998</v>
      </c>
      <c r="FD2165" s="2">
        <v>3.7890000000000001</v>
      </c>
      <c r="FE2165" s="2">
        <v>3.9390000000000001</v>
      </c>
      <c r="FF2165" s="2">
        <v>4.0090000000000003</v>
      </c>
      <c r="FG2165" s="2">
        <v>3.8959999999999999</v>
      </c>
      <c r="FH2165" s="2">
        <v>3.7629999999999999</v>
      </c>
      <c r="FI2165" s="2">
        <v>3.5579999999999998</v>
      </c>
      <c r="FJ2165" s="2">
        <v>3.5529999999999999</v>
      </c>
      <c r="FK2165" s="2">
        <v>3.5859999999999999</v>
      </c>
      <c r="FL2165" s="2">
        <v>3.641</v>
      </c>
      <c r="FM2165" s="2">
        <v>3.6749999999999998</v>
      </c>
      <c r="FN2165" s="2">
        <v>3.6659999999999999</v>
      </c>
      <c r="FO2165" s="2">
        <v>3.6789999999999998</v>
      </c>
      <c r="FP2165" s="2">
        <v>3.8290000000000002</v>
      </c>
      <c r="FQ2165" s="2">
        <v>3.9790000000000001</v>
      </c>
      <c r="FR2165" s="2">
        <v>4.0590000000000002</v>
      </c>
      <c r="FS2165" s="2">
        <v>3.9460000000000002</v>
      </c>
      <c r="FT2165" s="2">
        <v>3.8130000000000002</v>
      </c>
      <c r="FU2165" s="2">
        <v>3.6080000000000001</v>
      </c>
      <c r="FV2165" s="2">
        <v>3.6030000000000002</v>
      </c>
      <c r="FW2165" s="2">
        <v>3.6360000000000001</v>
      </c>
      <c r="FX2165" s="2">
        <v>3.6909999999999998</v>
      </c>
      <c r="FY2165" s="2">
        <v>3.7250000000000001</v>
      </c>
      <c r="FZ2165" s="2">
        <v>3.7160000000000002</v>
      </c>
      <c r="GA2165" s="2">
        <v>3.7290000000000001</v>
      </c>
      <c r="GB2165" s="2">
        <v>3.879</v>
      </c>
      <c r="GC2165" s="2">
        <v>4.0289999999999999</v>
      </c>
      <c r="GD2165" s="2">
        <v>4.1189999999999998</v>
      </c>
      <c r="GE2165" s="2">
        <v>4.0060000000000002</v>
      </c>
      <c r="GF2165" s="2">
        <v>3.8730000000000002</v>
      </c>
      <c r="GG2165" s="2">
        <v>3.6680000000000001</v>
      </c>
      <c r="GH2165" s="2">
        <v>3.6629999999999998</v>
      </c>
      <c r="GI2165" s="2">
        <v>3.6960000000000002</v>
      </c>
      <c r="GJ2165" s="2">
        <v>3.7509999999999999</v>
      </c>
      <c r="GK2165" s="2">
        <v>3.7850000000000001</v>
      </c>
      <c r="GL2165" s="2"/>
      <c r="GM2165" s="2"/>
      <c r="GN2165" s="2"/>
      <c r="GO2165" s="2"/>
      <c r="GP2165" s="2"/>
      <c r="GQ2165" s="2"/>
    </row>
    <row r="2166" spans="1:199" customFormat="1" hidden="1" x14ac:dyDescent="0.2">
      <c r="A2166">
        <f t="shared" si="514"/>
        <v>3</v>
      </c>
      <c r="B2166">
        <f t="shared" si="515"/>
        <v>8</v>
      </c>
      <c r="C2166" s="1">
        <v>37111</v>
      </c>
      <c r="D2166">
        <f t="shared" si="516"/>
        <v>8</v>
      </c>
      <c r="E2166">
        <f t="shared" si="517"/>
        <v>2001</v>
      </c>
      <c r="F2166" s="17">
        <f t="shared" si="519"/>
        <v>0.52039999999999997</v>
      </c>
      <c r="G2166" s="16">
        <f t="shared" si="507"/>
        <v>0.13716666666666644</v>
      </c>
      <c r="H2166" s="16">
        <f t="shared" si="508"/>
        <v>2.9333333333333655E-2</v>
      </c>
      <c r="I2166" s="16">
        <f t="shared" si="509"/>
        <v>0.16650000000000009</v>
      </c>
      <c r="J2166" s="7">
        <f>VLOOKUP(C2166,'Nymex hist.'!A:B,2,0)</f>
        <v>3.036</v>
      </c>
      <c r="K2166" s="11">
        <f t="shared" si="518"/>
        <v>3.0549999999999997</v>
      </c>
      <c r="L2166" s="11">
        <f t="shared" si="520"/>
        <v>3.5753999999999997</v>
      </c>
      <c r="M2166" s="9">
        <f t="shared" si="510"/>
        <v>3.5876666666666668</v>
      </c>
      <c r="N2166" s="9">
        <f t="shared" si="511"/>
        <v>3.7248333333333332</v>
      </c>
      <c r="O2166" s="9">
        <f t="shared" si="512"/>
        <v>3.7541666666666669</v>
      </c>
      <c r="P2166" s="9">
        <f t="shared" si="513"/>
        <v>3.7892499999999991</v>
      </c>
      <c r="Q2166" s="9"/>
      <c r="R2166" s="8">
        <v>37111</v>
      </c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3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>
        <v>3.036</v>
      </c>
      <c r="DS2166" s="2">
        <v>3.0739999999999998</v>
      </c>
      <c r="DT2166" s="2">
        <v>3.3239999999999998</v>
      </c>
      <c r="DU2166" s="2">
        <v>3.6070000000000002</v>
      </c>
      <c r="DV2166" s="2">
        <v>3.73</v>
      </c>
      <c r="DW2166" s="2">
        <v>3.6579999999999999</v>
      </c>
      <c r="DX2166" s="2">
        <v>3.5579999999999998</v>
      </c>
      <c r="DY2166" s="2">
        <v>3.4180000000000001</v>
      </c>
      <c r="DZ2166" s="2">
        <v>3.4329999999999998</v>
      </c>
      <c r="EA2166" s="2">
        <v>3.4710000000000001</v>
      </c>
      <c r="EB2166" s="2">
        <v>3.516</v>
      </c>
      <c r="EC2166" s="2">
        <v>3.552</v>
      </c>
      <c r="ED2166" s="2">
        <v>3.552</v>
      </c>
      <c r="EE2166" s="2">
        <v>3.5630000000000002</v>
      </c>
      <c r="EF2166" s="2">
        <v>3.718</v>
      </c>
      <c r="EG2166" s="2">
        <v>3.883</v>
      </c>
      <c r="EH2166" s="2">
        <v>3.968</v>
      </c>
      <c r="EI2166" s="2">
        <v>3.8730000000000002</v>
      </c>
      <c r="EJ2166" s="2">
        <v>3.758</v>
      </c>
      <c r="EK2166" s="2">
        <v>3.5529999999999999</v>
      </c>
      <c r="EL2166" s="2">
        <v>3.5529999999999999</v>
      </c>
      <c r="EM2166" s="2">
        <v>3.5880000000000001</v>
      </c>
      <c r="EN2166" s="2">
        <v>3.6280000000000001</v>
      </c>
      <c r="EO2166" s="2">
        <v>3.657</v>
      </c>
      <c r="EP2166" s="2">
        <v>3.6640000000000001</v>
      </c>
      <c r="EQ2166" s="2">
        <v>3.6720000000000002</v>
      </c>
      <c r="ER2166" s="2">
        <v>3.8170000000000002</v>
      </c>
      <c r="ES2166" s="2">
        <v>3.9670000000000001</v>
      </c>
      <c r="ET2166" s="2">
        <v>4.0270000000000001</v>
      </c>
      <c r="EU2166" s="2">
        <v>3.9140000000000001</v>
      </c>
      <c r="EV2166" s="2">
        <v>3.7810000000000001</v>
      </c>
      <c r="EW2166" s="2">
        <v>3.5760000000000001</v>
      </c>
      <c r="EX2166" s="2">
        <v>3.5710000000000002</v>
      </c>
      <c r="EY2166" s="2">
        <v>3.6040000000000001</v>
      </c>
      <c r="EZ2166" s="2">
        <v>3.6589999999999998</v>
      </c>
      <c r="FA2166" s="2">
        <v>3.6930000000000001</v>
      </c>
      <c r="FB2166" s="2">
        <v>3.6840000000000002</v>
      </c>
      <c r="FC2166" s="2">
        <v>3.6970000000000001</v>
      </c>
      <c r="FD2166" s="2">
        <v>3.847</v>
      </c>
      <c r="FE2166" s="2">
        <v>3.9969999999999999</v>
      </c>
      <c r="FF2166" s="2">
        <v>4.0620000000000003</v>
      </c>
      <c r="FG2166" s="2">
        <v>3.9489999999999998</v>
      </c>
      <c r="FH2166" s="2">
        <v>3.8159999999999998</v>
      </c>
      <c r="FI2166" s="2">
        <v>3.6110000000000002</v>
      </c>
      <c r="FJ2166" s="2">
        <v>3.6059999999999999</v>
      </c>
      <c r="FK2166" s="2">
        <v>3.6389999999999998</v>
      </c>
      <c r="FL2166" s="2">
        <v>3.694</v>
      </c>
      <c r="FM2166" s="2">
        <v>3.7290000000000001</v>
      </c>
      <c r="FN2166" s="2">
        <v>3.7189999999999999</v>
      </c>
      <c r="FO2166" s="2">
        <v>3.7320000000000002</v>
      </c>
      <c r="FP2166" s="2">
        <v>3.8820000000000001</v>
      </c>
      <c r="FQ2166" s="2">
        <v>4.032</v>
      </c>
      <c r="FR2166" s="2">
        <v>4.1020000000000003</v>
      </c>
      <c r="FS2166" s="2">
        <v>3.9889999999999999</v>
      </c>
      <c r="FT2166" s="2">
        <v>3.8559999999999999</v>
      </c>
      <c r="FU2166" s="2">
        <v>3.6509999999999998</v>
      </c>
      <c r="FV2166" s="2">
        <v>3.6459999999999999</v>
      </c>
      <c r="FW2166" s="2">
        <v>3.6789999999999998</v>
      </c>
      <c r="FX2166" s="2">
        <v>3.734</v>
      </c>
      <c r="FY2166" s="2">
        <v>3.7690000000000001</v>
      </c>
      <c r="FZ2166" s="2">
        <v>3.7589999999999999</v>
      </c>
      <c r="GA2166" s="2">
        <v>3.7719999999999998</v>
      </c>
      <c r="GB2166" s="2">
        <v>3.9220000000000002</v>
      </c>
      <c r="GC2166" s="2">
        <v>4.0720000000000001</v>
      </c>
      <c r="GD2166" s="2">
        <v>4.1470000000000002</v>
      </c>
      <c r="GE2166" s="2">
        <v>4.0339999999999998</v>
      </c>
      <c r="GF2166" s="2">
        <v>3.9009999999999998</v>
      </c>
      <c r="GG2166" s="2">
        <v>3.6960000000000002</v>
      </c>
      <c r="GH2166" s="2">
        <v>3.6909999999999998</v>
      </c>
      <c r="GI2166" s="2">
        <v>3.7240000000000002</v>
      </c>
      <c r="GJ2166" s="2">
        <v>3.7789999999999999</v>
      </c>
      <c r="GK2166" s="2">
        <v>3.8140000000000001</v>
      </c>
      <c r="GL2166" s="2"/>
      <c r="GM2166" s="2"/>
      <c r="GN2166" s="2"/>
      <c r="GO2166" s="2"/>
      <c r="GP2166" s="2"/>
      <c r="GQ2166" s="2"/>
    </row>
    <row r="2167" spans="1:199" x14ac:dyDescent="0.2">
      <c r="A2167" s="36">
        <f t="shared" si="514"/>
        <v>4</v>
      </c>
      <c r="B2167" s="36">
        <f t="shared" si="515"/>
        <v>8</v>
      </c>
      <c r="C2167" s="1">
        <v>37112</v>
      </c>
      <c r="D2167">
        <f t="shared" si="516"/>
        <v>8</v>
      </c>
      <c r="E2167">
        <f t="shared" si="517"/>
        <v>2001</v>
      </c>
      <c r="F2167" s="21">
        <f t="shared" si="519"/>
        <v>0.54089999999999971</v>
      </c>
      <c r="G2167" s="21">
        <f t="shared" si="507"/>
        <v>0.14366666666666639</v>
      </c>
      <c r="H2167" s="21">
        <f t="shared" si="508"/>
        <v>3.874999999999984E-2</v>
      </c>
      <c r="I2167" s="21">
        <f t="shared" si="509"/>
        <v>0.18241666666666623</v>
      </c>
      <c r="J2167" s="23">
        <f>VLOOKUP(C2167,'Nymex hist.'!A:B,2,0)</f>
        <v>2.956</v>
      </c>
      <c r="K2167" s="23">
        <f t="shared" si="518"/>
        <v>2.9744999999999999</v>
      </c>
      <c r="L2167" s="23">
        <f t="shared" si="520"/>
        <v>3.5153999999999996</v>
      </c>
      <c r="M2167" s="23">
        <f t="shared" si="510"/>
        <v>3.5465000000000004</v>
      </c>
      <c r="N2167" s="23">
        <f t="shared" si="511"/>
        <v>3.6901666666666668</v>
      </c>
      <c r="O2167" s="23">
        <f t="shared" si="512"/>
        <v>3.7289166666666667</v>
      </c>
      <c r="P2167" s="23">
        <f t="shared" si="513"/>
        <v>3.7639999999999998</v>
      </c>
      <c r="R2167" s="30">
        <v>37112</v>
      </c>
      <c r="S2167" s="32"/>
      <c r="T2167" s="32"/>
      <c r="U2167" s="32"/>
      <c r="V2167" s="32"/>
      <c r="W2167" s="32"/>
      <c r="X2167" s="32"/>
      <c r="Y2167" s="32"/>
      <c r="Z2167" s="32"/>
      <c r="AA2167" s="32"/>
      <c r="AB2167" s="32"/>
      <c r="AC2167" s="32"/>
      <c r="AD2167" s="32"/>
      <c r="AE2167" s="32"/>
      <c r="AF2167" s="32"/>
      <c r="AG2167" s="32"/>
      <c r="AH2167" s="32"/>
      <c r="AI2167" s="32"/>
      <c r="AJ2167" s="34"/>
      <c r="AK2167" s="32"/>
      <c r="AL2167" s="32"/>
      <c r="AM2167" s="32"/>
      <c r="AN2167" s="32"/>
      <c r="AO2167" s="32"/>
      <c r="AP2167" s="32"/>
      <c r="AQ2167" s="32"/>
      <c r="AR2167" s="32"/>
      <c r="AS2167" s="32"/>
      <c r="AT2167" s="32"/>
      <c r="AU2167" s="32"/>
      <c r="AV2167" s="32"/>
      <c r="AW2167" s="32"/>
      <c r="AX2167" s="32"/>
      <c r="AY2167" s="32"/>
      <c r="AZ2167" s="32"/>
      <c r="BA2167" s="32"/>
      <c r="BB2167" s="32"/>
      <c r="BC2167" s="32"/>
      <c r="BD2167" s="32"/>
      <c r="BE2167" s="32"/>
      <c r="BF2167" s="32"/>
      <c r="BG2167" s="32"/>
      <c r="BH2167" s="32"/>
      <c r="BI2167" s="32"/>
      <c r="BJ2167" s="32"/>
      <c r="BK2167" s="32"/>
      <c r="BL2167" s="32"/>
      <c r="BM2167" s="32"/>
      <c r="BN2167" s="32"/>
      <c r="BO2167" s="32"/>
      <c r="BP2167" s="32"/>
      <c r="BQ2167" s="32"/>
      <c r="BR2167" s="32"/>
      <c r="BS2167" s="32"/>
      <c r="BT2167" s="32"/>
      <c r="BU2167" s="32"/>
      <c r="BV2167" s="32"/>
      <c r="BW2167" s="32"/>
      <c r="BX2167" s="32"/>
      <c r="BY2167" s="32"/>
      <c r="BZ2167" s="32"/>
      <c r="CA2167" s="32"/>
      <c r="CB2167" s="32"/>
      <c r="CC2167" s="32"/>
      <c r="CD2167" s="32"/>
      <c r="CE2167" s="32"/>
      <c r="CF2167" s="32"/>
      <c r="CG2167" s="32"/>
      <c r="CH2167" s="32"/>
      <c r="CI2167" s="32"/>
      <c r="CJ2167" s="32"/>
      <c r="CK2167" s="32"/>
      <c r="CL2167" s="32"/>
      <c r="CM2167" s="32"/>
      <c r="CN2167" s="32"/>
      <c r="CO2167" s="32"/>
      <c r="CP2167" s="32"/>
      <c r="CQ2167" s="32"/>
      <c r="CR2167" s="32"/>
      <c r="CS2167" s="32"/>
      <c r="CT2167" s="32"/>
      <c r="CU2167" s="32"/>
      <c r="CV2167" s="32"/>
      <c r="CW2167" s="32"/>
      <c r="CX2167" s="32"/>
      <c r="CY2167" s="32"/>
      <c r="CZ2167" s="32"/>
      <c r="DA2167" s="32"/>
      <c r="DB2167" s="32"/>
      <c r="DC2167" s="32"/>
      <c r="DD2167" s="32"/>
      <c r="DE2167" s="32"/>
      <c r="DF2167" s="32"/>
      <c r="DG2167" s="32"/>
      <c r="DH2167" s="32"/>
      <c r="DI2167" s="32"/>
      <c r="DJ2167" s="32"/>
      <c r="DK2167" s="32"/>
      <c r="DL2167" s="32"/>
      <c r="DM2167" s="32"/>
      <c r="DN2167" s="32"/>
      <c r="DO2167" s="32"/>
      <c r="DP2167" s="32"/>
      <c r="DQ2167" s="32"/>
      <c r="DR2167" s="32">
        <v>2.956</v>
      </c>
      <c r="DS2167" s="32">
        <v>2.9929999999999999</v>
      </c>
      <c r="DT2167" s="32">
        <v>3.2480000000000002</v>
      </c>
      <c r="DU2167" s="32">
        <v>3.54</v>
      </c>
      <c r="DV2167" s="32">
        <v>3.6680000000000001</v>
      </c>
      <c r="DW2167" s="32">
        <v>3.6080000000000001</v>
      </c>
      <c r="DX2167" s="32">
        <v>3.5129999999999999</v>
      </c>
      <c r="DY2167" s="32">
        <v>3.3780000000000001</v>
      </c>
      <c r="DZ2167" s="32">
        <v>3.395</v>
      </c>
      <c r="EA2167" s="32">
        <v>3.4350000000000001</v>
      </c>
      <c r="EB2167" s="32">
        <v>3.48</v>
      </c>
      <c r="EC2167" s="32">
        <v>3.5179999999999998</v>
      </c>
      <c r="ED2167" s="32">
        <v>3.516</v>
      </c>
      <c r="EE2167" s="32">
        <v>3.524</v>
      </c>
      <c r="EF2167" s="32">
        <v>3.6789999999999998</v>
      </c>
      <c r="EG2167" s="32">
        <v>3.8439999999999999</v>
      </c>
      <c r="EH2167" s="32">
        <v>3.9289999999999998</v>
      </c>
      <c r="EI2167" s="32">
        <v>3.8340000000000001</v>
      </c>
      <c r="EJ2167" s="32">
        <v>3.7240000000000002</v>
      </c>
      <c r="EK2167" s="32">
        <v>3.5190000000000001</v>
      </c>
      <c r="EL2167" s="32">
        <v>3.5190000000000001</v>
      </c>
      <c r="EM2167" s="32">
        <v>3.5539999999999998</v>
      </c>
      <c r="EN2167" s="32">
        <v>3.5939999999999999</v>
      </c>
      <c r="EO2167" s="32">
        <v>3.6230000000000002</v>
      </c>
      <c r="EP2167" s="32">
        <v>3.63</v>
      </c>
      <c r="EQ2167" s="32">
        <v>3.6360000000000001</v>
      </c>
      <c r="ER2167" s="32">
        <v>3.7839999999999998</v>
      </c>
      <c r="ES2167" s="32">
        <v>3.9359999999999999</v>
      </c>
      <c r="ET2167" s="32">
        <v>3.996</v>
      </c>
      <c r="EU2167" s="32">
        <v>3.8879999999999999</v>
      </c>
      <c r="EV2167" s="32">
        <v>3.7559999999999998</v>
      </c>
      <c r="EW2167" s="32">
        <v>3.556</v>
      </c>
      <c r="EX2167" s="32">
        <v>3.5510000000000002</v>
      </c>
      <c r="EY2167" s="32">
        <v>3.5840000000000001</v>
      </c>
      <c r="EZ2167" s="32">
        <v>3.6379999999999999</v>
      </c>
      <c r="FA2167" s="32">
        <v>3.6720000000000002</v>
      </c>
      <c r="FB2167" s="32">
        <v>3.66</v>
      </c>
      <c r="FC2167" s="32">
        <v>3.6709999999999998</v>
      </c>
      <c r="FD2167" s="32">
        <v>3.8140000000000001</v>
      </c>
      <c r="FE2167" s="32">
        <v>3.9609999999999999</v>
      </c>
      <c r="FF2167" s="32">
        <v>4.0309999999999997</v>
      </c>
      <c r="FG2167" s="32">
        <v>3.923</v>
      </c>
      <c r="FH2167" s="32">
        <v>3.7909999999999999</v>
      </c>
      <c r="FI2167" s="32">
        <v>3.5910000000000002</v>
      </c>
      <c r="FJ2167" s="32">
        <v>3.5859999999999999</v>
      </c>
      <c r="FK2167" s="32">
        <v>3.6190000000000002</v>
      </c>
      <c r="FL2167" s="32">
        <v>3.673</v>
      </c>
      <c r="FM2167" s="32">
        <v>3.7080000000000002</v>
      </c>
      <c r="FN2167" s="32">
        <v>3.6949999999999998</v>
      </c>
      <c r="FO2167" s="32">
        <v>3.706</v>
      </c>
      <c r="FP2167" s="32">
        <v>3.8490000000000002</v>
      </c>
      <c r="FQ2167" s="32">
        <v>3.996</v>
      </c>
      <c r="FR2167" s="32">
        <v>4.0709999999999997</v>
      </c>
      <c r="FS2167" s="32">
        <v>3.9630000000000001</v>
      </c>
      <c r="FT2167" s="32">
        <v>3.831</v>
      </c>
      <c r="FU2167" s="32">
        <v>3.6309999999999998</v>
      </c>
      <c r="FV2167" s="32">
        <v>3.6259999999999999</v>
      </c>
      <c r="FW2167" s="32">
        <v>3.6589999999999998</v>
      </c>
      <c r="FX2167" s="32">
        <v>3.7130000000000001</v>
      </c>
      <c r="FY2167" s="32">
        <v>3.7480000000000002</v>
      </c>
      <c r="FZ2167" s="32">
        <v>3.7349999999999999</v>
      </c>
      <c r="GA2167" s="32">
        <v>3.746</v>
      </c>
      <c r="GB2167" s="32">
        <v>3.8889999999999998</v>
      </c>
      <c r="GC2167" s="32">
        <v>4.0359999999999996</v>
      </c>
      <c r="GD2167" s="32">
        <v>4.1159999999999997</v>
      </c>
      <c r="GE2167" s="32">
        <v>4.008</v>
      </c>
      <c r="GF2167" s="32">
        <v>3.8759999999999999</v>
      </c>
      <c r="GG2167" s="32">
        <v>3.6760000000000002</v>
      </c>
      <c r="GH2167" s="32">
        <v>3.6709999999999998</v>
      </c>
      <c r="GI2167" s="32">
        <v>3.7040000000000002</v>
      </c>
      <c r="GJ2167" s="32">
        <v>3.758</v>
      </c>
      <c r="GK2167" s="32">
        <v>3.7930000000000001</v>
      </c>
      <c r="GL2167" s="32"/>
      <c r="GM2167" s="32"/>
      <c r="GN2167" s="32"/>
      <c r="GO2167" s="32"/>
      <c r="GP2167" s="32"/>
      <c r="GQ2167" s="32"/>
    </row>
    <row r="2168" spans="1:199" customFormat="1" hidden="1" x14ac:dyDescent="0.2">
      <c r="A2168">
        <f t="shared" si="514"/>
        <v>5</v>
      </c>
      <c r="B2168">
        <f t="shared" si="515"/>
        <v>8</v>
      </c>
      <c r="C2168" s="1">
        <v>37113</v>
      </c>
      <c r="D2168">
        <f t="shared" si="516"/>
        <v>8</v>
      </c>
      <c r="E2168">
        <f t="shared" si="517"/>
        <v>2001</v>
      </c>
      <c r="F2168" s="17">
        <f t="shared" si="519"/>
        <v>0.52940000000000031</v>
      </c>
      <c r="G2168" s="16">
        <f t="shared" si="507"/>
        <v>0.12858333333333283</v>
      </c>
      <c r="H2168" s="16">
        <f t="shared" si="508"/>
        <v>3.5000000000000586E-2</v>
      </c>
      <c r="I2168" s="16">
        <f t="shared" si="509"/>
        <v>0.16358333333333341</v>
      </c>
      <c r="J2168" s="7">
        <f>VLOOKUP(C2168,'Nymex hist.'!A:B,2,0)</f>
        <v>3.04</v>
      </c>
      <c r="K2168" s="11">
        <f t="shared" si="518"/>
        <v>3.0579999999999998</v>
      </c>
      <c r="L2168" s="11">
        <f t="shared" si="520"/>
        <v>3.5874000000000001</v>
      </c>
      <c r="M2168" s="9">
        <f t="shared" si="510"/>
        <v>3.6013333333333333</v>
      </c>
      <c r="N2168" s="9">
        <f t="shared" si="511"/>
        <v>3.7299166666666661</v>
      </c>
      <c r="O2168" s="9">
        <f t="shared" si="512"/>
        <v>3.7649166666666667</v>
      </c>
      <c r="P2168" s="9">
        <f t="shared" si="513"/>
        <v>3.7999999999999994</v>
      </c>
      <c r="Q2168" s="9"/>
      <c r="R2168" s="8">
        <v>37113</v>
      </c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3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>
        <v>3.04</v>
      </c>
      <c r="DS2168" s="2">
        <v>3.0760000000000001</v>
      </c>
      <c r="DT2168" s="2">
        <v>3.3260000000000001</v>
      </c>
      <c r="DU2168" s="2">
        <v>3.6160000000000001</v>
      </c>
      <c r="DV2168" s="2">
        <v>3.7450000000000001</v>
      </c>
      <c r="DW2168" s="2">
        <v>3.68</v>
      </c>
      <c r="DX2168" s="2">
        <v>3.57</v>
      </c>
      <c r="DY2168" s="2">
        <v>3.43</v>
      </c>
      <c r="DZ2168" s="2">
        <v>3.4449999999999998</v>
      </c>
      <c r="EA2168" s="2">
        <v>3.4849999999999999</v>
      </c>
      <c r="EB2168" s="2">
        <v>3.53</v>
      </c>
      <c r="EC2168" s="2">
        <v>3.5680000000000001</v>
      </c>
      <c r="ED2168" s="2">
        <v>3.5659999999999998</v>
      </c>
      <c r="EE2168" s="2">
        <v>3.5739999999999998</v>
      </c>
      <c r="EF2168" s="2">
        <v>3.7290000000000001</v>
      </c>
      <c r="EG2168" s="2">
        <v>3.8940000000000001</v>
      </c>
      <c r="EH2168" s="2">
        <v>3.9790000000000001</v>
      </c>
      <c r="EI2168" s="2">
        <v>3.8809999999999998</v>
      </c>
      <c r="EJ2168" s="2">
        <v>3.7690000000000001</v>
      </c>
      <c r="EK2168" s="2">
        <v>3.5609999999999999</v>
      </c>
      <c r="EL2168" s="2">
        <v>3.5579999999999998</v>
      </c>
      <c r="EM2168" s="2">
        <v>3.5920000000000001</v>
      </c>
      <c r="EN2168" s="2">
        <v>3.63</v>
      </c>
      <c r="EO2168" s="2">
        <v>3.6589999999999998</v>
      </c>
      <c r="EP2168" s="2">
        <v>3.6659999999999999</v>
      </c>
      <c r="EQ2168" s="2">
        <v>3.6720000000000002</v>
      </c>
      <c r="ER2168" s="2">
        <v>3.82</v>
      </c>
      <c r="ES2168" s="2">
        <v>3.972</v>
      </c>
      <c r="ET2168" s="2">
        <v>4.032</v>
      </c>
      <c r="EU2168" s="2">
        <v>3.9239999999999999</v>
      </c>
      <c r="EV2168" s="2">
        <v>3.7919999999999998</v>
      </c>
      <c r="EW2168" s="2">
        <v>3.5920000000000001</v>
      </c>
      <c r="EX2168" s="2">
        <v>3.5870000000000002</v>
      </c>
      <c r="EY2168" s="2">
        <v>3.62</v>
      </c>
      <c r="EZ2168" s="2">
        <v>3.6739999999999999</v>
      </c>
      <c r="FA2168" s="2">
        <v>3.7080000000000002</v>
      </c>
      <c r="FB2168" s="2">
        <v>3.6960000000000002</v>
      </c>
      <c r="FC2168" s="2">
        <v>3.7069999999999999</v>
      </c>
      <c r="FD2168" s="2">
        <v>3.85</v>
      </c>
      <c r="FE2168" s="2">
        <v>3.9969999999999999</v>
      </c>
      <c r="FF2168" s="2">
        <v>4.0670000000000002</v>
      </c>
      <c r="FG2168" s="2">
        <v>3.9590000000000001</v>
      </c>
      <c r="FH2168" s="2">
        <v>3.827</v>
      </c>
      <c r="FI2168" s="2">
        <v>3.6269999999999998</v>
      </c>
      <c r="FJ2168" s="2">
        <v>3.6219999999999999</v>
      </c>
      <c r="FK2168" s="2">
        <v>3.6549999999999998</v>
      </c>
      <c r="FL2168" s="2">
        <v>3.7090000000000001</v>
      </c>
      <c r="FM2168" s="2">
        <v>3.7440000000000002</v>
      </c>
      <c r="FN2168" s="2">
        <v>3.7309999999999999</v>
      </c>
      <c r="FO2168" s="2">
        <v>3.742</v>
      </c>
      <c r="FP2168" s="2">
        <v>3.8849999999999998</v>
      </c>
      <c r="FQ2168" s="2">
        <v>4.032</v>
      </c>
      <c r="FR2168" s="2">
        <v>4.1120000000000001</v>
      </c>
      <c r="FS2168" s="2">
        <v>4.0039999999999996</v>
      </c>
      <c r="FT2168" s="2">
        <v>3.8719999999999999</v>
      </c>
      <c r="FU2168" s="2">
        <v>3.6720000000000002</v>
      </c>
      <c r="FV2168" s="2">
        <v>3.6669999999999998</v>
      </c>
      <c r="FW2168" s="2">
        <v>3.7</v>
      </c>
      <c r="FX2168" s="2">
        <v>3.754</v>
      </c>
      <c r="FY2168" s="2">
        <v>3.7890000000000001</v>
      </c>
      <c r="FZ2168" s="2">
        <v>3.7759999999999998</v>
      </c>
      <c r="GA2168" s="2">
        <v>3.7869999999999999</v>
      </c>
      <c r="GB2168" s="2">
        <v>3.93</v>
      </c>
      <c r="GC2168" s="2">
        <v>4.077</v>
      </c>
      <c r="GD2168" s="2">
        <v>4.1619999999999999</v>
      </c>
      <c r="GE2168" s="2">
        <v>4.0540000000000003</v>
      </c>
      <c r="GF2168" s="2">
        <v>3.9220000000000002</v>
      </c>
      <c r="GG2168" s="2">
        <v>3.722</v>
      </c>
      <c r="GH2168" s="2">
        <v>3.7170000000000001</v>
      </c>
      <c r="GI2168" s="2">
        <v>3.75</v>
      </c>
      <c r="GJ2168" s="2">
        <v>3.8039999999999998</v>
      </c>
      <c r="GK2168" s="2">
        <v>3.839</v>
      </c>
      <c r="GL2168" s="2"/>
      <c r="GM2168" s="2"/>
      <c r="GN2168" s="2"/>
      <c r="GO2168" s="2"/>
      <c r="GP2168" s="2"/>
      <c r="GQ2168" s="2"/>
    </row>
    <row r="2169" spans="1:199" customFormat="1" hidden="1" x14ac:dyDescent="0.2">
      <c r="A2169">
        <f t="shared" si="514"/>
        <v>1</v>
      </c>
      <c r="B2169">
        <f t="shared" si="515"/>
        <v>8</v>
      </c>
      <c r="C2169" s="1">
        <v>37116</v>
      </c>
      <c r="D2169">
        <f t="shared" si="516"/>
        <v>8</v>
      </c>
      <c r="E2169">
        <f t="shared" si="517"/>
        <v>2001</v>
      </c>
      <c r="F2169" s="17">
        <f t="shared" si="519"/>
        <v>0.55119999999999969</v>
      </c>
      <c r="G2169" s="16">
        <f t="shared" si="507"/>
        <v>0.14816666666666789</v>
      </c>
      <c r="H2169" s="16">
        <f t="shared" si="508"/>
        <v>5.341666666666578E-2</v>
      </c>
      <c r="I2169" s="16">
        <f t="shared" si="509"/>
        <v>0.20158333333333367</v>
      </c>
      <c r="J2169" s="7">
        <f>VLOOKUP(C2169,'Nymex hist.'!A:B,2,0)</f>
        <v>2.9990000000000001</v>
      </c>
      <c r="K2169" s="11">
        <f t="shared" si="518"/>
        <v>3.0209999999999999</v>
      </c>
      <c r="L2169" s="11">
        <f t="shared" si="520"/>
        <v>3.5721999999999996</v>
      </c>
      <c r="M2169" s="9">
        <f t="shared" si="510"/>
        <v>3.5928333333333331</v>
      </c>
      <c r="N2169" s="9">
        <f t="shared" si="511"/>
        <v>3.741000000000001</v>
      </c>
      <c r="O2169" s="9">
        <f t="shared" si="512"/>
        <v>3.7944166666666668</v>
      </c>
      <c r="P2169" s="9">
        <f t="shared" si="513"/>
        <v>3.8344166666666664</v>
      </c>
      <c r="Q2169" s="9"/>
      <c r="R2169" s="8">
        <v>37116</v>
      </c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3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>
        <v>2.9990000000000001</v>
      </c>
      <c r="DS2169" s="2">
        <v>3.0430000000000001</v>
      </c>
      <c r="DT2169" s="2">
        <v>3.3050000000000002</v>
      </c>
      <c r="DU2169" s="2">
        <v>3.5990000000000002</v>
      </c>
      <c r="DV2169" s="2">
        <v>3.7290000000000001</v>
      </c>
      <c r="DW2169" s="2">
        <v>3.6669999999999998</v>
      </c>
      <c r="DX2169" s="2">
        <v>3.5609999999999999</v>
      </c>
      <c r="DY2169" s="2">
        <v>3.4209999999999998</v>
      </c>
      <c r="DZ2169" s="2">
        <v>3.4350000000000001</v>
      </c>
      <c r="EA2169" s="2">
        <v>3.4750000000000001</v>
      </c>
      <c r="EB2169" s="2">
        <v>3.52</v>
      </c>
      <c r="EC2169" s="2">
        <v>3.56</v>
      </c>
      <c r="ED2169" s="2">
        <v>3.5579999999999998</v>
      </c>
      <c r="EE2169" s="2">
        <v>3.5710000000000002</v>
      </c>
      <c r="EF2169" s="2">
        <v>3.726</v>
      </c>
      <c r="EG2169" s="2">
        <v>3.891</v>
      </c>
      <c r="EH2169" s="2">
        <v>3.976</v>
      </c>
      <c r="EI2169" s="2">
        <v>3.8780000000000001</v>
      </c>
      <c r="EJ2169" s="2">
        <v>3.7709999999999999</v>
      </c>
      <c r="EK2169" s="2">
        <v>3.5630000000000002</v>
      </c>
      <c r="EL2169" s="2">
        <v>3.5630000000000002</v>
      </c>
      <c r="EM2169" s="2">
        <v>3.6</v>
      </c>
      <c r="EN2169" s="2">
        <v>3.6429999999999998</v>
      </c>
      <c r="EO2169" s="2">
        <v>3.6779999999999999</v>
      </c>
      <c r="EP2169" s="2">
        <v>3.6850000000000001</v>
      </c>
      <c r="EQ2169" s="2">
        <v>3.6850000000000001</v>
      </c>
      <c r="ER2169" s="2">
        <v>3.8450000000000002</v>
      </c>
      <c r="ES2169" s="2">
        <v>4.0049999999999999</v>
      </c>
      <c r="ET2169" s="2">
        <v>4.0650000000000004</v>
      </c>
      <c r="EU2169" s="2">
        <v>3.9569999999999999</v>
      </c>
      <c r="EV2169" s="2">
        <v>3.8250000000000002</v>
      </c>
      <c r="EW2169" s="2">
        <v>3.625</v>
      </c>
      <c r="EX2169" s="2">
        <v>3.62</v>
      </c>
      <c r="EY2169" s="2">
        <v>3.653</v>
      </c>
      <c r="EZ2169" s="2">
        <v>3.7069999999999999</v>
      </c>
      <c r="FA2169" s="2">
        <v>3.7410000000000001</v>
      </c>
      <c r="FB2169" s="2">
        <v>3.7149999999999999</v>
      </c>
      <c r="FC2169" s="2">
        <v>3.72</v>
      </c>
      <c r="FD2169" s="2">
        <v>3.875</v>
      </c>
      <c r="FE2169" s="2">
        <v>4.03</v>
      </c>
      <c r="FF2169" s="2">
        <v>4.1050000000000004</v>
      </c>
      <c r="FG2169" s="2">
        <v>3.9969999999999999</v>
      </c>
      <c r="FH2169" s="2">
        <v>3.8650000000000002</v>
      </c>
      <c r="FI2169" s="2">
        <v>3.665</v>
      </c>
      <c r="FJ2169" s="2">
        <v>3.66</v>
      </c>
      <c r="FK2169" s="2">
        <v>3.6930000000000001</v>
      </c>
      <c r="FL2169" s="2">
        <v>3.7469999999999999</v>
      </c>
      <c r="FM2169" s="2">
        <v>3.7810000000000001</v>
      </c>
      <c r="FN2169" s="2">
        <v>3.7549999999999999</v>
      </c>
      <c r="FO2169" s="2">
        <v>3.76</v>
      </c>
      <c r="FP2169" s="2">
        <v>3.915</v>
      </c>
      <c r="FQ2169" s="2">
        <v>4.07</v>
      </c>
      <c r="FR2169" s="2">
        <v>4.1500000000000004</v>
      </c>
      <c r="FS2169" s="2">
        <v>4.0419999999999998</v>
      </c>
      <c r="FT2169" s="2">
        <v>3.91</v>
      </c>
      <c r="FU2169" s="2">
        <v>3.71</v>
      </c>
      <c r="FV2169" s="2">
        <v>3.7050000000000001</v>
      </c>
      <c r="FW2169" s="2">
        <v>3.738</v>
      </c>
      <c r="FX2169" s="2">
        <v>3.7919999999999998</v>
      </c>
      <c r="FY2169" s="2">
        <v>3.8260000000000001</v>
      </c>
      <c r="FZ2169" s="2">
        <v>3.8</v>
      </c>
      <c r="GA2169" s="2">
        <v>3.8050000000000002</v>
      </c>
      <c r="GB2169" s="2">
        <v>3.96</v>
      </c>
      <c r="GC2169" s="2">
        <v>4.1150000000000002</v>
      </c>
      <c r="GD2169" s="2">
        <v>4.2</v>
      </c>
      <c r="GE2169" s="2">
        <v>4.0919999999999996</v>
      </c>
      <c r="GF2169" s="2">
        <v>3.96</v>
      </c>
      <c r="GG2169" s="2">
        <v>3.76</v>
      </c>
      <c r="GH2169" s="2">
        <v>3.7549999999999999</v>
      </c>
      <c r="GI2169" s="2">
        <v>3.7879999999999998</v>
      </c>
      <c r="GJ2169" s="2">
        <v>3.8420000000000001</v>
      </c>
      <c r="GK2169" s="2">
        <v>3.8759999999999999</v>
      </c>
      <c r="GL2169" s="2"/>
      <c r="GM2169" s="2"/>
      <c r="GN2169" s="2"/>
      <c r="GO2169" s="2"/>
      <c r="GP2169" s="2"/>
      <c r="GQ2169" s="2"/>
    </row>
    <row r="2170" spans="1:199" customFormat="1" hidden="1" x14ac:dyDescent="0.2">
      <c r="A2170">
        <f t="shared" si="514"/>
        <v>2</v>
      </c>
      <c r="B2170">
        <f t="shared" si="515"/>
        <v>8</v>
      </c>
      <c r="C2170" s="1">
        <v>37117</v>
      </c>
      <c r="D2170">
        <f t="shared" si="516"/>
        <v>8</v>
      </c>
      <c r="E2170">
        <f t="shared" si="517"/>
        <v>2001</v>
      </c>
      <c r="F2170" s="17">
        <f t="shared" si="519"/>
        <v>0.53519999999999968</v>
      </c>
      <c r="G2170" s="16">
        <f t="shared" si="507"/>
        <v>0.11883333333333335</v>
      </c>
      <c r="H2170" s="16">
        <f t="shared" si="508"/>
        <v>4.6916666666666718E-2</v>
      </c>
      <c r="I2170" s="16">
        <f t="shared" si="509"/>
        <v>0.16575000000000006</v>
      </c>
      <c r="J2170" s="7">
        <f>VLOOKUP(C2170,'Nymex hist.'!A:B,2,0)</f>
        <v>3.0939999999999999</v>
      </c>
      <c r="K2170" s="11">
        <f t="shared" si="518"/>
        <v>3.1179999999999999</v>
      </c>
      <c r="L2170" s="11">
        <f t="shared" si="520"/>
        <v>3.6531999999999996</v>
      </c>
      <c r="M2170" s="9">
        <f t="shared" si="510"/>
        <v>3.6569999999999996</v>
      </c>
      <c r="N2170" s="9">
        <f t="shared" si="511"/>
        <v>3.7758333333333329</v>
      </c>
      <c r="O2170" s="9">
        <f t="shared" si="512"/>
        <v>3.8227499999999996</v>
      </c>
      <c r="P2170" s="9">
        <f t="shared" si="513"/>
        <v>3.8627499999999997</v>
      </c>
      <c r="Q2170" s="9"/>
      <c r="R2170" s="8">
        <v>37117</v>
      </c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3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>
        <v>3.0939999999999999</v>
      </c>
      <c r="DS2170" s="2">
        <v>3.1419999999999999</v>
      </c>
      <c r="DT2170" s="2">
        <v>3.4039999999999999</v>
      </c>
      <c r="DU2170" s="2">
        <v>3.6840000000000002</v>
      </c>
      <c r="DV2170" s="2">
        <v>3.8090000000000002</v>
      </c>
      <c r="DW2170" s="2">
        <v>3.742</v>
      </c>
      <c r="DX2170" s="2">
        <v>3.6269999999999998</v>
      </c>
      <c r="DY2170" s="2">
        <v>3.4820000000000002</v>
      </c>
      <c r="DZ2170" s="2">
        <v>3.496</v>
      </c>
      <c r="EA2170" s="2">
        <v>3.536</v>
      </c>
      <c r="EB2170" s="2">
        <v>3.581</v>
      </c>
      <c r="EC2170" s="2">
        <v>3.621</v>
      </c>
      <c r="ED2170" s="2">
        <v>3.6190000000000002</v>
      </c>
      <c r="EE2170" s="2">
        <v>3.6320000000000001</v>
      </c>
      <c r="EF2170" s="2">
        <v>3.7869999999999999</v>
      </c>
      <c r="EG2170" s="2">
        <v>3.952</v>
      </c>
      <c r="EH2170" s="2">
        <v>4.0369999999999999</v>
      </c>
      <c r="EI2170" s="2">
        <v>3.9350000000000001</v>
      </c>
      <c r="EJ2170" s="2">
        <v>3.8250000000000002</v>
      </c>
      <c r="EK2170" s="2">
        <v>3.5950000000000002</v>
      </c>
      <c r="EL2170" s="2">
        <v>3.5950000000000002</v>
      </c>
      <c r="EM2170" s="2">
        <v>3.63</v>
      </c>
      <c r="EN2170" s="2">
        <v>3.67</v>
      </c>
      <c r="EO2170" s="2">
        <v>3.7029999999999998</v>
      </c>
      <c r="EP2170" s="2">
        <v>3.71</v>
      </c>
      <c r="EQ2170" s="2">
        <v>3.71</v>
      </c>
      <c r="ER2170" s="2">
        <v>3.87</v>
      </c>
      <c r="ES2170" s="2">
        <v>4.03</v>
      </c>
      <c r="ET2170" s="2">
        <v>4.0949999999999998</v>
      </c>
      <c r="EU2170" s="2">
        <v>3.9870000000000001</v>
      </c>
      <c r="EV2170" s="2">
        <v>3.855</v>
      </c>
      <c r="EW2170" s="2">
        <v>3.6549999999999998</v>
      </c>
      <c r="EX2170" s="2">
        <v>3.65</v>
      </c>
      <c r="EY2170" s="2">
        <v>3.6829999999999998</v>
      </c>
      <c r="EZ2170" s="2">
        <v>3.7370000000000001</v>
      </c>
      <c r="FA2170" s="2">
        <v>3.7709999999999999</v>
      </c>
      <c r="FB2170" s="2">
        <v>3.74</v>
      </c>
      <c r="FC2170" s="2">
        <v>3.7450000000000001</v>
      </c>
      <c r="FD2170" s="2">
        <v>3.9</v>
      </c>
      <c r="FE2170" s="2">
        <v>4.0549999999999997</v>
      </c>
      <c r="FF2170" s="2">
        <v>4.1349999999999998</v>
      </c>
      <c r="FG2170" s="2">
        <v>4.0270000000000001</v>
      </c>
      <c r="FH2170" s="2">
        <v>3.895</v>
      </c>
      <c r="FI2170" s="2">
        <v>3.6949999999999998</v>
      </c>
      <c r="FJ2170" s="2">
        <v>3.69</v>
      </c>
      <c r="FK2170" s="2">
        <v>3.7229999999999999</v>
      </c>
      <c r="FL2170" s="2">
        <v>3.7770000000000001</v>
      </c>
      <c r="FM2170" s="2">
        <v>3.8109999999999999</v>
      </c>
      <c r="FN2170" s="2">
        <v>3.78</v>
      </c>
      <c r="FO2170" s="2">
        <v>3.7850000000000001</v>
      </c>
      <c r="FP2170" s="2">
        <v>3.94</v>
      </c>
      <c r="FQ2170" s="2">
        <v>4.0949999999999998</v>
      </c>
      <c r="FR2170" s="2">
        <v>4.18</v>
      </c>
      <c r="FS2170" s="2">
        <v>4.0720000000000001</v>
      </c>
      <c r="FT2170" s="2">
        <v>3.94</v>
      </c>
      <c r="FU2170" s="2">
        <v>3.74</v>
      </c>
      <c r="FV2170" s="2">
        <v>3.7349999999999999</v>
      </c>
      <c r="FW2170" s="2">
        <v>3.7679999999999998</v>
      </c>
      <c r="FX2170" s="2">
        <v>3.8220000000000001</v>
      </c>
      <c r="FY2170" s="2">
        <v>3.8559999999999999</v>
      </c>
      <c r="FZ2170" s="2">
        <v>3.8250000000000002</v>
      </c>
      <c r="GA2170" s="2">
        <v>3.83</v>
      </c>
      <c r="GB2170" s="2">
        <v>3.9849999999999999</v>
      </c>
      <c r="GC2170" s="2">
        <v>4.1399999999999997</v>
      </c>
      <c r="GD2170" s="2">
        <v>4.2300000000000004</v>
      </c>
      <c r="GE2170" s="2">
        <v>4.1219999999999999</v>
      </c>
      <c r="GF2170" s="2">
        <v>3.99</v>
      </c>
      <c r="GG2170" s="2">
        <v>3.79</v>
      </c>
      <c r="GH2170" s="2">
        <v>3.7850000000000001</v>
      </c>
      <c r="GI2170" s="2">
        <v>3.8180000000000001</v>
      </c>
      <c r="GJ2170" s="2">
        <v>3.8719999999999999</v>
      </c>
      <c r="GK2170" s="2">
        <v>3.9060000000000001</v>
      </c>
      <c r="GL2170" s="2"/>
      <c r="GM2170" s="2"/>
      <c r="GN2170" s="2"/>
      <c r="GO2170" s="2"/>
      <c r="GP2170" s="2"/>
      <c r="GQ2170" s="2"/>
    </row>
    <row r="2171" spans="1:199" customFormat="1" hidden="1" x14ac:dyDescent="0.2">
      <c r="A2171">
        <f t="shared" si="514"/>
        <v>3</v>
      </c>
      <c r="B2171">
        <f t="shared" si="515"/>
        <v>8</v>
      </c>
      <c r="C2171" s="1">
        <v>37118</v>
      </c>
      <c r="D2171">
        <f t="shared" si="516"/>
        <v>8</v>
      </c>
      <c r="E2171">
        <f t="shared" si="517"/>
        <v>2001</v>
      </c>
      <c r="F2171" s="17">
        <f t="shared" si="519"/>
        <v>0.46699999999999964</v>
      </c>
      <c r="G2171" s="16">
        <f t="shared" si="507"/>
        <v>4.5416666666666217E-2</v>
      </c>
      <c r="H2171" s="16">
        <f t="shared" si="508"/>
        <v>3.4416666666666984E-2</v>
      </c>
      <c r="I2171" s="16">
        <f t="shared" si="509"/>
        <v>7.9833333333333201E-2</v>
      </c>
      <c r="J2171" s="7">
        <f>VLOOKUP(C2171,'Nymex hist.'!A:B,2,0)</f>
        <v>3.468</v>
      </c>
      <c r="K2171" s="11">
        <f t="shared" si="518"/>
        <v>3.488</v>
      </c>
      <c r="L2171" s="11">
        <f t="shared" si="520"/>
        <v>3.9549999999999996</v>
      </c>
      <c r="M2171" s="9">
        <f t="shared" si="510"/>
        <v>3.8979166666666671</v>
      </c>
      <c r="N2171" s="9">
        <f t="shared" si="511"/>
        <v>3.9433333333333334</v>
      </c>
      <c r="O2171" s="9">
        <f t="shared" si="512"/>
        <v>3.9777500000000003</v>
      </c>
      <c r="P2171" s="9">
        <f t="shared" si="513"/>
        <v>4.0077500000000006</v>
      </c>
      <c r="Q2171" s="9"/>
      <c r="R2171" s="8">
        <v>37118</v>
      </c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3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>
        <v>3.468</v>
      </c>
      <c r="DS2171" s="2">
        <v>3.508</v>
      </c>
      <c r="DT2171" s="2">
        <v>3.7530000000000001</v>
      </c>
      <c r="DU2171" s="2">
        <v>3.9929999999999999</v>
      </c>
      <c r="DV2171" s="2">
        <v>4.1079999999999997</v>
      </c>
      <c r="DW2171" s="2">
        <v>4.0229999999999997</v>
      </c>
      <c r="DX2171" s="2">
        <v>3.8980000000000001</v>
      </c>
      <c r="DY2171" s="2">
        <v>3.73</v>
      </c>
      <c r="DZ2171" s="2">
        <v>3.7349999999999999</v>
      </c>
      <c r="EA2171" s="2">
        <v>3.7679999999999998</v>
      </c>
      <c r="EB2171" s="2">
        <v>3.8069999999999999</v>
      </c>
      <c r="EC2171" s="2">
        <v>3.847</v>
      </c>
      <c r="ED2171" s="2">
        <v>3.8450000000000002</v>
      </c>
      <c r="EE2171" s="2">
        <v>3.8570000000000002</v>
      </c>
      <c r="EF2171" s="2">
        <v>4</v>
      </c>
      <c r="EG2171" s="2">
        <v>4.157</v>
      </c>
      <c r="EH2171" s="2">
        <v>4.2370000000000001</v>
      </c>
      <c r="EI2171" s="2">
        <v>4.125</v>
      </c>
      <c r="EJ2171" s="2">
        <v>4.01</v>
      </c>
      <c r="EK2171" s="2">
        <v>3.77</v>
      </c>
      <c r="EL2171" s="2">
        <v>3.7650000000000001</v>
      </c>
      <c r="EM2171" s="2">
        <v>3.79</v>
      </c>
      <c r="EN2171" s="2">
        <v>3.8250000000000002</v>
      </c>
      <c r="EO2171" s="2">
        <v>3.8580000000000001</v>
      </c>
      <c r="EP2171" s="2">
        <v>3.8650000000000002</v>
      </c>
      <c r="EQ2171" s="2">
        <v>3.8650000000000002</v>
      </c>
      <c r="ER2171" s="2">
        <v>4.0250000000000004</v>
      </c>
      <c r="ES2171" s="2">
        <v>4.1849999999999996</v>
      </c>
      <c r="ET2171" s="2">
        <v>4.25</v>
      </c>
      <c r="EU2171" s="2">
        <v>4.1420000000000003</v>
      </c>
      <c r="EV2171" s="2">
        <v>4.01</v>
      </c>
      <c r="EW2171" s="2">
        <v>3.81</v>
      </c>
      <c r="EX2171" s="2">
        <v>3.8050000000000002</v>
      </c>
      <c r="EY2171" s="2">
        <v>3.8380000000000001</v>
      </c>
      <c r="EZ2171" s="2">
        <v>3.8919999999999999</v>
      </c>
      <c r="FA2171" s="2">
        <v>3.9260000000000002</v>
      </c>
      <c r="FB2171" s="2">
        <v>3.895</v>
      </c>
      <c r="FC2171" s="2">
        <v>3.9</v>
      </c>
      <c r="FD2171" s="2">
        <v>4.0549999999999997</v>
      </c>
      <c r="FE2171" s="2">
        <v>4.21</v>
      </c>
      <c r="FF2171" s="2">
        <v>4.28</v>
      </c>
      <c r="FG2171" s="2">
        <v>4.1719999999999997</v>
      </c>
      <c r="FH2171" s="2">
        <v>4.04</v>
      </c>
      <c r="FI2171" s="2">
        <v>3.84</v>
      </c>
      <c r="FJ2171" s="2">
        <v>3.835</v>
      </c>
      <c r="FK2171" s="2">
        <v>3.8679999999999999</v>
      </c>
      <c r="FL2171" s="2">
        <v>3.9220000000000002</v>
      </c>
      <c r="FM2171" s="2">
        <v>3.956</v>
      </c>
      <c r="FN2171" s="2">
        <v>3.9249999999999998</v>
      </c>
      <c r="FO2171" s="2">
        <v>3.93</v>
      </c>
      <c r="FP2171" s="2">
        <v>4.085</v>
      </c>
      <c r="FQ2171" s="2">
        <v>4.24</v>
      </c>
      <c r="FR2171" s="2">
        <v>4.32</v>
      </c>
      <c r="FS2171" s="2">
        <v>4.2119999999999997</v>
      </c>
      <c r="FT2171" s="2">
        <v>4.08</v>
      </c>
      <c r="FU2171" s="2">
        <v>3.88</v>
      </c>
      <c r="FV2171" s="2">
        <v>3.875</v>
      </c>
      <c r="FW2171" s="2">
        <v>3.9079999999999999</v>
      </c>
      <c r="FX2171" s="2">
        <v>3.9620000000000002</v>
      </c>
      <c r="FY2171" s="2">
        <v>3.996</v>
      </c>
      <c r="FZ2171" s="2">
        <v>3.9649999999999999</v>
      </c>
      <c r="GA2171" s="2">
        <v>3.97</v>
      </c>
      <c r="GB2171" s="2">
        <v>4.125</v>
      </c>
      <c r="GC2171" s="2">
        <v>4.28</v>
      </c>
      <c r="GD2171" s="2">
        <v>4.3650000000000002</v>
      </c>
      <c r="GE2171" s="2">
        <v>4.2569999999999997</v>
      </c>
      <c r="GF2171" s="2">
        <v>4.125</v>
      </c>
      <c r="GG2171" s="2">
        <v>3.9249999999999998</v>
      </c>
      <c r="GH2171" s="2">
        <v>3.92</v>
      </c>
      <c r="GI2171" s="2">
        <v>3.9529999999999998</v>
      </c>
      <c r="GJ2171" s="2">
        <v>4.0069999999999997</v>
      </c>
      <c r="GK2171" s="2">
        <v>4.0410000000000004</v>
      </c>
      <c r="GL2171" s="2"/>
      <c r="GM2171" s="2"/>
      <c r="GN2171" s="2"/>
      <c r="GO2171" s="2"/>
      <c r="GP2171" s="2"/>
      <c r="GQ2171" s="2"/>
    </row>
    <row r="2172" spans="1:199" x14ac:dyDescent="0.2">
      <c r="A2172" s="36">
        <f t="shared" si="514"/>
        <v>4</v>
      </c>
      <c r="B2172" s="36">
        <f t="shared" si="515"/>
        <v>8</v>
      </c>
      <c r="C2172" s="1">
        <v>37119</v>
      </c>
      <c r="D2172">
        <f t="shared" si="516"/>
        <v>8</v>
      </c>
      <c r="E2172">
        <f t="shared" si="517"/>
        <v>2001</v>
      </c>
      <c r="F2172" s="21">
        <f t="shared" si="519"/>
        <v>0.49019999999999975</v>
      </c>
      <c r="G2172" s="21">
        <f t="shared" si="507"/>
        <v>7.7083333333333837E-2</v>
      </c>
      <c r="H2172" s="21">
        <f t="shared" si="508"/>
        <v>3.9416666666666433E-2</v>
      </c>
      <c r="I2172" s="21">
        <f t="shared" si="509"/>
        <v>0.11650000000000027</v>
      </c>
      <c r="J2172" s="23">
        <f>VLOOKUP(C2172,'Nymex hist.'!A:B,2,0)</f>
        <v>3.367</v>
      </c>
      <c r="K2172" s="23">
        <f t="shared" si="518"/>
        <v>3.391</v>
      </c>
      <c r="L2172" s="23">
        <f t="shared" si="520"/>
        <v>3.8811999999999998</v>
      </c>
      <c r="M2172" s="23">
        <f t="shared" si="510"/>
        <v>3.8439166666666669</v>
      </c>
      <c r="N2172" s="23">
        <f t="shared" si="511"/>
        <v>3.9210000000000007</v>
      </c>
      <c r="O2172" s="23">
        <f t="shared" si="512"/>
        <v>3.9604166666666671</v>
      </c>
      <c r="P2172" s="23">
        <f t="shared" si="513"/>
        <v>3.9904166666666661</v>
      </c>
      <c r="R2172" s="30">
        <v>37119</v>
      </c>
      <c r="S2172" s="32"/>
      <c r="T2172" s="32"/>
      <c r="U2172" s="32"/>
      <c r="V2172" s="32"/>
      <c r="W2172" s="32"/>
      <c r="X2172" s="32"/>
      <c r="Y2172" s="32"/>
      <c r="Z2172" s="32"/>
      <c r="AA2172" s="32"/>
      <c r="AB2172" s="32"/>
      <c r="AC2172" s="32"/>
      <c r="AD2172" s="32"/>
      <c r="AE2172" s="32"/>
      <c r="AF2172" s="32"/>
      <c r="AG2172" s="32"/>
      <c r="AH2172" s="32"/>
      <c r="AI2172" s="32"/>
      <c r="AJ2172" s="34"/>
      <c r="AK2172" s="32"/>
      <c r="AL2172" s="32"/>
      <c r="AM2172" s="32"/>
      <c r="AN2172" s="32"/>
      <c r="AO2172" s="32"/>
      <c r="AP2172" s="32"/>
      <c r="AQ2172" s="32"/>
      <c r="AR2172" s="32"/>
      <c r="AS2172" s="32"/>
      <c r="AT2172" s="32"/>
      <c r="AU2172" s="32"/>
      <c r="AV2172" s="32"/>
      <c r="AW2172" s="32"/>
      <c r="AX2172" s="32"/>
      <c r="AY2172" s="32"/>
      <c r="AZ2172" s="32"/>
      <c r="BA2172" s="32"/>
      <c r="BB2172" s="32"/>
      <c r="BC2172" s="32"/>
      <c r="BD2172" s="32"/>
      <c r="BE2172" s="32"/>
      <c r="BF2172" s="32"/>
      <c r="BG2172" s="32"/>
      <c r="BH2172" s="32"/>
      <c r="BI2172" s="32"/>
      <c r="BJ2172" s="32"/>
      <c r="BK2172" s="32"/>
      <c r="BL2172" s="32"/>
      <c r="BM2172" s="32"/>
      <c r="BN2172" s="32"/>
      <c r="BO2172" s="32"/>
      <c r="BP2172" s="32"/>
      <c r="BQ2172" s="32"/>
      <c r="BR2172" s="32"/>
      <c r="BS2172" s="32"/>
      <c r="BT2172" s="32"/>
      <c r="BU2172" s="32"/>
      <c r="BV2172" s="32"/>
      <c r="BW2172" s="32"/>
      <c r="BX2172" s="32"/>
      <c r="BY2172" s="32"/>
      <c r="BZ2172" s="32"/>
      <c r="CA2172" s="32"/>
      <c r="CB2172" s="32"/>
      <c r="CC2172" s="32"/>
      <c r="CD2172" s="32"/>
      <c r="CE2172" s="32"/>
      <c r="CF2172" s="32"/>
      <c r="CG2172" s="32"/>
      <c r="CH2172" s="32"/>
      <c r="CI2172" s="32"/>
      <c r="CJ2172" s="32"/>
      <c r="CK2172" s="32"/>
      <c r="CL2172" s="32"/>
      <c r="CM2172" s="32"/>
      <c r="CN2172" s="32"/>
      <c r="CO2172" s="32"/>
      <c r="CP2172" s="32"/>
      <c r="CQ2172" s="32"/>
      <c r="CR2172" s="32"/>
      <c r="CS2172" s="32"/>
      <c r="CT2172" s="32"/>
      <c r="CU2172" s="32"/>
      <c r="CV2172" s="32"/>
      <c r="CW2172" s="32"/>
      <c r="CX2172" s="32"/>
      <c r="CY2172" s="32"/>
      <c r="CZ2172" s="32"/>
      <c r="DA2172" s="32"/>
      <c r="DB2172" s="32"/>
      <c r="DC2172" s="32"/>
      <c r="DD2172" s="32"/>
      <c r="DE2172" s="32"/>
      <c r="DF2172" s="32"/>
      <c r="DG2172" s="32"/>
      <c r="DH2172" s="32"/>
      <c r="DI2172" s="32"/>
      <c r="DJ2172" s="32"/>
      <c r="DK2172" s="32"/>
      <c r="DL2172" s="32"/>
      <c r="DM2172" s="32"/>
      <c r="DN2172" s="32"/>
      <c r="DO2172" s="32"/>
      <c r="DP2172" s="32"/>
      <c r="DQ2172" s="32"/>
      <c r="DR2172" s="32">
        <v>3.367</v>
      </c>
      <c r="DS2172" s="32">
        <v>3.415</v>
      </c>
      <c r="DT2172" s="32">
        <v>3.665</v>
      </c>
      <c r="DU2172" s="32">
        <v>3.9180000000000001</v>
      </c>
      <c r="DV2172" s="32">
        <v>4.0380000000000003</v>
      </c>
      <c r="DW2172" s="32">
        <v>3.9550000000000001</v>
      </c>
      <c r="DX2172" s="32">
        <v>3.83</v>
      </c>
      <c r="DY2172" s="32">
        <v>3.6749999999999998</v>
      </c>
      <c r="DZ2172" s="32">
        <v>3.68</v>
      </c>
      <c r="EA2172" s="32">
        <v>3.7149999999999999</v>
      </c>
      <c r="EB2172" s="32">
        <v>3.76</v>
      </c>
      <c r="EC2172" s="32">
        <v>3.8</v>
      </c>
      <c r="ED2172" s="32">
        <v>3.798</v>
      </c>
      <c r="EE2172" s="32">
        <v>3.81</v>
      </c>
      <c r="EF2172" s="32">
        <v>3.9529999999999998</v>
      </c>
      <c r="EG2172" s="32">
        <v>4.1130000000000004</v>
      </c>
      <c r="EH2172" s="32">
        <v>4.1980000000000004</v>
      </c>
      <c r="EI2172" s="32">
        <v>4.0860000000000003</v>
      </c>
      <c r="EJ2172" s="32">
        <v>3.9710000000000001</v>
      </c>
      <c r="EK2172" s="32">
        <v>3.7410000000000001</v>
      </c>
      <c r="EL2172" s="32">
        <v>3.7410000000000001</v>
      </c>
      <c r="EM2172" s="32">
        <v>3.7709999999999999</v>
      </c>
      <c r="EN2172" s="32">
        <v>3.8159999999999998</v>
      </c>
      <c r="EO2172" s="32">
        <v>3.8439999999999999</v>
      </c>
      <c r="EP2172" s="32">
        <v>3.851</v>
      </c>
      <c r="EQ2172" s="32">
        <v>3.851</v>
      </c>
      <c r="ER2172" s="32">
        <v>4.0110000000000001</v>
      </c>
      <c r="ES2172" s="32">
        <v>4.1710000000000003</v>
      </c>
      <c r="ET2172" s="32">
        <v>4.2309999999999999</v>
      </c>
      <c r="EU2172" s="32">
        <v>4.1230000000000002</v>
      </c>
      <c r="EV2172" s="32">
        <v>3.9910000000000001</v>
      </c>
      <c r="EW2172" s="32">
        <v>3.7909999999999999</v>
      </c>
      <c r="EX2172" s="32">
        <v>3.786</v>
      </c>
      <c r="EY2172" s="32">
        <v>3.819</v>
      </c>
      <c r="EZ2172" s="32">
        <v>3.8730000000000002</v>
      </c>
      <c r="FA2172" s="32">
        <v>3.907</v>
      </c>
      <c r="FB2172" s="32">
        <v>3.8809999999999998</v>
      </c>
      <c r="FC2172" s="32">
        <v>3.8860000000000001</v>
      </c>
      <c r="FD2172" s="32">
        <v>4.0410000000000004</v>
      </c>
      <c r="FE2172" s="32">
        <v>4.1959999999999997</v>
      </c>
      <c r="FF2172" s="32">
        <v>4.2610000000000001</v>
      </c>
      <c r="FG2172" s="32">
        <v>4.1529999999999996</v>
      </c>
      <c r="FH2172" s="32">
        <v>4.0209999999999999</v>
      </c>
      <c r="FI2172" s="32">
        <v>3.8210000000000002</v>
      </c>
      <c r="FJ2172" s="32">
        <v>3.8159999999999998</v>
      </c>
      <c r="FK2172" s="32">
        <v>3.8490000000000002</v>
      </c>
      <c r="FL2172" s="32">
        <v>3.903</v>
      </c>
      <c r="FM2172" s="32">
        <v>3.9369999999999998</v>
      </c>
      <c r="FN2172" s="32">
        <v>3.911</v>
      </c>
      <c r="FO2172" s="32">
        <v>3.9159999999999999</v>
      </c>
      <c r="FP2172" s="32">
        <v>4.0709999999999997</v>
      </c>
      <c r="FQ2172" s="32">
        <v>4.226</v>
      </c>
      <c r="FR2172" s="32">
        <v>4.3010000000000002</v>
      </c>
      <c r="FS2172" s="32">
        <v>4.1929999999999996</v>
      </c>
      <c r="FT2172" s="32">
        <v>4.0609999999999999</v>
      </c>
      <c r="FU2172" s="32">
        <v>3.8610000000000002</v>
      </c>
      <c r="FV2172" s="32">
        <v>3.8559999999999999</v>
      </c>
      <c r="FW2172" s="32">
        <v>3.8889999999999998</v>
      </c>
      <c r="FX2172" s="32">
        <v>3.9430000000000001</v>
      </c>
      <c r="FY2172" s="32">
        <v>3.9769999999999999</v>
      </c>
      <c r="FZ2172" s="32">
        <v>3.9510000000000001</v>
      </c>
      <c r="GA2172" s="32">
        <v>3.956</v>
      </c>
      <c r="GB2172" s="32">
        <v>4.1109999999999998</v>
      </c>
      <c r="GC2172" s="32">
        <v>4.266</v>
      </c>
      <c r="GD2172" s="32">
        <v>4.3460000000000001</v>
      </c>
      <c r="GE2172" s="32">
        <v>4.2380000000000004</v>
      </c>
      <c r="GF2172" s="32">
        <v>4.1059999999999999</v>
      </c>
      <c r="GG2172" s="32">
        <v>3.9060000000000001</v>
      </c>
      <c r="GH2172" s="32">
        <v>3.9009999999999998</v>
      </c>
      <c r="GI2172" s="32">
        <v>3.9340000000000002</v>
      </c>
      <c r="GJ2172" s="32">
        <v>3.988</v>
      </c>
      <c r="GK2172" s="32">
        <v>4.0220000000000002</v>
      </c>
      <c r="GL2172" s="32"/>
      <c r="GM2172" s="32"/>
      <c r="GN2172" s="32"/>
      <c r="GO2172" s="32"/>
      <c r="GP2172" s="32"/>
      <c r="GQ2172" s="32"/>
    </row>
    <row r="2173" spans="1:199" customFormat="1" hidden="1" x14ac:dyDescent="0.2">
      <c r="A2173">
        <f t="shared" si="514"/>
        <v>5</v>
      </c>
      <c r="B2173">
        <f t="shared" si="515"/>
        <v>8</v>
      </c>
      <c r="C2173" s="1">
        <v>37120</v>
      </c>
      <c r="D2173">
        <f t="shared" si="516"/>
        <v>8</v>
      </c>
      <c r="E2173">
        <f t="shared" si="517"/>
        <v>2001</v>
      </c>
      <c r="F2173" s="17">
        <f t="shared" si="519"/>
        <v>0.49829999999999952</v>
      </c>
      <c r="G2173" s="16">
        <f t="shared" si="507"/>
        <v>7.6416666666666799E-2</v>
      </c>
      <c r="H2173" s="16">
        <f t="shared" si="508"/>
        <v>3.8750000000001172E-2</v>
      </c>
      <c r="I2173" s="16">
        <f t="shared" si="509"/>
        <v>0.11516666666666797</v>
      </c>
      <c r="J2173" s="7">
        <f>VLOOKUP(C2173,'Nymex hist.'!A:B,2,0)</f>
        <v>3.3029999999999999</v>
      </c>
      <c r="K2173" s="11">
        <f t="shared" si="518"/>
        <v>3.3185000000000002</v>
      </c>
      <c r="L2173" s="11">
        <f t="shared" si="520"/>
        <v>3.8167999999999997</v>
      </c>
      <c r="M2173" s="9">
        <f t="shared" si="510"/>
        <v>3.7845833333333325</v>
      </c>
      <c r="N2173" s="9">
        <f t="shared" si="511"/>
        <v>3.8609999999999993</v>
      </c>
      <c r="O2173" s="9">
        <f t="shared" si="512"/>
        <v>3.8997500000000005</v>
      </c>
      <c r="P2173" s="9">
        <f t="shared" si="513"/>
        <v>3.9297500000000007</v>
      </c>
      <c r="Q2173" s="9"/>
      <c r="R2173" s="8">
        <v>37120</v>
      </c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3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>
        <v>3.3029999999999999</v>
      </c>
      <c r="DS2173" s="2">
        <v>3.3340000000000001</v>
      </c>
      <c r="DT2173" s="2">
        <v>3.5870000000000002</v>
      </c>
      <c r="DU2173" s="2">
        <v>3.8490000000000002</v>
      </c>
      <c r="DV2173" s="2">
        <v>3.9809999999999999</v>
      </c>
      <c r="DW2173" s="2">
        <v>3.8959999999999999</v>
      </c>
      <c r="DX2173" s="2">
        <v>3.7709999999999999</v>
      </c>
      <c r="DY2173" s="2">
        <v>3.6160000000000001</v>
      </c>
      <c r="DZ2173" s="2">
        <v>3.621</v>
      </c>
      <c r="EA2173" s="2">
        <v>3.6560000000000001</v>
      </c>
      <c r="EB2173" s="2">
        <v>3.7</v>
      </c>
      <c r="EC2173" s="2">
        <v>3.74</v>
      </c>
      <c r="ED2173" s="2">
        <v>3.738</v>
      </c>
      <c r="EE2173" s="2">
        <v>3.75</v>
      </c>
      <c r="EF2173" s="2">
        <v>3.8929999999999998</v>
      </c>
      <c r="EG2173" s="2">
        <v>4.0529999999999999</v>
      </c>
      <c r="EH2173" s="2">
        <v>4.1379999999999999</v>
      </c>
      <c r="EI2173" s="2">
        <v>4.0259999999999998</v>
      </c>
      <c r="EJ2173" s="2">
        <v>3.911</v>
      </c>
      <c r="EK2173" s="2">
        <v>3.681</v>
      </c>
      <c r="EL2173" s="2">
        <v>3.681</v>
      </c>
      <c r="EM2173" s="2">
        <v>3.7109999999999999</v>
      </c>
      <c r="EN2173" s="2">
        <v>3.7559999999999998</v>
      </c>
      <c r="EO2173" s="2">
        <v>3.7839999999999998</v>
      </c>
      <c r="EP2173" s="2">
        <v>3.7909999999999999</v>
      </c>
      <c r="EQ2173" s="2">
        <v>3.7909999999999999</v>
      </c>
      <c r="ER2173" s="2">
        <v>3.9510000000000001</v>
      </c>
      <c r="ES2173" s="2">
        <v>4.1109999999999998</v>
      </c>
      <c r="ET2173" s="2">
        <v>4.1710000000000003</v>
      </c>
      <c r="EU2173" s="2">
        <v>4.0629999999999997</v>
      </c>
      <c r="EV2173" s="2">
        <v>3.931</v>
      </c>
      <c r="EW2173" s="2">
        <v>3.7309999999999999</v>
      </c>
      <c r="EX2173" s="2">
        <v>3.726</v>
      </c>
      <c r="EY2173" s="2">
        <v>3.7589999999999999</v>
      </c>
      <c r="EZ2173" s="2">
        <v>3.8090000000000002</v>
      </c>
      <c r="FA2173" s="2">
        <v>3.843</v>
      </c>
      <c r="FB2173" s="2">
        <v>3.8210000000000002</v>
      </c>
      <c r="FC2173" s="2">
        <v>3.8260000000000001</v>
      </c>
      <c r="FD2173" s="2">
        <v>3.9809999999999999</v>
      </c>
      <c r="FE2173" s="2">
        <v>4.1360000000000001</v>
      </c>
      <c r="FF2173" s="2">
        <v>4.2009999999999996</v>
      </c>
      <c r="FG2173" s="2">
        <v>4.093</v>
      </c>
      <c r="FH2173" s="2">
        <v>3.9609999999999999</v>
      </c>
      <c r="FI2173" s="2">
        <v>3.7610000000000001</v>
      </c>
      <c r="FJ2173" s="2">
        <v>3.7559999999999998</v>
      </c>
      <c r="FK2173" s="2">
        <v>3.7890000000000001</v>
      </c>
      <c r="FL2173" s="2">
        <v>3.839</v>
      </c>
      <c r="FM2173" s="2">
        <v>3.8730000000000002</v>
      </c>
      <c r="FN2173" s="2">
        <v>3.851</v>
      </c>
      <c r="FO2173" s="2">
        <v>3.8559999999999999</v>
      </c>
      <c r="FP2173" s="2">
        <v>4.0110000000000001</v>
      </c>
      <c r="FQ2173" s="2">
        <v>4.1660000000000004</v>
      </c>
      <c r="FR2173" s="2">
        <v>4.2409999999999997</v>
      </c>
      <c r="FS2173" s="2">
        <v>4.133</v>
      </c>
      <c r="FT2173" s="2">
        <v>4.0010000000000003</v>
      </c>
      <c r="FU2173" s="2">
        <v>3.8010000000000002</v>
      </c>
      <c r="FV2173" s="2">
        <v>3.7959999999999998</v>
      </c>
      <c r="FW2173" s="2">
        <v>3.8290000000000002</v>
      </c>
      <c r="FX2173" s="2">
        <v>3.879</v>
      </c>
      <c r="FY2173" s="2">
        <v>3.9129999999999998</v>
      </c>
      <c r="FZ2173" s="2">
        <v>3.891</v>
      </c>
      <c r="GA2173" s="2">
        <v>3.8959999999999999</v>
      </c>
      <c r="GB2173" s="2">
        <v>4.0510000000000002</v>
      </c>
      <c r="GC2173" s="2">
        <v>4.2060000000000004</v>
      </c>
      <c r="GD2173" s="2">
        <v>4.2859999999999996</v>
      </c>
      <c r="GE2173" s="2">
        <v>4.1779999999999999</v>
      </c>
      <c r="GF2173" s="2">
        <v>4.0460000000000003</v>
      </c>
      <c r="GG2173" s="2">
        <v>3.8460000000000001</v>
      </c>
      <c r="GH2173" s="2">
        <v>3.8410000000000002</v>
      </c>
      <c r="GI2173" s="2">
        <v>3.8740000000000001</v>
      </c>
      <c r="GJ2173" s="2">
        <v>3.9239999999999999</v>
      </c>
      <c r="GK2173" s="2">
        <v>3.9580000000000002</v>
      </c>
      <c r="GL2173" s="2"/>
      <c r="GM2173" s="2"/>
      <c r="GN2173" s="2"/>
      <c r="GO2173" s="2"/>
      <c r="GP2173" s="2"/>
      <c r="GQ2173" s="2"/>
    </row>
    <row r="2174" spans="1:199" customFormat="1" hidden="1" x14ac:dyDescent="0.2">
      <c r="A2174">
        <f t="shared" si="514"/>
        <v>1</v>
      </c>
      <c r="B2174">
        <f t="shared" si="515"/>
        <v>8</v>
      </c>
      <c r="C2174" s="1">
        <v>37123</v>
      </c>
      <c r="D2174">
        <f t="shared" si="516"/>
        <v>8</v>
      </c>
      <c r="E2174">
        <f t="shared" si="517"/>
        <v>2001</v>
      </c>
      <c r="F2174" s="17">
        <f t="shared" si="519"/>
        <v>0.50229999999999952</v>
      </c>
      <c r="G2174" s="16">
        <f t="shared" si="507"/>
        <v>9.5000000000000195E-2</v>
      </c>
      <c r="H2174" s="16">
        <f t="shared" si="508"/>
        <v>4.4249999999999012E-2</v>
      </c>
      <c r="I2174" s="16">
        <f t="shared" si="509"/>
        <v>0.13924999999999921</v>
      </c>
      <c r="J2174" s="7">
        <f>VLOOKUP(C2174,'Nymex hist.'!A:B,2,0)</f>
        <v>3.1869999999999998</v>
      </c>
      <c r="K2174" s="11">
        <f t="shared" si="518"/>
        <v>3.2015000000000002</v>
      </c>
      <c r="L2174" s="11">
        <f t="shared" si="520"/>
        <v>3.7037999999999998</v>
      </c>
      <c r="M2174" s="9">
        <f t="shared" si="510"/>
        <v>3.6848333333333336</v>
      </c>
      <c r="N2174" s="9">
        <f t="shared" si="511"/>
        <v>3.7798333333333338</v>
      </c>
      <c r="O2174" s="9">
        <f t="shared" si="512"/>
        <v>3.8240833333333328</v>
      </c>
      <c r="P2174" s="9">
        <f t="shared" si="513"/>
        <v>3.8590833333333343</v>
      </c>
      <c r="Q2174" s="9"/>
      <c r="R2174" s="8">
        <v>37123</v>
      </c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3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>
        <v>3.1869999999999998</v>
      </c>
      <c r="DS2174" s="2">
        <v>3.2160000000000002</v>
      </c>
      <c r="DT2174" s="2">
        <v>3.4689999999999999</v>
      </c>
      <c r="DU2174" s="2">
        <v>3.734</v>
      </c>
      <c r="DV2174" s="2">
        <v>3.8679999999999999</v>
      </c>
      <c r="DW2174" s="2">
        <v>3.7850000000000001</v>
      </c>
      <c r="DX2174" s="2">
        <v>3.6629999999999998</v>
      </c>
      <c r="DY2174" s="2">
        <v>3.5150000000000001</v>
      </c>
      <c r="DZ2174" s="2">
        <v>3.5230000000000001</v>
      </c>
      <c r="EA2174" s="2">
        <v>3.5579999999999998</v>
      </c>
      <c r="EB2174" s="2">
        <v>3.6019999999999999</v>
      </c>
      <c r="EC2174" s="2">
        <v>3.6459999999999999</v>
      </c>
      <c r="ED2174" s="2">
        <v>3.6440000000000001</v>
      </c>
      <c r="EE2174" s="2">
        <v>3.6560000000000001</v>
      </c>
      <c r="EF2174" s="2">
        <v>3.7989999999999999</v>
      </c>
      <c r="EG2174" s="2">
        <v>3.9590000000000001</v>
      </c>
      <c r="EH2174" s="2">
        <v>4.0490000000000004</v>
      </c>
      <c r="EI2174" s="2">
        <v>3.9390000000000001</v>
      </c>
      <c r="EJ2174" s="2">
        <v>3.82</v>
      </c>
      <c r="EK2174" s="2">
        <v>3.605</v>
      </c>
      <c r="EL2174" s="2">
        <v>3.6</v>
      </c>
      <c r="EM2174" s="2">
        <v>3.6349999999999998</v>
      </c>
      <c r="EN2174" s="2">
        <v>3.677</v>
      </c>
      <c r="EO2174" s="2">
        <v>3.7050000000000001</v>
      </c>
      <c r="EP2174" s="2">
        <v>3.7120000000000002</v>
      </c>
      <c r="EQ2174" s="2">
        <v>3.7120000000000002</v>
      </c>
      <c r="ER2174" s="2">
        <v>3.8719999999999999</v>
      </c>
      <c r="ES2174" s="2">
        <v>4.032</v>
      </c>
      <c r="ET2174" s="2">
        <v>4.0919999999999996</v>
      </c>
      <c r="EU2174" s="2">
        <v>3.984</v>
      </c>
      <c r="EV2174" s="2">
        <v>3.8519999999999999</v>
      </c>
      <c r="EW2174" s="2">
        <v>3.6520000000000001</v>
      </c>
      <c r="EX2174" s="2">
        <v>3.6469999999999998</v>
      </c>
      <c r="EY2174" s="2">
        <v>3.68</v>
      </c>
      <c r="EZ2174" s="2">
        <v>3.73</v>
      </c>
      <c r="FA2174" s="2">
        <v>3.7639999999999998</v>
      </c>
      <c r="FB2174" s="2">
        <v>3.7519999999999998</v>
      </c>
      <c r="FC2174" s="2">
        <v>3.7570000000000001</v>
      </c>
      <c r="FD2174" s="2">
        <v>3.9119999999999999</v>
      </c>
      <c r="FE2174" s="2">
        <v>4.0670000000000002</v>
      </c>
      <c r="FF2174" s="2">
        <v>4.1269999999999998</v>
      </c>
      <c r="FG2174" s="2">
        <v>4.0190000000000001</v>
      </c>
      <c r="FH2174" s="2">
        <v>3.887</v>
      </c>
      <c r="FI2174" s="2">
        <v>3.6869999999999998</v>
      </c>
      <c r="FJ2174" s="2">
        <v>3.6819999999999999</v>
      </c>
      <c r="FK2174" s="2">
        <v>3.7149999999999999</v>
      </c>
      <c r="FL2174" s="2">
        <v>3.7650000000000001</v>
      </c>
      <c r="FM2174" s="2">
        <v>3.7989999999999999</v>
      </c>
      <c r="FN2174" s="2">
        <v>3.7869999999999999</v>
      </c>
      <c r="FO2174" s="2">
        <v>3.7919999999999998</v>
      </c>
      <c r="FP2174" s="2">
        <v>3.9470000000000001</v>
      </c>
      <c r="FQ2174" s="2">
        <v>4.1020000000000003</v>
      </c>
      <c r="FR2174" s="2">
        <v>4.1669999999999998</v>
      </c>
      <c r="FS2174" s="2">
        <v>4.0590000000000002</v>
      </c>
      <c r="FT2174" s="2">
        <v>3.927</v>
      </c>
      <c r="FU2174" s="2">
        <v>3.7269999999999999</v>
      </c>
      <c r="FV2174" s="2">
        <v>3.722</v>
      </c>
      <c r="FW2174" s="2">
        <v>3.7549999999999999</v>
      </c>
      <c r="FX2174" s="2">
        <v>3.8050000000000002</v>
      </c>
      <c r="FY2174" s="2">
        <v>3.839</v>
      </c>
      <c r="FZ2174" s="2">
        <v>3.827</v>
      </c>
      <c r="GA2174" s="2">
        <v>3.8319999999999999</v>
      </c>
      <c r="GB2174" s="2">
        <v>3.9870000000000001</v>
      </c>
      <c r="GC2174" s="2">
        <v>4.1420000000000003</v>
      </c>
      <c r="GD2174" s="2">
        <v>4.2119999999999997</v>
      </c>
      <c r="GE2174" s="2">
        <v>4.1040000000000001</v>
      </c>
      <c r="GF2174" s="2">
        <v>3.972</v>
      </c>
      <c r="GG2174" s="2">
        <v>3.7719999999999998</v>
      </c>
      <c r="GH2174" s="2">
        <v>3.7669999999999999</v>
      </c>
      <c r="GI2174" s="2">
        <v>3.8</v>
      </c>
      <c r="GJ2174" s="2">
        <v>3.85</v>
      </c>
      <c r="GK2174" s="2">
        <v>3.8839999999999999</v>
      </c>
      <c r="GL2174" s="2"/>
      <c r="GM2174" s="2"/>
      <c r="GN2174" s="2"/>
      <c r="GO2174" s="2"/>
      <c r="GP2174" s="2"/>
      <c r="GQ2174" s="2"/>
    </row>
    <row r="2175" spans="1:199" customFormat="1" hidden="1" x14ac:dyDescent="0.2">
      <c r="A2175">
        <f t="shared" si="514"/>
        <v>2</v>
      </c>
      <c r="B2175">
        <f t="shared" si="515"/>
        <v>8</v>
      </c>
      <c r="C2175" s="1">
        <v>37124</v>
      </c>
      <c r="D2175">
        <f t="shared" si="516"/>
        <v>8</v>
      </c>
      <c r="E2175">
        <f t="shared" si="517"/>
        <v>2001</v>
      </c>
      <c r="F2175" s="17">
        <f t="shared" si="519"/>
        <v>0.50669999999999993</v>
      </c>
      <c r="G2175" s="16">
        <f t="shared" si="507"/>
        <v>8.9249999999999829E-2</v>
      </c>
      <c r="H2175" s="16">
        <f t="shared" si="508"/>
        <v>4.550000000000054E-2</v>
      </c>
      <c r="I2175" s="16">
        <f t="shared" si="509"/>
        <v>0.13475000000000037</v>
      </c>
      <c r="J2175" s="7">
        <f>VLOOKUP(C2175,'Nymex hist.'!A:B,2,0)</f>
        <v>3.1659999999999999</v>
      </c>
      <c r="K2175" s="11">
        <f t="shared" ref="K2175:K2202" si="521">AVERAGE(DM2175:DS2175)</f>
        <v>3.1784999999999997</v>
      </c>
      <c r="L2175" s="11">
        <f t="shared" si="520"/>
        <v>3.6851999999999996</v>
      </c>
      <c r="M2175" s="9">
        <f t="shared" si="510"/>
        <v>3.6729166666666662</v>
      </c>
      <c r="N2175" s="9">
        <f t="shared" si="511"/>
        <v>3.762166666666666</v>
      </c>
      <c r="O2175" s="9">
        <f t="shared" si="512"/>
        <v>3.8076666666666665</v>
      </c>
      <c r="P2175" s="9">
        <f t="shared" si="513"/>
        <v>3.8476666666666666</v>
      </c>
      <c r="Q2175" s="9"/>
      <c r="R2175" s="8">
        <v>37124</v>
      </c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3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>
        <v>3.1659999999999999</v>
      </c>
      <c r="DS2175" s="2">
        <v>3.1909999999999998</v>
      </c>
      <c r="DT2175" s="2">
        <v>3.4409999999999998</v>
      </c>
      <c r="DU2175" s="2">
        <v>3.7149999999999999</v>
      </c>
      <c r="DV2175" s="2">
        <v>3.8519999999999999</v>
      </c>
      <c r="DW2175" s="2">
        <v>3.7690000000000001</v>
      </c>
      <c r="DX2175" s="2">
        <v>3.649</v>
      </c>
      <c r="DY2175" s="2">
        <v>3.504</v>
      </c>
      <c r="DZ2175" s="2">
        <v>3.5139999999999998</v>
      </c>
      <c r="EA2175" s="2">
        <v>3.552</v>
      </c>
      <c r="EB2175" s="2">
        <v>3.593</v>
      </c>
      <c r="EC2175" s="2">
        <v>3.6360000000000001</v>
      </c>
      <c r="ED2175" s="2">
        <v>3.6309999999999998</v>
      </c>
      <c r="EE2175" s="2">
        <v>3.6429999999999998</v>
      </c>
      <c r="EF2175" s="2">
        <v>3.786</v>
      </c>
      <c r="EG2175" s="2">
        <v>3.9460000000000002</v>
      </c>
      <c r="EH2175" s="2">
        <v>4.0279999999999996</v>
      </c>
      <c r="EI2175" s="2">
        <v>3.9180000000000001</v>
      </c>
      <c r="EJ2175" s="2">
        <v>3.7989999999999999</v>
      </c>
      <c r="EK2175" s="2">
        <v>3.589</v>
      </c>
      <c r="EL2175" s="2">
        <v>3.5840000000000001</v>
      </c>
      <c r="EM2175" s="2">
        <v>3.6190000000000002</v>
      </c>
      <c r="EN2175" s="2">
        <v>3.661</v>
      </c>
      <c r="EO2175" s="2">
        <v>3.6890000000000001</v>
      </c>
      <c r="EP2175" s="2">
        <v>3.6960000000000002</v>
      </c>
      <c r="EQ2175" s="2">
        <v>3.6960000000000002</v>
      </c>
      <c r="ER2175" s="2">
        <v>3.851</v>
      </c>
      <c r="ES2175" s="2">
        <v>4.016</v>
      </c>
      <c r="ET2175" s="2">
        <v>4.0759999999999996</v>
      </c>
      <c r="EU2175" s="2">
        <v>3.968</v>
      </c>
      <c r="EV2175" s="2">
        <v>3.8359999999999999</v>
      </c>
      <c r="EW2175" s="2">
        <v>3.6360000000000001</v>
      </c>
      <c r="EX2175" s="2">
        <v>3.6309999999999998</v>
      </c>
      <c r="EY2175" s="2">
        <v>3.6640000000000001</v>
      </c>
      <c r="EZ2175" s="2">
        <v>3.714</v>
      </c>
      <c r="FA2175" s="2">
        <v>3.7480000000000002</v>
      </c>
      <c r="FB2175" s="2">
        <v>3.7360000000000002</v>
      </c>
      <c r="FC2175" s="2">
        <v>3.7410000000000001</v>
      </c>
      <c r="FD2175" s="2">
        <v>3.891</v>
      </c>
      <c r="FE2175" s="2">
        <v>4.0510000000000002</v>
      </c>
      <c r="FF2175" s="2">
        <v>4.1159999999999997</v>
      </c>
      <c r="FG2175" s="2">
        <v>4.008</v>
      </c>
      <c r="FH2175" s="2">
        <v>3.8759999999999999</v>
      </c>
      <c r="FI2175" s="2">
        <v>3.6760000000000002</v>
      </c>
      <c r="FJ2175" s="2">
        <v>3.6709999999999998</v>
      </c>
      <c r="FK2175" s="2">
        <v>3.7040000000000002</v>
      </c>
      <c r="FL2175" s="2">
        <v>3.754</v>
      </c>
      <c r="FM2175" s="2">
        <v>3.7879999999999998</v>
      </c>
      <c r="FN2175" s="2">
        <v>3.7759999999999998</v>
      </c>
      <c r="FO2175" s="2">
        <v>3.7810000000000001</v>
      </c>
      <c r="FP2175" s="2">
        <v>3.931</v>
      </c>
      <c r="FQ2175" s="2">
        <v>4.0910000000000002</v>
      </c>
      <c r="FR2175" s="2">
        <v>4.1609999999999996</v>
      </c>
      <c r="FS2175" s="2">
        <v>4.0529999999999999</v>
      </c>
      <c r="FT2175" s="2">
        <v>3.9209999999999998</v>
      </c>
      <c r="FU2175" s="2">
        <v>3.7210000000000001</v>
      </c>
      <c r="FV2175" s="2">
        <v>3.7160000000000002</v>
      </c>
      <c r="FW2175" s="2">
        <v>3.7490000000000001</v>
      </c>
      <c r="FX2175" s="2">
        <v>3.7989999999999999</v>
      </c>
      <c r="FY2175" s="2">
        <v>3.8330000000000002</v>
      </c>
      <c r="FZ2175" s="2">
        <v>3.8210000000000002</v>
      </c>
      <c r="GA2175" s="2">
        <v>3.8260000000000001</v>
      </c>
      <c r="GB2175" s="2">
        <v>3.976</v>
      </c>
      <c r="GC2175" s="2">
        <v>4.1360000000000001</v>
      </c>
      <c r="GD2175" s="2">
        <v>4.2110000000000003</v>
      </c>
      <c r="GE2175" s="2">
        <v>4.1029999999999998</v>
      </c>
      <c r="GF2175" s="2">
        <v>3.9710000000000001</v>
      </c>
      <c r="GG2175" s="2">
        <v>3.7709999999999999</v>
      </c>
      <c r="GH2175" s="2">
        <v>3.766</v>
      </c>
      <c r="GI2175" s="2">
        <v>3.7989999999999999</v>
      </c>
      <c r="GJ2175" s="2">
        <v>3.8490000000000002</v>
      </c>
      <c r="GK2175" s="2">
        <v>3.883</v>
      </c>
      <c r="GL2175" s="2"/>
      <c r="GM2175" s="2"/>
      <c r="GN2175" s="2"/>
      <c r="GO2175" s="2"/>
      <c r="GP2175" s="2"/>
      <c r="GQ2175" s="2"/>
    </row>
    <row r="2176" spans="1:199" customFormat="1" hidden="1" x14ac:dyDescent="0.2">
      <c r="A2176">
        <f t="shared" si="514"/>
        <v>3</v>
      </c>
      <c r="B2176">
        <f t="shared" si="515"/>
        <v>8</v>
      </c>
      <c r="C2176" s="1">
        <v>37125</v>
      </c>
      <c r="D2176">
        <f t="shared" si="516"/>
        <v>8</v>
      </c>
      <c r="E2176">
        <f t="shared" si="517"/>
        <v>2001</v>
      </c>
      <c r="F2176" s="17">
        <f t="shared" si="519"/>
        <v>0.57559999999999967</v>
      </c>
      <c r="G2176" s="16">
        <f t="shared" si="507"/>
        <v>0.13925000000000143</v>
      </c>
      <c r="H2176" s="16">
        <f t="shared" si="508"/>
        <v>4.7249999999999126E-2</v>
      </c>
      <c r="I2176" s="16">
        <f t="shared" si="509"/>
        <v>0.18650000000000055</v>
      </c>
      <c r="J2176" s="7">
        <f>VLOOKUP(C2176,'Nymex hist.'!A:B,2,0)</f>
        <v>2.8479999999999999</v>
      </c>
      <c r="K2176" s="11">
        <f t="shared" si="521"/>
        <v>2.8620000000000001</v>
      </c>
      <c r="L2176" s="11">
        <f t="shared" si="520"/>
        <v>3.4375999999999998</v>
      </c>
      <c r="M2176" s="9">
        <f t="shared" si="510"/>
        <v>3.4749166666666658</v>
      </c>
      <c r="N2176" s="9">
        <f t="shared" si="511"/>
        <v>3.6141666666666672</v>
      </c>
      <c r="O2176" s="9">
        <f t="shared" si="512"/>
        <v>3.6614166666666663</v>
      </c>
      <c r="P2176" s="9">
        <f t="shared" si="513"/>
        <v>3.7064166666666671</v>
      </c>
      <c r="Q2176" s="9"/>
      <c r="R2176" s="8">
        <v>37125</v>
      </c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3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>
        <v>2.8479999999999999</v>
      </c>
      <c r="DS2176" s="2">
        <v>2.8759999999999999</v>
      </c>
      <c r="DT2176" s="2">
        <v>3.1509999999999998</v>
      </c>
      <c r="DU2176" s="2">
        <v>3.4540000000000002</v>
      </c>
      <c r="DV2176" s="2">
        <v>3.6040000000000001</v>
      </c>
      <c r="DW2176" s="2">
        <v>3.5419999999999998</v>
      </c>
      <c r="DX2176" s="2">
        <v>3.4369999999999998</v>
      </c>
      <c r="DY2176" s="2">
        <v>3.3119999999999998</v>
      </c>
      <c r="DZ2176" s="2">
        <v>3.3220000000000001</v>
      </c>
      <c r="EA2176" s="2">
        <v>3.36</v>
      </c>
      <c r="EB2176" s="2">
        <v>3.4020000000000001</v>
      </c>
      <c r="EC2176" s="2">
        <v>3.4470000000000001</v>
      </c>
      <c r="ED2176" s="2">
        <v>3.4420000000000002</v>
      </c>
      <c r="EE2176" s="2">
        <v>3.4510000000000001</v>
      </c>
      <c r="EF2176" s="2">
        <v>3.605</v>
      </c>
      <c r="EG2176" s="2">
        <v>3.7749999999999999</v>
      </c>
      <c r="EH2176" s="2">
        <v>3.8650000000000002</v>
      </c>
      <c r="EI2176" s="2">
        <v>3.7549999999999999</v>
      </c>
      <c r="EJ2176" s="2">
        <v>3.645</v>
      </c>
      <c r="EK2176" s="2">
        <v>3.4449999999999998</v>
      </c>
      <c r="EL2176" s="2">
        <v>3.44</v>
      </c>
      <c r="EM2176" s="2">
        <v>3.4750000000000001</v>
      </c>
      <c r="EN2176" s="2">
        <v>3.5169999999999999</v>
      </c>
      <c r="EO2176" s="2">
        <v>3.5449999999999999</v>
      </c>
      <c r="EP2176" s="2">
        <v>3.552</v>
      </c>
      <c r="EQ2176" s="2">
        <v>3.552</v>
      </c>
      <c r="ER2176" s="2">
        <v>3.7069999999999999</v>
      </c>
      <c r="ES2176" s="2">
        <v>3.8719999999999999</v>
      </c>
      <c r="ET2176" s="2">
        <v>3.9319999999999999</v>
      </c>
      <c r="EU2176" s="2">
        <v>3.82</v>
      </c>
      <c r="EV2176" s="2">
        <v>3.6880000000000002</v>
      </c>
      <c r="EW2176" s="2">
        <v>3.488</v>
      </c>
      <c r="EX2176" s="2">
        <v>3.484</v>
      </c>
      <c r="EY2176" s="2">
        <v>3.516</v>
      </c>
      <c r="EZ2176" s="2">
        <v>3.5659999999999998</v>
      </c>
      <c r="FA2176" s="2">
        <v>3.6</v>
      </c>
      <c r="FB2176" s="2">
        <v>3.5920000000000001</v>
      </c>
      <c r="FC2176" s="2">
        <v>3.597</v>
      </c>
      <c r="FD2176" s="2">
        <v>3.7469999999999999</v>
      </c>
      <c r="FE2176" s="2">
        <v>3.907</v>
      </c>
      <c r="FF2176" s="2">
        <v>3.9769999999999999</v>
      </c>
      <c r="FG2176" s="2">
        <v>3.8650000000000002</v>
      </c>
      <c r="FH2176" s="2">
        <v>3.7330000000000001</v>
      </c>
      <c r="FI2176" s="2">
        <v>3.5329999999999999</v>
      </c>
      <c r="FJ2176" s="2">
        <v>3.5289999999999999</v>
      </c>
      <c r="FK2176" s="2">
        <v>3.5609999999999999</v>
      </c>
      <c r="FL2176" s="2">
        <v>3.6110000000000002</v>
      </c>
      <c r="FM2176" s="2">
        <v>3.645</v>
      </c>
      <c r="FN2176" s="2">
        <v>3.637</v>
      </c>
      <c r="FO2176" s="2">
        <v>3.6419999999999999</v>
      </c>
      <c r="FP2176" s="2">
        <v>3.7919999999999998</v>
      </c>
      <c r="FQ2176" s="2">
        <v>3.952</v>
      </c>
      <c r="FR2176" s="2">
        <v>4.0270000000000001</v>
      </c>
      <c r="FS2176" s="2">
        <v>3.915</v>
      </c>
      <c r="FT2176" s="2">
        <v>3.7829999999999999</v>
      </c>
      <c r="FU2176" s="2">
        <v>3.5830000000000002</v>
      </c>
      <c r="FV2176" s="2">
        <v>3.5790000000000002</v>
      </c>
      <c r="FW2176" s="2">
        <v>3.6110000000000002</v>
      </c>
      <c r="FX2176" s="2">
        <v>3.661</v>
      </c>
      <c r="FY2176" s="2">
        <v>3.6949999999999998</v>
      </c>
      <c r="FZ2176" s="2">
        <v>3.6869999999999998</v>
      </c>
      <c r="GA2176" s="2">
        <v>3.6920000000000002</v>
      </c>
      <c r="GB2176" s="2">
        <v>3.8420000000000001</v>
      </c>
      <c r="GC2176" s="2">
        <v>4.0019999999999998</v>
      </c>
      <c r="GD2176" s="2">
        <v>4.0819999999999999</v>
      </c>
      <c r="GE2176" s="2">
        <v>3.97</v>
      </c>
      <c r="GF2176" s="2">
        <v>3.8380000000000001</v>
      </c>
      <c r="GG2176" s="2">
        <v>3.6379999999999999</v>
      </c>
      <c r="GH2176" s="2">
        <v>3.6339999999999999</v>
      </c>
      <c r="GI2176" s="2">
        <v>3.6659999999999999</v>
      </c>
      <c r="GJ2176" s="2">
        <v>3.7160000000000002</v>
      </c>
      <c r="GK2176" s="2">
        <v>3.75</v>
      </c>
      <c r="GL2176" s="2"/>
      <c r="GM2176" s="2"/>
      <c r="GN2176" s="2"/>
      <c r="GO2176" s="2"/>
      <c r="GP2176" s="2"/>
      <c r="GQ2176" s="2"/>
    </row>
    <row r="2177" spans="1:199" x14ac:dyDescent="0.2">
      <c r="A2177" s="36">
        <f t="shared" si="514"/>
        <v>4</v>
      </c>
      <c r="B2177" s="36">
        <f t="shared" si="515"/>
        <v>8</v>
      </c>
      <c r="C2177" s="1">
        <v>37126</v>
      </c>
      <c r="D2177">
        <f t="shared" si="516"/>
        <v>8</v>
      </c>
      <c r="E2177">
        <f t="shared" si="517"/>
        <v>2001</v>
      </c>
      <c r="F2177" s="21">
        <f t="shared" si="519"/>
        <v>0.5651000000000006</v>
      </c>
      <c r="G2177" s="21">
        <f t="shared" si="507"/>
        <v>0.15216666666666656</v>
      </c>
      <c r="H2177" s="21">
        <f t="shared" si="508"/>
        <v>4.7666666666666302E-2</v>
      </c>
      <c r="I2177" s="21">
        <f t="shared" si="509"/>
        <v>0.19983333333333286</v>
      </c>
      <c r="J2177" s="23">
        <f>VLOOKUP(C2177,'Nymex hist.'!A:B,2,0)</f>
        <v>2.8109999999999999</v>
      </c>
      <c r="K2177" s="23">
        <f t="shared" si="521"/>
        <v>2.8194999999999997</v>
      </c>
      <c r="L2177" s="23">
        <f t="shared" si="520"/>
        <v>3.3846000000000003</v>
      </c>
      <c r="M2177" s="23">
        <f t="shared" si="510"/>
        <v>3.4615833333333335</v>
      </c>
      <c r="N2177" s="23">
        <f t="shared" si="511"/>
        <v>3.61375</v>
      </c>
      <c r="O2177" s="23">
        <f t="shared" si="512"/>
        <v>3.6614166666666663</v>
      </c>
      <c r="P2177" s="23">
        <f t="shared" si="513"/>
        <v>3.7114166666666661</v>
      </c>
      <c r="R2177" s="30">
        <v>37126</v>
      </c>
      <c r="S2177" s="32"/>
      <c r="T2177" s="32"/>
      <c r="U2177" s="32"/>
      <c r="V2177" s="32"/>
      <c r="W2177" s="32"/>
      <c r="X2177" s="32"/>
      <c r="Y2177" s="32"/>
      <c r="Z2177" s="32"/>
      <c r="AA2177" s="32"/>
      <c r="AB2177" s="32"/>
      <c r="AC2177" s="32"/>
      <c r="AD2177" s="32"/>
      <c r="AE2177" s="32"/>
      <c r="AF2177" s="32"/>
      <c r="AG2177" s="32"/>
      <c r="AH2177" s="32"/>
      <c r="AI2177" s="32"/>
      <c r="AJ2177" s="34"/>
      <c r="AK2177" s="32"/>
      <c r="AL2177" s="32"/>
      <c r="AM2177" s="32"/>
      <c r="AN2177" s="32"/>
      <c r="AO2177" s="32"/>
      <c r="AP2177" s="32"/>
      <c r="AQ2177" s="32"/>
      <c r="AR2177" s="32"/>
      <c r="AS2177" s="32"/>
      <c r="AT2177" s="32"/>
      <c r="AU2177" s="32"/>
      <c r="AV2177" s="32"/>
      <c r="AW2177" s="32"/>
      <c r="AX2177" s="32"/>
      <c r="AY2177" s="32"/>
      <c r="AZ2177" s="32"/>
      <c r="BA2177" s="32"/>
      <c r="BB2177" s="32"/>
      <c r="BC2177" s="32"/>
      <c r="BD2177" s="32"/>
      <c r="BE2177" s="32"/>
      <c r="BF2177" s="32"/>
      <c r="BG2177" s="32"/>
      <c r="BH2177" s="32"/>
      <c r="BI2177" s="32"/>
      <c r="BJ2177" s="32"/>
      <c r="BK2177" s="32"/>
      <c r="BL2177" s="32"/>
      <c r="BM2177" s="32"/>
      <c r="BN2177" s="32"/>
      <c r="BO2177" s="32"/>
      <c r="BP2177" s="32"/>
      <c r="BQ2177" s="32"/>
      <c r="BR2177" s="32"/>
      <c r="BS2177" s="32"/>
      <c r="BT2177" s="32"/>
      <c r="BU2177" s="32"/>
      <c r="BV2177" s="32"/>
      <c r="BW2177" s="32"/>
      <c r="BX2177" s="32"/>
      <c r="BY2177" s="32"/>
      <c r="BZ2177" s="32"/>
      <c r="CA2177" s="32"/>
      <c r="CB2177" s="32"/>
      <c r="CC2177" s="32"/>
      <c r="CD2177" s="32"/>
      <c r="CE2177" s="32"/>
      <c r="CF2177" s="32"/>
      <c r="CG2177" s="32"/>
      <c r="CH2177" s="32"/>
      <c r="CI2177" s="32"/>
      <c r="CJ2177" s="32"/>
      <c r="CK2177" s="32"/>
      <c r="CL2177" s="32"/>
      <c r="CM2177" s="32"/>
      <c r="CN2177" s="32"/>
      <c r="CO2177" s="32"/>
      <c r="CP2177" s="32"/>
      <c r="CQ2177" s="32"/>
      <c r="CR2177" s="32"/>
      <c r="CS2177" s="32"/>
      <c r="CT2177" s="32"/>
      <c r="CU2177" s="32"/>
      <c r="CV2177" s="32"/>
      <c r="CW2177" s="32"/>
      <c r="CX2177" s="32"/>
      <c r="CY2177" s="32"/>
      <c r="CZ2177" s="32"/>
      <c r="DA2177" s="32"/>
      <c r="DB2177" s="32"/>
      <c r="DC2177" s="32"/>
      <c r="DD2177" s="32"/>
      <c r="DE2177" s="32"/>
      <c r="DF2177" s="32"/>
      <c r="DG2177" s="32"/>
      <c r="DH2177" s="32"/>
      <c r="DI2177" s="32"/>
      <c r="DJ2177" s="32"/>
      <c r="DK2177" s="32"/>
      <c r="DL2177" s="32"/>
      <c r="DM2177" s="32"/>
      <c r="DN2177" s="32"/>
      <c r="DO2177" s="32"/>
      <c r="DP2177" s="32"/>
      <c r="DQ2177" s="32"/>
      <c r="DR2177" s="32">
        <v>2.8109999999999999</v>
      </c>
      <c r="DS2177" s="32">
        <v>2.8279999999999998</v>
      </c>
      <c r="DT2177" s="32">
        <v>3.0920000000000001</v>
      </c>
      <c r="DU2177" s="32">
        <v>3.3959999999999999</v>
      </c>
      <c r="DV2177" s="32">
        <v>3.5409999999999999</v>
      </c>
      <c r="DW2177" s="32">
        <v>3.4929999999999999</v>
      </c>
      <c r="DX2177" s="32">
        <v>3.4009999999999998</v>
      </c>
      <c r="DY2177" s="32">
        <v>3.3010000000000002</v>
      </c>
      <c r="DZ2177" s="32">
        <v>3.3159999999999998</v>
      </c>
      <c r="EA2177" s="32">
        <v>3.355</v>
      </c>
      <c r="EB2177" s="32">
        <v>3.4</v>
      </c>
      <c r="EC2177" s="32">
        <v>3.4460000000000002</v>
      </c>
      <c r="ED2177" s="32">
        <v>3.4409999999999998</v>
      </c>
      <c r="EE2177" s="32">
        <v>3.4550000000000001</v>
      </c>
      <c r="EF2177" s="32">
        <v>3.61</v>
      </c>
      <c r="EG2177" s="32">
        <v>3.78</v>
      </c>
      <c r="EH2177" s="32">
        <v>3.87</v>
      </c>
      <c r="EI2177" s="32">
        <v>3.7549999999999999</v>
      </c>
      <c r="EJ2177" s="32">
        <v>3.6349999999999998</v>
      </c>
      <c r="EK2177" s="32">
        <v>3.4449999999999998</v>
      </c>
      <c r="EL2177" s="32">
        <v>3.44</v>
      </c>
      <c r="EM2177" s="32">
        <v>3.4750000000000001</v>
      </c>
      <c r="EN2177" s="32">
        <v>3.5169999999999999</v>
      </c>
      <c r="EO2177" s="32">
        <v>3.5449999999999999</v>
      </c>
      <c r="EP2177" s="32">
        <v>3.552</v>
      </c>
      <c r="EQ2177" s="32">
        <v>3.552</v>
      </c>
      <c r="ER2177" s="32">
        <v>3.7069999999999999</v>
      </c>
      <c r="ES2177" s="32">
        <v>3.8719999999999999</v>
      </c>
      <c r="ET2177" s="32">
        <v>3.9319999999999999</v>
      </c>
      <c r="EU2177" s="32">
        <v>3.82</v>
      </c>
      <c r="EV2177" s="32">
        <v>3.6880000000000002</v>
      </c>
      <c r="EW2177" s="32">
        <v>3.488</v>
      </c>
      <c r="EX2177" s="32">
        <v>3.484</v>
      </c>
      <c r="EY2177" s="32">
        <v>3.516</v>
      </c>
      <c r="EZ2177" s="32">
        <v>3.5659999999999998</v>
      </c>
      <c r="FA2177" s="32">
        <v>3.6</v>
      </c>
      <c r="FB2177" s="32">
        <v>3.5920000000000001</v>
      </c>
      <c r="FC2177" s="32">
        <v>3.597</v>
      </c>
      <c r="FD2177" s="32">
        <v>3.7469999999999999</v>
      </c>
      <c r="FE2177" s="32">
        <v>3.907</v>
      </c>
      <c r="FF2177" s="32">
        <v>3.9820000000000002</v>
      </c>
      <c r="FG2177" s="32">
        <v>3.87</v>
      </c>
      <c r="FH2177" s="32">
        <v>3.738</v>
      </c>
      <c r="FI2177" s="32">
        <v>3.5379999999999998</v>
      </c>
      <c r="FJ2177" s="32">
        <v>3.5339999999999998</v>
      </c>
      <c r="FK2177" s="32">
        <v>3.5659999999999998</v>
      </c>
      <c r="FL2177" s="32">
        <v>3.6160000000000001</v>
      </c>
      <c r="FM2177" s="32">
        <v>3.65</v>
      </c>
      <c r="FN2177" s="32">
        <v>3.6419999999999999</v>
      </c>
      <c r="FO2177" s="32">
        <v>3.6469999999999998</v>
      </c>
      <c r="FP2177" s="32">
        <v>3.7970000000000002</v>
      </c>
      <c r="FQ2177" s="32">
        <v>3.9569999999999999</v>
      </c>
      <c r="FR2177" s="32">
        <v>4.0369999999999999</v>
      </c>
      <c r="FS2177" s="32">
        <v>3.9249999999999998</v>
      </c>
      <c r="FT2177" s="32">
        <v>3.7930000000000001</v>
      </c>
      <c r="FU2177" s="32">
        <v>3.593</v>
      </c>
      <c r="FV2177" s="32">
        <v>3.589</v>
      </c>
      <c r="FW2177" s="32">
        <v>3.621</v>
      </c>
      <c r="FX2177" s="32">
        <v>3.6709999999999998</v>
      </c>
      <c r="FY2177" s="32">
        <v>3.7050000000000001</v>
      </c>
      <c r="FZ2177" s="32">
        <v>3.6970000000000001</v>
      </c>
      <c r="GA2177" s="32">
        <v>3.702</v>
      </c>
      <c r="GB2177" s="32">
        <v>3.8519999999999999</v>
      </c>
      <c r="GC2177" s="32">
        <v>4.0119999999999996</v>
      </c>
      <c r="GD2177" s="32">
        <v>4.0970000000000004</v>
      </c>
      <c r="GE2177" s="32">
        <v>3.9849999999999999</v>
      </c>
      <c r="GF2177" s="32">
        <v>3.8530000000000002</v>
      </c>
      <c r="GG2177" s="32">
        <v>3.653</v>
      </c>
      <c r="GH2177" s="32">
        <v>3.649</v>
      </c>
      <c r="GI2177" s="32">
        <v>3.681</v>
      </c>
      <c r="GJ2177" s="32">
        <v>3.7309999999999999</v>
      </c>
      <c r="GK2177" s="32">
        <v>3.7650000000000001</v>
      </c>
      <c r="GL2177" s="32"/>
      <c r="GM2177" s="32"/>
      <c r="GN2177" s="32"/>
      <c r="GO2177" s="32"/>
      <c r="GP2177" s="32"/>
      <c r="GQ2177" s="32"/>
    </row>
    <row r="2178" spans="1:199" customFormat="1" hidden="1" x14ac:dyDescent="0.2">
      <c r="A2178">
        <f t="shared" si="514"/>
        <v>5</v>
      </c>
      <c r="B2178">
        <f t="shared" si="515"/>
        <v>8</v>
      </c>
      <c r="C2178" s="1">
        <v>37127</v>
      </c>
      <c r="D2178">
        <f t="shared" si="516"/>
        <v>8</v>
      </c>
      <c r="E2178">
        <f t="shared" si="517"/>
        <v>2001</v>
      </c>
      <c r="F2178" s="17">
        <f t="shared" si="519"/>
        <v>0.57519999999999971</v>
      </c>
      <c r="G2178" s="16">
        <f t="shared" si="507"/>
        <v>0.17541666666666611</v>
      </c>
      <c r="H2178" s="16">
        <f t="shared" si="508"/>
        <v>5.1166666666667027E-2</v>
      </c>
      <c r="I2178" s="16">
        <f t="shared" si="509"/>
        <v>0.22658333333333314</v>
      </c>
      <c r="J2178" s="7">
        <f>VLOOKUP(C2178,'Nymex hist.'!A:B,2,0)</f>
        <v>2.706</v>
      </c>
      <c r="K2178" s="11">
        <f t="shared" si="521"/>
        <v>2.7210000000000001</v>
      </c>
      <c r="L2178" s="11">
        <f t="shared" si="520"/>
        <v>3.2961999999999998</v>
      </c>
      <c r="M2178" s="9">
        <f t="shared" si="510"/>
        <v>3.4055833333333339</v>
      </c>
      <c r="N2178" s="9">
        <f t="shared" si="511"/>
        <v>3.581</v>
      </c>
      <c r="O2178" s="9">
        <f t="shared" si="512"/>
        <v>3.632166666666667</v>
      </c>
      <c r="P2178" s="9">
        <f t="shared" si="513"/>
        <v>3.6821666666666673</v>
      </c>
      <c r="Q2178" s="9"/>
      <c r="R2178" s="8">
        <v>37127</v>
      </c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3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>
        <v>2.706</v>
      </c>
      <c r="DS2178" s="2">
        <v>2.7360000000000002</v>
      </c>
      <c r="DT2178" s="2">
        <v>2.996</v>
      </c>
      <c r="DU2178" s="2">
        <v>3.3</v>
      </c>
      <c r="DV2178" s="2">
        <v>3.45</v>
      </c>
      <c r="DW2178" s="2">
        <v>3.41</v>
      </c>
      <c r="DX2178" s="2">
        <v>3.3250000000000002</v>
      </c>
      <c r="DY2178" s="2">
        <v>3.24</v>
      </c>
      <c r="DZ2178" s="2">
        <v>3.26</v>
      </c>
      <c r="EA2178" s="2">
        <v>3.3039999999999998</v>
      </c>
      <c r="EB2178" s="2">
        <v>3.3540000000000001</v>
      </c>
      <c r="EC2178" s="2">
        <v>3.399</v>
      </c>
      <c r="ED2178" s="2">
        <v>3.4</v>
      </c>
      <c r="EE2178" s="2">
        <v>3.415</v>
      </c>
      <c r="EF2178" s="2">
        <v>3.57</v>
      </c>
      <c r="EG2178" s="2">
        <v>3.74</v>
      </c>
      <c r="EH2178" s="2">
        <v>3.83</v>
      </c>
      <c r="EI2178" s="2">
        <v>3.7149999999999999</v>
      </c>
      <c r="EJ2178" s="2">
        <v>3.5960000000000001</v>
      </c>
      <c r="EK2178" s="2">
        <v>3.4060000000000001</v>
      </c>
      <c r="EL2178" s="2">
        <v>3.4079999999999999</v>
      </c>
      <c r="EM2178" s="2">
        <v>3.4430000000000001</v>
      </c>
      <c r="EN2178" s="2">
        <v>3.4849999999999999</v>
      </c>
      <c r="EO2178" s="2">
        <v>3.5129999999999999</v>
      </c>
      <c r="EP2178" s="2">
        <v>3.52</v>
      </c>
      <c r="EQ2178" s="2">
        <v>3.5270000000000001</v>
      </c>
      <c r="ER2178" s="2">
        <v>3.6819999999999999</v>
      </c>
      <c r="ES2178" s="2">
        <v>3.847</v>
      </c>
      <c r="ET2178" s="2">
        <v>3.9020000000000001</v>
      </c>
      <c r="EU2178" s="2">
        <v>3.7879999999999998</v>
      </c>
      <c r="EV2178" s="2">
        <v>3.6560000000000001</v>
      </c>
      <c r="EW2178" s="2">
        <v>3.4580000000000002</v>
      </c>
      <c r="EX2178" s="2">
        <v>3.4540000000000002</v>
      </c>
      <c r="EY2178" s="2">
        <v>3.4860000000000002</v>
      </c>
      <c r="EZ2178" s="2">
        <v>3.536</v>
      </c>
      <c r="FA2178" s="2">
        <v>3.57</v>
      </c>
      <c r="FB2178" s="2">
        <v>3.56</v>
      </c>
      <c r="FC2178" s="2">
        <v>3.5720000000000001</v>
      </c>
      <c r="FD2178" s="2">
        <v>3.722</v>
      </c>
      <c r="FE2178" s="2">
        <v>3.8820000000000001</v>
      </c>
      <c r="FF2178" s="2">
        <v>3.952</v>
      </c>
      <c r="FG2178" s="2">
        <v>3.8380000000000001</v>
      </c>
      <c r="FH2178" s="2">
        <v>3.706</v>
      </c>
      <c r="FI2178" s="2">
        <v>3.508</v>
      </c>
      <c r="FJ2178" s="2">
        <v>3.504</v>
      </c>
      <c r="FK2178" s="2">
        <v>3.536</v>
      </c>
      <c r="FL2178" s="2">
        <v>3.5859999999999999</v>
      </c>
      <c r="FM2178" s="2">
        <v>3.62</v>
      </c>
      <c r="FN2178" s="2">
        <v>3.61</v>
      </c>
      <c r="FO2178" s="2">
        <v>3.6219999999999999</v>
      </c>
      <c r="FP2178" s="2">
        <v>3.7719999999999998</v>
      </c>
      <c r="FQ2178" s="2">
        <v>3.9319999999999999</v>
      </c>
      <c r="FR2178" s="2">
        <v>4.0069999999999997</v>
      </c>
      <c r="FS2178" s="2">
        <v>3.8929999999999998</v>
      </c>
      <c r="FT2178" s="2">
        <v>3.7610000000000001</v>
      </c>
      <c r="FU2178" s="2">
        <v>3.5630000000000002</v>
      </c>
      <c r="FV2178" s="2">
        <v>3.5590000000000002</v>
      </c>
      <c r="FW2178" s="2">
        <v>3.5910000000000002</v>
      </c>
      <c r="FX2178" s="2">
        <v>3.641</v>
      </c>
      <c r="FY2178" s="2">
        <v>3.6749999999999998</v>
      </c>
      <c r="FZ2178" s="2">
        <v>3.665</v>
      </c>
      <c r="GA2178" s="2">
        <v>3.677</v>
      </c>
      <c r="GB2178" s="2">
        <v>3.827</v>
      </c>
      <c r="GC2178" s="2">
        <v>3.9870000000000001</v>
      </c>
      <c r="GD2178" s="2">
        <v>4.0670000000000002</v>
      </c>
      <c r="GE2178" s="2">
        <v>3.9529999999999998</v>
      </c>
      <c r="GF2178" s="2">
        <v>3.8210000000000002</v>
      </c>
      <c r="GG2178" s="2">
        <v>3.6230000000000002</v>
      </c>
      <c r="GH2178" s="2">
        <v>3.6190000000000002</v>
      </c>
      <c r="GI2178" s="2">
        <v>3.6509999999999998</v>
      </c>
      <c r="GJ2178" s="2">
        <v>3.7010000000000001</v>
      </c>
      <c r="GK2178" s="2">
        <v>3.7349999999999999</v>
      </c>
      <c r="GL2178" s="2"/>
      <c r="GM2178" s="2"/>
      <c r="GN2178" s="2"/>
      <c r="GO2178" s="2"/>
      <c r="GP2178" s="2"/>
      <c r="GQ2178" s="2"/>
    </row>
    <row r="2179" spans="1:199" customFormat="1" hidden="1" x14ac:dyDescent="0.2">
      <c r="A2179">
        <f t="shared" si="514"/>
        <v>1</v>
      </c>
      <c r="B2179">
        <f t="shared" si="515"/>
        <v>8</v>
      </c>
      <c r="C2179" s="1">
        <v>37130</v>
      </c>
      <c r="D2179">
        <f t="shared" si="516"/>
        <v>8</v>
      </c>
      <c r="E2179">
        <f t="shared" si="517"/>
        <v>2001</v>
      </c>
      <c r="F2179" s="17">
        <f t="shared" si="519"/>
        <v>0.57620000000000005</v>
      </c>
      <c r="G2179" s="16">
        <f t="shared" si="507"/>
        <v>0.1772500000000008</v>
      </c>
      <c r="H2179" s="16">
        <f t="shared" si="508"/>
        <v>5.0916666666665833E-2</v>
      </c>
      <c r="I2179" s="16">
        <f t="shared" si="509"/>
        <v>0.22816666666666663</v>
      </c>
      <c r="J2179" s="7">
        <f>VLOOKUP(C2179,'Nymex hist.'!A:B,2,0)</f>
        <v>2.544</v>
      </c>
      <c r="K2179" s="11">
        <f t="shared" si="521"/>
        <v>2.5629999999999997</v>
      </c>
      <c r="L2179" s="11">
        <f t="shared" si="520"/>
        <v>3.1391999999999998</v>
      </c>
      <c r="M2179" s="9">
        <f t="shared" si="510"/>
        <v>3.254</v>
      </c>
      <c r="N2179" s="9">
        <f t="shared" si="511"/>
        <v>3.4312500000000008</v>
      </c>
      <c r="O2179" s="9">
        <f t="shared" si="512"/>
        <v>3.4821666666666666</v>
      </c>
      <c r="P2179" s="9">
        <f t="shared" si="513"/>
        <v>3.5371666666666663</v>
      </c>
      <c r="Q2179" s="9"/>
      <c r="R2179" s="8">
        <v>37130</v>
      </c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3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>
        <v>2.544</v>
      </c>
      <c r="DS2179" s="2">
        <v>2.5819999999999999</v>
      </c>
      <c r="DT2179" s="2">
        <v>2.84</v>
      </c>
      <c r="DU2179" s="2">
        <v>3.14</v>
      </c>
      <c r="DV2179" s="2">
        <v>3.29</v>
      </c>
      <c r="DW2179" s="2">
        <v>3.2530000000000001</v>
      </c>
      <c r="DX2179" s="2">
        <v>3.173</v>
      </c>
      <c r="DY2179" s="2">
        <v>3.09</v>
      </c>
      <c r="DZ2179" s="2">
        <v>3.11</v>
      </c>
      <c r="EA2179" s="2">
        <v>3.1539999999999999</v>
      </c>
      <c r="EB2179" s="2">
        <v>3.2040000000000002</v>
      </c>
      <c r="EC2179" s="2">
        <v>3.2490000000000001</v>
      </c>
      <c r="ED2179" s="2">
        <v>3.25</v>
      </c>
      <c r="EE2179" s="2">
        <v>3.2650000000000001</v>
      </c>
      <c r="EF2179" s="2">
        <v>3.42</v>
      </c>
      <c r="EG2179" s="2">
        <v>3.59</v>
      </c>
      <c r="EH2179" s="2">
        <v>3.68</v>
      </c>
      <c r="EI2179" s="2">
        <v>3.5649999999999999</v>
      </c>
      <c r="EJ2179" s="2">
        <v>3.4460000000000002</v>
      </c>
      <c r="EK2179" s="2">
        <v>3.2559999999999998</v>
      </c>
      <c r="EL2179" s="2">
        <v>3.2610000000000001</v>
      </c>
      <c r="EM2179" s="2">
        <v>3.2930000000000001</v>
      </c>
      <c r="EN2179" s="2">
        <v>3.335</v>
      </c>
      <c r="EO2179" s="2">
        <v>3.363</v>
      </c>
      <c r="EP2179" s="2">
        <v>3.37</v>
      </c>
      <c r="EQ2179" s="2">
        <v>3.3769999999999998</v>
      </c>
      <c r="ER2179" s="2">
        <v>3.532</v>
      </c>
      <c r="ES2179" s="2">
        <v>3.6970000000000001</v>
      </c>
      <c r="ET2179" s="2">
        <v>3.7519999999999998</v>
      </c>
      <c r="EU2179" s="2">
        <v>3.6379999999999999</v>
      </c>
      <c r="EV2179" s="2">
        <v>3.5059999999999998</v>
      </c>
      <c r="EW2179" s="2">
        <v>3.3079999999999998</v>
      </c>
      <c r="EX2179" s="2">
        <v>3.3039999999999998</v>
      </c>
      <c r="EY2179" s="2">
        <v>3.3359999999999999</v>
      </c>
      <c r="EZ2179" s="2">
        <v>3.3860000000000001</v>
      </c>
      <c r="FA2179" s="2">
        <v>3.42</v>
      </c>
      <c r="FB2179" s="2">
        <v>3.41</v>
      </c>
      <c r="FC2179" s="2">
        <v>3.4220000000000002</v>
      </c>
      <c r="FD2179" s="2">
        <v>3.5720000000000001</v>
      </c>
      <c r="FE2179" s="2">
        <v>3.7320000000000002</v>
      </c>
      <c r="FF2179" s="2">
        <v>3.8069999999999999</v>
      </c>
      <c r="FG2179" s="2">
        <v>3.6930000000000001</v>
      </c>
      <c r="FH2179" s="2">
        <v>3.5609999999999999</v>
      </c>
      <c r="FI2179" s="2">
        <v>3.363</v>
      </c>
      <c r="FJ2179" s="2">
        <v>3.359</v>
      </c>
      <c r="FK2179" s="2">
        <v>3.391</v>
      </c>
      <c r="FL2179" s="2">
        <v>3.4409999999999998</v>
      </c>
      <c r="FM2179" s="2">
        <v>3.4750000000000001</v>
      </c>
      <c r="FN2179" s="2">
        <v>3.4649999999999999</v>
      </c>
      <c r="FO2179" s="2">
        <v>3.4769999999999999</v>
      </c>
      <c r="FP2179" s="2">
        <v>3.6269999999999998</v>
      </c>
      <c r="FQ2179" s="2">
        <v>3.7869999999999999</v>
      </c>
      <c r="FR2179" s="2">
        <v>3.867</v>
      </c>
      <c r="FS2179" s="2">
        <v>3.7530000000000001</v>
      </c>
      <c r="FT2179" s="2">
        <v>3.621</v>
      </c>
      <c r="FU2179" s="2">
        <v>3.423</v>
      </c>
      <c r="FV2179" s="2">
        <v>3.419</v>
      </c>
      <c r="FW2179" s="2">
        <v>3.4510000000000001</v>
      </c>
      <c r="FX2179" s="2">
        <v>3.5009999999999999</v>
      </c>
      <c r="FY2179" s="2">
        <v>3.5350000000000001</v>
      </c>
      <c r="FZ2179" s="2">
        <v>3.5249999999999999</v>
      </c>
      <c r="GA2179" s="2">
        <v>3.5369999999999999</v>
      </c>
      <c r="GB2179" s="2">
        <v>3.6869999999999998</v>
      </c>
      <c r="GC2179" s="2">
        <v>3.847</v>
      </c>
      <c r="GD2179" s="2">
        <v>3.9319999999999999</v>
      </c>
      <c r="GE2179" s="2">
        <v>3.8180000000000001</v>
      </c>
      <c r="GF2179" s="2">
        <v>3.6859999999999999</v>
      </c>
      <c r="GG2179" s="2">
        <v>3.488</v>
      </c>
      <c r="GH2179" s="2">
        <v>3.484</v>
      </c>
      <c r="GI2179" s="2">
        <v>3.516</v>
      </c>
      <c r="GJ2179" s="2">
        <v>3.5659999999999998</v>
      </c>
      <c r="GK2179" s="2">
        <v>3.6</v>
      </c>
      <c r="GL2179" s="2"/>
      <c r="GM2179" s="2"/>
      <c r="GN2179" s="2"/>
      <c r="GO2179" s="2"/>
      <c r="GP2179" s="2"/>
      <c r="GQ2179" s="2"/>
    </row>
    <row r="2180" spans="1:199" customFormat="1" hidden="1" x14ac:dyDescent="0.2">
      <c r="A2180">
        <f t="shared" si="514"/>
        <v>2</v>
      </c>
      <c r="B2180">
        <f t="shared" si="515"/>
        <v>8</v>
      </c>
      <c r="C2180" s="1">
        <v>37131</v>
      </c>
      <c r="D2180">
        <f t="shared" si="516"/>
        <v>8</v>
      </c>
      <c r="E2180">
        <f t="shared" si="517"/>
        <v>2001</v>
      </c>
      <c r="F2180" s="17">
        <f t="shared" si="519"/>
        <v>0.5895999999999999</v>
      </c>
      <c r="G2180" s="16">
        <f t="shared" si="507"/>
        <v>0.17474999999999996</v>
      </c>
      <c r="H2180" s="16">
        <f t="shared" si="508"/>
        <v>5.3666666666667417E-2</v>
      </c>
      <c r="I2180" s="16">
        <f t="shared" si="509"/>
        <v>0.22841666666666738</v>
      </c>
      <c r="J2180" s="7">
        <f>VLOOKUP(C2180,'Nymex hist.'!A:B,2,0)</f>
        <v>2.415</v>
      </c>
      <c r="K2180" s="11">
        <f t="shared" si="521"/>
        <v>2.4290000000000003</v>
      </c>
      <c r="L2180" s="11">
        <f t="shared" si="520"/>
        <v>3.0186000000000002</v>
      </c>
      <c r="M2180" s="9">
        <f t="shared" si="510"/>
        <v>3.1306666666666665</v>
      </c>
      <c r="N2180" s="9">
        <f t="shared" si="511"/>
        <v>3.3054166666666664</v>
      </c>
      <c r="O2180" s="9">
        <f t="shared" si="512"/>
        <v>3.3590833333333339</v>
      </c>
      <c r="P2180" s="9">
        <f t="shared" si="513"/>
        <v>3.4190833333333335</v>
      </c>
      <c r="Q2180" s="9"/>
      <c r="R2180" s="8">
        <v>37131</v>
      </c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3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>
        <v>2.415</v>
      </c>
      <c r="DS2180" s="2">
        <v>2.4430000000000001</v>
      </c>
      <c r="DT2180" s="2">
        <v>2.7130000000000001</v>
      </c>
      <c r="DU2180" s="2">
        <v>3.0179999999999998</v>
      </c>
      <c r="DV2180" s="2">
        <v>3.1680000000000001</v>
      </c>
      <c r="DW2180" s="2">
        <v>3.1360000000000001</v>
      </c>
      <c r="DX2180" s="2">
        <v>3.0579999999999998</v>
      </c>
      <c r="DY2180" s="2">
        <v>2.968</v>
      </c>
      <c r="DZ2180" s="2">
        <v>2.988</v>
      </c>
      <c r="EA2180" s="2">
        <v>3.03</v>
      </c>
      <c r="EB2180" s="2">
        <v>3.0779999999999998</v>
      </c>
      <c r="EC2180" s="2">
        <v>3.1230000000000002</v>
      </c>
      <c r="ED2180" s="2">
        <v>3.1240000000000001</v>
      </c>
      <c r="EE2180" s="2">
        <v>3.1389999999999998</v>
      </c>
      <c r="EF2180" s="2">
        <v>3.294</v>
      </c>
      <c r="EG2180" s="2">
        <v>3.4620000000000002</v>
      </c>
      <c r="EH2180" s="2">
        <v>3.548</v>
      </c>
      <c r="EI2180" s="2">
        <v>3.4329999999999998</v>
      </c>
      <c r="EJ2180" s="2">
        <v>3.3140000000000001</v>
      </c>
      <c r="EK2180" s="2">
        <v>3.1339999999999999</v>
      </c>
      <c r="EL2180" s="2">
        <v>3.1389999999999998</v>
      </c>
      <c r="EM2180" s="2">
        <v>3.1709999999999998</v>
      </c>
      <c r="EN2180" s="2">
        <v>3.2130000000000001</v>
      </c>
      <c r="EO2180" s="2">
        <v>3.2410000000000001</v>
      </c>
      <c r="EP2180" s="2">
        <v>3.2440000000000002</v>
      </c>
      <c r="EQ2180" s="2">
        <v>3.2509999999999999</v>
      </c>
      <c r="ER2180" s="2">
        <v>3.4060000000000001</v>
      </c>
      <c r="ES2180" s="2">
        <v>3.5710000000000002</v>
      </c>
      <c r="ET2180" s="2">
        <v>3.6259999999999999</v>
      </c>
      <c r="EU2180" s="2">
        <v>3.512</v>
      </c>
      <c r="EV2180" s="2">
        <v>3.38</v>
      </c>
      <c r="EW2180" s="2">
        <v>3.1819999999999999</v>
      </c>
      <c r="EX2180" s="2">
        <v>3.1779999999999999</v>
      </c>
      <c r="EY2180" s="2">
        <v>3.21</v>
      </c>
      <c r="EZ2180" s="2">
        <v>3.26</v>
      </c>
      <c r="FA2180" s="2">
        <v>3.294</v>
      </c>
      <c r="FB2180" s="2">
        <v>3.2890000000000001</v>
      </c>
      <c r="FC2180" s="2">
        <v>3.306</v>
      </c>
      <c r="FD2180" s="2">
        <v>3.456</v>
      </c>
      <c r="FE2180" s="2">
        <v>3.6160000000000001</v>
      </c>
      <c r="FF2180" s="2">
        <v>3.6859999999999999</v>
      </c>
      <c r="FG2180" s="2">
        <v>3.5720000000000001</v>
      </c>
      <c r="FH2180" s="2">
        <v>3.44</v>
      </c>
      <c r="FI2180" s="2">
        <v>3.242</v>
      </c>
      <c r="FJ2180" s="2">
        <v>3.238</v>
      </c>
      <c r="FK2180" s="2">
        <v>3.27</v>
      </c>
      <c r="FL2180" s="2">
        <v>3.32</v>
      </c>
      <c r="FM2180" s="2">
        <v>3.3540000000000001</v>
      </c>
      <c r="FN2180" s="2">
        <v>3.3490000000000002</v>
      </c>
      <c r="FO2180" s="2">
        <v>3.3660000000000001</v>
      </c>
      <c r="FP2180" s="2">
        <v>3.516</v>
      </c>
      <c r="FQ2180" s="2">
        <v>3.6760000000000002</v>
      </c>
      <c r="FR2180" s="2">
        <v>3.7509999999999999</v>
      </c>
      <c r="FS2180" s="2">
        <v>3.637</v>
      </c>
      <c r="FT2180" s="2">
        <v>3.5049999999999999</v>
      </c>
      <c r="FU2180" s="2">
        <v>3.3069999999999999</v>
      </c>
      <c r="FV2180" s="2">
        <v>3.3029999999999999</v>
      </c>
      <c r="FW2180" s="2">
        <v>3.335</v>
      </c>
      <c r="FX2180" s="2">
        <v>3.3849999999999998</v>
      </c>
      <c r="FY2180" s="2">
        <v>3.419</v>
      </c>
      <c r="FZ2180" s="2">
        <v>3.4140000000000001</v>
      </c>
      <c r="GA2180" s="2">
        <v>3.431</v>
      </c>
      <c r="GB2180" s="2">
        <v>3.581</v>
      </c>
      <c r="GC2180" s="2">
        <v>3.7410000000000001</v>
      </c>
      <c r="GD2180" s="2">
        <v>3.8210000000000002</v>
      </c>
      <c r="GE2180" s="2">
        <v>3.7069999999999999</v>
      </c>
      <c r="GF2180" s="2">
        <v>3.5750000000000002</v>
      </c>
      <c r="GG2180" s="2">
        <v>3.3769999999999998</v>
      </c>
      <c r="GH2180" s="2">
        <v>3.3730000000000002</v>
      </c>
      <c r="GI2180" s="2">
        <v>3.4049999999999998</v>
      </c>
      <c r="GJ2180" s="2">
        <v>3.4550000000000001</v>
      </c>
      <c r="GK2180" s="2">
        <v>3.4889999999999999</v>
      </c>
      <c r="GL2180" s="2"/>
      <c r="GM2180" s="2"/>
      <c r="GN2180" s="2"/>
      <c r="GO2180" s="2"/>
      <c r="GP2180" s="2"/>
      <c r="GQ2180" s="2"/>
    </row>
    <row r="2181" spans="1:199" customFormat="1" hidden="1" x14ac:dyDescent="0.2">
      <c r="A2181">
        <f t="shared" si="514"/>
        <v>3</v>
      </c>
      <c r="B2181">
        <f t="shared" si="515"/>
        <v>8</v>
      </c>
      <c r="C2181" s="1">
        <v>37132</v>
      </c>
      <c r="D2181">
        <f t="shared" si="516"/>
        <v>8</v>
      </c>
      <c r="E2181">
        <f t="shared" si="517"/>
        <v>2001</v>
      </c>
      <c r="F2181" s="17">
        <f t="shared" si="519"/>
        <v>0.64100000000000046</v>
      </c>
      <c r="G2181" s="16">
        <f t="shared" ref="G2181:G2244" si="522">N2181-M2181</f>
        <v>0.17591666666666717</v>
      </c>
      <c r="H2181" s="16">
        <f t="shared" ref="H2181:H2244" si="523">O2181-N2181</f>
        <v>5.3666666666666529E-2</v>
      </c>
      <c r="I2181" s="16">
        <f t="shared" ref="I2181:I2244" si="524">O2181-M2181</f>
        <v>0.22958333333333369</v>
      </c>
      <c r="J2181" s="7">
        <f>VLOOKUP(C2181,'Nymex hist.'!A:B,2,0)</f>
        <v>2.2949999999999999</v>
      </c>
      <c r="K2181" s="11">
        <f t="shared" si="521"/>
        <v>2.3439999999999999</v>
      </c>
      <c r="L2181" s="11">
        <f t="shared" si="520"/>
        <v>2.9850000000000003</v>
      </c>
      <c r="M2181" s="9">
        <f t="shared" ref="M2181:M2244" si="525">SUMIF($S$3:$FQ$3,$E2181+1,$S2181:$FQ2181)/COUNTIF($S$3:$FQ$3,$E2181+1)</f>
        <v>3.1014999999999997</v>
      </c>
      <c r="N2181" s="9">
        <f t="shared" ref="N2181:N2244" si="526">SUMIF($S$3:$FQ$3,$E2181+2,$S2181:$FQ2181)/COUNTIF($S$3:$FQ$3,$E2181+2)</f>
        <v>3.2774166666666669</v>
      </c>
      <c r="O2181" s="9">
        <f t="shared" ref="O2181:O2244" si="527">SUMIF($S$3:$FQ$3,$E2181+3,$S2181:$FQ2181)/COUNTIF($S$3:$FQ$3,$E2181+3)</f>
        <v>3.3310833333333334</v>
      </c>
      <c r="P2181" s="9">
        <f t="shared" ref="P2181:P2244" si="528">SUMIF($S$3:$FQ$3,$E2181+4,$S2181:$FQ2181)/COUNTIF($S$3:$FQ$3,$E2181+4)</f>
        <v>3.3910833333333339</v>
      </c>
      <c r="Q2181" s="9"/>
      <c r="R2181" s="8">
        <v>37132</v>
      </c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3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>
        <v>2.2949999999999999</v>
      </c>
      <c r="DS2181" s="2">
        <v>2.3929999999999998</v>
      </c>
      <c r="DT2181" s="2">
        <v>2.6829999999999998</v>
      </c>
      <c r="DU2181" s="2">
        <v>2.9860000000000002</v>
      </c>
      <c r="DV2181" s="2">
        <v>3.1309999999999998</v>
      </c>
      <c r="DW2181" s="2">
        <v>3.1</v>
      </c>
      <c r="DX2181" s="2">
        <v>3.0249999999999999</v>
      </c>
      <c r="DY2181" s="2">
        <v>2.94</v>
      </c>
      <c r="DZ2181" s="2">
        <v>2.96</v>
      </c>
      <c r="EA2181" s="2">
        <v>3.0019999999999998</v>
      </c>
      <c r="EB2181" s="2">
        <v>3.05</v>
      </c>
      <c r="EC2181" s="2">
        <v>3.0950000000000002</v>
      </c>
      <c r="ED2181" s="2">
        <v>3.0960000000000001</v>
      </c>
      <c r="EE2181" s="2">
        <v>3.1110000000000002</v>
      </c>
      <c r="EF2181" s="2">
        <v>3.2679999999999998</v>
      </c>
      <c r="EG2181" s="2">
        <v>3.44</v>
      </c>
      <c r="EH2181" s="2">
        <v>3.52</v>
      </c>
      <c r="EI2181" s="2">
        <v>3.4049999999999998</v>
      </c>
      <c r="EJ2181" s="2">
        <v>3.286</v>
      </c>
      <c r="EK2181" s="2">
        <v>3.1059999999999999</v>
      </c>
      <c r="EL2181" s="2">
        <v>3.1110000000000002</v>
      </c>
      <c r="EM2181" s="2">
        <v>3.1429999999999998</v>
      </c>
      <c r="EN2181" s="2">
        <v>3.1850000000000001</v>
      </c>
      <c r="EO2181" s="2">
        <v>3.2130000000000001</v>
      </c>
      <c r="EP2181" s="2">
        <v>3.2160000000000002</v>
      </c>
      <c r="EQ2181" s="2">
        <v>3.2229999999999999</v>
      </c>
      <c r="ER2181" s="2">
        <v>3.3780000000000001</v>
      </c>
      <c r="ES2181" s="2">
        <v>3.5430000000000001</v>
      </c>
      <c r="ET2181" s="2">
        <v>3.5979999999999999</v>
      </c>
      <c r="EU2181" s="2">
        <v>3.484</v>
      </c>
      <c r="EV2181" s="2">
        <v>3.3519999999999999</v>
      </c>
      <c r="EW2181" s="2">
        <v>3.1539999999999999</v>
      </c>
      <c r="EX2181" s="2">
        <v>3.15</v>
      </c>
      <c r="EY2181" s="2">
        <v>3.1819999999999999</v>
      </c>
      <c r="EZ2181" s="2">
        <v>3.2320000000000002</v>
      </c>
      <c r="FA2181" s="2">
        <v>3.266</v>
      </c>
      <c r="FB2181" s="2">
        <v>3.2610000000000001</v>
      </c>
      <c r="FC2181" s="2">
        <v>3.278</v>
      </c>
      <c r="FD2181" s="2">
        <v>3.4279999999999999</v>
      </c>
      <c r="FE2181" s="2">
        <v>3.5880000000000001</v>
      </c>
      <c r="FF2181" s="2">
        <v>3.6579999999999999</v>
      </c>
      <c r="FG2181" s="2">
        <v>3.544</v>
      </c>
      <c r="FH2181" s="2">
        <v>3.4119999999999999</v>
      </c>
      <c r="FI2181" s="2">
        <v>3.214</v>
      </c>
      <c r="FJ2181" s="2">
        <v>3.21</v>
      </c>
      <c r="FK2181" s="2">
        <v>3.242</v>
      </c>
      <c r="FL2181" s="2">
        <v>3.2919999999999998</v>
      </c>
      <c r="FM2181" s="2">
        <v>3.3260000000000001</v>
      </c>
      <c r="FN2181" s="2">
        <v>3.3210000000000002</v>
      </c>
      <c r="FO2181" s="2">
        <v>3.3380000000000001</v>
      </c>
      <c r="FP2181" s="2">
        <v>3.488</v>
      </c>
      <c r="FQ2181" s="2">
        <v>3.6480000000000001</v>
      </c>
      <c r="FR2181" s="2">
        <v>3.7229999999999999</v>
      </c>
      <c r="FS2181" s="2">
        <v>3.609</v>
      </c>
      <c r="FT2181" s="2">
        <v>3.4769999999999999</v>
      </c>
      <c r="FU2181" s="2">
        <v>3.2789999999999999</v>
      </c>
      <c r="FV2181" s="2">
        <v>3.2749999999999999</v>
      </c>
      <c r="FW2181" s="2">
        <v>3.3069999999999999</v>
      </c>
      <c r="FX2181" s="2">
        <v>3.3570000000000002</v>
      </c>
      <c r="FY2181" s="2">
        <v>3.391</v>
      </c>
      <c r="FZ2181" s="2">
        <v>3.3860000000000001</v>
      </c>
      <c r="GA2181" s="2">
        <v>3.403</v>
      </c>
      <c r="GB2181" s="2">
        <v>3.5529999999999999</v>
      </c>
      <c r="GC2181" s="2">
        <v>3.7130000000000001</v>
      </c>
      <c r="GD2181" s="2">
        <v>3.7930000000000001</v>
      </c>
      <c r="GE2181" s="2">
        <v>3.6789999999999998</v>
      </c>
      <c r="GF2181" s="2">
        <v>3.5470000000000002</v>
      </c>
      <c r="GG2181" s="2">
        <v>3.3490000000000002</v>
      </c>
      <c r="GH2181" s="2">
        <v>3.3450000000000002</v>
      </c>
      <c r="GI2181" s="2">
        <v>3.3769999999999998</v>
      </c>
      <c r="GJ2181" s="2">
        <v>3.427</v>
      </c>
      <c r="GK2181" s="2">
        <v>3.4609999999999999</v>
      </c>
      <c r="GL2181" s="2"/>
      <c r="GM2181" s="2"/>
      <c r="GN2181" s="2"/>
      <c r="GO2181" s="2"/>
      <c r="GP2181" s="2"/>
      <c r="GQ2181" s="2"/>
    </row>
    <row r="2182" spans="1:199" x14ac:dyDescent="0.2">
      <c r="A2182" s="36">
        <f t="shared" ref="A2182:A2245" si="529">WEEKDAY(C2182,2)</f>
        <v>4</v>
      </c>
      <c r="B2182" s="36">
        <f t="shared" ref="B2182:B2245" si="530">MONTH(C2182)</f>
        <v>8</v>
      </c>
      <c r="C2182" s="1">
        <v>37133</v>
      </c>
      <c r="D2182">
        <f t="shared" ref="D2182:D2245" si="531">MONTH(R2182)</f>
        <v>8</v>
      </c>
      <c r="E2182">
        <f t="shared" ref="E2182:E2245" si="532">YEAR(R2182)</f>
        <v>2001</v>
      </c>
      <c r="F2182" s="21">
        <f t="shared" si="519"/>
        <v>0.6998000000000002</v>
      </c>
      <c r="G2182" s="21">
        <f t="shared" si="522"/>
        <v>0.17175000000000029</v>
      </c>
      <c r="H2182" s="21">
        <f t="shared" si="523"/>
        <v>5.3499999999999659E-2</v>
      </c>
      <c r="I2182" s="21">
        <f t="shared" si="524"/>
        <v>0.22524999999999995</v>
      </c>
      <c r="J2182" s="23">
        <f>VLOOKUP(C2182,'Nymex hist.'!A:B,2,0)</f>
        <v>2.395</v>
      </c>
      <c r="K2182" s="23">
        <f t="shared" si="521"/>
        <v>2.3449999999999998</v>
      </c>
      <c r="L2182" s="23">
        <f t="shared" si="520"/>
        <v>3.0448</v>
      </c>
      <c r="M2182" s="23">
        <f t="shared" si="525"/>
        <v>3.1683333333333334</v>
      </c>
      <c r="N2182" s="23">
        <f t="shared" si="526"/>
        <v>3.3400833333333337</v>
      </c>
      <c r="O2182" s="23">
        <f t="shared" si="527"/>
        <v>3.3935833333333334</v>
      </c>
      <c r="P2182" s="23">
        <f t="shared" si="528"/>
        <v>3.4520833333333338</v>
      </c>
      <c r="R2182" s="30">
        <v>37133</v>
      </c>
      <c r="S2182" s="32"/>
      <c r="T2182" s="32"/>
      <c r="U2182" s="32"/>
      <c r="V2182" s="32"/>
      <c r="W2182" s="32"/>
      <c r="X2182" s="32"/>
      <c r="Y2182" s="32"/>
      <c r="Z2182" s="32"/>
      <c r="AA2182" s="32"/>
      <c r="AB2182" s="32"/>
      <c r="AC2182" s="32"/>
      <c r="AD2182" s="32"/>
      <c r="AE2182" s="32"/>
      <c r="AF2182" s="32"/>
      <c r="AG2182" s="32"/>
      <c r="AH2182" s="32"/>
      <c r="AI2182" s="32"/>
      <c r="AJ2182" s="34"/>
      <c r="AK2182" s="32"/>
      <c r="AL2182" s="32"/>
      <c r="AM2182" s="32"/>
      <c r="AN2182" s="32"/>
      <c r="AO2182" s="32"/>
      <c r="AP2182" s="32"/>
      <c r="AQ2182" s="32"/>
      <c r="AR2182" s="32"/>
      <c r="AS2182" s="32"/>
      <c r="AT2182" s="32"/>
      <c r="AU2182" s="32"/>
      <c r="AV2182" s="32"/>
      <c r="AW2182" s="32"/>
      <c r="AX2182" s="32"/>
      <c r="AY2182" s="32"/>
      <c r="AZ2182" s="32"/>
      <c r="BA2182" s="32"/>
      <c r="BB2182" s="32"/>
      <c r="BC2182" s="32"/>
      <c r="BD2182" s="32"/>
      <c r="BE2182" s="32"/>
      <c r="BF2182" s="32"/>
      <c r="BG2182" s="32"/>
      <c r="BH2182" s="32"/>
      <c r="BI2182" s="32"/>
      <c r="BJ2182" s="32"/>
      <c r="BK2182" s="32"/>
      <c r="BL2182" s="32"/>
      <c r="BM2182" s="32"/>
      <c r="BN2182" s="32"/>
      <c r="BO2182" s="32"/>
      <c r="BP2182" s="32"/>
      <c r="BQ2182" s="32"/>
      <c r="BR2182" s="32"/>
      <c r="BS2182" s="32"/>
      <c r="BT2182" s="32"/>
      <c r="BU2182" s="32"/>
      <c r="BV2182" s="32"/>
      <c r="BW2182" s="32"/>
      <c r="BX2182" s="32"/>
      <c r="BY2182" s="32"/>
      <c r="BZ2182" s="32"/>
      <c r="CA2182" s="32"/>
      <c r="CB2182" s="32"/>
      <c r="CC2182" s="32"/>
      <c r="CD2182" s="32"/>
      <c r="CE2182" s="32"/>
      <c r="CF2182" s="32"/>
      <c r="CG2182" s="32"/>
      <c r="CH2182" s="32"/>
      <c r="CI2182" s="32"/>
      <c r="CJ2182" s="32"/>
      <c r="CK2182" s="32"/>
      <c r="CL2182" s="32"/>
      <c r="CM2182" s="32"/>
      <c r="CN2182" s="32"/>
      <c r="CO2182" s="32"/>
      <c r="CP2182" s="32"/>
      <c r="CQ2182" s="32"/>
      <c r="CR2182" s="32"/>
      <c r="CS2182" s="32"/>
      <c r="CT2182" s="32"/>
      <c r="CU2182" s="32"/>
      <c r="CV2182" s="32"/>
      <c r="CW2182" s="32"/>
      <c r="CX2182" s="32"/>
      <c r="CY2182" s="32"/>
      <c r="CZ2182" s="32"/>
      <c r="DA2182" s="32"/>
      <c r="DB2182" s="32"/>
      <c r="DC2182" s="32"/>
      <c r="DD2182" s="32"/>
      <c r="DE2182" s="32"/>
      <c r="DF2182" s="32"/>
      <c r="DG2182" s="32"/>
      <c r="DH2182" s="32"/>
      <c r="DI2182" s="32"/>
      <c r="DJ2182" s="32"/>
      <c r="DK2182" s="32"/>
      <c r="DL2182" s="32"/>
      <c r="DM2182" s="32"/>
      <c r="DN2182" s="32"/>
      <c r="DO2182" s="32"/>
      <c r="DP2182" s="32"/>
      <c r="DQ2182" s="32"/>
      <c r="DR2182" s="32">
        <v>2.2949999999999999</v>
      </c>
      <c r="DS2182" s="32">
        <v>2.395</v>
      </c>
      <c r="DT2182" s="32">
        <v>2.72</v>
      </c>
      <c r="DU2182" s="32">
        <v>3.0449999999999999</v>
      </c>
      <c r="DV2182" s="32">
        <v>3.1949999999999998</v>
      </c>
      <c r="DW2182" s="32">
        <v>3.1669999999999998</v>
      </c>
      <c r="DX2182" s="32">
        <v>3.097</v>
      </c>
      <c r="DY2182" s="32">
        <v>3.0070000000000001</v>
      </c>
      <c r="DZ2182" s="32">
        <v>3.0270000000000001</v>
      </c>
      <c r="EA2182" s="32">
        <v>3.069</v>
      </c>
      <c r="EB2182" s="32">
        <v>3.117</v>
      </c>
      <c r="EC2182" s="32">
        <v>3.1619999999999999</v>
      </c>
      <c r="ED2182" s="32">
        <v>3.1629999999999998</v>
      </c>
      <c r="EE2182" s="32">
        <v>3.1779999999999999</v>
      </c>
      <c r="EF2182" s="32">
        <v>3.3330000000000002</v>
      </c>
      <c r="EG2182" s="32">
        <v>3.5049999999999999</v>
      </c>
      <c r="EH2182" s="32">
        <v>3.585</v>
      </c>
      <c r="EI2182" s="32">
        <v>3.47</v>
      </c>
      <c r="EJ2182" s="32">
        <v>3.351</v>
      </c>
      <c r="EK2182" s="32">
        <v>3.1709999999999998</v>
      </c>
      <c r="EL2182" s="32">
        <v>3.1760000000000002</v>
      </c>
      <c r="EM2182" s="32">
        <v>3.2040000000000002</v>
      </c>
      <c r="EN2182" s="32">
        <v>3.246</v>
      </c>
      <c r="EO2182" s="32">
        <v>3.274</v>
      </c>
      <c r="EP2182" s="32">
        <v>3.2770000000000001</v>
      </c>
      <c r="EQ2182" s="32">
        <v>3.2839999999999998</v>
      </c>
      <c r="ER2182" s="32">
        <v>3.4390000000000001</v>
      </c>
      <c r="ES2182" s="32">
        <v>3.6040000000000001</v>
      </c>
      <c r="ET2182" s="32">
        <v>3.6589999999999998</v>
      </c>
      <c r="EU2182" s="32">
        <v>3.5449999999999999</v>
      </c>
      <c r="EV2182" s="32">
        <v>3.4129999999999998</v>
      </c>
      <c r="EW2182" s="32">
        <v>3.2149999999999999</v>
      </c>
      <c r="EX2182" s="32">
        <v>3.2109999999999999</v>
      </c>
      <c r="EY2182" s="32">
        <v>3.2429999999999999</v>
      </c>
      <c r="EZ2182" s="32">
        <v>3.2930000000000001</v>
      </c>
      <c r="FA2182" s="32">
        <v>3.327</v>
      </c>
      <c r="FB2182" s="32">
        <v>3.34</v>
      </c>
      <c r="FC2182" s="32">
        <v>3.339</v>
      </c>
      <c r="FD2182" s="32">
        <v>3.4889999999999999</v>
      </c>
      <c r="FE2182" s="32">
        <v>3.649</v>
      </c>
      <c r="FF2182" s="32">
        <v>3.7189999999999999</v>
      </c>
      <c r="FG2182" s="32">
        <v>3.605</v>
      </c>
      <c r="FH2182" s="32">
        <v>3.4729999999999999</v>
      </c>
      <c r="FI2182" s="32">
        <v>3.2749999999999999</v>
      </c>
      <c r="FJ2182" s="32">
        <v>3.2709999999999999</v>
      </c>
      <c r="FK2182" s="32">
        <v>3.3029999999999999</v>
      </c>
      <c r="FL2182" s="32">
        <v>3.3530000000000002</v>
      </c>
      <c r="FM2182" s="32">
        <v>3.387</v>
      </c>
      <c r="FN2182" s="32">
        <v>3.3820000000000001</v>
      </c>
      <c r="FO2182" s="32">
        <v>3.399</v>
      </c>
      <c r="FP2182" s="32">
        <v>3.5489999999999999</v>
      </c>
      <c r="FQ2182" s="32">
        <v>3.7090000000000001</v>
      </c>
      <c r="FR2182" s="32">
        <v>3.7839999999999998</v>
      </c>
      <c r="FS2182" s="32">
        <v>3.67</v>
      </c>
      <c r="FT2182" s="32">
        <v>3.5379999999999998</v>
      </c>
      <c r="FU2182" s="32">
        <v>3.34</v>
      </c>
      <c r="FV2182" s="32">
        <v>3.3359999999999999</v>
      </c>
      <c r="FW2182" s="32">
        <v>3.3679999999999999</v>
      </c>
      <c r="FX2182" s="32">
        <v>3.4180000000000001</v>
      </c>
      <c r="FY2182" s="32">
        <v>3.452</v>
      </c>
      <c r="FZ2182" s="32">
        <v>3.4470000000000001</v>
      </c>
      <c r="GA2182" s="32">
        <v>3.464</v>
      </c>
      <c r="GB2182" s="32">
        <v>3.6139999999999999</v>
      </c>
      <c r="GC2182" s="32">
        <v>3.774</v>
      </c>
      <c r="GD2182" s="32">
        <v>3.8540000000000001</v>
      </c>
      <c r="GE2182" s="32">
        <v>3.74</v>
      </c>
      <c r="GF2182" s="32">
        <v>3.6080000000000001</v>
      </c>
      <c r="GG2182" s="32">
        <v>3.41</v>
      </c>
      <c r="GH2182" s="32">
        <v>3.4060000000000001</v>
      </c>
      <c r="GI2182" s="32">
        <v>3.4380000000000002</v>
      </c>
      <c r="GJ2182" s="32">
        <v>3.488</v>
      </c>
      <c r="GK2182" s="32">
        <v>3.5219999999999998</v>
      </c>
      <c r="GL2182" s="32"/>
      <c r="GM2182" s="32"/>
      <c r="GN2182" s="32"/>
      <c r="GO2182" s="32"/>
      <c r="GP2182" s="32"/>
      <c r="GQ2182" s="32"/>
    </row>
    <row r="2183" spans="1:199" customFormat="1" hidden="1" x14ac:dyDescent="0.2">
      <c r="A2183">
        <f t="shared" si="529"/>
        <v>5</v>
      </c>
      <c r="B2183">
        <f t="shared" si="530"/>
        <v>8</v>
      </c>
      <c r="C2183" s="1">
        <v>37134</v>
      </c>
      <c r="D2183">
        <f t="shared" si="531"/>
        <v>8</v>
      </c>
      <c r="E2183">
        <f t="shared" si="532"/>
        <v>2001</v>
      </c>
      <c r="F2183" s="17">
        <f t="shared" si="519"/>
        <v>0.70190000000000019</v>
      </c>
      <c r="G2183" s="16">
        <f t="shared" si="522"/>
        <v>0.17141666666666655</v>
      </c>
      <c r="H2183" s="16">
        <f t="shared" si="523"/>
        <v>5.3500000000000547E-2</v>
      </c>
      <c r="I2183" s="16">
        <f t="shared" si="524"/>
        <v>0.2249166666666671</v>
      </c>
      <c r="J2183" s="7">
        <f>VLOOKUP(C2183,'Nymex hist.'!A:B,2,0)</f>
        <v>2.38</v>
      </c>
      <c r="K2183" s="11">
        <f t="shared" si="521"/>
        <v>2.3374999999999999</v>
      </c>
      <c r="L2183" s="11">
        <f t="shared" si="520"/>
        <v>3.0394000000000001</v>
      </c>
      <c r="M2183" s="9">
        <f t="shared" si="525"/>
        <v>3.1646666666666667</v>
      </c>
      <c r="N2183" s="9">
        <f t="shared" si="526"/>
        <v>3.3360833333333333</v>
      </c>
      <c r="O2183" s="9">
        <f t="shared" si="527"/>
        <v>3.3895833333333338</v>
      </c>
      <c r="P2183" s="9">
        <f t="shared" si="528"/>
        <v>3.4495833333333334</v>
      </c>
      <c r="Q2183" s="9"/>
      <c r="R2183" s="8">
        <v>37134</v>
      </c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3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>
        <v>2.2949999999999999</v>
      </c>
      <c r="DS2183" s="2">
        <v>2.38</v>
      </c>
      <c r="DT2183" s="2">
        <v>2.71</v>
      </c>
      <c r="DU2183" s="2">
        <v>3.04</v>
      </c>
      <c r="DV2183" s="2">
        <v>3.19</v>
      </c>
      <c r="DW2183" s="2">
        <v>3.1619999999999999</v>
      </c>
      <c r="DX2183" s="2">
        <v>3.0950000000000002</v>
      </c>
      <c r="DY2183" s="2">
        <v>3.0049999999999999</v>
      </c>
      <c r="DZ2183" s="2">
        <v>3.0249999999999999</v>
      </c>
      <c r="EA2183" s="2">
        <v>3.0649999999999999</v>
      </c>
      <c r="EB2183" s="2">
        <v>3.113</v>
      </c>
      <c r="EC2183" s="2">
        <v>3.1579999999999999</v>
      </c>
      <c r="ED2183" s="2">
        <v>3.1589999999999998</v>
      </c>
      <c r="EE2183" s="2">
        <v>3.1739999999999999</v>
      </c>
      <c r="EF2183" s="2">
        <v>3.3290000000000002</v>
      </c>
      <c r="EG2183" s="2">
        <v>3.5009999999999999</v>
      </c>
      <c r="EH2183" s="2">
        <v>3.581</v>
      </c>
      <c r="EI2183" s="2">
        <v>3.4660000000000002</v>
      </c>
      <c r="EJ2183" s="2">
        <v>3.347</v>
      </c>
      <c r="EK2183" s="2">
        <v>3.1669999999999998</v>
      </c>
      <c r="EL2183" s="2">
        <v>3.1720000000000002</v>
      </c>
      <c r="EM2183" s="2">
        <v>3.2</v>
      </c>
      <c r="EN2183" s="2">
        <v>3.242</v>
      </c>
      <c r="EO2183" s="2">
        <v>3.27</v>
      </c>
      <c r="EP2183" s="2">
        <v>3.2730000000000001</v>
      </c>
      <c r="EQ2183" s="2">
        <v>3.28</v>
      </c>
      <c r="ER2183" s="2">
        <v>3.4350000000000001</v>
      </c>
      <c r="ES2183" s="2">
        <v>3.6</v>
      </c>
      <c r="ET2183" s="2">
        <v>3.6549999999999998</v>
      </c>
      <c r="EU2183" s="2">
        <v>3.5409999999999999</v>
      </c>
      <c r="EV2183" s="2">
        <v>3.4089999999999998</v>
      </c>
      <c r="EW2183" s="2">
        <v>3.2109999999999999</v>
      </c>
      <c r="EX2183" s="2">
        <v>3.2069999999999999</v>
      </c>
      <c r="EY2183" s="2">
        <v>3.2389999999999999</v>
      </c>
      <c r="EZ2183" s="2">
        <v>3.2890000000000001</v>
      </c>
      <c r="FA2183" s="2">
        <v>3.323</v>
      </c>
      <c r="FB2183" s="2">
        <v>3.3359999999999999</v>
      </c>
      <c r="FC2183" s="2">
        <v>3.335</v>
      </c>
      <c r="FD2183" s="2">
        <v>3.4849999999999999</v>
      </c>
      <c r="FE2183" s="2">
        <v>3.645</v>
      </c>
      <c r="FF2183" s="2">
        <v>3.7149999999999999</v>
      </c>
      <c r="FG2183" s="2">
        <v>3.601</v>
      </c>
      <c r="FH2183" s="2">
        <v>3.4689999999999999</v>
      </c>
      <c r="FI2183" s="2">
        <v>3.2709999999999999</v>
      </c>
      <c r="FJ2183" s="2">
        <v>3.2669999999999999</v>
      </c>
      <c r="FK2183" s="2">
        <v>3.2989999999999999</v>
      </c>
      <c r="FL2183" s="2">
        <v>3.3490000000000002</v>
      </c>
      <c r="FM2183" s="2">
        <v>3.383</v>
      </c>
      <c r="FN2183" s="2">
        <v>3.3959999999999999</v>
      </c>
      <c r="FO2183" s="2">
        <v>3.395</v>
      </c>
      <c r="FP2183" s="2">
        <v>3.5449999999999999</v>
      </c>
      <c r="FQ2183" s="2">
        <v>3.7050000000000001</v>
      </c>
      <c r="FR2183" s="2">
        <v>3.78</v>
      </c>
      <c r="FS2183" s="2">
        <v>3.6659999999999999</v>
      </c>
      <c r="FT2183" s="2">
        <v>3.5339999999999998</v>
      </c>
      <c r="FU2183" s="2">
        <v>3.3359999999999999</v>
      </c>
      <c r="FV2183" s="2">
        <v>3.3319999999999999</v>
      </c>
      <c r="FW2183" s="2">
        <v>3.3639999999999999</v>
      </c>
      <c r="FX2183" s="2">
        <v>3.4140000000000001</v>
      </c>
      <c r="FY2183" s="2">
        <v>3.448</v>
      </c>
      <c r="FZ2183" s="2">
        <v>3.4609999999999999</v>
      </c>
      <c r="GA2183" s="2">
        <v>3.46</v>
      </c>
      <c r="GB2183" s="2">
        <v>3.61</v>
      </c>
      <c r="GC2183" s="2">
        <v>3.77</v>
      </c>
      <c r="GD2183" s="2">
        <v>3.85</v>
      </c>
      <c r="GE2183" s="2">
        <v>3.7360000000000002</v>
      </c>
      <c r="GF2183" s="2">
        <v>3.6040000000000001</v>
      </c>
      <c r="GG2183" s="2">
        <v>3.4060000000000001</v>
      </c>
      <c r="GH2183" s="2">
        <v>3.4020000000000001</v>
      </c>
      <c r="GI2183" s="2">
        <v>3.4340000000000002</v>
      </c>
      <c r="GJ2183" s="2">
        <v>3.484</v>
      </c>
      <c r="GK2183" s="2">
        <v>3.5179999999999998</v>
      </c>
      <c r="GL2183" s="2"/>
      <c r="GM2183" s="2"/>
      <c r="GN2183" s="2"/>
      <c r="GO2183" s="2"/>
      <c r="GP2183" s="2"/>
      <c r="GQ2183" s="2"/>
    </row>
    <row r="2184" spans="1:199" customFormat="1" hidden="1" x14ac:dyDescent="0.2">
      <c r="A2184">
        <f t="shared" si="529"/>
        <v>2</v>
      </c>
      <c r="B2184">
        <f t="shared" si="530"/>
        <v>9</v>
      </c>
      <c r="C2184" s="1">
        <v>37138</v>
      </c>
      <c r="D2184">
        <f t="shared" si="531"/>
        <v>9</v>
      </c>
      <c r="E2184">
        <f t="shared" si="532"/>
        <v>2001</v>
      </c>
      <c r="F2184" s="17">
        <f t="shared" si="519"/>
        <v>0.63120000000000021</v>
      </c>
      <c r="G2184" s="16">
        <f t="shared" si="522"/>
        <v>0.16158333333333408</v>
      </c>
      <c r="H2184" s="16">
        <f t="shared" si="523"/>
        <v>3.5749999999999282E-2</v>
      </c>
      <c r="I2184" s="16">
        <f t="shared" si="524"/>
        <v>0.19733333333333336</v>
      </c>
      <c r="J2184" s="7">
        <f>VLOOKUP(C2184,'Nymex hist.'!A:B,2,0)</f>
        <v>2.359</v>
      </c>
      <c r="K2184" s="11">
        <f t="shared" si="521"/>
        <v>2.359</v>
      </c>
      <c r="L2184" s="11">
        <f t="shared" si="520"/>
        <v>2.9902000000000002</v>
      </c>
      <c r="M2184" s="9">
        <f t="shared" si="525"/>
        <v>3.1044999999999998</v>
      </c>
      <c r="N2184" s="9">
        <f t="shared" si="526"/>
        <v>3.2660833333333339</v>
      </c>
      <c r="O2184" s="9">
        <f t="shared" si="527"/>
        <v>3.3018333333333332</v>
      </c>
      <c r="P2184" s="9">
        <f t="shared" si="528"/>
        <v>3.3568333333333338</v>
      </c>
      <c r="Q2184" s="9"/>
      <c r="R2184" s="8">
        <v>37138</v>
      </c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3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  <c r="DS2184" s="2">
        <v>2.359</v>
      </c>
      <c r="DT2184" s="2">
        <v>2.67</v>
      </c>
      <c r="DU2184" s="2">
        <v>2.9950000000000001</v>
      </c>
      <c r="DV2184" s="2">
        <v>3.14</v>
      </c>
      <c r="DW2184" s="2">
        <v>3.1080000000000001</v>
      </c>
      <c r="DX2184" s="2">
        <v>3.0379999999999998</v>
      </c>
      <c r="DY2184" s="2">
        <v>2.9449999999999998</v>
      </c>
      <c r="DZ2184" s="2">
        <v>2.9649999999999999</v>
      </c>
      <c r="EA2184" s="2">
        <v>3.0049999999999999</v>
      </c>
      <c r="EB2184" s="2">
        <v>3.0489999999999999</v>
      </c>
      <c r="EC2184" s="2">
        <v>3.0939999999999999</v>
      </c>
      <c r="ED2184" s="2">
        <v>3.0939999999999999</v>
      </c>
      <c r="EE2184" s="2">
        <v>3.1080000000000001</v>
      </c>
      <c r="EF2184" s="2">
        <v>3.2679999999999998</v>
      </c>
      <c r="EG2184" s="2">
        <v>3.44</v>
      </c>
      <c r="EH2184" s="2">
        <v>3.52</v>
      </c>
      <c r="EI2184" s="2">
        <v>3.4049999999999998</v>
      </c>
      <c r="EJ2184" s="2">
        <v>3.286</v>
      </c>
      <c r="EK2184" s="2">
        <v>3.1059999999999999</v>
      </c>
      <c r="EL2184" s="2">
        <v>3.1110000000000002</v>
      </c>
      <c r="EM2184" s="2">
        <v>3.1389999999999998</v>
      </c>
      <c r="EN2184" s="2">
        <v>3.1720000000000002</v>
      </c>
      <c r="EO2184" s="2">
        <v>3.1949999999999998</v>
      </c>
      <c r="EP2184" s="2">
        <v>3.1960000000000002</v>
      </c>
      <c r="EQ2184" s="2">
        <v>3.2010000000000001</v>
      </c>
      <c r="ER2184" s="2">
        <v>3.351</v>
      </c>
      <c r="ES2184" s="2">
        <v>3.5110000000000001</v>
      </c>
      <c r="ET2184" s="2">
        <v>3.5659999999999998</v>
      </c>
      <c r="EU2184" s="2">
        <v>3.452</v>
      </c>
      <c r="EV2184" s="2">
        <v>3.32</v>
      </c>
      <c r="EW2184" s="2">
        <v>3.1219999999999999</v>
      </c>
      <c r="EX2184" s="2">
        <v>3.1179999999999999</v>
      </c>
      <c r="EY2184" s="2">
        <v>3.15</v>
      </c>
      <c r="EZ2184" s="2">
        <v>3.2</v>
      </c>
      <c r="FA2184" s="2">
        <v>3.234</v>
      </c>
      <c r="FB2184" s="2">
        <v>3.2469999999999999</v>
      </c>
      <c r="FC2184" s="2">
        <v>3.2559999999999998</v>
      </c>
      <c r="FD2184" s="2">
        <v>3.4009999999999998</v>
      </c>
      <c r="FE2184" s="2">
        <v>3.556</v>
      </c>
      <c r="FF2184" s="2">
        <v>3.621</v>
      </c>
      <c r="FG2184" s="2">
        <v>3.5070000000000001</v>
      </c>
      <c r="FH2184" s="2">
        <v>3.375</v>
      </c>
      <c r="FI2184" s="2">
        <v>3.177</v>
      </c>
      <c r="FJ2184" s="2">
        <v>3.173</v>
      </c>
      <c r="FK2184" s="2">
        <v>3.2050000000000001</v>
      </c>
      <c r="FL2184" s="2">
        <v>3.2549999999999999</v>
      </c>
      <c r="FM2184" s="2">
        <v>3.2890000000000001</v>
      </c>
      <c r="FN2184" s="2">
        <v>3.302</v>
      </c>
      <c r="FO2184" s="2">
        <v>3.3109999999999999</v>
      </c>
      <c r="FP2184" s="2">
        <v>3.456</v>
      </c>
      <c r="FQ2184" s="2">
        <v>3.6110000000000002</v>
      </c>
      <c r="FR2184" s="2">
        <v>3.681</v>
      </c>
      <c r="FS2184" s="2">
        <v>3.5670000000000002</v>
      </c>
      <c r="FT2184" s="2">
        <v>3.4350000000000001</v>
      </c>
      <c r="FU2184" s="2">
        <v>3.2370000000000001</v>
      </c>
      <c r="FV2184" s="2">
        <v>3.2330000000000001</v>
      </c>
      <c r="FW2184" s="2">
        <v>3.2650000000000001</v>
      </c>
      <c r="FX2184" s="2">
        <v>3.3149999999999999</v>
      </c>
      <c r="FY2184" s="2">
        <v>3.3490000000000002</v>
      </c>
      <c r="FZ2184" s="2">
        <v>3.3620000000000001</v>
      </c>
      <c r="GA2184" s="2">
        <v>3.371</v>
      </c>
      <c r="GB2184" s="2">
        <v>3.516</v>
      </c>
      <c r="GC2184" s="2">
        <v>3.6709999999999998</v>
      </c>
      <c r="GD2184" s="2">
        <v>3.746</v>
      </c>
      <c r="GE2184" s="2">
        <v>3.6320000000000001</v>
      </c>
      <c r="GF2184" s="2">
        <v>3.5</v>
      </c>
      <c r="GG2184" s="2">
        <v>3.302</v>
      </c>
      <c r="GH2184" s="2">
        <v>3.298</v>
      </c>
      <c r="GI2184" s="2">
        <v>3.33</v>
      </c>
      <c r="GJ2184" s="2">
        <v>3.38</v>
      </c>
      <c r="GK2184" s="2">
        <v>3.4140000000000001</v>
      </c>
      <c r="GL2184" s="2">
        <v>3.427</v>
      </c>
      <c r="GM2184" s="2"/>
      <c r="GN2184" s="2"/>
      <c r="GO2184" s="2"/>
      <c r="GP2184" s="2"/>
      <c r="GQ2184" s="2"/>
    </row>
    <row r="2185" spans="1:199" customFormat="1" hidden="1" x14ac:dyDescent="0.2">
      <c r="A2185">
        <f t="shared" si="529"/>
        <v>3</v>
      </c>
      <c r="B2185">
        <f t="shared" si="530"/>
        <v>9</v>
      </c>
      <c r="C2185" s="1">
        <v>37139</v>
      </c>
      <c r="D2185">
        <f t="shared" si="531"/>
        <v>9</v>
      </c>
      <c r="E2185">
        <f t="shared" si="532"/>
        <v>2001</v>
      </c>
      <c r="F2185" s="17">
        <f t="shared" si="519"/>
        <v>0.62179999999999991</v>
      </c>
      <c r="G2185" s="16">
        <f t="shared" si="522"/>
        <v>0.14350000000000041</v>
      </c>
      <c r="H2185" s="16">
        <f t="shared" si="523"/>
        <v>2.9249999999999332E-2</v>
      </c>
      <c r="I2185" s="16">
        <f t="shared" si="524"/>
        <v>0.17274999999999974</v>
      </c>
      <c r="J2185" s="7">
        <f>VLOOKUP(C2185,'Nymex hist.'!A:B,2,0)</f>
        <v>2.42</v>
      </c>
      <c r="K2185" s="11">
        <f t="shared" si="521"/>
        <v>2.42</v>
      </c>
      <c r="L2185" s="11">
        <f t="shared" si="520"/>
        <v>3.0417999999999998</v>
      </c>
      <c r="M2185" s="9">
        <f t="shared" si="525"/>
        <v>3.1454999999999997</v>
      </c>
      <c r="N2185" s="9">
        <f t="shared" si="526"/>
        <v>3.2890000000000001</v>
      </c>
      <c r="O2185" s="9">
        <f t="shared" si="527"/>
        <v>3.3182499999999995</v>
      </c>
      <c r="P2185" s="9">
        <f t="shared" si="528"/>
        <v>3.3732500000000001</v>
      </c>
      <c r="Q2185" s="9"/>
      <c r="R2185" s="8">
        <v>37139</v>
      </c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3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  <c r="DS2185" s="2">
        <v>2.42</v>
      </c>
      <c r="DT2185" s="2">
        <v>2.7240000000000002</v>
      </c>
      <c r="DU2185" s="2">
        <v>3.0470000000000002</v>
      </c>
      <c r="DV2185" s="2">
        <v>3.1920000000000002</v>
      </c>
      <c r="DW2185" s="2">
        <v>3.1589999999999998</v>
      </c>
      <c r="DX2185" s="2">
        <v>3.0870000000000002</v>
      </c>
      <c r="DY2185" s="2">
        <v>2.992</v>
      </c>
      <c r="DZ2185" s="2">
        <v>3.012</v>
      </c>
      <c r="EA2185" s="2">
        <v>3.0489999999999999</v>
      </c>
      <c r="EB2185" s="2">
        <v>3.0910000000000002</v>
      </c>
      <c r="EC2185" s="2">
        <v>3.1280000000000001</v>
      </c>
      <c r="ED2185" s="2">
        <v>3.1280000000000001</v>
      </c>
      <c r="EE2185" s="2">
        <v>3.1419999999999999</v>
      </c>
      <c r="EF2185" s="2">
        <v>3.298</v>
      </c>
      <c r="EG2185" s="2">
        <v>3.468</v>
      </c>
      <c r="EH2185" s="2">
        <v>3.5470000000000002</v>
      </c>
      <c r="EI2185" s="2">
        <v>3.4319999999999999</v>
      </c>
      <c r="EJ2185" s="2">
        <v>3.3130000000000002</v>
      </c>
      <c r="EK2185" s="2">
        <v>3.133</v>
      </c>
      <c r="EL2185" s="2">
        <v>3.1379999999999999</v>
      </c>
      <c r="EM2185" s="2">
        <v>3.1659999999999999</v>
      </c>
      <c r="EN2185" s="2">
        <v>3.194</v>
      </c>
      <c r="EO2185" s="2">
        <v>3.214</v>
      </c>
      <c r="EP2185" s="2">
        <v>3.2149999999999999</v>
      </c>
      <c r="EQ2185" s="2">
        <v>3.22</v>
      </c>
      <c r="ER2185" s="2">
        <v>3.37</v>
      </c>
      <c r="ES2185" s="2">
        <v>3.5259999999999998</v>
      </c>
      <c r="ET2185" s="2">
        <v>3.5819999999999999</v>
      </c>
      <c r="EU2185" s="2">
        <v>3.468</v>
      </c>
      <c r="EV2185" s="2">
        <v>3.3359999999999999</v>
      </c>
      <c r="EW2185" s="2">
        <v>3.1379999999999999</v>
      </c>
      <c r="EX2185" s="2">
        <v>3.1339999999999999</v>
      </c>
      <c r="EY2185" s="2">
        <v>3.1659999999999999</v>
      </c>
      <c r="EZ2185" s="2">
        <v>3.2160000000000002</v>
      </c>
      <c r="FA2185" s="2">
        <v>3.25</v>
      </c>
      <c r="FB2185" s="2">
        <v>3.2629999999999999</v>
      </c>
      <c r="FC2185" s="2">
        <v>3.2749999999999999</v>
      </c>
      <c r="FD2185" s="2">
        <v>3.42</v>
      </c>
      <c r="FE2185" s="2">
        <v>3.5710000000000002</v>
      </c>
      <c r="FF2185" s="2">
        <v>3.637</v>
      </c>
      <c r="FG2185" s="2">
        <v>3.5230000000000001</v>
      </c>
      <c r="FH2185" s="2">
        <v>3.391</v>
      </c>
      <c r="FI2185" s="2">
        <v>3.1930000000000001</v>
      </c>
      <c r="FJ2185" s="2">
        <v>3.1890000000000001</v>
      </c>
      <c r="FK2185" s="2">
        <v>3.2210000000000001</v>
      </c>
      <c r="FL2185" s="2">
        <v>3.2709999999999999</v>
      </c>
      <c r="FM2185" s="2">
        <v>3.3050000000000002</v>
      </c>
      <c r="FN2185" s="2">
        <v>3.3180000000000001</v>
      </c>
      <c r="FO2185" s="2">
        <v>3.33</v>
      </c>
      <c r="FP2185" s="2">
        <v>3.4750000000000001</v>
      </c>
      <c r="FQ2185" s="2">
        <v>3.6259999999999999</v>
      </c>
      <c r="FR2185" s="2">
        <v>3.6970000000000001</v>
      </c>
      <c r="FS2185" s="2">
        <v>3.5830000000000002</v>
      </c>
      <c r="FT2185" s="2">
        <v>3.4510000000000001</v>
      </c>
      <c r="FU2185" s="2">
        <v>3.2530000000000001</v>
      </c>
      <c r="FV2185" s="2">
        <v>3.2490000000000001</v>
      </c>
      <c r="FW2185" s="2">
        <v>3.2810000000000001</v>
      </c>
      <c r="FX2185" s="2">
        <v>3.331</v>
      </c>
      <c r="FY2185" s="2">
        <v>3.3650000000000002</v>
      </c>
      <c r="FZ2185" s="2">
        <v>3.3780000000000001</v>
      </c>
      <c r="GA2185" s="2">
        <v>3.39</v>
      </c>
      <c r="GB2185" s="2">
        <v>3.5350000000000001</v>
      </c>
      <c r="GC2185" s="2">
        <v>3.6859999999999999</v>
      </c>
      <c r="GD2185" s="2">
        <v>3.762</v>
      </c>
      <c r="GE2185" s="2">
        <v>3.6480000000000001</v>
      </c>
      <c r="GF2185" s="2">
        <v>3.516</v>
      </c>
      <c r="GG2185" s="2">
        <v>3.3180000000000001</v>
      </c>
      <c r="GH2185" s="2">
        <v>3.3140000000000001</v>
      </c>
      <c r="GI2185" s="2">
        <v>3.3460000000000001</v>
      </c>
      <c r="GJ2185" s="2">
        <v>3.3959999999999999</v>
      </c>
      <c r="GK2185" s="2">
        <v>3.43</v>
      </c>
      <c r="GL2185" s="2">
        <v>3.4430000000000001</v>
      </c>
      <c r="GM2185" s="2"/>
      <c r="GN2185" s="2"/>
      <c r="GO2185" s="2"/>
      <c r="GP2185" s="2"/>
      <c r="GQ2185" s="2"/>
    </row>
    <row r="2186" spans="1:199" x14ac:dyDescent="0.2">
      <c r="A2186" s="36">
        <f t="shared" si="529"/>
        <v>4</v>
      </c>
      <c r="B2186" s="36">
        <f t="shared" si="530"/>
        <v>9</v>
      </c>
      <c r="C2186" s="1">
        <v>37140</v>
      </c>
      <c r="D2186">
        <f t="shared" si="531"/>
        <v>9</v>
      </c>
      <c r="E2186">
        <f t="shared" si="532"/>
        <v>2001</v>
      </c>
      <c r="F2186" s="21">
        <f t="shared" si="519"/>
        <v>0.61740000000000039</v>
      </c>
      <c r="G2186" s="21">
        <f t="shared" si="522"/>
        <v>0.12958333333333361</v>
      </c>
      <c r="H2186" s="21">
        <f t="shared" si="523"/>
        <v>2.3833333333332707E-2</v>
      </c>
      <c r="I2186" s="21">
        <f t="shared" si="524"/>
        <v>0.15341666666666631</v>
      </c>
      <c r="J2186" s="23">
        <f>VLOOKUP(C2186,'Nymex hist.'!A:B,2,0)</f>
        <v>2.44</v>
      </c>
      <c r="K2186" s="23">
        <f t="shared" si="521"/>
        <v>2.44</v>
      </c>
      <c r="L2186" s="23">
        <f t="shared" si="520"/>
        <v>3.0574000000000003</v>
      </c>
      <c r="M2186" s="23">
        <f t="shared" si="525"/>
        <v>3.163416666666667</v>
      </c>
      <c r="N2186" s="23">
        <f t="shared" si="526"/>
        <v>3.2930000000000006</v>
      </c>
      <c r="O2186" s="23">
        <f t="shared" si="527"/>
        <v>3.3168333333333333</v>
      </c>
      <c r="P2186" s="23">
        <f t="shared" si="528"/>
        <v>3.3668333333333336</v>
      </c>
      <c r="R2186" s="30">
        <v>37140</v>
      </c>
      <c r="S2186" s="32"/>
      <c r="T2186" s="32"/>
      <c r="U2186" s="32"/>
      <c r="V2186" s="32"/>
      <c r="W2186" s="32"/>
      <c r="X2186" s="32"/>
      <c r="Y2186" s="32"/>
      <c r="Z2186" s="32"/>
      <c r="AA2186" s="32"/>
      <c r="AB2186" s="32"/>
      <c r="AC2186" s="32"/>
      <c r="AD2186" s="32"/>
      <c r="AE2186" s="32"/>
      <c r="AF2186" s="32"/>
      <c r="AG2186" s="32"/>
      <c r="AH2186" s="32"/>
      <c r="AI2186" s="32"/>
      <c r="AJ2186" s="34"/>
      <c r="AK2186" s="32"/>
      <c r="AL2186" s="32"/>
      <c r="AM2186" s="32"/>
      <c r="AN2186" s="32"/>
      <c r="AO2186" s="32"/>
      <c r="AP2186" s="32"/>
      <c r="AQ2186" s="32"/>
      <c r="AR2186" s="32"/>
      <c r="AS2186" s="32"/>
      <c r="AT2186" s="32"/>
      <c r="AU2186" s="32"/>
      <c r="AV2186" s="32"/>
      <c r="AW2186" s="32"/>
      <c r="AX2186" s="32"/>
      <c r="AY2186" s="32"/>
      <c r="AZ2186" s="32"/>
      <c r="BA2186" s="32"/>
      <c r="BB2186" s="32"/>
      <c r="BC2186" s="32"/>
      <c r="BD2186" s="32"/>
      <c r="BE2186" s="32"/>
      <c r="BF2186" s="32"/>
      <c r="BG2186" s="32"/>
      <c r="BH2186" s="32"/>
      <c r="BI2186" s="32"/>
      <c r="BJ2186" s="32"/>
      <c r="BK2186" s="32"/>
      <c r="BL2186" s="32"/>
      <c r="BM2186" s="32"/>
      <c r="BN2186" s="32"/>
      <c r="BO2186" s="32"/>
      <c r="BP2186" s="32"/>
      <c r="BQ2186" s="32"/>
      <c r="BR2186" s="32"/>
      <c r="BS2186" s="32"/>
      <c r="BT2186" s="32"/>
      <c r="BU2186" s="32"/>
      <c r="BV2186" s="32"/>
      <c r="BW2186" s="32"/>
      <c r="BX2186" s="32"/>
      <c r="BY2186" s="32"/>
      <c r="BZ2186" s="32"/>
      <c r="CA2186" s="32"/>
      <c r="CB2186" s="32"/>
      <c r="CC2186" s="32"/>
      <c r="CD2186" s="32"/>
      <c r="CE2186" s="32"/>
      <c r="CF2186" s="32"/>
      <c r="CG2186" s="32"/>
      <c r="CH2186" s="32"/>
      <c r="CI2186" s="32"/>
      <c r="CJ2186" s="32"/>
      <c r="CK2186" s="32"/>
      <c r="CL2186" s="32"/>
      <c r="CM2186" s="32"/>
      <c r="CN2186" s="32"/>
      <c r="CO2186" s="32"/>
      <c r="CP2186" s="32"/>
      <c r="CQ2186" s="32"/>
      <c r="CR2186" s="32"/>
      <c r="CS2186" s="32"/>
      <c r="CT2186" s="32"/>
      <c r="CU2186" s="32"/>
      <c r="CV2186" s="32"/>
      <c r="CW2186" s="32"/>
      <c r="CX2186" s="32"/>
      <c r="CY2186" s="32"/>
      <c r="CZ2186" s="32"/>
      <c r="DA2186" s="32"/>
      <c r="DB2186" s="32"/>
      <c r="DC2186" s="32"/>
      <c r="DD2186" s="32"/>
      <c r="DE2186" s="32"/>
      <c r="DF2186" s="32"/>
      <c r="DG2186" s="32"/>
      <c r="DH2186" s="32"/>
      <c r="DI2186" s="32"/>
      <c r="DJ2186" s="32"/>
      <c r="DK2186" s="32"/>
      <c r="DL2186" s="32"/>
      <c r="DM2186" s="32"/>
      <c r="DN2186" s="32"/>
      <c r="DO2186" s="32"/>
      <c r="DP2186" s="32"/>
      <c r="DQ2186" s="32"/>
      <c r="DR2186" s="32"/>
      <c r="DS2186" s="32">
        <v>2.44</v>
      </c>
      <c r="DT2186" s="32">
        <v>2.74</v>
      </c>
      <c r="DU2186" s="32">
        <v>3.06</v>
      </c>
      <c r="DV2186" s="32">
        <v>3.2050000000000001</v>
      </c>
      <c r="DW2186" s="32">
        <v>3.177</v>
      </c>
      <c r="DX2186" s="32">
        <v>3.105</v>
      </c>
      <c r="DY2186" s="32">
        <v>3.012</v>
      </c>
      <c r="DZ2186" s="32">
        <v>3.0350000000000001</v>
      </c>
      <c r="EA2186" s="32">
        <v>3.07</v>
      </c>
      <c r="EB2186" s="32">
        <v>3.1120000000000001</v>
      </c>
      <c r="EC2186" s="32">
        <v>3.1469999999999998</v>
      </c>
      <c r="ED2186" s="32">
        <v>3.1459999999999999</v>
      </c>
      <c r="EE2186" s="32">
        <v>3.157</v>
      </c>
      <c r="EF2186" s="32">
        <v>3.3170000000000002</v>
      </c>
      <c r="EG2186" s="32">
        <v>3.4780000000000002</v>
      </c>
      <c r="EH2186" s="32">
        <v>3.5550000000000002</v>
      </c>
      <c r="EI2186" s="32">
        <v>3.4449999999999998</v>
      </c>
      <c r="EJ2186" s="32">
        <v>3.3180000000000001</v>
      </c>
      <c r="EK2186" s="32">
        <v>3.1379999999999999</v>
      </c>
      <c r="EL2186" s="32">
        <v>3.1429999999999998</v>
      </c>
      <c r="EM2186" s="32">
        <v>3.1709999999999998</v>
      </c>
      <c r="EN2186" s="32">
        <v>3.1960000000000002</v>
      </c>
      <c r="EO2186" s="32">
        <v>3.2160000000000002</v>
      </c>
      <c r="EP2186" s="32">
        <v>3.2160000000000002</v>
      </c>
      <c r="EQ2186" s="32">
        <v>3.2210000000000001</v>
      </c>
      <c r="ER2186" s="32">
        <v>3.371</v>
      </c>
      <c r="ES2186" s="32">
        <v>3.5259999999999998</v>
      </c>
      <c r="ET2186" s="32">
        <v>3.581</v>
      </c>
      <c r="EU2186" s="32">
        <v>3.4670000000000001</v>
      </c>
      <c r="EV2186" s="32">
        <v>3.335</v>
      </c>
      <c r="EW2186" s="32">
        <v>3.137</v>
      </c>
      <c r="EX2186" s="32">
        <v>3.133</v>
      </c>
      <c r="EY2186" s="32">
        <v>3.165</v>
      </c>
      <c r="EZ2186" s="32">
        <v>3.2149999999999999</v>
      </c>
      <c r="FA2186" s="32">
        <v>3.2490000000000001</v>
      </c>
      <c r="FB2186" s="32">
        <v>3.262</v>
      </c>
      <c r="FC2186" s="32">
        <v>3.2610000000000001</v>
      </c>
      <c r="FD2186" s="32">
        <v>3.4159999999999999</v>
      </c>
      <c r="FE2186" s="32">
        <v>3.581</v>
      </c>
      <c r="FF2186" s="32">
        <v>3.6309999999999998</v>
      </c>
      <c r="FG2186" s="32">
        <v>3.5169999999999999</v>
      </c>
      <c r="FH2186" s="32">
        <v>3.3849999999999998</v>
      </c>
      <c r="FI2186" s="32">
        <v>3.1869999999999998</v>
      </c>
      <c r="FJ2186" s="32">
        <v>3.1829999999999998</v>
      </c>
      <c r="FK2186" s="32">
        <v>3.2149999999999999</v>
      </c>
      <c r="FL2186" s="32">
        <v>3.2650000000000001</v>
      </c>
      <c r="FM2186" s="32">
        <v>3.2989999999999999</v>
      </c>
      <c r="FN2186" s="32">
        <v>3.3119999999999998</v>
      </c>
      <c r="FO2186" s="32">
        <v>3.3109999999999999</v>
      </c>
      <c r="FP2186" s="32">
        <v>3.4660000000000002</v>
      </c>
      <c r="FQ2186" s="32">
        <v>3.6309999999999998</v>
      </c>
      <c r="FR2186" s="32">
        <v>3.6909999999999998</v>
      </c>
      <c r="FS2186" s="32">
        <v>3.577</v>
      </c>
      <c r="FT2186" s="32">
        <v>3.4449999999999998</v>
      </c>
      <c r="FU2186" s="32">
        <v>3.2469999999999999</v>
      </c>
      <c r="FV2186" s="32">
        <v>3.2429999999999999</v>
      </c>
      <c r="FW2186" s="32">
        <v>3.2749999999999999</v>
      </c>
      <c r="FX2186" s="32">
        <v>3.3250000000000002</v>
      </c>
      <c r="FY2186" s="32">
        <v>3.359</v>
      </c>
      <c r="FZ2186" s="32">
        <v>3.3719999999999999</v>
      </c>
      <c r="GA2186" s="32">
        <v>3.371</v>
      </c>
      <c r="GB2186" s="32">
        <v>3.5259999999999998</v>
      </c>
      <c r="GC2186" s="32">
        <v>3.6909999999999998</v>
      </c>
      <c r="GD2186" s="32">
        <v>3.7559999999999998</v>
      </c>
      <c r="GE2186" s="32">
        <v>3.6419999999999999</v>
      </c>
      <c r="GF2186" s="32">
        <v>3.51</v>
      </c>
      <c r="GG2186" s="32">
        <v>3.3119999999999998</v>
      </c>
      <c r="GH2186" s="32">
        <v>3.3079999999999998</v>
      </c>
      <c r="GI2186" s="32">
        <v>3.34</v>
      </c>
      <c r="GJ2186" s="32">
        <v>3.39</v>
      </c>
      <c r="GK2186" s="32">
        <v>3.4239999999999999</v>
      </c>
      <c r="GL2186" s="32">
        <v>3.4369999999999998</v>
      </c>
      <c r="GM2186" s="32"/>
      <c r="GN2186" s="32"/>
      <c r="GO2186" s="32"/>
      <c r="GP2186" s="32"/>
      <c r="GQ2186" s="32"/>
    </row>
    <row r="2187" spans="1:199" customFormat="1" hidden="1" x14ac:dyDescent="0.2">
      <c r="A2187">
        <f t="shared" si="529"/>
        <v>5</v>
      </c>
      <c r="B2187">
        <f t="shared" si="530"/>
        <v>9</v>
      </c>
      <c r="C2187" s="1">
        <v>37141</v>
      </c>
      <c r="D2187">
        <f t="shared" si="531"/>
        <v>9</v>
      </c>
      <c r="E2187">
        <f t="shared" si="532"/>
        <v>2001</v>
      </c>
      <c r="F2187" s="17">
        <f t="shared" si="519"/>
        <v>0.59079999999999977</v>
      </c>
      <c r="G2187" s="16">
        <f t="shared" si="522"/>
        <v>0.11766666666666747</v>
      </c>
      <c r="H2187" s="16">
        <f t="shared" si="523"/>
        <v>2.0833333333332593E-2</v>
      </c>
      <c r="I2187" s="16">
        <f t="shared" si="524"/>
        <v>0.13850000000000007</v>
      </c>
      <c r="J2187" s="7">
        <f>VLOOKUP(C2187,'Nymex hist.'!A:B,2,0)</f>
        <v>2.5</v>
      </c>
      <c r="K2187" s="11">
        <f t="shared" si="521"/>
        <v>2.5</v>
      </c>
      <c r="L2187" s="11">
        <f t="shared" si="520"/>
        <v>3.0907999999999998</v>
      </c>
      <c r="M2187" s="9">
        <f t="shared" si="525"/>
        <v>3.1813333333333333</v>
      </c>
      <c r="N2187" s="9">
        <f t="shared" si="526"/>
        <v>3.2990000000000008</v>
      </c>
      <c r="O2187" s="9">
        <f t="shared" si="527"/>
        <v>3.3198333333333334</v>
      </c>
      <c r="P2187" s="9">
        <f t="shared" si="528"/>
        <v>3.3698333333333337</v>
      </c>
      <c r="Q2187" s="9"/>
      <c r="R2187" s="8">
        <v>37141</v>
      </c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3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  <c r="DS2187" s="2">
        <v>2.5</v>
      </c>
      <c r="DT2187" s="2">
        <v>2.78</v>
      </c>
      <c r="DU2187" s="2">
        <v>3.0950000000000002</v>
      </c>
      <c r="DV2187" s="2">
        <v>3.24</v>
      </c>
      <c r="DW2187" s="2">
        <v>3.2069999999999999</v>
      </c>
      <c r="DX2187" s="2">
        <v>3.1320000000000001</v>
      </c>
      <c r="DY2187" s="2">
        <v>3.032</v>
      </c>
      <c r="DZ2187" s="2">
        <v>3.052</v>
      </c>
      <c r="EA2187" s="2">
        <v>3.085</v>
      </c>
      <c r="EB2187" s="2">
        <v>3.125</v>
      </c>
      <c r="EC2187" s="2">
        <v>3.16</v>
      </c>
      <c r="ED2187" s="2">
        <v>3.1579999999999999</v>
      </c>
      <c r="EE2187" s="2">
        <v>3.1680000000000001</v>
      </c>
      <c r="EF2187" s="2">
        <v>3.3279999999999998</v>
      </c>
      <c r="EG2187" s="2">
        <v>3.4889999999999999</v>
      </c>
      <c r="EH2187" s="2">
        <v>3.5659999999999998</v>
      </c>
      <c r="EI2187" s="2">
        <v>3.456</v>
      </c>
      <c r="EJ2187" s="2">
        <v>3.3260000000000001</v>
      </c>
      <c r="EK2187" s="2">
        <v>3.1459999999999999</v>
      </c>
      <c r="EL2187" s="2">
        <v>3.1509999999999998</v>
      </c>
      <c r="EM2187" s="2">
        <v>3.1789999999999998</v>
      </c>
      <c r="EN2187" s="2">
        <v>3.1989999999999998</v>
      </c>
      <c r="EO2187" s="2">
        <v>3.2189999999999999</v>
      </c>
      <c r="EP2187" s="2">
        <v>3.2189999999999999</v>
      </c>
      <c r="EQ2187" s="2">
        <v>3.2240000000000002</v>
      </c>
      <c r="ER2187" s="2">
        <v>3.3740000000000001</v>
      </c>
      <c r="ES2187" s="2">
        <v>3.5289999999999999</v>
      </c>
      <c r="ET2187" s="2">
        <v>3.5840000000000001</v>
      </c>
      <c r="EU2187" s="2">
        <v>3.47</v>
      </c>
      <c r="EV2187" s="2">
        <v>3.3380000000000001</v>
      </c>
      <c r="EW2187" s="2">
        <v>3.14</v>
      </c>
      <c r="EX2187" s="2">
        <v>3.1360000000000001</v>
      </c>
      <c r="EY2187" s="2">
        <v>3.1680000000000001</v>
      </c>
      <c r="EZ2187" s="2">
        <v>3.218</v>
      </c>
      <c r="FA2187" s="2">
        <v>3.2519999999999998</v>
      </c>
      <c r="FB2187" s="2">
        <v>3.2650000000000001</v>
      </c>
      <c r="FC2187" s="2">
        <v>3.2639999999999998</v>
      </c>
      <c r="FD2187" s="2">
        <v>3.419</v>
      </c>
      <c r="FE2187" s="2">
        <v>3.5840000000000001</v>
      </c>
      <c r="FF2187" s="2">
        <v>3.6339999999999999</v>
      </c>
      <c r="FG2187" s="2">
        <v>3.52</v>
      </c>
      <c r="FH2187" s="2">
        <v>3.3879999999999999</v>
      </c>
      <c r="FI2187" s="2">
        <v>3.19</v>
      </c>
      <c r="FJ2187" s="2">
        <v>3.1859999999999999</v>
      </c>
      <c r="FK2187" s="2">
        <v>3.218</v>
      </c>
      <c r="FL2187" s="2">
        <v>3.2679999999999998</v>
      </c>
      <c r="FM2187" s="2">
        <v>3.302</v>
      </c>
      <c r="FN2187" s="2">
        <v>3.3149999999999999</v>
      </c>
      <c r="FO2187" s="2">
        <v>3.3140000000000001</v>
      </c>
      <c r="FP2187" s="2">
        <v>3.4689999999999999</v>
      </c>
      <c r="FQ2187" s="2">
        <v>3.6339999999999999</v>
      </c>
      <c r="FR2187" s="2">
        <v>3.694</v>
      </c>
      <c r="FS2187" s="2">
        <v>3.58</v>
      </c>
      <c r="FT2187" s="2">
        <v>3.448</v>
      </c>
      <c r="FU2187" s="2">
        <v>3.25</v>
      </c>
      <c r="FV2187" s="2">
        <v>3.246</v>
      </c>
      <c r="FW2187" s="2">
        <v>3.278</v>
      </c>
      <c r="FX2187" s="2">
        <v>3.3279999999999998</v>
      </c>
      <c r="FY2187" s="2">
        <v>3.3620000000000001</v>
      </c>
      <c r="FZ2187" s="2">
        <v>3.375</v>
      </c>
      <c r="GA2187" s="2">
        <v>3.3740000000000001</v>
      </c>
      <c r="GB2187" s="2">
        <v>3.5289999999999999</v>
      </c>
      <c r="GC2187" s="2">
        <v>3.694</v>
      </c>
      <c r="GD2187" s="2">
        <v>3.7589999999999999</v>
      </c>
      <c r="GE2187" s="2">
        <v>3.645</v>
      </c>
      <c r="GF2187" s="2">
        <v>3.5129999999999999</v>
      </c>
      <c r="GG2187" s="2">
        <v>3.3149999999999999</v>
      </c>
      <c r="GH2187" s="2">
        <v>3.3109999999999999</v>
      </c>
      <c r="GI2187" s="2">
        <v>3.343</v>
      </c>
      <c r="GJ2187" s="2">
        <v>3.3929999999999998</v>
      </c>
      <c r="GK2187" s="2">
        <v>3.427</v>
      </c>
      <c r="GL2187" s="2">
        <v>3.44</v>
      </c>
      <c r="GM2187" s="2"/>
      <c r="GN2187" s="2"/>
      <c r="GO2187" s="2"/>
      <c r="GP2187" s="2"/>
      <c r="GQ2187" s="2"/>
    </row>
    <row r="2188" spans="1:199" customFormat="1" hidden="1" x14ac:dyDescent="0.2">
      <c r="A2188">
        <f t="shared" si="529"/>
        <v>1</v>
      </c>
      <c r="B2188">
        <f t="shared" si="530"/>
        <v>9</v>
      </c>
      <c r="C2188" s="1">
        <v>37144</v>
      </c>
      <c r="D2188">
        <f t="shared" si="531"/>
        <v>9</v>
      </c>
      <c r="E2188">
        <f t="shared" si="532"/>
        <v>2001</v>
      </c>
      <c r="F2188" s="17">
        <f t="shared" si="519"/>
        <v>0.60600000000000032</v>
      </c>
      <c r="G2188" s="16">
        <f t="shared" si="522"/>
        <v>0.1450833333333339</v>
      </c>
      <c r="H2188" s="16">
        <f t="shared" si="523"/>
        <v>3.1916666666667481E-2</v>
      </c>
      <c r="I2188" s="16">
        <f t="shared" si="524"/>
        <v>0.17700000000000138</v>
      </c>
      <c r="J2188" s="7">
        <f>VLOOKUP(C2188,'Nymex hist.'!A:B,2,0)</f>
        <v>2.3919999999999999</v>
      </c>
      <c r="K2188" s="11">
        <f t="shared" si="521"/>
        <v>2.3919999999999999</v>
      </c>
      <c r="L2188" s="11">
        <f t="shared" si="520"/>
        <v>2.9980000000000002</v>
      </c>
      <c r="M2188" s="9">
        <f t="shared" si="525"/>
        <v>3.106666666666666</v>
      </c>
      <c r="N2188" s="9">
        <f t="shared" si="526"/>
        <v>3.2517499999999999</v>
      </c>
      <c r="O2188" s="9">
        <f t="shared" si="527"/>
        <v>3.2836666666666674</v>
      </c>
      <c r="P2188" s="9">
        <f t="shared" si="528"/>
        <v>3.3386666666666671</v>
      </c>
      <c r="Q2188" s="9"/>
      <c r="R2188" s="8">
        <v>37144</v>
      </c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3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  <c r="DS2188" s="2">
        <v>2.3919999999999999</v>
      </c>
      <c r="DT2188" s="2">
        <v>2.6739999999999999</v>
      </c>
      <c r="DU2188" s="2">
        <v>2.9940000000000002</v>
      </c>
      <c r="DV2188" s="2">
        <v>3.149</v>
      </c>
      <c r="DW2188" s="2">
        <v>3.121</v>
      </c>
      <c r="DX2188" s="2">
        <v>3.052</v>
      </c>
      <c r="DY2188" s="2">
        <v>2.9590000000000001</v>
      </c>
      <c r="DZ2188" s="2">
        <v>2.9790000000000001</v>
      </c>
      <c r="EA2188" s="2">
        <v>3.012</v>
      </c>
      <c r="EB2188" s="2">
        <v>3.052</v>
      </c>
      <c r="EC2188" s="2">
        <v>3.089</v>
      </c>
      <c r="ED2188" s="2">
        <v>3.0870000000000002</v>
      </c>
      <c r="EE2188" s="2">
        <v>3.0990000000000002</v>
      </c>
      <c r="EF2188" s="2">
        <v>3.2589999999999999</v>
      </c>
      <c r="EG2188" s="2">
        <v>3.4220000000000002</v>
      </c>
      <c r="EH2188" s="2">
        <v>3.508</v>
      </c>
      <c r="EI2188" s="2">
        <v>3.3980000000000001</v>
      </c>
      <c r="EJ2188" s="2">
        <v>3.2679999999999998</v>
      </c>
      <c r="EK2188" s="2">
        <v>3.0979999999999999</v>
      </c>
      <c r="EL2188" s="2">
        <v>3.1030000000000002</v>
      </c>
      <c r="EM2188" s="2">
        <v>3.1309999999999998</v>
      </c>
      <c r="EN2188" s="2">
        <v>3.1509999999999998</v>
      </c>
      <c r="EO2188" s="2">
        <v>3.1709999999999998</v>
      </c>
      <c r="EP2188" s="2">
        <v>3.1760000000000002</v>
      </c>
      <c r="EQ2188" s="2">
        <v>3.1859999999999999</v>
      </c>
      <c r="ER2188" s="2">
        <v>3.3380000000000001</v>
      </c>
      <c r="ES2188" s="2">
        <v>3.4929999999999999</v>
      </c>
      <c r="ET2188" s="2">
        <v>3.548</v>
      </c>
      <c r="EU2188" s="2">
        <v>3.4340000000000002</v>
      </c>
      <c r="EV2188" s="2">
        <v>3.302</v>
      </c>
      <c r="EW2188" s="2">
        <v>3.1040000000000001</v>
      </c>
      <c r="EX2188" s="2">
        <v>3.1</v>
      </c>
      <c r="EY2188" s="2">
        <v>3.1320000000000001</v>
      </c>
      <c r="EZ2188" s="2">
        <v>3.1819999999999999</v>
      </c>
      <c r="FA2188" s="2">
        <v>3.2160000000000002</v>
      </c>
      <c r="FB2188" s="2">
        <v>3.2290000000000001</v>
      </c>
      <c r="FC2188" s="2">
        <v>3.226</v>
      </c>
      <c r="FD2188" s="2">
        <v>3.383</v>
      </c>
      <c r="FE2188" s="2">
        <v>3.548</v>
      </c>
      <c r="FF2188" s="2">
        <v>3.6030000000000002</v>
      </c>
      <c r="FG2188" s="2">
        <v>3.4889999999999999</v>
      </c>
      <c r="FH2188" s="2">
        <v>3.3570000000000002</v>
      </c>
      <c r="FI2188" s="2">
        <v>3.1589999999999998</v>
      </c>
      <c r="FJ2188" s="2">
        <v>3.1549999999999998</v>
      </c>
      <c r="FK2188" s="2">
        <v>3.1869999999999998</v>
      </c>
      <c r="FL2188" s="2">
        <v>3.2370000000000001</v>
      </c>
      <c r="FM2188" s="2">
        <v>3.2709999999999999</v>
      </c>
      <c r="FN2188" s="2">
        <v>3.2839999999999998</v>
      </c>
      <c r="FO2188" s="2">
        <v>3.2810000000000001</v>
      </c>
      <c r="FP2188" s="2">
        <v>3.4380000000000002</v>
      </c>
      <c r="FQ2188" s="2">
        <v>3.6030000000000002</v>
      </c>
      <c r="FR2188" s="2">
        <v>3.6629999999999998</v>
      </c>
      <c r="FS2188" s="2">
        <v>3.5489999999999999</v>
      </c>
      <c r="FT2188" s="2">
        <v>3.4169999999999998</v>
      </c>
      <c r="FU2188" s="2">
        <v>3.2189999999999999</v>
      </c>
      <c r="FV2188" s="2">
        <v>3.2149999999999999</v>
      </c>
      <c r="FW2188" s="2">
        <v>3.2469999999999999</v>
      </c>
      <c r="FX2188" s="2">
        <v>3.2970000000000002</v>
      </c>
      <c r="FY2188" s="2">
        <v>3.331</v>
      </c>
      <c r="FZ2188" s="2">
        <v>3.3439999999999999</v>
      </c>
      <c r="GA2188" s="2">
        <v>3.3410000000000002</v>
      </c>
      <c r="GB2188" s="2">
        <v>3.4980000000000002</v>
      </c>
      <c r="GC2188" s="2">
        <v>3.6629999999999998</v>
      </c>
      <c r="GD2188" s="2">
        <v>3.7280000000000002</v>
      </c>
      <c r="GE2188" s="2">
        <v>3.6139999999999999</v>
      </c>
      <c r="GF2188" s="2">
        <v>3.4820000000000002</v>
      </c>
      <c r="GG2188" s="2">
        <v>3.2839999999999998</v>
      </c>
      <c r="GH2188" s="2">
        <v>3.28</v>
      </c>
      <c r="GI2188" s="2">
        <v>3.3119999999999998</v>
      </c>
      <c r="GJ2188" s="2">
        <v>3.3620000000000001</v>
      </c>
      <c r="GK2188" s="2">
        <v>3.3959999999999999</v>
      </c>
      <c r="GL2188" s="2">
        <v>3.4089999999999998</v>
      </c>
      <c r="GM2188" s="2"/>
      <c r="GN2188" s="2"/>
      <c r="GO2188" s="2"/>
      <c r="GP2188" s="2"/>
      <c r="GQ2188" s="2"/>
    </row>
    <row r="2189" spans="1:199" customFormat="1" hidden="1" x14ac:dyDescent="0.2">
      <c r="A2189">
        <f t="shared" si="529"/>
        <v>2</v>
      </c>
      <c r="B2189">
        <f t="shared" si="530"/>
        <v>9</v>
      </c>
      <c r="C2189" s="1">
        <v>37145</v>
      </c>
      <c r="D2189">
        <f t="shared" si="531"/>
        <v>9</v>
      </c>
      <c r="E2189">
        <f t="shared" si="532"/>
        <v>2001</v>
      </c>
      <c r="F2189" s="17">
        <f t="shared" si="519"/>
        <v>0.60600000000000032</v>
      </c>
      <c r="G2189" s="16">
        <f t="shared" si="522"/>
        <v>0.1450833333333339</v>
      </c>
      <c r="H2189" s="16">
        <f t="shared" si="523"/>
        <v>3.1916666666667481E-2</v>
      </c>
      <c r="I2189" s="16">
        <f t="shared" si="524"/>
        <v>0.17700000000000138</v>
      </c>
      <c r="J2189" s="7">
        <f>VLOOKUP(C2189,'Nymex hist.'!A:B,2,0)</f>
        <v>2.3919999999999999</v>
      </c>
      <c r="K2189" s="11">
        <f t="shared" si="521"/>
        <v>2.3919999999999999</v>
      </c>
      <c r="L2189" s="11">
        <f t="shared" si="520"/>
        <v>2.9980000000000002</v>
      </c>
      <c r="M2189" s="9">
        <f t="shared" si="525"/>
        <v>3.106666666666666</v>
      </c>
      <c r="N2189" s="9">
        <f t="shared" si="526"/>
        <v>3.2517499999999999</v>
      </c>
      <c r="O2189" s="9">
        <f t="shared" si="527"/>
        <v>3.2836666666666674</v>
      </c>
      <c r="P2189" s="9">
        <f t="shared" si="528"/>
        <v>3.3386666666666671</v>
      </c>
      <c r="Q2189" s="9"/>
      <c r="R2189" s="8">
        <v>37145</v>
      </c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3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  <c r="DS2189" s="2">
        <v>2.3919999999999999</v>
      </c>
      <c r="DT2189" s="2">
        <v>2.6739999999999999</v>
      </c>
      <c r="DU2189" s="2">
        <v>2.9940000000000002</v>
      </c>
      <c r="DV2189" s="2">
        <v>3.149</v>
      </c>
      <c r="DW2189" s="2">
        <v>3.121</v>
      </c>
      <c r="DX2189" s="2">
        <v>3.052</v>
      </c>
      <c r="DY2189" s="2">
        <v>2.9590000000000001</v>
      </c>
      <c r="DZ2189" s="2">
        <v>2.9790000000000001</v>
      </c>
      <c r="EA2189" s="2">
        <v>3.012</v>
      </c>
      <c r="EB2189" s="2">
        <v>3.052</v>
      </c>
      <c r="EC2189" s="2">
        <v>3.089</v>
      </c>
      <c r="ED2189" s="2">
        <v>3.0870000000000002</v>
      </c>
      <c r="EE2189" s="2">
        <v>3.0990000000000002</v>
      </c>
      <c r="EF2189" s="2">
        <v>3.2589999999999999</v>
      </c>
      <c r="EG2189" s="2">
        <v>3.4220000000000002</v>
      </c>
      <c r="EH2189" s="2">
        <v>3.508</v>
      </c>
      <c r="EI2189" s="2">
        <v>3.3980000000000001</v>
      </c>
      <c r="EJ2189" s="2">
        <v>3.2679999999999998</v>
      </c>
      <c r="EK2189" s="2">
        <v>3.0979999999999999</v>
      </c>
      <c r="EL2189" s="2">
        <v>3.1030000000000002</v>
      </c>
      <c r="EM2189" s="2">
        <v>3.1309999999999998</v>
      </c>
      <c r="EN2189" s="2">
        <v>3.1509999999999998</v>
      </c>
      <c r="EO2189" s="2">
        <v>3.1709999999999998</v>
      </c>
      <c r="EP2189" s="2">
        <v>3.1760000000000002</v>
      </c>
      <c r="EQ2189" s="2">
        <v>3.1859999999999999</v>
      </c>
      <c r="ER2189" s="2">
        <v>3.3380000000000001</v>
      </c>
      <c r="ES2189" s="2">
        <v>3.4929999999999999</v>
      </c>
      <c r="ET2189" s="2">
        <v>3.548</v>
      </c>
      <c r="EU2189" s="2">
        <v>3.4340000000000002</v>
      </c>
      <c r="EV2189" s="2">
        <v>3.302</v>
      </c>
      <c r="EW2189" s="2">
        <v>3.1040000000000001</v>
      </c>
      <c r="EX2189" s="2">
        <v>3.1</v>
      </c>
      <c r="EY2189" s="2">
        <v>3.1320000000000001</v>
      </c>
      <c r="EZ2189" s="2">
        <v>3.1819999999999999</v>
      </c>
      <c r="FA2189" s="2">
        <v>3.2160000000000002</v>
      </c>
      <c r="FB2189" s="2">
        <v>3.2290000000000001</v>
      </c>
      <c r="FC2189" s="2">
        <v>3.226</v>
      </c>
      <c r="FD2189" s="2">
        <v>3.383</v>
      </c>
      <c r="FE2189" s="2">
        <v>3.548</v>
      </c>
      <c r="FF2189" s="2">
        <v>3.6030000000000002</v>
      </c>
      <c r="FG2189" s="2">
        <v>3.4889999999999999</v>
      </c>
      <c r="FH2189" s="2">
        <v>3.3570000000000002</v>
      </c>
      <c r="FI2189" s="2">
        <v>3.1589999999999998</v>
      </c>
      <c r="FJ2189" s="2">
        <v>3.1549999999999998</v>
      </c>
      <c r="FK2189" s="2">
        <v>3.1869999999999998</v>
      </c>
      <c r="FL2189" s="2">
        <v>3.2370000000000001</v>
      </c>
      <c r="FM2189" s="2">
        <v>3.2709999999999999</v>
      </c>
      <c r="FN2189" s="2">
        <v>3.2839999999999998</v>
      </c>
      <c r="FO2189" s="2">
        <v>3.2810000000000001</v>
      </c>
      <c r="FP2189" s="2">
        <v>3.4380000000000002</v>
      </c>
      <c r="FQ2189" s="2">
        <v>3.6030000000000002</v>
      </c>
      <c r="FR2189" s="2">
        <v>3.6629999999999998</v>
      </c>
      <c r="FS2189" s="2">
        <v>3.5489999999999999</v>
      </c>
      <c r="FT2189" s="2">
        <v>3.4169999999999998</v>
      </c>
      <c r="FU2189" s="2">
        <v>3.2189999999999999</v>
      </c>
      <c r="FV2189" s="2">
        <v>3.2149999999999999</v>
      </c>
      <c r="FW2189" s="2">
        <v>3.2469999999999999</v>
      </c>
      <c r="FX2189" s="2">
        <v>3.2970000000000002</v>
      </c>
      <c r="FY2189" s="2">
        <v>3.331</v>
      </c>
      <c r="FZ2189" s="2">
        <v>3.3439999999999999</v>
      </c>
      <c r="GA2189" s="2">
        <v>3.3410000000000002</v>
      </c>
      <c r="GB2189" s="2">
        <v>3.4980000000000002</v>
      </c>
      <c r="GC2189" s="2">
        <v>3.6629999999999998</v>
      </c>
      <c r="GD2189" s="2">
        <v>3.7280000000000002</v>
      </c>
      <c r="GE2189" s="2">
        <v>3.6139999999999999</v>
      </c>
      <c r="GF2189" s="2">
        <v>3.4820000000000002</v>
      </c>
      <c r="GG2189" s="2">
        <v>3.2839999999999998</v>
      </c>
      <c r="GH2189" s="2">
        <v>3.28</v>
      </c>
      <c r="GI2189" s="2">
        <v>3.3119999999999998</v>
      </c>
      <c r="GJ2189" s="2">
        <v>3.3620000000000001</v>
      </c>
      <c r="GK2189" s="2">
        <v>3.3959999999999999</v>
      </c>
      <c r="GL2189" s="2">
        <v>3.4089999999999998</v>
      </c>
      <c r="GM2189" s="2"/>
      <c r="GN2189" s="2"/>
      <c r="GO2189" s="2"/>
      <c r="GP2189" s="2"/>
      <c r="GQ2189" s="2"/>
    </row>
    <row r="2190" spans="1:199" customFormat="1" hidden="1" x14ac:dyDescent="0.2">
      <c r="A2190">
        <f t="shared" si="529"/>
        <v>3</v>
      </c>
      <c r="B2190">
        <f t="shared" si="530"/>
        <v>9</v>
      </c>
      <c r="C2190" s="1">
        <v>37146</v>
      </c>
      <c r="D2190">
        <f t="shared" si="531"/>
        <v>9</v>
      </c>
      <c r="E2190">
        <f t="shared" si="532"/>
        <v>2001</v>
      </c>
      <c r="F2190" s="17">
        <f t="shared" si="519"/>
        <v>0.60600000000000032</v>
      </c>
      <c r="G2190" s="16">
        <f t="shared" si="522"/>
        <v>0.10841666666666638</v>
      </c>
      <c r="H2190" s="16">
        <f t="shared" si="523"/>
        <v>2.7583333333334181E-2</v>
      </c>
      <c r="I2190" s="16">
        <f t="shared" si="524"/>
        <v>0.13600000000000056</v>
      </c>
      <c r="J2190" s="7">
        <f>VLOOKUP(C2190,'Nymex hist.'!A:B,2,0)</f>
        <v>2.5</v>
      </c>
      <c r="K2190" s="11">
        <f t="shared" si="521"/>
        <v>2.5499999999999998</v>
      </c>
      <c r="L2190" s="11">
        <f t="shared" si="520"/>
        <v>3.1560000000000001</v>
      </c>
      <c r="M2190" s="9">
        <f t="shared" si="525"/>
        <v>3.2376666666666662</v>
      </c>
      <c r="N2190" s="9">
        <f t="shared" si="526"/>
        <v>3.3460833333333326</v>
      </c>
      <c r="O2190" s="9">
        <f t="shared" si="527"/>
        <v>3.3736666666666668</v>
      </c>
      <c r="P2190" s="9">
        <f t="shared" si="528"/>
        <v>3.4286666666666665</v>
      </c>
      <c r="Q2190" s="9"/>
      <c r="R2190" s="8">
        <v>37146</v>
      </c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3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  <c r="DS2190" s="2">
        <v>2.5499999999999998</v>
      </c>
      <c r="DT2190" s="2">
        <v>2.8370000000000002</v>
      </c>
      <c r="DU2190" s="2">
        <v>3.1619999999999999</v>
      </c>
      <c r="DV2190" s="2">
        <v>3.31</v>
      </c>
      <c r="DW2190" s="2">
        <v>3.274</v>
      </c>
      <c r="DX2190" s="2">
        <v>3.1970000000000001</v>
      </c>
      <c r="DY2190" s="2">
        <v>3.0950000000000002</v>
      </c>
      <c r="DZ2190" s="2">
        <v>3.1120000000000001</v>
      </c>
      <c r="EA2190" s="2">
        <v>3.1440000000000001</v>
      </c>
      <c r="EB2190" s="2">
        <v>3.1819999999999999</v>
      </c>
      <c r="EC2190" s="2">
        <v>3.214</v>
      </c>
      <c r="ED2190" s="2">
        <v>3.206</v>
      </c>
      <c r="EE2190" s="2">
        <v>3.2160000000000002</v>
      </c>
      <c r="EF2190" s="2">
        <v>3.371</v>
      </c>
      <c r="EG2190" s="2">
        <v>3.5310000000000001</v>
      </c>
      <c r="EH2190" s="2">
        <v>3.6059999999999999</v>
      </c>
      <c r="EI2190" s="2">
        <v>3.5009999999999999</v>
      </c>
      <c r="EJ2190" s="2">
        <v>3.3660000000000001</v>
      </c>
      <c r="EK2190" s="2">
        <v>3.1909999999999998</v>
      </c>
      <c r="EL2190" s="2">
        <v>3.1930000000000001</v>
      </c>
      <c r="EM2190" s="2">
        <v>3.2210000000000001</v>
      </c>
      <c r="EN2190" s="2">
        <v>3.2509999999999999</v>
      </c>
      <c r="EO2190" s="2">
        <v>3.2709999999999999</v>
      </c>
      <c r="EP2190" s="2">
        <v>3.266</v>
      </c>
      <c r="EQ2190" s="2">
        <v>3.2759999999999998</v>
      </c>
      <c r="ER2190" s="2">
        <v>3.4279999999999999</v>
      </c>
      <c r="ES2190" s="2">
        <v>3.5830000000000002</v>
      </c>
      <c r="ET2190" s="2">
        <v>3.6379999999999999</v>
      </c>
      <c r="EU2190" s="2">
        <v>3.524</v>
      </c>
      <c r="EV2190" s="2">
        <v>3.3919999999999999</v>
      </c>
      <c r="EW2190" s="2">
        <v>3.194</v>
      </c>
      <c r="EX2190" s="2">
        <v>3.19</v>
      </c>
      <c r="EY2190" s="2">
        <v>3.222</v>
      </c>
      <c r="EZ2190" s="2">
        <v>3.2719999999999998</v>
      </c>
      <c r="FA2190" s="2">
        <v>3.306</v>
      </c>
      <c r="FB2190" s="2">
        <v>3.319</v>
      </c>
      <c r="FC2190" s="2">
        <v>3.3159999999999998</v>
      </c>
      <c r="FD2190" s="2">
        <v>3.4729999999999999</v>
      </c>
      <c r="FE2190" s="2">
        <v>3.6379999999999999</v>
      </c>
      <c r="FF2190" s="2">
        <v>3.6930000000000001</v>
      </c>
      <c r="FG2190" s="2">
        <v>3.5790000000000002</v>
      </c>
      <c r="FH2190" s="2">
        <v>3.4470000000000001</v>
      </c>
      <c r="FI2190" s="2">
        <v>3.2490000000000001</v>
      </c>
      <c r="FJ2190" s="2">
        <v>3.2450000000000001</v>
      </c>
      <c r="FK2190" s="2">
        <v>3.2770000000000001</v>
      </c>
      <c r="FL2190" s="2">
        <v>3.327</v>
      </c>
      <c r="FM2190" s="2">
        <v>3.3610000000000002</v>
      </c>
      <c r="FN2190" s="2">
        <v>3.3740000000000001</v>
      </c>
      <c r="FO2190" s="2">
        <v>3.371</v>
      </c>
      <c r="FP2190" s="2">
        <v>3.528</v>
      </c>
      <c r="FQ2190" s="2">
        <v>3.6930000000000001</v>
      </c>
      <c r="FR2190" s="2">
        <v>3.7530000000000001</v>
      </c>
      <c r="FS2190" s="2">
        <v>3.6389999999999998</v>
      </c>
      <c r="FT2190" s="2">
        <v>3.5070000000000001</v>
      </c>
      <c r="FU2190" s="2">
        <v>3.3090000000000002</v>
      </c>
      <c r="FV2190" s="2">
        <v>3.3050000000000002</v>
      </c>
      <c r="FW2190" s="2">
        <v>3.3370000000000002</v>
      </c>
      <c r="FX2190" s="2">
        <v>3.387</v>
      </c>
      <c r="FY2190" s="2">
        <v>3.4209999999999998</v>
      </c>
      <c r="FZ2190" s="2">
        <v>3.4340000000000002</v>
      </c>
      <c r="GA2190" s="2">
        <v>3.431</v>
      </c>
      <c r="GB2190" s="2">
        <v>3.5880000000000001</v>
      </c>
      <c r="GC2190" s="2">
        <v>3.7530000000000001</v>
      </c>
      <c r="GD2190" s="2">
        <v>3.8180000000000001</v>
      </c>
      <c r="GE2190" s="2">
        <v>3.7040000000000002</v>
      </c>
      <c r="GF2190" s="2">
        <v>3.5720000000000001</v>
      </c>
      <c r="GG2190" s="2">
        <v>3.3740000000000001</v>
      </c>
      <c r="GH2190" s="2">
        <v>3.37</v>
      </c>
      <c r="GI2190" s="2">
        <v>3.4020000000000001</v>
      </c>
      <c r="GJ2190" s="2">
        <v>3.452</v>
      </c>
      <c r="GK2190" s="2">
        <v>3.4860000000000002</v>
      </c>
      <c r="GL2190" s="2">
        <v>3.4990000000000001</v>
      </c>
      <c r="GM2190" s="2"/>
      <c r="GN2190" s="2"/>
      <c r="GO2190" s="2"/>
      <c r="GP2190" s="2"/>
      <c r="GQ2190" s="2"/>
    </row>
    <row r="2191" spans="1:199" x14ac:dyDescent="0.2">
      <c r="A2191" s="36">
        <f t="shared" si="529"/>
        <v>4</v>
      </c>
      <c r="B2191" s="36">
        <f t="shared" si="530"/>
        <v>9</v>
      </c>
      <c r="C2191" s="1">
        <v>37147</v>
      </c>
      <c r="D2191">
        <f t="shared" si="531"/>
        <v>9</v>
      </c>
      <c r="E2191">
        <f t="shared" si="532"/>
        <v>2001</v>
      </c>
      <c r="F2191" s="21">
        <f t="shared" si="519"/>
        <v>0.65680000000000005</v>
      </c>
      <c r="G2191" s="21">
        <f t="shared" si="522"/>
        <v>0.12883333333333269</v>
      </c>
      <c r="H2191" s="21">
        <f t="shared" si="523"/>
        <v>4.741666666666644E-2</v>
      </c>
      <c r="I2191" s="21">
        <f t="shared" si="524"/>
        <v>0.17624999999999913</v>
      </c>
      <c r="J2191" s="23">
        <f>VLOOKUP(C2191,'Nymex hist.'!A:B,2,0)</f>
        <v>2.57</v>
      </c>
      <c r="K2191" s="23">
        <f t="shared" si="521"/>
        <v>2.5499999999999998</v>
      </c>
      <c r="L2191" s="23">
        <f t="shared" si="520"/>
        <v>3.2067999999999999</v>
      </c>
      <c r="M2191" s="23">
        <f t="shared" si="525"/>
        <v>3.3164166666666675</v>
      </c>
      <c r="N2191" s="23">
        <f t="shared" si="526"/>
        <v>3.4452500000000001</v>
      </c>
      <c r="O2191" s="23">
        <f t="shared" si="527"/>
        <v>3.4926666666666666</v>
      </c>
      <c r="P2191" s="23">
        <f t="shared" si="528"/>
        <v>3.5476666666666667</v>
      </c>
      <c r="R2191" s="30">
        <v>37147</v>
      </c>
      <c r="S2191" s="32"/>
      <c r="T2191" s="32"/>
      <c r="U2191" s="32"/>
      <c r="V2191" s="32"/>
      <c r="W2191" s="32"/>
      <c r="X2191" s="32"/>
      <c r="Y2191" s="32"/>
      <c r="Z2191" s="32"/>
      <c r="AA2191" s="32"/>
      <c r="AB2191" s="32"/>
      <c r="AC2191" s="32"/>
      <c r="AD2191" s="32"/>
      <c r="AE2191" s="32"/>
      <c r="AF2191" s="32"/>
      <c r="AG2191" s="32"/>
      <c r="AH2191" s="32"/>
      <c r="AI2191" s="32"/>
      <c r="AJ2191" s="34"/>
      <c r="AK2191" s="32"/>
      <c r="AL2191" s="32"/>
      <c r="AM2191" s="32"/>
      <c r="AN2191" s="32"/>
      <c r="AO2191" s="32"/>
      <c r="AP2191" s="32"/>
      <c r="AQ2191" s="32"/>
      <c r="AR2191" s="32"/>
      <c r="AS2191" s="32"/>
      <c r="AT2191" s="32"/>
      <c r="AU2191" s="32"/>
      <c r="AV2191" s="32"/>
      <c r="AW2191" s="32"/>
      <c r="AX2191" s="32"/>
      <c r="AY2191" s="32"/>
      <c r="AZ2191" s="32"/>
      <c r="BA2191" s="32"/>
      <c r="BB2191" s="32"/>
      <c r="BC2191" s="32"/>
      <c r="BD2191" s="32"/>
      <c r="BE2191" s="32"/>
      <c r="BF2191" s="32"/>
      <c r="BG2191" s="32"/>
      <c r="BH2191" s="32"/>
      <c r="BI2191" s="32"/>
      <c r="BJ2191" s="32"/>
      <c r="BK2191" s="32"/>
      <c r="BL2191" s="32"/>
      <c r="BM2191" s="32"/>
      <c r="BN2191" s="32"/>
      <c r="BO2191" s="32"/>
      <c r="BP2191" s="32"/>
      <c r="BQ2191" s="32"/>
      <c r="BR2191" s="32"/>
      <c r="BS2191" s="32"/>
      <c r="BT2191" s="32"/>
      <c r="BU2191" s="32"/>
      <c r="BV2191" s="32"/>
      <c r="BW2191" s="32"/>
      <c r="BX2191" s="32"/>
      <c r="BY2191" s="32"/>
      <c r="BZ2191" s="32"/>
      <c r="CA2191" s="32"/>
      <c r="CB2191" s="32"/>
      <c r="CC2191" s="32"/>
      <c r="CD2191" s="32"/>
      <c r="CE2191" s="32"/>
      <c r="CF2191" s="32"/>
      <c r="CG2191" s="32"/>
      <c r="CH2191" s="32"/>
      <c r="CI2191" s="32"/>
      <c r="CJ2191" s="32"/>
      <c r="CK2191" s="32"/>
      <c r="CL2191" s="32"/>
      <c r="CM2191" s="32"/>
      <c r="CN2191" s="32"/>
      <c r="CO2191" s="32"/>
      <c r="CP2191" s="32"/>
      <c r="CQ2191" s="32"/>
      <c r="CR2191" s="32"/>
      <c r="CS2191" s="32"/>
      <c r="CT2191" s="32"/>
      <c r="CU2191" s="32"/>
      <c r="CV2191" s="32"/>
      <c r="CW2191" s="32"/>
      <c r="CX2191" s="32"/>
      <c r="CY2191" s="32"/>
      <c r="CZ2191" s="32"/>
      <c r="DA2191" s="32"/>
      <c r="DB2191" s="32"/>
      <c r="DC2191" s="32"/>
      <c r="DD2191" s="32"/>
      <c r="DE2191" s="32"/>
      <c r="DF2191" s="32"/>
      <c r="DG2191" s="32"/>
      <c r="DH2191" s="32"/>
      <c r="DI2191" s="32"/>
      <c r="DJ2191" s="32"/>
      <c r="DK2191" s="32"/>
      <c r="DL2191" s="32"/>
      <c r="DM2191" s="32"/>
      <c r="DN2191" s="32"/>
      <c r="DO2191" s="32"/>
      <c r="DP2191" s="32"/>
      <c r="DQ2191" s="32"/>
      <c r="DR2191" s="32"/>
      <c r="DS2191" s="32">
        <v>2.5499999999999998</v>
      </c>
      <c r="DT2191" s="32">
        <v>2.8679999999999999</v>
      </c>
      <c r="DU2191" s="32">
        <v>3.2029999999999998</v>
      </c>
      <c r="DV2191" s="32">
        <v>3.363</v>
      </c>
      <c r="DW2191" s="32">
        <v>3.335</v>
      </c>
      <c r="DX2191" s="32">
        <v>3.2650000000000001</v>
      </c>
      <c r="DY2191" s="32">
        <v>3.17</v>
      </c>
      <c r="DZ2191" s="32">
        <v>3.1909999999999998</v>
      </c>
      <c r="EA2191" s="32">
        <v>3.2250000000000001</v>
      </c>
      <c r="EB2191" s="32">
        <v>3.266</v>
      </c>
      <c r="EC2191" s="32">
        <v>3.2989999999999999</v>
      </c>
      <c r="ED2191" s="32">
        <v>3.2919999999999998</v>
      </c>
      <c r="EE2191" s="32">
        <v>3.302</v>
      </c>
      <c r="EF2191" s="32">
        <v>3.4620000000000002</v>
      </c>
      <c r="EG2191" s="32">
        <v>3.6269999999999998</v>
      </c>
      <c r="EH2191" s="32">
        <v>3.702</v>
      </c>
      <c r="EI2191" s="32">
        <v>3.597</v>
      </c>
      <c r="EJ2191" s="32">
        <v>3.4620000000000002</v>
      </c>
      <c r="EK2191" s="32">
        <v>3.2869999999999999</v>
      </c>
      <c r="EL2191" s="32">
        <v>3.2890000000000001</v>
      </c>
      <c r="EM2191" s="32">
        <v>3.319</v>
      </c>
      <c r="EN2191" s="32">
        <v>3.3519999999999999</v>
      </c>
      <c r="EO2191" s="32">
        <v>3.3719999999999999</v>
      </c>
      <c r="EP2191" s="32">
        <v>3.367</v>
      </c>
      <c r="EQ2191" s="32">
        <v>3.3769999999999998</v>
      </c>
      <c r="ER2191" s="32">
        <v>3.532</v>
      </c>
      <c r="ES2191" s="32">
        <v>3.6869999999999998</v>
      </c>
      <c r="ET2191" s="32">
        <v>3.742</v>
      </c>
      <c r="EU2191" s="32">
        <v>3.6280000000000001</v>
      </c>
      <c r="EV2191" s="32">
        <v>3.496</v>
      </c>
      <c r="EW2191" s="32">
        <v>3.306</v>
      </c>
      <c r="EX2191" s="32">
        <v>3.3109999999999999</v>
      </c>
      <c r="EY2191" s="32">
        <v>3.343</v>
      </c>
      <c r="EZ2191" s="32">
        <v>3.3929999999999998</v>
      </c>
      <c r="FA2191" s="32">
        <v>3.427</v>
      </c>
      <c r="FB2191" s="32">
        <v>3.44</v>
      </c>
      <c r="FC2191" s="32">
        <v>3.4569999999999999</v>
      </c>
      <c r="FD2191" s="32">
        <v>3.6070000000000002</v>
      </c>
      <c r="FE2191" s="32">
        <v>3.762</v>
      </c>
      <c r="FF2191" s="32">
        <v>3.7970000000000002</v>
      </c>
      <c r="FG2191" s="32">
        <v>3.6829999999999998</v>
      </c>
      <c r="FH2191" s="32">
        <v>3.5510000000000002</v>
      </c>
      <c r="FI2191" s="32">
        <v>3.3610000000000002</v>
      </c>
      <c r="FJ2191" s="32">
        <v>3.3660000000000001</v>
      </c>
      <c r="FK2191" s="32">
        <v>3.3980000000000001</v>
      </c>
      <c r="FL2191" s="32">
        <v>3.448</v>
      </c>
      <c r="FM2191" s="32">
        <v>3.4820000000000002</v>
      </c>
      <c r="FN2191" s="32">
        <v>3.4950000000000001</v>
      </c>
      <c r="FO2191" s="32">
        <v>3.512</v>
      </c>
      <c r="FP2191" s="32">
        <v>3.6619999999999999</v>
      </c>
      <c r="FQ2191" s="32">
        <v>3.8170000000000002</v>
      </c>
      <c r="FR2191" s="32">
        <v>3.8570000000000002</v>
      </c>
      <c r="FS2191" s="32">
        <v>3.7429999999999999</v>
      </c>
      <c r="FT2191" s="32">
        <v>3.6110000000000002</v>
      </c>
      <c r="FU2191" s="32">
        <v>3.4209999999999998</v>
      </c>
      <c r="FV2191" s="32">
        <v>3.4260000000000002</v>
      </c>
      <c r="FW2191" s="32">
        <v>3.4580000000000002</v>
      </c>
      <c r="FX2191" s="32">
        <v>3.508</v>
      </c>
      <c r="FY2191" s="32">
        <v>3.5419999999999998</v>
      </c>
      <c r="FZ2191" s="32">
        <v>3.5550000000000002</v>
      </c>
      <c r="GA2191" s="32">
        <v>3.5720000000000001</v>
      </c>
      <c r="GB2191" s="32">
        <v>3.722</v>
      </c>
      <c r="GC2191" s="32">
        <v>3.8769999999999998</v>
      </c>
      <c r="GD2191" s="32">
        <v>3.9220000000000002</v>
      </c>
      <c r="GE2191" s="32">
        <v>3.8079999999999998</v>
      </c>
      <c r="GF2191" s="32">
        <v>3.6760000000000002</v>
      </c>
      <c r="GG2191" s="32">
        <v>3.4860000000000002</v>
      </c>
      <c r="GH2191" s="32">
        <v>3.4910000000000001</v>
      </c>
      <c r="GI2191" s="32">
        <v>3.5230000000000001</v>
      </c>
      <c r="GJ2191" s="32">
        <v>3.573</v>
      </c>
      <c r="GK2191" s="32">
        <v>3.6070000000000002</v>
      </c>
      <c r="GL2191" s="32">
        <v>3.62</v>
      </c>
      <c r="GM2191" s="32"/>
      <c r="GN2191" s="32"/>
      <c r="GO2191" s="32"/>
      <c r="GP2191" s="32"/>
      <c r="GQ2191" s="32"/>
    </row>
    <row r="2192" spans="1:199" customFormat="1" hidden="1" x14ac:dyDescent="0.2">
      <c r="A2192">
        <f t="shared" si="529"/>
        <v>5</v>
      </c>
      <c r="B2192">
        <f t="shared" si="530"/>
        <v>9</v>
      </c>
      <c r="C2192" s="1">
        <v>37148</v>
      </c>
      <c r="D2192">
        <f t="shared" si="531"/>
        <v>9</v>
      </c>
      <c r="E2192">
        <f t="shared" si="532"/>
        <v>2001</v>
      </c>
      <c r="F2192" s="17">
        <f t="shared" si="519"/>
        <v>0.73399999999999954</v>
      </c>
      <c r="G2192" s="16">
        <f t="shared" si="522"/>
        <v>0.12141666666666673</v>
      </c>
      <c r="H2192" s="16">
        <f t="shared" si="523"/>
        <v>3.99166666666666E-2</v>
      </c>
      <c r="I2192" s="16">
        <f t="shared" si="524"/>
        <v>0.16133333333333333</v>
      </c>
      <c r="J2192" s="7">
        <f>VLOOKUP(C2192,'Nymex hist.'!A:B,2,0)</f>
        <v>2.552</v>
      </c>
      <c r="K2192" s="11">
        <f t="shared" si="521"/>
        <v>2.6</v>
      </c>
      <c r="L2192" s="11">
        <f t="shared" si="520"/>
        <v>3.3339999999999996</v>
      </c>
      <c r="M2192" s="9">
        <f t="shared" si="525"/>
        <v>3.4478333333333331</v>
      </c>
      <c r="N2192" s="9">
        <f t="shared" si="526"/>
        <v>3.5692499999999998</v>
      </c>
      <c r="O2192" s="9">
        <f t="shared" si="527"/>
        <v>3.6091666666666664</v>
      </c>
      <c r="P2192" s="9">
        <f t="shared" si="528"/>
        <v>3.6641666666666661</v>
      </c>
      <c r="Q2192" s="9"/>
      <c r="R2192" s="8">
        <v>37148</v>
      </c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3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  <c r="DS2192" s="2">
        <v>2.6</v>
      </c>
      <c r="DT2192" s="2">
        <v>2.96</v>
      </c>
      <c r="DU2192" s="2">
        <v>3.3250000000000002</v>
      </c>
      <c r="DV2192" s="2">
        <v>3.5049999999999999</v>
      </c>
      <c r="DW2192" s="2">
        <v>3.4750000000000001</v>
      </c>
      <c r="DX2192" s="2">
        <v>3.4049999999999998</v>
      </c>
      <c r="DY2192" s="2">
        <v>3.302</v>
      </c>
      <c r="DZ2192" s="2">
        <v>3.323</v>
      </c>
      <c r="EA2192" s="2">
        <v>3.3570000000000002</v>
      </c>
      <c r="EB2192" s="2">
        <v>3.3980000000000001</v>
      </c>
      <c r="EC2192" s="2">
        <v>3.4279999999999999</v>
      </c>
      <c r="ED2192" s="2">
        <v>3.4180000000000001</v>
      </c>
      <c r="EE2192" s="2">
        <v>3.4260000000000002</v>
      </c>
      <c r="EF2192" s="2">
        <v>3.5859999999999999</v>
      </c>
      <c r="EG2192" s="2">
        <v>3.7509999999999999</v>
      </c>
      <c r="EH2192" s="2">
        <v>3.8260000000000001</v>
      </c>
      <c r="EI2192" s="2">
        <v>3.7210000000000001</v>
      </c>
      <c r="EJ2192" s="2">
        <v>3.5859999999999999</v>
      </c>
      <c r="EK2192" s="2">
        <v>3.411</v>
      </c>
      <c r="EL2192" s="2">
        <v>3.4129999999999998</v>
      </c>
      <c r="EM2192" s="2">
        <v>3.4430000000000001</v>
      </c>
      <c r="EN2192" s="2">
        <v>3.476</v>
      </c>
      <c r="EO2192" s="2">
        <v>3.496</v>
      </c>
      <c r="EP2192" s="2">
        <v>3.4910000000000001</v>
      </c>
      <c r="EQ2192" s="2">
        <v>3.5009999999999999</v>
      </c>
      <c r="ER2192" s="2">
        <v>3.6560000000000001</v>
      </c>
      <c r="ES2192" s="2">
        <v>3.8109999999999999</v>
      </c>
      <c r="ET2192" s="2">
        <v>3.8660000000000001</v>
      </c>
      <c r="EU2192" s="2">
        <v>3.7519999999999998</v>
      </c>
      <c r="EV2192" s="2">
        <v>3.62</v>
      </c>
      <c r="EW2192" s="2">
        <v>3.43</v>
      </c>
      <c r="EX2192" s="2">
        <v>3.4350000000000001</v>
      </c>
      <c r="EY2192" s="2">
        <v>3.4670000000000001</v>
      </c>
      <c r="EZ2192" s="2">
        <v>3.5169999999999999</v>
      </c>
      <c r="FA2192" s="2">
        <v>3.5510000000000002</v>
      </c>
      <c r="FB2192" s="2">
        <v>3.5640000000000001</v>
      </c>
      <c r="FC2192" s="2">
        <v>3.5409999999999999</v>
      </c>
      <c r="FD2192" s="2">
        <v>3.7010000000000001</v>
      </c>
      <c r="FE2192" s="2">
        <v>3.8660000000000001</v>
      </c>
      <c r="FF2192" s="2">
        <v>3.9209999999999998</v>
      </c>
      <c r="FG2192" s="2">
        <v>3.8069999999999999</v>
      </c>
      <c r="FH2192" s="2">
        <v>3.6749999999999998</v>
      </c>
      <c r="FI2192" s="2">
        <v>3.4849999999999999</v>
      </c>
      <c r="FJ2192" s="2">
        <v>3.49</v>
      </c>
      <c r="FK2192" s="2">
        <v>3.5219999999999998</v>
      </c>
      <c r="FL2192" s="2">
        <v>3.5720000000000001</v>
      </c>
      <c r="FM2192" s="2">
        <v>3.6059999999999999</v>
      </c>
      <c r="FN2192" s="2">
        <v>3.6190000000000002</v>
      </c>
      <c r="FO2192" s="2">
        <v>3.5960000000000001</v>
      </c>
      <c r="FP2192" s="2">
        <v>3.7559999999999998</v>
      </c>
      <c r="FQ2192" s="2">
        <v>3.9209999999999998</v>
      </c>
      <c r="FR2192" s="2">
        <v>3.9809999999999999</v>
      </c>
      <c r="FS2192" s="2">
        <v>3.867</v>
      </c>
      <c r="FT2192" s="2">
        <v>3.7349999999999999</v>
      </c>
      <c r="FU2192" s="2">
        <v>3.5449999999999999</v>
      </c>
      <c r="FV2192" s="2">
        <v>3.55</v>
      </c>
      <c r="FW2192" s="2">
        <v>3.5819999999999999</v>
      </c>
      <c r="FX2192" s="2">
        <v>3.6320000000000001</v>
      </c>
      <c r="FY2192" s="2">
        <v>3.6659999999999999</v>
      </c>
      <c r="FZ2192" s="2">
        <v>3.6789999999999998</v>
      </c>
      <c r="GA2192" s="2">
        <v>3.6560000000000001</v>
      </c>
      <c r="GB2192" s="2">
        <v>3.8159999999999998</v>
      </c>
      <c r="GC2192" s="2">
        <v>3.9809999999999999</v>
      </c>
      <c r="GD2192" s="2">
        <v>4.0460000000000003</v>
      </c>
      <c r="GE2192" s="2">
        <v>3.9319999999999999</v>
      </c>
      <c r="GF2192" s="2">
        <v>3.8</v>
      </c>
      <c r="GG2192" s="2">
        <v>3.61</v>
      </c>
      <c r="GH2192" s="2">
        <v>3.6150000000000002</v>
      </c>
      <c r="GI2192" s="2">
        <v>3.6469999999999998</v>
      </c>
      <c r="GJ2192" s="2">
        <v>3.6970000000000001</v>
      </c>
      <c r="GK2192" s="2">
        <v>3.7309999999999999</v>
      </c>
      <c r="GL2192" s="2">
        <v>3.7440000000000002</v>
      </c>
      <c r="GM2192" s="2"/>
      <c r="GN2192" s="2"/>
      <c r="GO2192" s="2"/>
      <c r="GP2192" s="2"/>
      <c r="GQ2192" s="2"/>
    </row>
    <row r="2193" spans="1:199" customFormat="1" hidden="1" x14ac:dyDescent="0.2">
      <c r="A2193">
        <f t="shared" si="529"/>
        <v>1</v>
      </c>
      <c r="B2193">
        <f t="shared" si="530"/>
        <v>9</v>
      </c>
      <c r="C2193" s="1">
        <v>37151</v>
      </c>
      <c r="D2193">
        <f t="shared" si="531"/>
        <v>9</v>
      </c>
      <c r="E2193">
        <f t="shared" si="532"/>
        <v>2001</v>
      </c>
      <c r="F2193" s="17">
        <f t="shared" si="519"/>
        <v>0.76619999999999999</v>
      </c>
      <c r="G2193" s="16">
        <f t="shared" si="522"/>
        <v>0.16608333333333336</v>
      </c>
      <c r="H2193" s="16">
        <f t="shared" si="523"/>
        <v>4.1499999999999204E-2</v>
      </c>
      <c r="I2193" s="16">
        <f t="shared" si="524"/>
        <v>0.20758333333333256</v>
      </c>
      <c r="J2193" s="7">
        <f>VLOOKUP(C2193,'Nymex hist.'!A:B,2,0)</f>
        <v>2.3690000000000002</v>
      </c>
      <c r="K2193" s="11">
        <f t="shared" si="521"/>
        <v>2.3690000000000002</v>
      </c>
      <c r="L2193" s="11">
        <f t="shared" si="520"/>
        <v>3.1352000000000002</v>
      </c>
      <c r="M2193" s="9">
        <f t="shared" si="525"/>
        <v>3.2753333333333337</v>
      </c>
      <c r="N2193" s="9">
        <f t="shared" si="526"/>
        <v>3.441416666666667</v>
      </c>
      <c r="O2193" s="9">
        <f t="shared" si="527"/>
        <v>3.4829166666666662</v>
      </c>
      <c r="P2193" s="9">
        <f t="shared" si="528"/>
        <v>3.5429166666666667</v>
      </c>
      <c r="Q2193" s="9"/>
      <c r="R2193" s="8">
        <v>37151</v>
      </c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3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  <c r="DS2193" s="2">
        <v>2.3690000000000002</v>
      </c>
      <c r="DT2193" s="2">
        <v>2.7530000000000001</v>
      </c>
      <c r="DU2193" s="2">
        <v>3.125</v>
      </c>
      <c r="DV2193" s="2">
        <v>3.3029999999999999</v>
      </c>
      <c r="DW2193" s="2">
        <v>3.28</v>
      </c>
      <c r="DX2193" s="2">
        <v>3.2149999999999999</v>
      </c>
      <c r="DY2193" s="2">
        <v>3.125</v>
      </c>
      <c r="DZ2193" s="2">
        <v>3.15</v>
      </c>
      <c r="EA2193" s="2">
        <v>3.1850000000000001</v>
      </c>
      <c r="EB2193" s="2">
        <v>3.2250000000000001</v>
      </c>
      <c r="EC2193" s="2">
        <v>3.262</v>
      </c>
      <c r="ED2193" s="2">
        <v>3.26</v>
      </c>
      <c r="EE2193" s="2">
        <v>3.2719999999999998</v>
      </c>
      <c r="EF2193" s="2">
        <v>3.4319999999999999</v>
      </c>
      <c r="EG2193" s="2">
        <v>3.5950000000000002</v>
      </c>
      <c r="EH2193" s="2">
        <v>3.681</v>
      </c>
      <c r="EI2193" s="2">
        <v>3.581</v>
      </c>
      <c r="EJ2193" s="2">
        <v>3.4510000000000001</v>
      </c>
      <c r="EK2193" s="2">
        <v>3.2909999999999999</v>
      </c>
      <c r="EL2193" s="2">
        <v>3.2959999999999998</v>
      </c>
      <c r="EM2193" s="2">
        <v>3.3239999999999998</v>
      </c>
      <c r="EN2193" s="2">
        <v>3.3439999999999999</v>
      </c>
      <c r="EO2193" s="2">
        <v>3.3639999999999999</v>
      </c>
      <c r="EP2193" s="2">
        <v>3.3690000000000002</v>
      </c>
      <c r="EQ2193" s="2">
        <v>3.379</v>
      </c>
      <c r="ER2193" s="2">
        <v>3.5310000000000001</v>
      </c>
      <c r="ES2193" s="2">
        <v>3.6859999999999999</v>
      </c>
      <c r="ET2193" s="2">
        <v>3.7410000000000001</v>
      </c>
      <c r="EU2193" s="2">
        <v>3.6269999999999998</v>
      </c>
      <c r="EV2193" s="2">
        <v>3.4950000000000001</v>
      </c>
      <c r="EW2193" s="2">
        <v>3.2970000000000002</v>
      </c>
      <c r="EX2193" s="2">
        <v>3.2930000000000001</v>
      </c>
      <c r="EY2193" s="2">
        <v>3.3250000000000002</v>
      </c>
      <c r="EZ2193" s="2">
        <v>3.375</v>
      </c>
      <c r="FA2193" s="2">
        <v>3.4089999999999998</v>
      </c>
      <c r="FB2193" s="2">
        <v>3.4220000000000002</v>
      </c>
      <c r="FC2193" s="2">
        <v>3.444</v>
      </c>
      <c r="FD2193" s="2">
        <v>3.601</v>
      </c>
      <c r="FE2193" s="2">
        <v>3.766</v>
      </c>
      <c r="FF2193" s="2">
        <v>3.8010000000000002</v>
      </c>
      <c r="FG2193" s="2">
        <v>3.6869999999999998</v>
      </c>
      <c r="FH2193" s="2">
        <v>3.5550000000000002</v>
      </c>
      <c r="FI2193" s="2">
        <v>3.3570000000000002</v>
      </c>
      <c r="FJ2193" s="2">
        <v>3.3530000000000002</v>
      </c>
      <c r="FK2193" s="2">
        <v>3.3849999999999998</v>
      </c>
      <c r="FL2193" s="2">
        <v>3.4350000000000001</v>
      </c>
      <c r="FM2193" s="2">
        <v>3.4689999999999999</v>
      </c>
      <c r="FN2193" s="2">
        <v>3.4820000000000002</v>
      </c>
      <c r="FO2193" s="2">
        <v>3.504</v>
      </c>
      <c r="FP2193" s="2">
        <v>3.661</v>
      </c>
      <c r="FQ2193" s="2">
        <v>3.8260000000000001</v>
      </c>
      <c r="FR2193" s="2">
        <v>3.8660000000000001</v>
      </c>
      <c r="FS2193" s="2">
        <v>3.7519999999999998</v>
      </c>
      <c r="FT2193" s="2">
        <v>3.62</v>
      </c>
      <c r="FU2193" s="2">
        <v>3.4220000000000002</v>
      </c>
      <c r="FV2193" s="2">
        <v>3.4180000000000001</v>
      </c>
      <c r="FW2193" s="2">
        <v>3.45</v>
      </c>
      <c r="FX2193" s="2">
        <v>3.5</v>
      </c>
      <c r="FY2193" s="2">
        <v>3.5339999999999998</v>
      </c>
      <c r="FZ2193" s="2">
        <v>3.5470000000000002</v>
      </c>
      <c r="GA2193" s="2">
        <v>3.569</v>
      </c>
      <c r="GB2193" s="2">
        <v>3.726</v>
      </c>
      <c r="GC2193" s="2">
        <v>3.891</v>
      </c>
      <c r="GD2193" s="2">
        <v>3.9359999999999999</v>
      </c>
      <c r="GE2193" s="2">
        <v>3.8220000000000001</v>
      </c>
      <c r="GF2193" s="2">
        <v>3.69</v>
      </c>
      <c r="GG2193" s="2">
        <v>3.492</v>
      </c>
      <c r="GH2193" s="2">
        <v>3.488</v>
      </c>
      <c r="GI2193" s="2">
        <v>3.52</v>
      </c>
      <c r="GJ2193" s="2">
        <v>3.57</v>
      </c>
      <c r="GK2193" s="2">
        <v>3.6040000000000001</v>
      </c>
      <c r="GL2193" s="2">
        <v>3.617</v>
      </c>
      <c r="GM2193" s="2"/>
      <c r="GN2193" s="2"/>
      <c r="GO2193" s="2"/>
      <c r="GP2193" s="2"/>
      <c r="GQ2193" s="2"/>
    </row>
    <row r="2194" spans="1:199" customFormat="1" hidden="1" x14ac:dyDescent="0.2">
      <c r="A2194">
        <f t="shared" si="529"/>
        <v>2</v>
      </c>
      <c r="B2194">
        <f t="shared" si="530"/>
        <v>9</v>
      </c>
      <c r="C2194" s="1">
        <v>37152</v>
      </c>
      <c r="D2194">
        <f t="shared" si="531"/>
        <v>9</v>
      </c>
      <c r="E2194">
        <f t="shared" si="532"/>
        <v>2001</v>
      </c>
      <c r="F2194" s="17">
        <f t="shared" si="519"/>
        <v>0.76460000000000017</v>
      </c>
      <c r="G2194" s="16">
        <f t="shared" si="522"/>
        <v>0.17600000000000016</v>
      </c>
      <c r="H2194" s="16">
        <f t="shared" si="523"/>
        <v>4.1499999999999204E-2</v>
      </c>
      <c r="I2194" s="16">
        <f t="shared" si="524"/>
        <v>0.21749999999999936</v>
      </c>
      <c r="J2194" s="7">
        <f>VLOOKUP(C2194,'Nymex hist.'!A:B,2,0)</f>
        <v>2.2250000000000001</v>
      </c>
      <c r="K2194" s="11">
        <f t="shared" si="521"/>
        <v>2.2250000000000001</v>
      </c>
      <c r="L2194" s="11">
        <f t="shared" si="520"/>
        <v>2.9896000000000003</v>
      </c>
      <c r="M2194" s="9">
        <f t="shared" si="525"/>
        <v>3.1404166666666669</v>
      </c>
      <c r="N2194" s="9">
        <f t="shared" si="526"/>
        <v>3.316416666666667</v>
      </c>
      <c r="O2194" s="9">
        <f t="shared" si="527"/>
        <v>3.3579166666666662</v>
      </c>
      <c r="P2194" s="9">
        <f t="shared" si="528"/>
        <v>3.4179166666666667</v>
      </c>
      <c r="Q2194" s="9"/>
      <c r="R2194" s="8">
        <v>37152</v>
      </c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3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  <c r="DS2194" s="2">
        <v>2.2250000000000001</v>
      </c>
      <c r="DT2194" s="2">
        <v>2.6030000000000002</v>
      </c>
      <c r="DU2194" s="2">
        <v>2.9769999999999999</v>
      </c>
      <c r="DV2194" s="2">
        <v>3.1549999999999998</v>
      </c>
      <c r="DW2194" s="2">
        <v>3.1379999999999999</v>
      </c>
      <c r="DX2194" s="2">
        <v>3.0750000000000002</v>
      </c>
      <c r="DY2194" s="2">
        <v>2.9870000000000001</v>
      </c>
      <c r="DZ2194" s="2">
        <v>3.012</v>
      </c>
      <c r="EA2194" s="2">
        <v>3.052</v>
      </c>
      <c r="EB2194" s="2">
        <v>3.0920000000000001</v>
      </c>
      <c r="EC2194" s="2">
        <v>3.1320000000000001</v>
      </c>
      <c r="ED2194" s="2">
        <v>3.13</v>
      </c>
      <c r="EE2194" s="2">
        <v>3.1419999999999999</v>
      </c>
      <c r="EF2194" s="2">
        <v>3.302</v>
      </c>
      <c r="EG2194" s="2">
        <v>3.468</v>
      </c>
      <c r="EH2194" s="2">
        <v>3.556</v>
      </c>
      <c r="EI2194" s="2">
        <v>3.456</v>
      </c>
      <c r="EJ2194" s="2">
        <v>3.3260000000000001</v>
      </c>
      <c r="EK2194" s="2">
        <v>3.1659999999999999</v>
      </c>
      <c r="EL2194" s="2">
        <v>3.1709999999999998</v>
      </c>
      <c r="EM2194" s="2">
        <v>3.1989999999999998</v>
      </c>
      <c r="EN2194" s="2">
        <v>3.2189999999999999</v>
      </c>
      <c r="EO2194" s="2">
        <v>3.2389999999999999</v>
      </c>
      <c r="EP2194" s="2">
        <v>3.2440000000000002</v>
      </c>
      <c r="EQ2194" s="2">
        <v>3.254</v>
      </c>
      <c r="ER2194" s="2">
        <v>3.4060000000000001</v>
      </c>
      <c r="ES2194" s="2">
        <v>3.5609999999999999</v>
      </c>
      <c r="ET2194" s="2">
        <v>3.6160000000000001</v>
      </c>
      <c r="EU2194" s="2">
        <v>3.5019999999999998</v>
      </c>
      <c r="EV2194" s="2">
        <v>3.37</v>
      </c>
      <c r="EW2194" s="2">
        <v>3.1720000000000002</v>
      </c>
      <c r="EX2194" s="2">
        <v>3.1680000000000001</v>
      </c>
      <c r="EY2194" s="2">
        <v>3.2</v>
      </c>
      <c r="EZ2194" s="2">
        <v>3.25</v>
      </c>
      <c r="FA2194" s="2">
        <v>3.2839999999999998</v>
      </c>
      <c r="FB2194" s="2">
        <v>3.2970000000000002</v>
      </c>
      <c r="FC2194" s="2">
        <v>3.319</v>
      </c>
      <c r="FD2194" s="2">
        <v>3.476</v>
      </c>
      <c r="FE2194" s="2">
        <v>3.641</v>
      </c>
      <c r="FF2194" s="2">
        <v>3.6760000000000002</v>
      </c>
      <c r="FG2194" s="2">
        <v>3.5619999999999998</v>
      </c>
      <c r="FH2194" s="2">
        <v>3.43</v>
      </c>
      <c r="FI2194" s="2">
        <v>3.2320000000000002</v>
      </c>
      <c r="FJ2194" s="2">
        <v>3.2280000000000002</v>
      </c>
      <c r="FK2194" s="2">
        <v>3.26</v>
      </c>
      <c r="FL2194" s="2">
        <v>3.31</v>
      </c>
      <c r="FM2194" s="2">
        <v>3.3439999999999999</v>
      </c>
      <c r="FN2194" s="2">
        <v>3.3570000000000002</v>
      </c>
      <c r="FO2194" s="2">
        <v>3.379</v>
      </c>
      <c r="FP2194" s="2">
        <v>3.536</v>
      </c>
      <c r="FQ2194" s="2">
        <v>3.7010000000000001</v>
      </c>
      <c r="FR2194" s="2">
        <v>3.7410000000000001</v>
      </c>
      <c r="FS2194" s="2">
        <v>3.6269999999999998</v>
      </c>
      <c r="FT2194" s="2">
        <v>3.4950000000000001</v>
      </c>
      <c r="FU2194" s="2">
        <v>3.2970000000000002</v>
      </c>
      <c r="FV2194" s="2">
        <v>3.2930000000000001</v>
      </c>
      <c r="FW2194" s="2">
        <v>3.3250000000000002</v>
      </c>
      <c r="FX2194" s="2">
        <v>3.375</v>
      </c>
      <c r="FY2194" s="2">
        <v>3.4089999999999998</v>
      </c>
      <c r="FZ2194" s="2">
        <v>3.4220000000000002</v>
      </c>
      <c r="GA2194" s="2">
        <v>3.444</v>
      </c>
      <c r="GB2194" s="2">
        <v>3.601</v>
      </c>
      <c r="GC2194" s="2">
        <v>3.766</v>
      </c>
      <c r="GD2194" s="2">
        <v>3.8085</v>
      </c>
      <c r="GE2194" s="2">
        <v>3.6945000000000001</v>
      </c>
      <c r="GF2194" s="2">
        <v>3.5625</v>
      </c>
      <c r="GG2194" s="2">
        <v>3.3645</v>
      </c>
      <c r="GH2194" s="2">
        <v>3.3605</v>
      </c>
      <c r="GI2194" s="2">
        <v>3.3925000000000001</v>
      </c>
      <c r="GJ2194" s="2">
        <v>3.4424999999999999</v>
      </c>
      <c r="GK2194" s="2">
        <v>3.4765000000000001</v>
      </c>
      <c r="GL2194" s="2">
        <v>3.4895</v>
      </c>
      <c r="GM2194" s="2"/>
      <c r="GN2194" s="2"/>
      <c r="GO2194" s="2"/>
      <c r="GP2194" s="2"/>
      <c r="GQ2194" s="2"/>
    </row>
    <row r="2195" spans="1:199" customFormat="1" hidden="1" x14ac:dyDescent="0.2">
      <c r="A2195">
        <f t="shared" si="529"/>
        <v>3</v>
      </c>
      <c r="B2195">
        <f t="shared" si="530"/>
        <v>9</v>
      </c>
      <c r="C2195" s="1">
        <v>37153</v>
      </c>
      <c r="D2195">
        <f t="shared" si="531"/>
        <v>9</v>
      </c>
      <c r="E2195">
        <f t="shared" si="532"/>
        <v>2001</v>
      </c>
      <c r="F2195" s="17">
        <f t="shared" si="519"/>
        <v>0.70220000000000038</v>
      </c>
      <c r="G2195" s="16">
        <f t="shared" si="522"/>
        <v>0.20150000000000023</v>
      </c>
      <c r="H2195" s="16">
        <f t="shared" si="523"/>
        <v>5.8583333333333432E-2</v>
      </c>
      <c r="I2195" s="16">
        <f t="shared" si="524"/>
        <v>0.26008333333333367</v>
      </c>
      <c r="J2195" s="7">
        <f>VLOOKUP(C2195,'Nymex hist.'!A:B,2,0)</f>
        <v>2.1019999999999999</v>
      </c>
      <c r="K2195" s="11">
        <f t="shared" si="521"/>
        <v>2.1019999999999999</v>
      </c>
      <c r="L2195" s="11">
        <f t="shared" si="520"/>
        <v>2.8042000000000002</v>
      </c>
      <c r="M2195" s="9">
        <f t="shared" si="525"/>
        <v>2.9718333333333331</v>
      </c>
      <c r="N2195" s="9">
        <f t="shared" si="526"/>
        <v>3.1733333333333333</v>
      </c>
      <c r="O2195" s="9">
        <f t="shared" si="527"/>
        <v>3.2319166666666668</v>
      </c>
      <c r="P2195" s="9">
        <f t="shared" si="528"/>
        <v>3.3019166666666666</v>
      </c>
      <c r="Q2195" s="9"/>
      <c r="R2195" s="8">
        <v>37153</v>
      </c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3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  <c r="DS2195" s="2">
        <v>2.1019999999999999</v>
      </c>
      <c r="DT2195" s="2">
        <v>2.427</v>
      </c>
      <c r="DU2195" s="2">
        <v>2.7869999999999999</v>
      </c>
      <c r="DV2195" s="2">
        <v>2.9620000000000002</v>
      </c>
      <c r="DW2195" s="2">
        <v>2.9489999999999998</v>
      </c>
      <c r="DX2195" s="2">
        <v>2.8959999999999999</v>
      </c>
      <c r="DY2195" s="2">
        <v>2.8159999999999998</v>
      </c>
      <c r="DZ2195" s="2">
        <v>2.8439999999999999</v>
      </c>
      <c r="EA2195" s="2">
        <v>2.8889999999999998</v>
      </c>
      <c r="EB2195" s="2">
        <v>2.93</v>
      </c>
      <c r="EC2195" s="2">
        <v>2.97</v>
      </c>
      <c r="ED2195" s="2">
        <v>2.97</v>
      </c>
      <c r="EE2195" s="2">
        <v>2.9820000000000002</v>
      </c>
      <c r="EF2195" s="2">
        <v>3.1440000000000001</v>
      </c>
      <c r="EG2195" s="2">
        <v>3.31</v>
      </c>
      <c r="EH2195" s="2">
        <v>3.4020000000000001</v>
      </c>
      <c r="EI2195" s="2">
        <v>3.3050000000000002</v>
      </c>
      <c r="EJ2195" s="2">
        <v>3.18</v>
      </c>
      <c r="EK2195" s="2">
        <v>3.02</v>
      </c>
      <c r="EL2195" s="2">
        <v>3.0310000000000001</v>
      </c>
      <c r="EM2195" s="2">
        <v>3.0590000000000002</v>
      </c>
      <c r="EN2195" s="2">
        <v>3.0790000000000002</v>
      </c>
      <c r="EO2195" s="2">
        <v>3.0990000000000002</v>
      </c>
      <c r="EP2195" s="2">
        <v>3.1040000000000001</v>
      </c>
      <c r="EQ2195" s="2">
        <v>3.1139999999999999</v>
      </c>
      <c r="ER2195" s="2">
        <v>3.266</v>
      </c>
      <c r="ES2195" s="2">
        <v>3.4209999999999998</v>
      </c>
      <c r="ET2195" s="2">
        <v>3.476</v>
      </c>
      <c r="EU2195" s="2">
        <v>3.3620000000000001</v>
      </c>
      <c r="EV2195" s="2">
        <v>3.23</v>
      </c>
      <c r="EW2195" s="2">
        <v>3.06</v>
      </c>
      <c r="EX2195" s="2">
        <v>3.056</v>
      </c>
      <c r="EY2195" s="2">
        <v>3.0880000000000001</v>
      </c>
      <c r="EZ2195" s="2">
        <v>3.1379999999999999</v>
      </c>
      <c r="FA2195" s="2">
        <v>3.1720000000000002</v>
      </c>
      <c r="FB2195" s="2">
        <v>3.1850000000000001</v>
      </c>
      <c r="FC2195" s="2">
        <v>3.1789999999999998</v>
      </c>
      <c r="FD2195" s="2">
        <v>3.3359999999999999</v>
      </c>
      <c r="FE2195" s="2">
        <v>3.5009999999999999</v>
      </c>
      <c r="FF2195" s="2">
        <v>3.5459999999999998</v>
      </c>
      <c r="FG2195" s="2">
        <v>3.4319999999999999</v>
      </c>
      <c r="FH2195" s="2">
        <v>3.3</v>
      </c>
      <c r="FI2195" s="2">
        <v>3.13</v>
      </c>
      <c r="FJ2195" s="2">
        <v>3.1259999999999999</v>
      </c>
      <c r="FK2195" s="2">
        <v>3.1579999999999999</v>
      </c>
      <c r="FL2195" s="2">
        <v>3.2080000000000002</v>
      </c>
      <c r="FM2195" s="2">
        <v>3.242</v>
      </c>
      <c r="FN2195" s="2">
        <v>3.2549999999999999</v>
      </c>
      <c r="FO2195" s="2">
        <v>3.2490000000000001</v>
      </c>
      <c r="FP2195" s="2">
        <v>3.4060000000000001</v>
      </c>
      <c r="FQ2195" s="2">
        <v>3.5710000000000002</v>
      </c>
      <c r="FR2195" s="2">
        <v>3.6185</v>
      </c>
      <c r="FS2195" s="2">
        <v>3.5045000000000002</v>
      </c>
      <c r="FT2195" s="2">
        <v>3.3725000000000001</v>
      </c>
      <c r="FU2195" s="2">
        <v>3.2025000000000001</v>
      </c>
      <c r="FV2195" s="2">
        <v>3.1985000000000001</v>
      </c>
      <c r="FW2195" s="2">
        <v>3.2305000000000001</v>
      </c>
      <c r="FX2195" s="2">
        <v>3.2805</v>
      </c>
      <c r="FY2195" s="2">
        <v>3.3144999999999998</v>
      </c>
      <c r="FZ2195" s="2">
        <v>3.3275000000000001</v>
      </c>
      <c r="GA2195" s="2">
        <v>3.3214999999999999</v>
      </c>
      <c r="GB2195" s="2">
        <v>3.4784999999999999</v>
      </c>
      <c r="GC2195" s="2">
        <v>3.6435</v>
      </c>
      <c r="GD2195" s="2">
        <v>3.6934999999999998</v>
      </c>
      <c r="GE2195" s="2">
        <v>3.5794999999999999</v>
      </c>
      <c r="GF2195" s="2">
        <v>3.4474999999999998</v>
      </c>
      <c r="GG2195" s="2">
        <v>3.2774999999999999</v>
      </c>
      <c r="GH2195" s="2">
        <v>3.2734999999999999</v>
      </c>
      <c r="GI2195" s="2">
        <v>3.3054999999999999</v>
      </c>
      <c r="GJ2195" s="2">
        <v>3.3555000000000001</v>
      </c>
      <c r="GK2195" s="2">
        <v>3.3895</v>
      </c>
      <c r="GL2195" s="2">
        <v>3.4024999999999999</v>
      </c>
      <c r="GM2195" s="2"/>
      <c r="GN2195" s="2"/>
      <c r="GO2195" s="2"/>
      <c r="GP2195" s="2"/>
      <c r="GQ2195" s="2"/>
    </row>
    <row r="2196" spans="1:199" x14ac:dyDescent="0.2">
      <c r="A2196" s="36">
        <f t="shared" si="529"/>
        <v>4</v>
      </c>
      <c r="B2196" s="36">
        <f t="shared" si="530"/>
        <v>9</v>
      </c>
      <c r="C2196" s="1">
        <v>37154</v>
      </c>
      <c r="D2196">
        <f t="shared" si="531"/>
        <v>9</v>
      </c>
      <c r="E2196">
        <f t="shared" si="532"/>
        <v>2001</v>
      </c>
      <c r="F2196" s="21">
        <f t="shared" si="519"/>
        <v>0.70020000000000016</v>
      </c>
      <c r="G2196" s="21">
        <f t="shared" si="522"/>
        <v>0.20575000000000054</v>
      </c>
      <c r="H2196" s="21">
        <f t="shared" si="523"/>
        <v>8.4166666666666501E-2</v>
      </c>
      <c r="I2196" s="21">
        <f t="shared" si="524"/>
        <v>0.28991666666666704</v>
      </c>
      <c r="J2196" s="23">
        <f>VLOOKUP(C2196,'Nymex hist.'!A:B,2,0)</f>
        <v>2.1429999999999998</v>
      </c>
      <c r="K2196" s="23">
        <f t="shared" si="521"/>
        <v>2.137</v>
      </c>
      <c r="L2196" s="23">
        <f t="shared" si="520"/>
        <v>2.8372000000000002</v>
      </c>
      <c r="M2196" s="23">
        <f t="shared" si="525"/>
        <v>3.0032499999999995</v>
      </c>
      <c r="N2196" s="23">
        <f t="shared" si="526"/>
        <v>3.2090000000000001</v>
      </c>
      <c r="O2196" s="23">
        <f t="shared" si="527"/>
        <v>3.2931666666666666</v>
      </c>
      <c r="P2196" s="23">
        <f t="shared" si="528"/>
        <v>3.3681666666666659</v>
      </c>
      <c r="R2196" s="30">
        <v>37154</v>
      </c>
      <c r="S2196" s="32"/>
      <c r="T2196" s="32"/>
      <c r="U2196" s="32"/>
      <c r="V2196" s="32"/>
      <c r="W2196" s="32"/>
      <c r="X2196" s="32"/>
      <c r="Y2196" s="32"/>
      <c r="Z2196" s="32"/>
      <c r="AA2196" s="32"/>
      <c r="AB2196" s="32"/>
      <c r="AC2196" s="32"/>
      <c r="AD2196" s="32"/>
      <c r="AE2196" s="32"/>
      <c r="AF2196" s="32"/>
      <c r="AG2196" s="32"/>
      <c r="AH2196" s="32"/>
      <c r="AI2196" s="32"/>
      <c r="AJ2196" s="34"/>
      <c r="AK2196" s="32"/>
      <c r="AL2196" s="32"/>
      <c r="AM2196" s="32"/>
      <c r="AN2196" s="32"/>
      <c r="AO2196" s="32"/>
      <c r="AP2196" s="32"/>
      <c r="AQ2196" s="32"/>
      <c r="AR2196" s="32"/>
      <c r="AS2196" s="32"/>
      <c r="AT2196" s="32"/>
      <c r="AU2196" s="32"/>
      <c r="AV2196" s="32"/>
      <c r="AW2196" s="32"/>
      <c r="AX2196" s="32"/>
      <c r="AY2196" s="32"/>
      <c r="AZ2196" s="32"/>
      <c r="BA2196" s="32"/>
      <c r="BB2196" s="32"/>
      <c r="BC2196" s="32"/>
      <c r="BD2196" s="32"/>
      <c r="BE2196" s="32"/>
      <c r="BF2196" s="32"/>
      <c r="BG2196" s="32"/>
      <c r="BH2196" s="32"/>
      <c r="BI2196" s="32"/>
      <c r="BJ2196" s="32"/>
      <c r="BK2196" s="32"/>
      <c r="BL2196" s="32"/>
      <c r="BM2196" s="32"/>
      <c r="BN2196" s="32"/>
      <c r="BO2196" s="32"/>
      <c r="BP2196" s="32"/>
      <c r="BQ2196" s="32"/>
      <c r="BR2196" s="32"/>
      <c r="BS2196" s="32"/>
      <c r="BT2196" s="32"/>
      <c r="BU2196" s="32"/>
      <c r="BV2196" s="32"/>
      <c r="BW2196" s="32"/>
      <c r="BX2196" s="32"/>
      <c r="BY2196" s="32"/>
      <c r="BZ2196" s="32"/>
      <c r="CA2196" s="32"/>
      <c r="CB2196" s="32"/>
      <c r="CC2196" s="32"/>
      <c r="CD2196" s="32"/>
      <c r="CE2196" s="32"/>
      <c r="CF2196" s="32"/>
      <c r="CG2196" s="32"/>
      <c r="CH2196" s="32"/>
      <c r="CI2196" s="32"/>
      <c r="CJ2196" s="32"/>
      <c r="CK2196" s="32"/>
      <c r="CL2196" s="32"/>
      <c r="CM2196" s="32"/>
      <c r="CN2196" s="32"/>
      <c r="CO2196" s="32"/>
      <c r="CP2196" s="32"/>
      <c r="CQ2196" s="32"/>
      <c r="CR2196" s="32"/>
      <c r="CS2196" s="32"/>
      <c r="CT2196" s="32"/>
      <c r="CU2196" s="32"/>
      <c r="CV2196" s="32"/>
      <c r="CW2196" s="32"/>
      <c r="CX2196" s="32"/>
      <c r="CY2196" s="32"/>
      <c r="CZ2196" s="32"/>
      <c r="DA2196" s="32"/>
      <c r="DB2196" s="32"/>
      <c r="DC2196" s="32"/>
      <c r="DD2196" s="32"/>
      <c r="DE2196" s="32"/>
      <c r="DF2196" s="32"/>
      <c r="DG2196" s="32"/>
      <c r="DH2196" s="32"/>
      <c r="DI2196" s="32"/>
      <c r="DJ2196" s="32"/>
      <c r="DK2196" s="32"/>
      <c r="DL2196" s="32"/>
      <c r="DM2196" s="32"/>
      <c r="DN2196" s="32"/>
      <c r="DO2196" s="32"/>
      <c r="DP2196" s="32"/>
      <c r="DQ2196" s="32"/>
      <c r="DR2196" s="32"/>
      <c r="DS2196" s="32">
        <v>2.137</v>
      </c>
      <c r="DT2196" s="32">
        <v>2.464</v>
      </c>
      <c r="DU2196" s="32">
        <v>2.82</v>
      </c>
      <c r="DV2196" s="32">
        <v>2.9950000000000001</v>
      </c>
      <c r="DW2196" s="32">
        <v>2.98</v>
      </c>
      <c r="DX2196" s="32">
        <v>2.927</v>
      </c>
      <c r="DY2196" s="32">
        <v>2.85</v>
      </c>
      <c r="DZ2196" s="32">
        <v>2.875</v>
      </c>
      <c r="EA2196" s="32">
        <v>2.92</v>
      </c>
      <c r="EB2196" s="32">
        <v>2.9609999999999999</v>
      </c>
      <c r="EC2196" s="32">
        <v>3.0009999999999999</v>
      </c>
      <c r="ED2196" s="32">
        <v>3.0009999999999999</v>
      </c>
      <c r="EE2196" s="32">
        <v>3.0129999999999999</v>
      </c>
      <c r="EF2196" s="32">
        <v>3.1749999999999998</v>
      </c>
      <c r="EG2196" s="32">
        <v>3.3410000000000002</v>
      </c>
      <c r="EH2196" s="32">
        <v>3.4329999999999998</v>
      </c>
      <c r="EI2196" s="32">
        <v>3.3359999999999999</v>
      </c>
      <c r="EJ2196" s="32">
        <v>3.2109999999999999</v>
      </c>
      <c r="EK2196" s="32">
        <v>3.0510000000000002</v>
      </c>
      <c r="EL2196" s="32">
        <v>3.0619999999999998</v>
      </c>
      <c r="EM2196" s="32">
        <v>3.09</v>
      </c>
      <c r="EN2196" s="32">
        <v>3.11</v>
      </c>
      <c r="EO2196" s="32">
        <v>3.13</v>
      </c>
      <c r="EP2196" s="32">
        <v>3.14</v>
      </c>
      <c r="EQ2196" s="32">
        <v>3.1549999999999998</v>
      </c>
      <c r="ER2196" s="32">
        <v>3.3149999999999999</v>
      </c>
      <c r="ES2196" s="32">
        <v>3.4750000000000001</v>
      </c>
      <c r="ET2196" s="32">
        <v>3.53</v>
      </c>
      <c r="EU2196" s="32">
        <v>3.4159999999999999</v>
      </c>
      <c r="EV2196" s="32">
        <v>3.2839999999999998</v>
      </c>
      <c r="EW2196" s="32">
        <v>3.1139999999999999</v>
      </c>
      <c r="EX2196" s="32">
        <v>3.11</v>
      </c>
      <c r="EY2196" s="32">
        <v>3.1419999999999999</v>
      </c>
      <c r="EZ2196" s="32">
        <v>3.1920000000000002</v>
      </c>
      <c r="FA2196" s="32">
        <v>3.226</v>
      </c>
      <c r="FB2196" s="32">
        <v>3.2389999999999999</v>
      </c>
      <c r="FC2196" s="32">
        <v>3.2549999999999999</v>
      </c>
      <c r="FD2196" s="32">
        <v>3.42</v>
      </c>
      <c r="FE2196" s="32">
        <v>3.59</v>
      </c>
      <c r="FF2196" s="32">
        <v>3.605</v>
      </c>
      <c r="FG2196" s="32">
        <v>3.4910000000000001</v>
      </c>
      <c r="FH2196" s="32">
        <v>3.359</v>
      </c>
      <c r="FI2196" s="32">
        <v>3.1890000000000001</v>
      </c>
      <c r="FJ2196" s="32">
        <v>3.1850000000000001</v>
      </c>
      <c r="FK2196" s="32">
        <v>3.2170000000000001</v>
      </c>
      <c r="FL2196" s="32">
        <v>3.2669999999999999</v>
      </c>
      <c r="FM2196" s="32">
        <v>3.3010000000000002</v>
      </c>
      <c r="FN2196" s="32">
        <v>3.3140000000000001</v>
      </c>
      <c r="FO2196" s="32">
        <v>3.33</v>
      </c>
      <c r="FP2196" s="32">
        <v>3.4950000000000001</v>
      </c>
      <c r="FQ2196" s="32">
        <v>3.665</v>
      </c>
      <c r="FR2196" s="32">
        <v>3.6825000000000001</v>
      </c>
      <c r="FS2196" s="32">
        <v>3.5684999999999998</v>
      </c>
      <c r="FT2196" s="32">
        <v>3.4365000000000001</v>
      </c>
      <c r="FU2196" s="32">
        <v>3.2665000000000002</v>
      </c>
      <c r="FV2196" s="32">
        <v>3.2625000000000002</v>
      </c>
      <c r="FW2196" s="32">
        <v>3.2945000000000002</v>
      </c>
      <c r="FX2196" s="32">
        <v>3.3445</v>
      </c>
      <c r="FY2196" s="32">
        <v>3.3784999999999998</v>
      </c>
      <c r="FZ2196" s="32">
        <v>3.3915000000000002</v>
      </c>
      <c r="GA2196" s="32">
        <v>3.4075000000000002</v>
      </c>
      <c r="GB2196" s="32">
        <v>3.5724999999999998</v>
      </c>
      <c r="GC2196" s="32">
        <v>3.7425000000000002</v>
      </c>
      <c r="GD2196" s="32">
        <v>3.7625000000000002</v>
      </c>
      <c r="GE2196" s="32">
        <v>3.6484999999999999</v>
      </c>
      <c r="GF2196" s="32">
        <v>3.5165000000000002</v>
      </c>
      <c r="GG2196" s="32">
        <v>3.3464999999999998</v>
      </c>
      <c r="GH2196" s="32">
        <v>3.3424999999999998</v>
      </c>
      <c r="GI2196" s="32">
        <v>3.3744999999999998</v>
      </c>
      <c r="GJ2196" s="32">
        <v>3.4245000000000001</v>
      </c>
      <c r="GK2196" s="32">
        <v>3.4584999999999999</v>
      </c>
      <c r="GL2196" s="32">
        <v>3.4714999999999998</v>
      </c>
      <c r="GM2196" s="32"/>
      <c r="GN2196" s="32"/>
      <c r="GO2196" s="32"/>
      <c r="GP2196" s="32"/>
      <c r="GQ2196" s="32"/>
    </row>
    <row r="2197" spans="1:199" customFormat="1" hidden="1" x14ac:dyDescent="0.2">
      <c r="A2197">
        <f t="shared" si="529"/>
        <v>5</v>
      </c>
      <c r="B2197">
        <f t="shared" si="530"/>
        <v>9</v>
      </c>
      <c r="C2197" s="1">
        <v>37155</v>
      </c>
      <c r="D2197">
        <f t="shared" si="531"/>
        <v>9</v>
      </c>
      <c r="E2197">
        <f t="shared" si="532"/>
        <v>2001</v>
      </c>
      <c r="F2197" s="17">
        <f t="shared" si="519"/>
        <v>0.74460000000000015</v>
      </c>
      <c r="G2197" s="16">
        <f t="shared" si="522"/>
        <v>0.20250000000000012</v>
      </c>
      <c r="H2197" s="16">
        <f t="shared" si="523"/>
        <v>8.6249999999999716E-2</v>
      </c>
      <c r="I2197" s="16">
        <f t="shared" si="524"/>
        <v>0.28874999999999984</v>
      </c>
      <c r="J2197" s="7">
        <f>VLOOKUP(C2197,'Nymex hist.'!A:B,2,0)</f>
        <v>2.1030000000000002</v>
      </c>
      <c r="K2197" s="11">
        <f t="shared" si="521"/>
        <v>2.1030000000000002</v>
      </c>
      <c r="L2197" s="11">
        <f t="shared" si="520"/>
        <v>2.8476000000000004</v>
      </c>
      <c r="M2197" s="9">
        <f t="shared" si="525"/>
        <v>3.016833333333333</v>
      </c>
      <c r="N2197" s="9">
        <f t="shared" si="526"/>
        <v>3.2193333333333332</v>
      </c>
      <c r="O2197" s="9">
        <f t="shared" si="527"/>
        <v>3.3055833333333329</v>
      </c>
      <c r="P2197" s="9">
        <f t="shared" si="528"/>
        <v>3.3855833333333334</v>
      </c>
      <c r="Q2197" s="9"/>
      <c r="R2197" s="8">
        <v>37155</v>
      </c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3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  <c r="DS2197" s="2">
        <v>2.1030000000000002</v>
      </c>
      <c r="DT2197" s="2">
        <v>2.4670000000000001</v>
      </c>
      <c r="DU2197" s="2">
        <v>2.8319999999999999</v>
      </c>
      <c r="DV2197" s="2">
        <v>3.012</v>
      </c>
      <c r="DW2197" s="2">
        <v>2.992</v>
      </c>
      <c r="DX2197" s="2">
        <v>2.9350000000000001</v>
      </c>
      <c r="DY2197" s="2">
        <v>2.8580000000000001</v>
      </c>
      <c r="DZ2197" s="2">
        <v>2.883</v>
      </c>
      <c r="EA2197" s="2">
        <v>2.9329999999999998</v>
      </c>
      <c r="EB2197" s="2">
        <v>2.9769999999999999</v>
      </c>
      <c r="EC2197" s="2">
        <v>3.0169999999999999</v>
      </c>
      <c r="ED2197" s="2">
        <v>3.0169999999999999</v>
      </c>
      <c r="EE2197" s="2">
        <v>3.0289999999999999</v>
      </c>
      <c r="EF2197" s="2">
        <v>3.1890000000000001</v>
      </c>
      <c r="EG2197" s="2">
        <v>3.36</v>
      </c>
      <c r="EH2197" s="2">
        <v>3.4449999999999998</v>
      </c>
      <c r="EI2197" s="2">
        <v>3.3479999999999999</v>
      </c>
      <c r="EJ2197" s="2">
        <v>3.2229999999999999</v>
      </c>
      <c r="EK2197" s="2">
        <v>3.0630000000000002</v>
      </c>
      <c r="EL2197" s="2">
        <v>3.0739999999999998</v>
      </c>
      <c r="EM2197" s="2">
        <v>3.1019999999999999</v>
      </c>
      <c r="EN2197" s="2">
        <v>3.1219999999999999</v>
      </c>
      <c r="EO2197" s="2">
        <v>3.1419999999999999</v>
      </c>
      <c r="EP2197" s="2">
        <v>3.1469999999999998</v>
      </c>
      <c r="EQ2197" s="2">
        <v>3.157</v>
      </c>
      <c r="ER2197" s="2">
        <v>3.3220000000000001</v>
      </c>
      <c r="ES2197" s="2">
        <v>3.4870000000000001</v>
      </c>
      <c r="ET2197" s="2">
        <v>3.5419999999999998</v>
      </c>
      <c r="EU2197" s="2">
        <v>3.4279999999999999</v>
      </c>
      <c r="EV2197" s="2">
        <v>3.2959999999999998</v>
      </c>
      <c r="EW2197" s="2">
        <v>3.1259999999999999</v>
      </c>
      <c r="EX2197" s="2">
        <v>3.1259999999999999</v>
      </c>
      <c r="EY2197" s="2">
        <v>3.1579999999999999</v>
      </c>
      <c r="EZ2197" s="2">
        <v>3.2080000000000002</v>
      </c>
      <c r="FA2197" s="2">
        <v>3.242</v>
      </c>
      <c r="FB2197" s="2">
        <v>3.2549999999999999</v>
      </c>
      <c r="FC2197" s="2">
        <v>3.2570000000000001</v>
      </c>
      <c r="FD2197" s="2">
        <v>3.427</v>
      </c>
      <c r="FE2197" s="2">
        <v>3.6019999999999999</v>
      </c>
      <c r="FF2197" s="2">
        <v>3.6219999999999999</v>
      </c>
      <c r="FG2197" s="2">
        <v>3.508</v>
      </c>
      <c r="FH2197" s="2">
        <v>3.3759999999999999</v>
      </c>
      <c r="FI2197" s="2">
        <v>3.206</v>
      </c>
      <c r="FJ2197" s="2">
        <v>3.206</v>
      </c>
      <c r="FK2197" s="2">
        <v>3.238</v>
      </c>
      <c r="FL2197" s="2">
        <v>3.2879999999999998</v>
      </c>
      <c r="FM2197" s="2">
        <v>3.3220000000000001</v>
      </c>
      <c r="FN2197" s="2">
        <v>3.335</v>
      </c>
      <c r="FO2197" s="2">
        <v>3.3370000000000002</v>
      </c>
      <c r="FP2197" s="2">
        <v>3.5070000000000001</v>
      </c>
      <c r="FQ2197" s="2">
        <v>3.6819999999999999</v>
      </c>
      <c r="FR2197" s="2">
        <v>3.7044999999999999</v>
      </c>
      <c r="FS2197" s="2">
        <v>3.5905</v>
      </c>
      <c r="FT2197" s="2">
        <v>3.4584999999999999</v>
      </c>
      <c r="FU2197" s="2">
        <v>3.2885</v>
      </c>
      <c r="FV2197" s="2">
        <v>3.2885</v>
      </c>
      <c r="FW2197" s="2">
        <v>3.3205</v>
      </c>
      <c r="FX2197" s="2">
        <v>3.3704999999999998</v>
      </c>
      <c r="FY2197" s="2">
        <v>3.4045000000000001</v>
      </c>
      <c r="FZ2197" s="2">
        <v>3.4175</v>
      </c>
      <c r="GA2197" s="2">
        <v>3.4195000000000002</v>
      </c>
      <c r="GB2197" s="2">
        <v>3.5895000000000001</v>
      </c>
      <c r="GC2197" s="2">
        <v>3.7645</v>
      </c>
      <c r="GD2197" s="2">
        <v>3.7894999999999999</v>
      </c>
      <c r="GE2197" s="2">
        <v>3.6755</v>
      </c>
      <c r="GF2197" s="2">
        <v>3.5434999999999999</v>
      </c>
      <c r="GG2197" s="2">
        <v>3.3734999999999999</v>
      </c>
      <c r="GH2197" s="2">
        <v>3.3734999999999999</v>
      </c>
      <c r="GI2197" s="2">
        <v>3.4055</v>
      </c>
      <c r="GJ2197" s="2">
        <v>3.4554999999999998</v>
      </c>
      <c r="GK2197" s="2">
        <v>3.4895</v>
      </c>
      <c r="GL2197" s="2">
        <v>3.5024999999999999</v>
      </c>
      <c r="GM2197" s="2"/>
      <c r="GN2197" s="2"/>
      <c r="GO2197" s="2"/>
      <c r="GP2197" s="2"/>
      <c r="GQ2197" s="2"/>
    </row>
    <row r="2198" spans="1:199" customFormat="1" hidden="1" x14ac:dyDescent="0.2">
      <c r="A2198">
        <f t="shared" si="529"/>
        <v>1</v>
      </c>
      <c r="B2198">
        <f t="shared" si="530"/>
        <v>9</v>
      </c>
      <c r="C2198" s="1">
        <v>37158</v>
      </c>
      <c r="D2198">
        <f t="shared" si="531"/>
        <v>9</v>
      </c>
      <c r="E2198">
        <f t="shared" si="532"/>
        <v>2001</v>
      </c>
      <c r="F2198" s="17">
        <f t="shared" si="519"/>
        <v>0.77719999999999989</v>
      </c>
      <c r="G2198" s="16">
        <f t="shared" si="522"/>
        <v>0.22716666666666718</v>
      </c>
      <c r="H2198" s="16">
        <f t="shared" si="523"/>
        <v>9.1249999999999165E-2</v>
      </c>
      <c r="I2198" s="16">
        <f t="shared" si="524"/>
        <v>0.31841666666666635</v>
      </c>
      <c r="J2198" s="7">
        <f>VLOOKUP(C2198,'Nymex hist.'!A:B,2,0)</f>
        <v>1.91</v>
      </c>
      <c r="K2198" s="11">
        <f t="shared" si="521"/>
        <v>1.91</v>
      </c>
      <c r="L2198" s="11">
        <f t="shared" si="520"/>
        <v>2.6871999999999998</v>
      </c>
      <c r="M2198" s="9">
        <f t="shared" si="525"/>
        <v>2.8971666666666667</v>
      </c>
      <c r="N2198" s="9">
        <f t="shared" si="526"/>
        <v>3.1243333333333339</v>
      </c>
      <c r="O2198" s="9">
        <f t="shared" si="527"/>
        <v>3.215583333333333</v>
      </c>
      <c r="P2198" s="9">
        <f t="shared" si="528"/>
        <v>3.2955833333333335</v>
      </c>
      <c r="Q2198" s="9"/>
      <c r="R2198" s="8">
        <v>37158</v>
      </c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3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  <c r="DS2198" s="2">
        <v>1.91</v>
      </c>
      <c r="DT2198" s="2">
        <v>2.2749999999999999</v>
      </c>
      <c r="DU2198" s="2">
        <v>2.66</v>
      </c>
      <c r="DV2198" s="2">
        <v>2.8530000000000002</v>
      </c>
      <c r="DW2198" s="2">
        <v>2.8450000000000002</v>
      </c>
      <c r="DX2198" s="2">
        <v>2.8029999999999999</v>
      </c>
      <c r="DY2198" s="2">
        <v>2.74</v>
      </c>
      <c r="DZ2198" s="2">
        <v>2.7650000000000001</v>
      </c>
      <c r="EA2198" s="2">
        <v>2.8149999999999999</v>
      </c>
      <c r="EB2198" s="2">
        <v>2.859</v>
      </c>
      <c r="EC2198" s="2">
        <v>2.9009999999999998</v>
      </c>
      <c r="ED2198" s="2">
        <v>2.9049999999999998</v>
      </c>
      <c r="EE2198" s="2">
        <v>2.9249999999999998</v>
      </c>
      <c r="EF2198" s="2">
        <v>3.09</v>
      </c>
      <c r="EG2198" s="2">
        <v>3.2650000000000001</v>
      </c>
      <c r="EH2198" s="2">
        <v>3.35</v>
      </c>
      <c r="EI2198" s="2">
        <v>3.2530000000000001</v>
      </c>
      <c r="EJ2198" s="2">
        <v>3.1280000000000001</v>
      </c>
      <c r="EK2198" s="2">
        <v>2.968</v>
      </c>
      <c r="EL2198" s="2">
        <v>2.9790000000000001</v>
      </c>
      <c r="EM2198" s="2">
        <v>3.0070000000000001</v>
      </c>
      <c r="EN2198" s="2">
        <v>3.0270000000000001</v>
      </c>
      <c r="EO2198" s="2">
        <v>3.0470000000000002</v>
      </c>
      <c r="EP2198" s="2">
        <v>3.052</v>
      </c>
      <c r="EQ2198" s="2">
        <v>3.0619999999999998</v>
      </c>
      <c r="ER2198" s="2">
        <v>3.2269999999999999</v>
      </c>
      <c r="ES2198" s="2">
        <v>3.3919999999999999</v>
      </c>
      <c r="ET2198" s="2">
        <v>3.4470000000000001</v>
      </c>
      <c r="EU2198" s="2">
        <v>3.3330000000000002</v>
      </c>
      <c r="EV2198" s="2">
        <v>3.2010000000000001</v>
      </c>
      <c r="EW2198" s="2">
        <v>3.0310000000000001</v>
      </c>
      <c r="EX2198" s="2">
        <v>3.0310000000000001</v>
      </c>
      <c r="EY2198" s="2">
        <v>3.0630000000000002</v>
      </c>
      <c r="EZ2198" s="2">
        <v>3.113</v>
      </c>
      <c r="FA2198" s="2">
        <v>3.1469999999999998</v>
      </c>
      <c r="FB2198" s="2">
        <v>3.16</v>
      </c>
      <c r="FC2198" s="2">
        <v>3.1819999999999999</v>
      </c>
      <c r="FD2198" s="2">
        <v>3.3519999999999999</v>
      </c>
      <c r="FE2198" s="2">
        <v>3.5270000000000001</v>
      </c>
      <c r="FF2198" s="2">
        <v>3.5270000000000001</v>
      </c>
      <c r="FG2198" s="2">
        <v>3.4129999999999998</v>
      </c>
      <c r="FH2198" s="2">
        <v>3.2810000000000001</v>
      </c>
      <c r="FI2198" s="2">
        <v>3.1110000000000002</v>
      </c>
      <c r="FJ2198" s="2">
        <v>3.1110000000000002</v>
      </c>
      <c r="FK2198" s="2">
        <v>3.1429999999999998</v>
      </c>
      <c r="FL2198" s="2">
        <v>3.1930000000000001</v>
      </c>
      <c r="FM2198" s="2">
        <v>3.2269999999999999</v>
      </c>
      <c r="FN2198" s="2">
        <v>3.24</v>
      </c>
      <c r="FO2198" s="2">
        <v>3.262</v>
      </c>
      <c r="FP2198" s="2">
        <v>3.4319999999999999</v>
      </c>
      <c r="FQ2198" s="2">
        <v>3.6070000000000002</v>
      </c>
      <c r="FR2198" s="2">
        <v>3.6095000000000002</v>
      </c>
      <c r="FS2198" s="2">
        <v>3.4954999999999998</v>
      </c>
      <c r="FT2198" s="2">
        <v>3.3635000000000002</v>
      </c>
      <c r="FU2198" s="2">
        <v>3.1934999999999998</v>
      </c>
      <c r="FV2198" s="2">
        <v>3.1934999999999998</v>
      </c>
      <c r="FW2198" s="2">
        <v>3.2254999999999998</v>
      </c>
      <c r="FX2198" s="2">
        <v>3.2755000000000001</v>
      </c>
      <c r="FY2198" s="2">
        <v>3.3094999999999999</v>
      </c>
      <c r="FZ2198" s="2">
        <v>3.3224999999999998</v>
      </c>
      <c r="GA2198" s="2">
        <v>3.3445</v>
      </c>
      <c r="GB2198" s="2">
        <v>3.5145</v>
      </c>
      <c r="GC2198" s="2">
        <v>3.6894999999999998</v>
      </c>
      <c r="GD2198" s="2">
        <v>3.6945000000000001</v>
      </c>
      <c r="GE2198" s="2">
        <v>3.5804999999999998</v>
      </c>
      <c r="GF2198" s="2">
        <v>3.4485000000000001</v>
      </c>
      <c r="GG2198" s="2">
        <v>3.2785000000000002</v>
      </c>
      <c r="GH2198" s="2">
        <v>3.2785000000000002</v>
      </c>
      <c r="GI2198" s="2">
        <v>3.3105000000000002</v>
      </c>
      <c r="GJ2198" s="2">
        <v>3.3605</v>
      </c>
      <c r="GK2198" s="2">
        <v>3.3944999999999999</v>
      </c>
      <c r="GL2198" s="2">
        <v>3.4075000000000002</v>
      </c>
      <c r="GM2198" s="2"/>
      <c r="GN2198" s="2"/>
      <c r="GO2198" s="2"/>
      <c r="GP2198" s="2"/>
      <c r="GQ2198" s="2"/>
    </row>
    <row r="2199" spans="1:199" customFormat="1" hidden="1" x14ac:dyDescent="0.2">
      <c r="A2199">
        <f t="shared" si="529"/>
        <v>2</v>
      </c>
      <c r="B2199">
        <f t="shared" si="530"/>
        <v>9</v>
      </c>
      <c r="C2199" s="1">
        <v>37159</v>
      </c>
      <c r="D2199">
        <f t="shared" si="531"/>
        <v>9</v>
      </c>
      <c r="E2199">
        <f t="shared" si="532"/>
        <v>2001</v>
      </c>
      <c r="F2199" s="17">
        <f t="shared" si="519"/>
        <v>0.80259999999999976</v>
      </c>
      <c r="G2199" s="16">
        <f t="shared" si="522"/>
        <v>0.24558333333333326</v>
      </c>
      <c r="H2199" s="16">
        <f t="shared" si="523"/>
        <v>8.3750000000000213E-2</v>
      </c>
      <c r="I2199" s="16">
        <f t="shared" si="524"/>
        <v>0.32933333333333348</v>
      </c>
      <c r="J2199" s="7">
        <f>VLOOKUP(C2199,'Nymex hist.'!A:B,2,0)</f>
        <v>1.925</v>
      </c>
      <c r="K2199" s="11">
        <f t="shared" si="521"/>
        <v>1.925</v>
      </c>
      <c r="L2199" s="11">
        <f t="shared" si="520"/>
        <v>2.7275999999999998</v>
      </c>
      <c r="M2199" s="9">
        <f t="shared" si="525"/>
        <v>2.9587499999999998</v>
      </c>
      <c r="N2199" s="9">
        <f t="shared" si="526"/>
        <v>3.204333333333333</v>
      </c>
      <c r="O2199" s="9">
        <f t="shared" si="527"/>
        <v>3.2880833333333332</v>
      </c>
      <c r="P2199" s="9">
        <f t="shared" si="528"/>
        <v>3.3705833333333337</v>
      </c>
      <c r="Q2199" s="9"/>
      <c r="R2199" s="8">
        <v>37159</v>
      </c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3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  <c r="DS2199" s="2">
        <v>1.925</v>
      </c>
      <c r="DT2199" s="2">
        <v>2.2999999999999998</v>
      </c>
      <c r="DU2199" s="2">
        <v>2.69</v>
      </c>
      <c r="DV2199" s="2">
        <v>2.895</v>
      </c>
      <c r="DW2199" s="2">
        <v>2.8929999999999998</v>
      </c>
      <c r="DX2199" s="2">
        <v>2.86</v>
      </c>
      <c r="DY2199" s="2">
        <v>2.8029999999999999</v>
      </c>
      <c r="DZ2199" s="2">
        <v>2.8279999999999998</v>
      </c>
      <c r="EA2199" s="2">
        <v>2.88</v>
      </c>
      <c r="EB2199" s="2">
        <v>2.9260000000000002</v>
      </c>
      <c r="EC2199" s="2">
        <v>2.968</v>
      </c>
      <c r="ED2199" s="2">
        <v>2.968</v>
      </c>
      <c r="EE2199" s="2">
        <v>2.988</v>
      </c>
      <c r="EF2199" s="2">
        <v>3.153</v>
      </c>
      <c r="EG2199" s="2">
        <v>3.343</v>
      </c>
      <c r="EH2199" s="2">
        <v>3.43</v>
      </c>
      <c r="EI2199" s="2">
        <v>3.3330000000000002</v>
      </c>
      <c r="EJ2199" s="2">
        <v>3.2080000000000002</v>
      </c>
      <c r="EK2199" s="2">
        <v>3.048</v>
      </c>
      <c r="EL2199" s="2">
        <v>3.0590000000000002</v>
      </c>
      <c r="EM2199" s="2">
        <v>3.0870000000000002</v>
      </c>
      <c r="EN2199" s="2">
        <v>3.1070000000000002</v>
      </c>
      <c r="EO2199" s="2">
        <v>3.1269999999999998</v>
      </c>
      <c r="EP2199" s="2">
        <v>3.1320000000000001</v>
      </c>
      <c r="EQ2199" s="2">
        <v>3.1419999999999999</v>
      </c>
      <c r="ER2199" s="2">
        <v>3.3069999999999999</v>
      </c>
      <c r="ES2199" s="2">
        <v>3.472</v>
      </c>
      <c r="ET2199" s="2">
        <v>3.5270000000000001</v>
      </c>
      <c r="EU2199" s="2">
        <v>3.4129999999999998</v>
      </c>
      <c r="EV2199" s="2">
        <v>3.2810000000000001</v>
      </c>
      <c r="EW2199" s="2">
        <v>3.1110000000000002</v>
      </c>
      <c r="EX2199" s="2">
        <v>3.1110000000000002</v>
      </c>
      <c r="EY2199" s="2">
        <v>3.1429999999999998</v>
      </c>
      <c r="EZ2199" s="2">
        <v>3.1930000000000001</v>
      </c>
      <c r="FA2199" s="2">
        <v>3.2269999999999999</v>
      </c>
      <c r="FB2199" s="2">
        <v>3.24</v>
      </c>
      <c r="FC2199" s="2">
        <v>3.2320000000000002</v>
      </c>
      <c r="FD2199" s="2">
        <v>3.4020000000000001</v>
      </c>
      <c r="FE2199" s="2">
        <v>3.577</v>
      </c>
      <c r="FF2199" s="2">
        <v>3.6095000000000002</v>
      </c>
      <c r="FG2199" s="2">
        <v>3.4954999999999998</v>
      </c>
      <c r="FH2199" s="2">
        <v>3.3635000000000002</v>
      </c>
      <c r="FI2199" s="2">
        <v>3.1934999999999998</v>
      </c>
      <c r="FJ2199" s="2">
        <v>3.1934999999999998</v>
      </c>
      <c r="FK2199" s="2">
        <v>3.2254999999999998</v>
      </c>
      <c r="FL2199" s="2">
        <v>3.2755000000000001</v>
      </c>
      <c r="FM2199" s="2">
        <v>3.3094999999999999</v>
      </c>
      <c r="FN2199" s="2">
        <v>3.3224999999999998</v>
      </c>
      <c r="FO2199" s="2">
        <v>3.3144999999999998</v>
      </c>
      <c r="FP2199" s="2">
        <v>3.4845000000000002</v>
      </c>
      <c r="FQ2199" s="2">
        <v>3.6595</v>
      </c>
      <c r="FR2199" s="2">
        <v>3.6945000000000001</v>
      </c>
      <c r="FS2199" s="2">
        <v>3.5804999999999998</v>
      </c>
      <c r="FT2199" s="2">
        <v>3.4485000000000001</v>
      </c>
      <c r="FU2199" s="2">
        <v>3.2785000000000002</v>
      </c>
      <c r="FV2199" s="2">
        <v>3.2785000000000002</v>
      </c>
      <c r="FW2199" s="2">
        <v>3.3105000000000002</v>
      </c>
      <c r="FX2199" s="2">
        <v>3.3605</v>
      </c>
      <c r="FY2199" s="2">
        <v>3.3944999999999999</v>
      </c>
      <c r="FZ2199" s="2">
        <v>3.4075000000000002</v>
      </c>
      <c r="GA2199" s="2">
        <v>3.3995000000000002</v>
      </c>
      <c r="GB2199" s="2">
        <v>3.5695000000000001</v>
      </c>
      <c r="GC2199" s="2">
        <v>3.7444999999999999</v>
      </c>
      <c r="GD2199" s="2">
        <v>3.782</v>
      </c>
      <c r="GE2199" s="2">
        <v>3.6680000000000001</v>
      </c>
      <c r="GF2199" s="2">
        <v>3.536</v>
      </c>
      <c r="GG2199" s="2">
        <v>3.3660000000000001</v>
      </c>
      <c r="GH2199" s="2">
        <v>3.3660000000000001</v>
      </c>
      <c r="GI2199" s="2">
        <v>3.3980000000000001</v>
      </c>
      <c r="GJ2199" s="2">
        <v>3.448</v>
      </c>
      <c r="GK2199" s="2">
        <v>3.4820000000000002</v>
      </c>
      <c r="GL2199" s="2">
        <v>3.4950000000000001</v>
      </c>
      <c r="GM2199" s="2"/>
      <c r="GN2199" s="2"/>
      <c r="GO2199" s="2"/>
      <c r="GP2199" s="2"/>
      <c r="GQ2199" s="2"/>
    </row>
    <row r="2200" spans="1:199" customFormat="1" hidden="1" x14ac:dyDescent="0.2">
      <c r="A2200">
        <f t="shared" si="529"/>
        <v>3</v>
      </c>
      <c r="B2200">
        <f t="shared" si="530"/>
        <v>9</v>
      </c>
      <c r="C2200" s="1">
        <v>37160</v>
      </c>
      <c r="D2200">
        <f t="shared" si="531"/>
        <v>9</v>
      </c>
      <c r="E2200">
        <f t="shared" si="532"/>
        <v>2001</v>
      </c>
      <c r="F2200" s="17">
        <f t="shared" si="519"/>
        <v>0.84220000000000006</v>
      </c>
      <c r="G2200" s="16">
        <f t="shared" si="522"/>
        <v>0.25141666666666618</v>
      </c>
      <c r="H2200" s="16">
        <f t="shared" si="523"/>
        <v>8.3750000000000213E-2</v>
      </c>
      <c r="I2200" s="16">
        <f t="shared" si="524"/>
        <v>0.33516666666666639</v>
      </c>
      <c r="J2200" s="7">
        <f>VLOOKUP(C2200,'Nymex hist.'!A:B,2,0)</f>
        <v>1.83</v>
      </c>
      <c r="K2200" s="11">
        <f t="shared" si="521"/>
        <v>1.83</v>
      </c>
      <c r="L2200" s="11">
        <f t="shared" si="520"/>
        <v>2.6722000000000001</v>
      </c>
      <c r="M2200" s="9">
        <f t="shared" si="525"/>
        <v>2.9039166666666669</v>
      </c>
      <c r="N2200" s="9">
        <f t="shared" si="526"/>
        <v>3.1553333333333331</v>
      </c>
      <c r="O2200" s="9">
        <f t="shared" si="527"/>
        <v>3.2390833333333333</v>
      </c>
      <c r="P2200" s="9">
        <f t="shared" si="528"/>
        <v>3.3240833333333328</v>
      </c>
      <c r="Q2200" s="9"/>
      <c r="R2200" s="8">
        <v>37160</v>
      </c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3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  <c r="DS2200" s="2">
        <v>1.83</v>
      </c>
      <c r="DT2200" s="2">
        <v>2.2530000000000001</v>
      </c>
      <c r="DU2200" s="2">
        <v>2.633</v>
      </c>
      <c r="DV2200" s="2">
        <v>2.835</v>
      </c>
      <c r="DW2200" s="2">
        <v>2.835</v>
      </c>
      <c r="DX2200" s="2">
        <v>2.8050000000000002</v>
      </c>
      <c r="DY2200" s="2">
        <v>2.75</v>
      </c>
      <c r="DZ2200" s="2">
        <v>2.7749999999999999</v>
      </c>
      <c r="EA2200" s="2">
        <v>2.827</v>
      </c>
      <c r="EB2200" s="2">
        <v>2.8730000000000002</v>
      </c>
      <c r="EC2200" s="2">
        <v>2.9129999999999998</v>
      </c>
      <c r="ED2200" s="2">
        <v>2.911</v>
      </c>
      <c r="EE2200" s="2">
        <v>2.931</v>
      </c>
      <c r="EF2200" s="2">
        <v>3.101</v>
      </c>
      <c r="EG2200" s="2">
        <v>3.2909999999999999</v>
      </c>
      <c r="EH2200" s="2">
        <v>3.3809999999999998</v>
      </c>
      <c r="EI2200" s="2">
        <v>3.2839999999999998</v>
      </c>
      <c r="EJ2200" s="2">
        <v>3.1589999999999998</v>
      </c>
      <c r="EK2200" s="2">
        <v>2.9990000000000001</v>
      </c>
      <c r="EL2200" s="2">
        <v>3.01</v>
      </c>
      <c r="EM2200" s="2">
        <v>3.0379999999999998</v>
      </c>
      <c r="EN2200" s="2">
        <v>3.0579999999999998</v>
      </c>
      <c r="EO2200" s="2">
        <v>3.0779999999999998</v>
      </c>
      <c r="EP2200" s="2">
        <v>3.0830000000000002</v>
      </c>
      <c r="EQ2200" s="2">
        <v>3.093</v>
      </c>
      <c r="ER2200" s="2">
        <v>3.258</v>
      </c>
      <c r="ES2200" s="2">
        <v>3.423</v>
      </c>
      <c r="ET2200" s="2">
        <v>3.4780000000000002</v>
      </c>
      <c r="EU2200" s="2">
        <v>3.3639999999999999</v>
      </c>
      <c r="EV2200" s="2">
        <v>3.2320000000000002</v>
      </c>
      <c r="EW2200" s="2">
        <v>3.0619999999999998</v>
      </c>
      <c r="EX2200" s="2">
        <v>3.0619999999999998</v>
      </c>
      <c r="EY2200" s="2">
        <v>3.0939999999999999</v>
      </c>
      <c r="EZ2200" s="2">
        <v>3.1440000000000001</v>
      </c>
      <c r="FA2200" s="2">
        <v>3.1779999999999999</v>
      </c>
      <c r="FB2200" s="2">
        <v>3.1909999999999998</v>
      </c>
      <c r="FC2200" s="2">
        <v>3.1829999999999998</v>
      </c>
      <c r="FD2200" s="2">
        <v>3.3530000000000002</v>
      </c>
      <c r="FE2200" s="2">
        <v>3.528</v>
      </c>
      <c r="FF2200" s="2">
        <v>3.5630000000000002</v>
      </c>
      <c r="FG2200" s="2">
        <v>3.4489999999999998</v>
      </c>
      <c r="FH2200" s="2">
        <v>3.3170000000000002</v>
      </c>
      <c r="FI2200" s="2">
        <v>3.1469999999999998</v>
      </c>
      <c r="FJ2200" s="2">
        <v>3.1469999999999998</v>
      </c>
      <c r="FK2200" s="2">
        <v>3.1789999999999998</v>
      </c>
      <c r="FL2200" s="2">
        <v>3.2290000000000001</v>
      </c>
      <c r="FM2200" s="2">
        <v>3.2629999999999999</v>
      </c>
      <c r="FN2200" s="2">
        <v>3.2759999999999998</v>
      </c>
      <c r="FO2200" s="2">
        <v>3.2679999999999998</v>
      </c>
      <c r="FP2200" s="2">
        <v>3.4380000000000002</v>
      </c>
      <c r="FQ2200" s="2">
        <v>3.613</v>
      </c>
      <c r="FR2200" s="2">
        <v>3.6505000000000001</v>
      </c>
      <c r="FS2200" s="2">
        <v>3.5365000000000002</v>
      </c>
      <c r="FT2200" s="2">
        <v>3.4045000000000001</v>
      </c>
      <c r="FU2200" s="2">
        <v>3.2345000000000002</v>
      </c>
      <c r="FV2200" s="2">
        <v>3.2345000000000002</v>
      </c>
      <c r="FW2200" s="2">
        <v>3.2665000000000002</v>
      </c>
      <c r="FX2200" s="2">
        <v>3.3165</v>
      </c>
      <c r="FY2200" s="2">
        <v>3.3504999999999998</v>
      </c>
      <c r="FZ2200" s="2">
        <v>3.3635000000000002</v>
      </c>
      <c r="GA2200" s="2">
        <v>3.3555000000000001</v>
      </c>
      <c r="GB2200" s="2">
        <v>3.5255000000000001</v>
      </c>
      <c r="GC2200" s="2">
        <v>3.7004999999999999</v>
      </c>
      <c r="GD2200" s="2">
        <v>3.7404999999999999</v>
      </c>
      <c r="GE2200" s="2">
        <v>3.6265000000000001</v>
      </c>
      <c r="GF2200" s="2">
        <v>3.4944999999999999</v>
      </c>
      <c r="GG2200" s="2">
        <v>3.3245</v>
      </c>
      <c r="GH2200" s="2">
        <v>3.3245</v>
      </c>
      <c r="GI2200" s="2">
        <v>3.3565</v>
      </c>
      <c r="GJ2200" s="2">
        <v>3.4064999999999999</v>
      </c>
      <c r="GK2200" s="2">
        <v>3.4405000000000001</v>
      </c>
      <c r="GL2200" s="2">
        <v>3.4535</v>
      </c>
      <c r="GM2200" s="2"/>
      <c r="GN2200" s="2"/>
      <c r="GO2200" s="2"/>
      <c r="GP2200" s="2"/>
      <c r="GQ2200" s="2"/>
    </row>
    <row r="2201" spans="1:199" x14ac:dyDescent="0.2">
      <c r="A2201" s="36">
        <f t="shared" si="529"/>
        <v>4</v>
      </c>
      <c r="B2201" s="36">
        <f t="shared" si="530"/>
        <v>9</v>
      </c>
      <c r="C2201" s="1">
        <v>37161</v>
      </c>
      <c r="D2201">
        <f t="shared" si="531"/>
        <v>9</v>
      </c>
      <c r="E2201">
        <f t="shared" si="532"/>
        <v>2001</v>
      </c>
      <c r="F2201" s="21">
        <f t="shared" si="519"/>
        <v>0.83460000000000045</v>
      </c>
      <c r="G2201" s="21">
        <f t="shared" si="522"/>
        <v>0.26366666666666694</v>
      </c>
      <c r="H2201" s="21">
        <f t="shared" si="523"/>
        <v>8.8999999999999524E-2</v>
      </c>
      <c r="I2201" s="21">
        <f t="shared" si="524"/>
        <v>0.35266666666666646</v>
      </c>
      <c r="J2201" s="23">
        <f>VLOOKUP(C2201,'Nymex hist.'!A:B,2,0)</f>
        <v>2.2530000000000001</v>
      </c>
      <c r="K2201" s="23">
        <f t="shared" si="521"/>
        <v>1.83</v>
      </c>
      <c r="L2201" s="23">
        <f t="shared" si="520"/>
        <v>2.6646000000000005</v>
      </c>
      <c r="M2201" s="23">
        <f t="shared" si="525"/>
        <v>2.8920833333333338</v>
      </c>
      <c r="N2201" s="23">
        <f t="shared" si="526"/>
        <v>3.1557500000000007</v>
      </c>
      <c r="O2201" s="23">
        <f t="shared" si="527"/>
        <v>3.2447500000000002</v>
      </c>
      <c r="P2201" s="23">
        <f t="shared" si="528"/>
        <v>3.3297499999999993</v>
      </c>
      <c r="R2201" s="30">
        <v>37161</v>
      </c>
      <c r="S2201" s="32"/>
      <c r="T2201" s="32"/>
      <c r="U2201" s="32"/>
      <c r="V2201" s="32"/>
      <c r="W2201" s="32"/>
      <c r="X2201" s="32"/>
      <c r="Y2201" s="32"/>
      <c r="Z2201" s="32"/>
      <c r="AA2201" s="32"/>
      <c r="AB2201" s="32"/>
      <c r="AC2201" s="32"/>
      <c r="AD2201" s="32"/>
      <c r="AE2201" s="32"/>
      <c r="AF2201" s="32"/>
      <c r="AG2201" s="32"/>
      <c r="AH2201" s="32"/>
      <c r="AI2201" s="32"/>
      <c r="AJ2201" s="34"/>
      <c r="AK2201" s="32"/>
      <c r="AL2201" s="32"/>
      <c r="AM2201" s="32"/>
      <c r="AN2201" s="32"/>
      <c r="AO2201" s="32"/>
      <c r="AP2201" s="32"/>
      <c r="AQ2201" s="32"/>
      <c r="AR2201" s="32"/>
      <c r="AS2201" s="32"/>
      <c r="AT2201" s="32"/>
      <c r="AU2201" s="32"/>
      <c r="AV2201" s="32"/>
      <c r="AW2201" s="32"/>
      <c r="AX2201" s="32"/>
      <c r="AY2201" s="32"/>
      <c r="AZ2201" s="32"/>
      <c r="BA2201" s="32"/>
      <c r="BB2201" s="32"/>
      <c r="BC2201" s="32"/>
      <c r="BD2201" s="32"/>
      <c r="BE2201" s="32"/>
      <c r="BF2201" s="32"/>
      <c r="BG2201" s="32"/>
      <c r="BH2201" s="32"/>
      <c r="BI2201" s="32"/>
      <c r="BJ2201" s="32"/>
      <c r="BK2201" s="32"/>
      <c r="BL2201" s="32"/>
      <c r="BM2201" s="32"/>
      <c r="BN2201" s="32"/>
      <c r="BO2201" s="32"/>
      <c r="BP2201" s="32"/>
      <c r="BQ2201" s="32"/>
      <c r="BR2201" s="32"/>
      <c r="BS2201" s="32"/>
      <c r="BT2201" s="32"/>
      <c r="BU2201" s="32"/>
      <c r="BV2201" s="32"/>
      <c r="BW2201" s="32"/>
      <c r="BX2201" s="32"/>
      <c r="BY2201" s="32"/>
      <c r="BZ2201" s="32"/>
      <c r="CA2201" s="32"/>
      <c r="CB2201" s="32"/>
      <c r="CC2201" s="32"/>
      <c r="CD2201" s="32"/>
      <c r="CE2201" s="32"/>
      <c r="CF2201" s="32"/>
      <c r="CG2201" s="32"/>
      <c r="CH2201" s="32"/>
      <c r="CI2201" s="32"/>
      <c r="CJ2201" s="32"/>
      <c r="CK2201" s="32"/>
      <c r="CL2201" s="32"/>
      <c r="CM2201" s="32"/>
      <c r="CN2201" s="32"/>
      <c r="CO2201" s="32"/>
      <c r="CP2201" s="32"/>
      <c r="CQ2201" s="32"/>
      <c r="CR2201" s="32"/>
      <c r="CS2201" s="32"/>
      <c r="CT2201" s="32"/>
      <c r="CU2201" s="32"/>
      <c r="CV2201" s="32"/>
      <c r="CW2201" s="32"/>
      <c r="CX2201" s="32"/>
      <c r="CY2201" s="32"/>
      <c r="CZ2201" s="32"/>
      <c r="DA2201" s="32"/>
      <c r="DB2201" s="32"/>
      <c r="DC2201" s="32"/>
      <c r="DD2201" s="32"/>
      <c r="DE2201" s="32"/>
      <c r="DF2201" s="32"/>
      <c r="DG2201" s="32"/>
      <c r="DH2201" s="32"/>
      <c r="DI2201" s="32"/>
      <c r="DJ2201" s="32"/>
      <c r="DK2201" s="32"/>
      <c r="DL2201" s="32"/>
      <c r="DM2201" s="32"/>
      <c r="DN2201" s="32"/>
      <c r="DO2201" s="32"/>
      <c r="DP2201" s="32"/>
      <c r="DQ2201" s="32"/>
      <c r="DR2201" s="32"/>
      <c r="DS2201" s="32">
        <v>1.83</v>
      </c>
      <c r="DT2201" s="32">
        <v>2.2530000000000001</v>
      </c>
      <c r="DU2201" s="32">
        <v>2.6240000000000001</v>
      </c>
      <c r="DV2201" s="32">
        <v>2.8260000000000001</v>
      </c>
      <c r="DW2201" s="32">
        <v>2.8260000000000001</v>
      </c>
      <c r="DX2201" s="32">
        <v>2.794</v>
      </c>
      <c r="DY2201" s="32">
        <v>2.7360000000000002</v>
      </c>
      <c r="DZ2201" s="32">
        <v>2.7610000000000001</v>
      </c>
      <c r="EA2201" s="32">
        <v>2.8130000000000002</v>
      </c>
      <c r="EB2201" s="32">
        <v>2.8580000000000001</v>
      </c>
      <c r="EC2201" s="32">
        <v>2.899</v>
      </c>
      <c r="ED2201" s="32">
        <v>2.899</v>
      </c>
      <c r="EE2201" s="32">
        <v>2.9209999999999998</v>
      </c>
      <c r="EF2201" s="32">
        <v>3.0910000000000002</v>
      </c>
      <c r="EG2201" s="32">
        <v>3.2810000000000001</v>
      </c>
      <c r="EH2201" s="32">
        <v>3.371</v>
      </c>
      <c r="EI2201" s="32">
        <v>3.2759999999999998</v>
      </c>
      <c r="EJ2201" s="32">
        <v>3.153</v>
      </c>
      <c r="EK2201" s="32">
        <v>2.9950000000000001</v>
      </c>
      <c r="EL2201" s="32">
        <v>3.008</v>
      </c>
      <c r="EM2201" s="32">
        <v>3.0390000000000001</v>
      </c>
      <c r="EN2201" s="32">
        <v>3.0619999999999998</v>
      </c>
      <c r="EO2201" s="32">
        <v>3.0840000000000001</v>
      </c>
      <c r="EP2201" s="32">
        <v>3.089</v>
      </c>
      <c r="EQ2201" s="32">
        <v>3.0990000000000002</v>
      </c>
      <c r="ER2201" s="32">
        <v>3.2639999999999998</v>
      </c>
      <c r="ES2201" s="32">
        <v>3.4289999999999998</v>
      </c>
      <c r="ET2201" s="32">
        <v>3.484</v>
      </c>
      <c r="EU2201" s="32">
        <v>3.37</v>
      </c>
      <c r="EV2201" s="32">
        <v>3.238</v>
      </c>
      <c r="EW2201" s="32">
        <v>3.0680000000000001</v>
      </c>
      <c r="EX2201" s="32">
        <v>3.0680000000000001</v>
      </c>
      <c r="EY2201" s="32">
        <v>3.1</v>
      </c>
      <c r="EZ2201" s="32">
        <v>3.1469999999999998</v>
      </c>
      <c r="FA2201" s="32">
        <v>3.1789999999999998</v>
      </c>
      <c r="FB2201" s="32">
        <v>3.19</v>
      </c>
      <c r="FC2201" s="32">
        <v>3.2</v>
      </c>
      <c r="FD2201" s="32">
        <v>3.359</v>
      </c>
      <c r="FE2201" s="32">
        <v>3.5339999999999998</v>
      </c>
      <c r="FF2201" s="32">
        <v>3.569</v>
      </c>
      <c r="FG2201" s="32">
        <v>3.4550000000000001</v>
      </c>
      <c r="FH2201" s="32">
        <v>3.323</v>
      </c>
      <c r="FI2201" s="32">
        <v>3.153</v>
      </c>
      <c r="FJ2201" s="32">
        <v>3.153</v>
      </c>
      <c r="FK2201" s="32">
        <v>3.1850000000000001</v>
      </c>
      <c r="FL2201" s="32">
        <v>3.2320000000000002</v>
      </c>
      <c r="FM2201" s="32">
        <v>3.2639999999999998</v>
      </c>
      <c r="FN2201" s="32">
        <v>3.2749999999999999</v>
      </c>
      <c r="FO2201" s="32">
        <v>3.2850000000000001</v>
      </c>
      <c r="FP2201" s="32">
        <v>3.444</v>
      </c>
      <c r="FQ2201" s="32">
        <v>3.6190000000000002</v>
      </c>
      <c r="FR2201" s="32">
        <v>3.6564999999999999</v>
      </c>
      <c r="FS2201" s="32">
        <v>3.5425</v>
      </c>
      <c r="FT2201" s="32">
        <v>3.4104999999999999</v>
      </c>
      <c r="FU2201" s="32">
        <v>3.2404999999999999</v>
      </c>
      <c r="FV2201" s="32">
        <v>3.2404999999999999</v>
      </c>
      <c r="FW2201" s="32">
        <v>3.2725</v>
      </c>
      <c r="FX2201" s="32">
        <v>3.3195000000000001</v>
      </c>
      <c r="FY2201" s="32">
        <v>3.3515000000000001</v>
      </c>
      <c r="FZ2201" s="32">
        <v>3.3624999999999998</v>
      </c>
      <c r="GA2201" s="32">
        <v>3.3725000000000001</v>
      </c>
      <c r="GB2201" s="32">
        <v>3.5314999999999999</v>
      </c>
      <c r="GC2201" s="32">
        <v>3.7065000000000001</v>
      </c>
      <c r="GD2201" s="32">
        <v>3.7465000000000002</v>
      </c>
      <c r="GE2201" s="32">
        <v>3.6324999999999998</v>
      </c>
      <c r="GF2201" s="32">
        <v>3.5005000000000002</v>
      </c>
      <c r="GG2201" s="32">
        <v>3.3304999999999998</v>
      </c>
      <c r="GH2201" s="32">
        <v>3.3304999999999998</v>
      </c>
      <c r="GI2201" s="32">
        <v>3.3624999999999998</v>
      </c>
      <c r="GJ2201" s="32">
        <v>3.4095</v>
      </c>
      <c r="GK2201" s="32">
        <v>3.4415</v>
      </c>
      <c r="GL2201" s="32">
        <v>3.4525000000000001</v>
      </c>
      <c r="GM2201" s="32"/>
      <c r="GN2201" s="32"/>
      <c r="GO2201" s="32"/>
      <c r="GP2201" s="32"/>
      <c r="GQ2201" s="32"/>
    </row>
    <row r="2202" spans="1:199" customFormat="1" hidden="1" x14ac:dyDescent="0.2">
      <c r="A2202">
        <f t="shared" si="529"/>
        <v>5</v>
      </c>
      <c r="B2202">
        <f t="shared" si="530"/>
        <v>9</v>
      </c>
      <c r="C2202" s="1">
        <v>37162</v>
      </c>
      <c r="D2202">
        <f t="shared" si="531"/>
        <v>9</v>
      </c>
      <c r="E2202">
        <f t="shared" si="532"/>
        <v>2001</v>
      </c>
      <c r="F2202" s="17">
        <f t="shared" si="519"/>
        <v>0.83639999999999981</v>
      </c>
      <c r="G2202" s="16">
        <f t="shared" si="522"/>
        <v>0.30008333333333281</v>
      </c>
      <c r="H2202" s="16">
        <f t="shared" si="523"/>
        <v>9.7166666666666845E-2</v>
      </c>
      <c r="I2202" s="16">
        <f t="shared" si="524"/>
        <v>0.39724999999999966</v>
      </c>
      <c r="J2202" s="7">
        <f>VLOOKUP(C2202,'Nymex hist.'!A:B,2,0)</f>
        <v>2.2440000000000002</v>
      </c>
      <c r="K2202" s="11">
        <f t="shared" si="521"/>
        <v>1.83</v>
      </c>
      <c r="L2202" s="11">
        <f t="shared" si="520"/>
        <v>2.6663999999999999</v>
      </c>
      <c r="M2202" s="9">
        <f t="shared" si="525"/>
        <v>2.9013333333333335</v>
      </c>
      <c r="N2202" s="9">
        <f t="shared" si="526"/>
        <v>3.2014166666666664</v>
      </c>
      <c r="O2202" s="9">
        <f t="shared" si="527"/>
        <v>3.2985833333333332</v>
      </c>
      <c r="P2202" s="9">
        <f t="shared" si="528"/>
        <v>3.3835833333333341</v>
      </c>
      <c r="Q2202" s="9"/>
      <c r="R2202" s="8">
        <v>37162</v>
      </c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3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  <c r="DS2202" s="2">
        <v>1.83</v>
      </c>
      <c r="DT2202" s="2">
        <v>2.2440000000000002</v>
      </c>
      <c r="DU2202" s="2">
        <v>2.6219999999999999</v>
      </c>
      <c r="DV2202" s="2">
        <v>2.8319999999999999</v>
      </c>
      <c r="DW2202" s="2">
        <v>2.8319999999999999</v>
      </c>
      <c r="DX2202" s="2">
        <v>2.802</v>
      </c>
      <c r="DY2202" s="2">
        <v>2.742</v>
      </c>
      <c r="DZ2202" s="2">
        <v>2.7719999999999998</v>
      </c>
      <c r="EA2202" s="2">
        <v>2.8220000000000001</v>
      </c>
      <c r="EB2202" s="2">
        <v>2.8690000000000002</v>
      </c>
      <c r="EC2202" s="2">
        <v>2.907</v>
      </c>
      <c r="ED2202" s="2">
        <v>2.907</v>
      </c>
      <c r="EE2202" s="2">
        <v>2.927</v>
      </c>
      <c r="EF2202" s="2">
        <v>3.1019999999999999</v>
      </c>
      <c r="EG2202" s="2">
        <v>3.302</v>
      </c>
      <c r="EH2202" s="2">
        <v>3.4020000000000001</v>
      </c>
      <c r="EI2202" s="2">
        <v>3.3069999999999999</v>
      </c>
      <c r="EJ2202" s="2">
        <v>3.1920000000000002</v>
      </c>
      <c r="EK2202" s="2">
        <v>3.0419999999999998</v>
      </c>
      <c r="EL2202" s="2">
        <v>3.0550000000000002</v>
      </c>
      <c r="EM2202" s="2">
        <v>3.0859999999999999</v>
      </c>
      <c r="EN2202" s="2">
        <v>3.1120000000000001</v>
      </c>
      <c r="EO2202" s="2">
        <v>3.1339999999999999</v>
      </c>
      <c r="EP2202" s="2">
        <v>3.1389999999999998</v>
      </c>
      <c r="EQ2202" s="2">
        <v>3.149</v>
      </c>
      <c r="ER2202" s="2">
        <v>3.3159999999999998</v>
      </c>
      <c r="ES2202" s="2">
        <v>3.4830000000000001</v>
      </c>
      <c r="ET2202" s="2">
        <v>3.5379999999999998</v>
      </c>
      <c r="EU2202" s="2">
        <v>3.4239999999999999</v>
      </c>
      <c r="EV2202" s="2">
        <v>3.2919999999999998</v>
      </c>
      <c r="EW2202" s="2">
        <v>3.1219999999999999</v>
      </c>
      <c r="EX2202" s="2">
        <v>3.1219999999999999</v>
      </c>
      <c r="EY2202" s="2">
        <v>3.1539999999999999</v>
      </c>
      <c r="EZ2202" s="2">
        <v>3.2010000000000001</v>
      </c>
      <c r="FA2202" s="2">
        <v>3.2330000000000001</v>
      </c>
      <c r="FB2202" s="2">
        <v>3.2440000000000002</v>
      </c>
      <c r="FC2202" s="2">
        <v>3.254</v>
      </c>
      <c r="FD2202" s="2">
        <v>3.411</v>
      </c>
      <c r="FE2202" s="2">
        <v>3.5880000000000001</v>
      </c>
      <c r="FF2202" s="2">
        <v>3.6230000000000002</v>
      </c>
      <c r="FG2202" s="2">
        <v>3.5089999999999999</v>
      </c>
      <c r="FH2202" s="2">
        <v>3.3769999999999998</v>
      </c>
      <c r="FI2202" s="2">
        <v>3.2069999999999999</v>
      </c>
      <c r="FJ2202" s="2">
        <v>3.2069999999999999</v>
      </c>
      <c r="FK2202" s="2">
        <v>3.2389999999999999</v>
      </c>
      <c r="FL2202" s="2">
        <v>3.286</v>
      </c>
      <c r="FM2202" s="2">
        <v>3.3180000000000001</v>
      </c>
      <c r="FN2202" s="2">
        <v>3.3290000000000002</v>
      </c>
      <c r="FO2202" s="2">
        <v>3.339</v>
      </c>
      <c r="FP2202" s="2">
        <v>3.496</v>
      </c>
      <c r="FQ2202" s="2">
        <v>3.673</v>
      </c>
      <c r="FR2202" s="2">
        <v>3.7105000000000001</v>
      </c>
      <c r="FS2202" s="2">
        <v>3.5964999999999998</v>
      </c>
      <c r="FT2202" s="2">
        <v>3.4645000000000001</v>
      </c>
      <c r="FU2202" s="2">
        <v>3.2945000000000002</v>
      </c>
      <c r="FV2202" s="2">
        <v>3.2945000000000002</v>
      </c>
      <c r="FW2202" s="2">
        <v>3.3264999999999998</v>
      </c>
      <c r="FX2202" s="2">
        <v>3.3734999999999999</v>
      </c>
      <c r="FY2202" s="2">
        <v>3.4055</v>
      </c>
      <c r="FZ2202" s="2">
        <v>3.4165000000000001</v>
      </c>
      <c r="GA2202" s="2">
        <v>3.4264999999999999</v>
      </c>
      <c r="GB2202" s="2">
        <v>3.5834999999999999</v>
      </c>
      <c r="GC2202" s="2">
        <v>3.7605</v>
      </c>
      <c r="GD2202" s="2">
        <v>3.8005</v>
      </c>
      <c r="GE2202" s="2">
        <v>3.6865000000000001</v>
      </c>
      <c r="GF2202" s="2">
        <v>3.5545</v>
      </c>
      <c r="GG2202" s="2">
        <v>3.3845000000000001</v>
      </c>
      <c r="GH2202" s="2">
        <v>3.3845000000000001</v>
      </c>
      <c r="GI2202" s="2">
        <v>3.4165000000000001</v>
      </c>
      <c r="GJ2202" s="2">
        <v>3.4634999999999998</v>
      </c>
      <c r="GK2202" s="2">
        <v>3.4954999999999998</v>
      </c>
      <c r="GL2202" s="2">
        <v>3.5065</v>
      </c>
      <c r="GM2202" s="2"/>
      <c r="GN2202" s="2"/>
      <c r="GO2202" s="2"/>
      <c r="GP2202" s="2"/>
      <c r="GQ2202" s="2"/>
    </row>
    <row r="2203" spans="1:199" customFormat="1" hidden="1" x14ac:dyDescent="0.2">
      <c r="A2203">
        <f t="shared" si="529"/>
        <v>1</v>
      </c>
      <c r="B2203">
        <f t="shared" si="530"/>
        <v>10</v>
      </c>
      <c r="C2203" s="1">
        <v>37165</v>
      </c>
      <c r="D2203">
        <f t="shared" si="531"/>
        <v>10</v>
      </c>
      <c r="E2203">
        <f t="shared" si="532"/>
        <v>2001</v>
      </c>
      <c r="F2203" s="15"/>
      <c r="G2203" s="16">
        <f t="shared" si="522"/>
        <v>0.35841666666666683</v>
      </c>
      <c r="H2203" s="16">
        <f t="shared" si="523"/>
        <v>0.10950000000000015</v>
      </c>
      <c r="I2203" s="16">
        <f t="shared" si="524"/>
        <v>0.46791666666666698</v>
      </c>
      <c r="J2203" s="7">
        <f>VLOOKUP(C2203,'Nymex hist.'!A:B,2,0)</f>
        <v>2.2080000000000002</v>
      </c>
      <c r="K2203" s="7"/>
      <c r="L2203" s="7"/>
      <c r="M2203" s="9">
        <f t="shared" si="525"/>
        <v>2.9026666666666667</v>
      </c>
      <c r="N2203" s="9">
        <f t="shared" si="526"/>
        <v>3.2610833333333336</v>
      </c>
      <c r="O2203" s="9">
        <f t="shared" si="527"/>
        <v>3.3705833333333337</v>
      </c>
      <c r="P2203" s="9">
        <f t="shared" si="528"/>
        <v>3.460583333333334</v>
      </c>
      <c r="Q2203" s="9"/>
      <c r="R2203" s="8">
        <v>37165</v>
      </c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3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  <c r="DS2203" s="2"/>
      <c r="DT2203" s="2">
        <v>2.2080000000000002</v>
      </c>
      <c r="DU2203" s="2">
        <v>2.6019999999999999</v>
      </c>
      <c r="DV2203" s="2">
        <v>2.8239999999999998</v>
      </c>
      <c r="DW2203" s="2">
        <v>2.827</v>
      </c>
      <c r="DX2203" s="2">
        <v>2.7970000000000002</v>
      </c>
      <c r="DY2203" s="2">
        <v>2.7349999999999999</v>
      </c>
      <c r="DZ2203" s="2">
        <v>2.7679999999999998</v>
      </c>
      <c r="EA2203" s="2">
        <v>2.8180000000000001</v>
      </c>
      <c r="EB2203" s="2">
        <v>2.8679999999999999</v>
      </c>
      <c r="EC2203" s="2">
        <v>2.9060000000000001</v>
      </c>
      <c r="ED2203" s="2">
        <v>2.9060000000000001</v>
      </c>
      <c r="EE2203" s="2">
        <v>2.931</v>
      </c>
      <c r="EF2203" s="2">
        <v>3.121</v>
      </c>
      <c r="EG2203" s="2">
        <v>3.331</v>
      </c>
      <c r="EH2203" s="2">
        <v>3.4510000000000001</v>
      </c>
      <c r="EI2203" s="2">
        <v>3.3559999999999999</v>
      </c>
      <c r="EJ2203" s="2">
        <v>3.242</v>
      </c>
      <c r="EK2203" s="2">
        <v>3.1040000000000001</v>
      </c>
      <c r="EL2203" s="2">
        <v>3.117</v>
      </c>
      <c r="EM2203" s="2">
        <v>3.1480000000000001</v>
      </c>
      <c r="EN2203" s="2">
        <v>3.1739999999999999</v>
      </c>
      <c r="EO2203" s="2">
        <v>3.1960000000000002</v>
      </c>
      <c r="EP2203" s="2">
        <v>3.2010000000000001</v>
      </c>
      <c r="EQ2203" s="2">
        <v>3.2109999999999999</v>
      </c>
      <c r="ER2203" s="2">
        <v>3.3809999999999998</v>
      </c>
      <c r="ES2203" s="2">
        <v>3.552</v>
      </c>
      <c r="ET2203" s="2">
        <v>3.6110000000000002</v>
      </c>
      <c r="EU2203" s="2">
        <v>3.4969999999999999</v>
      </c>
      <c r="EV2203" s="2">
        <v>3.3650000000000002</v>
      </c>
      <c r="EW2203" s="2">
        <v>3.1949999999999998</v>
      </c>
      <c r="EX2203" s="2">
        <v>3.1949999999999998</v>
      </c>
      <c r="EY2203" s="2">
        <v>3.2269999999999999</v>
      </c>
      <c r="EZ2203" s="2">
        <v>3.274</v>
      </c>
      <c r="FA2203" s="2">
        <v>3.306</v>
      </c>
      <c r="FB2203" s="2">
        <v>3.3170000000000002</v>
      </c>
      <c r="FC2203" s="2">
        <v>3.327</v>
      </c>
      <c r="FD2203" s="2">
        <v>3.476</v>
      </c>
      <c r="FE2203" s="2">
        <v>3.657</v>
      </c>
      <c r="FF2203" s="2">
        <v>3.7010000000000001</v>
      </c>
      <c r="FG2203" s="2">
        <v>3.5870000000000002</v>
      </c>
      <c r="FH2203" s="2">
        <v>3.4550000000000001</v>
      </c>
      <c r="FI2203" s="2">
        <v>3.2850000000000001</v>
      </c>
      <c r="FJ2203" s="2">
        <v>3.2850000000000001</v>
      </c>
      <c r="FK2203" s="2">
        <v>3.3170000000000002</v>
      </c>
      <c r="FL2203" s="2">
        <v>3.3639999999999999</v>
      </c>
      <c r="FM2203" s="2">
        <v>3.3959999999999999</v>
      </c>
      <c r="FN2203" s="2">
        <v>3.407</v>
      </c>
      <c r="FO2203" s="2">
        <v>3.4169999999999998</v>
      </c>
      <c r="FP2203" s="2">
        <v>3.5659999999999998</v>
      </c>
      <c r="FQ2203" s="2">
        <v>3.7469999999999999</v>
      </c>
      <c r="FR2203" s="2">
        <v>3.7934999999999999</v>
      </c>
      <c r="FS2203" s="2">
        <v>3.6795</v>
      </c>
      <c r="FT2203" s="2">
        <v>3.5474999999999999</v>
      </c>
      <c r="FU2203" s="2">
        <v>3.3774999999999999</v>
      </c>
      <c r="FV2203" s="2">
        <v>3.3774999999999999</v>
      </c>
      <c r="FW2203" s="2">
        <v>3.4095</v>
      </c>
      <c r="FX2203" s="2">
        <v>3.4565000000000001</v>
      </c>
      <c r="FY2203" s="2">
        <v>3.4885000000000002</v>
      </c>
      <c r="FZ2203" s="2">
        <v>3.4994999999999998</v>
      </c>
      <c r="GA2203" s="2">
        <v>3.5095000000000001</v>
      </c>
      <c r="GB2203" s="2">
        <v>3.6585000000000001</v>
      </c>
      <c r="GC2203" s="2">
        <v>3.8395000000000001</v>
      </c>
      <c r="GD2203" s="2">
        <v>3.8885000000000001</v>
      </c>
      <c r="GE2203" s="2">
        <v>3.7745000000000002</v>
      </c>
      <c r="GF2203" s="2">
        <v>3.6425000000000001</v>
      </c>
      <c r="GG2203" s="2">
        <v>3.4725000000000001</v>
      </c>
      <c r="GH2203" s="2">
        <v>3.4725000000000001</v>
      </c>
      <c r="GI2203" s="2">
        <v>3.5045000000000002</v>
      </c>
      <c r="GJ2203" s="2">
        <v>3.5514999999999999</v>
      </c>
      <c r="GK2203" s="2">
        <v>3.5834999999999999</v>
      </c>
      <c r="GL2203" s="2">
        <v>3.5945</v>
      </c>
      <c r="GM2203" s="2">
        <v>3.6044999999999998</v>
      </c>
      <c r="GN2203" s="2"/>
      <c r="GO2203" s="2"/>
      <c r="GP2203" s="2"/>
      <c r="GQ2203" s="2"/>
    </row>
    <row r="2204" spans="1:199" customFormat="1" hidden="1" x14ac:dyDescent="0.2">
      <c r="A2204">
        <f t="shared" si="529"/>
        <v>2</v>
      </c>
      <c r="B2204">
        <f t="shared" si="530"/>
        <v>10</v>
      </c>
      <c r="C2204" s="1">
        <v>37166</v>
      </c>
      <c r="D2204">
        <f t="shared" si="531"/>
        <v>10</v>
      </c>
      <c r="E2204">
        <f t="shared" si="532"/>
        <v>2001</v>
      </c>
      <c r="F2204" s="15"/>
      <c r="G2204" s="16">
        <f t="shared" si="522"/>
        <v>0.3450000000000002</v>
      </c>
      <c r="H2204" s="16">
        <f t="shared" si="523"/>
        <v>0.10574999999999957</v>
      </c>
      <c r="I2204" s="16">
        <f t="shared" si="524"/>
        <v>0.45074999999999976</v>
      </c>
      <c r="J2204" s="7">
        <f>VLOOKUP(C2204,'Nymex hist.'!A:B,2,0)</f>
        <v>2.2679999999999998</v>
      </c>
      <c r="K2204" s="7"/>
      <c r="L2204" s="7"/>
      <c r="M2204" s="9">
        <f t="shared" si="525"/>
        <v>2.9210833333333337</v>
      </c>
      <c r="N2204" s="9">
        <f t="shared" si="526"/>
        <v>3.2660833333333339</v>
      </c>
      <c r="O2204" s="9">
        <f t="shared" si="527"/>
        <v>3.3718333333333335</v>
      </c>
      <c r="P2204" s="9">
        <f t="shared" si="528"/>
        <v>3.4668333333333332</v>
      </c>
      <c r="Q2204" s="9"/>
      <c r="R2204" s="8">
        <v>37166</v>
      </c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3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  <c r="DS2204" s="2"/>
      <c r="DT2204" s="2">
        <v>2.2679999999999998</v>
      </c>
      <c r="DU2204" s="2">
        <v>2.66</v>
      </c>
      <c r="DV2204" s="2">
        <v>2.8780000000000001</v>
      </c>
      <c r="DW2204" s="2">
        <v>2.8759999999999999</v>
      </c>
      <c r="DX2204" s="2">
        <v>2.8370000000000002</v>
      </c>
      <c r="DY2204" s="2">
        <v>2.754</v>
      </c>
      <c r="DZ2204" s="2">
        <v>2.782</v>
      </c>
      <c r="EA2204" s="2">
        <v>2.83</v>
      </c>
      <c r="EB2204" s="2">
        <v>2.875</v>
      </c>
      <c r="EC2204" s="2">
        <v>2.9119999999999999</v>
      </c>
      <c r="ED2204" s="2">
        <v>2.911</v>
      </c>
      <c r="EE2204" s="2">
        <v>2.9359999999999999</v>
      </c>
      <c r="EF2204" s="2">
        <v>3.1259999999999999</v>
      </c>
      <c r="EG2204" s="2">
        <v>3.3359999999999999</v>
      </c>
      <c r="EH2204" s="2">
        <v>3.456</v>
      </c>
      <c r="EI2204" s="2">
        <v>3.3610000000000002</v>
      </c>
      <c r="EJ2204" s="2">
        <v>3.2469999999999999</v>
      </c>
      <c r="EK2204" s="2">
        <v>3.109</v>
      </c>
      <c r="EL2204" s="2">
        <v>3.1219999999999999</v>
      </c>
      <c r="EM2204" s="2">
        <v>3.153</v>
      </c>
      <c r="EN2204" s="2">
        <v>3.1789999999999998</v>
      </c>
      <c r="EO2204" s="2">
        <v>3.2010000000000001</v>
      </c>
      <c r="EP2204" s="2">
        <v>3.206</v>
      </c>
      <c r="EQ2204" s="2">
        <v>3.2160000000000002</v>
      </c>
      <c r="ER2204" s="2">
        <v>3.3860000000000001</v>
      </c>
      <c r="ES2204" s="2">
        <v>3.5569999999999999</v>
      </c>
      <c r="ET2204" s="2">
        <v>3.6160000000000001</v>
      </c>
      <c r="EU2204" s="2">
        <v>3.5019999999999998</v>
      </c>
      <c r="EV2204" s="2">
        <v>3.37</v>
      </c>
      <c r="EW2204" s="2">
        <v>3.2</v>
      </c>
      <c r="EX2204" s="2">
        <v>3.1949999999999998</v>
      </c>
      <c r="EY2204" s="2">
        <v>3.2269999999999999</v>
      </c>
      <c r="EZ2204" s="2">
        <v>3.274</v>
      </c>
      <c r="FA2204" s="2">
        <v>3.306</v>
      </c>
      <c r="FB2204" s="2">
        <v>3.3170000000000002</v>
      </c>
      <c r="FC2204" s="2">
        <v>3.327</v>
      </c>
      <c r="FD2204" s="2">
        <v>3.4809999999999999</v>
      </c>
      <c r="FE2204" s="2">
        <v>3.6469999999999998</v>
      </c>
      <c r="FF2204" s="2">
        <v>3.7109999999999999</v>
      </c>
      <c r="FG2204" s="2">
        <v>3.597</v>
      </c>
      <c r="FH2204" s="2">
        <v>3.4649999999999999</v>
      </c>
      <c r="FI2204" s="2">
        <v>3.2949999999999999</v>
      </c>
      <c r="FJ2204" s="2">
        <v>3.29</v>
      </c>
      <c r="FK2204" s="2">
        <v>3.3220000000000001</v>
      </c>
      <c r="FL2204" s="2">
        <v>3.3690000000000002</v>
      </c>
      <c r="FM2204" s="2">
        <v>3.4009999999999998</v>
      </c>
      <c r="FN2204" s="2">
        <v>3.4119999999999999</v>
      </c>
      <c r="FO2204" s="2">
        <v>3.4220000000000002</v>
      </c>
      <c r="FP2204" s="2">
        <v>3.5760000000000001</v>
      </c>
      <c r="FQ2204" s="2">
        <v>3.742</v>
      </c>
      <c r="FR2204" s="2">
        <v>3.8085</v>
      </c>
      <c r="FS2204" s="2">
        <v>3.6945000000000001</v>
      </c>
      <c r="FT2204" s="2">
        <v>3.5625</v>
      </c>
      <c r="FU2204" s="2">
        <v>3.3925000000000001</v>
      </c>
      <c r="FV2204" s="2">
        <v>3.3875000000000002</v>
      </c>
      <c r="FW2204" s="2">
        <v>3.4195000000000002</v>
      </c>
      <c r="FX2204" s="2">
        <v>3.4664999999999999</v>
      </c>
      <c r="FY2204" s="2">
        <v>3.4984999999999999</v>
      </c>
      <c r="FZ2204" s="2">
        <v>3.5095000000000001</v>
      </c>
      <c r="GA2204" s="2">
        <v>3.5194999999999999</v>
      </c>
      <c r="GB2204" s="2">
        <v>3.6735000000000002</v>
      </c>
      <c r="GC2204" s="2">
        <v>3.8395000000000001</v>
      </c>
      <c r="GD2204" s="2">
        <v>3.9085000000000001</v>
      </c>
      <c r="GE2204" s="2">
        <v>3.7945000000000002</v>
      </c>
      <c r="GF2204" s="2">
        <v>3.6625000000000001</v>
      </c>
      <c r="GG2204" s="2">
        <v>3.4925000000000002</v>
      </c>
      <c r="GH2204" s="2">
        <v>3.4874999999999998</v>
      </c>
      <c r="GI2204" s="2">
        <v>3.5194999999999999</v>
      </c>
      <c r="GJ2204" s="2">
        <v>3.5665</v>
      </c>
      <c r="GK2204" s="2">
        <v>3.5985</v>
      </c>
      <c r="GL2204" s="2">
        <v>3.6095000000000002</v>
      </c>
      <c r="GM2204" s="2">
        <v>3.6194999999999999</v>
      </c>
      <c r="GN2204" s="2"/>
      <c r="GO2204" s="2"/>
      <c r="GP2204" s="2"/>
      <c r="GQ2204" s="2"/>
    </row>
    <row r="2205" spans="1:199" customFormat="1" hidden="1" x14ac:dyDescent="0.2">
      <c r="A2205">
        <f t="shared" si="529"/>
        <v>3</v>
      </c>
      <c r="B2205">
        <f t="shared" si="530"/>
        <v>10</v>
      </c>
      <c r="C2205" s="1">
        <v>37167</v>
      </c>
      <c r="D2205">
        <f t="shared" si="531"/>
        <v>10</v>
      </c>
      <c r="E2205">
        <f t="shared" si="532"/>
        <v>2001</v>
      </c>
      <c r="F2205" s="15"/>
      <c r="G2205" s="16">
        <f t="shared" si="522"/>
        <v>0.34708333333333474</v>
      </c>
      <c r="H2205" s="16">
        <f t="shared" si="523"/>
        <v>0.10783333333333234</v>
      </c>
      <c r="I2205" s="16">
        <f t="shared" si="524"/>
        <v>0.45491666666666708</v>
      </c>
      <c r="J2205" s="7">
        <f>VLOOKUP(C2205,'Nymex hist.'!A:B,2,0)</f>
        <v>2.3199999999999998</v>
      </c>
      <c r="K2205" s="7"/>
      <c r="L2205" s="7"/>
      <c r="M2205" s="9">
        <f t="shared" si="525"/>
        <v>2.9155833333333327</v>
      </c>
      <c r="N2205" s="9">
        <f t="shared" si="526"/>
        <v>3.2626666666666675</v>
      </c>
      <c r="O2205" s="9">
        <f t="shared" si="527"/>
        <v>3.3704999999999998</v>
      </c>
      <c r="P2205" s="9">
        <f t="shared" si="528"/>
        <v>3.4629999999999996</v>
      </c>
      <c r="Q2205" s="9"/>
      <c r="R2205" s="8">
        <v>37167</v>
      </c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3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  <c r="DS2205" s="2"/>
      <c r="DT2205" s="2">
        <v>2.3199999999999998</v>
      </c>
      <c r="DU2205" s="2">
        <v>2.6880000000000002</v>
      </c>
      <c r="DV2205" s="2">
        <v>2.8929999999999998</v>
      </c>
      <c r="DW2205" s="2">
        <v>2.8879999999999999</v>
      </c>
      <c r="DX2205" s="2">
        <v>2.839</v>
      </c>
      <c r="DY2205" s="2">
        <v>2.75</v>
      </c>
      <c r="DZ2205" s="2">
        <v>2.7749999999999999</v>
      </c>
      <c r="EA2205" s="2">
        <v>2.82</v>
      </c>
      <c r="EB2205" s="2">
        <v>2.8650000000000002</v>
      </c>
      <c r="EC2205" s="2">
        <v>2.9</v>
      </c>
      <c r="ED2205" s="2">
        <v>2.8980000000000001</v>
      </c>
      <c r="EE2205" s="2">
        <v>2.923</v>
      </c>
      <c r="EF2205" s="2">
        <v>3.113</v>
      </c>
      <c r="EG2205" s="2">
        <v>3.323</v>
      </c>
      <c r="EH2205" s="2">
        <v>3.4430000000000001</v>
      </c>
      <c r="EI2205" s="2">
        <v>3.3530000000000002</v>
      </c>
      <c r="EJ2205" s="2">
        <v>3.2429999999999999</v>
      </c>
      <c r="EK2205" s="2">
        <v>3.1030000000000002</v>
      </c>
      <c r="EL2205" s="2">
        <v>3.1160000000000001</v>
      </c>
      <c r="EM2205" s="2">
        <v>3.1480000000000001</v>
      </c>
      <c r="EN2205" s="2">
        <v>3.173</v>
      </c>
      <c r="EO2205" s="2">
        <v>3.1949999999999998</v>
      </c>
      <c r="EP2205" s="2">
        <v>3.2010000000000001</v>
      </c>
      <c r="EQ2205" s="2">
        <v>3.2160000000000002</v>
      </c>
      <c r="ER2205" s="2">
        <v>3.395</v>
      </c>
      <c r="ES2205" s="2">
        <v>3.5659999999999998</v>
      </c>
      <c r="ET2205" s="2">
        <v>3.625</v>
      </c>
      <c r="EU2205" s="2">
        <v>3.5070000000000001</v>
      </c>
      <c r="EV2205" s="2">
        <v>3.37</v>
      </c>
      <c r="EW2205" s="2">
        <v>3.2</v>
      </c>
      <c r="EX2205" s="2">
        <v>3.1949999999999998</v>
      </c>
      <c r="EY2205" s="2">
        <v>3.2269999999999999</v>
      </c>
      <c r="EZ2205" s="2">
        <v>3.2730000000000001</v>
      </c>
      <c r="FA2205" s="2">
        <v>3.306</v>
      </c>
      <c r="FB2205" s="2">
        <v>3.306</v>
      </c>
      <c r="FC2205" s="2">
        <v>3.3109999999999999</v>
      </c>
      <c r="FD2205" s="2">
        <v>3.48</v>
      </c>
      <c r="FE2205" s="2">
        <v>3.6459999999999999</v>
      </c>
      <c r="FF2205" s="2">
        <v>3.7174999999999998</v>
      </c>
      <c r="FG2205" s="2">
        <v>3.5994999999999999</v>
      </c>
      <c r="FH2205" s="2">
        <v>3.4624999999999999</v>
      </c>
      <c r="FI2205" s="2">
        <v>3.2925</v>
      </c>
      <c r="FJ2205" s="2">
        <v>3.2875000000000001</v>
      </c>
      <c r="FK2205" s="2">
        <v>3.3195000000000001</v>
      </c>
      <c r="FL2205" s="2">
        <v>3.3654999999999999</v>
      </c>
      <c r="FM2205" s="2">
        <v>3.3984999999999999</v>
      </c>
      <c r="FN2205" s="2">
        <v>3.3984999999999999</v>
      </c>
      <c r="FO2205" s="2">
        <v>3.4035000000000002</v>
      </c>
      <c r="FP2205" s="2">
        <v>3.5724999999999998</v>
      </c>
      <c r="FQ2205" s="2">
        <v>3.7385000000000002</v>
      </c>
      <c r="FR2205" s="2">
        <v>3.8125</v>
      </c>
      <c r="FS2205" s="2">
        <v>3.6945000000000001</v>
      </c>
      <c r="FT2205" s="2">
        <v>3.5575000000000001</v>
      </c>
      <c r="FU2205" s="2">
        <v>3.3875000000000002</v>
      </c>
      <c r="FV2205" s="2">
        <v>3.3824999999999998</v>
      </c>
      <c r="FW2205" s="2">
        <v>3.4144999999999999</v>
      </c>
      <c r="FX2205" s="2">
        <v>3.4605000000000001</v>
      </c>
      <c r="FY2205" s="2">
        <v>3.4935</v>
      </c>
      <c r="FZ2205" s="2">
        <v>3.4935</v>
      </c>
      <c r="GA2205" s="2">
        <v>3.4984999999999999</v>
      </c>
      <c r="GB2205" s="2">
        <v>3.6675</v>
      </c>
      <c r="GC2205" s="2">
        <v>3.8334999999999999</v>
      </c>
      <c r="GD2205" s="2">
        <v>3.91</v>
      </c>
      <c r="GE2205" s="2">
        <v>3.7919999999999998</v>
      </c>
      <c r="GF2205" s="2">
        <v>3.6549999999999998</v>
      </c>
      <c r="GG2205" s="2">
        <v>3.4849999999999999</v>
      </c>
      <c r="GH2205" s="2">
        <v>3.48</v>
      </c>
      <c r="GI2205" s="2">
        <v>3.512</v>
      </c>
      <c r="GJ2205" s="2">
        <v>3.5579999999999998</v>
      </c>
      <c r="GK2205" s="2">
        <v>3.5910000000000002</v>
      </c>
      <c r="GL2205" s="2">
        <v>3.5910000000000002</v>
      </c>
      <c r="GM2205" s="2">
        <v>3.5960000000000001</v>
      </c>
      <c r="GN2205" s="2"/>
      <c r="GO2205" s="2"/>
      <c r="GP2205" s="2"/>
      <c r="GQ2205" s="2"/>
    </row>
    <row r="2206" spans="1:199" customFormat="1" hidden="1" x14ac:dyDescent="0.2">
      <c r="A2206">
        <f t="shared" si="529"/>
        <v>4</v>
      </c>
      <c r="B2206">
        <f t="shared" si="530"/>
        <v>10</v>
      </c>
      <c r="C2206" s="1">
        <v>37168</v>
      </c>
      <c r="D2206">
        <f t="shared" si="531"/>
        <v>10</v>
      </c>
      <c r="E2206">
        <f t="shared" si="532"/>
        <v>2001</v>
      </c>
      <c r="F2206" s="15"/>
      <c r="G2206" s="16">
        <f t="shared" si="522"/>
        <v>0.34216666666666695</v>
      </c>
      <c r="H2206" s="16">
        <f t="shared" si="523"/>
        <v>0.10450000000000026</v>
      </c>
      <c r="I2206" s="16">
        <f t="shared" si="524"/>
        <v>0.44666666666666721</v>
      </c>
      <c r="J2206" s="7">
        <f>VLOOKUP(C2206,'Nymex hist.'!A:B,2,0)</f>
        <v>2.4140000000000001</v>
      </c>
      <c r="K2206" s="7"/>
      <c r="L2206" s="7"/>
      <c r="M2206" s="9">
        <f t="shared" si="525"/>
        <v>2.9725000000000001</v>
      </c>
      <c r="N2206" s="9">
        <f t="shared" si="526"/>
        <v>3.3146666666666671</v>
      </c>
      <c r="O2206" s="9">
        <f t="shared" si="527"/>
        <v>3.4191666666666674</v>
      </c>
      <c r="P2206" s="9">
        <f t="shared" si="528"/>
        <v>3.5066666666666664</v>
      </c>
      <c r="Q2206" s="9"/>
      <c r="R2206" s="8">
        <v>37168</v>
      </c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3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  <c r="DS2206" s="2"/>
      <c r="DT2206" s="2">
        <v>2.4140000000000001</v>
      </c>
      <c r="DU2206" s="2">
        <v>2.77</v>
      </c>
      <c r="DV2206" s="2">
        <v>2.9670000000000001</v>
      </c>
      <c r="DW2206" s="2">
        <v>2.9569999999999999</v>
      </c>
      <c r="DX2206" s="2">
        <v>2.9020000000000001</v>
      </c>
      <c r="DY2206" s="2">
        <v>2.8050000000000002</v>
      </c>
      <c r="DZ2206" s="2">
        <v>2.83</v>
      </c>
      <c r="EA2206" s="2">
        <v>2.875</v>
      </c>
      <c r="EB2206" s="2">
        <v>2.9169999999999998</v>
      </c>
      <c r="EC2206" s="2">
        <v>2.952</v>
      </c>
      <c r="ED2206" s="2">
        <v>2.95</v>
      </c>
      <c r="EE2206" s="2">
        <v>2.9750000000000001</v>
      </c>
      <c r="EF2206" s="2">
        <v>3.165</v>
      </c>
      <c r="EG2206" s="2">
        <v>3.375</v>
      </c>
      <c r="EH2206" s="2">
        <v>3.4950000000000001</v>
      </c>
      <c r="EI2206" s="2">
        <v>3.4049999999999998</v>
      </c>
      <c r="EJ2206" s="2">
        <v>3.2949999999999999</v>
      </c>
      <c r="EK2206" s="2">
        <v>3.1549999999999998</v>
      </c>
      <c r="EL2206" s="2">
        <v>3.1680000000000001</v>
      </c>
      <c r="EM2206" s="2">
        <v>3.2</v>
      </c>
      <c r="EN2206" s="2">
        <v>3.2250000000000001</v>
      </c>
      <c r="EO2206" s="2">
        <v>3.2469999999999999</v>
      </c>
      <c r="EP2206" s="2">
        <v>3.2530000000000001</v>
      </c>
      <c r="EQ2206" s="2">
        <v>3.2679999999999998</v>
      </c>
      <c r="ER2206" s="2">
        <v>3.4470000000000001</v>
      </c>
      <c r="ES2206" s="2">
        <v>3.6179999999999999</v>
      </c>
      <c r="ET2206" s="2">
        <v>3.677</v>
      </c>
      <c r="EU2206" s="2">
        <v>3.5590000000000002</v>
      </c>
      <c r="EV2206" s="2">
        <v>3.4169999999999998</v>
      </c>
      <c r="EW2206" s="2">
        <v>3.2469999999999999</v>
      </c>
      <c r="EX2206" s="2">
        <v>3.242</v>
      </c>
      <c r="EY2206" s="2">
        <v>3.274</v>
      </c>
      <c r="EZ2206" s="2">
        <v>3.32</v>
      </c>
      <c r="FA2206" s="2">
        <v>3.3530000000000002</v>
      </c>
      <c r="FB2206" s="2">
        <v>3.3530000000000002</v>
      </c>
      <c r="FC2206" s="2">
        <v>3.3580000000000001</v>
      </c>
      <c r="FD2206" s="2">
        <v>3.532</v>
      </c>
      <c r="FE2206" s="2">
        <v>3.698</v>
      </c>
      <c r="FF2206" s="2">
        <v>3.7645</v>
      </c>
      <c r="FG2206" s="2">
        <v>3.6465000000000001</v>
      </c>
      <c r="FH2206" s="2">
        <v>3.5045000000000002</v>
      </c>
      <c r="FI2206" s="2">
        <v>3.3344999999999998</v>
      </c>
      <c r="FJ2206" s="2">
        <v>3.3294999999999999</v>
      </c>
      <c r="FK2206" s="2">
        <v>3.3614999999999999</v>
      </c>
      <c r="FL2206" s="2">
        <v>3.4075000000000002</v>
      </c>
      <c r="FM2206" s="2">
        <v>3.4405000000000001</v>
      </c>
      <c r="FN2206" s="2">
        <v>3.4405000000000001</v>
      </c>
      <c r="FO2206" s="2">
        <v>3.4455</v>
      </c>
      <c r="FP2206" s="2">
        <v>3.6194999999999999</v>
      </c>
      <c r="FQ2206" s="2">
        <v>3.7854999999999999</v>
      </c>
      <c r="FR2206" s="2">
        <v>3.8570000000000002</v>
      </c>
      <c r="FS2206" s="2">
        <v>3.7389999999999999</v>
      </c>
      <c r="FT2206" s="2">
        <v>3.597</v>
      </c>
      <c r="FU2206" s="2">
        <v>3.427</v>
      </c>
      <c r="FV2206" s="2">
        <v>3.4220000000000002</v>
      </c>
      <c r="FW2206" s="2">
        <v>3.4540000000000002</v>
      </c>
      <c r="FX2206" s="2">
        <v>3.5</v>
      </c>
      <c r="FY2206" s="2">
        <v>3.5329999999999999</v>
      </c>
      <c r="FZ2206" s="2">
        <v>3.5329999999999999</v>
      </c>
      <c r="GA2206" s="2">
        <v>3.5379999999999998</v>
      </c>
      <c r="GB2206" s="2">
        <v>3.7120000000000002</v>
      </c>
      <c r="GC2206" s="2">
        <v>3.8780000000000001</v>
      </c>
      <c r="GD2206" s="2">
        <v>3.952</v>
      </c>
      <c r="GE2206" s="2">
        <v>3.8340000000000001</v>
      </c>
      <c r="GF2206" s="2">
        <v>3.6920000000000002</v>
      </c>
      <c r="GG2206" s="2">
        <v>3.5219999999999998</v>
      </c>
      <c r="GH2206" s="2">
        <v>3.5169999999999999</v>
      </c>
      <c r="GI2206" s="2">
        <v>3.5489999999999999</v>
      </c>
      <c r="GJ2206" s="2">
        <v>3.5950000000000002</v>
      </c>
      <c r="GK2206" s="2">
        <v>3.6280000000000001</v>
      </c>
      <c r="GL2206" s="2">
        <v>3.6280000000000001</v>
      </c>
      <c r="GM2206" s="2">
        <v>3.633</v>
      </c>
      <c r="GN2206" s="2"/>
      <c r="GO2206" s="2"/>
      <c r="GP2206" s="2"/>
      <c r="GQ2206" s="2"/>
    </row>
    <row r="2207" spans="1:199" customFormat="1" hidden="1" x14ac:dyDescent="0.2">
      <c r="A2207">
        <f t="shared" si="529"/>
        <v>5</v>
      </c>
      <c r="B2207">
        <f t="shared" si="530"/>
        <v>10</v>
      </c>
      <c r="C2207" s="1">
        <v>37169</v>
      </c>
      <c r="D2207">
        <f t="shared" si="531"/>
        <v>10</v>
      </c>
      <c r="E2207">
        <f t="shared" si="532"/>
        <v>2001</v>
      </c>
      <c r="F2207" s="15"/>
      <c r="G2207" s="16">
        <f t="shared" si="522"/>
        <v>0.35108333333333341</v>
      </c>
      <c r="H2207" s="16">
        <f t="shared" si="523"/>
        <v>0.10074999999999967</v>
      </c>
      <c r="I2207" s="16">
        <f t="shared" si="524"/>
        <v>0.45183333333333309</v>
      </c>
      <c r="J2207" s="7">
        <f>VLOOKUP(C2207,'Nymex hist.'!A:B,2,0)</f>
        <v>2.2269999999999999</v>
      </c>
      <c r="K2207" s="7"/>
      <c r="L2207" s="7"/>
      <c r="M2207" s="9">
        <f t="shared" si="525"/>
        <v>2.860583333333333</v>
      </c>
      <c r="N2207" s="9">
        <f t="shared" si="526"/>
        <v>3.2116666666666664</v>
      </c>
      <c r="O2207" s="9">
        <f t="shared" si="527"/>
        <v>3.3124166666666661</v>
      </c>
      <c r="P2207" s="9">
        <f t="shared" si="528"/>
        <v>3.3999166666666665</v>
      </c>
      <c r="Q2207" s="9"/>
      <c r="R2207" s="8">
        <v>37169</v>
      </c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3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  <c r="DS2207" s="2"/>
      <c r="DT2207" s="2">
        <v>2.2269999999999999</v>
      </c>
      <c r="DU2207" s="2">
        <v>2.617</v>
      </c>
      <c r="DV2207" s="2">
        <v>2.83</v>
      </c>
      <c r="DW2207" s="2">
        <v>2.8279999999999998</v>
      </c>
      <c r="DX2207" s="2">
        <v>2.7829999999999999</v>
      </c>
      <c r="DY2207" s="2">
        <v>2.6960000000000002</v>
      </c>
      <c r="DZ2207" s="2">
        <v>2.7210000000000001</v>
      </c>
      <c r="EA2207" s="2">
        <v>2.766</v>
      </c>
      <c r="EB2207" s="2">
        <v>2.8079999999999998</v>
      </c>
      <c r="EC2207" s="2">
        <v>2.8439999999999999</v>
      </c>
      <c r="ED2207" s="2">
        <v>2.843</v>
      </c>
      <c r="EE2207" s="2">
        <v>2.8679999999999999</v>
      </c>
      <c r="EF2207" s="2">
        <v>3.0649999999999999</v>
      </c>
      <c r="EG2207" s="2">
        <v>3.2749999999999999</v>
      </c>
      <c r="EH2207" s="2">
        <v>3.395</v>
      </c>
      <c r="EI2207" s="2">
        <v>3.3050000000000002</v>
      </c>
      <c r="EJ2207" s="2">
        <v>3.1949999999999998</v>
      </c>
      <c r="EK2207" s="2">
        <v>3.0550000000000002</v>
      </c>
      <c r="EL2207" s="2">
        <v>3.0649999999999999</v>
      </c>
      <c r="EM2207" s="2">
        <v>3.0950000000000002</v>
      </c>
      <c r="EN2207" s="2">
        <v>3.12</v>
      </c>
      <c r="EO2207" s="2">
        <v>3.1419999999999999</v>
      </c>
      <c r="EP2207" s="2">
        <v>3.1480000000000001</v>
      </c>
      <c r="EQ2207" s="2">
        <v>3.1629999999999998</v>
      </c>
      <c r="ER2207" s="2">
        <v>3.3420000000000001</v>
      </c>
      <c r="ES2207" s="2">
        <v>3.5150000000000001</v>
      </c>
      <c r="ET2207" s="2">
        <v>3.57</v>
      </c>
      <c r="EU2207" s="2">
        <v>3.4550000000000001</v>
      </c>
      <c r="EV2207" s="2">
        <v>3.3130000000000002</v>
      </c>
      <c r="EW2207" s="2">
        <v>3.1429999999999998</v>
      </c>
      <c r="EX2207" s="2">
        <v>3.1379999999999999</v>
      </c>
      <c r="EY2207" s="2">
        <v>3.17</v>
      </c>
      <c r="EZ2207" s="2">
        <v>3.2160000000000002</v>
      </c>
      <c r="FA2207" s="2">
        <v>3.2490000000000001</v>
      </c>
      <c r="FB2207" s="2">
        <v>3.2490000000000001</v>
      </c>
      <c r="FC2207" s="2">
        <v>3.254</v>
      </c>
      <c r="FD2207" s="2">
        <v>3.4119999999999999</v>
      </c>
      <c r="FE2207" s="2">
        <v>3.58</v>
      </c>
      <c r="FF2207" s="2">
        <v>3.6575000000000002</v>
      </c>
      <c r="FG2207" s="2">
        <v>3.5425</v>
      </c>
      <c r="FH2207" s="2">
        <v>3.4005000000000001</v>
      </c>
      <c r="FI2207" s="2">
        <v>3.2305000000000001</v>
      </c>
      <c r="FJ2207" s="2">
        <v>3.2254999999999998</v>
      </c>
      <c r="FK2207" s="2">
        <v>3.2574999999999998</v>
      </c>
      <c r="FL2207" s="2">
        <v>3.3035000000000001</v>
      </c>
      <c r="FM2207" s="2">
        <v>3.3365</v>
      </c>
      <c r="FN2207" s="2">
        <v>3.3365</v>
      </c>
      <c r="FO2207" s="2">
        <v>3.3414999999999999</v>
      </c>
      <c r="FP2207" s="2">
        <v>3.4994999999999998</v>
      </c>
      <c r="FQ2207" s="2">
        <v>3.6675</v>
      </c>
      <c r="FR2207" s="2">
        <v>3.75</v>
      </c>
      <c r="FS2207" s="2">
        <v>3.6349999999999998</v>
      </c>
      <c r="FT2207" s="2">
        <v>3.4929999999999999</v>
      </c>
      <c r="FU2207" s="2">
        <v>3.323</v>
      </c>
      <c r="FV2207" s="2">
        <v>3.3180000000000001</v>
      </c>
      <c r="FW2207" s="2">
        <v>3.35</v>
      </c>
      <c r="FX2207" s="2">
        <v>3.3959999999999999</v>
      </c>
      <c r="FY2207" s="2">
        <v>3.4289999999999998</v>
      </c>
      <c r="FZ2207" s="2">
        <v>3.4289999999999998</v>
      </c>
      <c r="GA2207" s="2">
        <v>3.4340000000000002</v>
      </c>
      <c r="GB2207" s="2">
        <v>3.5920000000000001</v>
      </c>
      <c r="GC2207" s="2">
        <v>3.76</v>
      </c>
      <c r="GD2207" s="2">
        <v>3.8450000000000002</v>
      </c>
      <c r="GE2207" s="2">
        <v>3.73</v>
      </c>
      <c r="GF2207" s="2">
        <v>3.5880000000000001</v>
      </c>
      <c r="GG2207" s="2">
        <v>3.4180000000000001</v>
      </c>
      <c r="GH2207" s="2">
        <v>3.4129999999999998</v>
      </c>
      <c r="GI2207" s="2">
        <v>3.4449999999999998</v>
      </c>
      <c r="GJ2207" s="2">
        <v>3.4910000000000001</v>
      </c>
      <c r="GK2207" s="2">
        <v>3.524</v>
      </c>
      <c r="GL2207" s="2">
        <v>3.524</v>
      </c>
      <c r="GM2207" s="2">
        <v>3.5289999999999999</v>
      </c>
      <c r="GN2207" s="2"/>
      <c r="GO2207" s="2"/>
      <c r="GP2207" s="2"/>
      <c r="GQ2207" s="2"/>
    </row>
    <row r="2208" spans="1:199" customFormat="1" hidden="1" x14ac:dyDescent="0.2">
      <c r="A2208">
        <f t="shared" si="529"/>
        <v>1</v>
      </c>
      <c r="B2208">
        <f t="shared" si="530"/>
        <v>10</v>
      </c>
      <c r="C2208" s="1">
        <v>37172</v>
      </c>
      <c r="D2208">
        <f t="shared" si="531"/>
        <v>10</v>
      </c>
      <c r="E2208">
        <f t="shared" si="532"/>
        <v>2001</v>
      </c>
      <c r="F2208" s="15"/>
      <c r="G2208" s="16">
        <f t="shared" si="522"/>
        <v>0.34474999999999989</v>
      </c>
      <c r="H2208" s="16">
        <f t="shared" si="523"/>
        <v>0.10108333333333341</v>
      </c>
      <c r="I2208" s="16">
        <f t="shared" si="524"/>
        <v>0.4458333333333333</v>
      </c>
      <c r="J2208" s="7">
        <f>VLOOKUP(C2208,'Nymex hist.'!A:B,2,0)</f>
        <v>2.27</v>
      </c>
      <c r="K2208" s="7"/>
      <c r="L2208" s="7"/>
      <c r="M2208" s="9">
        <f t="shared" si="525"/>
        <v>2.8823333333333334</v>
      </c>
      <c r="N2208" s="9">
        <f t="shared" si="526"/>
        <v>3.2270833333333333</v>
      </c>
      <c r="O2208" s="9">
        <f t="shared" si="527"/>
        <v>3.3281666666666667</v>
      </c>
      <c r="P2208" s="9">
        <f t="shared" si="528"/>
        <v>3.4131666666666671</v>
      </c>
      <c r="Q2208" s="9"/>
      <c r="R2208" s="8">
        <v>37172</v>
      </c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3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  <c r="DS2208" s="2"/>
      <c r="DT2208" s="2">
        <v>2.27</v>
      </c>
      <c r="DU2208" s="2">
        <v>2.6469999999999998</v>
      </c>
      <c r="DV2208" s="2">
        <v>2.855</v>
      </c>
      <c r="DW2208" s="2">
        <v>2.8530000000000002</v>
      </c>
      <c r="DX2208" s="2">
        <v>2.8079999999999998</v>
      </c>
      <c r="DY2208" s="2">
        <v>2.718</v>
      </c>
      <c r="DZ2208" s="2">
        <v>2.7429999999999999</v>
      </c>
      <c r="EA2208" s="2">
        <v>2.7879999999999998</v>
      </c>
      <c r="EB2208" s="2">
        <v>2.8279999999999998</v>
      </c>
      <c r="EC2208" s="2">
        <v>2.8639999999999999</v>
      </c>
      <c r="ED2208" s="2">
        <v>2.863</v>
      </c>
      <c r="EE2208" s="2">
        <v>2.8879999999999999</v>
      </c>
      <c r="EF2208" s="2">
        <v>3.085</v>
      </c>
      <c r="EG2208" s="2">
        <v>3.2949999999999999</v>
      </c>
      <c r="EH2208" s="2">
        <v>3.415</v>
      </c>
      <c r="EI2208" s="2">
        <v>3.32</v>
      </c>
      <c r="EJ2208" s="2">
        <v>3.21</v>
      </c>
      <c r="EK2208" s="2">
        <v>3.07</v>
      </c>
      <c r="EL2208" s="2">
        <v>3.08</v>
      </c>
      <c r="EM2208" s="2">
        <v>3.11</v>
      </c>
      <c r="EN2208" s="2">
        <v>3.1349999999999998</v>
      </c>
      <c r="EO2208" s="2">
        <v>3.157</v>
      </c>
      <c r="EP2208" s="2">
        <v>3.1629999999999998</v>
      </c>
      <c r="EQ2208" s="2">
        <v>3.1779999999999999</v>
      </c>
      <c r="ER2208" s="2">
        <v>3.3570000000000002</v>
      </c>
      <c r="ES2208" s="2">
        <v>3.53</v>
      </c>
      <c r="ET2208" s="2">
        <v>3.585</v>
      </c>
      <c r="EU2208" s="2">
        <v>3.47</v>
      </c>
      <c r="EV2208" s="2">
        <v>3.3279999999999998</v>
      </c>
      <c r="EW2208" s="2">
        <v>3.1579999999999999</v>
      </c>
      <c r="EX2208" s="2">
        <v>3.153</v>
      </c>
      <c r="EY2208" s="2">
        <v>3.1850000000000001</v>
      </c>
      <c r="EZ2208" s="2">
        <v>3.2309999999999999</v>
      </c>
      <c r="FA2208" s="2">
        <v>3.2639999999999998</v>
      </c>
      <c r="FB2208" s="2">
        <v>3.2639999999999998</v>
      </c>
      <c r="FC2208" s="2">
        <v>3.2679999999999998</v>
      </c>
      <c r="FD2208" s="2">
        <v>3.4319999999999999</v>
      </c>
      <c r="FE2208" s="2">
        <v>3.6</v>
      </c>
      <c r="FF2208" s="2">
        <v>3.67</v>
      </c>
      <c r="FG2208" s="2">
        <v>3.5550000000000002</v>
      </c>
      <c r="FH2208" s="2">
        <v>3.4129999999999998</v>
      </c>
      <c r="FI2208" s="2">
        <v>3.2429999999999999</v>
      </c>
      <c r="FJ2208" s="2">
        <v>3.238</v>
      </c>
      <c r="FK2208" s="2">
        <v>3.27</v>
      </c>
      <c r="FL2208" s="2">
        <v>3.3159999999999998</v>
      </c>
      <c r="FM2208" s="2">
        <v>3.3490000000000002</v>
      </c>
      <c r="FN2208" s="2">
        <v>3.3490000000000002</v>
      </c>
      <c r="FO2208" s="2">
        <v>3.3530000000000002</v>
      </c>
      <c r="FP2208" s="2">
        <v>3.5169999999999999</v>
      </c>
      <c r="FQ2208" s="2">
        <v>3.6850000000000001</v>
      </c>
      <c r="FR2208" s="2">
        <v>3.7574999999999998</v>
      </c>
      <c r="FS2208" s="2">
        <v>3.6425000000000001</v>
      </c>
      <c r="FT2208" s="2">
        <v>3.5005000000000002</v>
      </c>
      <c r="FU2208" s="2">
        <v>3.3304999999999998</v>
      </c>
      <c r="FV2208" s="2">
        <v>3.3254999999999999</v>
      </c>
      <c r="FW2208" s="2">
        <v>3.3574999999999999</v>
      </c>
      <c r="FX2208" s="2">
        <v>3.4035000000000002</v>
      </c>
      <c r="FY2208" s="2">
        <v>3.4365000000000001</v>
      </c>
      <c r="FZ2208" s="2">
        <v>3.4365000000000001</v>
      </c>
      <c r="GA2208" s="2">
        <v>3.4405000000000001</v>
      </c>
      <c r="GB2208" s="2">
        <v>3.6044999999999998</v>
      </c>
      <c r="GC2208" s="2">
        <v>3.7725</v>
      </c>
      <c r="GD2208" s="2">
        <v>3.8475000000000001</v>
      </c>
      <c r="GE2208" s="2">
        <v>3.7324999999999999</v>
      </c>
      <c r="GF2208" s="2">
        <v>3.5905</v>
      </c>
      <c r="GG2208" s="2">
        <v>3.4205000000000001</v>
      </c>
      <c r="GH2208" s="2">
        <v>3.4155000000000002</v>
      </c>
      <c r="GI2208" s="2">
        <v>3.4474999999999998</v>
      </c>
      <c r="GJ2208" s="2">
        <v>3.4935</v>
      </c>
      <c r="GK2208" s="2">
        <v>3.5265</v>
      </c>
      <c r="GL2208" s="2">
        <v>3.5265</v>
      </c>
      <c r="GM2208" s="2">
        <v>3.5305</v>
      </c>
      <c r="GN2208" s="2"/>
      <c r="GO2208" s="2"/>
      <c r="GP2208" s="2"/>
      <c r="GQ2208" s="2"/>
    </row>
    <row r="2209" spans="1:199" customFormat="1" hidden="1" x14ac:dyDescent="0.2">
      <c r="A2209">
        <f t="shared" si="529"/>
        <v>2</v>
      </c>
      <c r="B2209">
        <f t="shared" si="530"/>
        <v>10</v>
      </c>
      <c r="C2209" s="1">
        <v>37173</v>
      </c>
      <c r="D2209">
        <f t="shared" si="531"/>
        <v>10</v>
      </c>
      <c r="E2209">
        <f t="shared" si="532"/>
        <v>2001</v>
      </c>
      <c r="F2209" s="15"/>
      <c r="G2209" s="16">
        <f t="shared" si="522"/>
        <v>0.34033333333333315</v>
      </c>
      <c r="H2209" s="16">
        <f t="shared" si="523"/>
        <v>0.10125000000000028</v>
      </c>
      <c r="I2209" s="16">
        <f t="shared" si="524"/>
        <v>0.44158333333333344</v>
      </c>
      <c r="J2209" s="7">
        <f>VLOOKUP(C2209,'Nymex hist.'!A:B,2,0)</f>
        <v>2.3879999999999999</v>
      </c>
      <c r="K2209" s="7"/>
      <c r="L2209" s="7"/>
      <c r="M2209" s="9">
        <f t="shared" si="525"/>
        <v>2.9552499999999999</v>
      </c>
      <c r="N2209" s="9">
        <f t="shared" si="526"/>
        <v>3.2955833333333331</v>
      </c>
      <c r="O2209" s="9">
        <f t="shared" si="527"/>
        <v>3.3968333333333334</v>
      </c>
      <c r="P2209" s="9">
        <f t="shared" si="528"/>
        <v>3.4818333333333338</v>
      </c>
      <c r="Q2209" s="9"/>
      <c r="R2209" s="8">
        <v>37173</v>
      </c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3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  <c r="DS2209" s="2"/>
      <c r="DT2209" s="2">
        <v>2.3879999999999999</v>
      </c>
      <c r="DU2209" s="2">
        <v>2.7410000000000001</v>
      </c>
      <c r="DV2209" s="2">
        <v>2.94</v>
      </c>
      <c r="DW2209" s="2">
        <v>2.9359999999999999</v>
      </c>
      <c r="DX2209" s="2">
        <v>2.8860000000000001</v>
      </c>
      <c r="DY2209" s="2">
        <v>2.79</v>
      </c>
      <c r="DZ2209" s="2">
        <v>2.8149999999999999</v>
      </c>
      <c r="EA2209" s="2">
        <v>2.859</v>
      </c>
      <c r="EB2209" s="2">
        <v>2.899</v>
      </c>
      <c r="EC2209" s="2">
        <v>2.9350000000000001</v>
      </c>
      <c r="ED2209" s="2">
        <v>2.9329999999999998</v>
      </c>
      <c r="EE2209" s="2">
        <v>2.9580000000000002</v>
      </c>
      <c r="EF2209" s="2">
        <v>3.1509999999999998</v>
      </c>
      <c r="EG2209" s="2">
        <v>3.3610000000000002</v>
      </c>
      <c r="EH2209" s="2">
        <v>3.4809999999999999</v>
      </c>
      <c r="EI2209" s="2">
        <v>3.3860000000000001</v>
      </c>
      <c r="EJ2209" s="2">
        <v>3.2759999999999998</v>
      </c>
      <c r="EK2209" s="2">
        <v>3.1360000000000001</v>
      </c>
      <c r="EL2209" s="2">
        <v>3.1459999999999999</v>
      </c>
      <c r="EM2209" s="2">
        <v>3.1760000000000002</v>
      </c>
      <c r="EN2209" s="2">
        <v>3.206</v>
      </c>
      <c r="EO2209" s="2">
        <v>3.2280000000000002</v>
      </c>
      <c r="EP2209" s="2">
        <v>3.234</v>
      </c>
      <c r="EQ2209" s="2">
        <v>3.2490000000000001</v>
      </c>
      <c r="ER2209" s="2">
        <v>3.4279999999999999</v>
      </c>
      <c r="ES2209" s="2">
        <v>3.601</v>
      </c>
      <c r="ET2209" s="2">
        <v>3.6560000000000001</v>
      </c>
      <c r="EU2209" s="2">
        <v>3.5409999999999999</v>
      </c>
      <c r="EV2209" s="2">
        <v>3.399</v>
      </c>
      <c r="EW2209" s="2">
        <v>3.2290000000000001</v>
      </c>
      <c r="EX2209" s="2">
        <v>3.2240000000000002</v>
      </c>
      <c r="EY2209" s="2">
        <v>3.2559999999999998</v>
      </c>
      <c r="EZ2209" s="2">
        <v>3.2959999999999998</v>
      </c>
      <c r="FA2209" s="2">
        <v>3.3290000000000002</v>
      </c>
      <c r="FB2209" s="2">
        <v>3.3290000000000002</v>
      </c>
      <c r="FC2209" s="2">
        <v>3.3290000000000002</v>
      </c>
      <c r="FD2209" s="2">
        <v>3.5030000000000001</v>
      </c>
      <c r="FE2209" s="2">
        <v>3.6709999999999998</v>
      </c>
      <c r="FF2209" s="2">
        <v>3.7410000000000001</v>
      </c>
      <c r="FG2209" s="2">
        <v>3.6259999999999999</v>
      </c>
      <c r="FH2209" s="2">
        <v>3.484</v>
      </c>
      <c r="FI2209" s="2">
        <v>3.3140000000000001</v>
      </c>
      <c r="FJ2209" s="2">
        <v>3.3090000000000002</v>
      </c>
      <c r="FK2209" s="2">
        <v>3.3410000000000002</v>
      </c>
      <c r="FL2209" s="2">
        <v>3.3809999999999998</v>
      </c>
      <c r="FM2209" s="2">
        <v>3.4140000000000001</v>
      </c>
      <c r="FN2209" s="2">
        <v>3.4140000000000001</v>
      </c>
      <c r="FO2209" s="2">
        <v>3.4140000000000001</v>
      </c>
      <c r="FP2209" s="2">
        <v>3.5880000000000001</v>
      </c>
      <c r="FQ2209" s="2">
        <v>3.7559999999999998</v>
      </c>
      <c r="FR2209" s="2">
        <v>3.831</v>
      </c>
      <c r="FS2209" s="2">
        <v>3.7160000000000002</v>
      </c>
      <c r="FT2209" s="2">
        <v>3.5739999999999998</v>
      </c>
      <c r="FU2209" s="2">
        <v>3.4039999999999999</v>
      </c>
      <c r="FV2209" s="2">
        <v>3.399</v>
      </c>
      <c r="FW2209" s="2">
        <v>3.431</v>
      </c>
      <c r="FX2209" s="2">
        <v>3.4710000000000001</v>
      </c>
      <c r="FY2209" s="2">
        <v>3.504</v>
      </c>
      <c r="FZ2209" s="2">
        <v>3.504</v>
      </c>
      <c r="GA2209" s="2">
        <v>3.504</v>
      </c>
      <c r="GB2209" s="2">
        <v>3.6779999999999999</v>
      </c>
      <c r="GC2209" s="2">
        <v>3.8460000000000001</v>
      </c>
      <c r="GD2209" s="2">
        <v>3.9235000000000002</v>
      </c>
      <c r="GE2209" s="2">
        <v>3.8085</v>
      </c>
      <c r="GF2209" s="2">
        <v>3.6665000000000001</v>
      </c>
      <c r="GG2209" s="2">
        <v>3.4965000000000002</v>
      </c>
      <c r="GH2209" s="2">
        <v>3.4914999999999998</v>
      </c>
      <c r="GI2209" s="2">
        <v>3.5234999999999999</v>
      </c>
      <c r="GJ2209" s="2">
        <v>3.5634999999999999</v>
      </c>
      <c r="GK2209" s="2">
        <v>3.5964999999999998</v>
      </c>
      <c r="GL2209" s="2">
        <v>3.5964999999999998</v>
      </c>
      <c r="GM2209" s="2">
        <v>3.5964999999999998</v>
      </c>
      <c r="GN2209" s="2"/>
      <c r="GO2209" s="2"/>
      <c r="GP2209" s="2"/>
      <c r="GQ2209" s="2"/>
    </row>
    <row r="2210" spans="1:199" customFormat="1" hidden="1" x14ac:dyDescent="0.2">
      <c r="A2210">
        <f t="shared" si="529"/>
        <v>3</v>
      </c>
      <c r="B2210">
        <f t="shared" si="530"/>
        <v>10</v>
      </c>
      <c r="C2210" s="1">
        <v>37174</v>
      </c>
      <c r="D2210">
        <f t="shared" si="531"/>
        <v>10</v>
      </c>
      <c r="E2210">
        <f t="shared" si="532"/>
        <v>2001</v>
      </c>
      <c r="F2210" s="15"/>
      <c r="G2210" s="16">
        <f t="shared" si="522"/>
        <v>0.33091666666666653</v>
      </c>
      <c r="H2210" s="16">
        <f t="shared" si="523"/>
        <v>8.2749999999999435E-2</v>
      </c>
      <c r="I2210" s="16">
        <f t="shared" si="524"/>
        <v>0.41366666666666596</v>
      </c>
      <c r="J2210" s="7">
        <f>VLOOKUP(C2210,'Nymex hist.'!A:B,2,0)</f>
        <v>2.48</v>
      </c>
      <c r="K2210" s="7"/>
      <c r="L2210" s="7"/>
      <c r="M2210" s="9">
        <f t="shared" si="525"/>
        <v>2.9892500000000002</v>
      </c>
      <c r="N2210" s="9">
        <f t="shared" si="526"/>
        <v>3.3201666666666667</v>
      </c>
      <c r="O2210" s="9">
        <f t="shared" si="527"/>
        <v>3.4029166666666661</v>
      </c>
      <c r="P2210" s="9">
        <f t="shared" si="528"/>
        <v>3.4829166666666675</v>
      </c>
      <c r="Q2210" s="9"/>
      <c r="R2210" s="8">
        <v>37174</v>
      </c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3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  <c r="DS2210" s="2"/>
      <c r="DT2210" s="2">
        <v>2.48</v>
      </c>
      <c r="DU2210" s="2">
        <v>2.802</v>
      </c>
      <c r="DV2210" s="2">
        <v>2.992</v>
      </c>
      <c r="DW2210" s="2">
        <v>2.9820000000000002</v>
      </c>
      <c r="DX2210" s="2">
        <v>2.927</v>
      </c>
      <c r="DY2210" s="2">
        <v>2.8220000000000001</v>
      </c>
      <c r="DZ2210" s="2">
        <v>2.8460000000000001</v>
      </c>
      <c r="EA2210" s="2">
        <v>2.89</v>
      </c>
      <c r="EB2210" s="2">
        <v>2.93</v>
      </c>
      <c r="EC2210" s="2">
        <v>2.9660000000000002</v>
      </c>
      <c r="ED2210" s="2">
        <v>2.9620000000000002</v>
      </c>
      <c r="EE2210" s="2">
        <v>2.9860000000000002</v>
      </c>
      <c r="EF2210" s="2">
        <v>3.1789999999999998</v>
      </c>
      <c r="EG2210" s="2">
        <v>3.3889999999999998</v>
      </c>
      <c r="EH2210" s="2">
        <v>3.5089999999999999</v>
      </c>
      <c r="EI2210" s="2">
        <v>3.4140000000000001</v>
      </c>
      <c r="EJ2210" s="2">
        <v>3.3039999999999998</v>
      </c>
      <c r="EK2210" s="2">
        <v>3.1640000000000001</v>
      </c>
      <c r="EL2210" s="2">
        <v>3.1739999999999999</v>
      </c>
      <c r="EM2210" s="2">
        <v>3.2040000000000002</v>
      </c>
      <c r="EN2210" s="2">
        <v>3.23</v>
      </c>
      <c r="EO2210" s="2">
        <v>3.2559999999999998</v>
      </c>
      <c r="EP2210" s="2">
        <v>3.2559999999999998</v>
      </c>
      <c r="EQ2210" s="2">
        <v>3.2690000000000001</v>
      </c>
      <c r="ER2210" s="2">
        <v>3.4460000000000002</v>
      </c>
      <c r="ES2210" s="2">
        <v>3.6160000000000001</v>
      </c>
      <c r="ET2210" s="2">
        <v>3.6760000000000002</v>
      </c>
      <c r="EU2210" s="2">
        <v>3.556</v>
      </c>
      <c r="EV2210" s="2">
        <v>3.4089999999999998</v>
      </c>
      <c r="EW2210" s="2">
        <v>3.234</v>
      </c>
      <c r="EX2210" s="2">
        <v>3.2290000000000001</v>
      </c>
      <c r="EY2210" s="2">
        <v>3.2610000000000001</v>
      </c>
      <c r="EZ2210" s="2">
        <v>3.3010000000000002</v>
      </c>
      <c r="FA2210" s="2">
        <v>3.3340000000000001</v>
      </c>
      <c r="FB2210" s="2">
        <v>3.3340000000000001</v>
      </c>
      <c r="FC2210" s="2">
        <v>3.3340000000000001</v>
      </c>
      <c r="FD2210" s="2">
        <v>3.5009999999999999</v>
      </c>
      <c r="FE2210" s="2">
        <v>3.6659999999999999</v>
      </c>
      <c r="FF2210" s="2">
        <v>3.7559999999999998</v>
      </c>
      <c r="FG2210" s="2">
        <v>3.6360000000000001</v>
      </c>
      <c r="FH2210" s="2">
        <v>3.4889999999999999</v>
      </c>
      <c r="FI2210" s="2">
        <v>3.3140000000000001</v>
      </c>
      <c r="FJ2210" s="2">
        <v>3.3090000000000002</v>
      </c>
      <c r="FK2210" s="2">
        <v>3.3410000000000002</v>
      </c>
      <c r="FL2210" s="2">
        <v>3.3809999999999998</v>
      </c>
      <c r="FM2210" s="2">
        <v>3.4140000000000001</v>
      </c>
      <c r="FN2210" s="2">
        <v>3.4140000000000001</v>
      </c>
      <c r="FO2210" s="2">
        <v>3.4140000000000001</v>
      </c>
      <c r="FP2210" s="2">
        <v>3.581</v>
      </c>
      <c r="FQ2210" s="2">
        <v>3.746</v>
      </c>
      <c r="FR2210" s="2">
        <v>3.8384999999999998</v>
      </c>
      <c r="FS2210" s="2">
        <v>3.7185000000000001</v>
      </c>
      <c r="FT2210" s="2">
        <v>3.5714999999999999</v>
      </c>
      <c r="FU2210" s="2">
        <v>3.3965000000000001</v>
      </c>
      <c r="FV2210" s="2">
        <v>3.3915000000000002</v>
      </c>
      <c r="FW2210" s="2">
        <v>3.4235000000000002</v>
      </c>
      <c r="FX2210" s="2">
        <v>3.4634999999999998</v>
      </c>
      <c r="FY2210" s="2">
        <v>3.4965000000000002</v>
      </c>
      <c r="FZ2210" s="2">
        <v>3.4965000000000002</v>
      </c>
      <c r="GA2210" s="2">
        <v>3.4965000000000002</v>
      </c>
      <c r="GB2210" s="2">
        <v>3.6635</v>
      </c>
      <c r="GC2210" s="2">
        <v>3.8285</v>
      </c>
      <c r="GD2210" s="2">
        <v>3.9235000000000002</v>
      </c>
      <c r="GE2210" s="2">
        <v>3.8035000000000001</v>
      </c>
      <c r="GF2210" s="2">
        <v>3.6564999999999999</v>
      </c>
      <c r="GG2210" s="2">
        <v>3.4815</v>
      </c>
      <c r="GH2210" s="2">
        <v>3.4765000000000001</v>
      </c>
      <c r="GI2210" s="2">
        <v>3.5085000000000002</v>
      </c>
      <c r="GJ2210" s="2">
        <v>3.5485000000000002</v>
      </c>
      <c r="GK2210" s="2">
        <v>3.5815000000000001</v>
      </c>
      <c r="GL2210" s="2">
        <v>3.5815000000000001</v>
      </c>
      <c r="GM2210" s="2">
        <v>3.5815000000000001</v>
      </c>
      <c r="GN2210" s="2"/>
      <c r="GO2210" s="2"/>
      <c r="GP2210" s="2"/>
      <c r="GQ2210" s="2"/>
    </row>
    <row r="2211" spans="1:199" customFormat="1" hidden="1" x14ac:dyDescent="0.2">
      <c r="A2211">
        <f t="shared" si="529"/>
        <v>4</v>
      </c>
      <c r="B2211">
        <f t="shared" si="530"/>
        <v>10</v>
      </c>
      <c r="C2211" s="1">
        <v>37175</v>
      </c>
      <c r="D2211">
        <f t="shared" si="531"/>
        <v>10</v>
      </c>
      <c r="E2211">
        <f t="shared" si="532"/>
        <v>2001</v>
      </c>
      <c r="F2211" s="15"/>
      <c r="G2211" s="16">
        <f t="shared" si="522"/>
        <v>0.31833333333333291</v>
      </c>
      <c r="H2211" s="16">
        <f t="shared" si="523"/>
        <v>8.3000000000000185E-2</v>
      </c>
      <c r="I2211" s="16">
        <f t="shared" si="524"/>
        <v>0.4013333333333331</v>
      </c>
      <c r="J2211" s="7">
        <f>VLOOKUP(C2211,'Nymex hist.'!A:B,2,0)</f>
        <v>2.5310000000000001</v>
      </c>
      <c r="K2211" s="7"/>
      <c r="L2211" s="7"/>
      <c r="M2211" s="9">
        <f t="shared" si="525"/>
        <v>2.9956666666666667</v>
      </c>
      <c r="N2211" s="9">
        <f t="shared" si="526"/>
        <v>3.3139999999999996</v>
      </c>
      <c r="O2211" s="9">
        <f t="shared" si="527"/>
        <v>3.3969999999999998</v>
      </c>
      <c r="P2211" s="9">
        <f t="shared" si="528"/>
        <v>3.4795000000000003</v>
      </c>
      <c r="Q2211" s="9"/>
      <c r="R2211" s="8">
        <v>37175</v>
      </c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3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  <c r="DS2211" s="2"/>
      <c r="DT2211" s="2">
        <v>2.5310000000000001</v>
      </c>
      <c r="DU2211" s="2">
        <v>2.8330000000000002</v>
      </c>
      <c r="DV2211" s="2">
        <v>3.01</v>
      </c>
      <c r="DW2211" s="2">
        <v>2.9969999999999999</v>
      </c>
      <c r="DX2211" s="2">
        <v>2.9369999999999998</v>
      </c>
      <c r="DY2211" s="2">
        <v>2.8290000000000002</v>
      </c>
      <c r="DZ2211" s="2">
        <v>2.8540000000000001</v>
      </c>
      <c r="EA2211" s="2">
        <v>2.8980000000000001</v>
      </c>
      <c r="EB2211" s="2">
        <v>2.9359999999999999</v>
      </c>
      <c r="EC2211" s="2">
        <v>2.972</v>
      </c>
      <c r="ED2211" s="2">
        <v>2.9670000000000001</v>
      </c>
      <c r="EE2211" s="2">
        <v>2.9910000000000001</v>
      </c>
      <c r="EF2211" s="2">
        <v>3.1760000000000002</v>
      </c>
      <c r="EG2211" s="2">
        <v>3.3809999999999998</v>
      </c>
      <c r="EH2211" s="2">
        <v>3.5009999999999999</v>
      </c>
      <c r="EI2211" s="2">
        <v>3.4060000000000001</v>
      </c>
      <c r="EJ2211" s="2">
        <v>3.2959999999999998</v>
      </c>
      <c r="EK2211" s="2">
        <v>3.16</v>
      </c>
      <c r="EL2211" s="2">
        <v>3.17</v>
      </c>
      <c r="EM2211" s="2">
        <v>3.2</v>
      </c>
      <c r="EN2211" s="2">
        <v>3.226</v>
      </c>
      <c r="EO2211" s="2">
        <v>3.2519999999999998</v>
      </c>
      <c r="EP2211" s="2">
        <v>3.2519999999999998</v>
      </c>
      <c r="EQ2211" s="2">
        <v>3.2650000000000001</v>
      </c>
      <c r="ER2211" s="2">
        <v>3.4390000000000001</v>
      </c>
      <c r="ES2211" s="2">
        <v>3.601</v>
      </c>
      <c r="ET2211" s="2">
        <v>3.661</v>
      </c>
      <c r="EU2211" s="2">
        <v>3.5459999999999998</v>
      </c>
      <c r="EV2211" s="2">
        <v>3.399</v>
      </c>
      <c r="EW2211" s="2">
        <v>3.234</v>
      </c>
      <c r="EX2211" s="2">
        <v>3.2290000000000001</v>
      </c>
      <c r="EY2211" s="2">
        <v>3.2610000000000001</v>
      </c>
      <c r="EZ2211" s="2">
        <v>3.3010000000000002</v>
      </c>
      <c r="FA2211" s="2">
        <v>3.3340000000000001</v>
      </c>
      <c r="FB2211" s="2">
        <v>3.3279999999999998</v>
      </c>
      <c r="FC2211" s="2">
        <v>3.3260000000000001</v>
      </c>
      <c r="FD2211" s="2">
        <v>3.4940000000000002</v>
      </c>
      <c r="FE2211" s="2">
        <v>3.6509999999999998</v>
      </c>
      <c r="FF2211" s="2">
        <v>3.7435</v>
      </c>
      <c r="FG2211" s="2">
        <v>3.6284999999999998</v>
      </c>
      <c r="FH2211" s="2">
        <v>3.4815</v>
      </c>
      <c r="FI2211" s="2">
        <v>3.3165</v>
      </c>
      <c r="FJ2211" s="2">
        <v>3.3115000000000001</v>
      </c>
      <c r="FK2211" s="2">
        <v>3.3435000000000001</v>
      </c>
      <c r="FL2211" s="2">
        <v>3.3835000000000002</v>
      </c>
      <c r="FM2211" s="2">
        <v>3.4165000000000001</v>
      </c>
      <c r="FN2211" s="2">
        <v>3.4104999999999999</v>
      </c>
      <c r="FO2211" s="2">
        <v>3.4085000000000001</v>
      </c>
      <c r="FP2211" s="2">
        <v>3.5764999999999998</v>
      </c>
      <c r="FQ2211" s="2">
        <v>3.7334999999999998</v>
      </c>
      <c r="FR2211" s="2">
        <v>3.8285</v>
      </c>
      <c r="FS2211" s="2">
        <v>3.7134999999999998</v>
      </c>
      <c r="FT2211" s="2">
        <v>3.5665</v>
      </c>
      <c r="FU2211" s="2">
        <v>3.4015</v>
      </c>
      <c r="FV2211" s="2">
        <v>3.3965000000000001</v>
      </c>
      <c r="FW2211" s="2">
        <v>3.4285000000000001</v>
      </c>
      <c r="FX2211" s="2">
        <v>3.4685000000000001</v>
      </c>
      <c r="FY2211" s="2">
        <v>3.5015000000000001</v>
      </c>
      <c r="FZ2211" s="2">
        <v>3.4954999999999998</v>
      </c>
      <c r="GA2211" s="2">
        <v>3.4935</v>
      </c>
      <c r="GB2211" s="2">
        <v>3.6615000000000002</v>
      </c>
      <c r="GC2211" s="2">
        <v>3.8184999999999998</v>
      </c>
      <c r="GD2211" s="2">
        <v>3.9159999999999999</v>
      </c>
      <c r="GE2211" s="2">
        <v>3.8010000000000002</v>
      </c>
      <c r="GF2211" s="2">
        <v>3.6539999999999999</v>
      </c>
      <c r="GG2211" s="2">
        <v>3.4889999999999999</v>
      </c>
      <c r="GH2211" s="2">
        <v>3.484</v>
      </c>
      <c r="GI2211" s="2">
        <v>3.516</v>
      </c>
      <c r="GJ2211" s="2">
        <v>3.556</v>
      </c>
      <c r="GK2211" s="2">
        <v>3.589</v>
      </c>
      <c r="GL2211" s="2">
        <v>3.5830000000000002</v>
      </c>
      <c r="GM2211" s="2">
        <v>3.581</v>
      </c>
      <c r="GN2211" s="2"/>
      <c r="GO2211" s="2"/>
      <c r="GP2211" s="2"/>
      <c r="GQ2211" s="2"/>
    </row>
    <row r="2212" spans="1:199" customFormat="1" hidden="1" x14ac:dyDescent="0.2">
      <c r="A2212">
        <f t="shared" si="529"/>
        <v>5</v>
      </c>
      <c r="B2212">
        <f t="shared" si="530"/>
        <v>10</v>
      </c>
      <c r="C2212" s="1">
        <v>37176</v>
      </c>
      <c r="D2212">
        <f t="shared" si="531"/>
        <v>10</v>
      </c>
      <c r="E2212">
        <f t="shared" si="532"/>
        <v>2001</v>
      </c>
      <c r="F2212" s="15"/>
      <c r="G2212" s="16">
        <f t="shared" si="522"/>
        <v>0.34483333333333377</v>
      </c>
      <c r="H2212" s="16">
        <f t="shared" si="523"/>
        <v>9.7416666666667151E-2</v>
      </c>
      <c r="I2212" s="16">
        <f t="shared" si="524"/>
        <v>0.44225000000000092</v>
      </c>
      <c r="J2212" s="7">
        <f>VLOOKUP(C2212,'Nymex hist.'!A:B,2,0)</f>
        <v>2.4300000000000002</v>
      </c>
      <c r="K2212" s="7"/>
      <c r="L2212" s="7"/>
      <c r="M2212" s="9">
        <f t="shared" si="525"/>
        <v>2.9458333333333329</v>
      </c>
      <c r="N2212" s="9">
        <f t="shared" si="526"/>
        <v>3.2906666666666666</v>
      </c>
      <c r="O2212" s="9">
        <f t="shared" si="527"/>
        <v>3.3880833333333338</v>
      </c>
      <c r="P2212" s="9">
        <f t="shared" si="528"/>
        <v>3.4780833333333336</v>
      </c>
      <c r="Q2212" s="9"/>
      <c r="R2212" s="8">
        <v>37176</v>
      </c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3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  <c r="DS2212" s="2"/>
      <c r="DT2212" s="2">
        <v>2.4300000000000002</v>
      </c>
      <c r="DU2212" s="2">
        <v>2.7250000000000001</v>
      </c>
      <c r="DV2212" s="2">
        <v>2.9129999999999998</v>
      </c>
      <c r="DW2212" s="2">
        <v>2.907</v>
      </c>
      <c r="DX2212" s="2">
        <v>2.867</v>
      </c>
      <c r="DY2212" s="2">
        <v>2.778</v>
      </c>
      <c r="DZ2212" s="2">
        <v>2.8079999999999998</v>
      </c>
      <c r="EA2212" s="2">
        <v>2.855</v>
      </c>
      <c r="EB2212" s="2">
        <v>2.895</v>
      </c>
      <c r="EC2212" s="2">
        <v>2.9350000000000001</v>
      </c>
      <c r="ED2212" s="2">
        <v>2.9329999999999998</v>
      </c>
      <c r="EE2212" s="2">
        <v>2.9580000000000002</v>
      </c>
      <c r="EF2212" s="2">
        <v>3.1459999999999999</v>
      </c>
      <c r="EG2212" s="2">
        <v>3.355</v>
      </c>
      <c r="EH2212" s="2">
        <v>3.4750000000000001</v>
      </c>
      <c r="EI2212" s="2">
        <v>3.38</v>
      </c>
      <c r="EJ2212" s="2">
        <v>3.27</v>
      </c>
      <c r="EK2212" s="2">
        <v>3.1339999999999999</v>
      </c>
      <c r="EL2212" s="2">
        <v>3.1440000000000001</v>
      </c>
      <c r="EM2212" s="2">
        <v>3.1739999999999999</v>
      </c>
      <c r="EN2212" s="2">
        <v>3.2</v>
      </c>
      <c r="EO2212" s="2">
        <v>3.226</v>
      </c>
      <c r="EP2212" s="2">
        <v>3.23</v>
      </c>
      <c r="EQ2212" s="2">
        <v>3.2469999999999999</v>
      </c>
      <c r="ER2212" s="2">
        <v>3.423</v>
      </c>
      <c r="ES2212" s="2">
        <v>3.585</v>
      </c>
      <c r="ET2212" s="2">
        <v>3.645</v>
      </c>
      <c r="EU2212" s="2">
        <v>3.53</v>
      </c>
      <c r="EV2212" s="2">
        <v>3.383</v>
      </c>
      <c r="EW2212" s="2">
        <v>3.218</v>
      </c>
      <c r="EX2212" s="2">
        <v>3.2130000000000001</v>
      </c>
      <c r="EY2212" s="2">
        <v>3.2509999999999999</v>
      </c>
      <c r="EZ2212" s="2">
        <v>3.2959999999999998</v>
      </c>
      <c r="FA2212" s="2">
        <v>3.3340000000000001</v>
      </c>
      <c r="FB2212" s="2">
        <v>3.3279999999999998</v>
      </c>
      <c r="FC2212" s="2">
        <v>3.3260000000000001</v>
      </c>
      <c r="FD2212" s="2">
        <v>3.488</v>
      </c>
      <c r="FE2212" s="2">
        <v>3.645</v>
      </c>
      <c r="FF2212" s="2">
        <v>3.7349999999999999</v>
      </c>
      <c r="FG2212" s="2">
        <v>3.62</v>
      </c>
      <c r="FH2212" s="2">
        <v>3.4729999999999999</v>
      </c>
      <c r="FI2212" s="2">
        <v>3.3079999999999998</v>
      </c>
      <c r="FJ2212" s="2">
        <v>3.3029999999999999</v>
      </c>
      <c r="FK2212" s="2">
        <v>3.3410000000000002</v>
      </c>
      <c r="FL2212" s="2">
        <v>3.3860000000000001</v>
      </c>
      <c r="FM2212" s="2">
        <v>3.4239999999999999</v>
      </c>
      <c r="FN2212" s="2">
        <v>3.4180000000000001</v>
      </c>
      <c r="FO2212" s="2">
        <v>3.4159999999999999</v>
      </c>
      <c r="FP2212" s="2">
        <v>3.5779999999999998</v>
      </c>
      <c r="FQ2212" s="2">
        <v>3.7349999999999999</v>
      </c>
      <c r="FR2212" s="2">
        <v>3.8275000000000001</v>
      </c>
      <c r="FS2212" s="2">
        <v>3.7124999999999999</v>
      </c>
      <c r="FT2212" s="2">
        <v>3.5655000000000001</v>
      </c>
      <c r="FU2212" s="2">
        <v>3.4005000000000001</v>
      </c>
      <c r="FV2212" s="2">
        <v>3.3955000000000002</v>
      </c>
      <c r="FW2212" s="2">
        <v>3.4335</v>
      </c>
      <c r="FX2212" s="2">
        <v>3.4784999999999999</v>
      </c>
      <c r="FY2212" s="2">
        <v>3.5165000000000002</v>
      </c>
      <c r="FZ2212" s="2">
        <v>3.5105</v>
      </c>
      <c r="GA2212" s="2">
        <v>3.5085000000000002</v>
      </c>
      <c r="GB2212" s="2">
        <v>3.6705000000000001</v>
      </c>
      <c r="GC2212" s="2">
        <v>3.8275000000000001</v>
      </c>
      <c r="GD2212" s="2">
        <v>3.9224999999999999</v>
      </c>
      <c r="GE2212" s="2">
        <v>3.8075000000000001</v>
      </c>
      <c r="GF2212" s="2">
        <v>3.6604999999999999</v>
      </c>
      <c r="GG2212" s="2">
        <v>3.4954999999999998</v>
      </c>
      <c r="GH2212" s="2">
        <v>3.4904999999999999</v>
      </c>
      <c r="GI2212" s="2">
        <v>3.5285000000000002</v>
      </c>
      <c r="GJ2212" s="2">
        <v>3.5735000000000001</v>
      </c>
      <c r="GK2212" s="2">
        <v>3.6114999999999999</v>
      </c>
      <c r="GL2212" s="2">
        <v>3.6055000000000001</v>
      </c>
      <c r="GM2212" s="2">
        <v>3.6034999999999999</v>
      </c>
      <c r="GN2212" s="2"/>
      <c r="GO2212" s="2"/>
      <c r="GP2212" s="2"/>
      <c r="GQ2212" s="2"/>
    </row>
    <row r="2213" spans="1:199" customFormat="1" hidden="1" x14ac:dyDescent="0.2">
      <c r="A2213">
        <f t="shared" si="529"/>
        <v>1</v>
      </c>
      <c r="B2213">
        <f t="shared" si="530"/>
        <v>10</v>
      </c>
      <c r="C2213" s="1">
        <v>37179</v>
      </c>
      <c r="D2213">
        <f t="shared" si="531"/>
        <v>10</v>
      </c>
      <c r="E2213">
        <f t="shared" si="532"/>
        <v>2001</v>
      </c>
      <c r="F2213" s="15"/>
      <c r="G2213" s="16">
        <f t="shared" si="522"/>
        <v>0.38008333333333244</v>
      </c>
      <c r="H2213" s="16">
        <f t="shared" si="523"/>
        <v>0.1035833333333338</v>
      </c>
      <c r="I2213" s="16">
        <f t="shared" si="524"/>
        <v>0.48366666666666625</v>
      </c>
      <c r="J2213" s="7">
        <f>VLOOKUP(C2213,'Nymex hist.'!A:B,2,0)</f>
        <v>2.3780000000000001</v>
      </c>
      <c r="K2213" s="7"/>
      <c r="L2213" s="7"/>
      <c r="M2213" s="9">
        <f t="shared" si="525"/>
        <v>2.8984166666666673</v>
      </c>
      <c r="N2213" s="9">
        <f t="shared" si="526"/>
        <v>3.2784999999999997</v>
      </c>
      <c r="O2213" s="9">
        <f t="shared" si="527"/>
        <v>3.3820833333333336</v>
      </c>
      <c r="P2213" s="9">
        <f t="shared" si="528"/>
        <v>3.4770833333333333</v>
      </c>
      <c r="Q2213" s="9"/>
      <c r="R2213" s="8">
        <v>37179</v>
      </c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3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  <c r="DS2213" s="2"/>
      <c r="DT2213" s="2">
        <v>2.3780000000000001</v>
      </c>
      <c r="DU2213" s="2">
        <v>2.66</v>
      </c>
      <c r="DV2213" s="2">
        <v>2.8519999999999999</v>
      </c>
      <c r="DW2213" s="2">
        <v>2.85</v>
      </c>
      <c r="DX2213" s="2">
        <v>2.81</v>
      </c>
      <c r="DY2213" s="2">
        <v>2.7269999999999999</v>
      </c>
      <c r="DZ2213" s="2">
        <v>2.7570000000000001</v>
      </c>
      <c r="EA2213" s="2">
        <v>2.8039999999999998</v>
      </c>
      <c r="EB2213" s="2">
        <v>2.847</v>
      </c>
      <c r="EC2213" s="2">
        <v>2.89</v>
      </c>
      <c r="ED2213" s="2">
        <v>2.8919999999999999</v>
      </c>
      <c r="EE2213" s="2">
        <v>2.92</v>
      </c>
      <c r="EF2213" s="2">
        <v>3.11</v>
      </c>
      <c r="EG2213" s="2">
        <v>3.3220000000000001</v>
      </c>
      <c r="EH2213" s="2">
        <v>3.4449999999999998</v>
      </c>
      <c r="EI2213" s="2">
        <v>3.35</v>
      </c>
      <c r="EJ2213" s="2">
        <v>3.25</v>
      </c>
      <c r="EK2213" s="2">
        <v>3.125</v>
      </c>
      <c r="EL2213" s="2">
        <v>3.1349999999999998</v>
      </c>
      <c r="EM2213" s="2">
        <v>3.165</v>
      </c>
      <c r="EN2213" s="2">
        <v>3.1909999999999998</v>
      </c>
      <c r="EO2213" s="2">
        <v>3.22</v>
      </c>
      <c r="EP2213" s="2">
        <v>3.2240000000000002</v>
      </c>
      <c r="EQ2213" s="2">
        <v>3.2410000000000001</v>
      </c>
      <c r="ER2213" s="2">
        <v>3.4169999999999998</v>
      </c>
      <c r="ES2213" s="2">
        <v>3.5790000000000002</v>
      </c>
      <c r="ET2213" s="2">
        <v>3.6389999999999998</v>
      </c>
      <c r="EU2213" s="2">
        <v>3.524</v>
      </c>
      <c r="EV2213" s="2">
        <v>3.3769999999999998</v>
      </c>
      <c r="EW2213" s="2">
        <v>3.2120000000000002</v>
      </c>
      <c r="EX2213" s="2">
        <v>3.2069999999999999</v>
      </c>
      <c r="EY2213" s="2">
        <v>3.2450000000000001</v>
      </c>
      <c r="EZ2213" s="2">
        <v>3.29</v>
      </c>
      <c r="FA2213" s="2">
        <v>3.3279999999999998</v>
      </c>
      <c r="FB2213" s="2">
        <v>3.3220000000000001</v>
      </c>
      <c r="FC2213" s="2">
        <v>3.32</v>
      </c>
      <c r="FD2213" s="2">
        <v>3.4820000000000002</v>
      </c>
      <c r="FE2213" s="2">
        <v>3.6389999999999998</v>
      </c>
      <c r="FF2213" s="2">
        <v>3.734</v>
      </c>
      <c r="FG2213" s="2">
        <v>3.6190000000000002</v>
      </c>
      <c r="FH2213" s="2">
        <v>3.472</v>
      </c>
      <c r="FI2213" s="2">
        <v>3.3069999999999999</v>
      </c>
      <c r="FJ2213" s="2">
        <v>3.302</v>
      </c>
      <c r="FK2213" s="2">
        <v>3.34</v>
      </c>
      <c r="FL2213" s="2">
        <v>3.3849999999999998</v>
      </c>
      <c r="FM2213" s="2">
        <v>3.423</v>
      </c>
      <c r="FN2213" s="2">
        <v>3.4169999999999998</v>
      </c>
      <c r="FO2213" s="2">
        <v>3.415</v>
      </c>
      <c r="FP2213" s="2">
        <v>3.577</v>
      </c>
      <c r="FQ2213" s="2">
        <v>3.734</v>
      </c>
      <c r="FR2213" s="2">
        <v>3.8315000000000001</v>
      </c>
      <c r="FS2213" s="2">
        <v>3.7164999999999999</v>
      </c>
      <c r="FT2213" s="2">
        <v>3.5695000000000001</v>
      </c>
      <c r="FU2213" s="2">
        <v>3.4045000000000001</v>
      </c>
      <c r="FV2213" s="2">
        <v>3.3995000000000002</v>
      </c>
      <c r="FW2213" s="2">
        <v>3.4375</v>
      </c>
      <c r="FX2213" s="2">
        <v>3.4824999999999999</v>
      </c>
      <c r="FY2213" s="2">
        <v>3.5205000000000002</v>
      </c>
      <c r="FZ2213" s="2">
        <v>3.5145</v>
      </c>
      <c r="GA2213" s="2">
        <v>3.5125000000000002</v>
      </c>
      <c r="GB2213" s="2">
        <v>3.6745000000000001</v>
      </c>
      <c r="GC2213" s="2">
        <v>3.8315000000000001</v>
      </c>
      <c r="GD2213" s="2">
        <v>3.9315000000000002</v>
      </c>
      <c r="GE2213" s="2">
        <v>3.8165</v>
      </c>
      <c r="GF2213" s="2">
        <v>3.6695000000000002</v>
      </c>
      <c r="GG2213" s="2">
        <v>3.5045000000000002</v>
      </c>
      <c r="GH2213" s="2">
        <v>3.4994999999999998</v>
      </c>
      <c r="GI2213" s="2">
        <v>3.5375000000000001</v>
      </c>
      <c r="GJ2213" s="2">
        <v>3.5825</v>
      </c>
      <c r="GK2213" s="2">
        <v>3.6204999999999998</v>
      </c>
      <c r="GL2213" s="2">
        <v>3.6145</v>
      </c>
      <c r="GM2213" s="2">
        <v>3.6124999999999998</v>
      </c>
      <c r="GN2213" s="2"/>
      <c r="GO2213" s="2"/>
      <c r="GP2213" s="2"/>
      <c r="GQ2213" s="2"/>
    </row>
    <row r="2214" spans="1:199" customFormat="1" hidden="1" x14ac:dyDescent="0.2">
      <c r="A2214">
        <f t="shared" si="529"/>
        <v>2</v>
      </c>
      <c r="B2214">
        <f t="shared" si="530"/>
        <v>10</v>
      </c>
      <c r="C2214" s="1">
        <v>37180</v>
      </c>
      <c r="D2214">
        <f t="shared" si="531"/>
        <v>10</v>
      </c>
      <c r="E2214">
        <f t="shared" si="532"/>
        <v>2001</v>
      </c>
      <c r="F2214" s="15"/>
      <c r="G2214" s="16">
        <f t="shared" si="522"/>
        <v>0.35074999999999878</v>
      </c>
      <c r="H2214" s="16">
        <f t="shared" si="523"/>
        <v>8.7750000000001105E-2</v>
      </c>
      <c r="I2214" s="16">
        <f t="shared" si="524"/>
        <v>0.43849999999999989</v>
      </c>
      <c r="J2214" s="7">
        <f>VLOOKUP(C2214,'Nymex hist.'!A:B,2,0)</f>
        <v>2.5920000000000001</v>
      </c>
      <c r="K2214" s="7"/>
      <c r="L2214" s="7"/>
      <c r="M2214" s="9">
        <f t="shared" si="525"/>
        <v>3.0530000000000004</v>
      </c>
      <c r="N2214" s="9">
        <f t="shared" si="526"/>
        <v>3.4037499999999992</v>
      </c>
      <c r="O2214" s="9">
        <f t="shared" si="527"/>
        <v>3.4915000000000003</v>
      </c>
      <c r="P2214" s="9">
        <f t="shared" si="528"/>
        <v>3.584000000000001</v>
      </c>
      <c r="Q2214" s="9"/>
      <c r="R2214" s="8">
        <v>37180</v>
      </c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3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  <c r="DS2214" s="2"/>
      <c r="DT2214" s="2">
        <v>2.5920000000000001</v>
      </c>
      <c r="DU2214" s="2">
        <v>2.8519999999999999</v>
      </c>
      <c r="DV2214" s="2">
        <v>3.0369999999999999</v>
      </c>
      <c r="DW2214" s="2">
        <v>3.032</v>
      </c>
      <c r="DX2214" s="2">
        <v>2.9820000000000002</v>
      </c>
      <c r="DY2214" s="2">
        <v>2.8889999999999998</v>
      </c>
      <c r="DZ2214" s="2">
        <v>2.911</v>
      </c>
      <c r="EA2214" s="2">
        <v>2.956</v>
      </c>
      <c r="EB2214" s="2">
        <v>2.9990000000000001</v>
      </c>
      <c r="EC2214" s="2">
        <v>3.0419999999999998</v>
      </c>
      <c r="ED2214" s="2">
        <v>3.0390000000000001</v>
      </c>
      <c r="EE2214" s="2">
        <v>3.0590000000000002</v>
      </c>
      <c r="EF2214" s="2">
        <v>3.2410000000000001</v>
      </c>
      <c r="EG2214" s="2">
        <v>3.4489999999999998</v>
      </c>
      <c r="EH2214" s="2">
        <v>3.5720000000000001</v>
      </c>
      <c r="EI2214" s="2">
        <v>3.4769999999999999</v>
      </c>
      <c r="EJ2214" s="2">
        <v>3.3769999999999998</v>
      </c>
      <c r="EK2214" s="2">
        <v>3.2530000000000001</v>
      </c>
      <c r="EL2214" s="2">
        <v>3.2629999999999999</v>
      </c>
      <c r="EM2214" s="2">
        <v>3.2930000000000001</v>
      </c>
      <c r="EN2214" s="2">
        <v>3.319</v>
      </c>
      <c r="EO2214" s="2">
        <v>3.3479999999999999</v>
      </c>
      <c r="EP2214" s="2">
        <v>3.3519999999999999</v>
      </c>
      <c r="EQ2214" s="2">
        <v>3.3639999999999999</v>
      </c>
      <c r="ER2214" s="2">
        <v>3.5350000000000001</v>
      </c>
      <c r="ES2214" s="2">
        <v>3.6920000000000002</v>
      </c>
      <c r="ET2214" s="2">
        <v>3.7469999999999999</v>
      </c>
      <c r="EU2214" s="2">
        <v>3.6320000000000001</v>
      </c>
      <c r="EV2214" s="2">
        <v>3.4849999999999999</v>
      </c>
      <c r="EW2214" s="2">
        <v>3.32</v>
      </c>
      <c r="EX2214" s="2">
        <v>3.3149999999999999</v>
      </c>
      <c r="EY2214" s="2">
        <v>3.3530000000000002</v>
      </c>
      <c r="EZ2214" s="2">
        <v>3.3980000000000001</v>
      </c>
      <c r="FA2214" s="2">
        <v>3.4359999999999999</v>
      </c>
      <c r="FB2214" s="2">
        <v>3.43</v>
      </c>
      <c r="FC2214" s="2">
        <v>3.43</v>
      </c>
      <c r="FD2214" s="2">
        <v>3.6</v>
      </c>
      <c r="FE2214" s="2">
        <v>3.7519999999999998</v>
      </c>
      <c r="FF2214" s="2">
        <v>3.8395000000000001</v>
      </c>
      <c r="FG2214" s="2">
        <v>3.7244999999999999</v>
      </c>
      <c r="FH2214" s="2">
        <v>3.5775000000000001</v>
      </c>
      <c r="FI2214" s="2">
        <v>3.4125000000000001</v>
      </c>
      <c r="FJ2214" s="2">
        <v>3.4075000000000002</v>
      </c>
      <c r="FK2214" s="2">
        <v>3.4455</v>
      </c>
      <c r="FL2214" s="2">
        <v>3.4904999999999999</v>
      </c>
      <c r="FM2214" s="2">
        <v>3.5285000000000002</v>
      </c>
      <c r="FN2214" s="2">
        <v>3.5225</v>
      </c>
      <c r="FO2214" s="2">
        <v>3.5225</v>
      </c>
      <c r="FP2214" s="2">
        <v>3.6924999999999999</v>
      </c>
      <c r="FQ2214" s="2">
        <v>3.8445</v>
      </c>
      <c r="FR2214" s="2">
        <v>3.9344999999999999</v>
      </c>
      <c r="FS2214" s="2">
        <v>3.8195000000000001</v>
      </c>
      <c r="FT2214" s="2">
        <v>3.6724999999999999</v>
      </c>
      <c r="FU2214" s="2">
        <v>3.5074999999999998</v>
      </c>
      <c r="FV2214" s="2">
        <v>3.5024999999999999</v>
      </c>
      <c r="FW2214" s="2">
        <v>3.5405000000000002</v>
      </c>
      <c r="FX2214" s="2">
        <v>3.5855000000000001</v>
      </c>
      <c r="FY2214" s="2">
        <v>3.6234999999999999</v>
      </c>
      <c r="FZ2214" s="2">
        <v>3.6175000000000002</v>
      </c>
      <c r="GA2214" s="2">
        <v>3.6175000000000002</v>
      </c>
      <c r="GB2214" s="2">
        <v>3.7875000000000001</v>
      </c>
      <c r="GC2214" s="2">
        <v>3.9394999999999998</v>
      </c>
      <c r="GD2214" s="2">
        <v>4.032</v>
      </c>
      <c r="GE2214" s="2">
        <v>3.9169999999999998</v>
      </c>
      <c r="GF2214" s="2">
        <v>3.77</v>
      </c>
      <c r="GG2214" s="2">
        <v>3.605</v>
      </c>
      <c r="GH2214" s="2">
        <v>3.6</v>
      </c>
      <c r="GI2214" s="2">
        <v>3.6379999999999999</v>
      </c>
      <c r="GJ2214" s="2">
        <v>3.6829999999999998</v>
      </c>
      <c r="GK2214" s="2">
        <v>3.7210000000000001</v>
      </c>
      <c r="GL2214" s="2">
        <v>3.7149999999999999</v>
      </c>
      <c r="GM2214" s="2">
        <v>3.7149999999999999</v>
      </c>
      <c r="GN2214" s="2"/>
      <c r="GO2214" s="2"/>
      <c r="GP2214" s="2"/>
      <c r="GQ2214" s="2"/>
    </row>
    <row r="2215" spans="1:199" customFormat="1" hidden="1" x14ac:dyDescent="0.2">
      <c r="A2215">
        <f t="shared" si="529"/>
        <v>3</v>
      </c>
      <c r="B2215">
        <f t="shared" si="530"/>
        <v>10</v>
      </c>
      <c r="C2215" s="1">
        <v>37181</v>
      </c>
      <c r="D2215">
        <f t="shared" si="531"/>
        <v>10</v>
      </c>
      <c r="E2215">
        <f t="shared" si="532"/>
        <v>2001</v>
      </c>
      <c r="F2215" s="15"/>
      <c r="G2215" s="16">
        <f t="shared" si="522"/>
        <v>0.38433333333333364</v>
      </c>
      <c r="H2215" s="16">
        <f t="shared" si="523"/>
        <v>8.7750000000000217E-2</v>
      </c>
      <c r="I2215" s="16">
        <f t="shared" si="524"/>
        <v>0.47208333333333385</v>
      </c>
      <c r="J2215" s="7">
        <f>VLOOKUP(C2215,'Nymex hist.'!A:B,2,0)</f>
        <v>2.4180000000000001</v>
      </c>
      <c r="K2215" s="7"/>
      <c r="L2215" s="7"/>
      <c r="M2215" s="9">
        <f t="shared" si="525"/>
        <v>2.9594166666666664</v>
      </c>
      <c r="N2215" s="9">
        <f t="shared" si="526"/>
        <v>3.34375</v>
      </c>
      <c r="O2215" s="9">
        <f t="shared" si="527"/>
        <v>3.4315000000000002</v>
      </c>
      <c r="P2215" s="9">
        <f t="shared" si="528"/>
        <v>3.5314999999999999</v>
      </c>
      <c r="Q2215" s="9"/>
      <c r="R2215" s="8">
        <v>37181</v>
      </c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3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  <c r="DS2215" s="2"/>
      <c r="DT2215" s="2">
        <v>2.4180000000000001</v>
      </c>
      <c r="DU2215" s="2">
        <v>2.7029999999999998</v>
      </c>
      <c r="DV2215" s="2">
        <v>2.8980000000000001</v>
      </c>
      <c r="DW2215" s="2">
        <v>2.9009999999999998</v>
      </c>
      <c r="DX2215" s="2">
        <v>2.8660000000000001</v>
      </c>
      <c r="DY2215" s="2">
        <v>2.786</v>
      </c>
      <c r="DZ2215" s="2">
        <v>2.8159999999999998</v>
      </c>
      <c r="EA2215" s="2">
        <v>2.8660000000000001</v>
      </c>
      <c r="EB2215" s="2">
        <v>2.9140000000000001</v>
      </c>
      <c r="EC2215" s="2">
        <v>2.9609999999999999</v>
      </c>
      <c r="ED2215" s="2">
        <v>2.9609999999999999</v>
      </c>
      <c r="EE2215" s="2">
        <v>2.9860000000000002</v>
      </c>
      <c r="EF2215" s="2">
        <v>3.1709999999999998</v>
      </c>
      <c r="EG2215" s="2">
        <v>3.387</v>
      </c>
      <c r="EH2215" s="2">
        <v>3.512</v>
      </c>
      <c r="EI2215" s="2">
        <v>3.4169999999999998</v>
      </c>
      <c r="EJ2215" s="2">
        <v>3.3170000000000002</v>
      </c>
      <c r="EK2215" s="2">
        <v>3.1930000000000001</v>
      </c>
      <c r="EL2215" s="2">
        <v>3.2029999999999998</v>
      </c>
      <c r="EM2215" s="2">
        <v>3.2330000000000001</v>
      </c>
      <c r="EN2215" s="2">
        <v>3.2589999999999999</v>
      </c>
      <c r="EO2215" s="2">
        <v>3.2879999999999998</v>
      </c>
      <c r="EP2215" s="2">
        <v>3.2919999999999998</v>
      </c>
      <c r="EQ2215" s="2">
        <v>3.3039999999999998</v>
      </c>
      <c r="ER2215" s="2">
        <v>3.4750000000000001</v>
      </c>
      <c r="ES2215" s="2">
        <v>3.6320000000000001</v>
      </c>
      <c r="ET2215" s="2">
        <v>3.6869999999999998</v>
      </c>
      <c r="EU2215" s="2">
        <v>3.5720000000000001</v>
      </c>
      <c r="EV2215" s="2">
        <v>3.4249999999999998</v>
      </c>
      <c r="EW2215" s="2">
        <v>3.26</v>
      </c>
      <c r="EX2215" s="2">
        <v>3.2549999999999999</v>
      </c>
      <c r="EY2215" s="2">
        <v>3.2930000000000001</v>
      </c>
      <c r="EZ2215" s="2">
        <v>3.3380000000000001</v>
      </c>
      <c r="FA2215" s="2">
        <v>3.3759999999999999</v>
      </c>
      <c r="FB2215" s="2">
        <v>3.37</v>
      </c>
      <c r="FC2215" s="2">
        <v>3.37</v>
      </c>
      <c r="FD2215" s="2">
        <v>3.54</v>
      </c>
      <c r="FE2215" s="2">
        <v>3.6920000000000002</v>
      </c>
      <c r="FF2215" s="2">
        <v>3.7869999999999999</v>
      </c>
      <c r="FG2215" s="2">
        <v>3.6720000000000002</v>
      </c>
      <c r="FH2215" s="2">
        <v>3.5249999999999999</v>
      </c>
      <c r="FI2215" s="2">
        <v>3.36</v>
      </c>
      <c r="FJ2215" s="2">
        <v>3.355</v>
      </c>
      <c r="FK2215" s="2">
        <v>3.3929999999999998</v>
      </c>
      <c r="FL2215" s="2">
        <v>3.4380000000000002</v>
      </c>
      <c r="FM2215" s="2">
        <v>3.476</v>
      </c>
      <c r="FN2215" s="2">
        <v>3.47</v>
      </c>
      <c r="FO2215" s="2">
        <v>3.47</v>
      </c>
      <c r="FP2215" s="2">
        <v>3.64</v>
      </c>
      <c r="FQ2215" s="2">
        <v>3.7919999999999998</v>
      </c>
      <c r="FR2215" s="2">
        <v>3.8895</v>
      </c>
      <c r="FS2215" s="2">
        <v>3.7745000000000002</v>
      </c>
      <c r="FT2215" s="2">
        <v>3.6274999999999999</v>
      </c>
      <c r="FU2215" s="2">
        <v>3.4624999999999999</v>
      </c>
      <c r="FV2215" s="2">
        <v>3.4575</v>
      </c>
      <c r="FW2215" s="2">
        <v>3.4954999999999998</v>
      </c>
      <c r="FX2215" s="2">
        <v>3.5405000000000002</v>
      </c>
      <c r="FY2215" s="2">
        <v>3.5785</v>
      </c>
      <c r="FZ2215" s="2">
        <v>3.5724999999999998</v>
      </c>
      <c r="GA2215" s="2">
        <v>3.5724999999999998</v>
      </c>
      <c r="GB2215" s="2">
        <v>3.7425000000000002</v>
      </c>
      <c r="GC2215" s="2">
        <v>3.8944999999999999</v>
      </c>
      <c r="GD2215" s="2">
        <v>3.9944999999999999</v>
      </c>
      <c r="GE2215" s="2">
        <v>3.8795000000000002</v>
      </c>
      <c r="GF2215" s="2">
        <v>3.7324999999999999</v>
      </c>
      <c r="GG2215" s="2">
        <v>3.5674999999999999</v>
      </c>
      <c r="GH2215" s="2">
        <v>3.5625</v>
      </c>
      <c r="GI2215" s="2">
        <v>3.6004999999999998</v>
      </c>
      <c r="GJ2215" s="2">
        <v>3.6455000000000002</v>
      </c>
      <c r="GK2215" s="2">
        <v>3.6835</v>
      </c>
      <c r="GL2215" s="2">
        <v>3.6775000000000002</v>
      </c>
      <c r="GM2215" s="2">
        <v>3.6775000000000002</v>
      </c>
      <c r="GN2215" s="2"/>
      <c r="GO2215" s="2"/>
      <c r="GP2215" s="2"/>
      <c r="GQ2215" s="2"/>
    </row>
    <row r="2216" spans="1:199" customFormat="1" hidden="1" x14ac:dyDescent="0.2">
      <c r="A2216">
        <f t="shared" si="529"/>
        <v>4</v>
      </c>
      <c r="B2216">
        <f t="shared" si="530"/>
        <v>10</v>
      </c>
      <c r="C2216" s="1">
        <v>37182</v>
      </c>
      <c r="D2216">
        <f t="shared" si="531"/>
        <v>10</v>
      </c>
      <c r="E2216">
        <f t="shared" si="532"/>
        <v>2001</v>
      </c>
      <c r="F2216" s="15"/>
      <c r="G2216" s="16">
        <f t="shared" si="522"/>
        <v>0.38333333333333286</v>
      </c>
      <c r="H2216" s="16">
        <f t="shared" si="523"/>
        <v>9.0583333333334348E-2</v>
      </c>
      <c r="I2216" s="16">
        <f t="shared" si="524"/>
        <v>0.47391666666666721</v>
      </c>
      <c r="J2216" s="7">
        <f>VLOOKUP(C2216,'Nymex hist.'!A:B,2,0)</f>
        <v>2.4860000000000002</v>
      </c>
      <c r="K2216" s="7"/>
      <c r="L2216" s="7"/>
      <c r="M2216" s="9">
        <f t="shared" si="525"/>
        <v>3.0559166666666666</v>
      </c>
      <c r="N2216" s="9">
        <f t="shared" si="526"/>
        <v>3.4392499999999995</v>
      </c>
      <c r="O2216" s="9">
        <f t="shared" si="527"/>
        <v>3.5298333333333338</v>
      </c>
      <c r="P2216" s="9">
        <f t="shared" si="528"/>
        <v>3.6298333333333326</v>
      </c>
      <c r="Q2216" s="9"/>
      <c r="R2216" s="8">
        <v>37182</v>
      </c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3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  <c r="DS2216" s="2"/>
      <c r="DT2216" s="2">
        <v>2.4860000000000002</v>
      </c>
      <c r="DU2216" s="2">
        <v>2.8</v>
      </c>
      <c r="DV2216" s="2">
        <v>2.99</v>
      </c>
      <c r="DW2216" s="2">
        <v>2.9969999999999999</v>
      </c>
      <c r="DX2216" s="2">
        <v>2.9649999999999999</v>
      </c>
      <c r="DY2216" s="2">
        <v>2.883</v>
      </c>
      <c r="DZ2216" s="2">
        <v>2.9180000000000001</v>
      </c>
      <c r="EA2216" s="2">
        <v>2.968</v>
      </c>
      <c r="EB2216" s="2">
        <v>3.0129999999999999</v>
      </c>
      <c r="EC2216" s="2">
        <v>3.0579999999999998</v>
      </c>
      <c r="ED2216" s="2">
        <v>3.0579999999999998</v>
      </c>
      <c r="EE2216" s="2">
        <v>3.0830000000000002</v>
      </c>
      <c r="EF2216" s="2">
        <v>3.2629999999999999</v>
      </c>
      <c r="EG2216" s="2">
        <v>3.4750000000000001</v>
      </c>
      <c r="EH2216" s="2">
        <v>3.593</v>
      </c>
      <c r="EI2216" s="2">
        <v>3.5030000000000001</v>
      </c>
      <c r="EJ2216" s="2">
        <v>3.4049999999999998</v>
      </c>
      <c r="EK2216" s="2">
        <v>3.286</v>
      </c>
      <c r="EL2216" s="2">
        <v>3.3010000000000002</v>
      </c>
      <c r="EM2216" s="2">
        <v>3.331</v>
      </c>
      <c r="EN2216" s="2">
        <v>3.3580000000000001</v>
      </c>
      <c r="EO2216" s="2">
        <v>3.39</v>
      </c>
      <c r="EP2216" s="2">
        <v>3.391</v>
      </c>
      <c r="EQ2216" s="2">
        <v>3.4060000000000001</v>
      </c>
      <c r="ER2216" s="2">
        <v>3.577</v>
      </c>
      <c r="ES2216" s="2">
        <v>3.73</v>
      </c>
      <c r="ET2216" s="2">
        <v>3.7850000000000001</v>
      </c>
      <c r="EU2216" s="2">
        <v>3.67</v>
      </c>
      <c r="EV2216" s="2">
        <v>3.5230000000000001</v>
      </c>
      <c r="EW2216" s="2">
        <v>3.3580000000000001</v>
      </c>
      <c r="EX2216" s="2">
        <v>3.3530000000000002</v>
      </c>
      <c r="EY2216" s="2">
        <v>3.391</v>
      </c>
      <c r="EZ2216" s="2">
        <v>3.4359999999999999</v>
      </c>
      <c r="FA2216" s="2">
        <v>3.4740000000000002</v>
      </c>
      <c r="FB2216" s="2">
        <v>3.468</v>
      </c>
      <c r="FC2216" s="2">
        <v>3.468</v>
      </c>
      <c r="FD2216" s="2">
        <v>3.6419999999999999</v>
      </c>
      <c r="FE2216" s="2">
        <v>3.79</v>
      </c>
      <c r="FF2216" s="2">
        <v>3.8849999999999998</v>
      </c>
      <c r="FG2216" s="2">
        <v>3.77</v>
      </c>
      <c r="FH2216" s="2">
        <v>3.6230000000000002</v>
      </c>
      <c r="FI2216" s="2">
        <v>3.4580000000000002</v>
      </c>
      <c r="FJ2216" s="2">
        <v>3.4529999999999998</v>
      </c>
      <c r="FK2216" s="2">
        <v>3.4910000000000001</v>
      </c>
      <c r="FL2216" s="2">
        <v>3.536</v>
      </c>
      <c r="FM2216" s="2">
        <v>3.5739999999999998</v>
      </c>
      <c r="FN2216" s="2">
        <v>3.5680000000000001</v>
      </c>
      <c r="FO2216" s="2">
        <v>3.5680000000000001</v>
      </c>
      <c r="FP2216" s="2">
        <v>3.742</v>
      </c>
      <c r="FQ2216" s="2">
        <v>3.89</v>
      </c>
      <c r="FR2216" s="2">
        <v>3.9874999999999998</v>
      </c>
      <c r="FS2216" s="2">
        <v>3.8725000000000001</v>
      </c>
      <c r="FT2216" s="2">
        <v>3.7254999999999998</v>
      </c>
      <c r="FU2216" s="2">
        <v>3.5605000000000002</v>
      </c>
      <c r="FV2216" s="2">
        <v>3.5554999999999999</v>
      </c>
      <c r="FW2216" s="2">
        <v>3.5935000000000001</v>
      </c>
      <c r="FX2216" s="2">
        <v>3.6385000000000001</v>
      </c>
      <c r="FY2216" s="2">
        <v>3.6764999999999999</v>
      </c>
      <c r="FZ2216" s="2">
        <v>3.6705000000000001</v>
      </c>
      <c r="GA2216" s="2">
        <v>3.6705000000000001</v>
      </c>
      <c r="GB2216" s="2">
        <v>3.8445</v>
      </c>
      <c r="GC2216" s="2">
        <v>3.9925000000000002</v>
      </c>
      <c r="GD2216" s="2">
        <v>4.0925000000000002</v>
      </c>
      <c r="GE2216" s="2">
        <v>3.9775</v>
      </c>
      <c r="GF2216" s="2">
        <v>3.8304999999999998</v>
      </c>
      <c r="GG2216" s="2">
        <v>3.6655000000000002</v>
      </c>
      <c r="GH2216" s="2">
        <v>3.6604999999999999</v>
      </c>
      <c r="GI2216" s="2">
        <v>3.6985000000000001</v>
      </c>
      <c r="GJ2216" s="2">
        <v>3.7435</v>
      </c>
      <c r="GK2216" s="2">
        <v>3.7814999999999999</v>
      </c>
      <c r="GL2216" s="2">
        <v>3.7755000000000001</v>
      </c>
      <c r="GM2216" s="2">
        <v>3.7755000000000001</v>
      </c>
      <c r="GN2216" s="2"/>
      <c r="GO2216" s="2"/>
      <c r="GP2216" s="2"/>
      <c r="GQ2216" s="2"/>
    </row>
    <row r="2217" spans="1:199" customFormat="1" hidden="1" x14ac:dyDescent="0.2">
      <c r="A2217">
        <f t="shared" si="529"/>
        <v>5</v>
      </c>
      <c r="B2217">
        <f t="shared" si="530"/>
        <v>10</v>
      </c>
      <c r="C2217" s="1">
        <v>37183</v>
      </c>
      <c r="D2217">
        <f t="shared" si="531"/>
        <v>10</v>
      </c>
      <c r="E2217">
        <f t="shared" si="532"/>
        <v>2001</v>
      </c>
      <c r="F2217" s="15"/>
      <c r="G2217" s="16">
        <f t="shared" si="522"/>
        <v>0.34750000000000014</v>
      </c>
      <c r="H2217" s="16">
        <f t="shared" si="523"/>
        <v>8.2250000000000156E-2</v>
      </c>
      <c r="I2217" s="16">
        <f t="shared" si="524"/>
        <v>0.4297500000000003</v>
      </c>
      <c r="J2217" s="7">
        <f>VLOOKUP(C2217,'Nymex hist.'!A:B,2,0)</f>
        <v>2.681</v>
      </c>
      <c r="K2217" s="7"/>
      <c r="L2217" s="7"/>
      <c r="M2217" s="9">
        <f t="shared" si="525"/>
        <v>3.2013333333333329</v>
      </c>
      <c r="N2217" s="9">
        <f t="shared" si="526"/>
        <v>3.5488333333333331</v>
      </c>
      <c r="O2217" s="9">
        <f t="shared" si="527"/>
        <v>3.6310833333333332</v>
      </c>
      <c r="P2217" s="9">
        <f t="shared" si="528"/>
        <v>3.7285833333333329</v>
      </c>
      <c r="Q2217" s="9"/>
      <c r="R2217" s="8">
        <v>37183</v>
      </c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3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  <c r="DS2217" s="2"/>
      <c r="DT2217" s="2">
        <v>2.681</v>
      </c>
      <c r="DU2217" s="2">
        <v>2.99</v>
      </c>
      <c r="DV2217" s="2">
        <v>3.1709999999999998</v>
      </c>
      <c r="DW2217" s="2">
        <v>3.173</v>
      </c>
      <c r="DX2217" s="2">
        <v>3.1259999999999999</v>
      </c>
      <c r="DY2217" s="2">
        <v>3.0310000000000001</v>
      </c>
      <c r="DZ2217" s="2">
        <v>3.0590000000000002</v>
      </c>
      <c r="EA2217" s="2">
        <v>3.109</v>
      </c>
      <c r="EB2217" s="2">
        <v>3.1509999999999998</v>
      </c>
      <c r="EC2217" s="2">
        <v>3.1909999999999998</v>
      </c>
      <c r="ED2217" s="2">
        <v>3.1909999999999998</v>
      </c>
      <c r="EE2217" s="2">
        <v>3.214</v>
      </c>
      <c r="EF2217" s="2">
        <v>3.3940000000000001</v>
      </c>
      <c r="EG2217" s="2">
        <v>3.6059999999999999</v>
      </c>
      <c r="EH2217" s="2">
        <v>3.7240000000000002</v>
      </c>
      <c r="EI2217" s="2">
        <v>3.6339999999999999</v>
      </c>
      <c r="EJ2217" s="2">
        <v>3.5289999999999999</v>
      </c>
      <c r="EK2217" s="2">
        <v>3.4039999999999999</v>
      </c>
      <c r="EL2217" s="2">
        <v>3.4140000000000001</v>
      </c>
      <c r="EM2217" s="2">
        <v>3.4390000000000001</v>
      </c>
      <c r="EN2217" s="2">
        <v>3.464</v>
      </c>
      <c r="EO2217" s="2">
        <v>3.496</v>
      </c>
      <c r="EP2217" s="2">
        <v>3.4940000000000002</v>
      </c>
      <c r="EQ2217" s="2">
        <v>3.5059999999999998</v>
      </c>
      <c r="ER2217" s="2">
        <v>3.6720000000000002</v>
      </c>
      <c r="ES2217" s="2">
        <v>3.81</v>
      </c>
      <c r="ET2217" s="2">
        <v>3.85</v>
      </c>
      <c r="EU2217" s="2">
        <v>3.7450000000000001</v>
      </c>
      <c r="EV2217" s="2">
        <v>3.609</v>
      </c>
      <c r="EW2217" s="2">
        <v>3.4550000000000001</v>
      </c>
      <c r="EX2217" s="2">
        <v>3.47</v>
      </c>
      <c r="EY2217" s="2">
        <v>3.508</v>
      </c>
      <c r="EZ2217" s="2">
        <v>3.5529999999999999</v>
      </c>
      <c r="FA2217" s="2">
        <v>3.5910000000000002</v>
      </c>
      <c r="FB2217" s="2">
        <v>3.585</v>
      </c>
      <c r="FC2217" s="2">
        <v>3.585</v>
      </c>
      <c r="FD2217" s="2">
        <v>3.7370000000000001</v>
      </c>
      <c r="FE2217" s="2">
        <v>3.8849999999999998</v>
      </c>
      <c r="FF2217" s="2">
        <v>3.9474999999999998</v>
      </c>
      <c r="FG2217" s="2">
        <v>3.8424999999999998</v>
      </c>
      <c r="FH2217" s="2">
        <v>3.7065000000000001</v>
      </c>
      <c r="FI2217" s="2">
        <v>3.5525000000000002</v>
      </c>
      <c r="FJ2217" s="2">
        <v>3.5674999999999999</v>
      </c>
      <c r="FK2217" s="2">
        <v>3.6055000000000001</v>
      </c>
      <c r="FL2217" s="2">
        <v>3.6505000000000001</v>
      </c>
      <c r="FM2217" s="2">
        <v>3.6884999999999999</v>
      </c>
      <c r="FN2217" s="2">
        <v>3.6825000000000001</v>
      </c>
      <c r="FO2217" s="2">
        <v>3.6825000000000001</v>
      </c>
      <c r="FP2217" s="2">
        <v>3.8344999999999998</v>
      </c>
      <c r="FQ2217" s="2">
        <v>3.9824999999999999</v>
      </c>
      <c r="FR2217" s="2">
        <v>4.0475000000000003</v>
      </c>
      <c r="FS2217" s="2">
        <v>3.9424999999999999</v>
      </c>
      <c r="FT2217" s="2">
        <v>3.8065000000000002</v>
      </c>
      <c r="FU2217" s="2">
        <v>3.6524999999999999</v>
      </c>
      <c r="FV2217" s="2">
        <v>3.6675</v>
      </c>
      <c r="FW2217" s="2">
        <v>3.7054999999999998</v>
      </c>
      <c r="FX2217" s="2">
        <v>3.7505000000000002</v>
      </c>
      <c r="FY2217" s="2">
        <v>3.7885</v>
      </c>
      <c r="FZ2217" s="2">
        <v>3.7825000000000002</v>
      </c>
      <c r="GA2217" s="2">
        <v>3.7825000000000002</v>
      </c>
      <c r="GB2217" s="2">
        <v>3.9344999999999999</v>
      </c>
      <c r="GC2217" s="2">
        <v>4.0824999999999996</v>
      </c>
      <c r="GD2217" s="2">
        <v>4.1500000000000004</v>
      </c>
      <c r="GE2217" s="2">
        <v>4.0449999999999999</v>
      </c>
      <c r="GF2217" s="2">
        <v>3.9089999999999998</v>
      </c>
      <c r="GG2217" s="2">
        <v>3.7549999999999999</v>
      </c>
      <c r="GH2217" s="2">
        <v>3.77</v>
      </c>
      <c r="GI2217" s="2">
        <v>3.8079999999999998</v>
      </c>
      <c r="GJ2217" s="2">
        <v>3.8530000000000002</v>
      </c>
      <c r="GK2217" s="2">
        <v>3.891</v>
      </c>
      <c r="GL2217" s="2">
        <v>3.8849999999999998</v>
      </c>
      <c r="GM2217" s="2">
        <v>3.8849999999999998</v>
      </c>
      <c r="GN2217" s="2"/>
      <c r="GO2217" s="2"/>
      <c r="GP2217" s="2"/>
      <c r="GQ2217" s="2"/>
    </row>
    <row r="2218" spans="1:199" customFormat="1" hidden="1" x14ac:dyDescent="0.2">
      <c r="A2218">
        <f t="shared" si="529"/>
        <v>1</v>
      </c>
      <c r="B2218">
        <f t="shared" si="530"/>
        <v>10</v>
      </c>
      <c r="C2218" s="1">
        <v>37186</v>
      </c>
      <c r="D2218">
        <f t="shared" si="531"/>
        <v>10</v>
      </c>
      <c r="E2218">
        <f t="shared" si="532"/>
        <v>2001</v>
      </c>
      <c r="F2218" s="15"/>
      <c r="G2218" s="16">
        <f t="shared" si="522"/>
        <v>0.32916666666666616</v>
      </c>
      <c r="H2218" s="16">
        <f t="shared" si="523"/>
        <v>7.6249999999999929E-2</v>
      </c>
      <c r="I2218" s="16">
        <f t="shared" si="524"/>
        <v>0.40541666666666609</v>
      </c>
      <c r="J2218" s="7">
        <f>VLOOKUP(C2218,'Nymex hist.'!A:B,2,0)</f>
        <v>2.8069999999999999</v>
      </c>
      <c r="K2218" s="7"/>
      <c r="L2218" s="7"/>
      <c r="M2218" s="9">
        <f t="shared" si="525"/>
        <v>3.2742500000000003</v>
      </c>
      <c r="N2218" s="9">
        <f t="shared" si="526"/>
        <v>3.6034166666666665</v>
      </c>
      <c r="O2218" s="9">
        <f t="shared" si="527"/>
        <v>3.6796666666666664</v>
      </c>
      <c r="P2218" s="9">
        <f t="shared" si="528"/>
        <v>3.7721666666666658</v>
      </c>
      <c r="Q2218" s="9"/>
      <c r="R2218" s="8">
        <v>37186</v>
      </c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3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  <c r="DS2218" s="2"/>
      <c r="DT2218" s="2">
        <v>2.8069999999999999</v>
      </c>
      <c r="DU2218" s="2">
        <v>3.0870000000000002</v>
      </c>
      <c r="DV2218" s="2">
        <v>3.2570000000000001</v>
      </c>
      <c r="DW2218" s="2">
        <v>3.2570000000000001</v>
      </c>
      <c r="DX2218" s="2">
        <v>3.2069999999999999</v>
      </c>
      <c r="DY2218" s="2">
        <v>3.105</v>
      </c>
      <c r="DZ2218" s="2">
        <v>3.13</v>
      </c>
      <c r="EA2218" s="2">
        <v>3.18</v>
      </c>
      <c r="EB2218" s="2">
        <v>3.22</v>
      </c>
      <c r="EC2218" s="2">
        <v>3.26</v>
      </c>
      <c r="ED2218" s="2">
        <v>3.26</v>
      </c>
      <c r="EE2218" s="2">
        <v>3.2850000000000001</v>
      </c>
      <c r="EF2218" s="2">
        <v>3.46</v>
      </c>
      <c r="EG2218" s="2">
        <v>3.67</v>
      </c>
      <c r="EH2218" s="2">
        <v>3.7879999999999998</v>
      </c>
      <c r="EI2218" s="2">
        <v>3.698</v>
      </c>
      <c r="EJ2218" s="2">
        <v>3.593</v>
      </c>
      <c r="EK2218" s="2">
        <v>3.468</v>
      </c>
      <c r="EL2218" s="2">
        <v>3.468</v>
      </c>
      <c r="EM2218" s="2">
        <v>3.49</v>
      </c>
      <c r="EN2218" s="2">
        <v>3.5150000000000001</v>
      </c>
      <c r="EO2218" s="2">
        <v>3.5470000000000002</v>
      </c>
      <c r="EP2218" s="2">
        <v>3.5449999999999999</v>
      </c>
      <c r="EQ2218" s="2">
        <v>3.5569999999999999</v>
      </c>
      <c r="ER2218" s="2">
        <v>3.72</v>
      </c>
      <c r="ES2218" s="2">
        <v>3.8519999999999999</v>
      </c>
      <c r="ET2218" s="2">
        <v>3.8820000000000001</v>
      </c>
      <c r="EU2218" s="2">
        <v>3.7949999999999999</v>
      </c>
      <c r="EV2218" s="2">
        <v>3.6560000000000001</v>
      </c>
      <c r="EW2218" s="2">
        <v>3.5019999999999998</v>
      </c>
      <c r="EX2218" s="2">
        <v>3.5169999999999999</v>
      </c>
      <c r="EY2218" s="2">
        <v>3.5550000000000002</v>
      </c>
      <c r="EZ2218" s="2">
        <v>3.6</v>
      </c>
      <c r="FA2218" s="2">
        <v>3.6379999999999999</v>
      </c>
      <c r="FB2218" s="2">
        <v>3.6320000000000001</v>
      </c>
      <c r="FC2218" s="2">
        <v>3.6320000000000001</v>
      </c>
      <c r="FD2218" s="2">
        <v>3.8149999999999999</v>
      </c>
      <c r="FE2218" s="2">
        <v>3.9319999999999999</v>
      </c>
      <c r="FF2218" s="2">
        <v>3.9744999999999999</v>
      </c>
      <c r="FG2218" s="2">
        <v>3.8875000000000002</v>
      </c>
      <c r="FH2218" s="2">
        <v>3.7484999999999999</v>
      </c>
      <c r="FI2218" s="2">
        <v>3.5945</v>
      </c>
      <c r="FJ2218" s="2">
        <v>3.6095000000000002</v>
      </c>
      <c r="FK2218" s="2">
        <v>3.6475</v>
      </c>
      <c r="FL2218" s="2">
        <v>3.6924999999999999</v>
      </c>
      <c r="FM2218" s="2">
        <v>3.7305000000000001</v>
      </c>
      <c r="FN2218" s="2">
        <v>3.7244999999999999</v>
      </c>
      <c r="FO2218" s="2">
        <v>3.7244999999999999</v>
      </c>
      <c r="FP2218" s="2">
        <v>3.9075000000000002</v>
      </c>
      <c r="FQ2218" s="2">
        <v>4.0244999999999997</v>
      </c>
      <c r="FR2218" s="2">
        <v>4.0694999999999997</v>
      </c>
      <c r="FS2218" s="2">
        <v>3.9824999999999999</v>
      </c>
      <c r="FT2218" s="2">
        <v>3.8435000000000001</v>
      </c>
      <c r="FU2218" s="2">
        <v>3.6894999999999998</v>
      </c>
      <c r="FV2218" s="2">
        <v>3.7044999999999999</v>
      </c>
      <c r="FW2218" s="2">
        <v>3.7425000000000002</v>
      </c>
      <c r="FX2218" s="2">
        <v>3.7875000000000001</v>
      </c>
      <c r="FY2218" s="2">
        <v>3.8254999999999999</v>
      </c>
      <c r="FZ2218" s="2">
        <v>3.8195000000000001</v>
      </c>
      <c r="GA2218" s="2">
        <v>3.8195000000000001</v>
      </c>
      <c r="GB2218" s="2">
        <v>4.0025000000000004</v>
      </c>
      <c r="GC2218" s="2">
        <v>4.1195000000000004</v>
      </c>
      <c r="GD2218" s="2">
        <v>4.1669999999999998</v>
      </c>
      <c r="GE2218" s="2">
        <v>4.08</v>
      </c>
      <c r="GF2218" s="2">
        <v>3.9409999999999998</v>
      </c>
      <c r="GG2218" s="2">
        <v>3.7869999999999999</v>
      </c>
      <c r="GH2218" s="2">
        <v>3.802</v>
      </c>
      <c r="GI2218" s="2">
        <v>3.84</v>
      </c>
      <c r="GJ2218" s="2">
        <v>3.8849999999999998</v>
      </c>
      <c r="GK2218" s="2">
        <v>3.923</v>
      </c>
      <c r="GL2218" s="2">
        <v>3.9169999999999998</v>
      </c>
      <c r="GM2218" s="2">
        <v>3.9169999999999998</v>
      </c>
      <c r="GN2218" s="2"/>
      <c r="GO2218" s="2"/>
      <c r="GP2218" s="2"/>
      <c r="GQ2218" s="2"/>
    </row>
    <row r="2219" spans="1:199" customFormat="1" hidden="1" x14ac:dyDescent="0.2">
      <c r="A2219">
        <f t="shared" si="529"/>
        <v>2</v>
      </c>
      <c r="B2219">
        <f t="shared" si="530"/>
        <v>10</v>
      </c>
      <c r="C2219" s="1">
        <v>37187</v>
      </c>
      <c r="D2219">
        <f t="shared" si="531"/>
        <v>10</v>
      </c>
      <c r="E2219">
        <f t="shared" si="532"/>
        <v>2001</v>
      </c>
      <c r="F2219" s="15"/>
      <c r="G2219" s="16">
        <f t="shared" si="522"/>
        <v>0.37399999999999967</v>
      </c>
      <c r="H2219" s="16">
        <f t="shared" si="523"/>
        <v>9.6333333333332938E-2</v>
      </c>
      <c r="I2219" s="16">
        <f t="shared" si="524"/>
        <v>0.4703333333333326</v>
      </c>
      <c r="J2219" s="7">
        <f>VLOOKUP(C2219,'Nymex hist.'!A:B,2,0)</f>
        <v>2.681</v>
      </c>
      <c r="K2219" s="7"/>
      <c r="L2219" s="7"/>
      <c r="M2219" s="9">
        <f t="shared" si="525"/>
        <v>3.1547500000000004</v>
      </c>
      <c r="N2219" s="9">
        <f t="shared" si="526"/>
        <v>3.5287500000000001</v>
      </c>
      <c r="O2219" s="9">
        <f t="shared" si="527"/>
        <v>3.625083333333333</v>
      </c>
      <c r="P2219" s="9">
        <f t="shared" si="528"/>
        <v>3.7250833333333335</v>
      </c>
      <c r="Q2219" s="9"/>
      <c r="R2219" s="8">
        <v>37187</v>
      </c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3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  <c r="DS2219" s="2"/>
      <c r="DT2219" s="2">
        <v>2.681</v>
      </c>
      <c r="DU2219" s="2">
        <v>2.9350000000000001</v>
      </c>
      <c r="DV2219" s="2">
        <v>3.11</v>
      </c>
      <c r="DW2219" s="2">
        <v>3.117</v>
      </c>
      <c r="DX2219" s="2">
        <v>3.0739999999999998</v>
      </c>
      <c r="DY2219" s="2">
        <v>2.9820000000000002</v>
      </c>
      <c r="DZ2219" s="2">
        <v>3.0129999999999999</v>
      </c>
      <c r="EA2219" s="2">
        <v>3.0630000000000002</v>
      </c>
      <c r="EB2219" s="2">
        <v>3.1030000000000002</v>
      </c>
      <c r="EC2219" s="2">
        <v>3.145</v>
      </c>
      <c r="ED2219" s="2">
        <v>3.145</v>
      </c>
      <c r="EE2219" s="2">
        <v>3.1749999999999998</v>
      </c>
      <c r="EF2219" s="2">
        <v>3.36</v>
      </c>
      <c r="EG2219" s="2">
        <v>3.57</v>
      </c>
      <c r="EH2219" s="2">
        <v>3.6949999999999998</v>
      </c>
      <c r="EI2219" s="2">
        <v>3.613</v>
      </c>
      <c r="EJ2219" s="2">
        <v>3.5179999999999998</v>
      </c>
      <c r="EK2219" s="2">
        <v>3.3929999999999998</v>
      </c>
      <c r="EL2219" s="2">
        <v>3.3929999999999998</v>
      </c>
      <c r="EM2219" s="2">
        <v>3.415</v>
      </c>
      <c r="EN2219" s="2">
        <v>3.44</v>
      </c>
      <c r="EO2219" s="2">
        <v>3.472</v>
      </c>
      <c r="EP2219" s="2">
        <v>3.472</v>
      </c>
      <c r="EQ2219" s="2">
        <v>3.4870000000000001</v>
      </c>
      <c r="ER2219" s="2">
        <v>3.65</v>
      </c>
      <c r="ES2219" s="2">
        <v>3.7970000000000002</v>
      </c>
      <c r="ET2219" s="2">
        <v>3.8370000000000002</v>
      </c>
      <c r="EU2219" s="2">
        <v>3.75</v>
      </c>
      <c r="EV2219" s="2">
        <v>3.6110000000000002</v>
      </c>
      <c r="EW2219" s="2">
        <v>3.4569999999999999</v>
      </c>
      <c r="EX2219" s="2">
        <v>3.4620000000000002</v>
      </c>
      <c r="EY2219" s="2">
        <v>3.5</v>
      </c>
      <c r="EZ2219" s="2">
        <v>3.5449999999999999</v>
      </c>
      <c r="FA2219" s="2">
        <v>3.5830000000000002</v>
      </c>
      <c r="FB2219" s="2">
        <v>3.577</v>
      </c>
      <c r="FC2219" s="2">
        <v>3.577</v>
      </c>
      <c r="FD2219" s="2">
        <v>3.7250000000000001</v>
      </c>
      <c r="FE2219" s="2">
        <v>3.8769999999999998</v>
      </c>
      <c r="FF2219" s="2">
        <v>3.9369999999999998</v>
      </c>
      <c r="FG2219" s="2">
        <v>3.85</v>
      </c>
      <c r="FH2219" s="2">
        <v>3.7109999999999999</v>
      </c>
      <c r="FI2219" s="2">
        <v>3.5569999999999999</v>
      </c>
      <c r="FJ2219" s="2">
        <v>3.5619999999999998</v>
      </c>
      <c r="FK2219" s="2">
        <v>3.6</v>
      </c>
      <c r="FL2219" s="2">
        <v>3.645</v>
      </c>
      <c r="FM2219" s="2">
        <v>3.6829999999999998</v>
      </c>
      <c r="FN2219" s="2">
        <v>3.677</v>
      </c>
      <c r="FO2219" s="2">
        <v>3.677</v>
      </c>
      <c r="FP2219" s="2">
        <v>3.8250000000000002</v>
      </c>
      <c r="FQ2219" s="2">
        <v>3.9769999999999999</v>
      </c>
      <c r="FR2219" s="2">
        <v>4.0395000000000003</v>
      </c>
      <c r="FS2219" s="2">
        <v>3.9525000000000001</v>
      </c>
      <c r="FT2219" s="2">
        <v>3.8134999999999999</v>
      </c>
      <c r="FU2219" s="2">
        <v>3.6595</v>
      </c>
      <c r="FV2219" s="2">
        <v>3.6644999999999999</v>
      </c>
      <c r="FW2219" s="2">
        <v>3.7025000000000001</v>
      </c>
      <c r="FX2219" s="2">
        <v>3.7475000000000001</v>
      </c>
      <c r="FY2219" s="2">
        <v>3.7854999999999999</v>
      </c>
      <c r="FZ2219" s="2">
        <v>3.7795000000000001</v>
      </c>
      <c r="GA2219" s="2">
        <v>3.7795000000000001</v>
      </c>
      <c r="GB2219" s="2">
        <v>3.9275000000000002</v>
      </c>
      <c r="GC2219" s="2">
        <v>4.0795000000000003</v>
      </c>
      <c r="GD2219" s="2">
        <v>4.1444999999999999</v>
      </c>
      <c r="GE2219" s="2">
        <v>4.0575000000000001</v>
      </c>
      <c r="GF2219" s="2">
        <v>3.9184999999999999</v>
      </c>
      <c r="GG2219" s="2">
        <v>3.7645</v>
      </c>
      <c r="GH2219" s="2">
        <v>3.7694999999999999</v>
      </c>
      <c r="GI2219" s="2">
        <v>3.8075000000000001</v>
      </c>
      <c r="GJ2219" s="2">
        <v>3.8525</v>
      </c>
      <c r="GK2219" s="2">
        <v>3.8904999999999998</v>
      </c>
      <c r="GL2219" s="2">
        <v>3.8845000000000001</v>
      </c>
      <c r="GM2219" s="2">
        <v>3.8845000000000001</v>
      </c>
      <c r="GN2219" s="2"/>
      <c r="GO2219" s="2"/>
      <c r="GP2219" s="2"/>
      <c r="GQ2219" s="2"/>
    </row>
    <row r="2220" spans="1:199" customFormat="1" hidden="1" x14ac:dyDescent="0.2">
      <c r="A2220">
        <f t="shared" si="529"/>
        <v>3</v>
      </c>
      <c r="B2220">
        <f t="shared" si="530"/>
        <v>10</v>
      </c>
      <c r="C2220" s="1">
        <v>37188</v>
      </c>
      <c r="D2220">
        <f t="shared" si="531"/>
        <v>10</v>
      </c>
      <c r="E2220">
        <f t="shared" si="532"/>
        <v>2001</v>
      </c>
      <c r="F2220" s="15"/>
      <c r="G2220" s="16">
        <f t="shared" si="522"/>
        <v>0.33966666666666567</v>
      </c>
      <c r="H2220" s="16">
        <f t="shared" si="523"/>
        <v>9.4999999999999751E-2</v>
      </c>
      <c r="I2220" s="16">
        <f t="shared" si="524"/>
        <v>0.43466666666666542</v>
      </c>
      <c r="J2220" s="7">
        <f>VLOOKUP(C2220,'Nymex hist.'!A:B,2,0)</f>
        <v>2.9809999999999999</v>
      </c>
      <c r="K2220" s="7"/>
      <c r="L2220" s="7"/>
      <c r="M2220" s="9">
        <f t="shared" si="525"/>
        <v>3.3214166666666678</v>
      </c>
      <c r="N2220" s="9">
        <f t="shared" si="526"/>
        <v>3.6610833333333335</v>
      </c>
      <c r="O2220" s="9">
        <f t="shared" si="527"/>
        <v>3.7560833333333332</v>
      </c>
      <c r="P2220" s="9">
        <f t="shared" si="528"/>
        <v>3.8510833333333334</v>
      </c>
      <c r="Q2220" s="9"/>
      <c r="R2220" s="8">
        <v>37188</v>
      </c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3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  <c r="DS2220" s="2"/>
      <c r="DT2220" s="2">
        <v>2.9809999999999999</v>
      </c>
      <c r="DU2220" s="2">
        <v>3.1709999999999998</v>
      </c>
      <c r="DV2220" s="2">
        <v>3.3260000000000001</v>
      </c>
      <c r="DW2220" s="2">
        <v>3.3210000000000002</v>
      </c>
      <c r="DX2220" s="2">
        <v>3.2610000000000001</v>
      </c>
      <c r="DY2220" s="2">
        <v>3.1459999999999999</v>
      </c>
      <c r="DZ2220" s="2">
        <v>3.1760000000000002</v>
      </c>
      <c r="EA2220" s="2">
        <v>3.2210000000000001</v>
      </c>
      <c r="EB2220" s="2">
        <v>3.2610000000000001</v>
      </c>
      <c r="EC2220" s="2">
        <v>3.3010000000000002</v>
      </c>
      <c r="ED2220" s="2">
        <v>3.3010000000000002</v>
      </c>
      <c r="EE2220" s="2">
        <v>3.331</v>
      </c>
      <c r="EF2220" s="2">
        <v>3.5059999999999998</v>
      </c>
      <c r="EG2220" s="2">
        <v>3.706</v>
      </c>
      <c r="EH2220" s="2">
        <v>3.831</v>
      </c>
      <c r="EI2220" s="2">
        <v>3.7469999999999999</v>
      </c>
      <c r="EJ2220" s="2">
        <v>3.6520000000000001</v>
      </c>
      <c r="EK2220" s="2">
        <v>3.5270000000000001</v>
      </c>
      <c r="EL2220" s="2">
        <v>3.5259999999999998</v>
      </c>
      <c r="EM2220" s="2">
        <v>3.5459999999999998</v>
      </c>
      <c r="EN2220" s="2">
        <v>3.5710000000000002</v>
      </c>
      <c r="EO2220" s="2">
        <v>3.6030000000000002</v>
      </c>
      <c r="EP2220" s="2">
        <v>3.6030000000000002</v>
      </c>
      <c r="EQ2220" s="2">
        <v>3.6179999999999999</v>
      </c>
      <c r="ER2220" s="2">
        <v>3.7810000000000001</v>
      </c>
      <c r="ES2220" s="2">
        <v>3.9279999999999999</v>
      </c>
      <c r="ET2220" s="2">
        <v>3.968</v>
      </c>
      <c r="EU2220" s="2">
        <v>3.8809999999999998</v>
      </c>
      <c r="EV2220" s="2">
        <v>3.742</v>
      </c>
      <c r="EW2220" s="2">
        <v>3.5880000000000001</v>
      </c>
      <c r="EX2220" s="2">
        <v>3.593</v>
      </c>
      <c r="EY2220" s="2">
        <v>3.6309999999999998</v>
      </c>
      <c r="EZ2220" s="2">
        <v>3.6760000000000002</v>
      </c>
      <c r="FA2220" s="2">
        <v>3.714</v>
      </c>
      <c r="FB2220" s="2">
        <v>3.7080000000000002</v>
      </c>
      <c r="FC2220" s="2">
        <v>3.7080000000000002</v>
      </c>
      <c r="FD2220" s="2">
        <v>3.8559999999999999</v>
      </c>
      <c r="FE2220" s="2">
        <v>4.008</v>
      </c>
      <c r="FF2220" s="2">
        <v>4.0629999999999997</v>
      </c>
      <c r="FG2220" s="2">
        <v>3.976</v>
      </c>
      <c r="FH2220" s="2">
        <v>3.8370000000000002</v>
      </c>
      <c r="FI2220" s="2">
        <v>3.6829999999999998</v>
      </c>
      <c r="FJ2220" s="2">
        <v>3.6880000000000002</v>
      </c>
      <c r="FK2220" s="2">
        <v>3.726</v>
      </c>
      <c r="FL2220" s="2">
        <v>3.7709999999999999</v>
      </c>
      <c r="FM2220" s="2">
        <v>3.8090000000000002</v>
      </c>
      <c r="FN2220" s="2">
        <v>3.8029999999999999</v>
      </c>
      <c r="FO2220" s="2">
        <v>3.8029999999999999</v>
      </c>
      <c r="FP2220" s="2">
        <v>3.9510000000000001</v>
      </c>
      <c r="FQ2220" s="2">
        <v>4.1029999999999998</v>
      </c>
      <c r="FR2220" s="2">
        <v>4.1604999999999999</v>
      </c>
      <c r="FS2220" s="2">
        <v>4.0735000000000001</v>
      </c>
      <c r="FT2220" s="2">
        <v>3.9344999999999999</v>
      </c>
      <c r="FU2220" s="2">
        <v>3.7805</v>
      </c>
      <c r="FV2220" s="2">
        <v>3.7854999999999999</v>
      </c>
      <c r="FW2220" s="2">
        <v>3.8235000000000001</v>
      </c>
      <c r="FX2220" s="2">
        <v>3.8685</v>
      </c>
      <c r="FY2220" s="2">
        <v>3.9064999999999999</v>
      </c>
      <c r="FZ2220" s="2">
        <v>3.9005000000000001</v>
      </c>
      <c r="GA2220" s="2">
        <v>3.9005000000000001</v>
      </c>
      <c r="GB2220" s="2">
        <v>4.0484999999999998</v>
      </c>
      <c r="GC2220" s="2">
        <v>4.2004999999999999</v>
      </c>
      <c r="GD2220" s="2">
        <v>4.2605000000000004</v>
      </c>
      <c r="GE2220" s="2">
        <v>4.1734999999999998</v>
      </c>
      <c r="GF2220" s="2">
        <v>4.0345000000000004</v>
      </c>
      <c r="GG2220" s="2">
        <v>3.8805000000000001</v>
      </c>
      <c r="GH2220" s="2">
        <v>3.8855</v>
      </c>
      <c r="GI2220" s="2">
        <v>3.9235000000000002</v>
      </c>
      <c r="GJ2220" s="2">
        <v>3.9685000000000001</v>
      </c>
      <c r="GK2220" s="2">
        <v>4.0065</v>
      </c>
      <c r="GL2220" s="2">
        <v>4.0004999999999997</v>
      </c>
      <c r="GM2220" s="2">
        <v>4.0004999999999997</v>
      </c>
      <c r="GN2220" s="2"/>
      <c r="GO2220" s="2"/>
      <c r="GP2220" s="2"/>
      <c r="GQ2220" s="2"/>
    </row>
    <row r="2221" spans="1:199" customFormat="1" hidden="1" x14ac:dyDescent="0.2">
      <c r="A2221">
        <f t="shared" si="529"/>
        <v>4</v>
      </c>
      <c r="B2221">
        <f t="shared" si="530"/>
        <v>10</v>
      </c>
      <c r="C2221" s="1">
        <v>37189</v>
      </c>
      <c r="D2221">
        <f t="shared" si="531"/>
        <v>10</v>
      </c>
      <c r="E2221">
        <f t="shared" si="532"/>
        <v>2001</v>
      </c>
      <c r="F2221" s="15"/>
      <c r="G2221" s="16">
        <f t="shared" si="522"/>
        <v>0.31891666666666652</v>
      </c>
      <c r="H2221" s="16">
        <f t="shared" si="523"/>
        <v>0.11975000000000113</v>
      </c>
      <c r="I2221" s="16">
        <f t="shared" si="524"/>
        <v>0.43866666666666765</v>
      </c>
      <c r="J2221" s="7">
        <f>VLOOKUP(C2221,'Nymex hist.'!A:B,2,0)</f>
        <v>2.9380000000000002</v>
      </c>
      <c r="K2221" s="7"/>
      <c r="L2221" s="7"/>
      <c r="M2221" s="9">
        <f t="shared" si="525"/>
        <v>3.2556666666666665</v>
      </c>
      <c r="N2221" s="9">
        <f t="shared" si="526"/>
        <v>3.574583333333333</v>
      </c>
      <c r="O2221" s="9">
        <f t="shared" si="527"/>
        <v>3.6943333333333341</v>
      </c>
      <c r="P2221" s="9">
        <f t="shared" si="528"/>
        <v>3.7943333333333329</v>
      </c>
      <c r="Q2221" s="9"/>
      <c r="R2221" s="8">
        <v>37189</v>
      </c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3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  <c r="DS2221" s="2"/>
      <c r="DT2221" s="2">
        <v>2.9380000000000002</v>
      </c>
      <c r="DU2221" s="2">
        <v>3.1030000000000002</v>
      </c>
      <c r="DV2221" s="2">
        <v>3.25</v>
      </c>
      <c r="DW2221" s="2">
        <v>3.2480000000000002</v>
      </c>
      <c r="DX2221" s="2">
        <v>3.1949999999999998</v>
      </c>
      <c r="DY2221" s="2">
        <v>3.0950000000000002</v>
      </c>
      <c r="DZ2221" s="2">
        <v>3.125</v>
      </c>
      <c r="EA2221" s="2">
        <v>3.165</v>
      </c>
      <c r="EB2221" s="2">
        <v>3.2</v>
      </c>
      <c r="EC2221" s="2">
        <v>3.2349999999999999</v>
      </c>
      <c r="ED2221" s="2">
        <v>3.2349999999999999</v>
      </c>
      <c r="EE2221" s="2">
        <v>3.2650000000000001</v>
      </c>
      <c r="EF2221" s="2">
        <v>3.4329999999999998</v>
      </c>
      <c r="EG2221" s="2">
        <v>3.6219999999999999</v>
      </c>
      <c r="EH2221" s="2">
        <v>3.7469999999999999</v>
      </c>
      <c r="EI2221" s="2">
        <v>3.6549999999999998</v>
      </c>
      <c r="EJ2221" s="2">
        <v>3.56</v>
      </c>
      <c r="EK2221" s="2">
        <v>3.4350000000000001</v>
      </c>
      <c r="EL2221" s="2">
        <v>3.4350000000000001</v>
      </c>
      <c r="EM2221" s="2">
        <v>3.4550000000000001</v>
      </c>
      <c r="EN2221" s="2">
        <v>3.48</v>
      </c>
      <c r="EO2221" s="2">
        <v>3.512</v>
      </c>
      <c r="EP2221" s="2">
        <v>3.5169999999999999</v>
      </c>
      <c r="EQ2221" s="2">
        <v>3.5369999999999999</v>
      </c>
      <c r="ER2221" s="2">
        <v>3.7050000000000001</v>
      </c>
      <c r="ES2221" s="2">
        <v>3.8570000000000002</v>
      </c>
      <c r="ET2221" s="2">
        <v>3.907</v>
      </c>
      <c r="EU2221" s="2">
        <v>3.819</v>
      </c>
      <c r="EV2221" s="2">
        <v>3.68</v>
      </c>
      <c r="EW2221" s="2">
        <v>3.5259999999999998</v>
      </c>
      <c r="EX2221" s="2">
        <v>3.5310000000000001</v>
      </c>
      <c r="EY2221" s="2">
        <v>3.569</v>
      </c>
      <c r="EZ2221" s="2">
        <v>3.6139999999999999</v>
      </c>
      <c r="FA2221" s="2">
        <v>3.6520000000000001</v>
      </c>
      <c r="FB2221" s="2">
        <v>3.6459999999999999</v>
      </c>
      <c r="FC2221" s="2">
        <v>3.6459999999999999</v>
      </c>
      <c r="FD2221" s="2">
        <v>3.7949999999999999</v>
      </c>
      <c r="FE2221" s="2">
        <v>3.9470000000000001</v>
      </c>
      <c r="FF2221" s="2">
        <v>4.0069999999999997</v>
      </c>
      <c r="FG2221" s="2">
        <v>3.919</v>
      </c>
      <c r="FH2221" s="2">
        <v>3.78</v>
      </c>
      <c r="FI2221" s="2">
        <v>3.6259999999999999</v>
      </c>
      <c r="FJ2221" s="2">
        <v>3.6309999999999998</v>
      </c>
      <c r="FK2221" s="2">
        <v>3.669</v>
      </c>
      <c r="FL2221" s="2">
        <v>3.714</v>
      </c>
      <c r="FM2221" s="2">
        <v>3.7519999999999998</v>
      </c>
      <c r="FN2221" s="2">
        <v>3.746</v>
      </c>
      <c r="FO2221" s="2">
        <v>3.746</v>
      </c>
      <c r="FP2221" s="2">
        <v>3.895</v>
      </c>
      <c r="FQ2221" s="2">
        <v>4.0469999999999997</v>
      </c>
      <c r="FR2221" s="2">
        <v>4.1094999999999997</v>
      </c>
      <c r="FS2221" s="2">
        <v>4.0214999999999996</v>
      </c>
      <c r="FT2221" s="2">
        <v>3.8824999999999998</v>
      </c>
      <c r="FU2221" s="2">
        <v>3.7284999999999999</v>
      </c>
      <c r="FV2221" s="2">
        <v>3.7334999999999998</v>
      </c>
      <c r="FW2221" s="2">
        <v>3.7715000000000001</v>
      </c>
      <c r="FX2221" s="2">
        <v>3.8165</v>
      </c>
      <c r="FY2221" s="2">
        <v>3.8544999999999998</v>
      </c>
      <c r="FZ2221" s="2">
        <v>3.8485</v>
      </c>
      <c r="GA2221" s="2">
        <v>3.8485</v>
      </c>
      <c r="GB2221" s="2">
        <v>3.9975000000000001</v>
      </c>
      <c r="GC2221" s="2">
        <v>4.1494999999999997</v>
      </c>
      <c r="GD2221" s="2">
        <v>4.2145000000000001</v>
      </c>
      <c r="GE2221" s="2">
        <v>4.1265000000000001</v>
      </c>
      <c r="GF2221" s="2">
        <v>3.9874999999999998</v>
      </c>
      <c r="GG2221" s="2">
        <v>3.8334999999999999</v>
      </c>
      <c r="GH2221" s="2">
        <v>3.8384999999999998</v>
      </c>
      <c r="GI2221" s="2">
        <v>3.8765000000000001</v>
      </c>
      <c r="GJ2221" s="2">
        <v>3.9215</v>
      </c>
      <c r="GK2221" s="2">
        <v>3.9594999999999998</v>
      </c>
      <c r="GL2221" s="2">
        <v>3.9535</v>
      </c>
      <c r="GM2221" s="2">
        <v>3.9535</v>
      </c>
      <c r="GN2221" s="2"/>
      <c r="GO2221" s="2"/>
      <c r="GP2221" s="2"/>
      <c r="GQ2221" s="2"/>
    </row>
    <row r="2222" spans="1:199" customFormat="1" hidden="1" x14ac:dyDescent="0.2">
      <c r="A2222">
        <f t="shared" si="529"/>
        <v>5</v>
      </c>
      <c r="B2222">
        <f t="shared" si="530"/>
        <v>10</v>
      </c>
      <c r="C2222" s="1">
        <v>37190</v>
      </c>
      <c r="D2222">
        <f t="shared" si="531"/>
        <v>10</v>
      </c>
      <c r="E2222">
        <f t="shared" si="532"/>
        <v>2001</v>
      </c>
      <c r="F2222" s="15"/>
      <c r="G2222" s="16">
        <f t="shared" si="522"/>
        <v>0.28525</v>
      </c>
      <c r="H2222" s="16">
        <f t="shared" si="523"/>
        <v>0.11975000000000025</v>
      </c>
      <c r="I2222" s="16">
        <f t="shared" si="524"/>
        <v>0.40500000000000025</v>
      </c>
      <c r="J2222" s="7">
        <f>VLOOKUP(C2222,'Nymex hist.'!A:B,2,0)</f>
        <v>3.0409999999999999</v>
      </c>
      <c r="K2222" s="7"/>
      <c r="L2222" s="7"/>
      <c r="M2222" s="9">
        <f t="shared" si="525"/>
        <v>3.2993333333333328</v>
      </c>
      <c r="N2222" s="9">
        <f t="shared" si="526"/>
        <v>3.5845833333333328</v>
      </c>
      <c r="O2222" s="9">
        <f t="shared" si="527"/>
        <v>3.704333333333333</v>
      </c>
      <c r="P2222" s="9">
        <f t="shared" si="528"/>
        <v>3.8018333333333327</v>
      </c>
      <c r="Q2222" s="9"/>
      <c r="R2222" s="8">
        <v>37190</v>
      </c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3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  <c r="DS2222" s="2"/>
      <c r="DT2222" s="2">
        <v>3.0409999999999999</v>
      </c>
      <c r="DU2222" s="2">
        <v>3.1829999999999998</v>
      </c>
      <c r="DV2222" s="2">
        <v>3.3130000000000002</v>
      </c>
      <c r="DW2222" s="2">
        <v>3.3029999999999999</v>
      </c>
      <c r="DX2222" s="2">
        <v>3.2429999999999999</v>
      </c>
      <c r="DY2222" s="2">
        <v>3.1360000000000001</v>
      </c>
      <c r="DZ2222" s="2">
        <v>3.1659999999999999</v>
      </c>
      <c r="EA2222" s="2">
        <v>3.206</v>
      </c>
      <c r="EB2222" s="2">
        <v>3.246</v>
      </c>
      <c r="EC2222" s="2">
        <v>3.2810000000000001</v>
      </c>
      <c r="ED2222" s="2">
        <v>3.2810000000000001</v>
      </c>
      <c r="EE2222" s="2">
        <v>3.3050000000000002</v>
      </c>
      <c r="EF2222" s="2">
        <v>3.4649999999999999</v>
      </c>
      <c r="EG2222" s="2">
        <v>3.6469999999999998</v>
      </c>
      <c r="EH2222" s="2">
        <v>3.7570000000000001</v>
      </c>
      <c r="EI2222" s="2">
        <v>3.665</v>
      </c>
      <c r="EJ2222" s="2">
        <v>3.57</v>
      </c>
      <c r="EK2222" s="2">
        <v>3.4449999999999998</v>
      </c>
      <c r="EL2222" s="2">
        <v>3.4449999999999998</v>
      </c>
      <c r="EM2222" s="2">
        <v>3.4649999999999999</v>
      </c>
      <c r="EN2222" s="2">
        <v>3.49</v>
      </c>
      <c r="EO2222" s="2">
        <v>3.5219999999999998</v>
      </c>
      <c r="EP2222" s="2">
        <v>3.5270000000000001</v>
      </c>
      <c r="EQ2222" s="2">
        <v>3.5470000000000002</v>
      </c>
      <c r="ER2222" s="2">
        <v>3.7149999999999999</v>
      </c>
      <c r="ES2222" s="2">
        <v>3.867</v>
      </c>
      <c r="ET2222" s="2">
        <v>3.9169999999999998</v>
      </c>
      <c r="EU2222" s="2">
        <v>3.8290000000000002</v>
      </c>
      <c r="EV2222" s="2">
        <v>3.69</v>
      </c>
      <c r="EW2222" s="2">
        <v>3.536</v>
      </c>
      <c r="EX2222" s="2">
        <v>3.5409999999999999</v>
      </c>
      <c r="EY2222" s="2">
        <v>3.5790000000000002</v>
      </c>
      <c r="EZ2222" s="2">
        <v>3.6240000000000001</v>
      </c>
      <c r="FA2222" s="2">
        <v>3.6619999999999999</v>
      </c>
      <c r="FB2222" s="2">
        <v>3.6560000000000001</v>
      </c>
      <c r="FC2222" s="2">
        <v>3.6560000000000001</v>
      </c>
      <c r="FD2222" s="2">
        <v>3.8050000000000002</v>
      </c>
      <c r="FE2222" s="2">
        <v>3.9569999999999999</v>
      </c>
      <c r="FF2222" s="2">
        <v>4.0145</v>
      </c>
      <c r="FG2222" s="2">
        <v>3.9264999999999999</v>
      </c>
      <c r="FH2222" s="2">
        <v>3.7875000000000001</v>
      </c>
      <c r="FI2222" s="2">
        <v>3.6335000000000002</v>
      </c>
      <c r="FJ2222" s="2">
        <v>3.6385000000000001</v>
      </c>
      <c r="FK2222" s="2">
        <v>3.6764999999999999</v>
      </c>
      <c r="FL2222" s="2">
        <v>3.7214999999999998</v>
      </c>
      <c r="FM2222" s="2">
        <v>3.7595000000000001</v>
      </c>
      <c r="FN2222" s="2">
        <v>3.7534999999999998</v>
      </c>
      <c r="FO2222" s="2">
        <v>3.7534999999999998</v>
      </c>
      <c r="FP2222" s="2">
        <v>3.9024999999999999</v>
      </c>
      <c r="FQ2222" s="2">
        <v>4.0545</v>
      </c>
      <c r="FR2222" s="2">
        <v>4.1144999999999996</v>
      </c>
      <c r="FS2222" s="2">
        <v>4.0265000000000004</v>
      </c>
      <c r="FT2222" s="2">
        <v>3.8875000000000002</v>
      </c>
      <c r="FU2222" s="2">
        <v>3.7334999999999998</v>
      </c>
      <c r="FV2222" s="2">
        <v>3.7385000000000002</v>
      </c>
      <c r="FW2222" s="2">
        <v>3.7765</v>
      </c>
      <c r="FX2222" s="2">
        <v>3.8214999999999999</v>
      </c>
      <c r="FY2222" s="2">
        <v>3.8595000000000002</v>
      </c>
      <c r="FZ2222" s="2">
        <v>3.8534999999999999</v>
      </c>
      <c r="GA2222" s="2">
        <v>3.8534999999999999</v>
      </c>
      <c r="GB2222" s="2">
        <v>4.0025000000000004</v>
      </c>
      <c r="GC2222" s="2">
        <v>4.1544999999999996</v>
      </c>
      <c r="GD2222" s="2">
        <v>4.2169999999999996</v>
      </c>
      <c r="GE2222" s="2">
        <v>4.1289999999999996</v>
      </c>
      <c r="GF2222" s="2">
        <v>3.99</v>
      </c>
      <c r="GG2222" s="2">
        <v>3.8359999999999999</v>
      </c>
      <c r="GH2222" s="2">
        <v>3.8410000000000002</v>
      </c>
      <c r="GI2222" s="2">
        <v>3.879</v>
      </c>
      <c r="GJ2222" s="2">
        <v>3.9239999999999999</v>
      </c>
      <c r="GK2222" s="2">
        <v>3.9620000000000002</v>
      </c>
      <c r="GL2222" s="2">
        <v>3.956</v>
      </c>
      <c r="GM2222" s="2">
        <v>3.956</v>
      </c>
      <c r="GN2222" s="2"/>
      <c r="GO2222" s="2"/>
      <c r="GP2222" s="2"/>
      <c r="GQ2222" s="2"/>
    </row>
    <row r="2223" spans="1:199" customFormat="1" hidden="1" x14ac:dyDescent="0.2">
      <c r="A2223">
        <f t="shared" si="529"/>
        <v>1</v>
      </c>
      <c r="B2223">
        <f t="shared" si="530"/>
        <v>10</v>
      </c>
      <c r="C2223" s="1">
        <v>37193</v>
      </c>
      <c r="D2223">
        <f t="shared" si="531"/>
        <v>10</v>
      </c>
      <c r="E2223">
        <f t="shared" si="532"/>
        <v>2001</v>
      </c>
      <c r="F2223" s="15"/>
      <c r="G2223" s="16">
        <f t="shared" si="522"/>
        <v>0.26516666666666477</v>
      </c>
      <c r="H2223" s="16">
        <f t="shared" si="523"/>
        <v>0.11575000000000024</v>
      </c>
      <c r="I2223" s="16">
        <f t="shared" si="524"/>
        <v>0.38091666666666502</v>
      </c>
      <c r="J2223" s="7">
        <f>VLOOKUP(C2223,'Nymex hist.'!A:B,2,0)</f>
        <v>3.202</v>
      </c>
      <c r="K2223" s="7"/>
      <c r="L2223" s="7"/>
      <c r="M2223" s="9">
        <f t="shared" si="525"/>
        <v>3.4394166666666677</v>
      </c>
      <c r="N2223" s="9">
        <f t="shared" si="526"/>
        <v>3.7045833333333325</v>
      </c>
      <c r="O2223" s="9">
        <f t="shared" si="527"/>
        <v>3.8203333333333327</v>
      </c>
      <c r="P2223" s="9">
        <f t="shared" si="528"/>
        <v>3.9153333333333329</v>
      </c>
      <c r="Q2223" s="9"/>
      <c r="R2223" s="8">
        <v>37193</v>
      </c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3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  <c r="DS2223" s="2"/>
      <c r="DT2223" s="2">
        <v>3.202</v>
      </c>
      <c r="DU2223" s="2">
        <v>3.339</v>
      </c>
      <c r="DV2223" s="2">
        <v>3.464</v>
      </c>
      <c r="DW2223" s="2">
        <v>3.452</v>
      </c>
      <c r="DX2223" s="2">
        <v>3.3889999999999998</v>
      </c>
      <c r="DY2223" s="2">
        <v>3.2789999999999999</v>
      </c>
      <c r="DZ2223" s="2">
        <v>3.3090000000000002</v>
      </c>
      <c r="EA2223" s="2">
        <v>3.3439999999999999</v>
      </c>
      <c r="EB2223" s="2">
        <v>3.379</v>
      </c>
      <c r="EC2223" s="2">
        <v>3.4140000000000001</v>
      </c>
      <c r="ED2223" s="2">
        <v>3.4140000000000001</v>
      </c>
      <c r="EE2223" s="2">
        <v>3.4390000000000001</v>
      </c>
      <c r="EF2223" s="2">
        <v>3.6040000000000001</v>
      </c>
      <c r="EG2223" s="2">
        <v>3.786</v>
      </c>
      <c r="EH2223" s="2">
        <v>3.8959999999999999</v>
      </c>
      <c r="EI2223" s="2">
        <v>3.8010000000000002</v>
      </c>
      <c r="EJ2223" s="2">
        <v>3.6909999999999998</v>
      </c>
      <c r="EK2223" s="2">
        <v>3.5609999999999999</v>
      </c>
      <c r="EL2223" s="2">
        <v>3.5609999999999999</v>
      </c>
      <c r="EM2223" s="2">
        <v>3.581</v>
      </c>
      <c r="EN2223" s="2">
        <v>3.6059999999999999</v>
      </c>
      <c r="EO2223" s="2">
        <v>3.6379999999999999</v>
      </c>
      <c r="EP2223" s="2">
        <v>3.6429999999999998</v>
      </c>
      <c r="EQ2223" s="2">
        <v>3.6629999999999998</v>
      </c>
      <c r="ER2223" s="2">
        <v>3.831</v>
      </c>
      <c r="ES2223" s="2">
        <v>3.9830000000000001</v>
      </c>
      <c r="ET2223" s="2">
        <v>4.0330000000000004</v>
      </c>
      <c r="EU2223" s="2">
        <v>3.9449999999999998</v>
      </c>
      <c r="EV2223" s="2">
        <v>3.806</v>
      </c>
      <c r="EW2223" s="2">
        <v>3.6520000000000001</v>
      </c>
      <c r="EX2223" s="2">
        <v>3.657</v>
      </c>
      <c r="EY2223" s="2">
        <v>3.6949999999999998</v>
      </c>
      <c r="EZ2223" s="2">
        <v>3.74</v>
      </c>
      <c r="FA2223" s="2">
        <v>3.778</v>
      </c>
      <c r="FB2223" s="2">
        <v>3.7719999999999998</v>
      </c>
      <c r="FC2223" s="2">
        <v>3.7719999999999998</v>
      </c>
      <c r="FD2223" s="2">
        <v>3.9209999999999998</v>
      </c>
      <c r="FE2223" s="2">
        <v>4.0730000000000004</v>
      </c>
      <c r="FF2223" s="2">
        <v>4.1280000000000001</v>
      </c>
      <c r="FG2223" s="2">
        <v>4.04</v>
      </c>
      <c r="FH2223" s="2">
        <v>3.9009999999999998</v>
      </c>
      <c r="FI2223" s="2">
        <v>3.7469999999999999</v>
      </c>
      <c r="FJ2223" s="2">
        <v>3.7519999999999998</v>
      </c>
      <c r="FK2223" s="2">
        <v>3.79</v>
      </c>
      <c r="FL2223" s="2">
        <v>3.835</v>
      </c>
      <c r="FM2223" s="2">
        <v>3.8730000000000002</v>
      </c>
      <c r="FN2223" s="2">
        <v>3.867</v>
      </c>
      <c r="FO2223" s="2">
        <v>3.867</v>
      </c>
      <c r="FP2223" s="2">
        <v>4.016</v>
      </c>
      <c r="FQ2223" s="2">
        <v>4.1680000000000001</v>
      </c>
      <c r="FR2223" s="2">
        <v>4.2255000000000003</v>
      </c>
      <c r="FS2223" s="2">
        <v>4.1375000000000002</v>
      </c>
      <c r="FT2223" s="2">
        <v>3.9984999999999999</v>
      </c>
      <c r="FU2223" s="2">
        <v>3.8445</v>
      </c>
      <c r="FV2223" s="2">
        <v>3.8494999999999999</v>
      </c>
      <c r="FW2223" s="2">
        <v>3.8875000000000002</v>
      </c>
      <c r="FX2223" s="2">
        <v>3.9325000000000001</v>
      </c>
      <c r="FY2223" s="2">
        <v>3.9704999999999999</v>
      </c>
      <c r="FZ2223" s="2">
        <v>3.9645000000000001</v>
      </c>
      <c r="GA2223" s="2">
        <v>3.9645000000000001</v>
      </c>
      <c r="GB2223" s="2">
        <v>4.1135000000000002</v>
      </c>
      <c r="GC2223" s="2">
        <v>4.2655000000000003</v>
      </c>
      <c r="GD2223" s="2">
        <v>4.3254999999999999</v>
      </c>
      <c r="GE2223" s="2">
        <v>4.2374999999999998</v>
      </c>
      <c r="GF2223" s="2">
        <v>4.0984999999999996</v>
      </c>
      <c r="GG2223" s="2">
        <v>3.9445000000000001</v>
      </c>
      <c r="GH2223" s="2">
        <v>3.9495</v>
      </c>
      <c r="GI2223" s="2">
        <v>3.9874999999999998</v>
      </c>
      <c r="GJ2223" s="2">
        <v>4.0324999999999998</v>
      </c>
      <c r="GK2223" s="2">
        <v>4.0705</v>
      </c>
      <c r="GL2223" s="2">
        <v>4.0644999999999998</v>
      </c>
      <c r="GM2223" s="2">
        <v>4.0644999999999998</v>
      </c>
      <c r="GN2223" s="2"/>
      <c r="GO2223" s="2"/>
      <c r="GP2223" s="2"/>
      <c r="GQ2223" s="2"/>
    </row>
    <row r="2224" spans="1:199" customFormat="1" hidden="1" x14ac:dyDescent="0.2">
      <c r="A2224">
        <f t="shared" si="529"/>
        <v>2</v>
      </c>
      <c r="B2224">
        <f t="shared" si="530"/>
        <v>10</v>
      </c>
      <c r="C2224" s="1">
        <v>37194</v>
      </c>
      <c r="D2224">
        <f t="shared" si="531"/>
        <v>10</v>
      </c>
      <c r="E2224">
        <f t="shared" si="532"/>
        <v>2001</v>
      </c>
      <c r="F2224" s="15"/>
      <c r="G2224" s="16">
        <f t="shared" si="522"/>
        <v>0.32766666666666699</v>
      </c>
      <c r="H2224" s="16">
        <f t="shared" si="523"/>
        <v>0.14383333333333326</v>
      </c>
      <c r="I2224" s="16">
        <f t="shared" si="524"/>
        <v>0.47150000000000025</v>
      </c>
      <c r="J2224" s="7">
        <f>VLOOKUP(C2224,'Nymex hist.'!A:B,2,0)</f>
        <v>3.1829999999999998</v>
      </c>
      <c r="K2224" s="7"/>
      <c r="L2224" s="7"/>
      <c r="M2224" s="9">
        <f t="shared" si="525"/>
        <v>3.3439166666666669</v>
      </c>
      <c r="N2224" s="9">
        <f t="shared" si="526"/>
        <v>3.6715833333333339</v>
      </c>
      <c r="O2224" s="9">
        <f t="shared" si="527"/>
        <v>3.8154166666666671</v>
      </c>
      <c r="P2224" s="9">
        <f t="shared" si="528"/>
        <v>3.9104166666666678</v>
      </c>
      <c r="Q2224" s="9"/>
      <c r="R2224" s="8">
        <v>37194</v>
      </c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3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  <c r="DS2224" s="2"/>
      <c r="DT2224" s="2">
        <v>3.202</v>
      </c>
      <c r="DU2224" s="2">
        <v>3.1829999999999998</v>
      </c>
      <c r="DV2224" s="2">
        <v>3.33</v>
      </c>
      <c r="DW2224" s="2">
        <v>3.327</v>
      </c>
      <c r="DX2224" s="2">
        <v>3.27</v>
      </c>
      <c r="DY2224" s="2">
        <v>3.1749999999999998</v>
      </c>
      <c r="DZ2224" s="2">
        <v>3.21</v>
      </c>
      <c r="EA2224" s="2">
        <v>3.25</v>
      </c>
      <c r="EB2224" s="2">
        <v>3.29</v>
      </c>
      <c r="EC2224" s="2">
        <v>3.33</v>
      </c>
      <c r="ED2224" s="2">
        <v>3.33</v>
      </c>
      <c r="EE2224" s="2">
        <v>3.36</v>
      </c>
      <c r="EF2224" s="2">
        <v>3.53</v>
      </c>
      <c r="EG2224" s="2">
        <v>3.7250000000000001</v>
      </c>
      <c r="EH2224" s="2">
        <v>3.8380000000000001</v>
      </c>
      <c r="EI2224" s="2">
        <v>3.7429999999999999</v>
      </c>
      <c r="EJ2224" s="2">
        <v>3.6349999999999998</v>
      </c>
      <c r="EK2224" s="2">
        <v>3.51</v>
      </c>
      <c r="EL2224" s="2">
        <v>3.51</v>
      </c>
      <c r="EM2224" s="2">
        <v>3.5449999999999999</v>
      </c>
      <c r="EN2224" s="2">
        <v>3.585</v>
      </c>
      <c r="EO2224" s="2">
        <v>3.62</v>
      </c>
      <c r="EP2224" s="2">
        <v>3.625</v>
      </c>
      <c r="EQ2224" s="2">
        <v>3.65</v>
      </c>
      <c r="ER2224" s="2">
        <v>3.823</v>
      </c>
      <c r="ES2224" s="2">
        <v>3.9750000000000001</v>
      </c>
      <c r="ET2224" s="2">
        <v>4.0250000000000004</v>
      </c>
      <c r="EU2224" s="2">
        <v>3.9369999999999998</v>
      </c>
      <c r="EV2224" s="2">
        <v>3.798</v>
      </c>
      <c r="EW2224" s="2">
        <v>3.6440000000000001</v>
      </c>
      <c r="EX2224" s="2">
        <v>3.649</v>
      </c>
      <c r="EY2224" s="2">
        <v>3.6869999999999998</v>
      </c>
      <c r="EZ2224" s="2">
        <v>3.7320000000000002</v>
      </c>
      <c r="FA2224" s="2">
        <v>3.77</v>
      </c>
      <c r="FB2224" s="2">
        <v>3.7639999999999998</v>
      </c>
      <c r="FC2224" s="2">
        <v>3.7639999999999998</v>
      </c>
      <c r="FD2224" s="2">
        <v>3.95</v>
      </c>
      <c r="FE2224" s="2">
        <v>4.0650000000000004</v>
      </c>
      <c r="FF2224" s="2">
        <v>4.12</v>
      </c>
      <c r="FG2224" s="2">
        <v>4.032</v>
      </c>
      <c r="FH2224" s="2">
        <v>3.8929999999999998</v>
      </c>
      <c r="FI2224" s="2">
        <v>3.7389999999999999</v>
      </c>
      <c r="FJ2224" s="2">
        <v>3.7440000000000002</v>
      </c>
      <c r="FK2224" s="2">
        <v>3.782</v>
      </c>
      <c r="FL2224" s="2">
        <v>3.827</v>
      </c>
      <c r="FM2224" s="2">
        <v>3.8650000000000002</v>
      </c>
      <c r="FN2224" s="2">
        <v>3.859</v>
      </c>
      <c r="FO2224" s="2">
        <v>3.859</v>
      </c>
      <c r="FP2224" s="2">
        <v>4.0449999999999999</v>
      </c>
      <c r="FQ2224" s="2">
        <v>4.16</v>
      </c>
      <c r="FR2224" s="2">
        <v>4.2175000000000002</v>
      </c>
      <c r="FS2224" s="2">
        <v>4.1295000000000002</v>
      </c>
      <c r="FT2224" s="2">
        <v>3.9904999999999999</v>
      </c>
      <c r="FU2224" s="2">
        <v>3.8365</v>
      </c>
      <c r="FV2224" s="2">
        <v>3.8414999999999999</v>
      </c>
      <c r="FW2224" s="2">
        <v>3.8795000000000002</v>
      </c>
      <c r="FX2224" s="2">
        <v>3.9245000000000001</v>
      </c>
      <c r="FY2224" s="2">
        <v>3.9624999999999999</v>
      </c>
      <c r="FZ2224" s="2">
        <v>3.9565000000000001</v>
      </c>
      <c r="GA2224" s="2">
        <v>3.9565000000000001</v>
      </c>
      <c r="GB2224" s="2">
        <v>4.1425000000000001</v>
      </c>
      <c r="GC2224" s="2">
        <v>4.2575000000000003</v>
      </c>
      <c r="GD2224" s="2">
        <v>4.3174999999999999</v>
      </c>
      <c r="GE2224" s="2">
        <v>4.2294999999999998</v>
      </c>
      <c r="GF2224" s="2">
        <v>4.0904999999999996</v>
      </c>
      <c r="GG2224" s="2">
        <v>3.9365000000000001</v>
      </c>
      <c r="GH2224" s="2">
        <v>3.9415</v>
      </c>
      <c r="GI2224" s="2">
        <v>3.9794999999999998</v>
      </c>
      <c r="GJ2224" s="2">
        <v>4.0244999999999997</v>
      </c>
      <c r="GK2224" s="2">
        <v>4.0625</v>
      </c>
      <c r="GL2224" s="2">
        <v>4.0564999999999998</v>
      </c>
      <c r="GM2224" s="2">
        <v>4.0564999999999998</v>
      </c>
      <c r="GN2224" s="2"/>
      <c r="GO2224" s="2"/>
      <c r="GP2224" s="2"/>
      <c r="GQ2224" s="2"/>
    </row>
    <row r="2225" spans="1:199" customFormat="1" hidden="1" x14ac:dyDescent="0.2">
      <c r="A2225">
        <f t="shared" si="529"/>
        <v>3</v>
      </c>
      <c r="B2225">
        <f t="shared" si="530"/>
        <v>10</v>
      </c>
      <c r="C2225" s="1">
        <v>37195</v>
      </c>
      <c r="D2225">
        <f t="shared" si="531"/>
        <v>10</v>
      </c>
      <c r="E2225">
        <f t="shared" si="532"/>
        <v>2001</v>
      </c>
      <c r="F2225" s="15"/>
      <c r="G2225" s="16">
        <f t="shared" si="522"/>
        <v>0.31716666666666571</v>
      </c>
      <c r="H2225" s="16">
        <f t="shared" si="523"/>
        <v>0.13925000000000143</v>
      </c>
      <c r="I2225" s="16">
        <f t="shared" si="524"/>
        <v>0.45641666666666714</v>
      </c>
      <c r="J2225" s="7">
        <f>VLOOKUP(C2225,'Nymex hist.'!A:B,2,0)</f>
        <v>3.2909999999999999</v>
      </c>
      <c r="K2225" s="7"/>
      <c r="L2225" s="7"/>
      <c r="M2225" s="9">
        <f t="shared" si="525"/>
        <v>3.4256666666666664</v>
      </c>
      <c r="N2225" s="9">
        <f t="shared" si="526"/>
        <v>3.7428333333333321</v>
      </c>
      <c r="O2225" s="9">
        <f t="shared" si="527"/>
        <v>3.8820833333333336</v>
      </c>
      <c r="P2225" s="9">
        <f t="shared" si="528"/>
        <v>3.9795833333333328</v>
      </c>
      <c r="Q2225" s="9"/>
      <c r="R2225" s="8">
        <v>37195</v>
      </c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3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  <c r="DS2225" s="2"/>
      <c r="DT2225" s="2">
        <v>3.202</v>
      </c>
      <c r="DU2225" s="2">
        <v>3.2909999999999999</v>
      </c>
      <c r="DV2225" s="2">
        <v>3.4279999999999999</v>
      </c>
      <c r="DW2225" s="2">
        <v>3.4180000000000001</v>
      </c>
      <c r="DX2225" s="2">
        <v>3.3580000000000001</v>
      </c>
      <c r="DY2225" s="2">
        <v>3.2549999999999999</v>
      </c>
      <c r="DZ2225" s="2">
        <v>3.2879999999999998</v>
      </c>
      <c r="EA2225" s="2">
        <v>3.3279999999999998</v>
      </c>
      <c r="EB2225" s="2">
        <v>3.3679999999999999</v>
      </c>
      <c r="EC2225" s="2">
        <v>3.4079999999999999</v>
      </c>
      <c r="ED2225" s="2">
        <v>3.4079999999999999</v>
      </c>
      <c r="EE2225" s="2">
        <v>3.4380000000000002</v>
      </c>
      <c r="EF2225" s="2">
        <v>3.6080000000000001</v>
      </c>
      <c r="EG2225" s="2">
        <v>3.8029999999999999</v>
      </c>
      <c r="EH2225" s="2">
        <v>3.9180000000000001</v>
      </c>
      <c r="EI2225" s="2">
        <v>3.8180000000000001</v>
      </c>
      <c r="EJ2225" s="2">
        <v>3.7080000000000002</v>
      </c>
      <c r="EK2225" s="2">
        <v>3.5830000000000002</v>
      </c>
      <c r="EL2225" s="2">
        <v>3.5830000000000002</v>
      </c>
      <c r="EM2225" s="2">
        <v>3.6179999999999999</v>
      </c>
      <c r="EN2225" s="2">
        <v>3.653</v>
      </c>
      <c r="EO2225" s="2">
        <v>3.6880000000000002</v>
      </c>
      <c r="EP2225" s="2">
        <v>3.6930000000000001</v>
      </c>
      <c r="EQ2225" s="2">
        <v>3.718</v>
      </c>
      <c r="ER2225" s="2">
        <v>3.891</v>
      </c>
      <c r="ES2225" s="2">
        <v>4.0430000000000001</v>
      </c>
      <c r="ET2225" s="2">
        <v>4.093</v>
      </c>
      <c r="EU2225" s="2">
        <v>4.0049999999999999</v>
      </c>
      <c r="EV2225" s="2">
        <v>3.8660000000000001</v>
      </c>
      <c r="EW2225" s="2">
        <v>3.7120000000000002</v>
      </c>
      <c r="EX2225" s="2">
        <v>3.7170000000000001</v>
      </c>
      <c r="EY2225" s="2">
        <v>3.7549999999999999</v>
      </c>
      <c r="EZ2225" s="2">
        <v>3.8</v>
      </c>
      <c r="FA2225" s="2">
        <v>3.8380000000000001</v>
      </c>
      <c r="FB2225" s="2">
        <v>3.8319999999999999</v>
      </c>
      <c r="FC2225" s="2">
        <v>3.8319999999999999</v>
      </c>
      <c r="FD2225" s="2">
        <v>4.0019999999999998</v>
      </c>
      <c r="FE2225" s="2">
        <v>4.133</v>
      </c>
      <c r="FF2225" s="2">
        <v>4.1905000000000001</v>
      </c>
      <c r="FG2225" s="2">
        <v>4.1025</v>
      </c>
      <c r="FH2225" s="2">
        <v>3.9634999999999998</v>
      </c>
      <c r="FI2225" s="2">
        <v>3.8094999999999999</v>
      </c>
      <c r="FJ2225" s="2">
        <v>3.8144999999999998</v>
      </c>
      <c r="FK2225" s="2">
        <v>3.8525</v>
      </c>
      <c r="FL2225" s="2">
        <v>3.8975</v>
      </c>
      <c r="FM2225" s="2">
        <v>3.9355000000000002</v>
      </c>
      <c r="FN2225" s="2">
        <v>3.9295</v>
      </c>
      <c r="FO2225" s="2">
        <v>3.9295</v>
      </c>
      <c r="FP2225" s="2">
        <v>4.0994999999999999</v>
      </c>
      <c r="FQ2225" s="2">
        <v>4.2305000000000001</v>
      </c>
      <c r="FR2225" s="2">
        <v>4.2904999999999998</v>
      </c>
      <c r="FS2225" s="2">
        <v>4.2024999999999997</v>
      </c>
      <c r="FT2225" s="2">
        <v>4.0635000000000003</v>
      </c>
      <c r="FU2225" s="2">
        <v>3.9095</v>
      </c>
      <c r="FV2225" s="2">
        <v>3.9144999999999999</v>
      </c>
      <c r="FW2225" s="2">
        <v>3.9525000000000001</v>
      </c>
      <c r="FX2225" s="2">
        <v>3.9975000000000001</v>
      </c>
      <c r="FY2225" s="2">
        <v>4.0354999999999999</v>
      </c>
      <c r="FZ2225" s="2">
        <v>4.0294999999999996</v>
      </c>
      <c r="GA2225" s="2">
        <v>4.0294999999999996</v>
      </c>
      <c r="GB2225" s="2">
        <v>4.1994999999999996</v>
      </c>
      <c r="GC2225" s="2">
        <v>4.3304999999999998</v>
      </c>
      <c r="GD2225" s="2">
        <v>4.3929999999999998</v>
      </c>
      <c r="GE2225" s="2">
        <v>4.3049999999999997</v>
      </c>
      <c r="GF2225" s="2">
        <v>4.1660000000000004</v>
      </c>
      <c r="GG2225" s="2">
        <v>4.0119999999999996</v>
      </c>
      <c r="GH2225" s="2">
        <v>4.0170000000000003</v>
      </c>
      <c r="GI2225" s="2">
        <v>4.0549999999999997</v>
      </c>
      <c r="GJ2225" s="2">
        <v>4.0999999999999996</v>
      </c>
      <c r="GK2225" s="2">
        <v>4.1379999999999999</v>
      </c>
      <c r="GL2225" s="2">
        <v>4.1319999999999997</v>
      </c>
      <c r="GM2225" s="2">
        <v>4.1319999999999997</v>
      </c>
      <c r="GN2225" s="2"/>
      <c r="GO2225" s="2"/>
      <c r="GP2225" s="2"/>
      <c r="GQ2225" s="2"/>
    </row>
    <row r="2226" spans="1:199" customFormat="1" hidden="1" x14ac:dyDescent="0.2">
      <c r="A2226">
        <f t="shared" si="529"/>
        <v>4</v>
      </c>
      <c r="B2226">
        <f t="shared" si="530"/>
        <v>11</v>
      </c>
      <c r="C2226" s="1">
        <v>37196</v>
      </c>
      <c r="D2226">
        <f t="shared" si="531"/>
        <v>11</v>
      </c>
      <c r="E2226">
        <f t="shared" si="532"/>
        <v>2001</v>
      </c>
      <c r="F2226" s="15"/>
      <c r="G2226" s="16">
        <f t="shared" si="522"/>
        <v>0.33091666666666608</v>
      </c>
      <c r="H2226" s="16">
        <f t="shared" si="523"/>
        <v>0.14075000000000015</v>
      </c>
      <c r="I2226" s="16">
        <f t="shared" si="524"/>
        <v>0.47166666666666623</v>
      </c>
      <c r="J2226" s="7">
        <f>VLOOKUP(C2226,'Nymex hist.'!A:B,2,0)</f>
        <v>3.29</v>
      </c>
      <c r="K2226" s="7"/>
      <c r="L2226" s="7"/>
      <c r="M2226" s="9">
        <f t="shared" si="525"/>
        <v>3.421416666666667</v>
      </c>
      <c r="N2226" s="9">
        <f t="shared" si="526"/>
        <v>3.7523333333333331</v>
      </c>
      <c r="O2226" s="9">
        <f t="shared" si="527"/>
        <v>3.8930833333333332</v>
      </c>
      <c r="P2226" s="9">
        <f t="shared" si="528"/>
        <v>3.9880833333333325</v>
      </c>
      <c r="Q2226" s="9"/>
      <c r="R2226" s="8">
        <v>37196</v>
      </c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3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  <c r="DS2226" s="2"/>
      <c r="DT2226" s="2"/>
      <c r="DU2226" s="2">
        <v>3.29</v>
      </c>
      <c r="DV2226" s="2">
        <v>3.4340000000000002</v>
      </c>
      <c r="DW2226" s="2">
        <v>3.4239999999999999</v>
      </c>
      <c r="DX2226" s="2">
        <v>3.359</v>
      </c>
      <c r="DY2226" s="2">
        <v>3.254</v>
      </c>
      <c r="DZ2226" s="2">
        <v>3.2829999999999999</v>
      </c>
      <c r="EA2226" s="2">
        <v>3.319</v>
      </c>
      <c r="EB2226" s="2">
        <v>3.359</v>
      </c>
      <c r="EC2226" s="2">
        <v>3.399</v>
      </c>
      <c r="ED2226" s="2">
        <v>3.399</v>
      </c>
      <c r="EE2226" s="2">
        <v>3.4289999999999998</v>
      </c>
      <c r="EF2226" s="2">
        <v>3.6040000000000001</v>
      </c>
      <c r="EG2226" s="2">
        <v>3.794</v>
      </c>
      <c r="EH2226" s="2">
        <v>3.9140000000000001</v>
      </c>
      <c r="EI2226" s="2">
        <v>3.8290000000000002</v>
      </c>
      <c r="EJ2226" s="2">
        <v>3.7240000000000002</v>
      </c>
      <c r="EK2226" s="2">
        <v>3.5990000000000002</v>
      </c>
      <c r="EL2226" s="2">
        <v>3.5990000000000002</v>
      </c>
      <c r="EM2226" s="2">
        <v>3.6240000000000001</v>
      </c>
      <c r="EN2226" s="2">
        <v>3.6589999999999998</v>
      </c>
      <c r="EO2226" s="2">
        <v>3.694</v>
      </c>
      <c r="EP2226" s="2">
        <v>3.7010000000000001</v>
      </c>
      <c r="EQ2226" s="2">
        <v>3.7290000000000001</v>
      </c>
      <c r="ER2226" s="2">
        <v>3.9020000000000001</v>
      </c>
      <c r="ES2226" s="2">
        <v>4.0540000000000003</v>
      </c>
      <c r="ET2226" s="2">
        <v>4.1040000000000001</v>
      </c>
      <c r="EU2226" s="2">
        <v>4.016</v>
      </c>
      <c r="EV2226" s="2">
        <v>3.8769999999999998</v>
      </c>
      <c r="EW2226" s="2">
        <v>3.7229999999999999</v>
      </c>
      <c r="EX2226" s="2">
        <v>3.7280000000000002</v>
      </c>
      <c r="EY2226" s="2">
        <v>3.766</v>
      </c>
      <c r="EZ2226" s="2">
        <v>3.8109999999999999</v>
      </c>
      <c r="FA2226" s="2">
        <v>3.8490000000000002</v>
      </c>
      <c r="FB2226" s="2">
        <v>3.843</v>
      </c>
      <c r="FC2226" s="2">
        <v>3.843</v>
      </c>
      <c r="FD2226" s="2">
        <v>4.0129999999999999</v>
      </c>
      <c r="FE2226" s="2">
        <v>4.1440000000000001</v>
      </c>
      <c r="FF2226" s="2">
        <v>4.1989999999999998</v>
      </c>
      <c r="FG2226" s="2">
        <v>4.1109999999999998</v>
      </c>
      <c r="FH2226" s="2">
        <v>3.972</v>
      </c>
      <c r="FI2226" s="2">
        <v>3.8180000000000001</v>
      </c>
      <c r="FJ2226" s="2">
        <v>3.823</v>
      </c>
      <c r="FK2226" s="2">
        <v>3.8610000000000002</v>
      </c>
      <c r="FL2226" s="2">
        <v>3.9060000000000001</v>
      </c>
      <c r="FM2226" s="2">
        <v>3.944</v>
      </c>
      <c r="FN2226" s="2">
        <v>3.9380000000000002</v>
      </c>
      <c r="FO2226" s="2">
        <v>3.9380000000000002</v>
      </c>
      <c r="FP2226" s="2">
        <v>4.1079999999999997</v>
      </c>
      <c r="FQ2226" s="2">
        <v>4.2389999999999999</v>
      </c>
      <c r="FR2226" s="2">
        <v>4.2965</v>
      </c>
      <c r="FS2226" s="2">
        <v>4.2084999999999999</v>
      </c>
      <c r="FT2226" s="2">
        <v>4.0694999999999997</v>
      </c>
      <c r="FU2226" s="2">
        <v>3.9155000000000002</v>
      </c>
      <c r="FV2226" s="2">
        <v>3.9205000000000001</v>
      </c>
      <c r="FW2226" s="2">
        <v>3.9584999999999999</v>
      </c>
      <c r="FX2226" s="2">
        <v>4.0034999999999998</v>
      </c>
      <c r="FY2226" s="2">
        <v>4.0415000000000001</v>
      </c>
      <c r="FZ2226" s="2">
        <v>4.0354999999999999</v>
      </c>
      <c r="GA2226" s="2">
        <v>4.0354999999999999</v>
      </c>
      <c r="GB2226" s="2">
        <v>4.2054999999999998</v>
      </c>
      <c r="GC2226" s="2">
        <v>4.3365</v>
      </c>
      <c r="GD2226" s="2">
        <v>4.3964999999999996</v>
      </c>
      <c r="GE2226" s="2">
        <v>4.3085000000000004</v>
      </c>
      <c r="GF2226" s="2">
        <v>4.1695000000000002</v>
      </c>
      <c r="GG2226" s="2">
        <v>4.0155000000000003</v>
      </c>
      <c r="GH2226" s="2">
        <v>4.0205000000000002</v>
      </c>
      <c r="GI2226" s="2">
        <v>4.0585000000000004</v>
      </c>
      <c r="GJ2226" s="2">
        <v>4.1035000000000004</v>
      </c>
      <c r="GK2226" s="2">
        <v>4.1414999999999997</v>
      </c>
      <c r="GL2226" s="2">
        <v>4.1355000000000004</v>
      </c>
      <c r="GM2226" s="2">
        <v>4.1355000000000004</v>
      </c>
      <c r="GN2226" s="2">
        <v>4.3055000000000003</v>
      </c>
      <c r="GO2226" s="2"/>
      <c r="GP2226" s="2"/>
      <c r="GQ2226" s="2"/>
    </row>
    <row r="2227" spans="1:199" customFormat="1" hidden="1" x14ac:dyDescent="0.2">
      <c r="A2227">
        <f t="shared" si="529"/>
        <v>5</v>
      </c>
      <c r="B2227">
        <f t="shared" si="530"/>
        <v>11</v>
      </c>
      <c r="C2227" s="1">
        <v>37197</v>
      </c>
      <c r="D2227">
        <f t="shared" si="531"/>
        <v>11</v>
      </c>
      <c r="E2227">
        <f t="shared" si="532"/>
        <v>2001</v>
      </c>
      <c r="F2227" s="15"/>
      <c r="G2227" s="16">
        <f t="shared" si="522"/>
        <v>0.34058333333333257</v>
      </c>
      <c r="H2227" s="16">
        <f t="shared" si="523"/>
        <v>0.14466666666666628</v>
      </c>
      <c r="I2227" s="16">
        <f t="shared" si="524"/>
        <v>0.48524999999999885</v>
      </c>
      <c r="J2227" s="7">
        <f>VLOOKUP(C2227,'Nymex hist.'!A:B,2,0)</f>
        <v>3.2480000000000002</v>
      </c>
      <c r="K2227" s="7"/>
      <c r="L2227" s="7"/>
      <c r="M2227" s="9">
        <f t="shared" si="525"/>
        <v>3.3887500000000004</v>
      </c>
      <c r="N2227" s="9">
        <f t="shared" si="526"/>
        <v>3.7293333333333329</v>
      </c>
      <c r="O2227" s="9">
        <f t="shared" si="527"/>
        <v>3.8739999999999992</v>
      </c>
      <c r="P2227" s="9">
        <f t="shared" si="528"/>
        <v>3.9689999999999994</v>
      </c>
      <c r="Q2227" s="9"/>
      <c r="R2227" s="8">
        <v>37197</v>
      </c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3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  <c r="DS2227" s="2"/>
      <c r="DT2227" s="2"/>
      <c r="DU2227" s="2">
        <v>3.2480000000000002</v>
      </c>
      <c r="DV2227" s="2">
        <v>3.3919999999999999</v>
      </c>
      <c r="DW2227" s="2">
        <v>3.3839999999999999</v>
      </c>
      <c r="DX2227" s="2">
        <v>3.323</v>
      </c>
      <c r="DY2227" s="2">
        <v>3.2210000000000001</v>
      </c>
      <c r="DZ2227" s="2">
        <v>3.2509999999999999</v>
      </c>
      <c r="EA2227" s="2">
        <v>3.2869999999999999</v>
      </c>
      <c r="EB2227" s="2">
        <v>3.327</v>
      </c>
      <c r="EC2227" s="2">
        <v>3.367</v>
      </c>
      <c r="ED2227" s="2">
        <v>3.367</v>
      </c>
      <c r="EE2227" s="2">
        <v>3.4020000000000001</v>
      </c>
      <c r="EF2227" s="2">
        <v>3.577</v>
      </c>
      <c r="EG2227" s="2">
        <v>3.7669999999999999</v>
      </c>
      <c r="EH2227" s="2">
        <v>3.8820000000000001</v>
      </c>
      <c r="EI2227" s="2">
        <v>3.8</v>
      </c>
      <c r="EJ2227" s="2">
        <v>3.698</v>
      </c>
      <c r="EK2227" s="2">
        <v>3.5819999999999999</v>
      </c>
      <c r="EL2227" s="2">
        <v>3.5819999999999999</v>
      </c>
      <c r="EM2227" s="2">
        <v>3.6070000000000002</v>
      </c>
      <c r="EN2227" s="2">
        <v>3.633</v>
      </c>
      <c r="EO2227" s="2">
        <v>3.6680000000000001</v>
      </c>
      <c r="EP2227" s="2">
        <v>3.6779999999999999</v>
      </c>
      <c r="EQ2227" s="2">
        <v>3.7080000000000002</v>
      </c>
      <c r="ER2227" s="2">
        <v>3.8809999999999998</v>
      </c>
      <c r="ES2227" s="2">
        <v>4.0330000000000004</v>
      </c>
      <c r="ET2227" s="2">
        <v>4.0830000000000002</v>
      </c>
      <c r="EU2227" s="2">
        <v>3.9950000000000001</v>
      </c>
      <c r="EV2227" s="2">
        <v>3.8559999999999999</v>
      </c>
      <c r="EW2227" s="2">
        <v>3.702</v>
      </c>
      <c r="EX2227" s="2">
        <v>3.706</v>
      </c>
      <c r="EY2227" s="2">
        <v>3.7440000000000002</v>
      </c>
      <c r="EZ2227" s="2">
        <v>3.7890000000000001</v>
      </c>
      <c r="FA2227" s="2">
        <v>3.827</v>
      </c>
      <c r="FB2227" s="2">
        <v>3.8210000000000002</v>
      </c>
      <c r="FC2227" s="2">
        <v>3.8210000000000002</v>
      </c>
      <c r="FD2227" s="2">
        <v>3.9910000000000001</v>
      </c>
      <c r="FE2227" s="2">
        <v>4.1529999999999996</v>
      </c>
      <c r="FF2227" s="2">
        <v>4.1779999999999999</v>
      </c>
      <c r="FG2227" s="2">
        <v>4.09</v>
      </c>
      <c r="FH2227" s="2">
        <v>3.9510000000000001</v>
      </c>
      <c r="FI2227" s="2">
        <v>3.7970000000000002</v>
      </c>
      <c r="FJ2227" s="2">
        <v>3.8010000000000002</v>
      </c>
      <c r="FK2227" s="2">
        <v>3.839</v>
      </c>
      <c r="FL2227" s="2">
        <v>3.8839999999999999</v>
      </c>
      <c r="FM2227" s="2">
        <v>3.9220000000000002</v>
      </c>
      <c r="FN2227" s="2">
        <v>3.9159999999999999</v>
      </c>
      <c r="FO2227" s="2">
        <v>3.9159999999999999</v>
      </c>
      <c r="FP2227" s="2">
        <v>4.0860000000000003</v>
      </c>
      <c r="FQ2227" s="2">
        <v>4.2480000000000002</v>
      </c>
      <c r="FR2227" s="2">
        <v>4.2755000000000001</v>
      </c>
      <c r="FS2227" s="2">
        <v>4.1875</v>
      </c>
      <c r="FT2227" s="2">
        <v>4.0484999999999998</v>
      </c>
      <c r="FU2227" s="2">
        <v>3.8944999999999999</v>
      </c>
      <c r="FV2227" s="2">
        <v>3.8984999999999999</v>
      </c>
      <c r="FW2227" s="2">
        <v>3.9365000000000001</v>
      </c>
      <c r="FX2227" s="2">
        <v>3.9815</v>
      </c>
      <c r="FY2227" s="2">
        <v>4.0194999999999999</v>
      </c>
      <c r="FZ2227" s="2">
        <v>4.0134999999999996</v>
      </c>
      <c r="GA2227" s="2">
        <v>4.0134999999999996</v>
      </c>
      <c r="GB2227" s="2">
        <v>4.1835000000000004</v>
      </c>
      <c r="GC2227" s="2">
        <v>4.3455000000000004</v>
      </c>
      <c r="GD2227" s="2">
        <v>4.3754999999999997</v>
      </c>
      <c r="GE2227" s="2">
        <v>4.2874999999999996</v>
      </c>
      <c r="GF2227" s="2">
        <v>4.1485000000000003</v>
      </c>
      <c r="GG2227" s="2">
        <v>3.9944999999999999</v>
      </c>
      <c r="GH2227" s="2">
        <v>3.9984999999999999</v>
      </c>
      <c r="GI2227" s="2">
        <v>4.0365000000000002</v>
      </c>
      <c r="GJ2227" s="2">
        <v>4.0815000000000001</v>
      </c>
      <c r="GK2227" s="2">
        <v>4.1195000000000004</v>
      </c>
      <c r="GL2227" s="2">
        <v>4.1135000000000002</v>
      </c>
      <c r="GM2227" s="2">
        <v>4.1135000000000002</v>
      </c>
      <c r="GN2227" s="2">
        <v>4.2835000000000001</v>
      </c>
      <c r="GO2227" s="2"/>
      <c r="GP2227" s="2"/>
      <c r="GQ2227" s="2"/>
    </row>
    <row r="2228" spans="1:199" customFormat="1" hidden="1" x14ac:dyDescent="0.2">
      <c r="A2228">
        <f t="shared" si="529"/>
        <v>1</v>
      </c>
      <c r="B2228">
        <f t="shared" si="530"/>
        <v>11</v>
      </c>
      <c r="C2228" s="1">
        <v>37200</v>
      </c>
      <c r="D2228">
        <f t="shared" si="531"/>
        <v>11</v>
      </c>
      <c r="E2228">
        <f t="shared" si="532"/>
        <v>2001</v>
      </c>
      <c r="F2228" s="15"/>
      <c r="G2228" s="16">
        <f t="shared" si="522"/>
        <v>0.40150000000000041</v>
      </c>
      <c r="H2228" s="16">
        <f t="shared" si="523"/>
        <v>0.16566666666666663</v>
      </c>
      <c r="I2228" s="16">
        <f t="shared" si="524"/>
        <v>0.56716666666666704</v>
      </c>
      <c r="J2228" s="7">
        <f>VLOOKUP(C2228,'Nymex hist.'!A:B,2,0)</f>
        <v>2.9220000000000002</v>
      </c>
      <c r="K2228" s="7"/>
      <c r="L2228" s="7"/>
      <c r="M2228" s="9">
        <f t="shared" si="525"/>
        <v>3.1545833333333331</v>
      </c>
      <c r="N2228" s="9">
        <f t="shared" si="526"/>
        <v>3.5560833333333335</v>
      </c>
      <c r="O2228" s="9">
        <f t="shared" si="527"/>
        <v>3.7217500000000001</v>
      </c>
      <c r="P2228" s="9">
        <f t="shared" si="528"/>
        <v>3.8217499999999998</v>
      </c>
      <c r="Q2228" s="9"/>
      <c r="R2228" s="8">
        <v>37200</v>
      </c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3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  <c r="DS2228" s="2"/>
      <c r="DT2228" s="2"/>
      <c r="DU2228" s="2">
        <v>2.9220000000000002</v>
      </c>
      <c r="DV2228" s="2">
        <v>3.0920000000000001</v>
      </c>
      <c r="DW2228" s="2">
        <v>3.11</v>
      </c>
      <c r="DX2228" s="2">
        <v>3.0649999999999999</v>
      </c>
      <c r="DY2228" s="2">
        <v>2.9849999999999999</v>
      </c>
      <c r="DZ2228" s="2">
        <v>3.02</v>
      </c>
      <c r="EA2228" s="2">
        <v>3.0649999999999999</v>
      </c>
      <c r="EB2228" s="2">
        <v>3.1080000000000001</v>
      </c>
      <c r="EC2228" s="2">
        <v>3.15</v>
      </c>
      <c r="ED2228" s="2">
        <v>3.15</v>
      </c>
      <c r="EE2228" s="2">
        <v>3.1850000000000001</v>
      </c>
      <c r="EF2228" s="2">
        <v>3.3650000000000002</v>
      </c>
      <c r="EG2228" s="2">
        <v>3.56</v>
      </c>
      <c r="EH2228" s="2">
        <v>3.6749999999999998</v>
      </c>
      <c r="EI2228" s="2">
        <v>3.6</v>
      </c>
      <c r="EJ2228" s="2">
        <v>3.51</v>
      </c>
      <c r="EK2228" s="2">
        <v>3.4049999999999998</v>
      </c>
      <c r="EL2228" s="2">
        <v>3.41</v>
      </c>
      <c r="EM2228" s="2">
        <v>3.4350000000000001</v>
      </c>
      <c r="EN2228" s="2">
        <v>3.47</v>
      </c>
      <c r="EO2228" s="2">
        <v>3.5049999999999999</v>
      </c>
      <c r="EP2228" s="2">
        <v>3.5169999999999999</v>
      </c>
      <c r="EQ2228" s="2">
        <v>3.55</v>
      </c>
      <c r="ER2228" s="2">
        <v>3.722</v>
      </c>
      <c r="ES2228" s="2">
        <v>3.8740000000000001</v>
      </c>
      <c r="ET2228" s="2">
        <v>3.9289999999999998</v>
      </c>
      <c r="EU2228" s="2">
        <v>3.8410000000000002</v>
      </c>
      <c r="EV2228" s="2">
        <v>3.702</v>
      </c>
      <c r="EW2228" s="2">
        <v>3.548</v>
      </c>
      <c r="EX2228" s="2">
        <v>3.552</v>
      </c>
      <c r="EY2228" s="2">
        <v>3.5920000000000001</v>
      </c>
      <c r="EZ2228" s="2">
        <v>3.637</v>
      </c>
      <c r="FA2228" s="2">
        <v>3.6760000000000002</v>
      </c>
      <c r="FB2228" s="2">
        <v>3.67</v>
      </c>
      <c r="FC2228" s="2">
        <v>3.68</v>
      </c>
      <c r="FD2228" s="2">
        <v>3.84</v>
      </c>
      <c r="FE2228" s="2">
        <v>3.9940000000000002</v>
      </c>
      <c r="FF2228" s="2">
        <v>4.0289999999999999</v>
      </c>
      <c r="FG2228" s="2">
        <v>3.9409999999999998</v>
      </c>
      <c r="FH2228" s="2">
        <v>3.802</v>
      </c>
      <c r="FI2228" s="2">
        <v>3.6480000000000001</v>
      </c>
      <c r="FJ2228" s="2">
        <v>3.6520000000000001</v>
      </c>
      <c r="FK2228" s="2">
        <v>3.6920000000000002</v>
      </c>
      <c r="FL2228" s="2">
        <v>3.7370000000000001</v>
      </c>
      <c r="FM2228" s="2">
        <v>3.7759999999999998</v>
      </c>
      <c r="FN2228" s="2">
        <v>3.77</v>
      </c>
      <c r="FO2228" s="2">
        <v>3.78</v>
      </c>
      <c r="FP2228" s="2">
        <v>3.94</v>
      </c>
      <c r="FQ2228" s="2">
        <v>4.0940000000000003</v>
      </c>
      <c r="FR2228" s="2">
        <v>4.1315</v>
      </c>
      <c r="FS2228" s="2">
        <v>4.0434999999999999</v>
      </c>
      <c r="FT2228" s="2">
        <v>3.9045000000000001</v>
      </c>
      <c r="FU2228" s="2">
        <v>3.7505000000000002</v>
      </c>
      <c r="FV2228" s="2">
        <v>3.7545000000000002</v>
      </c>
      <c r="FW2228" s="2">
        <v>3.7945000000000002</v>
      </c>
      <c r="FX2228" s="2">
        <v>3.8395000000000001</v>
      </c>
      <c r="FY2228" s="2">
        <v>3.8784999999999998</v>
      </c>
      <c r="FZ2228" s="2">
        <v>3.8725000000000001</v>
      </c>
      <c r="GA2228" s="2">
        <v>3.8824999999999998</v>
      </c>
      <c r="GB2228" s="2">
        <v>4.0425000000000004</v>
      </c>
      <c r="GC2228" s="2">
        <v>4.1965000000000003</v>
      </c>
      <c r="GD2228" s="2">
        <v>4.2365000000000004</v>
      </c>
      <c r="GE2228" s="2">
        <v>4.1485000000000003</v>
      </c>
      <c r="GF2228" s="2">
        <v>4.0095000000000001</v>
      </c>
      <c r="GG2228" s="2">
        <v>3.8555000000000001</v>
      </c>
      <c r="GH2228" s="2">
        <v>3.8595000000000002</v>
      </c>
      <c r="GI2228" s="2">
        <v>3.8995000000000002</v>
      </c>
      <c r="GJ2228" s="2">
        <v>3.9445000000000001</v>
      </c>
      <c r="GK2228" s="2">
        <v>3.9834999999999998</v>
      </c>
      <c r="GL2228" s="2">
        <v>3.9775</v>
      </c>
      <c r="GM2228" s="2">
        <v>3.9874999999999998</v>
      </c>
      <c r="GN2228" s="2">
        <v>4.1475</v>
      </c>
      <c r="GO2228" s="2"/>
      <c r="GP2228" s="2"/>
      <c r="GQ2228" s="2"/>
    </row>
    <row r="2229" spans="1:199" customFormat="1" hidden="1" x14ac:dyDescent="0.2">
      <c r="A2229">
        <f t="shared" si="529"/>
        <v>2</v>
      </c>
      <c r="B2229">
        <f t="shared" si="530"/>
        <v>11</v>
      </c>
      <c r="C2229" s="1">
        <v>37201</v>
      </c>
      <c r="D2229">
        <f t="shared" si="531"/>
        <v>11</v>
      </c>
      <c r="E2229">
        <f t="shared" si="532"/>
        <v>2001</v>
      </c>
      <c r="F2229" s="15"/>
      <c r="G2229" s="16">
        <f t="shared" si="522"/>
        <v>0.45500000000000096</v>
      </c>
      <c r="H2229" s="16">
        <f t="shared" si="523"/>
        <v>0.19083333333333297</v>
      </c>
      <c r="I2229" s="16">
        <f t="shared" si="524"/>
        <v>0.64583333333333393</v>
      </c>
      <c r="J2229" s="7">
        <f>VLOOKUP(C2229,'Nymex hist.'!A:B,2,0)</f>
        <v>2.88</v>
      </c>
      <c r="K2229" s="7"/>
      <c r="L2229" s="7"/>
      <c r="M2229" s="9">
        <f t="shared" si="525"/>
        <v>3.1409166666666661</v>
      </c>
      <c r="N2229" s="9">
        <f t="shared" si="526"/>
        <v>3.5959166666666671</v>
      </c>
      <c r="O2229" s="9">
        <f t="shared" si="527"/>
        <v>3.7867500000000001</v>
      </c>
      <c r="P2229" s="9">
        <f t="shared" si="528"/>
        <v>3.8867499999999997</v>
      </c>
      <c r="Q2229" s="9"/>
      <c r="R2229" s="8">
        <v>37201</v>
      </c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3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  <c r="DS2229" s="2"/>
      <c r="DT2229" s="2"/>
      <c r="DU2229" s="2">
        <v>2.88</v>
      </c>
      <c r="DV2229" s="2">
        <v>3.0539999999999998</v>
      </c>
      <c r="DW2229" s="2">
        <v>3.0720000000000001</v>
      </c>
      <c r="DX2229" s="2">
        <v>3.032</v>
      </c>
      <c r="DY2229" s="2">
        <v>2.972</v>
      </c>
      <c r="DZ2229" s="2">
        <v>3.0070000000000001</v>
      </c>
      <c r="EA2229" s="2">
        <v>3.052</v>
      </c>
      <c r="EB2229" s="2">
        <v>3.0950000000000002</v>
      </c>
      <c r="EC2229" s="2">
        <v>3.137</v>
      </c>
      <c r="ED2229" s="2">
        <v>3.1389999999999998</v>
      </c>
      <c r="EE2229" s="2">
        <v>3.1789999999999998</v>
      </c>
      <c r="EF2229" s="2">
        <v>3.3759999999999999</v>
      </c>
      <c r="EG2229" s="2">
        <v>3.5760000000000001</v>
      </c>
      <c r="EH2229" s="2">
        <v>3.7010000000000001</v>
      </c>
      <c r="EI2229" s="2">
        <v>3.6259999999999999</v>
      </c>
      <c r="EJ2229" s="2">
        <v>3.5409999999999999</v>
      </c>
      <c r="EK2229" s="2">
        <v>3.4409999999999998</v>
      </c>
      <c r="EL2229" s="2">
        <v>3.4510000000000001</v>
      </c>
      <c r="EM2229" s="2">
        <v>3.476</v>
      </c>
      <c r="EN2229" s="2">
        <v>3.5110000000000001</v>
      </c>
      <c r="EO2229" s="2">
        <v>3.5459999999999998</v>
      </c>
      <c r="EP2229" s="2">
        <v>3.5529999999999999</v>
      </c>
      <c r="EQ2229" s="2">
        <v>3.593</v>
      </c>
      <c r="ER2229" s="2">
        <v>3.7759999999999998</v>
      </c>
      <c r="ES2229" s="2">
        <v>3.9359999999999999</v>
      </c>
      <c r="ET2229" s="2">
        <v>3.9910000000000001</v>
      </c>
      <c r="EU2229" s="2">
        <v>3.903</v>
      </c>
      <c r="EV2229" s="2">
        <v>3.7639999999999998</v>
      </c>
      <c r="EW2229" s="2">
        <v>3.61</v>
      </c>
      <c r="EX2229" s="2">
        <v>3.6139999999999999</v>
      </c>
      <c r="EY2229" s="2">
        <v>3.6539999999999999</v>
      </c>
      <c r="EZ2229" s="2">
        <v>3.6989999999999998</v>
      </c>
      <c r="FA2229" s="2">
        <v>3.738</v>
      </c>
      <c r="FB2229" s="2">
        <v>3.7320000000000002</v>
      </c>
      <c r="FC2229" s="2">
        <v>3.7519999999999998</v>
      </c>
      <c r="FD2229" s="2">
        <v>3.9119999999999999</v>
      </c>
      <c r="FE2229" s="2">
        <v>4.0720000000000001</v>
      </c>
      <c r="FF2229" s="2">
        <v>4.0910000000000002</v>
      </c>
      <c r="FG2229" s="2">
        <v>4.0030000000000001</v>
      </c>
      <c r="FH2229" s="2">
        <v>3.8639999999999999</v>
      </c>
      <c r="FI2229" s="2">
        <v>3.71</v>
      </c>
      <c r="FJ2229" s="2">
        <v>3.714</v>
      </c>
      <c r="FK2229" s="2">
        <v>3.754</v>
      </c>
      <c r="FL2229" s="2">
        <v>3.7989999999999999</v>
      </c>
      <c r="FM2229" s="2">
        <v>3.8380000000000001</v>
      </c>
      <c r="FN2229" s="2">
        <v>3.8319999999999999</v>
      </c>
      <c r="FO2229" s="2">
        <v>3.8519999999999999</v>
      </c>
      <c r="FP2229" s="2">
        <v>4.0119999999999996</v>
      </c>
      <c r="FQ2229" s="2">
        <v>4.1719999999999997</v>
      </c>
      <c r="FR2229" s="2">
        <v>4.1935000000000002</v>
      </c>
      <c r="FS2229" s="2">
        <v>4.1055000000000001</v>
      </c>
      <c r="FT2229" s="2">
        <v>3.9664999999999999</v>
      </c>
      <c r="FU2229" s="2">
        <v>3.8125</v>
      </c>
      <c r="FV2229" s="2">
        <v>3.8165</v>
      </c>
      <c r="FW2229" s="2">
        <v>3.8565</v>
      </c>
      <c r="FX2229" s="2">
        <v>3.9015</v>
      </c>
      <c r="FY2229" s="2">
        <v>3.9405000000000001</v>
      </c>
      <c r="FZ2229" s="2">
        <v>3.9344999999999999</v>
      </c>
      <c r="GA2229" s="2">
        <v>3.9544999999999999</v>
      </c>
      <c r="GB2229" s="2">
        <v>4.1144999999999996</v>
      </c>
      <c r="GC2229" s="2">
        <v>4.2744999999999997</v>
      </c>
      <c r="GD2229" s="2">
        <v>4.2984999999999998</v>
      </c>
      <c r="GE2229" s="2">
        <v>4.2104999999999997</v>
      </c>
      <c r="GF2229" s="2">
        <v>4.0715000000000003</v>
      </c>
      <c r="GG2229" s="2">
        <v>3.9175</v>
      </c>
      <c r="GH2229" s="2">
        <v>3.9215</v>
      </c>
      <c r="GI2229" s="2">
        <v>3.9615</v>
      </c>
      <c r="GJ2229" s="2">
        <v>4.0065</v>
      </c>
      <c r="GK2229" s="2">
        <v>4.0454999999999997</v>
      </c>
      <c r="GL2229" s="2">
        <v>4.0395000000000003</v>
      </c>
      <c r="GM2229" s="2">
        <v>4.0594999999999999</v>
      </c>
      <c r="GN2229" s="2">
        <v>4.2195</v>
      </c>
      <c r="GO2229" s="2"/>
      <c r="GP2229" s="2"/>
      <c r="GQ2229" s="2"/>
    </row>
    <row r="2230" spans="1:199" customFormat="1" hidden="1" x14ac:dyDescent="0.2">
      <c r="A2230">
        <f t="shared" si="529"/>
        <v>3</v>
      </c>
      <c r="B2230">
        <f t="shared" si="530"/>
        <v>11</v>
      </c>
      <c r="C2230" s="1">
        <v>37202</v>
      </c>
      <c r="D2230">
        <f t="shared" si="531"/>
        <v>11</v>
      </c>
      <c r="E2230">
        <f t="shared" si="532"/>
        <v>2001</v>
      </c>
      <c r="F2230" s="15"/>
      <c r="G2230" s="16">
        <f t="shared" si="522"/>
        <v>0.44916666666666671</v>
      </c>
      <c r="H2230" s="16">
        <f t="shared" si="523"/>
        <v>0.19033333333333236</v>
      </c>
      <c r="I2230" s="16">
        <f t="shared" si="524"/>
        <v>0.63949999999999907</v>
      </c>
      <c r="J2230" s="7">
        <f>VLOOKUP(C2230,'Nymex hist.'!A:B,2,0)</f>
        <v>2.87</v>
      </c>
      <c r="K2230" s="7"/>
      <c r="L2230" s="7"/>
      <c r="M2230" s="9">
        <f t="shared" si="525"/>
        <v>3.1392500000000001</v>
      </c>
      <c r="N2230" s="9">
        <f t="shared" si="526"/>
        <v>3.5884166666666668</v>
      </c>
      <c r="O2230" s="9">
        <f t="shared" si="527"/>
        <v>3.7787499999999992</v>
      </c>
      <c r="P2230" s="9">
        <f t="shared" si="528"/>
        <v>3.8762500000000002</v>
      </c>
      <c r="Q2230" s="9"/>
      <c r="R2230" s="8">
        <v>37202</v>
      </c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3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  <c r="DS2230" s="2"/>
      <c r="DT2230" s="2"/>
      <c r="DU2230" s="2">
        <v>2.87</v>
      </c>
      <c r="DV2230" s="2">
        <v>3.05</v>
      </c>
      <c r="DW2230" s="2">
        <v>3.07</v>
      </c>
      <c r="DX2230" s="2">
        <v>3.028</v>
      </c>
      <c r="DY2230" s="2">
        <v>2.97</v>
      </c>
      <c r="DZ2230" s="2">
        <v>3.0049999999999999</v>
      </c>
      <c r="EA2230" s="2">
        <v>3.05</v>
      </c>
      <c r="EB2230" s="2">
        <v>3.093</v>
      </c>
      <c r="EC2230" s="2">
        <v>3.1349999999999998</v>
      </c>
      <c r="ED2230" s="2">
        <v>3.14</v>
      </c>
      <c r="EE2230" s="2">
        <v>3.1850000000000001</v>
      </c>
      <c r="EF2230" s="2">
        <v>3.375</v>
      </c>
      <c r="EG2230" s="2">
        <v>3.57</v>
      </c>
      <c r="EH2230" s="2">
        <v>3.7</v>
      </c>
      <c r="EI2230" s="2">
        <v>3.625</v>
      </c>
      <c r="EJ2230" s="2">
        <v>3.5350000000000001</v>
      </c>
      <c r="EK2230" s="2">
        <v>3.4350000000000001</v>
      </c>
      <c r="EL2230" s="2">
        <v>3.44</v>
      </c>
      <c r="EM2230" s="2">
        <v>3.4649999999999999</v>
      </c>
      <c r="EN2230" s="2">
        <v>3.5</v>
      </c>
      <c r="EO2230" s="2">
        <v>3.5350000000000001</v>
      </c>
      <c r="EP2230" s="2">
        <v>3.5449999999999999</v>
      </c>
      <c r="EQ2230" s="2">
        <v>3.585</v>
      </c>
      <c r="ER2230" s="2">
        <v>3.7679999999999998</v>
      </c>
      <c r="ES2230" s="2">
        <v>3.9279999999999999</v>
      </c>
      <c r="ET2230" s="2">
        <v>3.9830000000000001</v>
      </c>
      <c r="EU2230" s="2">
        <v>3.895</v>
      </c>
      <c r="EV2230" s="2">
        <v>3.7559999999999998</v>
      </c>
      <c r="EW2230" s="2">
        <v>3.6019999999999999</v>
      </c>
      <c r="EX2230" s="2">
        <v>3.6059999999999999</v>
      </c>
      <c r="EY2230" s="2">
        <v>3.6459999999999999</v>
      </c>
      <c r="EZ2230" s="2">
        <v>3.6909999999999998</v>
      </c>
      <c r="FA2230" s="2">
        <v>3.73</v>
      </c>
      <c r="FB2230" s="2">
        <v>3.7240000000000002</v>
      </c>
      <c r="FC2230" s="2">
        <v>3.7440000000000002</v>
      </c>
      <c r="FD2230" s="2">
        <v>3.9039999999999999</v>
      </c>
      <c r="FE2230" s="2">
        <v>4.0640000000000001</v>
      </c>
      <c r="FF2230" s="2">
        <v>4.0804999999999998</v>
      </c>
      <c r="FG2230" s="2">
        <v>3.9925000000000002</v>
      </c>
      <c r="FH2230" s="2">
        <v>3.8534999999999999</v>
      </c>
      <c r="FI2230" s="2">
        <v>3.6995</v>
      </c>
      <c r="FJ2230" s="2">
        <v>3.7035</v>
      </c>
      <c r="FK2230" s="2">
        <v>3.7435</v>
      </c>
      <c r="FL2230" s="2">
        <v>3.7885</v>
      </c>
      <c r="FM2230" s="2">
        <v>3.8275000000000001</v>
      </c>
      <c r="FN2230" s="2">
        <v>3.8214999999999999</v>
      </c>
      <c r="FO2230" s="2">
        <v>3.8414999999999999</v>
      </c>
      <c r="FP2230" s="2">
        <v>4.0015000000000001</v>
      </c>
      <c r="FQ2230" s="2">
        <v>4.1615000000000002</v>
      </c>
      <c r="FR2230" s="2">
        <v>4.1779999999999999</v>
      </c>
      <c r="FS2230" s="2">
        <v>4.09</v>
      </c>
      <c r="FT2230" s="2">
        <v>3.9510000000000001</v>
      </c>
      <c r="FU2230" s="2">
        <v>3.7970000000000002</v>
      </c>
      <c r="FV2230" s="2">
        <v>3.8010000000000002</v>
      </c>
      <c r="FW2230" s="2">
        <v>3.8410000000000002</v>
      </c>
      <c r="FX2230" s="2">
        <v>3.8860000000000001</v>
      </c>
      <c r="FY2230" s="2">
        <v>3.9249999999999998</v>
      </c>
      <c r="FZ2230" s="2">
        <v>3.919</v>
      </c>
      <c r="GA2230" s="2">
        <v>3.9390000000000001</v>
      </c>
      <c r="GB2230" s="2">
        <v>4.0990000000000002</v>
      </c>
      <c r="GC2230" s="2">
        <v>4.2590000000000003</v>
      </c>
      <c r="GD2230" s="2">
        <v>4.2779999999999996</v>
      </c>
      <c r="GE2230" s="2">
        <v>4.1900000000000004</v>
      </c>
      <c r="GF2230" s="2">
        <v>4.0510000000000002</v>
      </c>
      <c r="GG2230" s="2">
        <v>3.8969999999999998</v>
      </c>
      <c r="GH2230" s="2">
        <v>3.9009999999999998</v>
      </c>
      <c r="GI2230" s="2">
        <v>3.9409999999999998</v>
      </c>
      <c r="GJ2230" s="2">
        <v>3.9860000000000002</v>
      </c>
      <c r="GK2230" s="2">
        <v>4.0250000000000004</v>
      </c>
      <c r="GL2230" s="2">
        <v>4.0190000000000001</v>
      </c>
      <c r="GM2230" s="2">
        <v>4.0389999999999997</v>
      </c>
      <c r="GN2230" s="2">
        <v>4.1989999999999998</v>
      </c>
      <c r="GO2230" s="2"/>
      <c r="GP2230" s="2"/>
      <c r="GQ2230" s="2"/>
    </row>
    <row r="2231" spans="1:199" customFormat="1" hidden="1" x14ac:dyDescent="0.2">
      <c r="A2231">
        <f t="shared" si="529"/>
        <v>4</v>
      </c>
      <c r="B2231">
        <f t="shared" si="530"/>
        <v>11</v>
      </c>
      <c r="C2231" s="1">
        <v>37203</v>
      </c>
      <c r="D2231">
        <f t="shared" si="531"/>
        <v>11</v>
      </c>
      <c r="E2231">
        <f t="shared" si="532"/>
        <v>2001</v>
      </c>
      <c r="F2231" s="15"/>
      <c r="G2231" s="16">
        <f t="shared" si="522"/>
        <v>0.45408333333333228</v>
      </c>
      <c r="H2231" s="16">
        <f t="shared" si="523"/>
        <v>0.18316666666666759</v>
      </c>
      <c r="I2231" s="16">
        <f t="shared" si="524"/>
        <v>0.63724999999999987</v>
      </c>
      <c r="J2231" s="7">
        <f>VLOOKUP(C2231,'Nymex hist.'!A:B,2,0)</f>
        <v>2.96</v>
      </c>
      <c r="K2231" s="7"/>
      <c r="L2231" s="7"/>
      <c r="M2231" s="9">
        <f t="shared" si="525"/>
        <v>3.2223333333333337</v>
      </c>
      <c r="N2231" s="9">
        <f t="shared" si="526"/>
        <v>3.676416666666666</v>
      </c>
      <c r="O2231" s="9">
        <f t="shared" si="527"/>
        <v>3.8595833333333336</v>
      </c>
      <c r="P2231" s="9">
        <f t="shared" si="528"/>
        <v>3.9570833333333333</v>
      </c>
      <c r="Q2231" s="9"/>
      <c r="R2231" s="8">
        <v>37203</v>
      </c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3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  <c r="DS2231" s="2"/>
      <c r="DT2231" s="2"/>
      <c r="DU2231" s="2">
        <v>2.96</v>
      </c>
      <c r="DV2231" s="2">
        <v>3.1320000000000001</v>
      </c>
      <c r="DW2231" s="2">
        <v>3.1469999999999998</v>
      </c>
      <c r="DX2231" s="2">
        <v>3.1120000000000001</v>
      </c>
      <c r="DY2231" s="2">
        <v>3.0569999999999999</v>
      </c>
      <c r="DZ2231" s="2">
        <v>3.0920000000000001</v>
      </c>
      <c r="EA2231" s="2">
        <v>3.137</v>
      </c>
      <c r="EB2231" s="2">
        <v>3.177</v>
      </c>
      <c r="EC2231" s="2">
        <v>3.2170000000000001</v>
      </c>
      <c r="ED2231" s="2">
        <v>3.222</v>
      </c>
      <c r="EE2231" s="2">
        <v>3.262</v>
      </c>
      <c r="EF2231" s="2">
        <v>3.4590000000000001</v>
      </c>
      <c r="EG2231" s="2">
        <v>3.6539999999999999</v>
      </c>
      <c r="EH2231" s="2">
        <v>3.794</v>
      </c>
      <c r="EI2231" s="2">
        <v>3.7189999999999999</v>
      </c>
      <c r="EJ2231" s="2">
        <v>3.629</v>
      </c>
      <c r="EK2231" s="2">
        <v>3.5289999999999999</v>
      </c>
      <c r="EL2231" s="2">
        <v>3.5339999999999998</v>
      </c>
      <c r="EM2231" s="2">
        <v>3.5590000000000002</v>
      </c>
      <c r="EN2231" s="2">
        <v>3.5870000000000002</v>
      </c>
      <c r="EO2231" s="2">
        <v>3.6160000000000001</v>
      </c>
      <c r="EP2231" s="2">
        <v>3.6259999999999999</v>
      </c>
      <c r="EQ2231" s="2">
        <v>3.6659999999999999</v>
      </c>
      <c r="ER2231" s="2">
        <v>3.8490000000000002</v>
      </c>
      <c r="ES2231" s="2">
        <v>4.0090000000000003</v>
      </c>
      <c r="ET2231" s="2">
        <v>4.0640000000000001</v>
      </c>
      <c r="EU2231" s="2">
        <v>3.976</v>
      </c>
      <c r="EV2231" s="2">
        <v>3.8370000000000002</v>
      </c>
      <c r="EW2231" s="2">
        <v>3.6829999999999998</v>
      </c>
      <c r="EX2231" s="2">
        <v>3.6869999999999998</v>
      </c>
      <c r="EY2231" s="2">
        <v>3.7269999999999999</v>
      </c>
      <c r="EZ2231" s="2">
        <v>3.7719999999999998</v>
      </c>
      <c r="FA2231" s="2">
        <v>3.8109999999999999</v>
      </c>
      <c r="FB2231" s="2">
        <v>3.8050000000000002</v>
      </c>
      <c r="FC2231" s="2">
        <v>3.8250000000000002</v>
      </c>
      <c r="FD2231" s="2">
        <v>3.984</v>
      </c>
      <c r="FE2231" s="2">
        <v>4.1440000000000001</v>
      </c>
      <c r="FF2231" s="2">
        <v>4.1615000000000002</v>
      </c>
      <c r="FG2231" s="2">
        <v>4.0735000000000001</v>
      </c>
      <c r="FH2231" s="2">
        <v>3.9344999999999999</v>
      </c>
      <c r="FI2231" s="2">
        <v>3.7805</v>
      </c>
      <c r="FJ2231" s="2">
        <v>3.7845</v>
      </c>
      <c r="FK2231" s="2">
        <v>3.8245</v>
      </c>
      <c r="FL2231" s="2">
        <v>3.8694999999999999</v>
      </c>
      <c r="FM2231" s="2">
        <v>3.9085000000000001</v>
      </c>
      <c r="FN2231" s="2">
        <v>3.9024999999999999</v>
      </c>
      <c r="FO2231" s="2">
        <v>3.9224999999999999</v>
      </c>
      <c r="FP2231" s="2">
        <v>4.0815000000000001</v>
      </c>
      <c r="FQ2231" s="2">
        <v>4.2415000000000003</v>
      </c>
      <c r="FR2231" s="2">
        <v>4.2590000000000003</v>
      </c>
      <c r="FS2231" s="2">
        <v>4.1710000000000003</v>
      </c>
      <c r="FT2231" s="2">
        <v>4.032</v>
      </c>
      <c r="FU2231" s="2">
        <v>3.8780000000000001</v>
      </c>
      <c r="FV2231" s="2">
        <v>3.8820000000000001</v>
      </c>
      <c r="FW2231" s="2">
        <v>3.9220000000000002</v>
      </c>
      <c r="FX2231" s="2">
        <v>3.9670000000000001</v>
      </c>
      <c r="FY2231" s="2">
        <v>4.0060000000000002</v>
      </c>
      <c r="FZ2231" s="2">
        <v>4</v>
      </c>
      <c r="GA2231" s="2">
        <v>4.0199999999999996</v>
      </c>
      <c r="GB2231" s="2">
        <v>4.1790000000000003</v>
      </c>
      <c r="GC2231" s="2">
        <v>4.3390000000000004</v>
      </c>
      <c r="GD2231" s="2">
        <v>4.359</v>
      </c>
      <c r="GE2231" s="2">
        <v>4.2709999999999999</v>
      </c>
      <c r="GF2231" s="2">
        <v>4.1319999999999997</v>
      </c>
      <c r="GG2231" s="2">
        <v>3.9780000000000002</v>
      </c>
      <c r="GH2231" s="2">
        <v>3.9820000000000002</v>
      </c>
      <c r="GI2231" s="2">
        <v>4.0220000000000002</v>
      </c>
      <c r="GJ2231" s="2">
        <v>4.0670000000000002</v>
      </c>
      <c r="GK2231" s="2">
        <v>4.1059999999999999</v>
      </c>
      <c r="GL2231" s="2">
        <v>4.0999999999999996</v>
      </c>
      <c r="GM2231" s="2">
        <v>4.12</v>
      </c>
      <c r="GN2231" s="2">
        <v>4.2789999999999999</v>
      </c>
      <c r="GO2231" s="2"/>
      <c r="GP2231" s="2"/>
      <c r="GQ2231" s="2"/>
    </row>
    <row r="2232" spans="1:199" customFormat="1" hidden="1" x14ac:dyDescent="0.2">
      <c r="A2232">
        <f t="shared" si="529"/>
        <v>5</v>
      </c>
      <c r="B2232">
        <f t="shared" si="530"/>
        <v>11</v>
      </c>
      <c r="C2232" s="1">
        <v>37204</v>
      </c>
      <c r="D2232">
        <f t="shared" si="531"/>
        <v>11</v>
      </c>
      <c r="E2232">
        <f t="shared" si="532"/>
        <v>2001</v>
      </c>
      <c r="F2232" s="15"/>
      <c r="G2232" s="16">
        <f t="shared" si="522"/>
        <v>0.48958333333333393</v>
      </c>
      <c r="H2232" s="16">
        <f t="shared" si="523"/>
        <v>0.22716666666666585</v>
      </c>
      <c r="I2232" s="16">
        <f t="shared" si="524"/>
        <v>0.71674999999999978</v>
      </c>
      <c r="J2232" s="7">
        <f>VLOOKUP(C2232,'Nymex hist.'!A:B,2,0)</f>
        <v>2.9249999999999998</v>
      </c>
      <c r="K2232" s="7"/>
      <c r="L2232" s="7"/>
      <c r="M2232" s="9">
        <f t="shared" si="525"/>
        <v>3.2238333333333333</v>
      </c>
      <c r="N2232" s="9">
        <f t="shared" si="526"/>
        <v>3.7134166666666673</v>
      </c>
      <c r="O2232" s="9">
        <f t="shared" si="527"/>
        <v>3.9405833333333331</v>
      </c>
      <c r="P2232" s="9">
        <f t="shared" si="528"/>
        <v>4.045583333333334</v>
      </c>
      <c r="Q2232" s="9"/>
      <c r="R2232" s="8">
        <v>37204</v>
      </c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3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  <c r="DS2232" s="2"/>
      <c r="DT2232" s="2"/>
      <c r="DU2232" s="2">
        <v>2.9249999999999998</v>
      </c>
      <c r="DV2232" s="2">
        <v>3.105</v>
      </c>
      <c r="DW2232" s="2">
        <v>3.13</v>
      </c>
      <c r="DX2232" s="2">
        <v>3.1019999999999999</v>
      </c>
      <c r="DY2232" s="2">
        <v>3.06</v>
      </c>
      <c r="DZ2232" s="2">
        <v>3.1</v>
      </c>
      <c r="EA2232" s="2">
        <v>3.145</v>
      </c>
      <c r="EB2232" s="2">
        <v>3.1850000000000001</v>
      </c>
      <c r="EC2232" s="2">
        <v>3.2250000000000001</v>
      </c>
      <c r="ED2232" s="2">
        <v>3.23</v>
      </c>
      <c r="EE2232" s="2">
        <v>3.27</v>
      </c>
      <c r="EF2232" s="2">
        <v>3.4670000000000001</v>
      </c>
      <c r="EG2232" s="2">
        <v>3.6669999999999998</v>
      </c>
      <c r="EH2232" s="2">
        <v>3.8119999999999998</v>
      </c>
      <c r="EI2232" s="2">
        <v>3.7370000000000001</v>
      </c>
      <c r="EJ2232" s="2">
        <v>3.6469999999999998</v>
      </c>
      <c r="EK2232" s="2">
        <v>3.5470000000000002</v>
      </c>
      <c r="EL2232" s="2">
        <v>3.552</v>
      </c>
      <c r="EM2232" s="2">
        <v>3.5830000000000002</v>
      </c>
      <c r="EN2232" s="2">
        <v>3.617</v>
      </c>
      <c r="EO2232" s="2">
        <v>3.6669999999999998</v>
      </c>
      <c r="EP2232" s="2">
        <v>3.677</v>
      </c>
      <c r="EQ2232" s="2">
        <v>3.722</v>
      </c>
      <c r="ER2232" s="2">
        <v>3.91</v>
      </c>
      <c r="ES2232" s="2">
        <v>4.09</v>
      </c>
      <c r="ET2232" s="2">
        <v>4.1449999999999996</v>
      </c>
      <c r="EU2232" s="2">
        <v>4.0570000000000004</v>
      </c>
      <c r="EV2232" s="2">
        <v>3.9180000000000001</v>
      </c>
      <c r="EW2232" s="2">
        <v>3.7639999999999998</v>
      </c>
      <c r="EX2232" s="2">
        <v>3.7679999999999998</v>
      </c>
      <c r="EY2232" s="2">
        <v>3.8079999999999998</v>
      </c>
      <c r="EZ2232" s="2">
        <v>3.8530000000000002</v>
      </c>
      <c r="FA2232" s="2">
        <v>3.8919999999999999</v>
      </c>
      <c r="FB2232" s="2">
        <v>3.8860000000000001</v>
      </c>
      <c r="FC2232" s="2">
        <v>3.9060000000000001</v>
      </c>
      <c r="FD2232" s="2">
        <v>4.0650000000000004</v>
      </c>
      <c r="FE2232" s="2">
        <v>4.2249999999999996</v>
      </c>
      <c r="FF2232" s="2">
        <v>4.25</v>
      </c>
      <c r="FG2232" s="2">
        <v>4.1619999999999999</v>
      </c>
      <c r="FH2232" s="2">
        <v>4.0229999999999997</v>
      </c>
      <c r="FI2232" s="2">
        <v>3.8690000000000002</v>
      </c>
      <c r="FJ2232" s="2">
        <v>3.8730000000000002</v>
      </c>
      <c r="FK2232" s="2">
        <v>3.9129999999999998</v>
      </c>
      <c r="FL2232" s="2">
        <v>3.9580000000000002</v>
      </c>
      <c r="FM2232" s="2">
        <v>3.9969999999999999</v>
      </c>
      <c r="FN2232" s="2">
        <v>3.9910000000000001</v>
      </c>
      <c r="FO2232" s="2">
        <v>4.0110000000000001</v>
      </c>
      <c r="FP2232" s="2">
        <v>4.17</v>
      </c>
      <c r="FQ2232" s="2">
        <v>4.33</v>
      </c>
      <c r="FR2232" s="2">
        <v>4.3499999999999996</v>
      </c>
      <c r="FS2232" s="2">
        <v>4.2619999999999996</v>
      </c>
      <c r="FT2232" s="2">
        <v>4.1230000000000002</v>
      </c>
      <c r="FU2232" s="2">
        <v>3.9689999999999999</v>
      </c>
      <c r="FV2232" s="2">
        <v>3.9729999999999999</v>
      </c>
      <c r="FW2232" s="2">
        <v>4.0129999999999999</v>
      </c>
      <c r="FX2232" s="2">
        <v>4.0579999999999998</v>
      </c>
      <c r="FY2232" s="2">
        <v>4.0970000000000004</v>
      </c>
      <c r="FZ2232" s="2">
        <v>4.0910000000000002</v>
      </c>
      <c r="GA2232" s="2">
        <v>4.1109999999999998</v>
      </c>
      <c r="GB2232" s="2">
        <v>4.2699999999999996</v>
      </c>
      <c r="GC2232" s="2">
        <v>4.43</v>
      </c>
      <c r="GD2232" s="2">
        <v>4.4524999999999997</v>
      </c>
      <c r="GE2232" s="2">
        <v>4.3644999999999996</v>
      </c>
      <c r="GF2232" s="2">
        <v>4.2255000000000003</v>
      </c>
      <c r="GG2232" s="2">
        <v>4.0715000000000003</v>
      </c>
      <c r="GH2232" s="2">
        <v>4.0754999999999999</v>
      </c>
      <c r="GI2232" s="2">
        <v>4.1154999999999999</v>
      </c>
      <c r="GJ2232" s="2">
        <v>4.1604999999999999</v>
      </c>
      <c r="GK2232" s="2">
        <v>4.1994999999999996</v>
      </c>
      <c r="GL2232" s="2">
        <v>4.1935000000000002</v>
      </c>
      <c r="GM2232" s="2">
        <v>4.2134999999999998</v>
      </c>
      <c r="GN2232" s="2">
        <v>4.3724999999999996</v>
      </c>
      <c r="GO2232" s="2"/>
      <c r="GP2232" s="2"/>
      <c r="GQ2232" s="2"/>
    </row>
    <row r="2233" spans="1:199" customFormat="1" hidden="1" x14ac:dyDescent="0.2">
      <c r="A2233">
        <f t="shared" si="529"/>
        <v>1</v>
      </c>
      <c r="B2233">
        <f t="shared" si="530"/>
        <v>11</v>
      </c>
      <c r="C2233" s="1">
        <v>37207</v>
      </c>
      <c r="D2233">
        <f t="shared" si="531"/>
        <v>11</v>
      </c>
      <c r="E2233">
        <f t="shared" si="532"/>
        <v>2001</v>
      </c>
      <c r="F2233" s="15"/>
      <c r="G2233" s="16">
        <f t="shared" si="522"/>
        <v>0.51258333333333317</v>
      </c>
      <c r="H2233" s="16">
        <f t="shared" si="523"/>
        <v>0.22049999999999992</v>
      </c>
      <c r="I2233" s="16">
        <f t="shared" si="524"/>
        <v>0.73308333333333309</v>
      </c>
      <c r="J2233" s="7">
        <f>VLOOKUP(C2233,'Nymex hist.'!A:B,2,0)</f>
        <v>2.7330000000000001</v>
      </c>
      <c r="K2233" s="7"/>
      <c r="L2233" s="7"/>
      <c r="M2233" s="9">
        <f t="shared" si="525"/>
        <v>3.0826666666666669</v>
      </c>
      <c r="N2233" s="9">
        <f t="shared" si="526"/>
        <v>3.5952500000000001</v>
      </c>
      <c r="O2233" s="9">
        <f t="shared" si="527"/>
        <v>3.81575</v>
      </c>
      <c r="P2233" s="9">
        <f t="shared" si="528"/>
        <v>3.9307500000000002</v>
      </c>
      <c r="Q2233" s="9"/>
      <c r="R2233" s="8">
        <v>37207</v>
      </c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3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  <c r="DS2233" s="2"/>
      <c r="DT2233" s="2"/>
      <c r="DU2233" s="2">
        <v>2.7330000000000001</v>
      </c>
      <c r="DV2233" s="2">
        <v>2.93</v>
      </c>
      <c r="DW2233" s="2">
        <v>2.968</v>
      </c>
      <c r="DX2233" s="2">
        <v>2.9529999999999998</v>
      </c>
      <c r="DY2233" s="2">
        <v>2.92</v>
      </c>
      <c r="DZ2233" s="2">
        <v>2.96</v>
      </c>
      <c r="EA2233" s="2">
        <v>3.0049999999999999</v>
      </c>
      <c r="EB2233" s="2">
        <v>3.0449999999999999</v>
      </c>
      <c r="EC2233" s="2">
        <v>3.085</v>
      </c>
      <c r="ED2233" s="2">
        <v>3.0979999999999999</v>
      </c>
      <c r="EE2233" s="2">
        <v>3.1429999999999998</v>
      </c>
      <c r="EF2233" s="2">
        <v>3.34</v>
      </c>
      <c r="EG2233" s="2">
        <v>3.5449999999999999</v>
      </c>
      <c r="EH2233" s="2">
        <v>3.6949999999999998</v>
      </c>
      <c r="EI2233" s="2">
        <v>3.625</v>
      </c>
      <c r="EJ2233" s="2">
        <v>3.5350000000000001</v>
      </c>
      <c r="EK2233" s="2">
        <v>3.4390000000000001</v>
      </c>
      <c r="EL2233" s="2">
        <v>3.4489999999999998</v>
      </c>
      <c r="EM2233" s="2">
        <v>3.48</v>
      </c>
      <c r="EN2233" s="2">
        <v>3.5049999999999999</v>
      </c>
      <c r="EO2233" s="2">
        <v>3.54</v>
      </c>
      <c r="EP2233" s="2">
        <v>3.55</v>
      </c>
      <c r="EQ2233" s="2">
        <v>3.5950000000000002</v>
      </c>
      <c r="ER2233" s="2">
        <v>3.7749999999999999</v>
      </c>
      <c r="ES2233" s="2">
        <v>3.9550000000000001</v>
      </c>
      <c r="ET2233" s="2">
        <v>4.0140000000000002</v>
      </c>
      <c r="EU2233" s="2">
        <v>3.93</v>
      </c>
      <c r="EV2233" s="2">
        <v>3.7949999999999999</v>
      </c>
      <c r="EW2233" s="2">
        <v>3.641</v>
      </c>
      <c r="EX2233" s="2">
        <v>3.645</v>
      </c>
      <c r="EY2233" s="2">
        <v>3.6850000000000001</v>
      </c>
      <c r="EZ2233" s="2">
        <v>3.73</v>
      </c>
      <c r="FA2233" s="2">
        <v>3.7690000000000001</v>
      </c>
      <c r="FB2233" s="2">
        <v>3.7629999999999999</v>
      </c>
      <c r="FC2233" s="2">
        <v>3.7810000000000001</v>
      </c>
      <c r="FD2233" s="2">
        <v>3.9380000000000002</v>
      </c>
      <c r="FE2233" s="2">
        <v>4.0979999999999999</v>
      </c>
      <c r="FF2233" s="2">
        <v>4.1289999999999996</v>
      </c>
      <c r="FG2233" s="2">
        <v>4.0449999999999999</v>
      </c>
      <c r="FH2233" s="2">
        <v>3.91</v>
      </c>
      <c r="FI2233" s="2">
        <v>3.7559999999999998</v>
      </c>
      <c r="FJ2233" s="2">
        <v>3.76</v>
      </c>
      <c r="FK2233" s="2">
        <v>3.8</v>
      </c>
      <c r="FL2233" s="2">
        <v>3.8450000000000002</v>
      </c>
      <c r="FM2233" s="2">
        <v>3.8839999999999999</v>
      </c>
      <c r="FN2233" s="2">
        <v>3.8780000000000001</v>
      </c>
      <c r="FO2233" s="2">
        <v>3.8959999999999999</v>
      </c>
      <c r="FP2233" s="2">
        <v>4.0529999999999999</v>
      </c>
      <c r="FQ2233" s="2">
        <v>4.2130000000000001</v>
      </c>
      <c r="FR2233" s="2">
        <v>4.2290000000000001</v>
      </c>
      <c r="FS2233" s="2">
        <v>4.1449999999999996</v>
      </c>
      <c r="FT2233" s="2">
        <v>4.01</v>
      </c>
      <c r="FU2233" s="2">
        <v>3.8559999999999999</v>
      </c>
      <c r="FV2233" s="2">
        <v>3.86</v>
      </c>
      <c r="FW2233" s="2">
        <v>3.9</v>
      </c>
      <c r="FX2233" s="2">
        <v>3.9449999999999998</v>
      </c>
      <c r="FY2233" s="2">
        <v>3.984</v>
      </c>
      <c r="FZ2233" s="2">
        <v>3.9780000000000002</v>
      </c>
      <c r="GA2233" s="2">
        <v>3.996</v>
      </c>
      <c r="GB2233" s="2">
        <v>4.1529999999999996</v>
      </c>
      <c r="GC2233" s="2">
        <v>4.3129999999999997</v>
      </c>
      <c r="GD2233" s="2">
        <v>4.3315000000000001</v>
      </c>
      <c r="GE2233" s="2">
        <v>4.2474999999999996</v>
      </c>
      <c r="GF2233" s="2">
        <v>4.1124999999999998</v>
      </c>
      <c r="GG2233" s="2">
        <v>3.9584999999999999</v>
      </c>
      <c r="GH2233" s="2">
        <v>3.9624999999999999</v>
      </c>
      <c r="GI2233" s="2">
        <v>4.0025000000000004</v>
      </c>
      <c r="GJ2233" s="2">
        <v>4.0475000000000003</v>
      </c>
      <c r="GK2233" s="2">
        <v>4.0865</v>
      </c>
      <c r="GL2233" s="2">
        <v>4.0804999999999998</v>
      </c>
      <c r="GM2233" s="2">
        <v>4.0984999999999996</v>
      </c>
      <c r="GN2233" s="2">
        <v>4.2554999999999996</v>
      </c>
      <c r="GO2233" s="2"/>
      <c r="GP2233" s="2"/>
      <c r="GQ2233" s="2"/>
    </row>
    <row r="2234" spans="1:199" customFormat="1" hidden="1" x14ac:dyDescent="0.2">
      <c r="A2234">
        <f t="shared" si="529"/>
        <v>2</v>
      </c>
      <c r="B2234">
        <f t="shared" si="530"/>
        <v>11</v>
      </c>
      <c r="C2234" s="1">
        <v>37208</v>
      </c>
      <c r="D2234">
        <f t="shared" si="531"/>
        <v>11</v>
      </c>
      <c r="E2234">
        <f t="shared" si="532"/>
        <v>2001</v>
      </c>
      <c r="F2234" s="15"/>
      <c r="G2234" s="16">
        <f t="shared" si="522"/>
        <v>0.47575000000000056</v>
      </c>
      <c r="H2234" s="16">
        <f t="shared" si="523"/>
        <v>0.20049999999999946</v>
      </c>
      <c r="I2234" s="16">
        <f t="shared" si="524"/>
        <v>0.67625000000000002</v>
      </c>
      <c r="J2234" s="7">
        <f>VLOOKUP(C2234,'Nymex hist.'!A:B,2,0)</f>
        <v>2.798</v>
      </c>
      <c r="K2234" s="7"/>
      <c r="L2234" s="7"/>
      <c r="M2234" s="9">
        <f t="shared" si="525"/>
        <v>3.149083333333333</v>
      </c>
      <c r="N2234" s="9">
        <f t="shared" si="526"/>
        <v>3.6248333333333336</v>
      </c>
      <c r="O2234" s="9">
        <f t="shared" si="527"/>
        <v>3.825333333333333</v>
      </c>
      <c r="P2234" s="9">
        <f t="shared" si="528"/>
        <v>3.9328333333333334</v>
      </c>
      <c r="Q2234" s="9"/>
      <c r="R2234" s="8">
        <v>37208</v>
      </c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3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  <c r="DS2234" s="2"/>
      <c r="DT2234" s="2"/>
      <c r="DU2234" s="2">
        <v>2.798</v>
      </c>
      <c r="DV2234" s="2">
        <v>2.992</v>
      </c>
      <c r="DW2234" s="2">
        <v>3.032</v>
      </c>
      <c r="DX2234" s="2">
        <v>3.02</v>
      </c>
      <c r="DY2234" s="2">
        <v>2.99</v>
      </c>
      <c r="DZ2234" s="2">
        <v>3.03</v>
      </c>
      <c r="EA2234" s="2">
        <v>3.0750000000000002</v>
      </c>
      <c r="EB2234" s="2">
        <v>3.1150000000000002</v>
      </c>
      <c r="EC2234" s="2">
        <v>3.157</v>
      </c>
      <c r="ED2234" s="2">
        <v>3.1669999999999998</v>
      </c>
      <c r="EE2234" s="2">
        <v>3.2069999999999999</v>
      </c>
      <c r="EF2234" s="2">
        <v>3.4020000000000001</v>
      </c>
      <c r="EG2234" s="2">
        <v>3.6019999999999999</v>
      </c>
      <c r="EH2234" s="2">
        <v>3.7320000000000002</v>
      </c>
      <c r="EI2234" s="2">
        <v>3.6619999999999999</v>
      </c>
      <c r="EJ2234" s="2">
        <v>3.5720000000000001</v>
      </c>
      <c r="EK2234" s="2">
        <v>3.4670000000000001</v>
      </c>
      <c r="EL2234" s="2">
        <v>3.4769999999999999</v>
      </c>
      <c r="EM2234" s="2">
        <v>3.512</v>
      </c>
      <c r="EN2234" s="2">
        <v>3.5470000000000002</v>
      </c>
      <c r="EO2234" s="2">
        <v>3.5739999999999998</v>
      </c>
      <c r="EP2234" s="2">
        <v>3.5819999999999999</v>
      </c>
      <c r="EQ2234" s="2">
        <v>3.6240000000000001</v>
      </c>
      <c r="ER2234" s="2">
        <v>3.782</v>
      </c>
      <c r="ES2234" s="2">
        <v>3.9670000000000001</v>
      </c>
      <c r="ET2234" s="2">
        <v>4.0259999999999998</v>
      </c>
      <c r="EU2234" s="2">
        <v>3.9420000000000002</v>
      </c>
      <c r="EV2234" s="2">
        <v>3.8069999999999999</v>
      </c>
      <c r="EW2234" s="2">
        <v>3.653</v>
      </c>
      <c r="EX2234" s="2">
        <v>3.657</v>
      </c>
      <c r="EY2234" s="2">
        <v>3.6970000000000001</v>
      </c>
      <c r="EZ2234" s="2">
        <v>3.742</v>
      </c>
      <c r="FA2234" s="2">
        <v>3.7810000000000001</v>
      </c>
      <c r="FB2234" s="2">
        <v>3.77</v>
      </c>
      <c r="FC2234" s="2">
        <v>3.7850000000000001</v>
      </c>
      <c r="FD2234" s="2">
        <v>3.9420000000000002</v>
      </c>
      <c r="FE2234" s="2">
        <v>4.1020000000000003</v>
      </c>
      <c r="FF2234" s="2">
        <v>4.1334999999999997</v>
      </c>
      <c r="FG2234" s="2">
        <v>4.0495000000000001</v>
      </c>
      <c r="FH2234" s="2">
        <v>3.9144999999999999</v>
      </c>
      <c r="FI2234" s="2">
        <v>3.7605</v>
      </c>
      <c r="FJ2234" s="2">
        <v>3.7645</v>
      </c>
      <c r="FK2234" s="2">
        <v>3.8045</v>
      </c>
      <c r="FL2234" s="2">
        <v>3.8494999999999999</v>
      </c>
      <c r="FM2234" s="2">
        <v>3.8885000000000001</v>
      </c>
      <c r="FN2234" s="2">
        <v>3.8774999999999999</v>
      </c>
      <c r="FO2234" s="2">
        <v>3.8925000000000001</v>
      </c>
      <c r="FP2234" s="2">
        <v>4.0495000000000001</v>
      </c>
      <c r="FQ2234" s="2">
        <v>4.2095000000000002</v>
      </c>
      <c r="FR2234" s="2">
        <v>4.2335000000000003</v>
      </c>
      <c r="FS2234" s="2">
        <v>4.1494999999999997</v>
      </c>
      <c r="FT2234" s="2">
        <v>4.0145</v>
      </c>
      <c r="FU2234" s="2">
        <v>3.8605</v>
      </c>
      <c r="FV2234" s="2">
        <v>3.8645</v>
      </c>
      <c r="FW2234" s="2">
        <v>3.9045000000000001</v>
      </c>
      <c r="FX2234" s="2">
        <v>3.9495</v>
      </c>
      <c r="FY2234" s="2">
        <v>3.9885000000000002</v>
      </c>
      <c r="FZ2234" s="2">
        <v>3.9775</v>
      </c>
      <c r="GA2234" s="2">
        <v>3.9925000000000002</v>
      </c>
      <c r="GB2234" s="2">
        <v>4.1494999999999997</v>
      </c>
      <c r="GC2234" s="2">
        <v>4.3094999999999999</v>
      </c>
      <c r="GD2234" s="2">
        <v>4.3360000000000003</v>
      </c>
      <c r="GE2234" s="2">
        <v>4.2519999999999998</v>
      </c>
      <c r="GF2234" s="2">
        <v>4.117</v>
      </c>
      <c r="GG2234" s="2">
        <v>3.9630000000000001</v>
      </c>
      <c r="GH2234" s="2">
        <v>3.9670000000000001</v>
      </c>
      <c r="GI2234" s="2">
        <v>4.0069999999999997</v>
      </c>
      <c r="GJ2234" s="2">
        <v>4.0519999999999996</v>
      </c>
      <c r="GK2234" s="2">
        <v>4.0910000000000002</v>
      </c>
      <c r="GL2234" s="2">
        <v>4.08</v>
      </c>
      <c r="GM2234" s="2">
        <v>4.0949999999999998</v>
      </c>
      <c r="GN2234" s="2">
        <v>4.2519999999999998</v>
      </c>
      <c r="GO2234" s="2"/>
      <c r="GP2234" s="2"/>
      <c r="GQ2234" s="2"/>
    </row>
    <row r="2235" spans="1:199" customFormat="1" hidden="1" x14ac:dyDescent="0.2">
      <c r="A2235">
        <f t="shared" si="529"/>
        <v>3</v>
      </c>
      <c r="B2235">
        <f t="shared" si="530"/>
        <v>11</v>
      </c>
      <c r="C2235" s="1">
        <v>37209</v>
      </c>
      <c r="D2235">
        <f t="shared" si="531"/>
        <v>11</v>
      </c>
      <c r="E2235">
        <f t="shared" si="532"/>
        <v>2001</v>
      </c>
      <c r="F2235" s="15"/>
      <c r="G2235" s="16">
        <f t="shared" si="522"/>
        <v>0.48991666666666722</v>
      </c>
      <c r="H2235" s="16">
        <f t="shared" si="523"/>
        <v>0.20349999999999913</v>
      </c>
      <c r="I2235" s="16">
        <f t="shared" si="524"/>
        <v>0.69341666666666635</v>
      </c>
      <c r="J2235" s="7">
        <f>VLOOKUP(C2235,'Nymex hist.'!A:B,2,0)</f>
        <v>2.6760000000000002</v>
      </c>
      <c r="K2235" s="7"/>
      <c r="L2235" s="7"/>
      <c r="M2235" s="9">
        <f t="shared" si="525"/>
        <v>3.0689166666666665</v>
      </c>
      <c r="N2235" s="9">
        <f t="shared" si="526"/>
        <v>3.5588333333333337</v>
      </c>
      <c r="O2235" s="9">
        <f t="shared" si="527"/>
        <v>3.7623333333333329</v>
      </c>
      <c r="P2235" s="9">
        <f t="shared" si="528"/>
        <v>3.8673333333333333</v>
      </c>
      <c r="Q2235" s="9"/>
      <c r="R2235" s="8">
        <v>37209</v>
      </c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3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  <c r="DS2235" s="2"/>
      <c r="DT2235" s="2"/>
      <c r="DU2235" s="2">
        <v>2.6760000000000002</v>
      </c>
      <c r="DV2235" s="2">
        <v>2.8839999999999999</v>
      </c>
      <c r="DW2235" s="2">
        <v>2.9319999999999999</v>
      </c>
      <c r="DX2235" s="2">
        <v>2.9239999999999999</v>
      </c>
      <c r="DY2235" s="2">
        <v>2.9039999999999999</v>
      </c>
      <c r="DZ2235" s="2">
        <v>2.9460000000000002</v>
      </c>
      <c r="EA2235" s="2">
        <v>2.996</v>
      </c>
      <c r="EB2235" s="2">
        <v>3.0409999999999999</v>
      </c>
      <c r="EC2235" s="2">
        <v>3.0859999999999999</v>
      </c>
      <c r="ED2235" s="2">
        <v>3.101</v>
      </c>
      <c r="EE2235" s="2">
        <v>3.141</v>
      </c>
      <c r="EF2235" s="2">
        <v>3.3359999999999999</v>
      </c>
      <c r="EG2235" s="2">
        <v>3.536</v>
      </c>
      <c r="EH2235" s="2">
        <v>3.6659999999999999</v>
      </c>
      <c r="EI2235" s="2">
        <v>3.5960000000000001</v>
      </c>
      <c r="EJ2235" s="2">
        <v>3.5059999999999998</v>
      </c>
      <c r="EK2235" s="2">
        <v>3.4009999999999998</v>
      </c>
      <c r="EL2235" s="2">
        <v>3.411</v>
      </c>
      <c r="EM2235" s="2">
        <v>3.4460000000000002</v>
      </c>
      <c r="EN2235" s="2">
        <v>3.4809999999999999</v>
      </c>
      <c r="EO2235" s="2">
        <v>3.508</v>
      </c>
      <c r="EP2235" s="2">
        <v>3.516</v>
      </c>
      <c r="EQ2235" s="2">
        <v>3.5579999999999998</v>
      </c>
      <c r="ER2235" s="2">
        <v>3.7160000000000002</v>
      </c>
      <c r="ES2235" s="2">
        <v>3.9009999999999998</v>
      </c>
      <c r="ET2235" s="2">
        <v>3.96</v>
      </c>
      <c r="EU2235" s="2">
        <v>3.8759999999999999</v>
      </c>
      <c r="EV2235" s="2">
        <v>3.7410000000000001</v>
      </c>
      <c r="EW2235" s="2">
        <v>3.5910000000000002</v>
      </c>
      <c r="EX2235" s="2">
        <v>3.5950000000000002</v>
      </c>
      <c r="EY2235" s="2">
        <v>3.6349999999999998</v>
      </c>
      <c r="EZ2235" s="2">
        <v>3.68</v>
      </c>
      <c r="FA2235" s="2">
        <v>3.7189999999999999</v>
      </c>
      <c r="FB2235" s="2">
        <v>3.7080000000000002</v>
      </c>
      <c r="FC2235" s="2">
        <v>3.7229999999999999</v>
      </c>
      <c r="FD2235" s="2">
        <v>3.88</v>
      </c>
      <c r="FE2235" s="2">
        <v>4.04</v>
      </c>
      <c r="FF2235" s="2">
        <v>4.0650000000000004</v>
      </c>
      <c r="FG2235" s="2">
        <v>3.9809999999999999</v>
      </c>
      <c r="FH2235" s="2">
        <v>3.8460000000000001</v>
      </c>
      <c r="FI2235" s="2">
        <v>3.6960000000000002</v>
      </c>
      <c r="FJ2235" s="2">
        <v>3.7</v>
      </c>
      <c r="FK2235" s="2">
        <v>3.74</v>
      </c>
      <c r="FL2235" s="2">
        <v>3.7850000000000001</v>
      </c>
      <c r="FM2235" s="2">
        <v>3.8239999999999998</v>
      </c>
      <c r="FN2235" s="2">
        <v>3.8130000000000002</v>
      </c>
      <c r="FO2235" s="2">
        <v>3.8279999999999998</v>
      </c>
      <c r="FP2235" s="2">
        <v>3.9849999999999999</v>
      </c>
      <c r="FQ2235" s="2">
        <v>4.1449999999999996</v>
      </c>
      <c r="FR2235" s="2">
        <v>4.1624999999999996</v>
      </c>
      <c r="FS2235" s="2">
        <v>4.0785</v>
      </c>
      <c r="FT2235" s="2">
        <v>3.9434999999999998</v>
      </c>
      <c r="FU2235" s="2">
        <v>3.7934999999999999</v>
      </c>
      <c r="FV2235" s="2">
        <v>3.7974999999999999</v>
      </c>
      <c r="FW2235" s="2">
        <v>3.8374999999999999</v>
      </c>
      <c r="FX2235" s="2">
        <v>3.8824999999999998</v>
      </c>
      <c r="FY2235" s="2">
        <v>3.9215</v>
      </c>
      <c r="FZ2235" s="2">
        <v>3.9104999999999999</v>
      </c>
      <c r="GA2235" s="2">
        <v>3.9255</v>
      </c>
      <c r="GB2235" s="2">
        <v>4.0824999999999996</v>
      </c>
      <c r="GC2235" s="2">
        <v>4.2424999999999997</v>
      </c>
      <c r="GD2235" s="2">
        <v>4.2625000000000002</v>
      </c>
      <c r="GE2235" s="2">
        <v>4.1784999999999997</v>
      </c>
      <c r="GF2235" s="2">
        <v>4.0434999999999999</v>
      </c>
      <c r="GG2235" s="2">
        <v>3.8935</v>
      </c>
      <c r="GH2235" s="2">
        <v>3.8975</v>
      </c>
      <c r="GI2235" s="2">
        <v>3.9375</v>
      </c>
      <c r="GJ2235" s="2">
        <v>3.9824999999999999</v>
      </c>
      <c r="GK2235" s="2">
        <v>4.0214999999999996</v>
      </c>
      <c r="GL2235" s="2">
        <v>4.0105000000000004</v>
      </c>
      <c r="GM2235" s="2">
        <v>4.0255000000000001</v>
      </c>
      <c r="GN2235" s="2">
        <v>4.1825000000000001</v>
      </c>
      <c r="GO2235" s="2"/>
      <c r="GP2235" s="2"/>
      <c r="GQ2235" s="2"/>
    </row>
    <row r="2236" spans="1:199" customFormat="1" hidden="1" x14ac:dyDescent="0.2">
      <c r="A2236">
        <f t="shared" si="529"/>
        <v>4</v>
      </c>
      <c r="B2236">
        <f t="shared" si="530"/>
        <v>11</v>
      </c>
      <c r="C2236" s="1">
        <v>37210</v>
      </c>
      <c r="D2236">
        <f t="shared" si="531"/>
        <v>11</v>
      </c>
      <c r="E2236">
        <f t="shared" si="532"/>
        <v>2001</v>
      </c>
      <c r="F2236" s="15"/>
      <c r="G2236" s="16">
        <f t="shared" si="522"/>
        <v>0.49349999999999961</v>
      </c>
      <c r="H2236" s="16">
        <f t="shared" si="523"/>
        <v>0.19966666666666688</v>
      </c>
      <c r="I2236" s="16">
        <f t="shared" si="524"/>
        <v>0.69316666666666649</v>
      </c>
      <c r="J2236" s="7">
        <f>VLOOKUP(C2236,'Nymex hist.'!A:B,2,0)</f>
        <v>2.5510000000000002</v>
      </c>
      <c r="K2236" s="7"/>
      <c r="L2236" s="7"/>
      <c r="M2236" s="9">
        <f t="shared" si="525"/>
        <v>2.971166666666667</v>
      </c>
      <c r="N2236" s="9">
        <f t="shared" si="526"/>
        <v>3.4646666666666666</v>
      </c>
      <c r="O2236" s="9">
        <f t="shared" si="527"/>
        <v>3.6643333333333334</v>
      </c>
      <c r="P2236" s="9">
        <f t="shared" si="528"/>
        <v>3.7693333333333325</v>
      </c>
      <c r="Q2236" s="9"/>
      <c r="R2236" s="8">
        <v>37210</v>
      </c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3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  <c r="DS2236" s="2"/>
      <c r="DT2236" s="2"/>
      <c r="DU2236" s="2">
        <v>2.5510000000000002</v>
      </c>
      <c r="DV2236" s="2">
        <v>2.7669999999999999</v>
      </c>
      <c r="DW2236" s="2">
        <v>2.8250000000000002</v>
      </c>
      <c r="DX2236" s="2">
        <v>2.8220000000000001</v>
      </c>
      <c r="DY2236" s="2">
        <v>2.8090000000000002</v>
      </c>
      <c r="DZ2236" s="2">
        <v>2.8519999999999999</v>
      </c>
      <c r="EA2236" s="2">
        <v>2.9020000000000001</v>
      </c>
      <c r="EB2236" s="2">
        <v>2.9470000000000001</v>
      </c>
      <c r="EC2236" s="2">
        <v>2.992</v>
      </c>
      <c r="ED2236" s="2">
        <v>3.0070000000000001</v>
      </c>
      <c r="EE2236" s="2">
        <v>3.0470000000000002</v>
      </c>
      <c r="EF2236" s="2">
        <v>3.242</v>
      </c>
      <c r="EG2236" s="2">
        <v>3.4420000000000002</v>
      </c>
      <c r="EH2236" s="2">
        <v>3.5720000000000001</v>
      </c>
      <c r="EI2236" s="2">
        <v>3.5019999999999998</v>
      </c>
      <c r="EJ2236" s="2">
        <v>3.4119999999999999</v>
      </c>
      <c r="EK2236" s="2">
        <v>3.3069999999999999</v>
      </c>
      <c r="EL2236" s="2">
        <v>3.3170000000000002</v>
      </c>
      <c r="EM2236" s="2">
        <v>3.3519999999999999</v>
      </c>
      <c r="EN2236" s="2">
        <v>3.387</v>
      </c>
      <c r="EO2236" s="2">
        <v>3.4140000000000001</v>
      </c>
      <c r="EP2236" s="2">
        <v>3.4220000000000002</v>
      </c>
      <c r="EQ2236" s="2">
        <v>3.464</v>
      </c>
      <c r="ER2236" s="2">
        <v>3.6240000000000001</v>
      </c>
      <c r="ES2236" s="2">
        <v>3.8029999999999999</v>
      </c>
      <c r="ET2236" s="2">
        <v>3.8620000000000001</v>
      </c>
      <c r="EU2236" s="2">
        <v>3.778</v>
      </c>
      <c r="EV2236" s="2">
        <v>3.6429999999999998</v>
      </c>
      <c r="EW2236" s="2">
        <v>3.4929999999999999</v>
      </c>
      <c r="EX2236" s="2">
        <v>3.4969999999999999</v>
      </c>
      <c r="EY2236" s="2">
        <v>3.5369999999999999</v>
      </c>
      <c r="EZ2236" s="2">
        <v>3.5819999999999999</v>
      </c>
      <c r="FA2236" s="2">
        <v>3.621</v>
      </c>
      <c r="FB2236" s="2">
        <v>3.61</v>
      </c>
      <c r="FC2236" s="2">
        <v>3.625</v>
      </c>
      <c r="FD2236" s="2">
        <v>3.782</v>
      </c>
      <c r="FE2236" s="2">
        <v>3.9420000000000002</v>
      </c>
      <c r="FF2236" s="2">
        <v>3.9670000000000001</v>
      </c>
      <c r="FG2236" s="2">
        <v>3.883</v>
      </c>
      <c r="FH2236" s="2">
        <v>3.7480000000000002</v>
      </c>
      <c r="FI2236" s="2">
        <v>3.5979999999999999</v>
      </c>
      <c r="FJ2236" s="2">
        <v>3.6019999999999999</v>
      </c>
      <c r="FK2236" s="2">
        <v>3.6419999999999999</v>
      </c>
      <c r="FL2236" s="2">
        <v>3.6869999999999998</v>
      </c>
      <c r="FM2236" s="2">
        <v>3.726</v>
      </c>
      <c r="FN2236" s="2">
        <v>3.7149999999999999</v>
      </c>
      <c r="FO2236" s="2">
        <v>3.73</v>
      </c>
      <c r="FP2236" s="2">
        <v>3.887</v>
      </c>
      <c r="FQ2236" s="2">
        <v>4.0469999999999997</v>
      </c>
      <c r="FR2236" s="2">
        <v>4.0644999999999998</v>
      </c>
      <c r="FS2236" s="2">
        <v>3.9805000000000001</v>
      </c>
      <c r="FT2236" s="2">
        <v>3.8454999999999999</v>
      </c>
      <c r="FU2236" s="2">
        <v>3.6955</v>
      </c>
      <c r="FV2236" s="2">
        <v>3.6995</v>
      </c>
      <c r="FW2236" s="2">
        <v>3.7395</v>
      </c>
      <c r="FX2236" s="2">
        <v>3.7845</v>
      </c>
      <c r="FY2236" s="2">
        <v>3.8235000000000001</v>
      </c>
      <c r="FZ2236" s="2">
        <v>3.8125</v>
      </c>
      <c r="GA2236" s="2">
        <v>3.8275000000000001</v>
      </c>
      <c r="GB2236" s="2">
        <v>3.9845000000000002</v>
      </c>
      <c r="GC2236" s="2">
        <v>4.1444999999999999</v>
      </c>
      <c r="GD2236" s="2">
        <v>4.1645000000000003</v>
      </c>
      <c r="GE2236" s="2">
        <v>4.0804999999999998</v>
      </c>
      <c r="GF2236" s="2">
        <v>3.9455</v>
      </c>
      <c r="GG2236" s="2">
        <v>3.7955000000000001</v>
      </c>
      <c r="GH2236" s="2">
        <v>3.7995000000000001</v>
      </c>
      <c r="GI2236" s="2">
        <v>3.8395000000000001</v>
      </c>
      <c r="GJ2236" s="2">
        <v>3.8845000000000001</v>
      </c>
      <c r="GK2236" s="2">
        <v>3.9235000000000002</v>
      </c>
      <c r="GL2236" s="2">
        <v>3.9125000000000001</v>
      </c>
      <c r="GM2236" s="2">
        <v>3.9275000000000002</v>
      </c>
      <c r="GN2236" s="2">
        <v>4.0845000000000002</v>
      </c>
      <c r="GO2236" s="2"/>
      <c r="GP2236" s="2"/>
      <c r="GQ2236" s="2"/>
    </row>
    <row r="2237" spans="1:199" customFormat="1" hidden="1" x14ac:dyDescent="0.2">
      <c r="A2237">
        <f t="shared" si="529"/>
        <v>5</v>
      </c>
      <c r="B2237">
        <f t="shared" si="530"/>
        <v>11</v>
      </c>
      <c r="C2237" s="1">
        <v>37211</v>
      </c>
      <c r="D2237">
        <f t="shared" si="531"/>
        <v>11</v>
      </c>
      <c r="E2237">
        <f t="shared" si="532"/>
        <v>2001</v>
      </c>
      <c r="F2237" s="15"/>
      <c r="G2237" s="16">
        <f t="shared" si="522"/>
        <v>0.46399999999999997</v>
      </c>
      <c r="H2237" s="16">
        <f t="shared" si="523"/>
        <v>0.17225000000000001</v>
      </c>
      <c r="I2237" s="16">
        <f t="shared" si="524"/>
        <v>0.63624999999999998</v>
      </c>
      <c r="J2237" s="7">
        <f>VLOOKUP(C2237,'Nymex hist.'!A:B,2,0)</f>
        <v>2.637</v>
      </c>
      <c r="K2237" s="7"/>
      <c r="L2237" s="7"/>
      <c r="M2237" s="9">
        <f t="shared" si="525"/>
        <v>3.0364166666666663</v>
      </c>
      <c r="N2237" s="9">
        <f t="shared" si="526"/>
        <v>3.5004166666666663</v>
      </c>
      <c r="O2237" s="9">
        <f t="shared" si="527"/>
        <v>3.6726666666666663</v>
      </c>
      <c r="P2237" s="9">
        <f t="shared" si="528"/>
        <v>3.765166666666667</v>
      </c>
      <c r="Q2237" s="9"/>
      <c r="R2237" s="8">
        <v>37211</v>
      </c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3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  <c r="DS2237" s="2"/>
      <c r="DT2237" s="2"/>
      <c r="DU2237" s="2">
        <v>2.637</v>
      </c>
      <c r="DV2237" s="2">
        <v>2.85</v>
      </c>
      <c r="DW2237" s="2">
        <v>2.903</v>
      </c>
      <c r="DX2237" s="2">
        <v>2.8980000000000001</v>
      </c>
      <c r="DY2237" s="2">
        <v>2.8780000000000001</v>
      </c>
      <c r="DZ2237" s="2">
        <v>2.9209999999999998</v>
      </c>
      <c r="EA2237" s="2">
        <v>2.9660000000000002</v>
      </c>
      <c r="EB2237" s="2">
        <v>3.0089999999999999</v>
      </c>
      <c r="EC2237" s="2">
        <v>3.052</v>
      </c>
      <c r="ED2237" s="2">
        <v>3.0640000000000001</v>
      </c>
      <c r="EE2237" s="2">
        <v>3.1040000000000001</v>
      </c>
      <c r="EF2237" s="2">
        <v>3.2970000000000002</v>
      </c>
      <c r="EG2237" s="2">
        <v>3.4950000000000001</v>
      </c>
      <c r="EH2237" s="2">
        <v>3.6120000000000001</v>
      </c>
      <c r="EI2237" s="2">
        <v>3.5419999999999998</v>
      </c>
      <c r="EJ2237" s="2">
        <v>3.452</v>
      </c>
      <c r="EK2237" s="2">
        <v>3.347</v>
      </c>
      <c r="EL2237" s="2">
        <v>3.3570000000000002</v>
      </c>
      <c r="EM2237" s="2">
        <v>3.387</v>
      </c>
      <c r="EN2237" s="2">
        <v>3.4220000000000002</v>
      </c>
      <c r="EO2237" s="2">
        <v>3.4489999999999998</v>
      </c>
      <c r="EP2237" s="2">
        <v>3.4569999999999999</v>
      </c>
      <c r="EQ2237" s="2">
        <v>3.4990000000000001</v>
      </c>
      <c r="ER2237" s="2">
        <v>3.657</v>
      </c>
      <c r="ES2237" s="2">
        <v>3.8239999999999998</v>
      </c>
      <c r="ET2237" s="2">
        <v>3.883</v>
      </c>
      <c r="EU2237" s="2">
        <v>3.7989999999999999</v>
      </c>
      <c r="EV2237" s="2">
        <v>3.6640000000000001</v>
      </c>
      <c r="EW2237" s="2">
        <v>3.504</v>
      </c>
      <c r="EX2237" s="2">
        <v>3.508</v>
      </c>
      <c r="EY2237" s="2">
        <v>3.548</v>
      </c>
      <c r="EZ2237" s="2">
        <v>3.59</v>
      </c>
      <c r="FA2237" s="2">
        <v>3.6269999999999998</v>
      </c>
      <c r="FB2237" s="2">
        <v>3.61</v>
      </c>
      <c r="FC2237" s="2">
        <v>3.6230000000000002</v>
      </c>
      <c r="FD2237" s="2">
        <v>3.778</v>
      </c>
      <c r="FE2237" s="2">
        <v>3.9380000000000002</v>
      </c>
      <c r="FF2237" s="2">
        <v>3.9754999999999998</v>
      </c>
      <c r="FG2237" s="2">
        <v>3.8915000000000002</v>
      </c>
      <c r="FH2237" s="2">
        <v>3.7565</v>
      </c>
      <c r="FI2237" s="2">
        <v>3.5964999999999998</v>
      </c>
      <c r="FJ2237" s="2">
        <v>3.6004999999999998</v>
      </c>
      <c r="FK2237" s="2">
        <v>3.6404999999999998</v>
      </c>
      <c r="FL2237" s="2">
        <v>3.6825000000000001</v>
      </c>
      <c r="FM2237" s="2">
        <v>3.7195</v>
      </c>
      <c r="FN2237" s="2">
        <v>3.7025000000000001</v>
      </c>
      <c r="FO2237" s="2">
        <v>3.7155</v>
      </c>
      <c r="FP2237" s="2">
        <v>3.8704999999999998</v>
      </c>
      <c r="FQ2237" s="2">
        <v>4.0305</v>
      </c>
      <c r="FR2237" s="2">
        <v>4.0679999999999996</v>
      </c>
      <c r="FS2237" s="2">
        <v>3.984</v>
      </c>
      <c r="FT2237" s="2">
        <v>3.8490000000000002</v>
      </c>
      <c r="FU2237" s="2">
        <v>3.6890000000000001</v>
      </c>
      <c r="FV2237" s="2">
        <v>3.6930000000000001</v>
      </c>
      <c r="FW2237" s="2">
        <v>3.7330000000000001</v>
      </c>
      <c r="FX2237" s="2">
        <v>3.7749999999999999</v>
      </c>
      <c r="FY2237" s="2">
        <v>3.8119999999999998</v>
      </c>
      <c r="FZ2237" s="2">
        <v>3.7949999999999999</v>
      </c>
      <c r="GA2237" s="2">
        <v>3.8079999999999998</v>
      </c>
      <c r="GB2237" s="2">
        <v>3.9630000000000001</v>
      </c>
      <c r="GC2237" s="2">
        <v>4.1230000000000002</v>
      </c>
      <c r="GD2237" s="2">
        <v>4.1630000000000003</v>
      </c>
      <c r="GE2237" s="2">
        <v>4.0789999999999997</v>
      </c>
      <c r="GF2237" s="2">
        <v>3.944</v>
      </c>
      <c r="GG2237" s="2">
        <v>3.7839999999999998</v>
      </c>
      <c r="GH2237" s="2">
        <v>3.7879999999999998</v>
      </c>
      <c r="GI2237" s="2">
        <v>3.8279999999999998</v>
      </c>
      <c r="GJ2237" s="2">
        <v>3.87</v>
      </c>
      <c r="GK2237" s="2">
        <v>3.907</v>
      </c>
      <c r="GL2237" s="2">
        <v>3.89</v>
      </c>
      <c r="GM2237" s="2">
        <v>3.903</v>
      </c>
      <c r="GN2237" s="2">
        <v>4.0579999999999998</v>
      </c>
      <c r="GO2237" s="2"/>
      <c r="GP2237" s="2"/>
      <c r="GQ2237" s="2"/>
    </row>
    <row r="2238" spans="1:199" customFormat="1" hidden="1" x14ac:dyDescent="0.2">
      <c r="A2238">
        <f t="shared" si="529"/>
        <v>1</v>
      </c>
      <c r="B2238">
        <f t="shared" si="530"/>
        <v>11</v>
      </c>
      <c r="C2238" s="1">
        <v>37214</v>
      </c>
      <c r="D2238">
        <f t="shared" si="531"/>
        <v>11</v>
      </c>
      <c r="E2238">
        <f t="shared" si="532"/>
        <v>2001</v>
      </c>
      <c r="F2238" s="15"/>
      <c r="G2238" s="16">
        <f t="shared" si="522"/>
        <v>0.40975000000000028</v>
      </c>
      <c r="H2238" s="16">
        <f t="shared" si="523"/>
        <v>0.13475000000000037</v>
      </c>
      <c r="I2238" s="16">
        <f t="shared" si="524"/>
        <v>0.54450000000000065</v>
      </c>
      <c r="J2238" s="7">
        <f>VLOOKUP(C2238,'Nymex hist.'!A:B,2,0)</f>
        <v>2.7909999999999999</v>
      </c>
      <c r="K2238" s="7"/>
      <c r="L2238" s="7"/>
      <c r="M2238" s="9">
        <f t="shared" si="525"/>
        <v>3.1559166666666663</v>
      </c>
      <c r="N2238" s="9">
        <f t="shared" si="526"/>
        <v>3.5656666666666665</v>
      </c>
      <c r="O2238" s="9">
        <f t="shared" si="527"/>
        <v>3.7004166666666669</v>
      </c>
      <c r="P2238" s="9">
        <f t="shared" si="528"/>
        <v>3.7804166666666661</v>
      </c>
      <c r="Q2238" s="9"/>
      <c r="R2238" s="8">
        <v>37214</v>
      </c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3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  <c r="DS2238" s="2"/>
      <c r="DT2238" s="2"/>
      <c r="DU2238" s="2">
        <v>2.7909999999999999</v>
      </c>
      <c r="DV2238" s="2">
        <v>2.996</v>
      </c>
      <c r="DW2238" s="2">
        <v>3.036</v>
      </c>
      <c r="DX2238" s="2">
        <v>3.028</v>
      </c>
      <c r="DY2238" s="2">
        <v>3</v>
      </c>
      <c r="DZ2238" s="2">
        <v>3.0430000000000001</v>
      </c>
      <c r="EA2238" s="2">
        <v>3.085</v>
      </c>
      <c r="EB2238" s="2">
        <v>3.125</v>
      </c>
      <c r="EC2238" s="2">
        <v>3.165</v>
      </c>
      <c r="ED2238" s="2">
        <v>3.177</v>
      </c>
      <c r="EE2238" s="2">
        <v>3.2170000000000001</v>
      </c>
      <c r="EF2238" s="2">
        <v>3.407</v>
      </c>
      <c r="EG2238" s="2">
        <v>3.5920000000000001</v>
      </c>
      <c r="EH2238" s="2">
        <v>3.702</v>
      </c>
      <c r="EI2238" s="2">
        <v>3.6269999999999998</v>
      </c>
      <c r="EJ2238" s="2">
        <v>3.5219999999999998</v>
      </c>
      <c r="EK2238" s="2">
        <v>3.4119999999999999</v>
      </c>
      <c r="EL2238" s="2">
        <v>3.4169999999999998</v>
      </c>
      <c r="EM2238" s="2">
        <v>3.4470000000000001</v>
      </c>
      <c r="EN2238" s="2">
        <v>3.4820000000000002</v>
      </c>
      <c r="EO2238" s="2">
        <v>3.5139999999999998</v>
      </c>
      <c r="EP2238" s="2">
        <v>3.5219999999999998</v>
      </c>
      <c r="EQ2238" s="2">
        <v>3.5640000000000001</v>
      </c>
      <c r="ER2238" s="2">
        <v>3.7120000000000002</v>
      </c>
      <c r="ES2238" s="2">
        <v>3.867</v>
      </c>
      <c r="ET2238" s="2">
        <v>3.9220000000000002</v>
      </c>
      <c r="EU2238" s="2">
        <v>3.8380000000000001</v>
      </c>
      <c r="EV2238" s="2">
        <v>3.7029999999999998</v>
      </c>
      <c r="EW2238" s="2">
        <v>3.528</v>
      </c>
      <c r="EX2238" s="2">
        <v>3.532</v>
      </c>
      <c r="EY2238" s="2">
        <v>3.5720000000000001</v>
      </c>
      <c r="EZ2238" s="2">
        <v>3.6139999999999999</v>
      </c>
      <c r="FA2238" s="2">
        <v>3.6509999999999998</v>
      </c>
      <c r="FB2238" s="2">
        <v>3.6339999999999999</v>
      </c>
      <c r="FC2238" s="2">
        <v>3.6469999999999998</v>
      </c>
      <c r="FD2238" s="2">
        <v>3.802</v>
      </c>
      <c r="FE2238" s="2">
        <v>3.9620000000000002</v>
      </c>
      <c r="FF2238" s="2">
        <v>4.0019999999999998</v>
      </c>
      <c r="FG2238" s="2">
        <v>3.9180000000000001</v>
      </c>
      <c r="FH2238" s="2">
        <v>3.7829999999999999</v>
      </c>
      <c r="FI2238" s="2">
        <v>3.6080000000000001</v>
      </c>
      <c r="FJ2238" s="2">
        <v>3.6120000000000001</v>
      </c>
      <c r="FK2238" s="2">
        <v>3.6520000000000001</v>
      </c>
      <c r="FL2238" s="2">
        <v>3.694</v>
      </c>
      <c r="FM2238" s="2">
        <v>3.7309999999999999</v>
      </c>
      <c r="FN2238" s="2">
        <v>3.714</v>
      </c>
      <c r="FO2238" s="2">
        <v>3.7269999999999999</v>
      </c>
      <c r="FP2238" s="2">
        <v>3.8820000000000001</v>
      </c>
      <c r="FQ2238" s="2">
        <v>4.0419999999999998</v>
      </c>
      <c r="FR2238" s="2">
        <v>4.0819999999999999</v>
      </c>
      <c r="FS2238" s="2">
        <v>3.9980000000000002</v>
      </c>
      <c r="FT2238" s="2">
        <v>3.863</v>
      </c>
      <c r="FU2238" s="2">
        <v>3.6880000000000002</v>
      </c>
      <c r="FV2238" s="2">
        <v>3.6920000000000002</v>
      </c>
      <c r="FW2238" s="2">
        <v>3.7320000000000002</v>
      </c>
      <c r="FX2238" s="2">
        <v>3.774</v>
      </c>
      <c r="FY2238" s="2">
        <v>3.8109999999999999</v>
      </c>
      <c r="FZ2238" s="2">
        <v>3.794</v>
      </c>
      <c r="GA2238" s="2">
        <v>3.8069999999999999</v>
      </c>
      <c r="GB2238" s="2">
        <v>3.9620000000000002</v>
      </c>
      <c r="GC2238" s="2">
        <v>4.1219999999999999</v>
      </c>
      <c r="GD2238" s="2">
        <v>4.1645000000000003</v>
      </c>
      <c r="GE2238" s="2">
        <v>4.0804999999999998</v>
      </c>
      <c r="GF2238" s="2">
        <v>3.9455</v>
      </c>
      <c r="GG2238" s="2">
        <v>3.7705000000000002</v>
      </c>
      <c r="GH2238" s="2">
        <v>3.7745000000000002</v>
      </c>
      <c r="GI2238" s="2">
        <v>3.8144999999999998</v>
      </c>
      <c r="GJ2238" s="2">
        <v>3.8565</v>
      </c>
      <c r="GK2238" s="2">
        <v>3.8935</v>
      </c>
      <c r="GL2238" s="2">
        <v>3.8765000000000001</v>
      </c>
      <c r="GM2238" s="2">
        <v>3.8895</v>
      </c>
      <c r="GN2238" s="2">
        <v>4.0445000000000002</v>
      </c>
      <c r="GO2238" s="2"/>
      <c r="GP2238" s="2"/>
      <c r="GQ2238" s="2"/>
    </row>
    <row r="2239" spans="1:199" customFormat="1" hidden="1" x14ac:dyDescent="0.2">
      <c r="A2239">
        <f t="shared" si="529"/>
        <v>2</v>
      </c>
      <c r="B2239">
        <f t="shared" si="530"/>
        <v>11</v>
      </c>
      <c r="C2239" s="1">
        <v>37215</v>
      </c>
      <c r="D2239">
        <f t="shared" si="531"/>
        <v>11</v>
      </c>
      <c r="E2239">
        <f t="shared" si="532"/>
        <v>2001</v>
      </c>
      <c r="F2239" s="15"/>
      <c r="G2239" s="16">
        <f t="shared" si="522"/>
        <v>0.37424999999999997</v>
      </c>
      <c r="H2239" s="16">
        <f t="shared" si="523"/>
        <v>0.11666666666666714</v>
      </c>
      <c r="I2239" s="16">
        <f t="shared" si="524"/>
        <v>0.49091666666666711</v>
      </c>
      <c r="J2239" s="7">
        <f>VLOOKUP(C2239,'Nymex hist.'!A:B,2,0)</f>
        <v>2.8519999999999999</v>
      </c>
      <c r="K2239" s="7"/>
      <c r="L2239" s="7"/>
      <c r="M2239" s="9">
        <f t="shared" si="525"/>
        <v>3.1774999999999998</v>
      </c>
      <c r="N2239" s="9">
        <f t="shared" si="526"/>
        <v>3.5517499999999997</v>
      </c>
      <c r="O2239" s="9">
        <f t="shared" si="527"/>
        <v>3.6684166666666669</v>
      </c>
      <c r="P2239" s="9">
        <f t="shared" si="528"/>
        <v>3.7434166666666666</v>
      </c>
      <c r="Q2239" s="9"/>
      <c r="R2239" s="8">
        <v>37215</v>
      </c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3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  <c r="DS2239" s="2"/>
      <c r="DT2239" s="2"/>
      <c r="DU2239" s="2">
        <v>2.8519999999999999</v>
      </c>
      <c r="DV2239" s="2">
        <v>3.0409999999999999</v>
      </c>
      <c r="DW2239" s="2">
        <v>3.081</v>
      </c>
      <c r="DX2239" s="2">
        <v>3.0659999999999998</v>
      </c>
      <c r="DY2239" s="2">
        <v>3.0259999999999998</v>
      </c>
      <c r="DZ2239" s="2">
        <v>3.0680000000000001</v>
      </c>
      <c r="EA2239" s="2">
        <v>3.1080000000000001</v>
      </c>
      <c r="EB2239" s="2">
        <v>3.1459999999999999</v>
      </c>
      <c r="EC2239" s="2">
        <v>3.1819999999999999</v>
      </c>
      <c r="ED2239" s="2">
        <v>3.194</v>
      </c>
      <c r="EE2239" s="2">
        <v>3.2210000000000001</v>
      </c>
      <c r="EF2239" s="2">
        <v>3.4060000000000001</v>
      </c>
      <c r="EG2239" s="2">
        <v>3.5910000000000002</v>
      </c>
      <c r="EH2239" s="2">
        <v>3.7010000000000001</v>
      </c>
      <c r="EI2239" s="2">
        <v>3.629</v>
      </c>
      <c r="EJ2239" s="2">
        <v>3.5190000000000001</v>
      </c>
      <c r="EK2239" s="2">
        <v>3.4089999999999998</v>
      </c>
      <c r="EL2239" s="2">
        <v>3.4089999999999998</v>
      </c>
      <c r="EM2239" s="2">
        <v>3.4359999999999999</v>
      </c>
      <c r="EN2239" s="2">
        <v>3.468</v>
      </c>
      <c r="EO2239" s="2">
        <v>3.5</v>
      </c>
      <c r="EP2239" s="2">
        <v>3.5</v>
      </c>
      <c r="EQ2239" s="2">
        <v>3.5350000000000001</v>
      </c>
      <c r="ER2239" s="2">
        <v>3.68</v>
      </c>
      <c r="ES2239" s="2">
        <v>3.835</v>
      </c>
      <c r="ET2239" s="2">
        <v>3.89</v>
      </c>
      <c r="EU2239" s="2">
        <v>3.806</v>
      </c>
      <c r="EV2239" s="2">
        <v>3.6709999999999998</v>
      </c>
      <c r="EW2239" s="2">
        <v>3.496</v>
      </c>
      <c r="EX2239" s="2">
        <v>3.5</v>
      </c>
      <c r="EY2239" s="2">
        <v>3.54</v>
      </c>
      <c r="EZ2239" s="2">
        <v>3.5819999999999999</v>
      </c>
      <c r="FA2239" s="2">
        <v>3.6190000000000002</v>
      </c>
      <c r="FB2239" s="2">
        <v>3.6019999999999999</v>
      </c>
      <c r="FC2239" s="2">
        <v>3.6150000000000002</v>
      </c>
      <c r="FD2239" s="2">
        <v>3.77</v>
      </c>
      <c r="FE2239" s="2">
        <v>3.93</v>
      </c>
      <c r="FF2239" s="2">
        <v>3.9649999999999999</v>
      </c>
      <c r="FG2239" s="2">
        <v>3.8809999999999998</v>
      </c>
      <c r="FH2239" s="2">
        <v>3.746</v>
      </c>
      <c r="FI2239" s="2">
        <v>3.5710000000000002</v>
      </c>
      <c r="FJ2239" s="2">
        <v>3.5750000000000002</v>
      </c>
      <c r="FK2239" s="2">
        <v>3.6150000000000002</v>
      </c>
      <c r="FL2239" s="2">
        <v>3.657</v>
      </c>
      <c r="FM2239" s="2">
        <v>3.694</v>
      </c>
      <c r="FN2239" s="2">
        <v>3.677</v>
      </c>
      <c r="FO2239" s="2">
        <v>3.69</v>
      </c>
      <c r="FP2239" s="2">
        <v>3.8450000000000002</v>
      </c>
      <c r="FQ2239" s="2">
        <v>4.0049999999999999</v>
      </c>
      <c r="FR2239" s="2">
        <v>4.0425000000000004</v>
      </c>
      <c r="FS2239" s="2">
        <v>3.9584999999999999</v>
      </c>
      <c r="FT2239" s="2">
        <v>3.8235000000000001</v>
      </c>
      <c r="FU2239" s="2">
        <v>3.6484999999999999</v>
      </c>
      <c r="FV2239" s="2">
        <v>3.6524999999999999</v>
      </c>
      <c r="FW2239" s="2">
        <v>3.6924999999999999</v>
      </c>
      <c r="FX2239" s="2">
        <v>3.7345000000000002</v>
      </c>
      <c r="FY2239" s="2">
        <v>3.7715000000000001</v>
      </c>
      <c r="FZ2239" s="2">
        <v>3.7545000000000002</v>
      </c>
      <c r="GA2239" s="2">
        <v>3.7675000000000001</v>
      </c>
      <c r="GB2239" s="2">
        <v>3.9224999999999999</v>
      </c>
      <c r="GC2239" s="2">
        <v>4.0824999999999996</v>
      </c>
      <c r="GD2239" s="2">
        <v>4.1224999999999996</v>
      </c>
      <c r="GE2239" s="2">
        <v>4.0385</v>
      </c>
      <c r="GF2239" s="2">
        <v>3.9035000000000002</v>
      </c>
      <c r="GG2239" s="2">
        <v>3.7284999999999999</v>
      </c>
      <c r="GH2239" s="2">
        <v>3.7324999999999999</v>
      </c>
      <c r="GI2239" s="2">
        <v>3.7725</v>
      </c>
      <c r="GJ2239" s="2">
        <v>3.8144999999999998</v>
      </c>
      <c r="GK2239" s="2">
        <v>3.8515000000000001</v>
      </c>
      <c r="GL2239" s="2">
        <v>3.8344999999999998</v>
      </c>
      <c r="GM2239" s="2">
        <v>3.8475000000000001</v>
      </c>
      <c r="GN2239" s="2">
        <v>4.0025000000000004</v>
      </c>
      <c r="GO2239" s="2"/>
      <c r="GP2239" s="2"/>
      <c r="GQ2239" s="2"/>
    </row>
    <row r="2240" spans="1:199" customFormat="1" hidden="1" x14ac:dyDescent="0.2">
      <c r="A2240">
        <f t="shared" si="529"/>
        <v>3</v>
      </c>
      <c r="B2240">
        <f t="shared" si="530"/>
        <v>11</v>
      </c>
      <c r="C2240" s="1">
        <v>37216</v>
      </c>
      <c r="D2240">
        <f t="shared" si="531"/>
        <v>11</v>
      </c>
      <c r="E2240">
        <f t="shared" si="532"/>
        <v>2001</v>
      </c>
      <c r="F2240" s="15"/>
      <c r="G2240" s="16">
        <f t="shared" si="522"/>
        <v>0.32250000000000023</v>
      </c>
      <c r="H2240" s="16">
        <f t="shared" si="523"/>
        <v>8.7083333333333623E-2</v>
      </c>
      <c r="I2240" s="16">
        <f t="shared" si="524"/>
        <v>0.40958333333333385</v>
      </c>
      <c r="J2240" s="7">
        <f>VLOOKUP(C2240,'Nymex hist.'!A:B,2,0)</f>
        <v>2.8130000000000002</v>
      </c>
      <c r="K2240" s="7"/>
      <c r="L2240" s="7"/>
      <c r="M2240" s="9">
        <f t="shared" si="525"/>
        <v>3.0939166666666664</v>
      </c>
      <c r="N2240" s="9">
        <f t="shared" si="526"/>
        <v>3.4164166666666667</v>
      </c>
      <c r="O2240" s="9">
        <f t="shared" si="527"/>
        <v>3.5035000000000003</v>
      </c>
      <c r="P2240" s="9">
        <f t="shared" si="528"/>
        <v>3.5735000000000006</v>
      </c>
      <c r="Q2240" s="9"/>
      <c r="R2240" s="8">
        <v>37216</v>
      </c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3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  <c r="DS2240" s="2"/>
      <c r="DT2240" s="2"/>
      <c r="DU2240" s="2">
        <v>2.8130000000000002</v>
      </c>
      <c r="DV2240" s="2">
        <v>2.9910000000000001</v>
      </c>
      <c r="DW2240" s="2">
        <v>3.036</v>
      </c>
      <c r="DX2240" s="2">
        <v>3.0049999999999999</v>
      </c>
      <c r="DY2240" s="2">
        <v>2.9449999999999998</v>
      </c>
      <c r="DZ2240" s="2">
        <v>2.9830000000000001</v>
      </c>
      <c r="EA2240" s="2">
        <v>3.0230000000000001</v>
      </c>
      <c r="EB2240" s="2">
        <v>3.06</v>
      </c>
      <c r="EC2240" s="2">
        <v>3.093</v>
      </c>
      <c r="ED2240" s="2">
        <v>3.0950000000000002</v>
      </c>
      <c r="EE2240" s="2">
        <v>3.117</v>
      </c>
      <c r="EF2240" s="2">
        <v>3.2970000000000002</v>
      </c>
      <c r="EG2240" s="2">
        <v>3.4820000000000002</v>
      </c>
      <c r="EH2240" s="2">
        <v>3.5819999999999999</v>
      </c>
      <c r="EI2240" s="2">
        <v>3.51</v>
      </c>
      <c r="EJ2240" s="2">
        <v>3.395</v>
      </c>
      <c r="EK2240" s="2">
        <v>3.2749999999999999</v>
      </c>
      <c r="EL2240" s="2">
        <v>3.27</v>
      </c>
      <c r="EM2240" s="2">
        <v>3.2970000000000002</v>
      </c>
      <c r="EN2240" s="2">
        <v>3.3290000000000002</v>
      </c>
      <c r="EO2240" s="2">
        <v>3.3610000000000002</v>
      </c>
      <c r="EP2240" s="2">
        <v>3.3610000000000002</v>
      </c>
      <c r="EQ2240" s="2">
        <v>3.3959999999999999</v>
      </c>
      <c r="ER2240" s="2">
        <v>3.5409999999999999</v>
      </c>
      <c r="ES2240" s="2">
        <v>3.68</v>
      </c>
      <c r="ET2240" s="2">
        <v>3.7349999999999999</v>
      </c>
      <c r="EU2240" s="2">
        <v>3.6509999999999998</v>
      </c>
      <c r="EV2240" s="2">
        <v>3.516</v>
      </c>
      <c r="EW2240" s="2">
        <v>3.331</v>
      </c>
      <c r="EX2240" s="2">
        <v>3.3290000000000002</v>
      </c>
      <c r="EY2240" s="2">
        <v>3.3690000000000002</v>
      </c>
      <c r="EZ2240" s="2">
        <v>3.411</v>
      </c>
      <c r="FA2240" s="2">
        <v>3.4529999999999998</v>
      </c>
      <c r="FB2240" s="2">
        <v>3.4359999999999999</v>
      </c>
      <c r="FC2240" s="2">
        <v>3.4489999999999998</v>
      </c>
      <c r="FD2240" s="2">
        <v>3.601</v>
      </c>
      <c r="FE2240" s="2">
        <v>3.7610000000000001</v>
      </c>
      <c r="FF2240" s="2">
        <v>3.8050000000000002</v>
      </c>
      <c r="FG2240" s="2">
        <v>3.7210000000000001</v>
      </c>
      <c r="FH2240" s="2">
        <v>3.5859999999999999</v>
      </c>
      <c r="FI2240" s="2">
        <v>3.4009999999999998</v>
      </c>
      <c r="FJ2240" s="2">
        <v>3.399</v>
      </c>
      <c r="FK2240" s="2">
        <v>3.4390000000000001</v>
      </c>
      <c r="FL2240" s="2">
        <v>3.4809999999999999</v>
      </c>
      <c r="FM2240" s="2">
        <v>3.5230000000000001</v>
      </c>
      <c r="FN2240" s="2">
        <v>3.5059999999999998</v>
      </c>
      <c r="FO2240" s="2">
        <v>3.5190000000000001</v>
      </c>
      <c r="FP2240" s="2">
        <v>3.6709999999999998</v>
      </c>
      <c r="FQ2240" s="2">
        <v>3.831</v>
      </c>
      <c r="FR2240" s="2">
        <v>3.8774999999999999</v>
      </c>
      <c r="FS2240" s="2">
        <v>3.7934999999999999</v>
      </c>
      <c r="FT2240" s="2">
        <v>3.6585000000000001</v>
      </c>
      <c r="FU2240" s="2">
        <v>3.4735</v>
      </c>
      <c r="FV2240" s="2">
        <v>3.4714999999999998</v>
      </c>
      <c r="FW2240" s="2">
        <v>3.5114999999999998</v>
      </c>
      <c r="FX2240" s="2">
        <v>3.5535000000000001</v>
      </c>
      <c r="FY2240" s="2">
        <v>3.5954999999999999</v>
      </c>
      <c r="FZ2240" s="2">
        <v>3.5785</v>
      </c>
      <c r="GA2240" s="2">
        <v>3.5914999999999999</v>
      </c>
      <c r="GB2240" s="2">
        <v>3.7435</v>
      </c>
      <c r="GC2240" s="2">
        <v>3.9035000000000002</v>
      </c>
      <c r="GD2240" s="2">
        <v>3.95</v>
      </c>
      <c r="GE2240" s="2">
        <v>3.8660000000000001</v>
      </c>
      <c r="GF2240" s="2">
        <v>3.7309999999999999</v>
      </c>
      <c r="GG2240" s="2">
        <v>3.5459999999999998</v>
      </c>
      <c r="GH2240" s="2">
        <v>3.544</v>
      </c>
      <c r="GI2240" s="2">
        <v>3.5840000000000001</v>
      </c>
      <c r="GJ2240" s="2">
        <v>3.6259999999999999</v>
      </c>
      <c r="GK2240" s="2">
        <v>3.6680000000000001</v>
      </c>
      <c r="GL2240" s="2">
        <v>3.6509999999999998</v>
      </c>
      <c r="GM2240" s="2">
        <v>3.6640000000000001</v>
      </c>
      <c r="GN2240" s="2">
        <v>3.8159999999999998</v>
      </c>
      <c r="GO2240" s="2"/>
      <c r="GP2240" s="2"/>
      <c r="GQ2240" s="2"/>
    </row>
    <row r="2241" spans="1:199" customFormat="1" hidden="1" x14ac:dyDescent="0.2">
      <c r="A2241">
        <f t="shared" si="529"/>
        <v>1</v>
      </c>
      <c r="B2241">
        <f t="shared" si="530"/>
        <v>11</v>
      </c>
      <c r="C2241" s="1">
        <v>37221</v>
      </c>
      <c r="D2241">
        <f t="shared" si="531"/>
        <v>11</v>
      </c>
      <c r="E2241">
        <f t="shared" si="532"/>
        <v>2001</v>
      </c>
      <c r="F2241" s="15"/>
      <c r="G2241" s="16">
        <f t="shared" si="522"/>
        <v>0.31208333333333327</v>
      </c>
      <c r="H2241" s="16">
        <f t="shared" si="523"/>
        <v>9.2666666666666675E-2</v>
      </c>
      <c r="I2241" s="16">
        <f t="shared" si="524"/>
        <v>0.40474999999999994</v>
      </c>
      <c r="J2241" s="7">
        <f>VLOOKUP(C2241,'Nymex hist.'!A:B,2,0)</f>
        <v>2.6960000000000002</v>
      </c>
      <c r="K2241" s="7"/>
      <c r="L2241" s="7"/>
      <c r="M2241" s="9">
        <f t="shared" si="525"/>
        <v>3.0265833333333334</v>
      </c>
      <c r="N2241" s="9">
        <f t="shared" si="526"/>
        <v>3.3386666666666667</v>
      </c>
      <c r="O2241" s="9">
        <f t="shared" si="527"/>
        <v>3.4313333333333333</v>
      </c>
      <c r="P2241" s="9">
        <f t="shared" si="528"/>
        <v>3.508833333333333</v>
      </c>
      <c r="Q2241" s="9"/>
      <c r="R2241" s="8">
        <v>37221</v>
      </c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3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  <c r="DS2241" s="2"/>
      <c r="DT2241" s="2"/>
      <c r="DU2241" s="2">
        <v>2.6960000000000002</v>
      </c>
      <c r="DV2241" s="2">
        <v>2.9350000000000001</v>
      </c>
      <c r="DW2241" s="2">
        <v>2.9820000000000002</v>
      </c>
      <c r="DX2241" s="2">
        <v>2.9420000000000002</v>
      </c>
      <c r="DY2241" s="2">
        <v>2.875</v>
      </c>
      <c r="DZ2241" s="2">
        <v>2.9129999999999998</v>
      </c>
      <c r="EA2241" s="2">
        <v>2.9529999999999998</v>
      </c>
      <c r="EB2241" s="2">
        <v>2.99</v>
      </c>
      <c r="EC2241" s="2">
        <v>3.0230000000000001</v>
      </c>
      <c r="ED2241" s="2">
        <v>3.0259999999999998</v>
      </c>
      <c r="EE2241" s="2">
        <v>3.0449999999999999</v>
      </c>
      <c r="EF2241" s="2">
        <v>3.2250000000000001</v>
      </c>
      <c r="EG2241" s="2">
        <v>3.41</v>
      </c>
      <c r="EH2241" s="2">
        <v>3.51</v>
      </c>
      <c r="EI2241" s="2">
        <v>3.4380000000000002</v>
      </c>
      <c r="EJ2241" s="2">
        <v>3.323</v>
      </c>
      <c r="EK2241" s="2">
        <v>3.1949999999999998</v>
      </c>
      <c r="EL2241" s="2">
        <v>3.19</v>
      </c>
      <c r="EM2241" s="2">
        <v>3.22</v>
      </c>
      <c r="EN2241" s="2">
        <v>3.2490000000000001</v>
      </c>
      <c r="EO2241" s="2">
        <v>3.2810000000000001</v>
      </c>
      <c r="EP2241" s="2">
        <v>3.2810000000000001</v>
      </c>
      <c r="EQ2241" s="2">
        <v>3.3159999999999998</v>
      </c>
      <c r="ER2241" s="2">
        <v>3.4609999999999999</v>
      </c>
      <c r="ES2241" s="2">
        <v>3.6</v>
      </c>
      <c r="ET2241" s="2">
        <v>3.6549999999999998</v>
      </c>
      <c r="EU2241" s="2">
        <v>3.5750000000000002</v>
      </c>
      <c r="EV2241" s="2">
        <v>3.4449999999999998</v>
      </c>
      <c r="EW2241" s="2">
        <v>3.26</v>
      </c>
      <c r="EX2241" s="2">
        <v>3.258</v>
      </c>
      <c r="EY2241" s="2">
        <v>3.298</v>
      </c>
      <c r="EZ2241" s="2">
        <v>3.34</v>
      </c>
      <c r="FA2241" s="2">
        <v>3.3820000000000001</v>
      </c>
      <c r="FB2241" s="2">
        <v>3.3650000000000002</v>
      </c>
      <c r="FC2241" s="2">
        <v>3.3780000000000001</v>
      </c>
      <c r="FD2241" s="2">
        <v>3.53</v>
      </c>
      <c r="FE2241" s="2">
        <v>3.69</v>
      </c>
      <c r="FF2241" s="2">
        <v>3.7324999999999999</v>
      </c>
      <c r="FG2241" s="2">
        <v>3.6524999999999999</v>
      </c>
      <c r="FH2241" s="2">
        <v>3.5225</v>
      </c>
      <c r="FI2241" s="2">
        <v>3.3374999999999999</v>
      </c>
      <c r="FJ2241" s="2">
        <v>3.3355000000000001</v>
      </c>
      <c r="FK2241" s="2">
        <v>3.3755000000000002</v>
      </c>
      <c r="FL2241" s="2">
        <v>3.4175</v>
      </c>
      <c r="FM2241" s="2">
        <v>3.4594999999999998</v>
      </c>
      <c r="FN2241" s="2">
        <v>3.4424999999999999</v>
      </c>
      <c r="FO2241" s="2">
        <v>3.4554999999999998</v>
      </c>
      <c r="FP2241" s="2">
        <v>3.6074999999999999</v>
      </c>
      <c r="FQ2241" s="2">
        <v>3.7675000000000001</v>
      </c>
      <c r="FR2241" s="2">
        <v>3.81</v>
      </c>
      <c r="FS2241" s="2">
        <v>3.73</v>
      </c>
      <c r="FT2241" s="2">
        <v>3.6</v>
      </c>
      <c r="FU2241" s="2">
        <v>3.415</v>
      </c>
      <c r="FV2241" s="2">
        <v>3.4129999999999998</v>
      </c>
      <c r="FW2241" s="2">
        <v>3.4529999999999998</v>
      </c>
      <c r="FX2241" s="2">
        <v>3.4950000000000001</v>
      </c>
      <c r="FY2241" s="2">
        <v>3.5369999999999999</v>
      </c>
      <c r="FZ2241" s="2">
        <v>3.52</v>
      </c>
      <c r="GA2241" s="2">
        <v>3.5329999999999999</v>
      </c>
      <c r="GB2241" s="2">
        <v>3.6850000000000001</v>
      </c>
      <c r="GC2241" s="2">
        <v>3.8450000000000002</v>
      </c>
      <c r="GD2241" s="2">
        <v>3.89</v>
      </c>
      <c r="GE2241" s="2">
        <v>3.81</v>
      </c>
      <c r="GF2241" s="2">
        <v>3.68</v>
      </c>
      <c r="GG2241" s="2">
        <v>3.4950000000000001</v>
      </c>
      <c r="GH2241" s="2">
        <v>3.4929999999999999</v>
      </c>
      <c r="GI2241" s="2">
        <v>3.5329999999999999</v>
      </c>
      <c r="GJ2241" s="2">
        <v>3.5750000000000002</v>
      </c>
      <c r="GK2241" s="2">
        <v>3.617</v>
      </c>
      <c r="GL2241" s="2">
        <v>3.6</v>
      </c>
      <c r="GM2241" s="2">
        <v>3.613</v>
      </c>
      <c r="GN2241" s="2">
        <v>3.7650000000000001</v>
      </c>
      <c r="GO2241" s="2"/>
      <c r="GP2241" s="2"/>
      <c r="GQ2241" s="2"/>
    </row>
    <row r="2242" spans="1:199" customFormat="1" hidden="1" x14ac:dyDescent="0.2">
      <c r="A2242">
        <f t="shared" si="529"/>
        <v>2</v>
      </c>
      <c r="B2242">
        <f t="shared" si="530"/>
        <v>11</v>
      </c>
      <c r="C2242" s="1">
        <v>37222</v>
      </c>
      <c r="D2242">
        <f t="shared" si="531"/>
        <v>11</v>
      </c>
      <c r="E2242">
        <f t="shared" si="532"/>
        <v>2001</v>
      </c>
      <c r="F2242" s="15"/>
      <c r="G2242" s="16">
        <f t="shared" si="522"/>
        <v>0.3152500000000007</v>
      </c>
      <c r="H2242" s="16">
        <f t="shared" si="523"/>
        <v>9.8249999999999726E-2</v>
      </c>
      <c r="I2242" s="16">
        <f t="shared" si="524"/>
        <v>0.41350000000000042</v>
      </c>
      <c r="J2242" s="7">
        <f>VLOOKUP(C2242,'Nymex hist.'!A:B,2,0)</f>
        <v>2.6059999999999999</v>
      </c>
      <c r="K2242" s="7"/>
      <c r="L2242" s="7"/>
      <c r="M2242" s="9">
        <f t="shared" si="525"/>
        <v>3.057833333333333</v>
      </c>
      <c r="N2242" s="9">
        <f t="shared" si="526"/>
        <v>3.3730833333333337</v>
      </c>
      <c r="O2242" s="9">
        <f t="shared" si="527"/>
        <v>3.4713333333333334</v>
      </c>
      <c r="P2242" s="9">
        <f t="shared" si="528"/>
        <v>3.5513333333333335</v>
      </c>
      <c r="Q2242" s="9"/>
      <c r="R2242" s="8">
        <v>37222</v>
      </c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3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  <c r="DS2242" s="2"/>
      <c r="DT2242" s="2"/>
      <c r="DU2242" s="2">
        <v>2.6059999999999999</v>
      </c>
      <c r="DV2242" s="2">
        <v>2.9510000000000001</v>
      </c>
      <c r="DW2242" s="2">
        <v>3.0059999999999998</v>
      </c>
      <c r="DX2242" s="2">
        <v>2.972</v>
      </c>
      <c r="DY2242" s="2">
        <v>2.911</v>
      </c>
      <c r="DZ2242" s="2">
        <v>2.9489999999999998</v>
      </c>
      <c r="EA2242" s="2">
        <v>2.9870000000000001</v>
      </c>
      <c r="EB2242" s="2">
        <v>3.024</v>
      </c>
      <c r="EC2242" s="2">
        <v>3.0569999999999999</v>
      </c>
      <c r="ED2242" s="2">
        <v>3.06</v>
      </c>
      <c r="EE2242" s="2">
        <v>3.0790000000000002</v>
      </c>
      <c r="EF2242" s="2">
        <v>3.2589999999999999</v>
      </c>
      <c r="EG2242" s="2">
        <v>3.4390000000000001</v>
      </c>
      <c r="EH2242" s="2">
        <v>3.5390000000000001</v>
      </c>
      <c r="EI2242" s="2">
        <v>3.4670000000000001</v>
      </c>
      <c r="EJ2242" s="2">
        <v>3.3559999999999999</v>
      </c>
      <c r="EK2242" s="2">
        <v>3.2189999999999999</v>
      </c>
      <c r="EL2242" s="2">
        <v>3.2189999999999999</v>
      </c>
      <c r="EM2242" s="2">
        <v>3.2490000000000001</v>
      </c>
      <c r="EN2242" s="2">
        <v>3.2890000000000001</v>
      </c>
      <c r="EO2242" s="2">
        <v>3.3210000000000002</v>
      </c>
      <c r="EP2242" s="2">
        <v>3.3210000000000002</v>
      </c>
      <c r="EQ2242" s="2">
        <v>3.3559999999999999</v>
      </c>
      <c r="ER2242" s="2">
        <v>3.5009999999999999</v>
      </c>
      <c r="ES2242" s="2">
        <v>3.64</v>
      </c>
      <c r="ET2242" s="2">
        <v>3.6949999999999998</v>
      </c>
      <c r="EU2242" s="2">
        <v>3.6150000000000002</v>
      </c>
      <c r="EV2242" s="2">
        <v>3.4849999999999999</v>
      </c>
      <c r="EW2242" s="2">
        <v>3.3</v>
      </c>
      <c r="EX2242" s="2">
        <v>3.298</v>
      </c>
      <c r="EY2242" s="2">
        <v>3.3380000000000001</v>
      </c>
      <c r="EZ2242" s="2">
        <v>3.38</v>
      </c>
      <c r="FA2242" s="2">
        <v>3.4220000000000002</v>
      </c>
      <c r="FB2242" s="2">
        <v>3.4049999999999998</v>
      </c>
      <c r="FC2242" s="2">
        <v>3.4180000000000001</v>
      </c>
      <c r="FD2242" s="2">
        <v>3.57</v>
      </c>
      <c r="FE2242" s="2">
        <v>3.73</v>
      </c>
      <c r="FF2242" s="2">
        <v>3.7749999999999999</v>
      </c>
      <c r="FG2242" s="2">
        <v>3.6949999999999998</v>
      </c>
      <c r="FH2242" s="2">
        <v>3.5649999999999999</v>
      </c>
      <c r="FI2242" s="2">
        <v>3.38</v>
      </c>
      <c r="FJ2242" s="2">
        <v>3.3780000000000001</v>
      </c>
      <c r="FK2242" s="2">
        <v>3.4180000000000001</v>
      </c>
      <c r="FL2242" s="2">
        <v>3.46</v>
      </c>
      <c r="FM2242" s="2">
        <v>3.5019999999999998</v>
      </c>
      <c r="FN2242" s="2">
        <v>3.4849999999999999</v>
      </c>
      <c r="FO2242" s="2">
        <v>3.4980000000000002</v>
      </c>
      <c r="FP2242" s="2">
        <v>3.65</v>
      </c>
      <c r="FQ2242" s="2">
        <v>3.81</v>
      </c>
      <c r="FR2242" s="2">
        <v>3.8574999999999999</v>
      </c>
      <c r="FS2242" s="2">
        <v>3.7774999999999999</v>
      </c>
      <c r="FT2242" s="2">
        <v>3.6475</v>
      </c>
      <c r="FU2242" s="2">
        <v>3.4624999999999999</v>
      </c>
      <c r="FV2242" s="2">
        <v>3.4605000000000001</v>
      </c>
      <c r="FW2242" s="2">
        <v>3.5005000000000002</v>
      </c>
      <c r="FX2242" s="2">
        <v>3.5425</v>
      </c>
      <c r="FY2242" s="2">
        <v>3.5844999999999998</v>
      </c>
      <c r="FZ2242" s="2">
        <v>3.5674999999999999</v>
      </c>
      <c r="GA2242" s="2">
        <v>3.5804999999999998</v>
      </c>
      <c r="GB2242" s="2">
        <v>3.7324999999999999</v>
      </c>
      <c r="GC2242" s="2">
        <v>3.8925000000000001</v>
      </c>
      <c r="GD2242" s="2">
        <v>3.9424999999999999</v>
      </c>
      <c r="GE2242" s="2">
        <v>3.8624999999999998</v>
      </c>
      <c r="GF2242" s="2">
        <v>3.7324999999999999</v>
      </c>
      <c r="GG2242" s="2">
        <v>3.5474999999999999</v>
      </c>
      <c r="GH2242" s="2">
        <v>3.5455000000000001</v>
      </c>
      <c r="GI2242" s="2">
        <v>3.5855000000000001</v>
      </c>
      <c r="GJ2242" s="2">
        <v>3.6274999999999999</v>
      </c>
      <c r="GK2242" s="2">
        <v>3.6695000000000002</v>
      </c>
      <c r="GL2242" s="2">
        <v>3.6524999999999999</v>
      </c>
      <c r="GM2242" s="2">
        <v>3.6655000000000002</v>
      </c>
      <c r="GN2242" s="2">
        <v>3.8174999999999999</v>
      </c>
      <c r="GO2242" s="2"/>
      <c r="GP2242" s="2"/>
      <c r="GQ2242" s="2"/>
    </row>
    <row r="2243" spans="1:199" customFormat="1" hidden="1" x14ac:dyDescent="0.2">
      <c r="A2243">
        <f t="shared" si="529"/>
        <v>3</v>
      </c>
      <c r="B2243">
        <f t="shared" si="530"/>
        <v>11</v>
      </c>
      <c r="C2243" s="1">
        <v>37223</v>
      </c>
      <c r="D2243">
        <f t="shared" si="531"/>
        <v>11</v>
      </c>
      <c r="E2243">
        <f t="shared" si="532"/>
        <v>2001</v>
      </c>
      <c r="F2243" s="15"/>
      <c r="G2243" s="16">
        <f t="shared" si="522"/>
        <v>0.36983333333333279</v>
      </c>
      <c r="H2243" s="16">
        <f t="shared" si="523"/>
        <v>0.11008333333333287</v>
      </c>
      <c r="I2243" s="16">
        <f t="shared" si="524"/>
        <v>0.47991666666666566</v>
      </c>
      <c r="J2243" s="7">
        <f>VLOOKUP(C2243,'Nymex hist.'!A:B,2,0)</f>
        <v>2.3159999999999998</v>
      </c>
      <c r="K2243" s="7"/>
      <c r="L2243" s="7"/>
      <c r="M2243" s="9">
        <f t="shared" si="525"/>
        <v>2.9284166666666671</v>
      </c>
      <c r="N2243" s="9">
        <f t="shared" si="526"/>
        <v>3.2982499999999999</v>
      </c>
      <c r="O2243" s="9">
        <f t="shared" si="527"/>
        <v>3.4083333333333328</v>
      </c>
      <c r="P2243" s="9">
        <f t="shared" si="528"/>
        <v>3.4908333333333332</v>
      </c>
      <c r="Q2243" s="9"/>
      <c r="R2243" s="8">
        <v>37223</v>
      </c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3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  <c r="DS2243" s="2"/>
      <c r="DT2243" s="2"/>
      <c r="DU2243" s="2">
        <v>2.3159999999999998</v>
      </c>
      <c r="DV2243" s="2">
        <v>2.7320000000000002</v>
      </c>
      <c r="DW2243" s="2">
        <v>2.827</v>
      </c>
      <c r="DX2243" s="2">
        <v>2.8149999999999999</v>
      </c>
      <c r="DY2243" s="2">
        <v>2.7719999999999998</v>
      </c>
      <c r="DZ2243" s="2">
        <v>2.82</v>
      </c>
      <c r="EA2243" s="2">
        <v>2.8650000000000002</v>
      </c>
      <c r="EB2243" s="2">
        <v>2.9049999999999998</v>
      </c>
      <c r="EC2243" s="2">
        <v>2.9449999999999998</v>
      </c>
      <c r="ED2243" s="2">
        <v>2.95</v>
      </c>
      <c r="EE2243" s="2">
        <v>2.98</v>
      </c>
      <c r="EF2243" s="2">
        <v>3.1749999999999998</v>
      </c>
      <c r="EG2243" s="2">
        <v>3.355</v>
      </c>
      <c r="EH2243" s="2">
        <v>3.4550000000000001</v>
      </c>
      <c r="EI2243" s="2">
        <v>3.383</v>
      </c>
      <c r="EJ2243" s="2">
        <v>3.2829999999999999</v>
      </c>
      <c r="EK2243" s="2">
        <v>3.1459999999999999</v>
      </c>
      <c r="EL2243" s="2">
        <v>3.1459999999999999</v>
      </c>
      <c r="EM2243" s="2">
        <v>3.1760000000000002</v>
      </c>
      <c r="EN2243" s="2">
        <v>3.2160000000000002</v>
      </c>
      <c r="EO2243" s="2">
        <v>3.2480000000000002</v>
      </c>
      <c r="EP2243" s="2">
        <v>3.2480000000000002</v>
      </c>
      <c r="EQ2243" s="2">
        <v>3.2829999999999999</v>
      </c>
      <c r="ER2243" s="2">
        <v>3.4279999999999999</v>
      </c>
      <c r="ES2243" s="2">
        <v>3.5670000000000002</v>
      </c>
      <c r="ET2243" s="2">
        <v>3.6320000000000001</v>
      </c>
      <c r="EU2243" s="2">
        <v>3.552</v>
      </c>
      <c r="EV2243" s="2">
        <v>3.4220000000000002</v>
      </c>
      <c r="EW2243" s="2">
        <v>3.2370000000000001</v>
      </c>
      <c r="EX2243" s="2">
        <v>3.2349999999999999</v>
      </c>
      <c r="EY2243" s="2">
        <v>3.2749999999999999</v>
      </c>
      <c r="EZ2243" s="2">
        <v>3.3170000000000002</v>
      </c>
      <c r="FA2243" s="2">
        <v>3.359</v>
      </c>
      <c r="FB2243" s="2">
        <v>3.3420000000000001</v>
      </c>
      <c r="FC2243" s="2">
        <v>3.355</v>
      </c>
      <c r="FD2243" s="2">
        <v>3.5070000000000001</v>
      </c>
      <c r="FE2243" s="2">
        <v>3.6669999999999998</v>
      </c>
      <c r="FF2243" s="2">
        <v>3.7145000000000001</v>
      </c>
      <c r="FG2243" s="2">
        <v>3.6345000000000001</v>
      </c>
      <c r="FH2243" s="2">
        <v>3.5045000000000002</v>
      </c>
      <c r="FI2243" s="2">
        <v>3.3195000000000001</v>
      </c>
      <c r="FJ2243" s="2">
        <v>3.3174999999999999</v>
      </c>
      <c r="FK2243" s="2">
        <v>3.3574999999999999</v>
      </c>
      <c r="FL2243" s="2">
        <v>3.3995000000000002</v>
      </c>
      <c r="FM2243" s="2">
        <v>3.4415</v>
      </c>
      <c r="FN2243" s="2">
        <v>3.4245000000000001</v>
      </c>
      <c r="FO2243" s="2">
        <v>3.4375</v>
      </c>
      <c r="FP2243" s="2">
        <v>3.5895000000000001</v>
      </c>
      <c r="FQ2243" s="2">
        <v>3.7494999999999998</v>
      </c>
      <c r="FR2243" s="2">
        <v>3.7970000000000002</v>
      </c>
      <c r="FS2243" s="2">
        <v>3.7170000000000001</v>
      </c>
      <c r="FT2243" s="2">
        <v>3.5870000000000002</v>
      </c>
      <c r="FU2243" s="2">
        <v>3.4020000000000001</v>
      </c>
      <c r="FV2243" s="2">
        <v>3.4</v>
      </c>
      <c r="FW2243" s="2">
        <v>3.44</v>
      </c>
      <c r="FX2243" s="2">
        <v>3.4820000000000002</v>
      </c>
      <c r="FY2243" s="2">
        <v>3.524</v>
      </c>
      <c r="FZ2243" s="2">
        <v>3.5070000000000001</v>
      </c>
      <c r="GA2243" s="2">
        <v>3.52</v>
      </c>
      <c r="GB2243" s="2">
        <v>3.6720000000000002</v>
      </c>
      <c r="GC2243" s="2">
        <v>3.8319999999999999</v>
      </c>
      <c r="GD2243" s="2">
        <v>3.8820000000000001</v>
      </c>
      <c r="GE2243" s="2">
        <v>3.802</v>
      </c>
      <c r="GF2243" s="2">
        <v>3.6720000000000002</v>
      </c>
      <c r="GG2243" s="2">
        <v>3.4870000000000001</v>
      </c>
      <c r="GH2243" s="2">
        <v>3.4849999999999999</v>
      </c>
      <c r="GI2243" s="2">
        <v>3.5249999999999999</v>
      </c>
      <c r="GJ2243" s="2">
        <v>3.5670000000000002</v>
      </c>
      <c r="GK2243" s="2">
        <v>3.609</v>
      </c>
      <c r="GL2243" s="2">
        <v>3.5920000000000001</v>
      </c>
      <c r="GM2243" s="2">
        <v>3.605</v>
      </c>
      <c r="GN2243" s="2">
        <v>3.7570000000000001</v>
      </c>
      <c r="GO2243" s="2"/>
      <c r="GP2243" s="2"/>
      <c r="GQ2243" s="2"/>
    </row>
    <row r="2244" spans="1:199" customFormat="1" hidden="1" x14ac:dyDescent="0.2">
      <c r="A2244">
        <f t="shared" si="529"/>
        <v>4</v>
      </c>
      <c r="B2244">
        <f t="shared" si="530"/>
        <v>11</v>
      </c>
      <c r="C2244" s="1">
        <v>37224</v>
      </c>
      <c r="D2244">
        <f t="shared" si="531"/>
        <v>11</v>
      </c>
      <c r="E2244">
        <f t="shared" si="532"/>
        <v>2001</v>
      </c>
      <c r="F2244" s="15"/>
      <c r="G2244" s="16">
        <f t="shared" si="522"/>
        <v>0.41908333333333392</v>
      </c>
      <c r="H2244" s="16">
        <f t="shared" si="523"/>
        <v>0.12058333333333238</v>
      </c>
      <c r="I2244" s="16">
        <f t="shared" si="524"/>
        <v>0.53966666666666629</v>
      </c>
      <c r="J2244" s="7">
        <f>VLOOKUP(C2244,'Nymex hist.'!A:B,2,0)</f>
        <v>2.5609999999999999</v>
      </c>
      <c r="K2244" s="7"/>
      <c r="L2244" s="7"/>
      <c r="M2244" s="9">
        <f t="shared" si="525"/>
        <v>2.8229166666666665</v>
      </c>
      <c r="N2244" s="9">
        <f t="shared" si="526"/>
        <v>3.2420000000000004</v>
      </c>
      <c r="O2244" s="9">
        <f t="shared" si="527"/>
        <v>3.3625833333333328</v>
      </c>
      <c r="P2244" s="9">
        <f t="shared" si="528"/>
        <v>3.4475833333333328</v>
      </c>
      <c r="Q2244" s="9"/>
      <c r="R2244" s="8">
        <v>37224</v>
      </c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3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  <c r="DS2244" s="2"/>
      <c r="DT2244" s="2"/>
      <c r="DU2244" s="2">
        <v>2.3159999999999998</v>
      </c>
      <c r="DV2244" s="2">
        <v>2.5609999999999999</v>
      </c>
      <c r="DW2244" s="2">
        <v>2.6720000000000002</v>
      </c>
      <c r="DX2244" s="2">
        <v>2.6819999999999999</v>
      </c>
      <c r="DY2244" s="2">
        <v>2.6669999999999998</v>
      </c>
      <c r="DZ2244" s="2">
        <v>2.7170000000000001</v>
      </c>
      <c r="EA2244" s="2">
        <v>2.7669999999999999</v>
      </c>
      <c r="EB2244" s="2">
        <v>2.8119999999999998</v>
      </c>
      <c r="EC2244" s="2">
        <v>2.8570000000000002</v>
      </c>
      <c r="ED2244" s="2">
        <v>2.8650000000000002</v>
      </c>
      <c r="EE2244" s="2">
        <v>2.895</v>
      </c>
      <c r="EF2244" s="2">
        <v>3.0950000000000002</v>
      </c>
      <c r="EG2244" s="2">
        <v>3.2850000000000001</v>
      </c>
      <c r="EH2244" s="2">
        <v>3.39</v>
      </c>
      <c r="EI2244" s="2">
        <v>3.32</v>
      </c>
      <c r="EJ2244" s="2">
        <v>3.2250000000000001</v>
      </c>
      <c r="EK2244" s="2">
        <v>3.09</v>
      </c>
      <c r="EL2244" s="2">
        <v>3.09</v>
      </c>
      <c r="EM2244" s="2">
        <v>3.12</v>
      </c>
      <c r="EN2244" s="2">
        <v>3.16</v>
      </c>
      <c r="EO2244" s="2">
        <v>3.1949999999999998</v>
      </c>
      <c r="EP2244" s="2">
        <v>3.1949999999999998</v>
      </c>
      <c r="EQ2244" s="2">
        <v>3.23</v>
      </c>
      <c r="ER2244" s="2">
        <v>3.375</v>
      </c>
      <c r="ES2244" s="2">
        <v>3.5139999999999998</v>
      </c>
      <c r="ET2244" s="2">
        <v>3.5790000000000002</v>
      </c>
      <c r="EU2244" s="2">
        <v>3.4990000000000001</v>
      </c>
      <c r="EV2244" s="2">
        <v>3.3690000000000002</v>
      </c>
      <c r="EW2244" s="2">
        <v>3.1840000000000002</v>
      </c>
      <c r="EX2244" s="2">
        <v>3.1819999999999999</v>
      </c>
      <c r="EY2244" s="2">
        <v>3.2269999999999999</v>
      </c>
      <c r="EZ2244" s="2">
        <v>3.2719999999999998</v>
      </c>
      <c r="FA2244" s="2">
        <v>3.3170000000000002</v>
      </c>
      <c r="FB2244" s="2">
        <v>3.3</v>
      </c>
      <c r="FC2244" s="2">
        <v>3.3250000000000002</v>
      </c>
      <c r="FD2244" s="2">
        <v>3.4769999999999999</v>
      </c>
      <c r="FE2244" s="2">
        <v>3.62</v>
      </c>
      <c r="FF2244" s="2">
        <v>3.6640000000000001</v>
      </c>
      <c r="FG2244" s="2">
        <v>3.5840000000000001</v>
      </c>
      <c r="FH2244" s="2">
        <v>3.4540000000000002</v>
      </c>
      <c r="FI2244" s="2">
        <v>3.2690000000000001</v>
      </c>
      <c r="FJ2244" s="2">
        <v>3.2669999999999999</v>
      </c>
      <c r="FK2244" s="2">
        <v>3.3119999999999998</v>
      </c>
      <c r="FL2244" s="2">
        <v>3.3570000000000002</v>
      </c>
      <c r="FM2244" s="2">
        <v>3.4020000000000001</v>
      </c>
      <c r="FN2244" s="2">
        <v>3.3849999999999998</v>
      </c>
      <c r="FO2244" s="2">
        <v>3.41</v>
      </c>
      <c r="FP2244" s="2">
        <v>3.5619999999999998</v>
      </c>
      <c r="FQ2244" s="2">
        <v>3.7050000000000001</v>
      </c>
      <c r="FR2244" s="2">
        <v>3.7490000000000001</v>
      </c>
      <c r="FS2244" s="2">
        <v>3.669</v>
      </c>
      <c r="FT2244" s="2">
        <v>3.5390000000000001</v>
      </c>
      <c r="FU2244" s="2">
        <v>3.3540000000000001</v>
      </c>
      <c r="FV2244" s="2">
        <v>3.3519999999999999</v>
      </c>
      <c r="FW2244" s="2">
        <v>3.3969999999999998</v>
      </c>
      <c r="FX2244" s="2">
        <v>3.4420000000000002</v>
      </c>
      <c r="FY2244" s="2">
        <v>3.4870000000000001</v>
      </c>
      <c r="FZ2244" s="2">
        <v>3.47</v>
      </c>
      <c r="GA2244" s="2">
        <v>3.4950000000000001</v>
      </c>
      <c r="GB2244" s="2">
        <v>3.6469999999999998</v>
      </c>
      <c r="GC2244" s="2">
        <v>3.79</v>
      </c>
      <c r="GD2244" s="2">
        <v>3.8340000000000001</v>
      </c>
      <c r="GE2244" s="2">
        <v>3.754</v>
      </c>
      <c r="GF2244" s="2">
        <v>3.6240000000000001</v>
      </c>
      <c r="GG2244" s="2">
        <v>3.4390000000000001</v>
      </c>
      <c r="GH2244" s="2">
        <v>3.4369999999999998</v>
      </c>
      <c r="GI2244" s="2">
        <v>3.4820000000000002</v>
      </c>
      <c r="GJ2244" s="2">
        <v>3.5270000000000001</v>
      </c>
      <c r="GK2244" s="2">
        <v>3.5720000000000001</v>
      </c>
      <c r="GL2244" s="2">
        <v>3.5550000000000002</v>
      </c>
      <c r="GM2244" s="2">
        <v>3.58</v>
      </c>
      <c r="GN2244" s="2">
        <v>3.7320000000000002</v>
      </c>
      <c r="GO2244" s="2"/>
      <c r="GP2244" s="2"/>
      <c r="GQ2244" s="2"/>
    </row>
    <row r="2245" spans="1:199" customFormat="1" hidden="1" x14ac:dyDescent="0.2">
      <c r="A2245">
        <f t="shared" si="529"/>
        <v>5</v>
      </c>
      <c r="B2245">
        <f t="shared" si="530"/>
        <v>11</v>
      </c>
      <c r="C2245" s="1">
        <v>37225</v>
      </c>
      <c r="D2245">
        <f t="shared" si="531"/>
        <v>11</v>
      </c>
      <c r="E2245">
        <f t="shared" si="532"/>
        <v>2001</v>
      </c>
      <c r="F2245" s="15"/>
      <c r="G2245" s="16">
        <f t="shared" ref="G2245:G2264" si="533">N2245-M2245</f>
        <v>0.37416666666666654</v>
      </c>
      <c r="H2245" s="16">
        <f t="shared" ref="H2245:H2264" si="534">O2245-N2245</f>
        <v>0.12524999999999986</v>
      </c>
      <c r="I2245" s="16">
        <f t="shared" ref="I2245:I2264" si="535">O2245-M2245</f>
        <v>0.4994166666666664</v>
      </c>
      <c r="J2245" s="7">
        <f>VLOOKUP(C2245,'Nymex hist.'!A:B,2,0)</f>
        <v>2.7010000000000001</v>
      </c>
      <c r="K2245" s="7"/>
      <c r="L2245" s="7"/>
      <c r="M2245" s="9">
        <f t="shared" ref="M2245:M2264" si="536">SUMIF($S$3:$FQ$3,$E2245+1,$S2245:$FQ2245)/COUNTIF($S$3:$FQ$3,$E2245+1)</f>
        <v>2.9030833333333335</v>
      </c>
      <c r="N2245" s="9">
        <f t="shared" ref="N2245:N2264" si="537">SUMIF($S$3:$FQ$3,$E2245+2,$S2245:$FQ2245)/COUNTIF($S$3:$FQ$3,$E2245+2)</f>
        <v>3.27725</v>
      </c>
      <c r="O2245" s="9">
        <f t="shared" ref="O2245:O2264" si="538">SUMIF($S$3:$FQ$3,$E2245+3,$S2245:$FQ2245)/COUNTIF($S$3:$FQ$3,$E2245+3)</f>
        <v>3.4024999999999999</v>
      </c>
      <c r="P2245" s="9">
        <f t="shared" ref="P2245:P2264" si="539">SUMIF($S$3:$FQ$3,$E2245+4,$S2245:$FQ2245)/COUNTIF($S$3:$FQ$3,$E2245+4)</f>
        <v>3.4824999999999999</v>
      </c>
      <c r="Q2245" s="9"/>
      <c r="R2245" s="8">
        <v>37225</v>
      </c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3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  <c r="DS2245" s="2"/>
      <c r="DT2245" s="2"/>
      <c r="DU2245" s="2">
        <v>2.3159999999999998</v>
      </c>
      <c r="DV2245" s="2">
        <v>2.7010000000000001</v>
      </c>
      <c r="DW2245" s="2">
        <v>2.786</v>
      </c>
      <c r="DX2245" s="2">
        <v>2.7989999999999999</v>
      </c>
      <c r="DY2245" s="2">
        <v>2.7589999999999999</v>
      </c>
      <c r="DZ2245" s="2">
        <v>2.7989999999999999</v>
      </c>
      <c r="EA2245" s="2">
        <v>2.8490000000000002</v>
      </c>
      <c r="EB2245" s="2">
        <v>2.8839999999999999</v>
      </c>
      <c r="EC2245" s="2">
        <v>2.9209999999999998</v>
      </c>
      <c r="ED2245" s="2">
        <v>2.9209999999999998</v>
      </c>
      <c r="EE2245" s="2">
        <v>2.9460000000000002</v>
      </c>
      <c r="EF2245" s="2">
        <v>3.141</v>
      </c>
      <c r="EG2245" s="2">
        <v>3.331</v>
      </c>
      <c r="EH2245" s="2">
        <v>3.4359999999999999</v>
      </c>
      <c r="EI2245" s="2">
        <v>3.3660000000000001</v>
      </c>
      <c r="EJ2245" s="2">
        <v>3.2610000000000001</v>
      </c>
      <c r="EK2245" s="2">
        <v>3.1160000000000001</v>
      </c>
      <c r="EL2245" s="2">
        <v>3.121</v>
      </c>
      <c r="EM2245" s="2">
        <v>3.1509999999999998</v>
      </c>
      <c r="EN2245" s="2">
        <v>3.1909999999999998</v>
      </c>
      <c r="EO2245" s="2">
        <v>3.226</v>
      </c>
      <c r="EP2245" s="2">
        <v>3.2290000000000001</v>
      </c>
      <c r="EQ2245" s="2">
        <v>3.2669999999999999</v>
      </c>
      <c r="ER2245" s="2">
        <v>3.4119999999999999</v>
      </c>
      <c r="ES2245" s="2">
        <v>3.5510000000000002</v>
      </c>
      <c r="ET2245" s="2">
        <v>3.6160000000000001</v>
      </c>
      <c r="EU2245" s="2">
        <v>3.536</v>
      </c>
      <c r="EV2245" s="2">
        <v>3.4060000000000001</v>
      </c>
      <c r="EW2245" s="2">
        <v>3.2210000000000001</v>
      </c>
      <c r="EX2245" s="2">
        <v>3.2189999999999999</v>
      </c>
      <c r="EY2245" s="2">
        <v>3.2690000000000001</v>
      </c>
      <c r="EZ2245" s="2">
        <v>3.3140000000000001</v>
      </c>
      <c r="FA2245" s="2">
        <v>3.359</v>
      </c>
      <c r="FB2245" s="2">
        <v>3.3420000000000001</v>
      </c>
      <c r="FC2245" s="2">
        <v>3.367</v>
      </c>
      <c r="FD2245" s="2">
        <v>3.5190000000000001</v>
      </c>
      <c r="FE2245" s="2">
        <v>3.6619999999999999</v>
      </c>
      <c r="FF2245" s="2">
        <v>3.6960000000000002</v>
      </c>
      <c r="FG2245" s="2">
        <v>3.6160000000000001</v>
      </c>
      <c r="FH2245" s="2">
        <v>3.4860000000000002</v>
      </c>
      <c r="FI2245" s="2">
        <v>3.3010000000000002</v>
      </c>
      <c r="FJ2245" s="2">
        <v>3.2989999999999999</v>
      </c>
      <c r="FK2245" s="2">
        <v>3.3490000000000002</v>
      </c>
      <c r="FL2245" s="2">
        <v>3.3940000000000001</v>
      </c>
      <c r="FM2245" s="2">
        <v>3.4390000000000001</v>
      </c>
      <c r="FN2245" s="2">
        <v>3.4220000000000002</v>
      </c>
      <c r="FO2245" s="2">
        <v>3.4470000000000001</v>
      </c>
      <c r="FP2245" s="2">
        <v>3.5990000000000002</v>
      </c>
      <c r="FQ2245" s="2">
        <v>3.742</v>
      </c>
      <c r="FR2245" s="2">
        <v>3.7785000000000002</v>
      </c>
      <c r="FS2245" s="2">
        <v>3.6985000000000001</v>
      </c>
      <c r="FT2245" s="2">
        <v>3.5684999999999998</v>
      </c>
      <c r="FU2245" s="2">
        <v>3.3835000000000002</v>
      </c>
      <c r="FV2245" s="2">
        <v>3.3815</v>
      </c>
      <c r="FW2245" s="2">
        <v>3.4315000000000002</v>
      </c>
      <c r="FX2245" s="2">
        <v>3.4765000000000001</v>
      </c>
      <c r="FY2245" s="2">
        <v>3.5215000000000001</v>
      </c>
      <c r="FZ2245" s="2">
        <v>3.5045000000000002</v>
      </c>
      <c r="GA2245" s="2">
        <v>3.5295000000000001</v>
      </c>
      <c r="GB2245" s="2">
        <v>3.6815000000000002</v>
      </c>
      <c r="GC2245" s="2">
        <v>3.8245</v>
      </c>
      <c r="GD2245" s="2">
        <v>3.8635000000000002</v>
      </c>
      <c r="GE2245" s="2">
        <v>3.7835000000000001</v>
      </c>
      <c r="GF2245" s="2">
        <v>3.6535000000000002</v>
      </c>
      <c r="GG2245" s="2">
        <v>3.4685000000000001</v>
      </c>
      <c r="GH2245" s="2">
        <v>3.4664999999999999</v>
      </c>
      <c r="GI2245" s="2">
        <v>3.5165000000000002</v>
      </c>
      <c r="GJ2245" s="2">
        <v>3.5615000000000001</v>
      </c>
      <c r="GK2245" s="2">
        <v>3.6065</v>
      </c>
      <c r="GL2245" s="2">
        <v>3.5895000000000001</v>
      </c>
      <c r="GM2245" s="2">
        <v>3.6145</v>
      </c>
      <c r="GN2245" s="2">
        <v>3.7665000000000002</v>
      </c>
      <c r="GO2245" s="2"/>
      <c r="GP2245" s="2"/>
      <c r="GQ2245" s="2"/>
    </row>
    <row r="2246" spans="1:199" customFormat="1" hidden="1" x14ac:dyDescent="0.2">
      <c r="A2246">
        <f t="shared" ref="A2246:A2264" si="540">WEEKDAY(C2246,2)</f>
        <v>1</v>
      </c>
      <c r="B2246">
        <f t="shared" ref="B2246:B2264" si="541">MONTH(C2246)</f>
        <v>12</v>
      </c>
      <c r="C2246" s="1">
        <v>37228</v>
      </c>
      <c r="D2246">
        <f t="shared" ref="D2246:D2264" si="542">MONTH(R2246)</f>
        <v>12</v>
      </c>
      <c r="E2246">
        <f t="shared" ref="E2246:E2264" si="543">YEAR(R2246)</f>
        <v>2001</v>
      </c>
      <c r="F2246" s="15"/>
      <c r="G2246" s="16">
        <f t="shared" si="533"/>
        <v>0.37024999999999997</v>
      </c>
      <c r="H2246" s="16">
        <f t="shared" si="534"/>
        <v>9.233333333333249E-2</v>
      </c>
      <c r="I2246" s="16">
        <f t="shared" si="535"/>
        <v>0.46258333333333246</v>
      </c>
      <c r="J2246" s="7">
        <f>VLOOKUP(C2246,'Nymex hist.'!A:B,2,0)</f>
        <v>2.6339999999999999</v>
      </c>
      <c r="K2246" s="7"/>
      <c r="L2246" s="7"/>
      <c r="M2246" s="9">
        <f t="shared" si="536"/>
        <v>2.8723333333333336</v>
      </c>
      <c r="N2246" s="9">
        <f t="shared" si="537"/>
        <v>3.2425833333333336</v>
      </c>
      <c r="O2246" s="9">
        <f t="shared" si="538"/>
        <v>3.3349166666666661</v>
      </c>
      <c r="P2246" s="9">
        <f t="shared" si="539"/>
        <v>3.4175</v>
      </c>
      <c r="Q2246" s="9"/>
      <c r="R2246" s="8">
        <v>37228</v>
      </c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3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  <c r="DS2246" s="2"/>
      <c r="DT2246" s="2"/>
      <c r="DU2246" s="2"/>
      <c r="DV2246" s="2">
        <v>2.6339999999999999</v>
      </c>
      <c r="DW2246" s="2">
        <v>2.746</v>
      </c>
      <c r="DX2246" s="2">
        <v>2.7629999999999999</v>
      </c>
      <c r="DY2246" s="2">
        <v>2.73</v>
      </c>
      <c r="DZ2246" s="2">
        <v>2.7679999999999998</v>
      </c>
      <c r="EA2246" s="2">
        <v>2.8180000000000001</v>
      </c>
      <c r="EB2246" s="2">
        <v>2.86</v>
      </c>
      <c r="EC2246" s="2">
        <v>2.903</v>
      </c>
      <c r="ED2246" s="2">
        <v>2.899</v>
      </c>
      <c r="EE2246" s="2">
        <v>2.9220000000000002</v>
      </c>
      <c r="EF2246" s="2">
        <v>3.1190000000000002</v>
      </c>
      <c r="EG2246" s="2">
        <v>3.306</v>
      </c>
      <c r="EH2246" s="2">
        <v>3.4009999999999998</v>
      </c>
      <c r="EI2246" s="2">
        <v>3.3359999999999999</v>
      </c>
      <c r="EJ2246" s="2">
        <v>3.2360000000000002</v>
      </c>
      <c r="EK2246" s="2">
        <v>3.0910000000000002</v>
      </c>
      <c r="EL2246" s="2">
        <v>3.0910000000000002</v>
      </c>
      <c r="EM2246" s="2">
        <v>3.121</v>
      </c>
      <c r="EN2246" s="2">
        <v>3.161</v>
      </c>
      <c r="EO2246" s="2">
        <v>3.1960000000000002</v>
      </c>
      <c r="EP2246" s="2">
        <v>3.1960000000000002</v>
      </c>
      <c r="EQ2246" s="2">
        <v>3.2210000000000001</v>
      </c>
      <c r="ER2246" s="2">
        <v>3.3610000000000002</v>
      </c>
      <c r="ES2246" s="2">
        <v>3.5</v>
      </c>
      <c r="ET2246" s="2">
        <v>3.5649999999999999</v>
      </c>
      <c r="EU2246" s="2">
        <v>3.48</v>
      </c>
      <c r="EV2246" s="2">
        <v>3.35</v>
      </c>
      <c r="EW2246" s="2">
        <v>3.165</v>
      </c>
      <c r="EX2246" s="2">
        <v>3.165</v>
      </c>
      <c r="EY2246" s="2">
        <v>3.2</v>
      </c>
      <c r="EZ2246" s="2">
        <v>3.24</v>
      </c>
      <c r="FA2246" s="2">
        <v>3.28</v>
      </c>
      <c r="FB2246" s="2">
        <v>3.2629999999999999</v>
      </c>
      <c r="FC2246" s="2">
        <v>3.2879999999999998</v>
      </c>
      <c r="FD2246" s="2">
        <v>3.44</v>
      </c>
      <c r="FE2246" s="2">
        <v>3.5830000000000002</v>
      </c>
      <c r="FF2246" s="2">
        <v>3.621</v>
      </c>
      <c r="FG2246" s="2">
        <v>3.5649999999999999</v>
      </c>
      <c r="FH2246" s="2">
        <v>3.4350000000000001</v>
      </c>
      <c r="FI2246" s="2">
        <v>3.25</v>
      </c>
      <c r="FJ2246" s="2">
        <v>3.25</v>
      </c>
      <c r="FK2246" s="2">
        <v>3.2850000000000001</v>
      </c>
      <c r="FL2246" s="2">
        <v>3.3250000000000002</v>
      </c>
      <c r="FM2246" s="2">
        <v>3.3650000000000002</v>
      </c>
      <c r="FN2246" s="2">
        <v>3.3479999999999999</v>
      </c>
      <c r="FO2246" s="2">
        <v>3.3730000000000002</v>
      </c>
      <c r="FP2246" s="2">
        <v>3.5249999999999999</v>
      </c>
      <c r="FQ2246" s="2">
        <v>3.6680000000000001</v>
      </c>
      <c r="FR2246" s="2">
        <v>3.7035</v>
      </c>
      <c r="FS2246" s="2">
        <v>3.6475</v>
      </c>
      <c r="FT2246" s="2">
        <v>3.5175000000000001</v>
      </c>
      <c r="FU2246" s="2">
        <v>3.3325</v>
      </c>
      <c r="FV2246" s="2">
        <v>3.3325</v>
      </c>
      <c r="FW2246" s="2">
        <v>3.3675000000000002</v>
      </c>
      <c r="FX2246" s="2">
        <v>3.4075000000000002</v>
      </c>
      <c r="FY2246" s="2">
        <v>3.4474999999999998</v>
      </c>
      <c r="FZ2246" s="2">
        <v>3.4304999999999999</v>
      </c>
      <c r="GA2246" s="2">
        <v>3.4554999999999998</v>
      </c>
      <c r="GB2246" s="2">
        <v>3.6074999999999999</v>
      </c>
      <c r="GC2246" s="2">
        <v>3.7505000000000002</v>
      </c>
      <c r="GD2246" s="2">
        <v>3.7885</v>
      </c>
      <c r="GE2246" s="2">
        <v>3.7324999999999999</v>
      </c>
      <c r="GF2246" s="2">
        <v>3.6025</v>
      </c>
      <c r="GG2246" s="2">
        <v>3.4175</v>
      </c>
      <c r="GH2246" s="2">
        <v>3.4175</v>
      </c>
      <c r="GI2246" s="2">
        <v>3.4525000000000001</v>
      </c>
      <c r="GJ2246" s="2">
        <v>3.4925000000000002</v>
      </c>
      <c r="GK2246" s="2">
        <v>3.5325000000000002</v>
      </c>
      <c r="GL2246" s="2">
        <v>3.5154999999999998</v>
      </c>
      <c r="GM2246" s="2">
        <v>3.5405000000000002</v>
      </c>
      <c r="GN2246" s="2">
        <v>3.6924999999999999</v>
      </c>
      <c r="GO2246" s="2">
        <v>3.8355000000000001</v>
      </c>
      <c r="GP2246" s="2"/>
      <c r="GQ2246" s="2"/>
    </row>
    <row r="2247" spans="1:199" customFormat="1" hidden="1" x14ac:dyDescent="0.2">
      <c r="A2247">
        <f t="shared" si="540"/>
        <v>2</v>
      </c>
      <c r="B2247">
        <f t="shared" si="541"/>
        <v>12</v>
      </c>
      <c r="C2247" s="1">
        <v>37229</v>
      </c>
      <c r="D2247">
        <f t="shared" si="542"/>
        <v>12</v>
      </c>
      <c r="E2247">
        <f t="shared" si="543"/>
        <v>2001</v>
      </c>
      <c r="F2247" s="15"/>
      <c r="G2247" s="16">
        <f t="shared" si="533"/>
        <v>0.37333333333333441</v>
      </c>
      <c r="H2247" s="16">
        <f t="shared" si="534"/>
        <v>7.5749999999999762E-2</v>
      </c>
      <c r="I2247" s="16">
        <f t="shared" si="535"/>
        <v>0.44908333333333417</v>
      </c>
      <c r="J2247" s="7">
        <f>VLOOKUP(C2247,'Nymex hist.'!A:B,2,0)</f>
        <v>2.5630000000000002</v>
      </c>
      <c r="K2247" s="7"/>
      <c r="L2247" s="7"/>
      <c r="M2247" s="9">
        <f t="shared" si="536"/>
        <v>2.8304999999999993</v>
      </c>
      <c r="N2247" s="9">
        <f t="shared" si="537"/>
        <v>3.2038333333333338</v>
      </c>
      <c r="O2247" s="9">
        <f t="shared" si="538"/>
        <v>3.2795833333333335</v>
      </c>
      <c r="P2247" s="9">
        <f t="shared" si="539"/>
        <v>3.3521666666666659</v>
      </c>
      <c r="Q2247" s="9"/>
      <c r="R2247" s="8">
        <v>37229</v>
      </c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3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  <c r="DS2247" s="2"/>
      <c r="DT2247" s="2"/>
      <c r="DU2247" s="2"/>
      <c r="DV2247" s="2">
        <v>2.5630000000000002</v>
      </c>
      <c r="DW2247" s="2">
        <v>2.7029999999999998</v>
      </c>
      <c r="DX2247" s="2">
        <v>2.726</v>
      </c>
      <c r="DY2247" s="2">
        <v>2.6960000000000002</v>
      </c>
      <c r="DZ2247" s="2">
        <v>2.7309999999999999</v>
      </c>
      <c r="EA2247" s="2">
        <v>2.7810000000000001</v>
      </c>
      <c r="EB2247" s="2">
        <v>2.823</v>
      </c>
      <c r="EC2247" s="2">
        <v>2.8650000000000002</v>
      </c>
      <c r="ED2247" s="2">
        <v>2.8570000000000002</v>
      </c>
      <c r="EE2247" s="2">
        <v>2.88</v>
      </c>
      <c r="EF2247" s="2">
        <v>3.0779999999999998</v>
      </c>
      <c r="EG2247" s="2">
        <v>3.2629999999999999</v>
      </c>
      <c r="EH2247" s="2">
        <v>3.3530000000000002</v>
      </c>
      <c r="EI2247" s="2">
        <v>3.2879999999999998</v>
      </c>
      <c r="EJ2247" s="2">
        <v>3.198</v>
      </c>
      <c r="EK2247" s="2">
        <v>3.0529999999999999</v>
      </c>
      <c r="EL2247" s="2">
        <v>3.0579999999999998</v>
      </c>
      <c r="EM2247" s="2">
        <v>3.0880000000000001</v>
      </c>
      <c r="EN2247" s="2">
        <v>3.1280000000000001</v>
      </c>
      <c r="EO2247" s="2">
        <v>3.1629999999999998</v>
      </c>
      <c r="EP2247" s="2">
        <v>3.1629999999999998</v>
      </c>
      <c r="EQ2247" s="2">
        <v>3.1829999999999998</v>
      </c>
      <c r="ER2247" s="2">
        <v>3.3180000000000001</v>
      </c>
      <c r="ES2247" s="2">
        <v>3.4529999999999998</v>
      </c>
      <c r="ET2247" s="2">
        <v>3.5129999999999999</v>
      </c>
      <c r="EU2247" s="2">
        <v>3.4279999999999999</v>
      </c>
      <c r="EV2247" s="2">
        <v>3.298</v>
      </c>
      <c r="EW2247" s="2">
        <v>3.113</v>
      </c>
      <c r="EX2247" s="2">
        <v>3.1080000000000001</v>
      </c>
      <c r="EY2247" s="2">
        <v>3.1429999999999998</v>
      </c>
      <c r="EZ2247" s="2">
        <v>3.1829999999999998</v>
      </c>
      <c r="FA2247" s="2">
        <v>3.2229999999999999</v>
      </c>
      <c r="FB2247" s="2">
        <v>3.206</v>
      </c>
      <c r="FC2247" s="2">
        <v>3.2309999999999999</v>
      </c>
      <c r="FD2247" s="2">
        <v>3.383</v>
      </c>
      <c r="FE2247" s="2">
        <v>3.5259999999999998</v>
      </c>
      <c r="FF2247" s="2">
        <v>3.5590000000000002</v>
      </c>
      <c r="FG2247" s="2">
        <v>3.5030000000000001</v>
      </c>
      <c r="FH2247" s="2">
        <v>3.3730000000000002</v>
      </c>
      <c r="FI2247" s="2">
        <v>3.1880000000000002</v>
      </c>
      <c r="FJ2247" s="2">
        <v>3.1829999999999998</v>
      </c>
      <c r="FK2247" s="2">
        <v>3.218</v>
      </c>
      <c r="FL2247" s="2">
        <v>3.258</v>
      </c>
      <c r="FM2247" s="2">
        <v>3.298</v>
      </c>
      <c r="FN2247" s="2">
        <v>3.2810000000000001</v>
      </c>
      <c r="FO2247" s="2">
        <v>3.306</v>
      </c>
      <c r="FP2247" s="2">
        <v>3.4580000000000002</v>
      </c>
      <c r="FQ2247" s="2">
        <v>3.601</v>
      </c>
      <c r="FR2247" s="2">
        <v>3.6339999999999999</v>
      </c>
      <c r="FS2247" s="2">
        <v>3.5779999999999998</v>
      </c>
      <c r="FT2247" s="2">
        <v>3.448</v>
      </c>
      <c r="FU2247" s="2">
        <v>3.2629999999999999</v>
      </c>
      <c r="FV2247" s="2">
        <v>3.258</v>
      </c>
      <c r="FW2247" s="2">
        <v>3.2930000000000001</v>
      </c>
      <c r="FX2247" s="2">
        <v>3.3330000000000002</v>
      </c>
      <c r="FY2247" s="2">
        <v>3.3730000000000002</v>
      </c>
      <c r="FZ2247" s="2">
        <v>3.3559999999999999</v>
      </c>
      <c r="GA2247" s="2">
        <v>3.3809999999999998</v>
      </c>
      <c r="GB2247" s="2">
        <v>3.5329999999999999</v>
      </c>
      <c r="GC2247" s="2">
        <v>3.6760000000000002</v>
      </c>
      <c r="GD2247" s="2">
        <v>3.7090000000000001</v>
      </c>
      <c r="GE2247" s="2">
        <v>3.653</v>
      </c>
      <c r="GF2247" s="2">
        <v>3.5230000000000001</v>
      </c>
      <c r="GG2247" s="2">
        <v>3.3380000000000001</v>
      </c>
      <c r="GH2247" s="2">
        <v>3.3330000000000002</v>
      </c>
      <c r="GI2247" s="2">
        <v>3.3679999999999999</v>
      </c>
      <c r="GJ2247" s="2">
        <v>3.4079999999999999</v>
      </c>
      <c r="GK2247" s="2">
        <v>3.448</v>
      </c>
      <c r="GL2247" s="2">
        <v>3.431</v>
      </c>
      <c r="GM2247" s="2">
        <v>3.456</v>
      </c>
      <c r="GN2247" s="2">
        <v>3.6080000000000001</v>
      </c>
      <c r="GO2247" s="2">
        <v>3.7509999999999999</v>
      </c>
      <c r="GP2247" s="2"/>
      <c r="GQ2247" s="2"/>
    </row>
    <row r="2248" spans="1:199" customFormat="1" hidden="1" x14ac:dyDescent="0.2">
      <c r="A2248">
        <f t="shared" si="540"/>
        <v>3</v>
      </c>
      <c r="B2248">
        <f t="shared" si="541"/>
        <v>12</v>
      </c>
      <c r="C2248" s="1">
        <v>37230</v>
      </c>
      <c r="D2248">
        <f t="shared" si="542"/>
        <v>12</v>
      </c>
      <c r="E2248">
        <f t="shared" si="543"/>
        <v>2001</v>
      </c>
      <c r="F2248" s="15"/>
      <c r="G2248" s="16">
        <f t="shared" si="533"/>
        <v>0.37175000000000047</v>
      </c>
      <c r="H2248" s="16">
        <f t="shared" si="534"/>
        <v>7.4083333333332835E-2</v>
      </c>
      <c r="I2248" s="16">
        <f t="shared" si="535"/>
        <v>0.4458333333333333</v>
      </c>
      <c r="J2248" s="7">
        <f>VLOOKUP(C2248,'Nymex hist.'!A:B,2,0)</f>
        <v>2.4910000000000001</v>
      </c>
      <c r="K2248" s="7"/>
      <c r="L2248" s="7"/>
      <c r="M2248" s="9">
        <f t="shared" si="536"/>
        <v>2.7497500000000001</v>
      </c>
      <c r="N2248" s="9">
        <f t="shared" si="537"/>
        <v>3.1215000000000006</v>
      </c>
      <c r="O2248" s="9">
        <f t="shared" si="538"/>
        <v>3.1955833333333334</v>
      </c>
      <c r="P2248" s="9">
        <f t="shared" si="539"/>
        <v>3.2681666666666671</v>
      </c>
      <c r="Q2248" s="9"/>
      <c r="R2248" s="8">
        <v>37230</v>
      </c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3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  <c r="DS2248" s="2"/>
      <c r="DT2248" s="2"/>
      <c r="DU2248" s="2"/>
      <c r="DV2248" s="2">
        <v>2.4910000000000001</v>
      </c>
      <c r="DW2248" s="2">
        <v>2.6240000000000001</v>
      </c>
      <c r="DX2248" s="2">
        <v>2.6309999999999998</v>
      </c>
      <c r="DY2248" s="2">
        <v>2.6120000000000001</v>
      </c>
      <c r="DZ2248" s="2">
        <v>2.6539999999999999</v>
      </c>
      <c r="EA2248" s="2">
        <v>2.7040000000000002</v>
      </c>
      <c r="EB2248" s="2">
        <v>2.7440000000000002</v>
      </c>
      <c r="EC2248" s="2">
        <v>2.7839999999999998</v>
      </c>
      <c r="ED2248" s="2">
        <v>2.7789999999999999</v>
      </c>
      <c r="EE2248" s="2">
        <v>2.7970000000000002</v>
      </c>
      <c r="EF2248" s="2">
        <v>2.996</v>
      </c>
      <c r="EG2248" s="2">
        <v>3.181</v>
      </c>
      <c r="EH2248" s="2">
        <v>3.274</v>
      </c>
      <c r="EI2248" s="2">
        <v>3.2090000000000001</v>
      </c>
      <c r="EJ2248" s="2">
        <v>3.1190000000000002</v>
      </c>
      <c r="EK2248" s="2">
        <v>2.9740000000000002</v>
      </c>
      <c r="EL2248" s="2">
        <v>2.9740000000000002</v>
      </c>
      <c r="EM2248" s="2">
        <v>3.004</v>
      </c>
      <c r="EN2248" s="2">
        <v>3.044</v>
      </c>
      <c r="EO2248" s="2">
        <v>3.0790000000000002</v>
      </c>
      <c r="EP2248" s="2">
        <v>3.0790000000000002</v>
      </c>
      <c r="EQ2248" s="2">
        <v>3.0990000000000002</v>
      </c>
      <c r="ER2248" s="2">
        <v>3.234</v>
      </c>
      <c r="ES2248" s="2">
        <v>3.3690000000000002</v>
      </c>
      <c r="ET2248" s="2">
        <v>3.4289999999999998</v>
      </c>
      <c r="EU2248" s="2">
        <v>3.3439999999999999</v>
      </c>
      <c r="EV2248" s="2">
        <v>3.214</v>
      </c>
      <c r="EW2248" s="2">
        <v>3.0289999999999999</v>
      </c>
      <c r="EX2248" s="2">
        <v>3.024</v>
      </c>
      <c r="EY2248" s="2">
        <v>3.0590000000000002</v>
      </c>
      <c r="EZ2248" s="2">
        <v>3.0990000000000002</v>
      </c>
      <c r="FA2248" s="2">
        <v>3.1389999999999998</v>
      </c>
      <c r="FB2248" s="2">
        <v>3.1219999999999999</v>
      </c>
      <c r="FC2248" s="2">
        <v>3.1469999999999998</v>
      </c>
      <c r="FD2248" s="2">
        <v>3.2989999999999999</v>
      </c>
      <c r="FE2248" s="2">
        <v>3.4420000000000002</v>
      </c>
      <c r="FF2248" s="2">
        <v>3.4750000000000001</v>
      </c>
      <c r="FG2248" s="2">
        <v>3.419</v>
      </c>
      <c r="FH2248" s="2">
        <v>3.2890000000000001</v>
      </c>
      <c r="FI2248" s="2">
        <v>3.1040000000000001</v>
      </c>
      <c r="FJ2248" s="2">
        <v>3.0990000000000002</v>
      </c>
      <c r="FK2248" s="2">
        <v>3.1339999999999999</v>
      </c>
      <c r="FL2248" s="2">
        <v>3.1739999999999999</v>
      </c>
      <c r="FM2248" s="2">
        <v>3.214</v>
      </c>
      <c r="FN2248" s="2">
        <v>3.1970000000000001</v>
      </c>
      <c r="FO2248" s="2">
        <v>3.222</v>
      </c>
      <c r="FP2248" s="2">
        <v>3.3740000000000001</v>
      </c>
      <c r="FQ2248" s="2">
        <v>3.5169999999999999</v>
      </c>
      <c r="FR2248" s="2">
        <v>3.55</v>
      </c>
      <c r="FS2248" s="2">
        <v>3.4940000000000002</v>
      </c>
      <c r="FT2248" s="2">
        <v>3.3639999999999999</v>
      </c>
      <c r="FU2248" s="2">
        <v>3.1789999999999998</v>
      </c>
      <c r="FV2248" s="2">
        <v>3.1739999999999999</v>
      </c>
      <c r="FW2248" s="2">
        <v>3.2090000000000001</v>
      </c>
      <c r="FX2248" s="2">
        <v>3.2490000000000001</v>
      </c>
      <c r="FY2248" s="2">
        <v>3.2890000000000001</v>
      </c>
      <c r="FZ2248" s="2">
        <v>3.2719999999999998</v>
      </c>
      <c r="GA2248" s="2">
        <v>3.2970000000000002</v>
      </c>
      <c r="GB2248" s="2">
        <v>3.4489999999999998</v>
      </c>
      <c r="GC2248" s="2">
        <v>3.5920000000000001</v>
      </c>
      <c r="GD2248" s="2">
        <v>3.625</v>
      </c>
      <c r="GE2248" s="2">
        <v>3.569</v>
      </c>
      <c r="GF2248" s="2">
        <v>3.4390000000000001</v>
      </c>
      <c r="GG2248" s="2">
        <v>3.254</v>
      </c>
      <c r="GH2248" s="2">
        <v>3.2490000000000001</v>
      </c>
      <c r="GI2248" s="2">
        <v>3.2839999999999998</v>
      </c>
      <c r="GJ2248" s="2">
        <v>3.3239999999999998</v>
      </c>
      <c r="GK2248" s="2">
        <v>3.3639999999999999</v>
      </c>
      <c r="GL2248" s="2">
        <v>3.347</v>
      </c>
      <c r="GM2248" s="2">
        <v>3.3719999999999999</v>
      </c>
      <c r="GN2248" s="2">
        <v>3.524</v>
      </c>
      <c r="GO2248" s="2">
        <v>3.6669999999999998</v>
      </c>
      <c r="GP2248" s="2"/>
      <c r="GQ2248" s="2"/>
    </row>
    <row r="2249" spans="1:199" customFormat="1" hidden="1" x14ac:dyDescent="0.2">
      <c r="A2249">
        <f t="shared" si="540"/>
        <v>4</v>
      </c>
      <c r="B2249">
        <f t="shared" si="541"/>
        <v>12</v>
      </c>
      <c r="C2249" s="1">
        <v>37231</v>
      </c>
      <c r="D2249">
        <f t="shared" si="542"/>
        <v>12</v>
      </c>
      <c r="E2249">
        <f t="shared" si="543"/>
        <v>2001</v>
      </c>
      <c r="F2249" s="15"/>
      <c r="G2249" s="16">
        <f t="shared" si="533"/>
        <v>0.33700000000000063</v>
      </c>
      <c r="H2249" s="16">
        <f t="shared" si="534"/>
        <v>8.0999999999999961E-2</v>
      </c>
      <c r="I2249" s="16">
        <f t="shared" si="535"/>
        <v>0.41800000000000059</v>
      </c>
      <c r="J2249" s="7">
        <f>VLOOKUP(C2249,'Nymex hist.'!A:B,2,0)</f>
        <v>2.5649999999999999</v>
      </c>
      <c r="K2249" s="7"/>
      <c r="L2249" s="7"/>
      <c r="M2249" s="9">
        <f t="shared" si="536"/>
        <v>2.8025833333333332</v>
      </c>
      <c r="N2249" s="9">
        <f t="shared" si="537"/>
        <v>3.1395833333333338</v>
      </c>
      <c r="O2249" s="9">
        <f t="shared" si="538"/>
        <v>3.2205833333333338</v>
      </c>
      <c r="P2249" s="9">
        <f t="shared" si="539"/>
        <v>3.2955833333333331</v>
      </c>
      <c r="Q2249" s="9"/>
      <c r="R2249" s="8">
        <v>37231</v>
      </c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3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  <c r="DS2249" s="2"/>
      <c r="DT2249" s="2"/>
      <c r="DU2249" s="2"/>
      <c r="DV2249" s="2">
        <v>2.5649999999999999</v>
      </c>
      <c r="DW2249" s="2">
        <v>2.6749999999999998</v>
      </c>
      <c r="DX2249" s="2">
        <v>2.6829999999999998</v>
      </c>
      <c r="DY2249" s="2">
        <v>2.665</v>
      </c>
      <c r="DZ2249" s="2">
        <v>2.71</v>
      </c>
      <c r="EA2249" s="2">
        <v>2.76</v>
      </c>
      <c r="EB2249" s="2">
        <v>2.802</v>
      </c>
      <c r="EC2249" s="2">
        <v>2.8420000000000001</v>
      </c>
      <c r="ED2249" s="2">
        <v>2.8319999999999999</v>
      </c>
      <c r="EE2249" s="2">
        <v>2.847</v>
      </c>
      <c r="EF2249" s="2">
        <v>3.0350000000000001</v>
      </c>
      <c r="EG2249" s="2">
        <v>3.2149999999999999</v>
      </c>
      <c r="EH2249" s="2">
        <v>3.2949999999999999</v>
      </c>
      <c r="EI2249" s="2">
        <v>3.2250000000000001</v>
      </c>
      <c r="EJ2249" s="2">
        <v>3.1349999999999998</v>
      </c>
      <c r="EK2249" s="2">
        <v>2.9849999999999999</v>
      </c>
      <c r="EL2249" s="2">
        <v>2.99</v>
      </c>
      <c r="EM2249" s="2">
        <v>3.02</v>
      </c>
      <c r="EN2249" s="2">
        <v>3.06</v>
      </c>
      <c r="EO2249" s="2">
        <v>3.1</v>
      </c>
      <c r="EP2249" s="2">
        <v>3.1</v>
      </c>
      <c r="EQ2249" s="2">
        <v>3.12</v>
      </c>
      <c r="ER2249" s="2">
        <v>3.2549999999999999</v>
      </c>
      <c r="ES2249" s="2">
        <v>3.39</v>
      </c>
      <c r="ET2249" s="2">
        <v>3.45</v>
      </c>
      <c r="EU2249" s="2">
        <v>3.3650000000000002</v>
      </c>
      <c r="EV2249" s="2">
        <v>3.2349999999999999</v>
      </c>
      <c r="EW2249" s="2">
        <v>3.05</v>
      </c>
      <c r="EX2249" s="2">
        <v>3.0449999999999999</v>
      </c>
      <c r="EY2249" s="2">
        <v>3.08</v>
      </c>
      <c r="EZ2249" s="2">
        <v>3.12</v>
      </c>
      <c r="FA2249" s="2">
        <v>3.16</v>
      </c>
      <c r="FB2249" s="2">
        <v>3.1549999999999998</v>
      </c>
      <c r="FC2249" s="2">
        <v>3.18</v>
      </c>
      <c r="FD2249" s="2">
        <v>3.3319999999999999</v>
      </c>
      <c r="FE2249" s="2">
        <v>3.4750000000000001</v>
      </c>
      <c r="FF2249" s="2">
        <v>3.5249999999999999</v>
      </c>
      <c r="FG2249" s="2">
        <v>3.44</v>
      </c>
      <c r="FH2249" s="2">
        <v>3.31</v>
      </c>
      <c r="FI2249" s="2">
        <v>3.125</v>
      </c>
      <c r="FJ2249" s="2">
        <v>3.12</v>
      </c>
      <c r="FK2249" s="2">
        <v>3.1549999999999998</v>
      </c>
      <c r="FL2249" s="2">
        <v>3.1949999999999998</v>
      </c>
      <c r="FM2249" s="2">
        <v>3.2349999999999999</v>
      </c>
      <c r="FN2249" s="2">
        <v>3.23</v>
      </c>
      <c r="FO2249" s="2">
        <v>3.2549999999999999</v>
      </c>
      <c r="FP2249" s="2">
        <v>3.407</v>
      </c>
      <c r="FQ2249" s="2">
        <v>3.55</v>
      </c>
      <c r="FR2249" s="2">
        <v>3.6</v>
      </c>
      <c r="FS2249" s="2">
        <v>3.5150000000000001</v>
      </c>
      <c r="FT2249" s="2">
        <v>3.3849999999999998</v>
      </c>
      <c r="FU2249" s="2">
        <v>3.2</v>
      </c>
      <c r="FV2249" s="2">
        <v>3.1949999999999998</v>
      </c>
      <c r="FW2249" s="2">
        <v>3.23</v>
      </c>
      <c r="FX2249" s="2">
        <v>3.27</v>
      </c>
      <c r="FY2249" s="2">
        <v>3.31</v>
      </c>
      <c r="FZ2249" s="2">
        <v>3.3050000000000002</v>
      </c>
      <c r="GA2249" s="2">
        <v>3.33</v>
      </c>
      <c r="GB2249" s="2">
        <v>3.4820000000000002</v>
      </c>
      <c r="GC2249" s="2">
        <v>3.625</v>
      </c>
      <c r="GD2249" s="2">
        <v>3.6749999999999998</v>
      </c>
      <c r="GE2249" s="2">
        <v>3.59</v>
      </c>
      <c r="GF2249" s="2">
        <v>3.46</v>
      </c>
      <c r="GG2249" s="2">
        <v>3.2749999999999999</v>
      </c>
      <c r="GH2249" s="2">
        <v>3.27</v>
      </c>
      <c r="GI2249" s="2">
        <v>3.3050000000000002</v>
      </c>
      <c r="GJ2249" s="2">
        <v>3.3450000000000002</v>
      </c>
      <c r="GK2249" s="2">
        <v>3.3849999999999998</v>
      </c>
      <c r="GL2249" s="2">
        <v>3.38</v>
      </c>
      <c r="GM2249" s="2">
        <v>3.4049999999999998</v>
      </c>
      <c r="GN2249" s="2">
        <v>3.5569999999999999</v>
      </c>
      <c r="GO2249" s="2">
        <v>3.7</v>
      </c>
      <c r="GP2249" s="2"/>
      <c r="GQ2249" s="2"/>
    </row>
    <row r="2250" spans="1:199" customFormat="1" hidden="1" x14ac:dyDescent="0.2">
      <c r="A2250">
        <f t="shared" si="540"/>
        <v>5</v>
      </c>
      <c r="B2250">
        <f t="shared" si="541"/>
        <v>12</v>
      </c>
      <c r="C2250" s="1">
        <v>37232</v>
      </c>
      <c r="D2250">
        <f t="shared" si="542"/>
        <v>12</v>
      </c>
      <c r="E2250">
        <f t="shared" si="543"/>
        <v>2001</v>
      </c>
      <c r="F2250" s="15"/>
      <c r="G2250" s="16">
        <f t="shared" si="533"/>
        <v>0.3579166666666671</v>
      </c>
      <c r="H2250" s="16">
        <f t="shared" si="534"/>
        <v>8.8083333333332625E-2</v>
      </c>
      <c r="I2250" s="16">
        <f t="shared" si="535"/>
        <v>0.44599999999999973</v>
      </c>
      <c r="J2250" s="7">
        <f>VLOOKUP(C2250,'Nymex hist.'!A:B,2,0)</f>
        <v>2.5680000000000001</v>
      </c>
      <c r="K2250" s="7"/>
      <c r="L2250" s="7"/>
      <c r="M2250" s="9">
        <f t="shared" si="536"/>
        <v>2.8375833333333333</v>
      </c>
      <c r="N2250" s="9">
        <f t="shared" si="537"/>
        <v>3.1955000000000005</v>
      </c>
      <c r="O2250" s="9">
        <f t="shared" si="538"/>
        <v>3.2835833333333331</v>
      </c>
      <c r="P2250" s="9">
        <f t="shared" si="539"/>
        <v>3.3585833333333333</v>
      </c>
      <c r="Q2250" s="9"/>
      <c r="R2250" s="8">
        <v>37232</v>
      </c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3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  <c r="DS2250" s="2"/>
      <c r="DT2250" s="2"/>
      <c r="DU2250" s="2"/>
      <c r="DV2250" s="2">
        <v>2.5680000000000001</v>
      </c>
      <c r="DW2250" s="2">
        <v>2.681</v>
      </c>
      <c r="DX2250" s="2">
        <v>2.6930000000000001</v>
      </c>
      <c r="DY2250" s="2">
        <v>2.6859999999999999</v>
      </c>
      <c r="DZ2250" s="2">
        <v>2.7429999999999999</v>
      </c>
      <c r="EA2250" s="2">
        <v>2.8010000000000002</v>
      </c>
      <c r="EB2250" s="2">
        <v>2.8479999999999999</v>
      </c>
      <c r="EC2250" s="2">
        <v>2.8929999999999998</v>
      </c>
      <c r="ED2250" s="2">
        <v>2.8860000000000001</v>
      </c>
      <c r="EE2250" s="2">
        <v>2.9009999999999998</v>
      </c>
      <c r="EF2250" s="2">
        <v>3.0880000000000001</v>
      </c>
      <c r="EG2250" s="2">
        <v>3.2629999999999999</v>
      </c>
      <c r="EH2250" s="2">
        <v>3.343</v>
      </c>
      <c r="EI2250" s="2">
        <v>3.2730000000000001</v>
      </c>
      <c r="EJ2250" s="2">
        <v>3.1829999999999998</v>
      </c>
      <c r="EK2250" s="2">
        <v>3.0329999999999999</v>
      </c>
      <c r="EL2250" s="2">
        <v>3.0430000000000001</v>
      </c>
      <c r="EM2250" s="2">
        <v>3.073</v>
      </c>
      <c r="EN2250" s="2">
        <v>3.1179999999999999</v>
      </c>
      <c r="EO2250" s="2">
        <v>3.1629999999999998</v>
      </c>
      <c r="EP2250" s="2">
        <v>3.1629999999999998</v>
      </c>
      <c r="EQ2250" s="2">
        <v>3.1829999999999998</v>
      </c>
      <c r="ER2250" s="2">
        <v>3.3180000000000001</v>
      </c>
      <c r="ES2250" s="2">
        <v>3.4529999999999998</v>
      </c>
      <c r="ET2250" s="2">
        <v>3.5129999999999999</v>
      </c>
      <c r="EU2250" s="2">
        <v>3.4279999999999999</v>
      </c>
      <c r="EV2250" s="2">
        <v>3.298</v>
      </c>
      <c r="EW2250" s="2">
        <v>3.113</v>
      </c>
      <c r="EX2250" s="2">
        <v>3.1080000000000001</v>
      </c>
      <c r="EY2250" s="2">
        <v>3.1429999999999998</v>
      </c>
      <c r="EZ2250" s="2">
        <v>3.1829999999999998</v>
      </c>
      <c r="FA2250" s="2">
        <v>3.2229999999999999</v>
      </c>
      <c r="FB2250" s="2">
        <v>3.218</v>
      </c>
      <c r="FC2250" s="2">
        <v>3.2429999999999999</v>
      </c>
      <c r="FD2250" s="2">
        <v>3.395</v>
      </c>
      <c r="FE2250" s="2">
        <v>3.5379999999999998</v>
      </c>
      <c r="FF2250" s="2">
        <v>3.5880000000000001</v>
      </c>
      <c r="FG2250" s="2">
        <v>3.5030000000000001</v>
      </c>
      <c r="FH2250" s="2">
        <v>3.3730000000000002</v>
      </c>
      <c r="FI2250" s="2">
        <v>3.1880000000000002</v>
      </c>
      <c r="FJ2250" s="2">
        <v>3.1829999999999998</v>
      </c>
      <c r="FK2250" s="2">
        <v>3.218</v>
      </c>
      <c r="FL2250" s="2">
        <v>3.258</v>
      </c>
      <c r="FM2250" s="2">
        <v>3.298</v>
      </c>
      <c r="FN2250" s="2">
        <v>3.2930000000000001</v>
      </c>
      <c r="FO2250" s="2">
        <v>3.3180000000000001</v>
      </c>
      <c r="FP2250" s="2">
        <v>3.47</v>
      </c>
      <c r="FQ2250" s="2">
        <v>3.613</v>
      </c>
      <c r="FR2250" s="2">
        <v>3.6629999999999998</v>
      </c>
      <c r="FS2250" s="2">
        <v>3.5779999999999998</v>
      </c>
      <c r="FT2250" s="2">
        <v>3.448</v>
      </c>
      <c r="FU2250" s="2">
        <v>3.2629999999999999</v>
      </c>
      <c r="FV2250" s="2">
        <v>3.258</v>
      </c>
      <c r="FW2250" s="2">
        <v>3.2930000000000001</v>
      </c>
      <c r="FX2250" s="2">
        <v>3.3330000000000002</v>
      </c>
      <c r="FY2250" s="2">
        <v>3.3730000000000002</v>
      </c>
      <c r="FZ2250" s="2">
        <v>3.3679999999999999</v>
      </c>
      <c r="GA2250" s="2">
        <v>3.3929999999999998</v>
      </c>
      <c r="GB2250" s="2">
        <v>3.5449999999999999</v>
      </c>
      <c r="GC2250" s="2">
        <v>3.6880000000000002</v>
      </c>
      <c r="GD2250" s="2">
        <v>3.738</v>
      </c>
      <c r="GE2250" s="2">
        <v>3.653</v>
      </c>
      <c r="GF2250" s="2">
        <v>3.5230000000000001</v>
      </c>
      <c r="GG2250" s="2">
        <v>3.3380000000000001</v>
      </c>
      <c r="GH2250" s="2">
        <v>3.3330000000000002</v>
      </c>
      <c r="GI2250" s="2">
        <v>3.3679999999999999</v>
      </c>
      <c r="GJ2250" s="2">
        <v>3.4079999999999999</v>
      </c>
      <c r="GK2250" s="2">
        <v>3.448</v>
      </c>
      <c r="GL2250" s="2">
        <v>3.4430000000000001</v>
      </c>
      <c r="GM2250" s="2">
        <v>3.468</v>
      </c>
      <c r="GN2250" s="2">
        <v>3.62</v>
      </c>
      <c r="GO2250" s="2">
        <v>3.7629999999999999</v>
      </c>
      <c r="GP2250" s="2"/>
      <c r="GQ2250" s="2"/>
    </row>
    <row r="2251" spans="1:199" customFormat="1" hidden="1" x14ac:dyDescent="0.2">
      <c r="A2251">
        <f t="shared" si="540"/>
        <v>1</v>
      </c>
      <c r="B2251">
        <f t="shared" si="541"/>
        <v>12</v>
      </c>
      <c r="C2251" s="1">
        <v>37235</v>
      </c>
      <c r="D2251">
        <f t="shared" si="542"/>
        <v>12</v>
      </c>
      <c r="E2251">
        <f t="shared" si="543"/>
        <v>2001</v>
      </c>
      <c r="F2251" s="15"/>
      <c r="G2251" s="16">
        <f t="shared" si="533"/>
        <v>0.33683333333333199</v>
      </c>
      <c r="H2251" s="16">
        <f t="shared" si="534"/>
        <v>8.8500000000000689E-2</v>
      </c>
      <c r="I2251" s="16">
        <f t="shared" si="535"/>
        <v>0.42533333333333267</v>
      </c>
      <c r="J2251" s="7">
        <f>VLOOKUP(C2251,'Nymex hist.'!A:B,2,0)</f>
        <v>2.7469999999999999</v>
      </c>
      <c r="K2251" s="7"/>
      <c r="L2251" s="7"/>
      <c r="M2251" s="9">
        <f t="shared" si="536"/>
        <v>2.9552500000000008</v>
      </c>
      <c r="N2251" s="9">
        <f t="shared" si="537"/>
        <v>3.2920833333333328</v>
      </c>
      <c r="O2251" s="9">
        <f t="shared" si="538"/>
        <v>3.3805833333333335</v>
      </c>
      <c r="P2251" s="9">
        <f t="shared" si="539"/>
        <v>3.4555833333333337</v>
      </c>
      <c r="Q2251" s="9"/>
      <c r="R2251" s="8">
        <v>37235</v>
      </c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3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  <c r="DS2251" s="2"/>
      <c r="DT2251" s="2"/>
      <c r="DU2251" s="2"/>
      <c r="DV2251" s="2">
        <v>2.7469999999999999</v>
      </c>
      <c r="DW2251" s="2">
        <v>2.827</v>
      </c>
      <c r="DX2251" s="2">
        <v>2.8250000000000002</v>
      </c>
      <c r="DY2251" s="2">
        <v>2.7970000000000002</v>
      </c>
      <c r="DZ2251" s="2">
        <v>2.8519999999999999</v>
      </c>
      <c r="EA2251" s="2">
        <v>2.91</v>
      </c>
      <c r="EB2251" s="2">
        <v>2.9550000000000001</v>
      </c>
      <c r="EC2251" s="2">
        <v>3</v>
      </c>
      <c r="ED2251" s="2">
        <v>2.99</v>
      </c>
      <c r="EE2251" s="2">
        <v>3.0049999999999999</v>
      </c>
      <c r="EF2251" s="2">
        <v>3.19</v>
      </c>
      <c r="EG2251" s="2">
        <v>3.3650000000000002</v>
      </c>
      <c r="EH2251" s="2">
        <v>3.4449999999999998</v>
      </c>
      <c r="EI2251" s="2">
        <v>3.37</v>
      </c>
      <c r="EJ2251" s="2">
        <v>3.28</v>
      </c>
      <c r="EK2251" s="2">
        <v>3.125</v>
      </c>
      <c r="EL2251" s="2">
        <v>3.1349999999999998</v>
      </c>
      <c r="EM2251" s="2">
        <v>3.17</v>
      </c>
      <c r="EN2251" s="2">
        <v>3.2149999999999999</v>
      </c>
      <c r="EO2251" s="2">
        <v>3.26</v>
      </c>
      <c r="EP2251" s="2">
        <v>3.26</v>
      </c>
      <c r="EQ2251" s="2">
        <v>3.28</v>
      </c>
      <c r="ER2251" s="2">
        <v>3.415</v>
      </c>
      <c r="ES2251" s="2">
        <v>3.55</v>
      </c>
      <c r="ET2251" s="2">
        <v>3.61</v>
      </c>
      <c r="EU2251" s="2">
        <v>3.5249999999999999</v>
      </c>
      <c r="EV2251" s="2">
        <v>3.395</v>
      </c>
      <c r="EW2251" s="2">
        <v>3.21</v>
      </c>
      <c r="EX2251" s="2">
        <v>3.2050000000000001</v>
      </c>
      <c r="EY2251" s="2">
        <v>3.24</v>
      </c>
      <c r="EZ2251" s="2">
        <v>3.28</v>
      </c>
      <c r="FA2251" s="2">
        <v>3.32</v>
      </c>
      <c r="FB2251" s="2">
        <v>3.3149999999999999</v>
      </c>
      <c r="FC2251" s="2">
        <v>3.34</v>
      </c>
      <c r="FD2251" s="2">
        <v>3.492</v>
      </c>
      <c r="FE2251" s="2">
        <v>3.6349999999999998</v>
      </c>
      <c r="FF2251" s="2">
        <v>3.6850000000000001</v>
      </c>
      <c r="FG2251" s="2">
        <v>3.6</v>
      </c>
      <c r="FH2251" s="2">
        <v>3.47</v>
      </c>
      <c r="FI2251" s="2">
        <v>3.2850000000000001</v>
      </c>
      <c r="FJ2251" s="2">
        <v>3.28</v>
      </c>
      <c r="FK2251" s="2">
        <v>3.3149999999999999</v>
      </c>
      <c r="FL2251" s="2">
        <v>3.355</v>
      </c>
      <c r="FM2251" s="2">
        <v>3.395</v>
      </c>
      <c r="FN2251" s="2">
        <v>3.39</v>
      </c>
      <c r="FO2251" s="2">
        <v>3.415</v>
      </c>
      <c r="FP2251" s="2">
        <v>3.5670000000000002</v>
      </c>
      <c r="FQ2251" s="2">
        <v>3.71</v>
      </c>
      <c r="FR2251" s="2">
        <v>3.76</v>
      </c>
      <c r="FS2251" s="2">
        <v>3.6749999999999998</v>
      </c>
      <c r="FT2251" s="2">
        <v>3.5449999999999999</v>
      </c>
      <c r="FU2251" s="2">
        <v>3.36</v>
      </c>
      <c r="FV2251" s="2">
        <v>3.355</v>
      </c>
      <c r="FW2251" s="2">
        <v>3.39</v>
      </c>
      <c r="FX2251" s="2">
        <v>3.43</v>
      </c>
      <c r="FY2251" s="2">
        <v>3.47</v>
      </c>
      <c r="FZ2251" s="2">
        <v>3.4649999999999999</v>
      </c>
      <c r="GA2251" s="2">
        <v>3.49</v>
      </c>
      <c r="GB2251" s="2">
        <v>3.6419999999999999</v>
      </c>
      <c r="GC2251" s="2">
        <v>3.7850000000000001</v>
      </c>
      <c r="GD2251" s="2">
        <v>3.835</v>
      </c>
      <c r="GE2251" s="2">
        <v>3.75</v>
      </c>
      <c r="GF2251" s="2">
        <v>3.62</v>
      </c>
      <c r="GG2251" s="2">
        <v>3.4350000000000001</v>
      </c>
      <c r="GH2251" s="2">
        <v>3.43</v>
      </c>
      <c r="GI2251" s="2">
        <v>3.4649999999999999</v>
      </c>
      <c r="GJ2251" s="2">
        <v>3.5049999999999999</v>
      </c>
      <c r="GK2251" s="2">
        <v>3.5449999999999999</v>
      </c>
      <c r="GL2251" s="2">
        <v>3.54</v>
      </c>
      <c r="GM2251" s="2">
        <v>3.5649999999999999</v>
      </c>
      <c r="GN2251" s="2">
        <v>3.7170000000000001</v>
      </c>
      <c r="GO2251" s="2">
        <v>3.86</v>
      </c>
      <c r="GP2251" s="2"/>
      <c r="GQ2251" s="2"/>
    </row>
    <row r="2252" spans="1:199" customFormat="1" hidden="1" x14ac:dyDescent="0.2">
      <c r="A2252">
        <f t="shared" si="540"/>
        <v>2</v>
      </c>
      <c r="B2252">
        <f t="shared" si="541"/>
        <v>12</v>
      </c>
      <c r="C2252" s="1">
        <v>37236</v>
      </c>
      <c r="D2252">
        <f t="shared" si="542"/>
        <v>12</v>
      </c>
      <c r="E2252">
        <f t="shared" si="543"/>
        <v>2001</v>
      </c>
      <c r="F2252" s="15"/>
      <c r="G2252" s="16">
        <f t="shared" si="533"/>
        <v>0.31875000000000009</v>
      </c>
      <c r="H2252" s="16">
        <f t="shared" si="534"/>
        <v>8.5166666666666391E-2</v>
      </c>
      <c r="I2252" s="16">
        <f t="shared" si="535"/>
        <v>0.40391666666666648</v>
      </c>
      <c r="J2252" s="7">
        <f>VLOOKUP(C2252,'Nymex hist.'!A:B,2,0)</f>
        <v>2.8029999999999999</v>
      </c>
      <c r="K2252" s="7"/>
      <c r="L2252" s="7"/>
      <c r="M2252" s="9">
        <f t="shared" si="536"/>
        <v>2.9826666666666664</v>
      </c>
      <c r="N2252" s="9">
        <f t="shared" si="537"/>
        <v>3.3014166666666664</v>
      </c>
      <c r="O2252" s="9">
        <f t="shared" si="538"/>
        <v>3.3865833333333328</v>
      </c>
      <c r="P2252" s="9">
        <f t="shared" si="539"/>
        <v>3.4715833333333332</v>
      </c>
      <c r="Q2252" s="9"/>
      <c r="R2252" s="8">
        <v>37236</v>
      </c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3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  <c r="DS2252" s="2"/>
      <c r="DT2252" s="2"/>
      <c r="DU2252" s="2"/>
      <c r="DV2252" s="2">
        <v>2.8029999999999999</v>
      </c>
      <c r="DW2252" s="2">
        <v>2.8679999999999999</v>
      </c>
      <c r="DX2252" s="2">
        <v>2.8610000000000002</v>
      </c>
      <c r="DY2252" s="2">
        <v>2.8279999999999998</v>
      </c>
      <c r="DZ2252" s="2">
        <v>2.879</v>
      </c>
      <c r="EA2252" s="2">
        <v>2.9329999999999998</v>
      </c>
      <c r="EB2252" s="2">
        <v>2.9780000000000002</v>
      </c>
      <c r="EC2252" s="2">
        <v>3.0230000000000001</v>
      </c>
      <c r="ED2252" s="2">
        <v>3.0110000000000001</v>
      </c>
      <c r="EE2252" s="2">
        <v>3.0259999999999998</v>
      </c>
      <c r="EF2252" s="2">
        <v>3.206</v>
      </c>
      <c r="EG2252" s="2">
        <v>3.3759999999999999</v>
      </c>
      <c r="EH2252" s="2">
        <v>3.456</v>
      </c>
      <c r="EI2252" s="2">
        <v>3.3809999999999998</v>
      </c>
      <c r="EJ2252" s="2">
        <v>3.2909999999999999</v>
      </c>
      <c r="EK2252" s="2">
        <v>3.1360000000000001</v>
      </c>
      <c r="EL2252" s="2">
        <v>3.1459999999999999</v>
      </c>
      <c r="EM2252" s="2">
        <v>3.181</v>
      </c>
      <c r="EN2252" s="2">
        <v>3.226</v>
      </c>
      <c r="EO2252" s="2">
        <v>3.2709999999999999</v>
      </c>
      <c r="EP2252" s="2">
        <v>3.266</v>
      </c>
      <c r="EQ2252" s="2">
        <v>3.286</v>
      </c>
      <c r="ER2252" s="2">
        <v>3.4209999999999998</v>
      </c>
      <c r="ES2252" s="2">
        <v>3.556</v>
      </c>
      <c r="ET2252" s="2">
        <v>3.6160000000000001</v>
      </c>
      <c r="EU2252" s="2">
        <v>3.5310000000000001</v>
      </c>
      <c r="EV2252" s="2">
        <v>3.4009999999999998</v>
      </c>
      <c r="EW2252" s="2">
        <v>3.2160000000000002</v>
      </c>
      <c r="EX2252" s="2">
        <v>3.2109999999999999</v>
      </c>
      <c r="EY2252" s="2">
        <v>3.246</v>
      </c>
      <c r="EZ2252" s="2">
        <v>3.286</v>
      </c>
      <c r="FA2252" s="2">
        <v>3.3260000000000001</v>
      </c>
      <c r="FB2252" s="2">
        <v>3.3210000000000002</v>
      </c>
      <c r="FC2252" s="2">
        <v>3.3460000000000001</v>
      </c>
      <c r="FD2252" s="2">
        <v>3.4980000000000002</v>
      </c>
      <c r="FE2252" s="2">
        <v>3.641</v>
      </c>
      <c r="FF2252" s="2">
        <v>3.7010000000000001</v>
      </c>
      <c r="FG2252" s="2">
        <v>3.6160000000000001</v>
      </c>
      <c r="FH2252" s="2">
        <v>3.4860000000000002</v>
      </c>
      <c r="FI2252" s="2">
        <v>3.3010000000000002</v>
      </c>
      <c r="FJ2252" s="2">
        <v>3.2959999999999998</v>
      </c>
      <c r="FK2252" s="2">
        <v>3.331</v>
      </c>
      <c r="FL2252" s="2">
        <v>3.371</v>
      </c>
      <c r="FM2252" s="2">
        <v>3.411</v>
      </c>
      <c r="FN2252" s="2">
        <v>3.4060000000000001</v>
      </c>
      <c r="FO2252" s="2">
        <v>3.431</v>
      </c>
      <c r="FP2252" s="2">
        <v>3.5830000000000002</v>
      </c>
      <c r="FQ2252" s="2">
        <v>3.726</v>
      </c>
      <c r="FR2252" s="2">
        <v>3.7810000000000001</v>
      </c>
      <c r="FS2252" s="2">
        <v>3.6960000000000002</v>
      </c>
      <c r="FT2252" s="2">
        <v>3.5659999999999998</v>
      </c>
      <c r="FU2252" s="2">
        <v>3.3809999999999998</v>
      </c>
      <c r="FV2252" s="2">
        <v>3.3759999999999999</v>
      </c>
      <c r="FW2252" s="2">
        <v>3.411</v>
      </c>
      <c r="FX2252" s="2">
        <v>3.4510000000000001</v>
      </c>
      <c r="FY2252" s="2">
        <v>3.4910000000000001</v>
      </c>
      <c r="FZ2252" s="2">
        <v>3.4860000000000002</v>
      </c>
      <c r="GA2252" s="2">
        <v>3.5110000000000001</v>
      </c>
      <c r="GB2252" s="2">
        <v>3.6629999999999998</v>
      </c>
      <c r="GC2252" s="2">
        <v>3.806</v>
      </c>
      <c r="GD2252" s="2">
        <v>3.8584999999999998</v>
      </c>
      <c r="GE2252" s="2">
        <v>3.7734999999999999</v>
      </c>
      <c r="GF2252" s="2">
        <v>3.6435</v>
      </c>
      <c r="GG2252" s="2">
        <v>3.4584999999999999</v>
      </c>
      <c r="GH2252" s="2">
        <v>3.4535</v>
      </c>
      <c r="GI2252" s="2">
        <v>3.4885000000000002</v>
      </c>
      <c r="GJ2252" s="2">
        <v>3.5285000000000002</v>
      </c>
      <c r="GK2252" s="2">
        <v>3.5684999999999998</v>
      </c>
      <c r="GL2252" s="2">
        <v>3.5634999999999999</v>
      </c>
      <c r="GM2252" s="2">
        <v>3.5884999999999998</v>
      </c>
      <c r="GN2252" s="2">
        <v>3.7404999999999999</v>
      </c>
      <c r="GO2252" s="2">
        <v>3.8835000000000002</v>
      </c>
      <c r="GP2252" s="2"/>
      <c r="GQ2252" s="2"/>
    </row>
    <row r="2253" spans="1:199" customFormat="1" hidden="1" x14ac:dyDescent="0.2">
      <c r="A2253">
        <f t="shared" si="540"/>
        <v>3</v>
      </c>
      <c r="B2253">
        <f t="shared" si="541"/>
        <v>12</v>
      </c>
      <c r="C2253" s="1">
        <v>37237</v>
      </c>
      <c r="D2253">
        <f t="shared" si="542"/>
        <v>12</v>
      </c>
      <c r="E2253">
        <f t="shared" si="543"/>
        <v>2001</v>
      </c>
      <c r="F2253" s="15"/>
      <c r="G2253" s="16">
        <f t="shared" si="533"/>
        <v>0.33375000000000021</v>
      </c>
      <c r="H2253" s="16">
        <f t="shared" si="534"/>
        <v>8.5083333333332956E-2</v>
      </c>
      <c r="I2253" s="16">
        <f t="shared" si="535"/>
        <v>0.41883333333333317</v>
      </c>
      <c r="J2253" s="7">
        <f>VLOOKUP(C2253,'Nymex hist.'!A:B,2,0)</f>
        <v>2.7189999999999999</v>
      </c>
      <c r="K2253" s="7"/>
      <c r="L2253" s="7"/>
      <c r="M2253" s="9">
        <f t="shared" si="536"/>
        <v>2.9217499999999998</v>
      </c>
      <c r="N2253" s="9">
        <f t="shared" si="537"/>
        <v>3.2555000000000001</v>
      </c>
      <c r="O2253" s="9">
        <f t="shared" si="538"/>
        <v>3.340583333333333</v>
      </c>
      <c r="P2253" s="9">
        <f t="shared" si="539"/>
        <v>3.4255833333333325</v>
      </c>
      <c r="Q2253" s="9"/>
      <c r="R2253" s="8">
        <v>37237</v>
      </c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3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  <c r="DS2253" s="2"/>
      <c r="DT2253" s="2"/>
      <c r="DU2253" s="2"/>
      <c r="DV2253" s="2">
        <v>2.7189999999999999</v>
      </c>
      <c r="DW2253" s="2">
        <v>2.7930000000000001</v>
      </c>
      <c r="DX2253" s="2">
        <v>2.7949999999999999</v>
      </c>
      <c r="DY2253" s="2">
        <v>2.7650000000000001</v>
      </c>
      <c r="DZ2253" s="2">
        <v>2.8180000000000001</v>
      </c>
      <c r="EA2253" s="2">
        <v>2.8719999999999999</v>
      </c>
      <c r="EB2253" s="2">
        <v>2.9169999999999998</v>
      </c>
      <c r="EC2253" s="2">
        <v>2.9620000000000002</v>
      </c>
      <c r="ED2253" s="2">
        <v>2.9590000000000001</v>
      </c>
      <c r="EE2253" s="2">
        <v>2.976</v>
      </c>
      <c r="EF2253" s="2">
        <v>3.1560000000000001</v>
      </c>
      <c r="EG2253" s="2">
        <v>3.3290000000000002</v>
      </c>
      <c r="EH2253" s="2">
        <v>3.4079999999999999</v>
      </c>
      <c r="EI2253" s="2">
        <v>3.3370000000000002</v>
      </c>
      <c r="EJ2253" s="2">
        <v>3.2469999999999999</v>
      </c>
      <c r="EK2253" s="2">
        <v>3.0920000000000001</v>
      </c>
      <c r="EL2253" s="2">
        <v>3.1</v>
      </c>
      <c r="EM2253" s="2">
        <v>3.1349999999999998</v>
      </c>
      <c r="EN2253" s="2">
        <v>3.177</v>
      </c>
      <c r="EO2253" s="2">
        <v>3.2250000000000001</v>
      </c>
      <c r="EP2253" s="2">
        <v>3.22</v>
      </c>
      <c r="EQ2253" s="2">
        <v>3.24</v>
      </c>
      <c r="ER2253" s="2">
        <v>3.375</v>
      </c>
      <c r="ES2253" s="2">
        <v>3.51</v>
      </c>
      <c r="ET2253" s="2">
        <v>3.57</v>
      </c>
      <c r="EU2253" s="2">
        <v>3.4849999999999999</v>
      </c>
      <c r="EV2253" s="2">
        <v>3.355</v>
      </c>
      <c r="EW2253" s="2">
        <v>3.17</v>
      </c>
      <c r="EX2253" s="2">
        <v>3.165</v>
      </c>
      <c r="EY2253" s="2">
        <v>3.2</v>
      </c>
      <c r="EZ2253" s="2">
        <v>3.24</v>
      </c>
      <c r="FA2253" s="2">
        <v>3.28</v>
      </c>
      <c r="FB2253" s="2">
        <v>3.2749999999999999</v>
      </c>
      <c r="FC2253" s="2">
        <v>3.3</v>
      </c>
      <c r="FD2253" s="2">
        <v>3.452</v>
      </c>
      <c r="FE2253" s="2">
        <v>3.5950000000000002</v>
      </c>
      <c r="FF2253" s="2">
        <v>3.6549999999999998</v>
      </c>
      <c r="FG2253" s="2">
        <v>3.57</v>
      </c>
      <c r="FH2253" s="2">
        <v>3.44</v>
      </c>
      <c r="FI2253" s="2">
        <v>3.2549999999999999</v>
      </c>
      <c r="FJ2253" s="2">
        <v>3.25</v>
      </c>
      <c r="FK2253" s="2">
        <v>3.2850000000000001</v>
      </c>
      <c r="FL2253" s="2">
        <v>3.3250000000000002</v>
      </c>
      <c r="FM2253" s="2">
        <v>3.3650000000000002</v>
      </c>
      <c r="FN2253" s="2">
        <v>3.36</v>
      </c>
      <c r="FO2253" s="2">
        <v>3.3849999999999998</v>
      </c>
      <c r="FP2253" s="2">
        <v>3.5369999999999999</v>
      </c>
      <c r="FQ2253" s="2">
        <v>3.68</v>
      </c>
      <c r="FR2253" s="2">
        <v>3.7349999999999999</v>
      </c>
      <c r="FS2253" s="2">
        <v>3.65</v>
      </c>
      <c r="FT2253" s="2">
        <v>3.52</v>
      </c>
      <c r="FU2253" s="2">
        <v>3.335</v>
      </c>
      <c r="FV2253" s="2">
        <v>3.33</v>
      </c>
      <c r="FW2253" s="2">
        <v>3.3650000000000002</v>
      </c>
      <c r="FX2253" s="2">
        <v>3.4049999999999998</v>
      </c>
      <c r="FY2253" s="2">
        <v>3.4449999999999998</v>
      </c>
      <c r="FZ2253" s="2">
        <v>3.44</v>
      </c>
      <c r="GA2253" s="2">
        <v>3.4649999999999999</v>
      </c>
      <c r="GB2253" s="2">
        <v>3.617</v>
      </c>
      <c r="GC2253" s="2">
        <v>3.76</v>
      </c>
      <c r="GD2253" s="2">
        <v>3.8125</v>
      </c>
      <c r="GE2253" s="2">
        <v>3.7275</v>
      </c>
      <c r="GF2253" s="2">
        <v>3.5975000000000001</v>
      </c>
      <c r="GG2253" s="2">
        <v>3.4125000000000001</v>
      </c>
      <c r="GH2253" s="2">
        <v>3.4075000000000002</v>
      </c>
      <c r="GI2253" s="2">
        <v>3.4424999999999999</v>
      </c>
      <c r="GJ2253" s="2">
        <v>3.4824999999999999</v>
      </c>
      <c r="GK2253" s="2">
        <v>3.5225</v>
      </c>
      <c r="GL2253" s="2">
        <v>3.5175000000000001</v>
      </c>
      <c r="GM2253" s="2">
        <v>3.5425</v>
      </c>
      <c r="GN2253" s="2">
        <v>3.6945000000000001</v>
      </c>
      <c r="GO2253" s="2">
        <v>3.8374999999999999</v>
      </c>
      <c r="GP2253" s="2"/>
      <c r="GQ2253" s="2"/>
    </row>
    <row r="2254" spans="1:199" customFormat="1" hidden="1" x14ac:dyDescent="0.2">
      <c r="A2254">
        <f t="shared" si="540"/>
        <v>4</v>
      </c>
      <c r="B2254">
        <f t="shared" si="541"/>
        <v>12</v>
      </c>
      <c r="C2254" s="1">
        <v>37238</v>
      </c>
      <c r="D2254">
        <f t="shared" si="542"/>
        <v>12</v>
      </c>
      <c r="E2254">
        <f t="shared" si="543"/>
        <v>2001</v>
      </c>
      <c r="F2254" s="15"/>
      <c r="G2254" s="16">
        <f t="shared" si="533"/>
        <v>0.31333333333333346</v>
      </c>
      <c r="H2254" s="16">
        <f t="shared" si="534"/>
        <v>8.2749999999999435E-2</v>
      </c>
      <c r="I2254" s="16">
        <f t="shared" si="535"/>
        <v>0.3960833333333329</v>
      </c>
      <c r="J2254" s="7">
        <f>VLOOKUP(C2254,'Nymex hist.'!A:B,2,0)</f>
        <v>2.7559999999999998</v>
      </c>
      <c r="K2254" s="7"/>
      <c r="L2254" s="7"/>
      <c r="M2254" s="9">
        <f t="shared" si="536"/>
        <v>2.9384999999999999</v>
      </c>
      <c r="N2254" s="9">
        <f t="shared" si="537"/>
        <v>3.2518333333333334</v>
      </c>
      <c r="O2254" s="9">
        <f t="shared" si="538"/>
        <v>3.3345833333333328</v>
      </c>
      <c r="P2254" s="9">
        <f t="shared" si="539"/>
        <v>3.4195833333333332</v>
      </c>
      <c r="Q2254" s="9"/>
      <c r="R2254" s="8">
        <v>37238</v>
      </c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3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  <c r="DS2254" s="2"/>
      <c r="DT2254" s="2"/>
      <c r="DU2254" s="2"/>
      <c r="DV2254" s="2">
        <v>2.7559999999999998</v>
      </c>
      <c r="DW2254" s="2">
        <v>2.8220000000000001</v>
      </c>
      <c r="DX2254" s="2">
        <v>2.8220000000000001</v>
      </c>
      <c r="DY2254" s="2">
        <v>2.7869999999999999</v>
      </c>
      <c r="DZ2254" s="2">
        <v>2.8370000000000002</v>
      </c>
      <c r="EA2254" s="2">
        <v>2.8879999999999999</v>
      </c>
      <c r="EB2254" s="2">
        <v>2.9279999999999999</v>
      </c>
      <c r="EC2254" s="2">
        <v>2.972</v>
      </c>
      <c r="ED2254" s="2">
        <v>2.9670000000000001</v>
      </c>
      <c r="EE2254" s="2">
        <v>2.984</v>
      </c>
      <c r="EF2254" s="2">
        <v>3.165</v>
      </c>
      <c r="EG2254" s="2">
        <v>3.3340000000000001</v>
      </c>
      <c r="EH2254" s="2">
        <v>3.4089999999999998</v>
      </c>
      <c r="EI2254" s="2">
        <v>3.3380000000000001</v>
      </c>
      <c r="EJ2254" s="2">
        <v>3.2480000000000002</v>
      </c>
      <c r="EK2254" s="2">
        <v>3.093</v>
      </c>
      <c r="EL2254" s="2">
        <v>3.0939999999999999</v>
      </c>
      <c r="EM2254" s="2">
        <v>3.129</v>
      </c>
      <c r="EN2254" s="2">
        <v>3.1709999999999998</v>
      </c>
      <c r="EO2254" s="2">
        <v>3.2189999999999999</v>
      </c>
      <c r="EP2254" s="2">
        <v>3.214</v>
      </c>
      <c r="EQ2254" s="2">
        <v>3.234</v>
      </c>
      <c r="ER2254" s="2">
        <v>3.3690000000000002</v>
      </c>
      <c r="ES2254" s="2">
        <v>3.504</v>
      </c>
      <c r="ET2254" s="2">
        <v>3.5640000000000001</v>
      </c>
      <c r="EU2254" s="2">
        <v>3.4790000000000001</v>
      </c>
      <c r="EV2254" s="2">
        <v>3.3490000000000002</v>
      </c>
      <c r="EW2254" s="2">
        <v>3.1640000000000001</v>
      </c>
      <c r="EX2254" s="2">
        <v>3.1589999999999998</v>
      </c>
      <c r="EY2254" s="2">
        <v>3.194</v>
      </c>
      <c r="EZ2254" s="2">
        <v>3.234</v>
      </c>
      <c r="FA2254" s="2">
        <v>3.274</v>
      </c>
      <c r="FB2254" s="2">
        <v>3.2690000000000001</v>
      </c>
      <c r="FC2254" s="2">
        <v>3.294</v>
      </c>
      <c r="FD2254" s="2">
        <v>3.4460000000000002</v>
      </c>
      <c r="FE2254" s="2">
        <v>3.589</v>
      </c>
      <c r="FF2254" s="2">
        <v>3.649</v>
      </c>
      <c r="FG2254" s="2">
        <v>3.5640000000000001</v>
      </c>
      <c r="FH2254" s="2">
        <v>3.4340000000000002</v>
      </c>
      <c r="FI2254" s="2">
        <v>3.2490000000000001</v>
      </c>
      <c r="FJ2254" s="2">
        <v>3.2440000000000002</v>
      </c>
      <c r="FK2254" s="2">
        <v>3.2789999999999999</v>
      </c>
      <c r="FL2254" s="2">
        <v>3.319</v>
      </c>
      <c r="FM2254" s="2">
        <v>3.359</v>
      </c>
      <c r="FN2254" s="2">
        <v>3.3540000000000001</v>
      </c>
      <c r="FO2254" s="2">
        <v>3.379</v>
      </c>
      <c r="FP2254" s="2">
        <v>3.5310000000000001</v>
      </c>
      <c r="FQ2254" s="2">
        <v>3.6739999999999999</v>
      </c>
      <c r="FR2254" s="2">
        <v>3.7290000000000001</v>
      </c>
      <c r="FS2254" s="2">
        <v>3.6440000000000001</v>
      </c>
      <c r="FT2254" s="2">
        <v>3.5139999999999998</v>
      </c>
      <c r="FU2254" s="2">
        <v>3.3290000000000002</v>
      </c>
      <c r="FV2254" s="2">
        <v>3.3239999999999998</v>
      </c>
      <c r="FW2254" s="2">
        <v>3.359</v>
      </c>
      <c r="FX2254" s="2">
        <v>3.399</v>
      </c>
      <c r="FY2254" s="2">
        <v>3.4390000000000001</v>
      </c>
      <c r="FZ2254" s="2">
        <v>3.4340000000000002</v>
      </c>
      <c r="GA2254" s="2">
        <v>3.4590000000000001</v>
      </c>
      <c r="GB2254" s="2">
        <v>3.6110000000000002</v>
      </c>
      <c r="GC2254" s="2">
        <v>3.754</v>
      </c>
      <c r="GD2254" s="2">
        <v>3.8065000000000002</v>
      </c>
      <c r="GE2254" s="2">
        <v>3.7214999999999998</v>
      </c>
      <c r="GF2254" s="2">
        <v>3.5914999999999999</v>
      </c>
      <c r="GG2254" s="2">
        <v>3.4064999999999999</v>
      </c>
      <c r="GH2254" s="2">
        <v>3.4015</v>
      </c>
      <c r="GI2254" s="2">
        <v>3.4365000000000001</v>
      </c>
      <c r="GJ2254" s="2">
        <v>3.4765000000000001</v>
      </c>
      <c r="GK2254" s="2">
        <v>3.5165000000000002</v>
      </c>
      <c r="GL2254" s="2">
        <v>3.5114999999999998</v>
      </c>
      <c r="GM2254" s="2">
        <v>3.5365000000000002</v>
      </c>
      <c r="GN2254" s="2">
        <v>3.6884999999999999</v>
      </c>
      <c r="GO2254" s="2">
        <v>3.8315000000000001</v>
      </c>
      <c r="GP2254" s="2"/>
      <c r="GQ2254" s="2"/>
    </row>
    <row r="2255" spans="1:199" customFormat="1" hidden="1" x14ac:dyDescent="0.2">
      <c r="A2255">
        <f t="shared" si="540"/>
        <v>5</v>
      </c>
      <c r="B2255">
        <f t="shared" si="541"/>
        <v>12</v>
      </c>
      <c r="C2255" s="1">
        <v>37239</v>
      </c>
      <c r="D2255">
        <f t="shared" si="542"/>
        <v>12</v>
      </c>
      <c r="E2255">
        <f t="shared" si="543"/>
        <v>2001</v>
      </c>
      <c r="F2255" s="15"/>
      <c r="G2255" s="16">
        <f t="shared" si="533"/>
        <v>0.28524999999999956</v>
      </c>
      <c r="H2255" s="16">
        <f t="shared" si="534"/>
        <v>8.3416666666666472E-2</v>
      </c>
      <c r="I2255" s="16">
        <f t="shared" si="535"/>
        <v>0.36866666666666603</v>
      </c>
      <c r="J2255" s="7">
        <f>VLOOKUP(C2255,'Nymex hist.'!A:B,2,0)</f>
        <v>2.8460000000000001</v>
      </c>
      <c r="K2255" s="7"/>
      <c r="L2255" s="7"/>
      <c r="M2255" s="9">
        <f t="shared" si="536"/>
        <v>2.9989166666666667</v>
      </c>
      <c r="N2255" s="9">
        <f t="shared" si="537"/>
        <v>3.2841666666666662</v>
      </c>
      <c r="O2255" s="9">
        <f t="shared" si="538"/>
        <v>3.3675833333333327</v>
      </c>
      <c r="P2255" s="9">
        <f t="shared" si="539"/>
        <v>3.4525833333333336</v>
      </c>
      <c r="Q2255" s="9"/>
      <c r="R2255" s="8">
        <v>37239</v>
      </c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3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  <c r="DS2255" s="2"/>
      <c r="DT2255" s="2"/>
      <c r="DU2255" s="2"/>
      <c r="DV2255" s="2">
        <v>2.8460000000000001</v>
      </c>
      <c r="DW2255" s="2">
        <v>2.9079999999999999</v>
      </c>
      <c r="DX2255" s="2">
        <v>2.9020000000000001</v>
      </c>
      <c r="DY2255" s="2">
        <v>2.8479999999999999</v>
      </c>
      <c r="DZ2255" s="2">
        <v>2.8959999999999999</v>
      </c>
      <c r="EA2255" s="2">
        <v>2.9460000000000002</v>
      </c>
      <c r="EB2255" s="2">
        <v>2.984</v>
      </c>
      <c r="EC2255" s="2">
        <v>3.0259999999999998</v>
      </c>
      <c r="ED2255" s="2">
        <v>3.0179999999999998</v>
      </c>
      <c r="EE2255" s="2">
        <v>3.0310000000000001</v>
      </c>
      <c r="EF2255" s="2">
        <v>3.2109999999999999</v>
      </c>
      <c r="EG2255" s="2">
        <v>3.371</v>
      </c>
      <c r="EH2255" s="2">
        <v>3.4460000000000002</v>
      </c>
      <c r="EI2255" s="2">
        <v>3.371</v>
      </c>
      <c r="EJ2255" s="2">
        <v>3.2810000000000001</v>
      </c>
      <c r="EK2255" s="2">
        <v>3.1259999999999999</v>
      </c>
      <c r="EL2255" s="2">
        <v>3.1269999999999998</v>
      </c>
      <c r="EM2255" s="2">
        <v>3.1619999999999999</v>
      </c>
      <c r="EN2255" s="2">
        <v>3.2040000000000002</v>
      </c>
      <c r="EO2255" s="2">
        <v>3.246</v>
      </c>
      <c r="EP2255" s="2">
        <v>3.2410000000000001</v>
      </c>
      <c r="EQ2255" s="2">
        <v>3.2669999999999999</v>
      </c>
      <c r="ER2255" s="2">
        <v>3.4020000000000001</v>
      </c>
      <c r="ES2255" s="2">
        <v>3.5369999999999999</v>
      </c>
      <c r="ET2255" s="2">
        <v>3.597</v>
      </c>
      <c r="EU2255" s="2">
        <v>3.512</v>
      </c>
      <c r="EV2255" s="2">
        <v>3.3820000000000001</v>
      </c>
      <c r="EW2255" s="2">
        <v>3.1970000000000001</v>
      </c>
      <c r="EX2255" s="2">
        <v>3.1920000000000002</v>
      </c>
      <c r="EY2255" s="2">
        <v>3.2269999999999999</v>
      </c>
      <c r="EZ2255" s="2">
        <v>3.2669999999999999</v>
      </c>
      <c r="FA2255" s="2">
        <v>3.3069999999999999</v>
      </c>
      <c r="FB2255" s="2">
        <v>3.302</v>
      </c>
      <c r="FC2255" s="2">
        <v>3.327</v>
      </c>
      <c r="FD2255" s="2">
        <v>3.4790000000000001</v>
      </c>
      <c r="FE2255" s="2">
        <v>3.6219999999999999</v>
      </c>
      <c r="FF2255" s="2">
        <v>3.6819999999999999</v>
      </c>
      <c r="FG2255" s="2">
        <v>3.597</v>
      </c>
      <c r="FH2255" s="2">
        <v>3.4670000000000001</v>
      </c>
      <c r="FI2255" s="2">
        <v>3.282</v>
      </c>
      <c r="FJ2255" s="2">
        <v>3.2770000000000001</v>
      </c>
      <c r="FK2255" s="2">
        <v>3.3119999999999998</v>
      </c>
      <c r="FL2255" s="2">
        <v>3.3519999999999999</v>
      </c>
      <c r="FM2255" s="2">
        <v>3.3919999999999999</v>
      </c>
      <c r="FN2255" s="2">
        <v>3.387</v>
      </c>
      <c r="FO2255" s="2">
        <v>3.4119999999999999</v>
      </c>
      <c r="FP2255" s="2">
        <v>3.5640000000000001</v>
      </c>
      <c r="FQ2255" s="2">
        <v>3.7069999999999999</v>
      </c>
      <c r="FR2255" s="2">
        <v>3.762</v>
      </c>
      <c r="FS2255" s="2">
        <v>3.677</v>
      </c>
      <c r="FT2255" s="2">
        <v>3.5470000000000002</v>
      </c>
      <c r="FU2255" s="2">
        <v>3.3620000000000001</v>
      </c>
      <c r="FV2255" s="2">
        <v>3.3570000000000002</v>
      </c>
      <c r="FW2255" s="2">
        <v>3.3919999999999999</v>
      </c>
      <c r="FX2255" s="2">
        <v>3.4319999999999999</v>
      </c>
      <c r="FY2255" s="2">
        <v>3.472</v>
      </c>
      <c r="FZ2255" s="2">
        <v>3.4670000000000001</v>
      </c>
      <c r="GA2255" s="2">
        <v>3.492</v>
      </c>
      <c r="GB2255" s="2">
        <v>3.6440000000000001</v>
      </c>
      <c r="GC2255" s="2">
        <v>3.7869999999999999</v>
      </c>
      <c r="GD2255" s="2">
        <v>3.8395000000000001</v>
      </c>
      <c r="GE2255" s="2">
        <v>3.7545000000000002</v>
      </c>
      <c r="GF2255" s="2">
        <v>3.6244999999999998</v>
      </c>
      <c r="GG2255" s="2">
        <v>3.4394999999999998</v>
      </c>
      <c r="GH2255" s="2">
        <v>3.4344999999999999</v>
      </c>
      <c r="GI2255" s="2">
        <v>3.4695</v>
      </c>
      <c r="GJ2255" s="2">
        <v>3.5095000000000001</v>
      </c>
      <c r="GK2255" s="2">
        <v>3.5495000000000001</v>
      </c>
      <c r="GL2255" s="2">
        <v>3.5445000000000002</v>
      </c>
      <c r="GM2255" s="2">
        <v>3.5695000000000001</v>
      </c>
      <c r="GN2255" s="2">
        <v>3.7214999999999998</v>
      </c>
      <c r="GO2255" s="2">
        <v>3.8645</v>
      </c>
      <c r="GP2255" s="2"/>
      <c r="GQ2255" s="2"/>
    </row>
    <row r="2256" spans="1:199" customFormat="1" hidden="1" x14ac:dyDescent="0.2">
      <c r="A2256">
        <f t="shared" si="540"/>
        <v>1</v>
      </c>
      <c r="B2256">
        <f t="shared" si="541"/>
        <v>12</v>
      </c>
      <c r="C2256" s="1">
        <v>37242</v>
      </c>
      <c r="D2256">
        <f t="shared" si="542"/>
        <v>12</v>
      </c>
      <c r="E2256">
        <f t="shared" si="543"/>
        <v>2001</v>
      </c>
      <c r="F2256" s="15"/>
      <c r="G2256" s="16">
        <f t="shared" si="533"/>
        <v>0.33208333333333373</v>
      </c>
      <c r="H2256" s="16">
        <f t="shared" si="534"/>
        <v>9.0583333333333016E-2</v>
      </c>
      <c r="I2256" s="16">
        <f t="shared" si="535"/>
        <v>0.42266666666666675</v>
      </c>
      <c r="J2256" s="7">
        <f>VLOOKUP(C2256,'Nymex hist.'!A:B,2,0)</f>
        <v>2.6859999999999999</v>
      </c>
      <c r="K2256" s="7"/>
      <c r="L2256" s="7"/>
      <c r="M2256" s="9">
        <f t="shared" si="536"/>
        <v>2.8829166666666666</v>
      </c>
      <c r="N2256" s="9">
        <f t="shared" si="537"/>
        <v>3.2150000000000003</v>
      </c>
      <c r="O2256" s="9">
        <f t="shared" si="538"/>
        <v>3.3055833333333333</v>
      </c>
      <c r="P2256" s="9">
        <f t="shared" si="539"/>
        <v>3.3905833333333337</v>
      </c>
      <c r="Q2256" s="9"/>
      <c r="R2256" s="8">
        <v>37242</v>
      </c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3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  <c r="DS2256" s="2"/>
      <c r="DT2256" s="2"/>
      <c r="DU2256" s="2"/>
      <c r="DV2256" s="2">
        <v>2.6859999999999999</v>
      </c>
      <c r="DW2256" s="2">
        <v>2.7610000000000001</v>
      </c>
      <c r="DX2256" s="2">
        <v>2.7690000000000001</v>
      </c>
      <c r="DY2256" s="2">
        <v>2.7269999999999999</v>
      </c>
      <c r="DZ2256" s="2">
        <v>2.7770000000000001</v>
      </c>
      <c r="EA2256" s="2">
        <v>2.8319999999999999</v>
      </c>
      <c r="EB2256" s="2">
        <v>2.875</v>
      </c>
      <c r="EC2256" s="2">
        <v>2.9180000000000001</v>
      </c>
      <c r="ED2256" s="2">
        <v>2.915</v>
      </c>
      <c r="EE2256" s="2">
        <v>2.9350000000000001</v>
      </c>
      <c r="EF2256" s="2">
        <v>3.1150000000000002</v>
      </c>
      <c r="EG2256" s="2">
        <v>3.2850000000000001</v>
      </c>
      <c r="EH2256" s="2">
        <v>3.37</v>
      </c>
      <c r="EI2256" s="2">
        <v>3.3</v>
      </c>
      <c r="EJ2256" s="2">
        <v>3.21</v>
      </c>
      <c r="EK2256" s="2">
        <v>3.0550000000000002</v>
      </c>
      <c r="EL2256" s="2">
        <v>3.056</v>
      </c>
      <c r="EM2256" s="2">
        <v>3.0910000000000002</v>
      </c>
      <c r="EN2256" s="2">
        <v>3.133</v>
      </c>
      <c r="EO2256" s="2">
        <v>3.1749999999999998</v>
      </c>
      <c r="EP2256" s="2">
        <v>3.17</v>
      </c>
      <c r="EQ2256" s="2">
        <v>3.2050000000000001</v>
      </c>
      <c r="ER2256" s="2">
        <v>3.34</v>
      </c>
      <c r="ES2256" s="2">
        <v>3.4750000000000001</v>
      </c>
      <c r="ET2256" s="2">
        <v>3.5350000000000001</v>
      </c>
      <c r="EU2256" s="2">
        <v>3.45</v>
      </c>
      <c r="EV2256" s="2">
        <v>3.32</v>
      </c>
      <c r="EW2256" s="2">
        <v>3.1349999999999998</v>
      </c>
      <c r="EX2256" s="2">
        <v>3.13</v>
      </c>
      <c r="EY2256" s="2">
        <v>3.165</v>
      </c>
      <c r="EZ2256" s="2">
        <v>3.2050000000000001</v>
      </c>
      <c r="FA2256" s="2">
        <v>3.2450000000000001</v>
      </c>
      <c r="FB2256" s="2">
        <v>3.24</v>
      </c>
      <c r="FC2256" s="2">
        <v>3.2650000000000001</v>
      </c>
      <c r="FD2256" s="2">
        <v>3.4169999999999998</v>
      </c>
      <c r="FE2256" s="2">
        <v>3.56</v>
      </c>
      <c r="FF2256" s="2">
        <v>3.62</v>
      </c>
      <c r="FG2256" s="2">
        <v>3.5350000000000001</v>
      </c>
      <c r="FH2256" s="2">
        <v>3.4049999999999998</v>
      </c>
      <c r="FI2256" s="2">
        <v>3.22</v>
      </c>
      <c r="FJ2256" s="2">
        <v>3.2149999999999999</v>
      </c>
      <c r="FK2256" s="2">
        <v>3.25</v>
      </c>
      <c r="FL2256" s="2">
        <v>3.29</v>
      </c>
      <c r="FM2256" s="2">
        <v>3.33</v>
      </c>
      <c r="FN2256" s="2">
        <v>3.3250000000000002</v>
      </c>
      <c r="FO2256" s="2">
        <v>3.35</v>
      </c>
      <c r="FP2256" s="2">
        <v>3.5019999999999998</v>
      </c>
      <c r="FQ2256" s="2">
        <v>3.645</v>
      </c>
      <c r="FR2256" s="2">
        <v>3.7</v>
      </c>
      <c r="FS2256" s="2">
        <v>3.6150000000000002</v>
      </c>
      <c r="FT2256" s="2">
        <v>3.4849999999999999</v>
      </c>
      <c r="FU2256" s="2">
        <v>3.3</v>
      </c>
      <c r="FV2256" s="2">
        <v>3.2949999999999999</v>
      </c>
      <c r="FW2256" s="2">
        <v>3.33</v>
      </c>
      <c r="FX2256" s="2">
        <v>3.37</v>
      </c>
      <c r="FY2256" s="2">
        <v>3.41</v>
      </c>
      <c r="FZ2256" s="2">
        <v>3.4049999999999998</v>
      </c>
      <c r="GA2256" s="2">
        <v>3.43</v>
      </c>
      <c r="GB2256" s="2">
        <v>3.5819999999999999</v>
      </c>
      <c r="GC2256" s="2">
        <v>3.7250000000000001</v>
      </c>
      <c r="GD2256" s="2">
        <v>3.7774999999999999</v>
      </c>
      <c r="GE2256" s="2">
        <v>3.6924999999999999</v>
      </c>
      <c r="GF2256" s="2">
        <v>3.5625</v>
      </c>
      <c r="GG2256" s="2">
        <v>3.3774999999999999</v>
      </c>
      <c r="GH2256" s="2">
        <v>3.3725000000000001</v>
      </c>
      <c r="GI2256" s="2">
        <v>3.4075000000000002</v>
      </c>
      <c r="GJ2256" s="2">
        <v>3.4474999999999998</v>
      </c>
      <c r="GK2256" s="2">
        <v>3.4874999999999998</v>
      </c>
      <c r="GL2256" s="2">
        <v>3.4824999999999999</v>
      </c>
      <c r="GM2256" s="2">
        <v>3.5074999999999998</v>
      </c>
      <c r="GN2256" s="2">
        <v>3.6595</v>
      </c>
      <c r="GO2256" s="2">
        <v>3.8025000000000002</v>
      </c>
      <c r="GP2256" s="2"/>
      <c r="GQ2256" s="2"/>
    </row>
    <row r="2257" spans="1:199" customFormat="1" hidden="1" x14ac:dyDescent="0.2">
      <c r="A2257">
        <f t="shared" si="540"/>
        <v>2</v>
      </c>
      <c r="B2257">
        <f t="shared" si="541"/>
        <v>12</v>
      </c>
      <c r="C2257" s="1">
        <v>37243</v>
      </c>
      <c r="D2257">
        <f t="shared" si="542"/>
        <v>12</v>
      </c>
      <c r="E2257">
        <f t="shared" si="543"/>
        <v>2001</v>
      </c>
      <c r="F2257" s="15"/>
      <c r="G2257" s="16">
        <f t="shared" si="533"/>
        <v>0.34791666666666687</v>
      </c>
      <c r="H2257" s="16">
        <f t="shared" si="534"/>
        <v>0.10516666666666685</v>
      </c>
      <c r="I2257" s="16">
        <f t="shared" si="535"/>
        <v>0.45308333333333373</v>
      </c>
      <c r="J2257" s="7">
        <f>VLOOKUP(C2257,'Nymex hist.'!A:B,2,0)</f>
        <v>2.657</v>
      </c>
      <c r="K2257" s="7"/>
      <c r="L2257" s="7"/>
      <c r="M2257" s="9">
        <f t="shared" si="536"/>
        <v>2.856583333333333</v>
      </c>
      <c r="N2257" s="9">
        <f t="shared" si="537"/>
        <v>3.2044999999999999</v>
      </c>
      <c r="O2257" s="9">
        <f t="shared" si="538"/>
        <v>3.3096666666666668</v>
      </c>
      <c r="P2257" s="9">
        <f t="shared" si="539"/>
        <v>3.3946666666666672</v>
      </c>
      <c r="Q2257" s="9"/>
      <c r="R2257" s="8">
        <v>37243</v>
      </c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3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  <c r="DS2257" s="2"/>
      <c r="DT2257" s="2"/>
      <c r="DU2257" s="2"/>
      <c r="DV2257" s="2">
        <v>2.657</v>
      </c>
      <c r="DW2257" s="2">
        <v>2.7120000000000002</v>
      </c>
      <c r="DX2257" s="2">
        <v>2.7189999999999999</v>
      </c>
      <c r="DY2257" s="2">
        <v>2.6989999999999998</v>
      </c>
      <c r="DZ2257" s="2">
        <v>2.7509999999999999</v>
      </c>
      <c r="EA2257" s="2">
        <v>2.8079999999999998</v>
      </c>
      <c r="EB2257" s="2">
        <v>2.8519999999999999</v>
      </c>
      <c r="EC2257" s="2">
        <v>2.895</v>
      </c>
      <c r="ED2257" s="2">
        <v>2.895</v>
      </c>
      <c r="EE2257" s="2">
        <v>2.9169999999999998</v>
      </c>
      <c r="EF2257" s="2">
        <v>3.1019999999999999</v>
      </c>
      <c r="EG2257" s="2">
        <v>3.2719999999999998</v>
      </c>
      <c r="EH2257" s="2">
        <v>3.3570000000000002</v>
      </c>
      <c r="EI2257" s="2">
        <v>3.2869999999999999</v>
      </c>
      <c r="EJ2257" s="2">
        <v>3.1970000000000001</v>
      </c>
      <c r="EK2257" s="2">
        <v>3.0419999999999998</v>
      </c>
      <c r="EL2257" s="2">
        <v>3.0430000000000001</v>
      </c>
      <c r="EM2257" s="2">
        <v>3.0779999999999998</v>
      </c>
      <c r="EN2257" s="2">
        <v>3.12</v>
      </c>
      <c r="EO2257" s="2">
        <v>3.1619999999999999</v>
      </c>
      <c r="EP2257" s="2">
        <v>3.157</v>
      </c>
      <c r="EQ2257" s="2">
        <v>3.1970000000000001</v>
      </c>
      <c r="ER2257" s="2">
        <v>3.3370000000000002</v>
      </c>
      <c r="ES2257" s="2">
        <v>3.4769999999999999</v>
      </c>
      <c r="ET2257" s="2">
        <v>3.5369999999999999</v>
      </c>
      <c r="EU2257" s="2">
        <v>3.452</v>
      </c>
      <c r="EV2257" s="2">
        <v>3.3220000000000001</v>
      </c>
      <c r="EW2257" s="2">
        <v>3.137</v>
      </c>
      <c r="EX2257" s="2">
        <v>3.1320000000000001</v>
      </c>
      <c r="EY2257" s="2">
        <v>3.1669999999999998</v>
      </c>
      <c r="EZ2257" s="2">
        <v>3.2069999999999999</v>
      </c>
      <c r="FA2257" s="2">
        <v>3.2519999999999998</v>
      </c>
      <c r="FB2257" s="2">
        <v>3.2469999999999999</v>
      </c>
      <c r="FC2257" s="2">
        <v>3.2719999999999998</v>
      </c>
      <c r="FD2257" s="2">
        <v>3.4239999999999999</v>
      </c>
      <c r="FE2257" s="2">
        <v>3.5670000000000002</v>
      </c>
      <c r="FF2257" s="2">
        <v>3.6219999999999999</v>
      </c>
      <c r="FG2257" s="2">
        <v>3.5369999999999999</v>
      </c>
      <c r="FH2257" s="2">
        <v>3.407</v>
      </c>
      <c r="FI2257" s="2">
        <v>3.222</v>
      </c>
      <c r="FJ2257" s="2">
        <v>3.2170000000000001</v>
      </c>
      <c r="FK2257" s="2">
        <v>3.2519999999999998</v>
      </c>
      <c r="FL2257" s="2">
        <v>3.2919999999999998</v>
      </c>
      <c r="FM2257" s="2">
        <v>3.3370000000000002</v>
      </c>
      <c r="FN2257" s="2">
        <v>3.3319999999999999</v>
      </c>
      <c r="FO2257" s="2">
        <v>3.3570000000000002</v>
      </c>
      <c r="FP2257" s="2">
        <v>3.5089999999999999</v>
      </c>
      <c r="FQ2257" s="2">
        <v>3.6520000000000001</v>
      </c>
      <c r="FR2257" s="2">
        <v>3.702</v>
      </c>
      <c r="FS2257" s="2">
        <v>3.617</v>
      </c>
      <c r="FT2257" s="2">
        <v>3.4870000000000001</v>
      </c>
      <c r="FU2257" s="2">
        <v>3.302</v>
      </c>
      <c r="FV2257" s="2">
        <v>3.2970000000000002</v>
      </c>
      <c r="FW2257" s="2">
        <v>3.3319999999999999</v>
      </c>
      <c r="FX2257" s="2">
        <v>3.3719999999999999</v>
      </c>
      <c r="FY2257" s="2">
        <v>3.4169999999999998</v>
      </c>
      <c r="FZ2257" s="2">
        <v>3.4119999999999999</v>
      </c>
      <c r="GA2257" s="2">
        <v>3.4369999999999998</v>
      </c>
      <c r="GB2257" s="2">
        <v>3.589</v>
      </c>
      <c r="GC2257" s="2">
        <v>3.7320000000000002</v>
      </c>
      <c r="GD2257" s="2">
        <v>3.7795000000000001</v>
      </c>
      <c r="GE2257" s="2">
        <v>3.6945000000000001</v>
      </c>
      <c r="GF2257" s="2">
        <v>3.5644999999999998</v>
      </c>
      <c r="GG2257" s="2">
        <v>3.3795000000000002</v>
      </c>
      <c r="GH2257" s="2">
        <v>3.3744999999999998</v>
      </c>
      <c r="GI2257" s="2">
        <v>3.4095</v>
      </c>
      <c r="GJ2257" s="2">
        <v>3.4495</v>
      </c>
      <c r="GK2257" s="2">
        <v>3.4944999999999999</v>
      </c>
      <c r="GL2257" s="2">
        <v>3.4895</v>
      </c>
      <c r="GM2257" s="2">
        <v>3.5145</v>
      </c>
      <c r="GN2257" s="2">
        <v>3.6665000000000001</v>
      </c>
      <c r="GO2257" s="2">
        <v>3.8094999999999999</v>
      </c>
      <c r="GP2257" s="2"/>
      <c r="GQ2257" s="2"/>
    </row>
    <row r="2258" spans="1:199" customFormat="1" hidden="1" x14ac:dyDescent="0.2">
      <c r="A2258">
        <f t="shared" si="540"/>
        <v>3</v>
      </c>
      <c r="B2258">
        <f t="shared" si="541"/>
        <v>12</v>
      </c>
      <c r="C2258" s="1">
        <v>37244</v>
      </c>
      <c r="D2258">
        <f t="shared" si="542"/>
        <v>12</v>
      </c>
      <c r="E2258">
        <f t="shared" si="543"/>
        <v>2001</v>
      </c>
      <c r="F2258" s="15"/>
      <c r="G2258" s="16">
        <f t="shared" si="533"/>
        <v>0.36041666666666616</v>
      </c>
      <c r="H2258" s="16">
        <f t="shared" si="534"/>
        <v>0.12725000000000097</v>
      </c>
      <c r="I2258" s="16">
        <f t="shared" si="535"/>
        <v>0.48766666666666714</v>
      </c>
      <c r="J2258" s="7">
        <f>VLOOKUP(C2258,'Nymex hist.'!A:B,2,0)</f>
        <v>2.6160000000000001</v>
      </c>
      <c r="K2258" s="7"/>
      <c r="L2258" s="7"/>
      <c r="M2258" s="9">
        <f t="shared" si="536"/>
        <v>2.8038333333333334</v>
      </c>
      <c r="N2258" s="9">
        <f t="shared" si="537"/>
        <v>3.1642499999999996</v>
      </c>
      <c r="O2258" s="9">
        <f t="shared" si="538"/>
        <v>3.2915000000000005</v>
      </c>
      <c r="P2258" s="9">
        <f t="shared" si="539"/>
        <v>3.3764999999999996</v>
      </c>
      <c r="Q2258" s="9"/>
      <c r="R2258" s="8">
        <v>37244</v>
      </c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3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  <c r="DS2258" s="2"/>
      <c r="DT2258" s="2"/>
      <c r="DU2258" s="2"/>
      <c r="DV2258" s="2">
        <v>2.6160000000000001</v>
      </c>
      <c r="DW2258" s="2">
        <v>2.65</v>
      </c>
      <c r="DX2258" s="2">
        <v>2.6579999999999999</v>
      </c>
      <c r="DY2258" s="2">
        <v>2.6429999999999998</v>
      </c>
      <c r="DZ2258" s="2">
        <v>2.6949999999999998</v>
      </c>
      <c r="EA2258" s="2">
        <v>2.7549999999999999</v>
      </c>
      <c r="EB2258" s="2">
        <v>2.798</v>
      </c>
      <c r="EC2258" s="2">
        <v>2.8410000000000002</v>
      </c>
      <c r="ED2258" s="2">
        <v>2.8460000000000001</v>
      </c>
      <c r="EE2258" s="2">
        <v>2.8679999999999999</v>
      </c>
      <c r="EF2258" s="2">
        <v>3.0529999999999999</v>
      </c>
      <c r="EG2258" s="2">
        <v>3.2229999999999999</v>
      </c>
      <c r="EH2258" s="2">
        <v>3.3079999999999998</v>
      </c>
      <c r="EI2258" s="2">
        <v>3.2429999999999999</v>
      </c>
      <c r="EJ2258" s="2">
        <v>3.1579999999999999</v>
      </c>
      <c r="EK2258" s="2">
        <v>3.0030000000000001</v>
      </c>
      <c r="EL2258" s="2">
        <v>3.004</v>
      </c>
      <c r="EM2258" s="2">
        <v>3.0390000000000001</v>
      </c>
      <c r="EN2258" s="2">
        <v>3.081</v>
      </c>
      <c r="EO2258" s="2">
        <v>3.1230000000000002</v>
      </c>
      <c r="EP2258" s="2">
        <v>3.1179999999999999</v>
      </c>
      <c r="EQ2258" s="2">
        <v>3.153</v>
      </c>
      <c r="ER2258" s="2">
        <v>3.298</v>
      </c>
      <c r="ES2258" s="2">
        <v>3.4430000000000001</v>
      </c>
      <c r="ET2258" s="2">
        <v>3.5030000000000001</v>
      </c>
      <c r="EU2258" s="2">
        <v>3.4180000000000001</v>
      </c>
      <c r="EV2258" s="2">
        <v>3.3029999999999999</v>
      </c>
      <c r="EW2258" s="2">
        <v>3.1179999999999999</v>
      </c>
      <c r="EX2258" s="2">
        <v>3.1179999999999999</v>
      </c>
      <c r="EY2258" s="2">
        <v>3.153</v>
      </c>
      <c r="EZ2258" s="2">
        <v>3.1930000000000001</v>
      </c>
      <c r="FA2258" s="2">
        <v>3.238</v>
      </c>
      <c r="FB2258" s="2">
        <v>3.2330000000000001</v>
      </c>
      <c r="FC2258" s="2">
        <v>3.258</v>
      </c>
      <c r="FD2258" s="2">
        <v>3.41</v>
      </c>
      <c r="FE2258" s="2">
        <v>3.5529999999999999</v>
      </c>
      <c r="FF2258" s="2">
        <v>3.5880000000000001</v>
      </c>
      <c r="FG2258" s="2">
        <v>3.5030000000000001</v>
      </c>
      <c r="FH2258" s="2">
        <v>3.3879999999999999</v>
      </c>
      <c r="FI2258" s="2">
        <v>3.2029999999999998</v>
      </c>
      <c r="FJ2258" s="2">
        <v>3.2029999999999998</v>
      </c>
      <c r="FK2258" s="2">
        <v>3.238</v>
      </c>
      <c r="FL2258" s="2">
        <v>3.278</v>
      </c>
      <c r="FM2258" s="2">
        <v>3.323</v>
      </c>
      <c r="FN2258" s="2">
        <v>3.3180000000000001</v>
      </c>
      <c r="FO2258" s="2">
        <v>3.343</v>
      </c>
      <c r="FP2258" s="2">
        <v>3.4950000000000001</v>
      </c>
      <c r="FQ2258" s="2">
        <v>3.6379999999999999</v>
      </c>
      <c r="FR2258" s="2">
        <v>3.6680000000000001</v>
      </c>
      <c r="FS2258" s="2">
        <v>3.5830000000000002</v>
      </c>
      <c r="FT2258" s="2">
        <v>3.468</v>
      </c>
      <c r="FU2258" s="2">
        <v>3.2829999999999999</v>
      </c>
      <c r="FV2258" s="2">
        <v>3.2829999999999999</v>
      </c>
      <c r="FW2258" s="2">
        <v>3.3180000000000001</v>
      </c>
      <c r="FX2258" s="2">
        <v>3.3580000000000001</v>
      </c>
      <c r="FY2258" s="2">
        <v>3.403</v>
      </c>
      <c r="FZ2258" s="2">
        <v>3.3980000000000001</v>
      </c>
      <c r="GA2258" s="2">
        <v>3.423</v>
      </c>
      <c r="GB2258" s="2">
        <v>3.5750000000000002</v>
      </c>
      <c r="GC2258" s="2">
        <v>3.718</v>
      </c>
      <c r="GD2258" s="2">
        <v>3.7454999999999998</v>
      </c>
      <c r="GE2258" s="2">
        <v>3.6604999999999999</v>
      </c>
      <c r="GF2258" s="2">
        <v>3.5455000000000001</v>
      </c>
      <c r="GG2258" s="2">
        <v>3.3605</v>
      </c>
      <c r="GH2258" s="2">
        <v>3.3605</v>
      </c>
      <c r="GI2258" s="2">
        <v>3.3955000000000002</v>
      </c>
      <c r="GJ2258" s="2">
        <v>3.4355000000000002</v>
      </c>
      <c r="GK2258" s="2">
        <v>3.4805000000000001</v>
      </c>
      <c r="GL2258" s="2">
        <v>3.4754999999999998</v>
      </c>
      <c r="GM2258" s="2">
        <v>3.5005000000000002</v>
      </c>
      <c r="GN2258" s="2">
        <v>3.6524999999999999</v>
      </c>
      <c r="GO2258" s="2">
        <v>3.7955000000000001</v>
      </c>
      <c r="GP2258" s="2"/>
      <c r="GQ2258" s="2"/>
    </row>
    <row r="2259" spans="1:199" customFormat="1" hidden="1" x14ac:dyDescent="0.2">
      <c r="A2259">
        <f t="shared" si="540"/>
        <v>4</v>
      </c>
      <c r="B2259">
        <f t="shared" si="541"/>
        <v>12</v>
      </c>
      <c r="C2259" s="1">
        <v>37245</v>
      </c>
      <c r="D2259">
        <f t="shared" si="542"/>
        <v>12</v>
      </c>
      <c r="E2259">
        <f t="shared" si="543"/>
        <v>2001</v>
      </c>
      <c r="F2259" s="15"/>
      <c r="G2259" s="16">
        <f t="shared" si="533"/>
        <v>0.35508333333333386</v>
      </c>
      <c r="H2259" s="16">
        <f t="shared" si="534"/>
        <v>0.11916666666666575</v>
      </c>
      <c r="I2259" s="16">
        <f t="shared" si="535"/>
        <v>0.47424999999999962</v>
      </c>
      <c r="J2259" s="7">
        <f>VLOOKUP(C2259,'Nymex hist.'!A:B,2,0)</f>
        <v>2.6859999999999999</v>
      </c>
      <c r="K2259" s="7"/>
      <c r="L2259" s="7"/>
      <c r="M2259" s="9">
        <f t="shared" si="536"/>
        <v>2.8532499999999996</v>
      </c>
      <c r="N2259" s="9">
        <f t="shared" si="537"/>
        <v>3.2083333333333335</v>
      </c>
      <c r="O2259" s="9">
        <f t="shared" si="538"/>
        <v>3.3274999999999992</v>
      </c>
      <c r="P2259" s="9">
        <f t="shared" si="539"/>
        <v>3.4224999999999994</v>
      </c>
      <c r="Q2259" s="9"/>
      <c r="R2259" s="8">
        <v>37245</v>
      </c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3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  <c r="DS2259" s="2"/>
      <c r="DT2259" s="2"/>
      <c r="DU2259" s="2"/>
      <c r="DV2259" s="2">
        <v>2.6859999999999999</v>
      </c>
      <c r="DW2259" s="2">
        <v>2.7080000000000002</v>
      </c>
      <c r="DX2259" s="2">
        <v>2.7109999999999999</v>
      </c>
      <c r="DY2259" s="2">
        <v>2.6909999999999998</v>
      </c>
      <c r="DZ2259" s="2">
        <v>2.7410000000000001</v>
      </c>
      <c r="EA2259" s="2">
        <v>2.7989999999999999</v>
      </c>
      <c r="EB2259" s="2">
        <v>2.8420000000000001</v>
      </c>
      <c r="EC2259" s="2">
        <v>2.887</v>
      </c>
      <c r="ED2259" s="2">
        <v>2.8919999999999999</v>
      </c>
      <c r="EE2259" s="2">
        <v>2.9140000000000001</v>
      </c>
      <c r="EF2259" s="2">
        <v>3.0990000000000002</v>
      </c>
      <c r="EG2259" s="2">
        <v>3.2690000000000001</v>
      </c>
      <c r="EH2259" s="2">
        <v>3.3540000000000001</v>
      </c>
      <c r="EI2259" s="2">
        <v>3.2890000000000001</v>
      </c>
      <c r="EJ2259" s="2">
        <v>3.2040000000000002</v>
      </c>
      <c r="EK2259" s="2">
        <v>3.0489999999999999</v>
      </c>
      <c r="EL2259" s="2">
        <v>3.05</v>
      </c>
      <c r="EM2259" s="2">
        <v>3.085</v>
      </c>
      <c r="EN2259" s="2">
        <v>3.1269999999999998</v>
      </c>
      <c r="EO2259" s="2">
        <v>3.169</v>
      </c>
      <c r="EP2259" s="2">
        <v>3.1640000000000001</v>
      </c>
      <c r="EQ2259" s="2">
        <v>3.194</v>
      </c>
      <c r="ER2259" s="2">
        <v>3.3359999999999999</v>
      </c>
      <c r="ES2259" s="2">
        <v>3.4790000000000001</v>
      </c>
      <c r="ET2259" s="2">
        <v>3.5390000000000001</v>
      </c>
      <c r="EU2259" s="2">
        <v>3.4540000000000002</v>
      </c>
      <c r="EV2259" s="2">
        <v>3.339</v>
      </c>
      <c r="EW2259" s="2">
        <v>3.1539999999999999</v>
      </c>
      <c r="EX2259" s="2">
        <v>3.1539999999999999</v>
      </c>
      <c r="EY2259" s="2">
        <v>3.1890000000000001</v>
      </c>
      <c r="EZ2259" s="2">
        <v>3.2290000000000001</v>
      </c>
      <c r="FA2259" s="2">
        <v>3.274</v>
      </c>
      <c r="FB2259" s="2">
        <v>3.2690000000000001</v>
      </c>
      <c r="FC2259" s="2">
        <v>3.294</v>
      </c>
      <c r="FD2259" s="2">
        <v>3.4460000000000002</v>
      </c>
      <c r="FE2259" s="2">
        <v>3.589</v>
      </c>
      <c r="FF2259" s="2">
        <v>3.6339999999999999</v>
      </c>
      <c r="FG2259" s="2">
        <v>3.5489999999999999</v>
      </c>
      <c r="FH2259" s="2">
        <v>3.4340000000000002</v>
      </c>
      <c r="FI2259" s="2">
        <v>3.2490000000000001</v>
      </c>
      <c r="FJ2259" s="2">
        <v>3.2490000000000001</v>
      </c>
      <c r="FK2259" s="2">
        <v>3.2839999999999998</v>
      </c>
      <c r="FL2259" s="2">
        <v>3.3239999999999998</v>
      </c>
      <c r="FM2259" s="2">
        <v>3.3690000000000002</v>
      </c>
      <c r="FN2259" s="2">
        <v>3.3639999999999999</v>
      </c>
      <c r="FO2259" s="2">
        <v>3.3889999999999998</v>
      </c>
      <c r="FP2259" s="2">
        <v>3.5409999999999999</v>
      </c>
      <c r="FQ2259" s="2">
        <v>3.6840000000000002</v>
      </c>
      <c r="FR2259" s="2">
        <v>3.7240000000000002</v>
      </c>
      <c r="FS2259" s="2">
        <v>3.6389999999999998</v>
      </c>
      <c r="FT2259" s="2">
        <v>3.524</v>
      </c>
      <c r="FU2259" s="2">
        <v>3.339</v>
      </c>
      <c r="FV2259" s="2">
        <v>3.339</v>
      </c>
      <c r="FW2259" s="2">
        <v>3.3740000000000001</v>
      </c>
      <c r="FX2259" s="2">
        <v>3.4140000000000001</v>
      </c>
      <c r="FY2259" s="2">
        <v>3.4590000000000001</v>
      </c>
      <c r="FZ2259" s="2">
        <v>3.4540000000000002</v>
      </c>
      <c r="GA2259" s="2">
        <v>3.4790000000000001</v>
      </c>
      <c r="GB2259" s="2">
        <v>3.6309999999999998</v>
      </c>
      <c r="GC2259" s="2">
        <v>3.774</v>
      </c>
      <c r="GD2259" s="2">
        <v>3.8115000000000001</v>
      </c>
      <c r="GE2259" s="2">
        <v>3.7265000000000001</v>
      </c>
      <c r="GF2259" s="2">
        <v>3.6114999999999999</v>
      </c>
      <c r="GG2259" s="2">
        <v>3.4264999999999999</v>
      </c>
      <c r="GH2259" s="2">
        <v>3.4264999999999999</v>
      </c>
      <c r="GI2259" s="2">
        <v>3.4615</v>
      </c>
      <c r="GJ2259" s="2">
        <v>3.5015000000000001</v>
      </c>
      <c r="GK2259" s="2">
        <v>3.5465</v>
      </c>
      <c r="GL2259" s="2">
        <v>3.5415000000000001</v>
      </c>
      <c r="GM2259" s="2">
        <v>3.5665</v>
      </c>
      <c r="GN2259" s="2">
        <v>3.7185000000000001</v>
      </c>
      <c r="GO2259" s="2">
        <v>3.8614999999999999</v>
      </c>
      <c r="GP2259" s="2"/>
      <c r="GQ2259" s="2"/>
    </row>
    <row r="2260" spans="1:199" customFormat="1" hidden="1" x14ac:dyDescent="0.2">
      <c r="A2260">
        <f t="shared" si="540"/>
        <v>5</v>
      </c>
      <c r="B2260">
        <f t="shared" si="541"/>
        <v>12</v>
      </c>
      <c r="C2260" s="1">
        <v>37246</v>
      </c>
      <c r="D2260">
        <f t="shared" si="542"/>
        <v>12</v>
      </c>
      <c r="E2260">
        <f t="shared" si="543"/>
        <v>2001</v>
      </c>
      <c r="F2260" s="15"/>
      <c r="G2260" s="16">
        <f t="shared" si="533"/>
        <v>0.33458333333333279</v>
      </c>
      <c r="H2260" s="16">
        <f t="shared" si="534"/>
        <v>0.11800000000000033</v>
      </c>
      <c r="I2260" s="16">
        <f t="shared" si="535"/>
        <v>0.45258333333333312</v>
      </c>
      <c r="J2260" s="7">
        <f>VLOOKUP(C2260,'Nymex hist.'!A:B,2,0)</f>
        <v>2.895</v>
      </c>
      <c r="K2260" s="7"/>
      <c r="L2260" s="7"/>
      <c r="M2260" s="9">
        <f t="shared" si="536"/>
        <v>2.9819166666666668</v>
      </c>
      <c r="N2260" s="9">
        <f t="shared" si="537"/>
        <v>3.3164999999999996</v>
      </c>
      <c r="O2260" s="9">
        <f t="shared" si="538"/>
        <v>3.4344999999999999</v>
      </c>
      <c r="P2260" s="9">
        <f t="shared" si="539"/>
        <v>3.5269999999999997</v>
      </c>
      <c r="Q2260" s="9"/>
      <c r="R2260" s="8">
        <v>37246</v>
      </c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3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  <c r="DS2260" s="2"/>
      <c r="DT2260" s="2"/>
      <c r="DU2260" s="2"/>
      <c r="DV2260" s="2">
        <v>2.895</v>
      </c>
      <c r="DW2260" s="2">
        <v>2.8889999999999998</v>
      </c>
      <c r="DX2260" s="2">
        <v>2.8690000000000002</v>
      </c>
      <c r="DY2260" s="2">
        <v>2.8239999999999998</v>
      </c>
      <c r="DZ2260" s="2">
        <v>2.8610000000000002</v>
      </c>
      <c r="EA2260" s="2">
        <v>2.9119999999999999</v>
      </c>
      <c r="EB2260" s="2">
        <v>2.952</v>
      </c>
      <c r="EC2260" s="2">
        <v>2.99</v>
      </c>
      <c r="ED2260" s="2">
        <v>2.9950000000000001</v>
      </c>
      <c r="EE2260" s="2">
        <v>3.0169999999999999</v>
      </c>
      <c r="EF2260" s="2">
        <v>3.202</v>
      </c>
      <c r="EG2260" s="2">
        <v>3.3769999999999998</v>
      </c>
      <c r="EH2260" s="2">
        <v>3.4620000000000002</v>
      </c>
      <c r="EI2260" s="2">
        <v>3.3969999999999998</v>
      </c>
      <c r="EJ2260" s="2">
        <v>3.3170000000000002</v>
      </c>
      <c r="EK2260" s="2">
        <v>3.1619999999999999</v>
      </c>
      <c r="EL2260" s="2">
        <v>3.157</v>
      </c>
      <c r="EM2260" s="2">
        <v>3.1920000000000002</v>
      </c>
      <c r="EN2260" s="2">
        <v>3.234</v>
      </c>
      <c r="EO2260" s="2">
        <v>3.2759999999999998</v>
      </c>
      <c r="EP2260" s="2">
        <v>3.2709999999999999</v>
      </c>
      <c r="EQ2260" s="2">
        <v>3.3010000000000002</v>
      </c>
      <c r="ER2260" s="2">
        <v>3.4430000000000001</v>
      </c>
      <c r="ES2260" s="2">
        <v>3.5859999999999999</v>
      </c>
      <c r="ET2260" s="2">
        <v>3.6459999999999999</v>
      </c>
      <c r="EU2260" s="2">
        <v>3.5609999999999999</v>
      </c>
      <c r="EV2260" s="2">
        <v>3.4460000000000002</v>
      </c>
      <c r="EW2260" s="2">
        <v>3.2610000000000001</v>
      </c>
      <c r="EX2260" s="2">
        <v>3.2610000000000001</v>
      </c>
      <c r="EY2260" s="2">
        <v>3.2959999999999998</v>
      </c>
      <c r="EZ2260" s="2">
        <v>3.3359999999999999</v>
      </c>
      <c r="FA2260" s="2">
        <v>3.3809999999999998</v>
      </c>
      <c r="FB2260" s="2">
        <v>3.3759999999999999</v>
      </c>
      <c r="FC2260" s="2">
        <v>3.4009999999999998</v>
      </c>
      <c r="FD2260" s="2">
        <v>3.5529999999999999</v>
      </c>
      <c r="FE2260" s="2">
        <v>3.6960000000000002</v>
      </c>
      <c r="FF2260" s="2">
        <v>3.7385000000000002</v>
      </c>
      <c r="FG2260" s="2">
        <v>3.6535000000000002</v>
      </c>
      <c r="FH2260" s="2">
        <v>3.5385</v>
      </c>
      <c r="FI2260" s="2">
        <v>3.3534999999999999</v>
      </c>
      <c r="FJ2260" s="2">
        <v>3.3534999999999999</v>
      </c>
      <c r="FK2260" s="2">
        <v>3.3885000000000001</v>
      </c>
      <c r="FL2260" s="2">
        <v>3.4285000000000001</v>
      </c>
      <c r="FM2260" s="2">
        <v>3.4735</v>
      </c>
      <c r="FN2260" s="2">
        <v>3.4685000000000001</v>
      </c>
      <c r="FO2260" s="2">
        <v>3.4935</v>
      </c>
      <c r="FP2260" s="2">
        <v>3.6455000000000002</v>
      </c>
      <c r="FQ2260" s="2">
        <v>3.7885</v>
      </c>
      <c r="FR2260" s="2">
        <v>3.8285</v>
      </c>
      <c r="FS2260" s="2">
        <v>3.7435</v>
      </c>
      <c r="FT2260" s="2">
        <v>3.6284999999999998</v>
      </c>
      <c r="FU2260" s="2">
        <v>3.4434999999999998</v>
      </c>
      <c r="FV2260" s="2">
        <v>3.4434999999999998</v>
      </c>
      <c r="FW2260" s="2">
        <v>3.4784999999999999</v>
      </c>
      <c r="FX2260" s="2">
        <v>3.5185</v>
      </c>
      <c r="FY2260" s="2">
        <v>3.5634999999999999</v>
      </c>
      <c r="FZ2260" s="2">
        <v>3.5585</v>
      </c>
      <c r="GA2260" s="2">
        <v>3.5834999999999999</v>
      </c>
      <c r="GB2260" s="2">
        <v>3.7355</v>
      </c>
      <c r="GC2260" s="2">
        <v>3.8784999999999998</v>
      </c>
      <c r="GD2260" s="2">
        <v>3.9159999999999999</v>
      </c>
      <c r="GE2260" s="2">
        <v>3.831</v>
      </c>
      <c r="GF2260" s="2">
        <v>3.7160000000000002</v>
      </c>
      <c r="GG2260" s="2">
        <v>3.5310000000000001</v>
      </c>
      <c r="GH2260" s="2">
        <v>3.5310000000000001</v>
      </c>
      <c r="GI2260" s="2">
        <v>3.5659999999999998</v>
      </c>
      <c r="GJ2260" s="2">
        <v>3.6059999999999999</v>
      </c>
      <c r="GK2260" s="2">
        <v>3.6509999999999998</v>
      </c>
      <c r="GL2260" s="2">
        <v>3.6459999999999999</v>
      </c>
      <c r="GM2260" s="2">
        <v>3.6709999999999998</v>
      </c>
      <c r="GN2260" s="2">
        <v>3.823</v>
      </c>
      <c r="GO2260" s="2">
        <v>3.9660000000000002</v>
      </c>
      <c r="GP2260" s="2"/>
      <c r="GQ2260" s="2"/>
    </row>
    <row r="2261" spans="1:199" customFormat="1" hidden="1" x14ac:dyDescent="0.2">
      <c r="A2261">
        <f t="shared" si="540"/>
        <v>3</v>
      </c>
      <c r="B2261">
        <f t="shared" si="541"/>
        <v>12</v>
      </c>
      <c r="C2261" s="1">
        <v>37251</v>
      </c>
      <c r="D2261">
        <f t="shared" si="542"/>
        <v>12</v>
      </c>
      <c r="E2261">
        <f t="shared" si="543"/>
        <v>2001</v>
      </c>
      <c r="F2261" s="15"/>
      <c r="G2261" s="16">
        <f t="shared" si="533"/>
        <v>0.3335000000000008</v>
      </c>
      <c r="H2261" s="16">
        <f t="shared" si="534"/>
        <v>0.10591666666666688</v>
      </c>
      <c r="I2261" s="16">
        <f t="shared" si="535"/>
        <v>0.43941666666666768</v>
      </c>
      <c r="J2261" s="7">
        <f>VLOOKUP(C2261,'Nymex hist.'!A:B,2,0)</f>
        <v>2.911</v>
      </c>
      <c r="K2261" s="7"/>
      <c r="L2261" s="7"/>
      <c r="M2261" s="9">
        <f t="shared" si="536"/>
        <v>3.0301666666666662</v>
      </c>
      <c r="N2261" s="9">
        <f t="shared" si="537"/>
        <v>3.363666666666667</v>
      </c>
      <c r="O2261" s="9">
        <f t="shared" si="538"/>
        <v>3.4695833333333339</v>
      </c>
      <c r="P2261" s="9">
        <f t="shared" si="539"/>
        <v>3.5620833333333333</v>
      </c>
      <c r="Q2261" s="9"/>
      <c r="R2261" s="8">
        <v>37251</v>
      </c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3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  <c r="DS2261" s="2"/>
      <c r="DT2261" s="2"/>
      <c r="DU2261" s="2"/>
      <c r="DV2261" s="2">
        <v>2.911</v>
      </c>
      <c r="DW2261" s="2">
        <v>2.9369999999999998</v>
      </c>
      <c r="DX2261" s="2">
        <v>2.9169999999999998</v>
      </c>
      <c r="DY2261" s="2">
        <v>2.8719999999999999</v>
      </c>
      <c r="DZ2261" s="2">
        <v>2.9140000000000001</v>
      </c>
      <c r="EA2261" s="2">
        <v>2.9630000000000001</v>
      </c>
      <c r="EB2261" s="2">
        <v>3.0030000000000001</v>
      </c>
      <c r="EC2261" s="2">
        <v>3.0409999999999999</v>
      </c>
      <c r="ED2261" s="2">
        <v>3.0459999999999998</v>
      </c>
      <c r="EE2261" s="2">
        <v>3.0710000000000002</v>
      </c>
      <c r="EF2261" s="2">
        <v>3.2559999999999998</v>
      </c>
      <c r="EG2261" s="2">
        <v>3.431</v>
      </c>
      <c r="EH2261" s="2">
        <v>3.516</v>
      </c>
      <c r="EI2261" s="2">
        <v>3.4510000000000001</v>
      </c>
      <c r="EJ2261" s="2">
        <v>3.371</v>
      </c>
      <c r="EK2261" s="2">
        <v>3.2160000000000002</v>
      </c>
      <c r="EL2261" s="2">
        <v>3.206</v>
      </c>
      <c r="EM2261" s="2">
        <v>3.2410000000000001</v>
      </c>
      <c r="EN2261" s="2">
        <v>3.2759999999999998</v>
      </c>
      <c r="EO2261" s="2">
        <v>3.3180000000000001</v>
      </c>
      <c r="EP2261" s="2">
        <v>3.3130000000000002</v>
      </c>
      <c r="EQ2261" s="2">
        <v>3.343</v>
      </c>
      <c r="ER2261" s="2">
        <v>3.4849999999999999</v>
      </c>
      <c r="ES2261" s="2">
        <v>3.6280000000000001</v>
      </c>
      <c r="ET2261" s="2">
        <v>3.6880000000000002</v>
      </c>
      <c r="EU2261" s="2">
        <v>3.6</v>
      </c>
      <c r="EV2261" s="2">
        <v>3.4849999999999999</v>
      </c>
      <c r="EW2261" s="2">
        <v>3.3</v>
      </c>
      <c r="EX2261" s="2">
        <v>3.3</v>
      </c>
      <c r="EY2261" s="2">
        <v>3.335</v>
      </c>
      <c r="EZ2261" s="2">
        <v>3.375</v>
      </c>
      <c r="FA2261" s="2">
        <v>3.42</v>
      </c>
      <c r="FB2261" s="2">
        <v>3.41</v>
      </c>
      <c r="FC2261" s="2">
        <v>3.43</v>
      </c>
      <c r="FD2261" s="2">
        <v>3.577</v>
      </c>
      <c r="FE2261" s="2">
        <v>3.7149999999999999</v>
      </c>
      <c r="FF2261" s="2">
        <v>3.7805</v>
      </c>
      <c r="FG2261" s="2">
        <v>3.6924999999999999</v>
      </c>
      <c r="FH2261" s="2">
        <v>3.5775000000000001</v>
      </c>
      <c r="FI2261" s="2">
        <v>3.3925000000000001</v>
      </c>
      <c r="FJ2261" s="2">
        <v>3.3925000000000001</v>
      </c>
      <c r="FK2261" s="2">
        <v>3.4275000000000002</v>
      </c>
      <c r="FL2261" s="2">
        <v>3.4674999999999998</v>
      </c>
      <c r="FM2261" s="2">
        <v>3.5125000000000002</v>
      </c>
      <c r="FN2261" s="2">
        <v>3.5024999999999999</v>
      </c>
      <c r="FO2261" s="2">
        <v>3.5225</v>
      </c>
      <c r="FP2261" s="2">
        <v>3.6695000000000002</v>
      </c>
      <c r="FQ2261" s="2">
        <v>3.8075000000000001</v>
      </c>
      <c r="FR2261" s="2">
        <v>3.8704999999999998</v>
      </c>
      <c r="FS2261" s="2">
        <v>3.7825000000000002</v>
      </c>
      <c r="FT2261" s="2">
        <v>3.6675</v>
      </c>
      <c r="FU2261" s="2">
        <v>3.4824999999999999</v>
      </c>
      <c r="FV2261" s="2">
        <v>3.4824999999999999</v>
      </c>
      <c r="FW2261" s="2">
        <v>3.5175000000000001</v>
      </c>
      <c r="FX2261" s="2">
        <v>3.5575000000000001</v>
      </c>
      <c r="FY2261" s="2">
        <v>3.6025</v>
      </c>
      <c r="FZ2261" s="2">
        <v>3.5924999999999998</v>
      </c>
      <c r="GA2261" s="2">
        <v>3.6124999999999998</v>
      </c>
      <c r="GB2261" s="2">
        <v>3.7595000000000001</v>
      </c>
      <c r="GC2261" s="2">
        <v>3.8975</v>
      </c>
      <c r="GD2261" s="2">
        <v>3.9580000000000002</v>
      </c>
      <c r="GE2261" s="2">
        <v>3.87</v>
      </c>
      <c r="GF2261" s="2">
        <v>3.7549999999999999</v>
      </c>
      <c r="GG2261" s="2">
        <v>3.57</v>
      </c>
      <c r="GH2261" s="2">
        <v>3.57</v>
      </c>
      <c r="GI2261" s="2">
        <v>3.605</v>
      </c>
      <c r="GJ2261" s="2">
        <v>3.645</v>
      </c>
      <c r="GK2261" s="2">
        <v>3.69</v>
      </c>
      <c r="GL2261" s="2">
        <v>3.68</v>
      </c>
      <c r="GM2261" s="2">
        <v>3.7</v>
      </c>
      <c r="GN2261" s="2">
        <v>3.847</v>
      </c>
      <c r="GO2261" s="2">
        <v>3.9849999999999999</v>
      </c>
      <c r="GP2261" s="2"/>
      <c r="GQ2261" s="2"/>
    </row>
    <row r="2262" spans="1:199" customFormat="1" hidden="1" x14ac:dyDescent="0.2">
      <c r="A2262">
        <f t="shared" si="540"/>
        <v>4</v>
      </c>
      <c r="B2262">
        <f t="shared" si="541"/>
        <v>12</v>
      </c>
      <c r="C2262" s="1">
        <v>37252</v>
      </c>
      <c r="D2262">
        <f t="shared" si="542"/>
        <v>12</v>
      </c>
      <c r="E2262">
        <f t="shared" si="543"/>
        <v>2001</v>
      </c>
      <c r="F2262" s="15"/>
      <c r="G2262" s="16">
        <f t="shared" si="533"/>
        <v>0.42333333333333245</v>
      </c>
      <c r="H2262" s="16">
        <f t="shared" si="534"/>
        <v>0.13133333333333352</v>
      </c>
      <c r="I2262" s="16">
        <f t="shared" si="535"/>
        <v>0.55466666666666598</v>
      </c>
      <c r="J2262" s="7">
        <f>VLOOKUP(C2262,'Nymex hist.'!A:B,2,0)</f>
        <v>2.5550000000000002</v>
      </c>
      <c r="K2262" s="7"/>
      <c r="L2262" s="7"/>
      <c r="M2262" s="9">
        <f t="shared" si="536"/>
        <v>2.7935833333333338</v>
      </c>
      <c r="N2262" s="9">
        <f t="shared" si="537"/>
        <v>3.2169166666666662</v>
      </c>
      <c r="O2262" s="9">
        <f t="shared" si="538"/>
        <v>3.3482499999999997</v>
      </c>
      <c r="P2262" s="9">
        <f t="shared" si="539"/>
        <v>3.4407499999999995</v>
      </c>
      <c r="Q2262" s="9"/>
      <c r="R2262" s="8">
        <v>37252</v>
      </c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3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  <c r="DS2262" s="2"/>
      <c r="DT2262" s="2"/>
      <c r="DU2262" s="2"/>
      <c r="DV2262" s="2">
        <v>2.5550000000000002</v>
      </c>
      <c r="DW2262" s="2">
        <v>2.6190000000000002</v>
      </c>
      <c r="DX2262" s="2">
        <v>2.63</v>
      </c>
      <c r="DY2262" s="2">
        <v>2.63</v>
      </c>
      <c r="DZ2262" s="2">
        <v>2.681</v>
      </c>
      <c r="EA2262" s="2">
        <v>2.74</v>
      </c>
      <c r="EB2262" s="2">
        <v>2.7879999999999998</v>
      </c>
      <c r="EC2262" s="2">
        <v>2.8330000000000002</v>
      </c>
      <c r="ED2262" s="2">
        <v>2.843</v>
      </c>
      <c r="EE2262" s="2">
        <v>2.8780000000000001</v>
      </c>
      <c r="EF2262" s="2">
        <v>3.0680000000000001</v>
      </c>
      <c r="EG2262" s="2">
        <v>3.258</v>
      </c>
      <c r="EH2262" s="2">
        <v>3.3479999999999999</v>
      </c>
      <c r="EI2262" s="2">
        <v>3.2879999999999998</v>
      </c>
      <c r="EJ2262" s="2">
        <v>3.218</v>
      </c>
      <c r="EK2262" s="2">
        <v>3.0630000000000002</v>
      </c>
      <c r="EL2262" s="2">
        <v>3.0630000000000002</v>
      </c>
      <c r="EM2262" s="2">
        <v>3.0979999999999999</v>
      </c>
      <c r="EN2262" s="2">
        <v>3.133</v>
      </c>
      <c r="EO2262" s="2">
        <v>3.1749999999999998</v>
      </c>
      <c r="EP2262" s="2">
        <v>3.17</v>
      </c>
      <c r="EQ2262" s="2">
        <v>3.2050000000000001</v>
      </c>
      <c r="ER2262" s="2">
        <v>3.347</v>
      </c>
      <c r="ES2262" s="2">
        <v>3.4950000000000001</v>
      </c>
      <c r="ET2262" s="2">
        <v>3.5550000000000002</v>
      </c>
      <c r="EU2262" s="2">
        <v>3.4670000000000001</v>
      </c>
      <c r="EV2262" s="2">
        <v>3.3570000000000002</v>
      </c>
      <c r="EW2262" s="2">
        <v>3.1720000000000002</v>
      </c>
      <c r="EX2262" s="2">
        <v>3.1720000000000002</v>
      </c>
      <c r="EY2262" s="2">
        <v>3.2120000000000002</v>
      </c>
      <c r="EZ2262" s="2">
        <v>3.2570000000000001</v>
      </c>
      <c r="FA2262" s="2">
        <v>3.3069999999999999</v>
      </c>
      <c r="FB2262" s="2">
        <v>3.2970000000000002</v>
      </c>
      <c r="FC2262" s="2">
        <v>3.3170000000000002</v>
      </c>
      <c r="FD2262" s="2">
        <v>3.464</v>
      </c>
      <c r="FE2262" s="2">
        <v>3.6019999999999999</v>
      </c>
      <c r="FF2262" s="2">
        <v>3.6475</v>
      </c>
      <c r="FG2262" s="2">
        <v>3.5594999999999999</v>
      </c>
      <c r="FH2262" s="2">
        <v>3.4495</v>
      </c>
      <c r="FI2262" s="2">
        <v>3.2645</v>
      </c>
      <c r="FJ2262" s="2">
        <v>3.2645</v>
      </c>
      <c r="FK2262" s="2">
        <v>3.3045</v>
      </c>
      <c r="FL2262" s="2">
        <v>3.3494999999999999</v>
      </c>
      <c r="FM2262" s="2">
        <v>3.3995000000000002</v>
      </c>
      <c r="FN2262" s="2">
        <v>3.3895</v>
      </c>
      <c r="FO2262" s="2">
        <v>3.4095</v>
      </c>
      <c r="FP2262" s="2">
        <v>3.5565000000000002</v>
      </c>
      <c r="FQ2262" s="2">
        <v>3.6945000000000001</v>
      </c>
      <c r="FR2262" s="2">
        <v>3.7374999999999998</v>
      </c>
      <c r="FS2262" s="2">
        <v>3.6495000000000002</v>
      </c>
      <c r="FT2262" s="2">
        <v>3.5394999999999999</v>
      </c>
      <c r="FU2262" s="2">
        <v>3.3544999999999998</v>
      </c>
      <c r="FV2262" s="2">
        <v>3.3544999999999998</v>
      </c>
      <c r="FW2262" s="2">
        <v>3.3944999999999999</v>
      </c>
      <c r="FX2262" s="2">
        <v>3.4394999999999998</v>
      </c>
      <c r="FY2262" s="2">
        <v>3.4895</v>
      </c>
      <c r="FZ2262" s="2">
        <v>3.4794999999999998</v>
      </c>
      <c r="GA2262" s="2">
        <v>3.4994999999999998</v>
      </c>
      <c r="GB2262" s="2">
        <v>3.6465000000000001</v>
      </c>
      <c r="GC2262" s="2">
        <v>3.7845</v>
      </c>
      <c r="GD2262" s="2">
        <v>3.8250000000000002</v>
      </c>
      <c r="GE2262" s="2">
        <v>3.7370000000000001</v>
      </c>
      <c r="GF2262" s="2">
        <v>3.6269999999999998</v>
      </c>
      <c r="GG2262" s="2">
        <v>3.4420000000000002</v>
      </c>
      <c r="GH2262" s="2">
        <v>3.4420000000000002</v>
      </c>
      <c r="GI2262" s="2">
        <v>3.4820000000000002</v>
      </c>
      <c r="GJ2262" s="2">
        <v>3.5270000000000001</v>
      </c>
      <c r="GK2262" s="2">
        <v>3.577</v>
      </c>
      <c r="GL2262" s="2">
        <v>3.5670000000000002</v>
      </c>
      <c r="GM2262" s="2">
        <v>3.5870000000000002</v>
      </c>
      <c r="GN2262" s="2">
        <v>3.734</v>
      </c>
      <c r="GO2262" s="2">
        <v>3.8719999999999999</v>
      </c>
      <c r="GP2262" s="2"/>
      <c r="GQ2262" s="2"/>
    </row>
    <row r="2263" spans="1:199" customFormat="1" hidden="1" x14ac:dyDescent="0.2">
      <c r="A2263">
        <f t="shared" si="540"/>
        <v>5</v>
      </c>
      <c r="B2263">
        <f t="shared" si="541"/>
        <v>12</v>
      </c>
      <c r="C2263" s="1">
        <v>37253</v>
      </c>
      <c r="D2263">
        <f t="shared" si="542"/>
        <v>12</v>
      </c>
      <c r="E2263">
        <f t="shared" si="543"/>
        <v>2001</v>
      </c>
      <c r="F2263" s="15"/>
      <c r="G2263" s="16">
        <f t="shared" si="533"/>
        <v>0.39458333333333284</v>
      </c>
      <c r="H2263" s="16">
        <f t="shared" si="534"/>
        <v>0.12275000000000036</v>
      </c>
      <c r="I2263" s="16">
        <f t="shared" si="535"/>
        <v>0.5173333333333332</v>
      </c>
      <c r="J2263" s="7">
        <f>VLOOKUP(C2263,'Nymex hist.'!A:B,2,0)</f>
        <v>2.774</v>
      </c>
      <c r="K2263" s="7"/>
      <c r="L2263" s="7"/>
      <c r="M2263" s="9">
        <f t="shared" si="536"/>
        <v>2.8751666666666669</v>
      </c>
      <c r="N2263" s="9">
        <f t="shared" si="537"/>
        <v>3.2697499999999997</v>
      </c>
      <c r="O2263" s="9">
        <f t="shared" si="538"/>
        <v>3.3925000000000001</v>
      </c>
      <c r="P2263" s="9">
        <f t="shared" si="539"/>
        <v>3.4841250000000001</v>
      </c>
      <c r="Q2263" s="9"/>
      <c r="R2263" s="8">
        <v>37253</v>
      </c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3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  <c r="DS2263" s="2"/>
      <c r="DT2263" s="2"/>
      <c r="DU2263" s="2"/>
      <c r="DV2263" s="2">
        <v>2.5550000000000002</v>
      </c>
      <c r="DW2263" s="2">
        <v>2.774</v>
      </c>
      <c r="DX2263" s="2">
        <v>2.746</v>
      </c>
      <c r="DY2263" s="2">
        <v>2.7240000000000002</v>
      </c>
      <c r="DZ2263" s="2">
        <v>2.7690000000000001</v>
      </c>
      <c r="EA2263" s="2">
        <v>2.8239999999999998</v>
      </c>
      <c r="EB2263" s="2">
        <v>2.87</v>
      </c>
      <c r="EC2263" s="2">
        <v>2.9159999999999999</v>
      </c>
      <c r="ED2263" s="2">
        <v>2.919</v>
      </c>
      <c r="EE2263" s="2">
        <v>2.9470000000000001</v>
      </c>
      <c r="EF2263" s="2">
        <v>3.1349999999999998</v>
      </c>
      <c r="EG2263" s="2">
        <v>3.323</v>
      </c>
      <c r="EH2263" s="2">
        <v>3.41</v>
      </c>
      <c r="EI2263" s="2">
        <v>3.34</v>
      </c>
      <c r="EJ2263" s="2">
        <v>3.27</v>
      </c>
      <c r="EK2263" s="2">
        <v>3.1150000000000002</v>
      </c>
      <c r="EL2263" s="2">
        <v>3.1150000000000002</v>
      </c>
      <c r="EM2263" s="2">
        <v>3.15</v>
      </c>
      <c r="EN2263" s="2">
        <v>3.1850000000000001</v>
      </c>
      <c r="EO2263" s="2">
        <v>3.2269999999999999</v>
      </c>
      <c r="EP2263" s="2">
        <v>3.222</v>
      </c>
      <c r="EQ2263" s="2">
        <v>3.2570000000000001</v>
      </c>
      <c r="ER2263" s="2">
        <v>3.399</v>
      </c>
      <c r="ES2263" s="2">
        <v>3.5470000000000002</v>
      </c>
      <c r="ET2263" s="2">
        <v>3.6070000000000002</v>
      </c>
      <c r="EU2263" s="2">
        <v>3.516</v>
      </c>
      <c r="EV2263" s="2">
        <v>3.4060000000000001</v>
      </c>
      <c r="EW2263" s="2">
        <v>3.2189999999999999</v>
      </c>
      <c r="EX2263" s="2">
        <v>3.2189999999999999</v>
      </c>
      <c r="EY2263" s="2">
        <v>3.2589999999999999</v>
      </c>
      <c r="EZ2263" s="2">
        <v>3.3039999999999998</v>
      </c>
      <c r="FA2263" s="2">
        <v>3.3540000000000001</v>
      </c>
      <c r="FB2263" s="2">
        <v>3.339</v>
      </c>
      <c r="FC2263" s="2">
        <v>3.3540000000000001</v>
      </c>
      <c r="FD2263" s="2">
        <v>3.4990000000000001</v>
      </c>
      <c r="FE2263" s="2">
        <v>3.6339999999999999</v>
      </c>
      <c r="FF2263" s="2">
        <v>3.6890000000000001</v>
      </c>
      <c r="FG2263" s="2">
        <v>3.6084999999999998</v>
      </c>
      <c r="FH2263" s="2">
        <v>3.4984999999999999</v>
      </c>
      <c r="FI2263" s="2">
        <v>3.3115000000000001</v>
      </c>
      <c r="FJ2263" s="2">
        <v>3.3115000000000001</v>
      </c>
      <c r="FK2263" s="2">
        <v>3.3515000000000001</v>
      </c>
      <c r="FL2263" s="2">
        <v>3.3965000000000001</v>
      </c>
      <c r="FM2263" s="2">
        <v>3.4464999999999999</v>
      </c>
      <c r="FN2263" s="2">
        <v>3.4315000000000002</v>
      </c>
      <c r="FO2263" s="2">
        <v>3.4464999999999999</v>
      </c>
      <c r="FP2263" s="2">
        <v>3.5914999999999999</v>
      </c>
      <c r="FQ2263" s="2">
        <v>3.7265000000000001</v>
      </c>
      <c r="FR2263" s="2">
        <v>3.7789999999999999</v>
      </c>
      <c r="FS2263" s="2">
        <v>3.6985000000000001</v>
      </c>
      <c r="FT2263" s="2">
        <v>3.5884999999999998</v>
      </c>
      <c r="FU2263" s="2">
        <v>3.4015</v>
      </c>
      <c r="FV2263" s="2">
        <v>3.4015</v>
      </c>
      <c r="FW2263" s="2">
        <v>3.4415</v>
      </c>
      <c r="FX2263" s="2">
        <v>3.4864999999999999</v>
      </c>
      <c r="FY2263" s="2">
        <v>3.5365000000000002</v>
      </c>
      <c r="FZ2263" s="2">
        <v>3.5215000000000001</v>
      </c>
      <c r="GA2263" s="2">
        <v>3.5365000000000002</v>
      </c>
      <c r="GB2263" s="2">
        <v>3.6815000000000002</v>
      </c>
      <c r="GC2263" s="2">
        <v>3.8165</v>
      </c>
      <c r="GD2263" s="2">
        <v>3.8664999999999998</v>
      </c>
      <c r="GE2263" s="2">
        <v>3.786</v>
      </c>
      <c r="GF2263" s="2">
        <v>3.6760000000000002</v>
      </c>
      <c r="GG2263" s="2">
        <v>3.4889999999999999</v>
      </c>
      <c r="GH2263" s="2">
        <v>3.4889999999999999</v>
      </c>
      <c r="GI2263" s="2">
        <v>3.5289999999999999</v>
      </c>
      <c r="GJ2263" s="2">
        <v>3.5739999999999998</v>
      </c>
      <c r="GK2263" s="2">
        <v>3.6240000000000001</v>
      </c>
      <c r="GL2263" s="2">
        <v>3.609</v>
      </c>
      <c r="GM2263" s="2">
        <v>3.6240000000000001</v>
      </c>
      <c r="GN2263" s="2">
        <v>3.7690000000000001</v>
      </c>
      <c r="GO2263" s="2">
        <v>3.9039999999999999</v>
      </c>
      <c r="GP2263" s="2"/>
      <c r="GQ2263" s="2"/>
    </row>
    <row r="2264" spans="1:199" customFormat="1" hidden="1" x14ac:dyDescent="0.2">
      <c r="A2264">
        <f t="shared" si="540"/>
        <v>1</v>
      </c>
      <c r="B2264">
        <f t="shared" si="541"/>
        <v>12</v>
      </c>
      <c r="C2264" s="1">
        <v>37256</v>
      </c>
      <c r="D2264">
        <f t="shared" si="542"/>
        <v>12</v>
      </c>
      <c r="E2264">
        <f t="shared" si="543"/>
        <v>2001</v>
      </c>
      <c r="F2264" s="15"/>
      <c r="G2264" s="16">
        <f t="shared" si="533"/>
        <v>0.44458333333333311</v>
      </c>
      <c r="H2264" s="16">
        <f t="shared" si="534"/>
        <v>0.1389166666666668</v>
      </c>
      <c r="I2264" s="16">
        <f t="shared" si="535"/>
        <v>0.58349999999999991</v>
      </c>
      <c r="J2264" s="7">
        <f>VLOOKUP(C2264,'Nymex hist.'!A:B,2,0)</f>
        <v>2.57</v>
      </c>
      <c r="K2264" s="7"/>
      <c r="L2264" s="7"/>
      <c r="M2264" s="9">
        <f t="shared" si="536"/>
        <v>2.7415833333333333</v>
      </c>
      <c r="N2264" s="9">
        <f t="shared" si="537"/>
        <v>3.1861666666666664</v>
      </c>
      <c r="O2264" s="9">
        <f t="shared" si="538"/>
        <v>3.3250833333333332</v>
      </c>
      <c r="P2264" s="9">
        <f t="shared" si="539"/>
        <v>3.4786249999999996</v>
      </c>
      <c r="Q2264" s="9"/>
      <c r="R2264" s="8">
        <v>37256</v>
      </c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3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  <c r="DS2264" s="2"/>
      <c r="DT2264" s="2"/>
      <c r="DU2264" s="2"/>
      <c r="DV2264" s="2">
        <v>2.5550000000000002</v>
      </c>
      <c r="DW2264" s="2">
        <v>2.57</v>
      </c>
      <c r="DX2264" s="2">
        <v>2.56</v>
      </c>
      <c r="DY2264" s="2">
        <v>2.5649999999999999</v>
      </c>
      <c r="DZ2264" s="2">
        <v>2.6179999999999999</v>
      </c>
      <c r="EA2264" s="2">
        <v>2.6829999999999998</v>
      </c>
      <c r="EB2264" s="2">
        <v>2.73</v>
      </c>
      <c r="EC2264" s="2">
        <v>2.7770000000000001</v>
      </c>
      <c r="ED2264" s="2">
        <v>2.7869999999999999</v>
      </c>
      <c r="EE2264" s="2">
        <v>2.82</v>
      </c>
      <c r="EF2264" s="2">
        <v>3.0179999999999998</v>
      </c>
      <c r="EG2264" s="2">
        <v>3.2160000000000002</v>
      </c>
      <c r="EH2264" s="2">
        <v>3.3159999999999998</v>
      </c>
      <c r="EI2264" s="2">
        <v>3.2559999999999998</v>
      </c>
      <c r="EJ2264" s="2">
        <v>3.1859999999999999</v>
      </c>
      <c r="EK2264" s="2">
        <v>3.0310000000000001</v>
      </c>
      <c r="EL2264" s="2">
        <v>3.0310000000000001</v>
      </c>
      <c r="EM2264" s="2">
        <v>3.0659999999999998</v>
      </c>
      <c r="EN2264" s="2">
        <v>3.101</v>
      </c>
      <c r="EO2264" s="2">
        <v>3.1429999999999998</v>
      </c>
      <c r="EP2264" s="2">
        <v>3.1379999999999999</v>
      </c>
      <c r="EQ2264" s="2">
        <v>3.1779999999999999</v>
      </c>
      <c r="ER2264" s="2">
        <v>3.32</v>
      </c>
      <c r="ES2264" s="2">
        <v>3.468</v>
      </c>
      <c r="ET2264" s="2">
        <v>3.528</v>
      </c>
      <c r="EU2264" s="2">
        <v>3.4369999999999998</v>
      </c>
      <c r="EV2264" s="2">
        <v>3.3370000000000002</v>
      </c>
      <c r="EW2264" s="2">
        <v>3.1549999999999998</v>
      </c>
      <c r="EX2264" s="2">
        <v>3.1579999999999999</v>
      </c>
      <c r="EY2264" s="2">
        <v>3.198</v>
      </c>
      <c r="EZ2264" s="2">
        <v>3.238</v>
      </c>
      <c r="FA2264" s="2">
        <v>3.2879999999999998</v>
      </c>
      <c r="FB2264" s="2">
        <v>3.2730000000000001</v>
      </c>
      <c r="FC2264" s="2">
        <v>3.2879999999999998</v>
      </c>
      <c r="FD2264" s="2">
        <v>3.4329999999999998</v>
      </c>
      <c r="FE2264" s="2">
        <v>3.5680000000000001</v>
      </c>
      <c r="FF2264" s="2">
        <v>3.6230000000000002</v>
      </c>
      <c r="FG2264" s="2">
        <v>3.6084999999999998</v>
      </c>
      <c r="FH2264" s="2">
        <v>3.4984999999999999</v>
      </c>
      <c r="FI2264" s="2">
        <v>3.3115000000000001</v>
      </c>
      <c r="FJ2264" s="2">
        <v>3.3115000000000001</v>
      </c>
      <c r="FK2264" s="2">
        <v>3.3515000000000001</v>
      </c>
      <c r="FL2264" s="2">
        <v>3.3965000000000001</v>
      </c>
      <c r="FM2264" s="2">
        <v>3.4464999999999999</v>
      </c>
      <c r="FN2264" s="2">
        <v>3.4315000000000002</v>
      </c>
      <c r="FO2264" s="2">
        <v>3.4464999999999999</v>
      </c>
      <c r="FP2264" s="2">
        <v>3.5914999999999999</v>
      </c>
      <c r="FQ2264" s="2">
        <v>3.7265000000000001</v>
      </c>
      <c r="FR2264" s="2">
        <v>3.7789999999999999</v>
      </c>
      <c r="FS2264" s="2">
        <v>3.6985000000000001</v>
      </c>
      <c r="FT2264" s="2">
        <v>3.5884999999999998</v>
      </c>
      <c r="FU2264" s="2">
        <v>3.4015</v>
      </c>
      <c r="FV2264" s="2">
        <v>3.4015</v>
      </c>
      <c r="FW2264" s="2">
        <v>3.4415</v>
      </c>
      <c r="FX2264" s="2">
        <v>3.4864999999999999</v>
      </c>
      <c r="FY2264" s="2">
        <v>3.5365000000000002</v>
      </c>
      <c r="FZ2264" s="2">
        <v>3.5215000000000001</v>
      </c>
      <c r="GA2264" s="2">
        <v>3.5365000000000002</v>
      </c>
      <c r="GB2264" s="2">
        <v>3.6815000000000002</v>
      </c>
      <c r="GC2264" s="2">
        <v>3.8165</v>
      </c>
      <c r="GD2264" s="2">
        <v>3.8664999999999998</v>
      </c>
      <c r="GE2264" s="2">
        <v>3.786</v>
      </c>
      <c r="GF2264" s="2">
        <v>3.6760000000000002</v>
      </c>
      <c r="GG2264" s="2">
        <v>3.4889999999999999</v>
      </c>
      <c r="GH2264" s="2">
        <v>3.4889999999999999</v>
      </c>
      <c r="GI2264" s="2">
        <v>3.5289999999999999</v>
      </c>
      <c r="GJ2264" s="2">
        <v>3.5739999999999998</v>
      </c>
      <c r="GK2264" s="2">
        <v>3.6240000000000001</v>
      </c>
      <c r="GL2264" s="2">
        <v>3.609</v>
      </c>
      <c r="GM2264" s="2">
        <v>3.6240000000000001</v>
      </c>
      <c r="GN2264" s="2">
        <v>3.7690000000000001</v>
      </c>
      <c r="GO2264" s="2">
        <v>3.9039999999999999</v>
      </c>
      <c r="GP2264" s="2"/>
      <c r="GQ2264" s="2"/>
    </row>
    <row r="2265" spans="1:199" customFormat="1" hidden="1" x14ac:dyDescent="0.2">
      <c r="A2265" t="s">
        <v>25</v>
      </c>
      <c r="B2265" t="s">
        <v>25</v>
      </c>
      <c r="C2265" t="s">
        <v>25</v>
      </c>
      <c r="D2265" t="s">
        <v>25</v>
      </c>
      <c r="E2265" t="s">
        <v>25</v>
      </c>
      <c r="F2265" t="s">
        <v>25</v>
      </c>
      <c r="G2265" t="s">
        <v>25</v>
      </c>
      <c r="H2265" t="s">
        <v>25</v>
      </c>
      <c r="I2265" t="s">
        <v>25</v>
      </c>
      <c r="J2265" t="s">
        <v>25</v>
      </c>
      <c r="K2265" t="s">
        <v>25</v>
      </c>
      <c r="L2265" t="s">
        <v>25</v>
      </c>
      <c r="M2265" t="s">
        <v>25</v>
      </c>
      <c r="N2265" t="s">
        <v>25</v>
      </c>
      <c r="O2265" t="s">
        <v>25</v>
      </c>
      <c r="P2265" t="s">
        <v>25</v>
      </c>
      <c r="Q2265" t="s">
        <v>25</v>
      </c>
      <c r="R2265" t="s">
        <v>25</v>
      </c>
    </row>
  </sheetData>
  <sheetCalcPr fullCalcOnLoad="1"/>
  <autoFilter ref="A4:B2265">
    <filterColumn colId="0">
      <filters>
        <filter val="4"/>
      </filters>
    </filterColumn>
    <filterColumn colId="1">
      <customFilters and="1">
        <customFilter operator="greaterThan" val="0"/>
        <customFilter operator="lessThan" val="10"/>
      </customFilters>
    </filterColumn>
  </autoFilter>
  <phoneticPr fontId="0" type="noConversion"/>
  <pageMargins left="0.23" right="0.34" top="1" bottom="1" header="0.35" footer="0.5"/>
  <pageSetup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2261"/>
  <sheetViews>
    <sheetView workbookViewId="0">
      <selection activeCell="B2" sqref="B2"/>
    </sheetView>
  </sheetViews>
  <sheetFormatPr defaultRowHeight="12.75" x14ac:dyDescent="0.2"/>
  <cols>
    <col min="1" max="1" width="9.140625" style="10"/>
  </cols>
  <sheetData>
    <row r="1" spans="1:2" x14ac:dyDescent="0.2">
      <c r="A1" s="10" t="s">
        <v>5</v>
      </c>
      <c r="B1" t="s">
        <v>10</v>
      </c>
    </row>
    <row r="2" spans="1:2" x14ac:dyDescent="0.2">
      <c r="A2" s="10">
        <v>33973</v>
      </c>
      <c r="B2">
        <v>1.554</v>
      </c>
    </row>
    <row r="3" spans="1:2" x14ac:dyDescent="0.2">
      <c r="A3" s="10">
        <v>33974</v>
      </c>
      <c r="B3">
        <v>1.5840000000000001</v>
      </c>
    </row>
    <row r="4" spans="1:2" x14ac:dyDescent="0.2">
      <c r="A4" s="10">
        <v>33975</v>
      </c>
      <c r="B4">
        <v>1.5820000000000001</v>
      </c>
    </row>
    <row r="5" spans="1:2" x14ac:dyDescent="0.2">
      <c r="A5" s="10">
        <v>33976</v>
      </c>
      <c r="B5">
        <v>1.6</v>
      </c>
    </row>
    <row r="6" spans="1:2" x14ac:dyDescent="0.2">
      <c r="A6" s="10">
        <v>33977</v>
      </c>
      <c r="B6">
        <v>1.5589999999999999</v>
      </c>
    </row>
    <row r="7" spans="1:2" x14ac:dyDescent="0.2">
      <c r="A7" s="10">
        <v>33980</v>
      </c>
      <c r="B7">
        <v>1.6140000000000001</v>
      </c>
    </row>
    <row r="8" spans="1:2" x14ac:dyDescent="0.2">
      <c r="A8" s="10">
        <v>33981</v>
      </c>
      <c r="B8">
        <v>1.5980000000000001</v>
      </c>
    </row>
    <row r="9" spans="1:2" x14ac:dyDescent="0.2">
      <c r="A9" s="10">
        <v>33982</v>
      </c>
      <c r="B9">
        <v>1.6120000000000001</v>
      </c>
    </row>
    <row r="10" spans="1:2" x14ac:dyDescent="0.2">
      <c r="A10" s="10">
        <v>33983</v>
      </c>
      <c r="B10">
        <v>1.6459999999999999</v>
      </c>
    </row>
    <row r="11" spans="1:2" x14ac:dyDescent="0.2">
      <c r="A11" s="10">
        <v>33984</v>
      </c>
      <c r="B11">
        <v>1.647</v>
      </c>
    </row>
    <row r="12" spans="1:2" x14ac:dyDescent="0.2">
      <c r="A12" s="10">
        <v>33987</v>
      </c>
      <c r="B12">
        <v>1.603</v>
      </c>
    </row>
    <row r="13" spans="1:2" x14ac:dyDescent="0.2">
      <c r="A13" s="10">
        <v>33988</v>
      </c>
      <c r="B13">
        <v>1.5509999999999999</v>
      </c>
    </row>
    <row r="14" spans="1:2" x14ac:dyDescent="0.2">
      <c r="A14" s="10">
        <v>33989</v>
      </c>
      <c r="B14">
        <v>1.631</v>
      </c>
    </row>
    <row r="15" spans="1:2" x14ac:dyDescent="0.2">
      <c r="A15" s="10">
        <v>33990</v>
      </c>
      <c r="B15">
        <v>1.677</v>
      </c>
    </row>
    <row r="16" spans="1:2" x14ac:dyDescent="0.2">
      <c r="A16" s="10">
        <v>33991</v>
      </c>
      <c r="B16">
        <v>1.6339999999999999</v>
      </c>
    </row>
    <row r="17" spans="1:2" x14ac:dyDescent="0.2">
      <c r="A17" s="10">
        <v>33994</v>
      </c>
      <c r="B17">
        <v>1.573</v>
      </c>
    </row>
    <row r="18" spans="1:2" x14ac:dyDescent="0.2">
      <c r="A18" s="10">
        <v>33995</v>
      </c>
      <c r="B18">
        <v>1.589</v>
      </c>
    </row>
    <row r="19" spans="1:2" x14ac:dyDescent="0.2">
      <c r="A19" s="10">
        <v>33996</v>
      </c>
      <c r="B19">
        <v>1.575</v>
      </c>
    </row>
    <row r="20" spans="1:2" x14ac:dyDescent="0.2">
      <c r="A20" s="10">
        <v>33997</v>
      </c>
      <c r="B20">
        <v>1.5880000000000001</v>
      </c>
    </row>
    <row r="21" spans="1:2" x14ac:dyDescent="0.2">
      <c r="A21" s="10">
        <v>33998</v>
      </c>
      <c r="B21">
        <v>1.597</v>
      </c>
    </row>
    <row r="22" spans="1:2" x14ac:dyDescent="0.2">
      <c r="A22" s="10">
        <v>34000</v>
      </c>
      <c r="B22">
        <v>1.6</v>
      </c>
    </row>
    <row r="23" spans="1:2" x14ac:dyDescent="0.2">
      <c r="A23" s="10">
        <v>34001</v>
      </c>
      <c r="B23">
        <v>1.627</v>
      </c>
    </row>
    <row r="24" spans="1:2" x14ac:dyDescent="0.2">
      <c r="A24" s="10">
        <v>34002</v>
      </c>
      <c r="B24">
        <v>1.569</v>
      </c>
    </row>
    <row r="25" spans="1:2" x14ac:dyDescent="0.2">
      <c r="A25" s="10">
        <v>34003</v>
      </c>
      <c r="B25">
        <v>1.583</v>
      </c>
    </row>
    <row r="26" spans="1:2" x14ac:dyDescent="0.2">
      <c r="A26" s="10">
        <v>34004</v>
      </c>
      <c r="B26">
        <v>1.6180000000000001</v>
      </c>
    </row>
    <row r="27" spans="1:2" x14ac:dyDescent="0.2">
      <c r="A27" s="10">
        <v>34008</v>
      </c>
      <c r="B27">
        <v>1.7410000000000001</v>
      </c>
    </row>
    <row r="28" spans="1:2" x14ac:dyDescent="0.2">
      <c r="A28" s="10">
        <v>34009</v>
      </c>
      <c r="B28">
        <v>1.6859999999999999</v>
      </c>
    </row>
    <row r="29" spans="1:2" x14ac:dyDescent="0.2">
      <c r="A29" s="10">
        <v>34010</v>
      </c>
      <c r="B29">
        <v>1.712</v>
      </c>
    </row>
    <row r="30" spans="1:2" x14ac:dyDescent="0.2">
      <c r="A30" s="10">
        <v>34011</v>
      </c>
      <c r="B30">
        <v>1.7450000000000001</v>
      </c>
    </row>
    <row r="31" spans="1:2" x14ac:dyDescent="0.2">
      <c r="A31" s="10">
        <v>34012</v>
      </c>
      <c r="B31">
        <v>1.71</v>
      </c>
    </row>
    <row r="32" spans="1:2" x14ac:dyDescent="0.2">
      <c r="A32" s="10">
        <v>34016</v>
      </c>
      <c r="B32">
        <v>1.7649999999999999</v>
      </c>
    </row>
    <row r="33" spans="1:2" x14ac:dyDescent="0.2">
      <c r="A33" s="10">
        <v>34017</v>
      </c>
      <c r="B33">
        <v>1.7969999999999999</v>
      </c>
    </row>
    <row r="34" spans="1:2" x14ac:dyDescent="0.2">
      <c r="A34" s="10">
        <v>34018</v>
      </c>
      <c r="B34">
        <v>1.873</v>
      </c>
    </row>
    <row r="35" spans="1:2" x14ac:dyDescent="0.2">
      <c r="A35" s="10">
        <v>34030</v>
      </c>
      <c r="B35">
        <v>1.827</v>
      </c>
    </row>
    <row r="36" spans="1:2" x14ac:dyDescent="0.2">
      <c r="A36" s="10">
        <v>34031</v>
      </c>
      <c r="B36">
        <v>1.764</v>
      </c>
    </row>
    <row r="37" spans="1:2" x14ac:dyDescent="0.2">
      <c r="A37" s="10">
        <v>34032</v>
      </c>
      <c r="B37">
        <v>1.798</v>
      </c>
    </row>
    <row r="38" spans="1:2" x14ac:dyDescent="0.2">
      <c r="A38" s="10">
        <v>34033</v>
      </c>
      <c r="B38">
        <v>1.7869999999999999</v>
      </c>
    </row>
    <row r="39" spans="1:2" x14ac:dyDescent="0.2">
      <c r="A39" s="10">
        <v>34036</v>
      </c>
      <c r="B39">
        <v>1.8240000000000001</v>
      </c>
    </row>
    <row r="40" spans="1:2" x14ac:dyDescent="0.2">
      <c r="A40" s="10">
        <v>34037</v>
      </c>
      <c r="B40">
        <v>1.921</v>
      </c>
    </row>
    <row r="41" spans="1:2" x14ac:dyDescent="0.2">
      <c r="A41" s="10">
        <v>34038</v>
      </c>
      <c r="B41">
        <v>1.9259999999999999</v>
      </c>
    </row>
    <row r="42" spans="1:2" x14ac:dyDescent="0.2">
      <c r="A42" s="10">
        <v>34039</v>
      </c>
      <c r="B42">
        <v>1.9450000000000001</v>
      </c>
    </row>
    <row r="43" spans="1:2" x14ac:dyDescent="0.2">
      <c r="A43" s="10">
        <v>34040</v>
      </c>
      <c r="B43">
        <v>1.915</v>
      </c>
    </row>
    <row r="44" spans="1:2" x14ac:dyDescent="0.2">
      <c r="A44" s="10">
        <v>34043</v>
      </c>
      <c r="B44">
        <v>1.9650000000000001</v>
      </c>
    </row>
    <row r="45" spans="1:2" x14ac:dyDescent="0.2">
      <c r="A45" s="10">
        <v>34044</v>
      </c>
      <c r="B45">
        <v>1.913</v>
      </c>
    </row>
    <row r="46" spans="1:2" x14ac:dyDescent="0.2">
      <c r="A46" s="10">
        <v>34045</v>
      </c>
      <c r="B46">
        <v>2.0129999999999999</v>
      </c>
    </row>
    <row r="47" spans="1:2" x14ac:dyDescent="0.2">
      <c r="A47" s="10">
        <v>34046</v>
      </c>
      <c r="B47">
        <v>2.0310000000000001</v>
      </c>
    </row>
    <row r="48" spans="1:2" x14ac:dyDescent="0.2">
      <c r="A48" s="10">
        <v>34047</v>
      </c>
      <c r="B48">
        <v>2.0870000000000002</v>
      </c>
    </row>
    <row r="49" spans="1:2" x14ac:dyDescent="0.2">
      <c r="A49" s="10">
        <v>34050</v>
      </c>
      <c r="B49">
        <v>2.0419999999999998</v>
      </c>
    </row>
    <row r="50" spans="1:2" x14ac:dyDescent="0.2">
      <c r="A50" s="10">
        <v>34051</v>
      </c>
      <c r="B50">
        <v>2.117</v>
      </c>
    </row>
    <row r="51" spans="1:2" x14ac:dyDescent="0.2">
      <c r="A51" s="10">
        <v>34052</v>
      </c>
      <c r="B51">
        <v>2.2240000000000002</v>
      </c>
    </row>
    <row r="52" spans="1:2" x14ac:dyDescent="0.2">
      <c r="A52" s="10">
        <v>34053</v>
      </c>
      <c r="B52">
        <v>2.0230000000000001</v>
      </c>
    </row>
    <row r="53" spans="1:2" x14ac:dyDescent="0.2">
      <c r="A53" s="10">
        <v>34054</v>
      </c>
      <c r="B53">
        <v>1.9750000000000001</v>
      </c>
    </row>
    <row r="54" spans="1:2" x14ac:dyDescent="0.2">
      <c r="A54" s="10">
        <v>34057</v>
      </c>
      <c r="B54">
        <v>2.0270000000000001</v>
      </c>
    </row>
    <row r="55" spans="1:2" x14ac:dyDescent="0.2">
      <c r="A55" s="10">
        <v>34058</v>
      </c>
      <c r="B55">
        <v>2.0419999999999998</v>
      </c>
    </row>
    <row r="56" spans="1:2" x14ac:dyDescent="0.2">
      <c r="A56" s="10">
        <v>34059</v>
      </c>
      <c r="B56">
        <v>2.069</v>
      </c>
    </row>
    <row r="57" spans="1:2" x14ac:dyDescent="0.2">
      <c r="A57" s="10">
        <v>34060</v>
      </c>
      <c r="B57">
        <v>2.0369999999999999</v>
      </c>
    </row>
    <row r="58" spans="1:2" x14ac:dyDescent="0.2">
      <c r="A58" s="10">
        <v>34061</v>
      </c>
      <c r="B58">
        <v>2.0249999999999999</v>
      </c>
    </row>
    <row r="59" spans="1:2" x14ac:dyDescent="0.2">
      <c r="A59" s="10">
        <v>34064</v>
      </c>
      <c r="B59">
        <v>2.093</v>
      </c>
    </row>
    <row r="60" spans="1:2" x14ac:dyDescent="0.2">
      <c r="A60" s="10">
        <v>34065</v>
      </c>
      <c r="B60">
        <v>2.153</v>
      </c>
    </row>
    <row r="61" spans="1:2" x14ac:dyDescent="0.2">
      <c r="A61" s="10">
        <v>34066</v>
      </c>
      <c r="B61">
        <v>2.1539999999999999</v>
      </c>
    </row>
    <row r="62" spans="1:2" x14ac:dyDescent="0.2">
      <c r="A62" s="10">
        <v>34067</v>
      </c>
      <c r="B62">
        <v>2.2290000000000001</v>
      </c>
    </row>
    <row r="63" spans="1:2" x14ac:dyDescent="0.2">
      <c r="A63" s="10">
        <v>34071</v>
      </c>
      <c r="B63">
        <v>2.3439999999999999</v>
      </c>
    </row>
    <row r="64" spans="1:2" x14ac:dyDescent="0.2">
      <c r="A64" s="10">
        <v>34072</v>
      </c>
      <c r="B64">
        <v>2.3199999999999998</v>
      </c>
    </row>
    <row r="65" spans="1:2" x14ac:dyDescent="0.2">
      <c r="A65" s="10">
        <v>34073</v>
      </c>
      <c r="B65">
        <v>2.3639999999999999</v>
      </c>
    </row>
    <row r="66" spans="1:2" x14ac:dyDescent="0.2">
      <c r="A66" s="10">
        <v>34074</v>
      </c>
      <c r="B66">
        <v>2.3570000000000002</v>
      </c>
    </row>
    <row r="67" spans="1:2" x14ac:dyDescent="0.2">
      <c r="A67" s="10">
        <v>34075</v>
      </c>
      <c r="B67">
        <v>2.391</v>
      </c>
    </row>
    <row r="68" spans="1:2" x14ac:dyDescent="0.2">
      <c r="A68" s="10">
        <v>34078</v>
      </c>
      <c r="B68">
        <v>2.4079999999999999</v>
      </c>
    </row>
    <row r="69" spans="1:2" x14ac:dyDescent="0.2">
      <c r="A69" s="10">
        <v>34079</v>
      </c>
      <c r="B69">
        <v>2.4420000000000002</v>
      </c>
    </row>
    <row r="70" spans="1:2" x14ac:dyDescent="0.2">
      <c r="A70" s="10">
        <v>34080</v>
      </c>
      <c r="B70">
        <v>2.633</v>
      </c>
    </row>
    <row r="71" spans="1:2" x14ac:dyDescent="0.2">
      <c r="A71" s="10">
        <v>34081</v>
      </c>
      <c r="B71">
        <v>2.7280000000000002</v>
      </c>
    </row>
    <row r="72" spans="1:2" x14ac:dyDescent="0.2">
      <c r="A72" s="10">
        <v>34082</v>
      </c>
      <c r="B72">
        <v>2.758</v>
      </c>
    </row>
    <row r="73" spans="1:2" x14ac:dyDescent="0.2">
      <c r="A73" s="10">
        <v>34085</v>
      </c>
      <c r="B73">
        <v>2.3170000000000002</v>
      </c>
    </row>
    <row r="74" spans="1:2" x14ac:dyDescent="0.2">
      <c r="A74" s="10">
        <v>34086</v>
      </c>
      <c r="B74">
        <v>2.3180000000000001</v>
      </c>
    </row>
    <row r="75" spans="1:2" x14ac:dyDescent="0.2">
      <c r="A75" s="10">
        <v>34087</v>
      </c>
      <c r="B75">
        <v>2.3540000000000001</v>
      </c>
    </row>
    <row r="76" spans="1:2" x14ac:dyDescent="0.2">
      <c r="A76" s="10">
        <v>34088</v>
      </c>
      <c r="B76">
        <v>2.3719999999999999</v>
      </c>
    </row>
    <row r="77" spans="1:2" x14ac:dyDescent="0.2">
      <c r="A77" s="10">
        <v>34089</v>
      </c>
      <c r="B77">
        <v>2.3650000000000002</v>
      </c>
    </row>
    <row r="78" spans="1:2" x14ac:dyDescent="0.2">
      <c r="A78" s="10">
        <v>34092</v>
      </c>
      <c r="B78">
        <v>2.2890000000000001</v>
      </c>
    </row>
    <row r="79" spans="1:2" x14ac:dyDescent="0.2">
      <c r="A79" s="10">
        <v>34093</v>
      </c>
      <c r="B79">
        <v>2.3170000000000002</v>
      </c>
    </row>
    <row r="80" spans="1:2" x14ac:dyDescent="0.2">
      <c r="A80" s="10">
        <v>34094</v>
      </c>
      <c r="B80">
        <v>2.2240000000000002</v>
      </c>
    </row>
    <row r="81" spans="1:2" x14ac:dyDescent="0.2">
      <c r="A81" s="10">
        <v>34095</v>
      </c>
      <c r="B81">
        <v>2.1739999999999999</v>
      </c>
    </row>
    <row r="82" spans="1:2" x14ac:dyDescent="0.2">
      <c r="A82" s="10">
        <v>34096</v>
      </c>
      <c r="B82">
        <v>2.1619999999999999</v>
      </c>
    </row>
    <row r="83" spans="1:2" x14ac:dyDescent="0.2">
      <c r="A83" s="10">
        <v>34099</v>
      </c>
      <c r="B83">
        <v>2.0819999999999999</v>
      </c>
    </row>
    <row r="84" spans="1:2" x14ac:dyDescent="0.2">
      <c r="A84" s="10">
        <v>34100</v>
      </c>
      <c r="B84">
        <v>2.157</v>
      </c>
    </row>
    <row r="85" spans="1:2" x14ac:dyDescent="0.2">
      <c r="A85" s="10">
        <v>34101</v>
      </c>
      <c r="B85">
        <v>2.2149999999999999</v>
      </c>
    </row>
    <row r="86" spans="1:2" x14ac:dyDescent="0.2">
      <c r="A86" s="10">
        <v>34102</v>
      </c>
      <c r="B86">
        <v>2.2709999999999999</v>
      </c>
    </row>
    <row r="87" spans="1:2" x14ac:dyDescent="0.2">
      <c r="A87" s="10">
        <v>34103</v>
      </c>
      <c r="B87">
        <v>2.262</v>
      </c>
    </row>
    <row r="88" spans="1:2" x14ac:dyDescent="0.2">
      <c r="A88" s="10">
        <v>34106</v>
      </c>
      <c r="B88">
        <v>2.3140000000000001</v>
      </c>
    </row>
    <row r="89" spans="1:2" x14ac:dyDescent="0.2">
      <c r="A89" s="10">
        <v>34107</v>
      </c>
      <c r="B89">
        <v>2.3490000000000002</v>
      </c>
    </row>
    <row r="90" spans="1:2" x14ac:dyDescent="0.2">
      <c r="A90" s="10">
        <v>34108</v>
      </c>
      <c r="B90">
        <v>2.3149999999999999</v>
      </c>
    </row>
    <row r="91" spans="1:2" x14ac:dyDescent="0.2">
      <c r="A91" s="10">
        <v>34109</v>
      </c>
      <c r="B91">
        <v>2.3220000000000001</v>
      </c>
    </row>
    <row r="92" spans="1:2" x14ac:dyDescent="0.2">
      <c r="A92" s="10">
        <v>34110</v>
      </c>
      <c r="B92">
        <v>2.1190000000000002</v>
      </c>
    </row>
    <row r="93" spans="1:2" x14ac:dyDescent="0.2">
      <c r="A93" s="10">
        <v>34113</v>
      </c>
      <c r="B93">
        <v>2.0089999999999999</v>
      </c>
    </row>
    <row r="94" spans="1:2" x14ac:dyDescent="0.2">
      <c r="A94" s="10">
        <v>34114</v>
      </c>
      <c r="B94">
        <v>2.0840000000000001</v>
      </c>
    </row>
    <row r="95" spans="1:2" x14ac:dyDescent="0.2">
      <c r="A95" s="10">
        <v>34115</v>
      </c>
      <c r="B95">
        <v>2.0859999999999999</v>
      </c>
    </row>
    <row r="96" spans="1:2" x14ac:dyDescent="0.2">
      <c r="A96" s="10">
        <v>34116</v>
      </c>
      <c r="B96">
        <v>2.1040000000000001</v>
      </c>
    </row>
    <row r="97" spans="1:2" x14ac:dyDescent="0.2">
      <c r="A97" s="10">
        <v>34117</v>
      </c>
      <c r="B97">
        <v>2.141</v>
      </c>
    </row>
    <row r="98" spans="1:2" x14ac:dyDescent="0.2">
      <c r="A98" s="10">
        <v>34121</v>
      </c>
      <c r="B98">
        <v>2.1789999999999998</v>
      </c>
    </row>
    <row r="99" spans="1:2" x14ac:dyDescent="0.2">
      <c r="A99" s="10">
        <v>34122</v>
      </c>
      <c r="B99">
        <v>2.1080000000000001</v>
      </c>
    </row>
    <row r="100" spans="1:2" x14ac:dyDescent="0.2">
      <c r="A100" s="10">
        <v>34123</v>
      </c>
      <c r="B100">
        <v>2.1139999999999999</v>
      </c>
    </row>
    <row r="101" spans="1:2" x14ac:dyDescent="0.2">
      <c r="A101" s="10">
        <v>34124</v>
      </c>
      <c r="B101">
        <v>2.11</v>
      </c>
    </row>
    <row r="102" spans="1:2" x14ac:dyDescent="0.2">
      <c r="A102" s="10">
        <v>34127</v>
      </c>
      <c r="B102">
        <v>2.036</v>
      </c>
    </row>
    <row r="103" spans="1:2" x14ac:dyDescent="0.2">
      <c r="A103" s="10">
        <v>34128</v>
      </c>
      <c r="B103">
        <v>2.1259999999999999</v>
      </c>
    </row>
    <row r="104" spans="1:2" x14ac:dyDescent="0.2">
      <c r="A104" s="10">
        <v>34129</v>
      </c>
      <c r="B104">
        <v>2.1709999999999998</v>
      </c>
    </row>
    <row r="105" spans="1:2" x14ac:dyDescent="0.2">
      <c r="A105" s="10">
        <v>34130</v>
      </c>
      <c r="B105">
        <v>2.141</v>
      </c>
    </row>
    <row r="106" spans="1:2" x14ac:dyDescent="0.2">
      <c r="A106" s="10">
        <v>34131</v>
      </c>
      <c r="B106">
        <v>2.1779999999999999</v>
      </c>
    </row>
    <row r="107" spans="1:2" x14ac:dyDescent="0.2">
      <c r="A107" s="10">
        <v>34134</v>
      </c>
      <c r="B107">
        <v>2.2000000000000002</v>
      </c>
    </row>
    <row r="108" spans="1:2" x14ac:dyDescent="0.2">
      <c r="A108" s="10">
        <v>34135</v>
      </c>
      <c r="B108">
        <v>2.1520000000000001</v>
      </c>
    </row>
    <row r="109" spans="1:2" x14ac:dyDescent="0.2">
      <c r="A109" s="10">
        <v>34136</v>
      </c>
      <c r="B109">
        <v>2.1930000000000001</v>
      </c>
    </row>
    <row r="110" spans="1:2" x14ac:dyDescent="0.2">
      <c r="A110" s="10">
        <v>34137</v>
      </c>
      <c r="B110">
        <v>2.2410000000000001</v>
      </c>
    </row>
    <row r="111" spans="1:2" x14ac:dyDescent="0.2">
      <c r="A111" s="10">
        <v>34138</v>
      </c>
      <c r="B111">
        <v>2.2549999999999999</v>
      </c>
    </row>
    <row r="112" spans="1:2" x14ac:dyDescent="0.2">
      <c r="A112" s="10">
        <v>34141</v>
      </c>
      <c r="B112">
        <v>2.1949999999999998</v>
      </c>
    </row>
    <row r="113" spans="1:2" x14ac:dyDescent="0.2">
      <c r="A113" s="10">
        <v>34142</v>
      </c>
      <c r="B113">
        <v>2.0859999999999999</v>
      </c>
    </row>
    <row r="114" spans="1:2" x14ac:dyDescent="0.2">
      <c r="A114" s="10">
        <v>34143</v>
      </c>
      <c r="B114">
        <v>1.9179999999999999</v>
      </c>
    </row>
    <row r="115" spans="1:2" x14ac:dyDescent="0.2">
      <c r="A115" s="10">
        <v>34144</v>
      </c>
      <c r="B115">
        <v>2.1589999999999998</v>
      </c>
    </row>
    <row r="116" spans="1:2" x14ac:dyDescent="0.2">
      <c r="A116" s="10">
        <v>34145</v>
      </c>
      <c r="B116">
        <v>2.157</v>
      </c>
    </row>
    <row r="117" spans="1:2" x14ac:dyDescent="0.2">
      <c r="A117" s="10">
        <v>34148</v>
      </c>
      <c r="B117">
        <v>2.1970000000000001</v>
      </c>
    </row>
    <row r="118" spans="1:2" x14ac:dyDescent="0.2">
      <c r="A118" s="10">
        <v>34149</v>
      </c>
      <c r="B118">
        <v>2.1709999999999998</v>
      </c>
    </row>
    <row r="119" spans="1:2" x14ac:dyDescent="0.2">
      <c r="A119" s="10">
        <v>34150</v>
      </c>
      <c r="B119">
        <v>2.181</v>
      </c>
    </row>
    <row r="120" spans="1:2" x14ac:dyDescent="0.2">
      <c r="A120" s="10">
        <v>34151</v>
      </c>
      <c r="B120">
        <v>2.121</v>
      </c>
    </row>
    <row r="121" spans="1:2" x14ac:dyDescent="0.2">
      <c r="A121" s="10">
        <v>34156</v>
      </c>
      <c r="B121">
        <v>2.1440000000000001</v>
      </c>
    </row>
    <row r="122" spans="1:2" x14ac:dyDescent="0.2">
      <c r="A122" s="10">
        <v>34157</v>
      </c>
      <c r="B122">
        <v>2.1579999999999999</v>
      </c>
    </row>
    <row r="123" spans="1:2" x14ac:dyDescent="0.2">
      <c r="A123" s="10">
        <v>34158</v>
      </c>
      <c r="B123">
        <v>2.1259999999999999</v>
      </c>
    </row>
    <row r="124" spans="1:2" x14ac:dyDescent="0.2">
      <c r="A124" s="10">
        <v>34159</v>
      </c>
      <c r="B124">
        <v>2.153</v>
      </c>
    </row>
    <row r="125" spans="1:2" x14ac:dyDescent="0.2">
      <c r="A125" s="10">
        <v>34162</v>
      </c>
      <c r="B125">
        <v>2.085</v>
      </c>
    </row>
    <row r="126" spans="1:2" x14ac:dyDescent="0.2">
      <c r="A126" s="10">
        <v>34163</v>
      </c>
      <c r="B126">
        <v>2.081</v>
      </c>
    </row>
    <row r="127" spans="1:2" x14ac:dyDescent="0.2">
      <c r="A127" s="10">
        <v>34164</v>
      </c>
      <c r="B127">
        <v>2.0339999999999998</v>
      </c>
    </row>
    <row r="128" spans="1:2" x14ac:dyDescent="0.2">
      <c r="A128" s="10">
        <v>34165</v>
      </c>
      <c r="B128">
        <v>2.0310000000000001</v>
      </c>
    </row>
    <row r="129" spans="1:2" x14ac:dyDescent="0.2">
      <c r="A129" s="10">
        <v>34166</v>
      </c>
      <c r="B129">
        <v>2.0670000000000002</v>
      </c>
    </row>
    <row r="130" spans="1:2" x14ac:dyDescent="0.2">
      <c r="A130" s="10">
        <v>34169</v>
      </c>
      <c r="B130">
        <v>2.024</v>
      </c>
    </row>
    <row r="131" spans="1:2" x14ac:dyDescent="0.2">
      <c r="A131" s="10">
        <v>34170</v>
      </c>
      <c r="B131">
        <v>2.0329999999999999</v>
      </c>
    </row>
    <row r="132" spans="1:2" x14ac:dyDescent="0.2">
      <c r="A132" s="10">
        <v>34171</v>
      </c>
      <c r="B132">
        <v>2.0950000000000002</v>
      </c>
    </row>
    <row r="133" spans="1:2" x14ac:dyDescent="0.2">
      <c r="A133" s="10">
        <v>34172</v>
      </c>
      <c r="B133">
        <v>2.0960000000000001</v>
      </c>
    </row>
    <row r="134" spans="1:2" x14ac:dyDescent="0.2">
      <c r="A134" s="10">
        <v>34173</v>
      </c>
      <c r="B134">
        <v>2.121</v>
      </c>
    </row>
    <row r="135" spans="1:2" x14ac:dyDescent="0.2">
      <c r="A135" s="10">
        <v>34176</v>
      </c>
      <c r="B135">
        <v>2.1240000000000001</v>
      </c>
    </row>
    <row r="136" spans="1:2" x14ac:dyDescent="0.2">
      <c r="A136" s="10">
        <v>34177</v>
      </c>
      <c r="B136">
        <v>2.11</v>
      </c>
    </row>
    <row r="137" spans="1:2" x14ac:dyDescent="0.2">
      <c r="A137" s="10">
        <v>34178</v>
      </c>
      <c r="B137">
        <v>2.14</v>
      </c>
    </row>
    <row r="138" spans="1:2" x14ac:dyDescent="0.2">
      <c r="A138" s="10">
        <v>34179</v>
      </c>
      <c r="B138">
        <v>2.181</v>
      </c>
    </row>
    <row r="139" spans="1:2" x14ac:dyDescent="0.2">
      <c r="A139" s="10">
        <v>34180</v>
      </c>
      <c r="B139">
        <v>2.2200000000000002</v>
      </c>
    </row>
    <row r="140" spans="1:2" x14ac:dyDescent="0.2">
      <c r="A140" s="10">
        <v>34182</v>
      </c>
      <c r="B140">
        <v>2.2200000000000002</v>
      </c>
    </row>
    <row r="141" spans="1:2" x14ac:dyDescent="0.2">
      <c r="A141" s="10">
        <v>34183</v>
      </c>
      <c r="B141">
        <v>2.2160000000000002</v>
      </c>
    </row>
    <row r="142" spans="1:2" x14ac:dyDescent="0.2">
      <c r="A142" s="10">
        <v>34184</v>
      </c>
      <c r="B142">
        <v>2.1890000000000001</v>
      </c>
    </row>
    <row r="143" spans="1:2" x14ac:dyDescent="0.2">
      <c r="A143" s="10">
        <v>34185</v>
      </c>
      <c r="B143">
        <v>2.2000000000000002</v>
      </c>
    </row>
    <row r="144" spans="1:2" x14ac:dyDescent="0.2">
      <c r="A144" s="10">
        <v>34186</v>
      </c>
      <c r="B144">
        <v>2.2250000000000001</v>
      </c>
    </row>
    <row r="145" spans="1:2" x14ac:dyDescent="0.2">
      <c r="A145" s="10">
        <v>34187</v>
      </c>
      <c r="B145">
        <v>2.2029999999999998</v>
      </c>
    </row>
    <row r="146" spans="1:2" x14ac:dyDescent="0.2">
      <c r="A146" s="10">
        <v>34190</v>
      </c>
      <c r="B146">
        <v>2.1760000000000002</v>
      </c>
    </row>
    <row r="147" spans="1:2" x14ac:dyDescent="0.2">
      <c r="A147" s="10">
        <v>34191</v>
      </c>
      <c r="B147">
        <v>2.218</v>
      </c>
    </row>
    <row r="148" spans="1:2" x14ac:dyDescent="0.2">
      <c r="A148" s="10">
        <v>34192</v>
      </c>
      <c r="B148">
        <v>2.2530000000000001</v>
      </c>
    </row>
    <row r="149" spans="1:2" x14ac:dyDescent="0.2">
      <c r="A149" s="10">
        <v>34193</v>
      </c>
      <c r="B149">
        <v>2.2959999999999998</v>
      </c>
    </row>
    <row r="150" spans="1:2" x14ac:dyDescent="0.2">
      <c r="A150" s="10">
        <v>34194</v>
      </c>
      <c r="B150">
        <v>2.2949999999999999</v>
      </c>
    </row>
    <row r="151" spans="1:2" x14ac:dyDescent="0.2">
      <c r="A151" s="10">
        <v>34197</v>
      </c>
      <c r="B151">
        <v>2.3570000000000002</v>
      </c>
    </row>
    <row r="152" spans="1:2" x14ac:dyDescent="0.2">
      <c r="A152" s="10">
        <v>34198</v>
      </c>
      <c r="B152">
        <v>2.35</v>
      </c>
    </row>
    <row r="153" spans="1:2" x14ac:dyDescent="0.2">
      <c r="A153" s="10">
        <v>34199</v>
      </c>
      <c r="B153">
        <v>2.41</v>
      </c>
    </row>
    <row r="154" spans="1:2" x14ac:dyDescent="0.2">
      <c r="A154" s="10">
        <v>34200</v>
      </c>
      <c r="B154">
        <v>2.39</v>
      </c>
    </row>
    <row r="155" spans="1:2" x14ac:dyDescent="0.2">
      <c r="A155" s="10">
        <v>34201</v>
      </c>
      <c r="B155">
        <v>2.46</v>
      </c>
    </row>
    <row r="156" spans="1:2" x14ac:dyDescent="0.2">
      <c r="A156" s="10">
        <v>34204</v>
      </c>
      <c r="B156">
        <v>2.4180000000000001</v>
      </c>
    </row>
    <row r="157" spans="1:2" x14ac:dyDescent="0.2">
      <c r="A157" s="10">
        <v>34205</v>
      </c>
      <c r="B157">
        <v>2.4009999999999998</v>
      </c>
    </row>
    <row r="158" spans="1:2" x14ac:dyDescent="0.2">
      <c r="A158" s="10">
        <v>34206</v>
      </c>
      <c r="B158">
        <v>2.3809999999999998</v>
      </c>
    </row>
    <row r="159" spans="1:2" x14ac:dyDescent="0.2">
      <c r="A159" s="10">
        <v>34207</v>
      </c>
      <c r="B159">
        <v>2.4279999999999999</v>
      </c>
    </row>
    <row r="160" spans="1:2" x14ac:dyDescent="0.2">
      <c r="A160" s="10">
        <v>34208</v>
      </c>
      <c r="B160">
        <v>2.4470000000000001</v>
      </c>
    </row>
    <row r="161" spans="1:2" x14ac:dyDescent="0.2">
      <c r="A161" s="10">
        <v>34211</v>
      </c>
      <c r="B161">
        <v>2.403</v>
      </c>
    </row>
    <row r="162" spans="1:2" x14ac:dyDescent="0.2">
      <c r="A162" s="10">
        <v>34212</v>
      </c>
      <c r="B162">
        <v>2.375</v>
      </c>
    </row>
    <row r="163" spans="1:2" x14ac:dyDescent="0.2">
      <c r="A163" s="10">
        <v>34213</v>
      </c>
      <c r="B163">
        <v>2.3660000000000001</v>
      </c>
    </row>
    <row r="164" spans="1:2" x14ac:dyDescent="0.2">
      <c r="A164" s="10">
        <v>34214</v>
      </c>
      <c r="B164">
        <v>2.4060000000000001</v>
      </c>
    </row>
    <row r="165" spans="1:2" x14ac:dyDescent="0.2">
      <c r="A165" s="10">
        <v>34215</v>
      </c>
      <c r="B165">
        <v>2.391</v>
      </c>
    </row>
    <row r="166" spans="1:2" x14ac:dyDescent="0.2">
      <c r="A166" s="10">
        <v>34219</v>
      </c>
      <c r="B166">
        <v>2.2719999999999998</v>
      </c>
    </row>
    <row r="167" spans="1:2" x14ac:dyDescent="0.2">
      <c r="A167" s="10">
        <v>34220</v>
      </c>
      <c r="B167">
        <v>2.2829999999999999</v>
      </c>
    </row>
    <row r="168" spans="1:2" x14ac:dyDescent="0.2">
      <c r="A168" s="10">
        <v>34221</v>
      </c>
      <c r="B168">
        <v>2.2639999999999998</v>
      </c>
    </row>
    <row r="169" spans="1:2" x14ac:dyDescent="0.2">
      <c r="A169" s="10">
        <v>34222</v>
      </c>
      <c r="B169">
        <v>2.1960000000000002</v>
      </c>
    </row>
    <row r="170" spans="1:2" x14ac:dyDescent="0.2">
      <c r="A170" s="10">
        <v>34225</v>
      </c>
      <c r="B170">
        <v>2.1960000000000002</v>
      </c>
    </row>
    <row r="171" spans="1:2" x14ac:dyDescent="0.2">
      <c r="A171" s="10">
        <v>34226</v>
      </c>
      <c r="B171">
        <v>2.157</v>
      </c>
    </row>
    <row r="172" spans="1:2" x14ac:dyDescent="0.2">
      <c r="A172" s="10">
        <v>34227</v>
      </c>
      <c r="B172">
        <v>2.1230000000000002</v>
      </c>
    </row>
    <row r="173" spans="1:2" x14ac:dyDescent="0.2">
      <c r="A173" s="10">
        <v>34228</v>
      </c>
      <c r="B173">
        <v>2.085</v>
      </c>
    </row>
    <row r="174" spans="1:2" x14ac:dyDescent="0.2">
      <c r="A174" s="10">
        <v>34229</v>
      </c>
      <c r="B174">
        <v>2.165</v>
      </c>
    </row>
    <row r="175" spans="1:2" x14ac:dyDescent="0.2">
      <c r="A175" s="10">
        <v>34232</v>
      </c>
      <c r="B175">
        <v>2.1930000000000001</v>
      </c>
    </row>
    <row r="176" spans="1:2" x14ac:dyDescent="0.2">
      <c r="A176" s="10">
        <v>34233</v>
      </c>
      <c r="B176">
        <v>2.238</v>
      </c>
    </row>
    <row r="177" spans="1:2" x14ac:dyDescent="0.2">
      <c r="A177" s="10">
        <v>34234</v>
      </c>
      <c r="B177">
        <v>2.1579999999999999</v>
      </c>
    </row>
    <row r="178" spans="1:2" x14ac:dyDescent="0.2">
      <c r="A178" s="10">
        <v>34235</v>
      </c>
      <c r="B178">
        <v>2.0659999999999998</v>
      </c>
    </row>
    <row r="179" spans="1:2" x14ac:dyDescent="0.2">
      <c r="A179" s="10">
        <v>34236</v>
      </c>
      <c r="B179">
        <v>2.2570000000000001</v>
      </c>
    </row>
    <row r="180" spans="1:2" x14ac:dyDescent="0.2">
      <c r="A180" s="10">
        <v>34239</v>
      </c>
      <c r="B180">
        <v>2.2639999999999998</v>
      </c>
    </row>
    <row r="181" spans="1:2" x14ac:dyDescent="0.2">
      <c r="A181" s="10">
        <v>34240</v>
      </c>
      <c r="B181">
        <v>2.302</v>
      </c>
    </row>
    <row r="182" spans="1:2" x14ac:dyDescent="0.2">
      <c r="A182" s="10">
        <v>34241</v>
      </c>
      <c r="B182">
        <v>2.3180000000000001</v>
      </c>
    </row>
    <row r="183" spans="1:2" x14ac:dyDescent="0.2">
      <c r="A183" s="10">
        <v>34242</v>
      </c>
      <c r="B183">
        <v>2.2909999999999999</v>
      </c>
    </row>
    <row r="184" spans="1:2" x14ac:dyDescent="0.2">
      <c r="A184" s="10">
        <v>34243</v>
      </c>
      <c r="B184">
        <v>2.2770000000000001</v>
      </c>
    </row>
    <row r="185" spans="1:2" x14ac:dyDescent="0.2">
      <c r="A185" s="10">
        <v>34246</v>
      </c>
      <c r="B185">
        <v>2.1970000000000001</v>
      </c>
    </row>
    <row r="186" spans="1:2" x14ac:dyDescent="0.2">
      <c r="A186" s="10">
        <v>34247</v>
      </c>
      <c r="B186">
        <v>2.1779999999999999</v>
      </c>
    </row>
    <row r="187" spans="1:2" x14ac:dyDescent="0.2">
      <c r="A187" s="10">
        <v>34248</v>
      </c>
      <c r="B187">
        <v>2.173</v>
      </c>
    </row>
    <row r="188" spans="1:2" x14ac:dyDescent="0.2">
      <c r="A188" s="10">
        <v>34249</v>
      </c>
      <c r="B188">
        <v>2.1219999999999999</v>
      </c>
    </row>
    <row r="189" spans="1:2" x14ac:dyDescent="0.2">
      <c r="A189" s="10">
        <v>34250</v>
      </c>
      <c r="B189">
        <v>2.141</v>
      </c>
    </row>
    <row r="190" spans="1:2" x14ac:dyDescent="0.2">
      <c r="A190" s="10">
        <v>34253</v>
      </c>
      <c r="B190">
        <v>2.1850000000000001</v>
      </c>
    </row>
    <row r="191" spans="1:2" x14ac:dyDescent="0.2">
      <c r="A191" s="10">
        <v>34254</v>
      </c>
      <c r="B191">
        <v>2.1509999999999998</v>
      </c>
    </row>
    <row r="192" spans="1:2" x14ac:dyDescent="0.2">
      <c r="A192" s="10">
        <v>34255</v>
      </c>
      <c r="B192">
        <v>2.2050000000000001</v>
      </c>
    </row>
    <row r="193" spans="1:2" x14ac:dyDescent="0.2">
      <c r="A193" s="10">
        <v>34256</v>
      </c>
      <c r="B193">
        <v>2.1669999999999998</v>
      </c>
    </row>
    <row r="194" spans="1:2" x14ac:dyDescent="0.2">
      <c r="A194" s="10">
        <v>34257</v>
      </c>
      <c r="B194">
        <v>2.1720000000000002</v>
      </c>
    </row>
    <row r="195" spans="1:2" x14ac:dyDescent="0.2">
      <c r="A195" s="10">
        <v>34260</v>
      </c>
      <c r="B195">
        <v>2.1309999999999998</v>
      </c>
    </row>
    <row r="196" spans="1:2" x14ac:dyDescent="0.2">
      <c r="A196" s="10">
        <v>34261</v>
      </c>
      <c r="B196">
        <v>2.1659999999999999</v>
      </c>
    </row>
    <row r="197" spans="1:2" x14ac:dyDescent="0.2">
      <c r="A197" s="10">
        <v>34262</v>
      </c>
      <c r="B197">
        <v>2.1160000000000001</v>
      </c>
    </row>
    <row r="198" spans="1:2" x14ac:dyDescent="0.2">
      <c r="A198" s="10">
        <v>34263</v>
      </c>
      <c r="B198">
        <v>2.1259999999999999</v>
      </c>
    </row>
    <row r="199" spans="1:2" x14ac:dyDescent="0.2">
      <c r="A199" s="10">
        <v>34264</v>
      </c>
      <c r="B199">
        <v>2.1549999999999998</v>
      </c>
    </row>
    <row r="200" spans="1:2" x14ac:dyDescent="0.2">
      <c r="A200" s="10">
        <v>34267</v>
      </c>
      <c r="B200">
        <v>2.3130000000000002</v>
      </c>
    </row>
    <row r="201" spans="1:2" x14ac:dyDescent="0.2">
      <c r="A201" s="10">
        <v>34268</v>
      </c>
      <c r="B201">
        <v>2.3050000000000002</v>
      </c>
    </row>
    <row r="202" spans="1:2" x14ac:dyDescent="0.2">
      <c r="A202" s="10">
        <v>34269</v>
      </c>
      <c r="B202">
        <v>2.3639999999999999</v>
      </c>
    </row>
    <row r="203" spans="1:2" x14ac:dyDescent="0.2">
      <c r="A203" s="10">
        <v>34270</v>
      </c>
      <c r="B203">
        <v>2.3849999999999998</v>
      </c>
    </row>
    <row r="204" spans="1:2" x14ac:dyDescent="0.2">
      <c r="A204" s="10">
        <v>34271</v>
      </c>
      <c r="B204">
        <v>2.3679999999999999</v>
      </c>
    </row>
    <row r="205" spans="1:2" x14ac:dyDescent="0.2">
      <c r="A205" s="10">
        <v>34274</v>
      </c>
      <c r="B205">
        <v>2.4340000000000002</v>
      </c>
    </row>
    <row r="206" spans="1:2" x14ac:dyDescent="0.2">
      <c r="A206" s="10">
        <v>34275</v>
      </c>
      <c r="B206">
        <v>2.407</v>
      </c>
    </row>
    <row r="207" spans="1:2" x14ac:dyDescent="0.2">
      <c r="A207" s="10">
        <v>34276</v>
      </c>
      <c r="B207">
        <v>2.4409999999999998</v>
      </c>
    </row>
    <row r="208" spans="1:2" x14ac:dyDescent="0.2">
      <c r="A208" s="10">
        <v>34277</v>
      </c>
      <c r="B208">
        <v>2.4460000000000002</v>
      </c>
    </row>
    <row r="209" spans="1:2" x14ac:dyDescent="0.2">
      <c r="A209" s="10">
        <v>34278</v>
      </c>
      <c r="B209">
        <v>2.44</v>
      </c>
    </row>
    <row r="210" spans="1:2" x14ac:dyDescent="0.2">
      <c r="A210" s="10">
        <v>34281</v>
      </c>
      <c r="B210">
        <v>2.3889999999999998</v>
      </c>
    </row>
    <row r="211" spans="1:2" x14ac:dyDescent="0.2">
      <c r="A211" s="10">
        <v>34282</v>
      </c>
      <c r="B211">
        <v>2.38</v>
      </c>
    </row>
    <row r="212" spans="1:2" x14ac:dyDescent="0.2">
      <c r="A212" s="10">
        <v>34283</v>
      </c>
      <c r="B212">
        <v>2.323</v>
      </c>
    </row>
    <row r="213" spans="1:2" x14ac:dyDescent="0.2">
      <c r="A213" s="10">
        <v>34284</v>
      </c>
      <c r="B213">
        <v>2.2970000000000002</v>
      </c>
    </row>
    <row r="214" spans="1:2" x14ac:dyDescent="0.2">
      <c r="A214" s="10">
        <v>34285</v>
      </c>
      <c r="B214">
        <v>2.2330000000000001</v>
      </c>
    </row>
    <row r="215" spans="1:2" x14ac:dyDescent="0.2">
      <c r="A215" s="10">
        <v>34288</v>
      </c>
      <c r="B215">
        <v>2.262</v>
      </c>
    </row>
    <row r="216" spans="1:2" x14ac:dyDescent="0.2">
      <c r="A216" s="10">
        <v>34289</v>
      </c>
      <c r="B216">
        <v>2.25</v>
      </c>
    </row>
    <row r="217" spans="1:2" x14ac:dyDescent="0.2">
      <c r="A217" s="10">
        <v>34290</v>
      </c>
      <c r="B217">
        <v>2.2949999999999999</v>
      </c>
    </row>
    <row r="218" spans="1:2" x14ac:dyDescent="0.2">
      <c r="A218" s="10">
        <v>34291</v>
      </c>
      <c r="B218">
        <v>2.3359999999999999</v>
      </c>
    </row>
    <row r="219" spans="1:2" x14ac:dyDescent="0.2">
      <c r="A219" s="10">
        <v>34292</v>
      </c>
      <c r="B219">
        <v>2.3849999999999998</v>
      </c>
    </row>
    <row r="220" spans="1:2" x14ac:dyDescent="0.2">
      <c r="A220" s="10">
        <v>34295</v>
      </c>
      <c r="B220">
        <v>2.3959999999999999</v>
      </c>
    </row>
    <row r="221" spans="1:2" x14ac:dyDescent="0.2">
      <c r="A221" s="10">
        <v>34296</v>
      </c>
      <c r="B221">
        <v>2.3519999999999999</v>
      </c>
    </row>
    <row r="222" spans="1:2" x14ac:dyDescent="0.2">
      <c r="A222" s="10">
        <v>34297</v>
      </c>
      <c r="B222">
        <v>2.355</v>
      </c>
    </row>
    <row r="223" spans="1:2" x14ac:dyDescent="0.2">
      <c r="A223" s="10">
        <v>34302</v>
      </c>
      <c r="B223">
        <v>2.2749999999999999</v>
      </c>
    </row>
    <row r="224" spans="1:2" x14ac:dyDescent="0.2">
      <c r="A224" s="10">
        <v>34303</v>
      </c>
      <c r="B224">
        <v>2.2429999999999999</v>
      </c>
    </row>
    <row r="225" spans="1:2" x14ac:dyDescent="0.2">
      <c r="A225" s="10">
        <v>34304</v>
      </c>
      <c r="B225">
        <v>2.198</v>
      </c>
    </row>
    <row r="226" spans="1:2" x14ac:dyDescent="0.2">
      <c r="A226" s="10">
        <v>34305</v>
      </c>
      <c r="B226">
        <v>2.1349999999999998</v>
      </c>
    </row>
    <row r="227" spans="1:2" x14ac:dyDescent="0.2">
      <c r="A227" s="10">
        <v>34306</v>
      </c>
      <c r="B227">
        <v>2.153</v>
      </c>
    </row>
    <row r="228" spans="1:2" x14ac:dyDescent="0.2">
      <c r="A228" s="10">
        <v>34309</v>
      </c>
      <c r="B228">
        <v>2.0329999999999999</v>
      </c>
    </row>
    <row r="229" spans="1:2" x14ac:dyDescent="0.2">
      <c r="A229" s="10">
        <v>34310</v>
      </c>
      <c r="B229">
        <v>2.0539999999999998</v>
      </c>
    </row>
    <row r="230" spans="1:2" x14ac:dyDescent="0.2">
      <c r="A230" s="10">
        <v>34311</v>
      </c>
      <c r="B230">
        <v>1.982</v>
      </c>
    </row>
    <row r="231" spans="1:2" x14ac:dyDescent="0.2">
      <c r="A231" s="10">
        <v>34312</v>
      </c>
      <c r="B231">
        <v>1.9159999999999999</v>
      </c>
    </row>
    <row r="232" spans="1:2" x14ac:dyDescent="0.2">
      <c r="A232" s="10">
        <v>34313</v>
      </c>
      <c r="B232">
        <v>1.946</v>
      </c>
    </row>
    <row r="233" spans="1:2" x14ac:dyDescent="0.2">
      <c r="A233" s="10">
        <v>34316</v>
      </c>
      <c r="B233">
        <v>1.893</v>
      </c>
    </row>
    <row r="234" spans="1:2" x14ac:dyDescent="0.2">
      <c r="A234" s="10">
        <v>34317</v>
      </c>
      <c r="B234">
        <v>2.016</v>
      </c>
    </row>
    <row r="235" spans="1:2" x14ac:dyDescent="0.2">
      <c r="A235" s="10">
        <v>34318</v>
      </c>
      <c r="B235">
        <v>2.0129999999999999</v>
      </c>
    </row>
    <row r="236" spans="1:2" x14ac:dyDescent="0.2">
      <c r="A236" s="10">
        <v>34319</v>
      </c>
      <c r="B236">
        <v>2.0750000000000002</v>
      </c>
    </row>
    <row r="237" spans="1:2" x14ac:dyDescent="0.2">
      <c r="A237" s="10">
        <v>34320</v>
      </c>
      <c r="B237">
        <v>2.105</v>
      </c>
    </row>
    <row r="238" spans="1:2" x14ac:dyDescent="0.2">
      <c r="A238" s="10">
        <v>34323</v>
      </c>
      <c r="B238">
        <v>2.1720000000000002</v>
      </c>
    </row>
    <row r="239" spans="1:2" x14ac:dyDescent="0.2">
      <c r="A239" s="10">
        <v>34324</v>
      </c>
      <c r="B239">
        <v>2.0019999999999998</v>
      </c>
    </row>
    <row r="240" spans="1:2" x14ac:dyDescent="0.2">
      <c r="A240" s="10">
        <v>34325</v>
      </c>
      <c r="B240">
        <v>2.0219999999999998</v>
      </c>
    </row>
    <row r="241" spans="1:2" x14ac:dyDescent="0.2">
      <c r="A241" s="10">
        <v>34326</v>
      </c>
      <c r="B241">
        <v>1.964</v>
      </c>
    </row>
    <row r="242" spans="1:2" x14ac:dyDescent="0.2">
      <c r="A242" s="10">
        <v>34330</v>
      </c>
      <c r="B242">
        <v>2.0880000000000001</v>
      </c>
    </row>
    <row r="243" spans="1:2" x14ac:dyDescent="0.2">
      <c r="A243" s="10">
        <v>34331</v>
      </c>
      <c r="B243">
        <v>2.0750000000000002</v>
      </c>
    </row>
    <row r="244" spans="1:2" x14ac:dyDescent="0.2">
      <c r="A244" s="10">
        <v>34332</v>
      </c>
      <c r="B244">
        <v>2.0539999999999998</v>
      </c>
    </row>
    <row r="245" spans="1:2" x14ac:dyDescent="0.2">
      <c r="A245" s="10">
        <v>34333</v>
      </c>
      <c r="B245">
        <v>1.9970000000000001</v>
      </c>
    </row>
    <row r="246" spans="1:2" x14ac:dyDescent="0.2">
      <c r="A246" s="10">
        <v>34337</v>
      </c>
      <c r="B246">
        <v>1.929</v>
      </c>
    </row>
    <row r="247" spans="1:2" x14ac:dyDescent="0.2">
      <c r="A247" s="10">
        <v>34338</v>
      </c>
      <c r="B247">
        <v>1.964</v>
      </c>
    </row>
    <row r="248" spans="1:2" x14ac:dyDescent="0.2">
      <c r="A248" s="10">
        <v>34339</v>
      </c>
      <c r="B248">
        <v>2.0910000000000002</v>
      </c>
    </row>
    <row r="249" spans="1:2" x14ac:dyDescent="0.2">
      <c r="A249" s="10">
        <v>34340</v>
      </c>
      <c r="B249">
        <v>2.0939999999999999</v>
      </c>
    </row>
    <row r="250" spans="1:2" x14ac:dyDescent="0.2">
      <c r="A250" s="10">
        <v>34341</v>
      </c>
      <c r="B250">
        <v>2.1560000000000001</v>
      </c>
    </row>
    <row r="251" spans="1:2" x14ac:dyDescent="0.2">
      <c r="A251" s="10">
        <v>34344</v>
      </c>
      <c r="B251">
        <v>2.157</v>
      </c>
    </row>
    <row r="252" spans="1:2" x14ac:dyDescent="0.2">
      <c r="A252" s="10">
        <v>34345</v>
      </c>
      <c r="B252">
        <v>2.2189999999999999</v>
      </c>
    </row>
    <row r="253" spans="1:2" x14ac:dyDescent="0.2">
      <c r="A253" s="10">
        <v>34346</v>
      </c>
      <c r="B253">
        <v>2.2370000000000001</v>
      </c>
    </row>
    <row r="254" spans="1:2" x14ac:dyDescent="0.2">
      <c r="A254" s="10">
        <v>34347</v>
      </c>
      <c r="B254">
        <v>2.194</v>
      </c>
    </row>
    <row r="255" spans="1:2" x14ac:dyDescent="0.2">
      <c r="A255" s="10">
        <v>34348</v>
      </c>
      <c r="B255">
        <v>2.2679999999999998</v>
      </c>
    </row>
    <row r="256" spans="1:2" x14ac:dyDescent="0.2">
      <c r="A256" s="10">
        <v>34351</v>
      </c>
      <c r="B256">
        <v>2.36</v>
      </c>
    </row>
    <row r="257" spans="1:2" x14ac:dyDescent="0.2">
      <c r="A257" s="10">
        <v>34352</v>
      </c>
      <c r="B257">
        <v>2.3180000000000001</v>
      </c>
    </row>
    <row r="258" spans="1:2" x14ac:dyDescent="0.2">
      <c r="A258" s="10">
        <v>34353</v>
      </c>
      <c r="B258">
        <v>2.2519999999999998</v>
      </c>
    </row>
    <row r="259" spans="1:2" x14ac:dyDescent="0.2">
      <c r="A259" s="10">
        <v>34354</v>
      </c>
      <c r="B259">
        <v>2.25</v>
      </c>
    </row>
    <row r="260" spans="1:2" x14ac:dyDescent="0.2">
      <c r="A260" s="10">
        <v>34355</v>
      </c>
      <c r="B260">
        <v>2.3050000000000002</v>
      </c>
    </row>
    <row r="261" spans="1:2" x14ac:dyDescent="0.2">
      <c r="A261" s="10">
        <v>34358</v>
      </c>
      <c r="B261">
        <v>2.4700000000000002</v>
      </c>
    </row>
    <row r="262" spans="1:2" x14ac:dyDescent="0.2">
      <c r="A262" s="10">
        <v>34359</v>
      </c>
      <c r="B262">
        <v>2.246</v>
      </c>
    </row>
    <row r="263" spans="1:2" x14ac:dyDescent="0.2">
      <c r="A263" s="10">
        <v>34360</v>
      </c>
      <c r="B263">
        <v>2.359</v>
      </c>
    </row>
    <row r="264" spans="1:2" x14ac:dyDescent="0.2">
      <c r="A264" s="10">
        <v>34361</v>
      </c>
      <c r="B264">
        <v>2.4169999999999998</v>
      </c>
    </row>
    <row r="265" spans="1:2" x14ac:dyDescent="0.2">
      <c r="A265" s="10">
        <v>34362</v>
      </c>
      <c r="B265">
        <v>2.528</v>
      </c>
    </row>
    <row r="266" spans="1:2" x14ac:dyDescent="0.2">
      <c r="A266" s="10">
        <v>34365</v>
      </c>
      <c r="B266">
        <v>2.5539999999999998</v>
      </c>
    </row>
    <row r="267" spans="1:2" x14ac:dyDescent="0.2">
      <c r="A267" s="10">
        <v>34366</v>
      </c>
      <c r="B267">
        <v>2.6389999999999998</v>
      </c>
    </row>
    <row r="268" spans="1:2" x14ac:dyDescent="0.2">
      <c r="A268" s="10">
        <v>34367</v>
      </c>
      <c r="B268">
        <v>2.585</v>
      </c>
    </row>
    <row r="269" spans="1:2" x14ac:dyDescent="0.2">
      <c r="A269" s="10">
        <v>34368</v>
      </c>
      <c r="B269">
        <v>2.383</v>
      </c>
    </row>
    <row r="270" spans="1:2" x14ac:dyDescent="0.2">
      <c r="A270" s="10">
        <v>34369</v>
      </c>
      <c r="B270">
        <v>2.3690000000000002</v>
      </c>
    </row>
    <row r="271" spans="1:2" x14ac:dyDescent="0.2">
      <c r="A271" s="10">
        <v>34372</v>
      </c>
      <c r="B271">
        <v>2.347</v>
      </c>
    </row>
    <row r="272" spans="1:2" x14ac:dyDescent="0.2">
      <c r="A272" s="10">
        <v>34373</v>
      </c>
      <c r="B272">
        <v>2.411</v>
      </c>
    </row>
    <row r="273" spans="1:2" x14ac:dyDescent="0.2">
      <c r="A273" s="10">
        <v>34374</v>
      </c>
      <c r="B273">
        <v>2.3580000000000001</v>
      </c>
    </row>
    <row r="274" spans="1:2" x14ac:dyDescent="0.2">
      <c r="A274" s="10">
        <v>34375</v>
      </c>
      <c r="B274">
        <v>2.3740000000000001</v>
      </c>
    </row>
    <row r="275" spans="1:2" x14ac:dyDescent="0.2">
      <c r="A275" s="10">
        <v>34376</v>
      </c>
      <c r="B275">
        <v>2.3559999999999999</v>
      </c>
    </row>
    <row r="276" spans="1:2" x14ac:dyDescent="0.2">
      <c r="A276" s="10">
        <v>34379</v>
      </c>
      <c r="B276">
        <v>2.2519999999999998</v>
      </c>
    </row>
    <row r="277" spans="1:2" x14ac:dyDescent="0.2">
      <c r="A277" s="10">
        <v>34380</v>
      </c>
      <c r="B277">
        <v>2.2530000000000001</v>
      </c>
    </row>
    <row r="278" spans="1:2" x14ac:dyDescent="0.2">
      <c r="A278" s="10">
        <v>34381</v>
      </c>
      <c r="B278">
        <v>2.3450000000000002</v>
      </c>
    </row>
    <row r="279" spans="1:2" x14ac:dyDescent="0.2">
      <c r="A279" s="10">
        <v>34382</v>
      </c>
      <c r="B279">
        <v>2.3849999999999998</v>
      </c>
    </row>
    <row r="280" spans="1:2" x14ac:dyDescent="0.2">
      <c r="A280" s="10">
        <v>34383</v>
      </c>
      <c r="B280">
        <v>2.4180000000000001</v>
      </c>
    </row>
    <row r="281" spans="1:2" x14ac:dyDescent="0.2">
      <c r="A281" s="10">
        <v>34387</v>
      </c>
      <c r="B281">
        <v>2.2959999999999998</v>
      </c>
    </row>
    <row r="282" spans="1:2" x14ac:dyDescent="0.2">
      <c r="A282" s="10">
        <v>34388</v>
      </c>
      <c r="B282">
        <v>2.2320000000000002</v>
      </c>
    </row>
    <row r="283" spans="1:2" x14ac:dyDescent="0.2">
      <c r="A283" s="10">
        <v>34389</v>
      </c>
      <c r="B283">
        <v>2.2480000000000002</v>
      </c>
    </row>
    <row r="284" spans="1:2" x14ac:dyDescent="0.2">
      <c r="A284" s="10">
        <v>34390</v>
      </c>
      <c r="B284">
        <v>2.2919999999999998</v>
      </c>
    </row>
    <row r="285" spans="1:2" x14ac:dyDescent="0.2">
      <c r="A285" s="10">
        <v>34393</v>
      </c>
      <c r="B285">
        <v>2.2080000000000002</v>
      </c>
    </row>
    <row r="286" spans="1:2" x14ac:dyDescent="0.2">
      <c r="A286" s="10">
        <v>34394</v>
      </c>
      <c r="B286">
        <v>2.1800000000000002</v>
      </c>
    </row>
    <row r="287" spans="1:2" x14ac:dyDescent="0.2">
      <c r="A287" s="10">
        <v>34395</v>
      </c>
      <c r="B287">
        <v>2.1709999999999998</v>
      </c>
    </row>
    <row r="288" spans="1:2" x14ac:dyDescent="0.2">
      <c r="A288" s="10">
        <v>34396</v>
      </c>
      <c r="B288">
        <v>2.1459999999999999</v>
      </c>
    </row>
    <row r="289" spans="1:2" x14ac:dyDescent="0.2">
      <c r="A289" s="10">
        <v>34397</v>
      </c>
      <c r="B289">
        <v>2.1880000000000002</v>
      </c>
    </row>
    <row r="290" spans="1:2" x14ac:dyDescent="0.2">
      <c r="A290" s="10">
        <v>34400</v>
      </c>
      <c r="B290">
        <v>2.1669999999999998</v>
      </c>
    </row>
    <row r="291" spans="1:2" x14ac:dyDescent="0.2">
      <c r="A291" s="10">
        <v>34401</v>
      </c>
      <c r="B291">
        <v>2.1960000000000002</v>
      </c>
    </row>
    <row r="292" spans="1:2" x14ac:dyDescent="0.2">
      <c r="A292" s="10">
        <v>34402</v>
      </c>
      <c r="B292">
        <v>2.1560000000000001</v>
      </c>
    </row>
    <row r="293" spans="1:2" x14ac:dyDescent="0.2">
      <c r="A293" s="10">
        <v>34403</v>
      </c>
      <c r="B293">
        <v>2.1160000000000001</v>
      </c>
    </row>
    <row r="294" spans="1:2" x14ac:dyDescent="0.2">
      <c r="A294" s="10">
        <v>34404</v>
      </c>
      <c r="B294">
        <v>2.0960000000000001</v>
      </c>
    </row>
    <row r="295" spans="1:2" x14ac:dyDescent="0.2">
      <c r="A295" s="10">
        <v>34407</v>
      </c>
      <c r="B295">
        <v>2.0499999999999998</v>
      </c>
    </row>
    <row r="296" spans="1:2" x14ac:dyDescent="0.2">
      <c r="A296" s="10">
        <v>34408</v>
      </c>
      <c r="B296">
        <v>2.1040000000000001</v>
      </c>
    </row>
    <row r="297" spans="1:2" x14ac:dyDescent="0.2">
      <c r="A297" s="10">
        <v>34409</v>
      </c>
      <c r="B297">
        <v>2.1629999999999998</v>
      </c>
    </row>
    <row r="298" spans="1:2" x14ac:dyDescent="0.2">
      <c r="A298" s="10">
        <v>34410</v>
      </c>
      <c r="B298">
        <v>2.1240000000000001</v>
      </c>
    </row>
    <row r="299" spans="1:2" x14ac:dyDescent="0.2">
      <c r="A299" s="10">
        <v>34411</v>
      </c>
      <c r="B299">
        <v>2.1030000000000002</v>
      </c>
    </row>
    <row r="300" spans="1:2" x14ac:dyDescent="0.2">
      <c r="A300" s="10">
        <v>34414</v>
      </c>
      <c r="B300">
        <v>2.0550000000000002</v>
      </c>
    </row>
    <row r="301" spans="1:2" x14ac:dyDescent="0.2">
      <c r="A301" s="10">
        <v>34415</v>
      </c>
      <c r="B301">
        <v>2.1070000000000002</v>
      </c>
    </row>
    <row r="302" spans="1:2" x14ac:dyDescent="0.2">
      <c r="A302" s="10">
        <v>34416</v>
      </c>
      <c r="B302">
        <v>2.077</v>
      </c>
    </row>
    <row r="303" spans="1:2" x14ac:dyDescent="0.2">
      <c r="A303" s="10">
        <v>34417</v>
      </c>
      <c r="B303">
        <v>1.9810000000000001</v>
      </c>
    </row>
    <row r="304" spans="1:2" x14ac:dyDescent="0.2">
      <c r="A304" s="10">
        <v>34418</v>
      </c>
      <c r="B304">
        <v>2.0720000000000001</v>
      </c>
    </row>
    <row r="305" spans="1:2" x14ac:dyDescent="0.2">
      <c r="A305" s="10">
        <v>34421</v>
      </c>
      <c r="B305">
        <v>2.0659999999999998</v>
      </c>
    </row>
    <row r="306" spans="1:2" x14ac:dyDescent="0.2">
      <c r="A306" s="10">
        <v>34422</v>
      </c>
      <c r="B306">
        <v>2.0619999999999998</v>
      </c>
    </row>
    <row r="307" spans="1:2" x14ac:dyDescent="0.2">
      <c r="A307" s="10">
        <v>34423</v>
      </c>
      <c r="B307">
        <v>2.0579999999999998</v>
      </c>
    </row>
    <row r="308" spans="1:2" x14ac:dyDescent="0.2">
      <c r="A308" s="10">
        <v>34424</v>
      </c>
      <c r="B308">
        <v>2.0750000000000002</v>
      </c>
    </row>
    <row r="309" spans="1:2" x14ac:dyDescent="0.2">
      <c r="A309" s="10">
        <v>34425</v>
      </c>
      <c r="B309">
        <v>2.1</v>
      </c>
    </row>
    <row r="310" spans="1:2" x14ac:dyDescent="0.2">
      <c r="A310" s="10">
        <v>34428</v>
      </c>
      <c r="B310">
        <v>2.1440000000000001</v>
      </c>
    </row>
    <row r="311" spans="1:2" x14ac:dyDescent="0.2">
      <c r="A311" s="10">
        <v>34429</v>
      </c>
      <c r="B311">
        <v>2.069</v>
      </c>
    </row>
    <row r="312" spans="1:2" x14ac:dyDescent="0.2">
      <c r="A312" s="10">
        <v>34430</v>
      </c>
      <c r="B312">
        <v>2.097</v>
      </c>
    </row>
    <row r="313" spans="1:2" x14ac:dyDescent="0.2">
      <c r="A313" s="10">
        <v>34431</v>
      </c>
      <c r="B313">
        <v>2.085</v>
      </c>
    </row>
    <row r="314" spans="1:2" x14ac:dyDescent="0.2">
      <c r="A314" s="10">
        <v>34432</v>
      </c>
      <c r="B314">
        <v>2.0659999999999998</v>
      </c>
    </row>
    <row r="315" spans="1:2" x14ac:dyDescent="0.2">
      <c r="A315" s="10">
        <v>34435</v>
      </c>
      <c r="B315">
        <v>2.0680000000000001</v>
      </c>
    </row>
    <row r="316" spans="1:2" x14ac:dyDescent="0.2">
      <c r="A316" s="10">
        <v>34436</v>
      </c>
      <c r="B316">
        <v>2.089</v>
      </c>
    </row>
    <row r="317" spans="1:2" x14ac:dyDescent="0.2">
      <c r="A317" s="10">
        <v>34437</v>
      </c>
      <c r="B317">
        <v>2.1309999999999998</v>
      </c>
    </row>
    <row r="318" spans="1:2" x14ac:dyDescent="0.2">
      <c r="A318" s="10">
        <v>34438</v>
      </c>
      <c r="B318">
        <v>2.1629999999999998</v>
      </c>
    </row>
    <row r="319" spans="1:2" x14ac:dyDescent="0.2">
      <c r="A319" s="10">
        <v>34439</v>
      </c>
      <c r="B319">
        <v>2.1869999999999998</v>
      </c>
    </row>
    <row r="320" spans="1:2" x14ac:dyDescent="0.2">
      <c r="A320" s="10">
        <v>34442</v>
      </c>
      <c r="B320">
        <v>2.1560000000000001</v>
      </c>
    </row>
    <row r="321" spans="1:2" x14ac:dyDescent="0.2">
      <c r="A321" s="10">
        <v>34443</v>
      </c>
      <c r="B321">
        <v>2.129</v>
      </c>
    </row>
    <row r="322" spans="1:2" x14ac:dyDescent="0.2">
      <c r="A322" s="10">
        <v>34444</v>
      </c>
      <c r="B322">
        <v>2.1389999999999998</v>
      </c>
    </row>
    <row r="323" spans="1:2" x14ac:dyDescent="0.2">
      <c r="A323" s="10">
        <v>34445</v>
      </c>
      <c r="B323">
        <v>2.1320000000000001</v>
      </c>
    </row>
    <row r="324" spans="1:2" x14ac:dyDescent="0.2">
      <c r="A324" s="10">
        <v>34446</v>
      </c>
      <c r="B324">
        <v>2.0760000000000001</v>
      </c>
    </row>
    <row r="325" spans="1:2" x14ac:dyDescent="0.2">
      <c r="A325" s="10">
        <v>34449</v>
      </c>
      <c r="B325">
        <v>2.1520000000000001</v>
      </c>
    </row>
    <row r="326" spans="1:2" x14ac:dyDescent="0.2">
      <c r="A326" s="10">
        <v>34450</v>
      </c>
      <c r="B326">
        <v>2.1030000000000002</v>
      </c>
    </row>
    <row r="327" spans="1:2" x14ac:dyDescent="0.2">
      <c r="A327" s="10">
        <v>34452</v>
      </c>
      <c r="B327">
        <v>2.0670000000000002</v>
      </c>
    </row>
    <row r="328" spans="1:2" x14ac:dyDescent="0.2">
      <c r="A328" s="10">
        <v>34453</v>
      </c>
      <c r="B328">
        <v>2.0670000000000002</v>
      </c>
    </row>
    <row r="329" spans="1:2" x14ac:dyDescent="0.2">
      <c r="A329" s="10">
        <v>34456</v>
      </c>
      <c r="B329">
        <v>2.0089999999999999</v>
      </c>
    </row>
    <row r="330" spans="1:2" x14ac:dyDescent="0.2">
      <c r="A330" s="10">
        <v>34457</v>
      </c>
      <c r="B330">
        <v>2.0019999999999998</v>
      </c>
    </row>
    <row r="331" spans="1:2" x14ac:dyDescent="0.2">
      <c r="A331" s="10">
        <v>34458</v>
      </c>
      <c r="B331">
        <v>2.0339999999999998</v>
      </c>
    </row>
    <row r="332" spans="1:2" x14ac:dyDescent="0.2">
      <c r="A332" s="10">
        <v>34459</v>
      </c>
      <c r="B332">
        <v>2.044</v>
      </c>
    </row>
    <row r="333" spans="1:2" x14ac:dyDescent="0.2">
      <c r="A333" s="10">
        <v>34460</v>
      </c>
      <c r="B333">
        <v>2.0369999999999999</v>
      </c>
    </row>
    <row r="334" spans="1:2" x14ac:dyDescent="0.2">
      <c r="A334" s="10">
        <v>34463</v>
      </c>
      <c r="B334">
        <v>1.986</v>
      </c>
    </row>
    <row r="335" spans="1:2" x14ac:dyDescent="0.2">
      <c r="A335" s="10">
        <v>34464</v>
      </c>
      <c r="B335">
        <v>1.99</v>
      </c>
    </row>
    <row r="336" spans="1:2" x14ac:dyDescent="0.2">
      <c r="A336" s="10">
        <v>34465</v>
      </c>
      <c r="B336">
        <v>1.95</v>
      </c>
    </row>
    <row r="337" spans="1:2" x14ac:dyDescent="0.2">
      <c r="A337" s="10">
        <v>34466</v>
      </c>
      <c r="B337">
        <v>1.9470000000000001</v>
      </c>
    </row>
    <row r="338" spans="1:2" x14ac:dyDescent="0.2">
      <c r="A338" s="10">
        <v>34467</v>
      </c>
      <c r="B338">
        <v>1.923</v>
      </c>
    </row>
    <row r="339" spans="1:2" x14ac:dyDescent="0.2">
      <c r="A339" s="10">
        <v>34470</v>
      </c>
      <c r="B339">
        <v>1.913</v>
      </c>
    </row>
    <row r="340" spans="1:2" x14ac:dyDescent="0.2">
      <c r="A340" s="10">
        <v>34471</v>
      </c>
      <c r="B340">
        <v>1.9490000000000001</v>
      </c>
    </row>
    <row r="341" spans="1:2" x14ac:dyDescent="0.2">
      <c r="A341" s="10">
        <v>34472</v>
      </c>
      <c r="B341">
        <v>1.9430000000000001</v>
      </c>
    </row>
    <row r="342" spans="1:2" x14ac:dyDescent="0.2">
      <c r="A342" s="10">
        <v>34473</v>
      </c>
      <c r="B342">
        <v>1.9570000000000001</v>
      </c>
    </row>
    <row r="343" spans="1:2" x14ac:dyDescent="0.2">
      <c r="A343" s="10">
        <v>34474</v>
      </c>
      <c r="B343">
        <v>1.9039999999999999</v>
      </c>
    </row>
    <row r="344" spans="1:2" x14ac:dyDescent="0.2">
      <c r="A344" s="10">
        <v>34477</v>
      </c>
      <c r="B344">
        <v>1.851</v>
      </c>
    </row>
    <row r="345" spans="1:2" x14ac:dyDescent="0.2">
      <c r="A345" s="10">
        <v>34478</v>
      </c>
      <c r="B345">
        <v>1.8839999999999999</v>
      </c>
    </row>
    <row r="346" spans="1:2" x14ac:dyDescent="0.2">
      <c r="A346" s="10">
        <v>34479</v>
      </c>
      <c r="B346">
        <v>1.8360000000000001</v>
      </c>
    </row>
    <row r="347" spans="1:2" x14ac:dyDescent="0.2">
      <c r="A347" s="10">
        <v>34480</v>
      </c>
      <c r="B347">
        <v>1.8620000000000001</v>
      </c>
    </row>
    <row r="348" spans="1:2" x14ac:dyDescent="0.2">
      <c r="A348" s="10">
        <v>34481</v>
      </c>
      <c r="B348">
        <v>1.8420000000000001</v>
      </c>
    </row>
    <row r="349" spans="1:2" x14ac:dyDescent="0.2">
      <c r="A349" s="10">
        <v>34485</v>
      </c>
      <c r="B349">
        <v>1.917</v>
      </c>
    </row>
    <row r="350" spans="1:2" x14ac:dyDescent="0.2">
      <c r="A350" s="10">
        <v>34486</v>
      </c>
      <c r="B350">
        <v>1.89</v>
      </c>
    </row>
    <row r="351" spans="1:2" x14ac:dyDescent="0.2">
      <c r="A351" s="10">
        <v>34487</v>
      </c>
      <c r="B351">
        <v>1.982</v>
      </c>
    </row>
    <row r="352" spans="1:2" x14ac:dyDescent="0.2">
      <c r="A352" s="10">
        <v>34488</v>
      </c>
      <c r="B352">
        <v>1.9650000000000001</v>
      </c>
    </row>
    <row r="353" spans="1:2" x14ac:dyDescent="0.2">
      <c r="A353" s="10">
        <v>34490</v>
      </c>
      <c r="B353">
        <v>1.97</v>
      </c>
    </row>
    <row r="354" spans="1:2" x14ac:dyDescent="0.2">
      <c r="A354" s="10">
        <v>34491</v>
      </c>
      <c r="B354">
        <v>1.97</v>
      </c>
    </row>
    <row r="355" spans="1:2" x14ac:dyDescent="0.2">
      <c r="A355" s="10">
        <v>34492</v>
      </c>
      <c r="B355">
        <v>2.0219999999999998</v>
      </c>
    </row>
    <row r="356" spans="1:2" x14ac:dyDescent="0.2">
      <c r="A356" s="10">
        <v>34493</v>
      </c>
      <c r="B356">
        <v>2.0870000000000002</v>
      </c>
    </row>
    <row r="357" spans="1:2" x14ac:dyDescent="0.2">
      <c r="A357" s="10">
        <v>34494</v>
      </c>
      <c r="B357">
        <v>2.0470000000000002</v>
      </c>
    </row>
    <row r="358" spans="1:2" x14ac:dyDescent="0.2">
      <c r="A358" s="10">
        <v>34495</v>
      </c>
      <c r="B358">
        <v>2.1339999999999999</v>
      </c>
    </row>
    <row r="359" spans="1:2" x14ac:dyDescent="0.2">
      <c r="A359" s="10">
        <v>34497</v>
      </c>
      <c r="B359">
        <v>2.13</v>
      </c>
    </row>
    <row r="360" spans="1:2" x14ac:dyDescent="0.2">
      <c r="A360" s="10">
        <v>34498</v>
      </c>
      <c r="B360">
        <v>2.121</v>
      </c>
    </row>
    <row r="361" spans="1:2" x14ac:dyDescent="0.2">
      <c r="A361" s="10">
        <v>34499</v>
      </c>
      <c r="B361">
        <v>2.13</v>
      </c>
    </row>
    <row r="362" spans="1:2" x14ac:dyDescent="0.2">
      <c r="A362" s="10">
        <v>34500</v>
      </c>
      <c r="B362">
        <v>2.1720000000000002</v>
      </c>
    </row>
    <row r="363" spans="1:2" x14ac:dyDescent="0.2">
      <c r="A363" s="10">
        <v>34501</v>
      </c>
      <c r="B363">
        <v>2.1339999999999999</v>
      </c>
    </row>
    <row r="364" spans="1:2" x14ac:dyDescent="0.2">
      <c r="A364" s="10">
        <v>34502</v>
      </c>
      <c r="B364">
        <v>2.085</v>
      </c>
    </row>
    <row r="365" spans="1:2" x14ac:dyDescent="0.2">
      <c r="A365" s="10">
        <v>34505</v>
      </c>
      <c r="B365">
        <v>2.1259999999999999</v>
      </c>
    </row>
    <row r="366" spans="1:2" x14ac:dyDescent="0.2">
      <c r="A366" s="10">
        <v>34506</v>
      </c>
      <c r="B366">
        <v>2.0779999999999998</v>
      </c>
    </row>
    <row r="367" spans="1:2" x14ac:dyDescent="0.2">
      <c r="A367" s="10">
        <v>34507</v>
      </c>
      <c r="B367">
        <v>2.024</v>
      </c>
    </row>
    <row r="368" spans="1:2" x14ac:dyDescent="0.2">
      <c r="A368" s="10">
        <v>34508</v>
      </c>
      <c r="B368">
        <v>1.966</v>
      </c>
    </row>
    <row r="369" spans="1:2" x14ac:dyDescent="0.2">
      <c r="A369" s="10">
        <v>34509</v>
      </c>
      <c r="B369">
        <v>2.1339999999999999</v>
      </c>
    </row>
    <row r="370" spans="1:2" x14ac:dyDescent="0.2">
      <c r="A370" s="10">
        <v>34512</v>
      </c>
      <c r="B370">
        <v>2.1360000000000001</v>
      </c>
    </row>
    <row r="371" spans="1:2" x14ac:dyDescent="0.2">
      <c r="A371" s="10">
        <v>34513</v>
      </c>
      <c r="B371">
        <v>2.2000000000000002</v>
      </c>
    </row>
    <row r="372" spans="1:2" x14ac:dyDescent="0.2">
      <c r="A372" s="10">
        <v>34514</v>
      </c>
      <c r="B372">
        <v>2.1800000000000002</v>
      </c>
    </row>
    <row r="373" spans="1:2" x14ac:dyDescent="0.2">
      <c r="A373" s="10">
        <v>34515</v>
      </c>
      <c r="B373">
        <v>2.1840000000000002</v>
      </c>
    </row>
    <row r="374" spans="1:2" x14ac:dyDescent="0.2">
      <c r="A374" s="10">
        <v>34516</v>
      </c>
      <c r="B374">
        <v>2.2160000000000002</v>
      </c>
    </row>
    <row r="375" spans="1:2" x14ac:dyDescent="0.2">
      <c r="A375" s="10">
        <v>34520</v>
      </c>
      <c r="B375">
        <v>2.1309999999999998</v>
      </c>
    </row>
    <row r="376" spans="1:2" x14ac:dyDescent="0.2">
      <c r="A376" s="10">
        <v>34521</v>
      </c>
      <c r="B376">
        <v>2.1219999999999999</v>
      </c>
    </row>
    <row r="377" spans="1:2" x14ac:dyDescent="0.2">
      <c r="A377" s="10">
        <v>34522</v>
      </c>
      <c r="B377">
        <v>2.0720000000000001</v>
      </c>
    </row>
    <row r="378" spans="1:2" x14ac:dyDescent="0.2">
      <c r="A378" s="10">
        <v>34523</v>
      </c>
      <c r="B378">
        <v>2.0230000000000001</v>
      </c>
    </row>
    <row r="379" spans="1:2" x14ac:dyDescent="0.2">
      <c r="A379" s="10">
        <v>34526</v>
      </c>
      <c r="B379">
        <v>2.0259999999999998</v>
      </c>
    </row>
    <row r="380" spans="1:2" x14ac:dyDescent="0.2">
      <c r="A380" s="10">
        <v>34527</v>
      </c>
      <c r="B380">
        <v>2.0049999999999999</v>
      </c>
    </row>
    <row r="381" spans="1:2" x14ac:dyDescent="0.2">
      <c r="A381" s="10">
        <v>34528</v>
      </c>
      <c r="B381">
        <v>2</v>
      </c>
    </row>
    <row r="382" spans="1:2" x14ac:dyDescent="0.2">
      <c r="A382" s="10">
        <v>34529</v>
      </c>
      <c r="B382">
        <v>1.9770000000000001</v>
      </c>
    </row>
    <row r="383" spans="1:2" x14ac:dyDescent="0.2">
      <c r="A383" s="10">
        <v>34530</v>
      </c>
      <c r="B383">
        <v>1.948</v>
      </c>
    </row>
    <row r="384" spans="1:2" x14ac:dyDescent="0.2">
      <c r="A384" s="10">
        <v>34533</v>
      </c>
      <c r="B384">
        <v>1.9450000000000001</v>
      </c>
    </row>
    <row r="385" spans="1:2" x14ac:dyDescent="0.2">
      <c r="A385" s="10">
        <v>34534</v>
      </c>
      <c r="B385">
        <v>1.9590000000000001</v>
      </c>
    </row>
    <row r="386" spans="1:2" x14ac:dyDescent="0.2">
      <c r="A386" s="10">
        <v>34535</v>
      </c>
      <c r="B386">
        <v>1.901</v>
      </c>
    </row>
    <row r="387" spans="1:2" x14ac:dyDescent="0.2">
      <c r="A387" s="10">
        <v>34536</v>
      </c>
      <c r="B387">
        <v>1.84</v>
      </c>
    </row>
    <row r="388" spans="1:2" x14ac:dyDescent="0.2">
      <c r="A388" s="10">
        <v>34537</v>
      </c>
      <c r="B388">
        <v>1.7889999999999999</v>
      </c>
    </row>
    <row r="389" spans="1:2" x14ac:dyDescent="0.2">
      <c r="A389" s="10">
        <v>34540</v>
      </c>
      <c r="B389">
        <v>1.845</v>
      </c>
    </row>
    <row r="390" spans="1:2" x14ac:dyDescent="0.2">
      <c r="A390" s="10">
        <v>34541</v>
      </c>
      <c r="B390">
        <v>1.8680000000000001</v>
      </c>
    </row>
    <row r="391" spans="1:2" x14ac:dyDescent="0.2">
      <c r="A391" s="10">
        <v>34542</v>
      </c>
      <c r="B391">
        <v>1.843</v>
      </c>
    </row>
    <row r="392" spans="1:2" x14ac:dyDescent="0.2">
      <c r="A392" s="10">
        <v>34543</v>
      </c>
      <c r="B392">
        <v>1.861</v>
      </c>
    </row>
    <row r="393" spans="1:2" x14ac:dyDescent="0.2">
      <c r="A393" s="10">
        <v>34544</v>
      </c>
      <c r="B393">
        <v>1.893</v>
      </c>
    </row>
    <row r="394" spans="1:2" x14ac:dyDescent="0.2">
      <c r="A394" s="10">
        <v>34547</v>
      </c>
      <c r="B394">
        <v>1.8779999999999999</v>
      </c>
    </row>
    <row r="395" spans="1:2" x14ac:dyDescent="0.2">
      <c r="A395" s="10">
        <v>34548</v>
      </c>
      <c r="B395">
        <v>1.8160000000000001</v>
      </c>
    </row>
    <row r="396" spans="1:2" x14ac:dyDescent="0.2">
      <c r="A396" s="10">
        <v>34549</v>
      </c>
      <c r="B396">
        <v>1.742</v>
      </c>
    </row>
    <row r="397" spans="1:2" x14ac:dyDescent="0.2">
      <c r="A397" s="10">
        <v>34550</v>
      </c>
      <c r="B397">
        <v>1.7609999999999999</v>
      </c>
    </row>
    <row r="398" spans="1:2" x14ac:dyDescent="0.2">
      <c r="A398" s="10">
        <v>34551</v>
      </c>
      <c r="B398">
        <v>1.7190000000000001</v>
      </c>
    </row>
    <row r="399" spans="1:2" x14ac:dyDescent="0.2">
      <c r="A399" s="10">
        <v>34554</v>
      </c>
      <c r="B399">
        <v>1.671</v>
      </c>
    </row>
    <row r="400" spans="1:2" x14ac:dyDescent="0.2">
      <c r="A400" s="10">
        <v>34555</v>
      </c>
      <c r="B400">
        <v>1.7030000000000001</v>
      </c>
    </row>
    <row r="401" spans="1:2" x14ac:dyDescent="0.2">
      <c r="A401" s="10">
        <v>34556</v>
      </c>
      <c r="B401">
        <v>1.766</v>
      </c>
    </row>
    <row r="402" spans="1:2" x14ac:dyDescent="0.2">
      <c r="A402" s="10">
        <v>34557</v>
      </c>
      <c r="B402">
        <v>1.6859999999999999</v>
      </c>
    </row>
    <row r="403" spans="1:2" x14ac:dyDescent="0.2">
      <c r="A403" s="10">
        <v>34558</v>
      </c>
      <c r="B403">
        <v>1.72</v>
      </c>
    </row>
    <row r="404" spans="1:2" x14ac:dyDescent="0.2">
      <c r="A404" s="10">
        <v>34561</v>
      </c>
      <c r="B404">
        <v>1.7529999999999999</v>
      </c>
    </row>
    <row r="405" spans="1:2" x14ac:dyDescent="0.2">
      <c r="A405" s="10">
        <v>34562</v>
      </c>
      <c r="B405">
        <v>1.79</v>
      </c>
    </row>
    <row r="406" spans="1:2" x14ac:dyDescent="0.2">
      <c r="A406" s="10">
        <v>34563</v>
      </c>
      <c r="B406">
        <v>1.837</v>
      </c>
    </row>
    <row r="407" spans="1:2" x14ac:dyDescent="0.2">
      <c r="A407" s="10">
        <v>34564</v>
      </c>
      <c r="B407">
        <v>1.7310000000000001</v>
      </c>
    </row>
    <row r="408" spans="1:2" x14ac:dyDescent="0.2">
      <c r="A408" s="10">
        <v>34565</v>
      </c>
      <c r="B408">
        <v>1.6739999999999999</v>
      </c>
    </row>
    <row r="409" spans="1:2" x14ac:dyDescent="0.2">
      <c r="A409" s="10">
        <v>34568</v>
      </c>
      <c r="B409">
        <v>1.6120000000000001</v>
      </c>
    </row>
    <row r="410" spans="1:2" x14ac:dyDescent="0.2">
      <c r="A410" s="10">
        <v>34569</v>
      </c>
      <c r="B410">
        <v>1.532</v>
      </c>
    </row>
    <row r="411" spans="1:2" x14ac:dyDescent="0.2">
      <c r="A411" s="10">
        <v>34570</v>
      </c>
      <c r="B411">
        <v>1.484</v>
      </c>
    </row>
    <row r="412" spans="1:2" x14ac:dyDescent="0.2">
      <c r="A412" s="10">
        <v>34571</v>
      </c>
      <c r="B412">
        <v>1.62</v>
      </c>
    </row>
    <row r="413" spans="1:2" x14ac:dyDescent="0.2">
      <c r="A413" s="10">
        <v>34572</v>
      </c>
      <c r="B413">
        <v>1.617</v>
      </c>
    </row>
    <row r="414" spans="1:2" x14ac:dyDescent="0.2">
      <c r="A414" s="10">
        <v>34575</v>
      </c>
      <c r="B414">
        <v>1.661</v>
      </c>
    </row>
    <row r="415" spans="1:2" x14ac:dyDescent="0.2">
      <c r="A415" s="10">
        <v>34576</v>
      </c>
      <c r="B415">
        <v>1.601</v>
      </c>
    </row>
    <row r="416" spans="1:2" x14ac:dyDescent="0.2">
      <c r="A416" s="10">
        <v>34577</v>
      </c>
      <c r="B416">
        <v>1.5860000000000001</v>
      </c>
    </row>
    <row r="417" spans="1:2" x14ac:dyDescent="0.2">
      <c r="A417" s="10">
        <v>34578</v>
      </c>
      <c r="B417">
        <v>1.5960000000000001</v>
      </c>
    </row>
    <row r="418" spans="1:2" x14ac:dyDescent="0.2">
      <c r="A418" s="10">
        <v>34579</v>
      </c>
      <c r="B418">
        <v>1.56</v>
      </c>
    </row>
    <row r="419" spans="1:2" x14ac:dyDescent="0.2">
      <c r="A419" s="10">
        <v>34582</v>
      </c>
      <c r="B419" t="e">
        <v>#N/A</v>
      </c>
    </row>
    <row r="420" spans="1:2" x14ac:dyDescent="0.2">
      <c r="A420" s="10">
        <v>34583</v>
      </c>
      <c r="B420">
        <v>1.5960000000000001</v>
      </c>
    </row>
    <row r="421" spans="1:2" x14ac:dyDescent="0.2">
      <c r="A421" s="10">
        <v>34584</v>
      </c>
      <c r="B421">
        <v>1.631</v>
      </c>
    </row>
    <row r="422" spans="1:2" x14ac:dyDescent="0.2">
      <c r="A422" s="10">
        <v>34585</v>
      </c>
      <c r="B422">
        <v>1.659</v>
      </c>
    </row>
    <row r="423" spans="1:2" x14ac:dyDescent="0.2">
      <c r="A423" s="10">
        <v>34586</v>
      </c>
      <c r="B423">
        <v>1.6379999999999999</v>
      </c>
    </row>
    <row r="424" spans="1:2" x14ac:dyDescent="0.2">
      <c r="A424" s="10">
        <v>34589</v>
      </c>
      <c r="B424">
        <v>1.6879999999999999</v>
      </c>
    </row>
    <row r="425" spans="1:2" x14ac:dyDescent="0.2">
      <c r="A425" s="10">
        <v>34590</v>
      </c>
      <c r="B425">
        <v>1.675</v>
      </c>
    </row>
    <row r="426" spans="1:2" x14ac:dyDescent="0.2">
      <c r="A426" s="10">
        <v>34591</v>
      </c>
      <c r="B426">
        <v>1.6839999999999999</v>
      </c>
    </row>
    <row r="427" spans="1:2" x14ac:dyDescent="0.2">
      <c r="A427" s="10">
        <v>34592</v>
      </c>
      <c r="B427">
        <v>1.631</v>
      </c>
    </row>
    <row r="428" spans="1:2" x14ac:dyDescent="0.2">
      <c r="A428" s="10">
        <v>34593</v>
      </c>
      <c r="B428">
        <v>1.6279999999999999</v>
      </c>
    </row>
    <row r="429" spans="1:2" x14ac:dyDescent="0.2">
      <c r="A429" s="10">
        <v>34596</v>
      </c>
      <c r="B429">
        <v>1.633</v>
      </c>
    </row>
    <row r="430" spans="1:2" x14ac:dyDescent="0.2">
      <c r="A430" s="10">
        <v>34597</v>
      </c>
      <c r="B430">
        <v>1.556</v>
      </c>
    </row>
    <row r="431" spans="1:2" x14ac:dyDescent="0.2">
      <c r="A431" s="10">
        <v>34598</v>
      </c>
      <c r="B431">
        <v>1.4930000000000001</v>
      </c>
    </row>
    <row r="432" spans="1:2" x14ac:dyDescent="0.2">
      <c r="A432" s="10">
        <v>34599</v>
      </c>
      <c r="B432">
        <v>1.4450000000000001</v>
      </c>
    </row>
    <row r="433" spans="1:2" x14ac:dyDescent="0.2">
      <c r="A433" s="10">
        <v>34600</v>
      </c>
      <c r="B433">
        <v>1.4059999999999999</v>
      </c>
    </row>
    <row r="434" spans="1:2" x14ac:dyDescent="0.2">
      <c r="A434" s="10">
        <v>34603</v>
      </c>
      <c r="B434">
        <v>1.716</v>
      </c>
    </row>
    <row r="435" spans="1:2" x14ac:dyDescent="0.2">
      <c r="A435" s="10">
        <v>34604</v>
      </c>
      <c r="B435">
        <v>1.7150000000000001</v>
      </c>
    </row>
    <row r="436" spans="1:2" x14ac:dyDescent="0.2">
      <c r="A436" s="10">
        <v>34605</v>
      </c>
      <c r="B436">
        <v>1.702</v>
      </c>
    </row>
    <row r="437" spans="1:2" x14ac:dyDescent="0.2">
      <c r="A437" s="10">
        <v>34606</v>
      </c>
      <c r="B437">
        <v>1.7070000000000001</v>
      </c>
    </row>
    <row r="438" spans="1:2" x14ac:dyDescent="0.2">
      <c r="A438" s="10">
        <v>34607</v>
      </c>
      <c r="B438">
        <v>1.657</v>
      </c>
    </row>
    <row r="439" spans="1:2" x14ac:dyDescent="0.2">
      <c r="A439" s="10">
        <v>34610</v>
      </c>
      <c r="B439">
        <v>1.6830000000000001</v>
      </c>
    </row>
    <row r="440" spans="1:2" x14ac:dyDescent="0.2">
      <c r="A440" s="10">
        <v>34611</v>
      </c>
      <c r="B440">
        <v>1.6919999999999999</v>
      </c>
    </row>
    <row r="441" spans="1:2" x14ac:dyDescent="0.2">
      <c r="A441" s="10">
        <v>34612</v>
      </c>
      <c r="B441">
        <v>1.6639999999999999</v>
      </c>
    </row>
    <row r="442" spans="1:2" x14ac:dyDescent="0.2">
      <c r="A442" s="10">
        <v>34613</v>
      </c>
      <c r="B442">
        <v>1.647</v>
      </c>
    </row>
    <row r="443" spans="1:2" x14ac:dyDescent="0.2">
      <c r="A443" s="10">
        <v>34614</v>
      </c>
      <c r="B443">
        <v>1.6240000000000001</v>
      </c>
    </row>
    <row r="444" spans="1:2" x14ac:dyDescent="0.2">
      <c r="A444" s="10">
        <v>34617</v>
      </c>
      <c r="B444">
        <v>1.6579999999999999</v>
      </c>
    </row>
    <row r="445" spans="1:2" x14ac:dyDescent="0.2">
      <c r="A445" s="10">
        <v>34618</v>
      </c>
      <c r="B445">
        <v>1.6639999999999999</v>
      </c>
    </row>
    <row r="446" spans="1:2" x14ac:dyDescent="0.2">
      <c r="A446" s="10">
        <v>34619</v>
      </c>
      <c r="B446">
        <v>1.6419999999999999</v>
      </c>
    </row>
    <row r="447" spans="1:2" x14ac:dyDescent="0.2">
      <c r="A447" s="10">
        <v>34620</v>
      </c>
      <c r="B447">
        <v>1.61</v>
      </c>
    </row>
    <row r="448" spans="1:2" x14ac:dyDescent="0.2">
      <c r="A448" s="10">
        <v>34621</v>
      </c>
      <c r="B448">
        <v>1.6319999999999999</v>
      </c>
    </row>
    <row r="449" spans="1:2" x14ac:dyDescent="0.2">
      <c r="A449" s="10">
        <v>34624</v>
      </c>
      <c r="B449">
        <v>1.653</v>
      </c>
    </row>
    <row r="450" spans="1:2" x14ac:dyDescent="0.2">
      <c r="A450" s="10">
        <v>34625</v>
      </c>
      <c r="B450">
        <v>1.635</v>
      </c>
    </row>
    <row r="451" spans="1:2" x14ac:dyDescent="0.2">
      <c r="A451" s="10">
        <v>34626</v>
      </c>
      <c r="B451">
        <v>1.585</v>
      </c>
    </row>
    <row r="452" spans="1:2" x14ac:dyDescent="0.2">
      <c r="A452" s="10">
        <v>34627</v>
      </c>
      <c r="B452">
        <v>1.5569999999999999</v>
      </c>
    </row>
    <row r="453" spans="1:2" x14ac:dyDescent="0.2">
      <c r="A453" s="10">
        <v>34628</v>
      </c>
      <c r="B453">
        <v>1.597</v>
      </c>
    </row>
    <row r="454" spans="1:2" x14ac:dyDescent="0.2">
      <c r="A454" s="10">
        <v>34631</v>
      </c>
      <c r="B454">
        <v>1.6830000000000001</v>
      </c>
    </row>
    <row r="455" spans="1:2" x14ac:dyDescent="0.2">
      <c r="A455" s="10">
        <v>34632</v>
      </c>
      <c r="B455">
        <v>1.9470000000000001</v>
      </c>
    </row>
    <row r="456" spans="1:2" x14ac:dyDescent="0.2">
      <c r="A456" s="10">
        <v>34633</v>
      </c>
      <c r="B456">
        <v>2.0310000000000001</v>
      </c>
    </row>
    <row r="457" spans="1:2" x14ac:dyDescent="0.2">
      <c r="A457" s="10">
        <v>34634</v>
      </c>
      <c r="B457">
        <v>2.008</v>
      </c>
    </row>
    <row r="458" spans="1:2" x14ac:dyDescent="0.2">
      <c r="A458" s="10">
        <v>34635</v>
      </c>
      <c r="B458">
        <v>1.992</v>
      </c>
    </row>
    <row r="459" spans="1:2" x14ac:dyDescent="0.2">
      <c r="A459" s="10">
        <v>34638</v>
      </c>
      <c r="B459">
        <v>1.95</v>
      </c>
    </row>
    <row r="460" spans="1:2" x14ac:dyDescent="0.2">
      <c r="A460" s="10">
        <v>34639</v>
      </c>
      <c r="B460">
        <v>1.9359999999999999</v>
      </c>
    </row>
    <row r="461" spans="1:2" x14ac:dyDescent="0.2">
      <c r="A461" s="10">
        <v>34640</v>
      </c>
      <c r="B461">
        <v>1.869</v>
      </c>
    </row>
    <row r="462" spans="1:2" x14ac:dyDescent="0.2">
      <c r="A462" s="10">
        <v>34641</v>
      </c>
      <c r="B462">
        <v>1.861</v>
      </c>
    </row>
    <row r="463" spans="1:2" x14ac:dyDescent="0.2">
      <c r="A463" s="10">
        <v>34642</v>
      </c>
      <c r="B463">
        <v>1.8560000000000001</v>
      </c>
    </row>
    <row r="464" spans="1:2" x14ac:dyDescent="0.2">
      <c r="A464" s="10">
        <v>34645</v>
      </c>
      <c r="B464">
        <v>1.7589999999999999</v>
      </c>
    </row>
    <row r="465" spans="1:2" x14ac:dyDescent="0.2">
      <c r="A465" s="10">
        <v>34646</v>
      </c>
      <c r="B465">
        <v>1.754</v>
      </c>
    </row>
    <row r="466" spans="1:2" x14ac:dyDescent="0.2">
      <c r="A466" s="10">
        <v>34647</v>
      </c>
      <c r="B466">
        <v>1.7749999999999999</v>
      </c>
    </row>
    <row r="467" spans="1:2" x14ac:dyDescent="0.2">
      <c r="A467" s="10">
        <v>34648</v>
      </c>
      <c r="B467">
        <v>1.7410000000000001</v>
      </c>
    </row>
    <row r="468" spans="1:2" x14ac:dyDescent="0.2">
      <c r="A468" s="10">
        <v>34649</v>
      </c>
      <c r="B468">
        <v>1.7410000000000001</v>
      </c>
    </row>
    <row r="469" spans="1:2" x14ac:dyDescent="0.2">
      <c r="A469" s="10">
        <v>34652</v>
      </c>
      <c r="B469">
        <v>1.7030000000000001</v>
      </c>
    </row>
    <row r="470" spans="1:2" x14ac:dyDescent="0.2">
      <c r="A470" s="10">
        <v>34653</v>
      </c>
      <c r="B470">
        <v>1.7350000000000001</v>
      </c>
    </row>
    <row r="471" spans="1:2" x14ac:dyDescent="0.2">
      <c r="A471" s="10">
        <v>34654</v>
      </c>
      <c r="B471">
        <v>1.659</v>
      </c>
    </row>
    <row r="472" spans="1:2" x14ac:dyDescent="0.2">
      <c r="A472" s="10">
        <v>34655</v>
      </c>
      <c r="B472">
        <v>1.6180000000000001</v>
      </c>
    </row>
    <row r="473" spans="1:2" x14ac:dyDescent="0.2">
      <c r="A473" s="10">
        <v>34656</v>
      </c>
      <c r="B473">
        <v>1.6850000000000001</v>
      </c>
    </row>
    <row r="474" spans="1:2" x14ac:dyDescent="0.2">
      <c r="A474" s="10">
        <v>34659</v>
      </c>
      <c r="B474">
        <v>1.661</v>
      </c>
    </row>
    <row r="475" spans="1:2" x14ac:dyDescent="0.2">
      <c r="A475" s="10">
        <v>34660</v>
      </c>
      <c r="B475">
        <v>1.8740000000000001</v>
      </c>
    </row>
    <row r="476" spans="1:2" x14ac:dyDescent="0.2">
      <c r="A476" s="10">
        <v>34661</v>
      </c>
      <c r="B476">
        <v>1.875</v>
      </c>
    </row>
    <row r="477" spans="1:2" x14ac:dyDescent="0.2">
      <c r="A477" s="10">
        <v>34666</v>
      </c>
      <c r="B477">
        <v>1.871</v>
      </c>
    </row>
    <row r="478" spans="1:2" x14ac:dyDescent="0.2">
      <c r="A478" s="10">
        <v>34667</v>
      </c>
      <c r="B478">
        <v>1.77</v>
      </c>
    </row>
    <row r="479" spans="1:2" x14ac:dyDescent="0.2">
      <c r="A479" s="10">
        <v>34668</v>
      </c>
      <c r="B479">
        <v>1.6950000000000001</v>
      </c>
    </row>
    <row r="480" spans="1:2" x14ac:dyDescent="0.2">
      <c r="A480" s="10">
        <v>34669</v>
      </c>
      <c r="B480">
        <v>1.653</v>
      </c>
    </row>
    <row r="481" spans="1:2" x14ac:dyDescent="0.2">
      <c r="A481" s="10">
        <v>34670</v>
      </c>
      <c r="B481">
        <v>1.635</v>
      </c>
    </row>
    <row r="482" spans="1:2" x14ac:dyDescent="0.2">
      <c r="A482" s="10">
        <v>34673</v>
      </c>
      <c r="B482">
        <v>1.728</v>
      </c>
    </row>
    <row r="483" spans="1:2" x14ac:dyDescent="0.2">
      <c r="A483" s="10">
        <v>34674</v>
      </c>
      <c r="B483">
        <v>1.6910000000000001</v>
      </c>
    </row>
    <row r="484" spans="1:2" x14ac:dyDescent="0.2">
      <c r="A484" s="10">
        <v>34675</v>
      </c>
      <c r="B484">
        <v>1.784</v>
      </c>
    </row>
    <row r="485" spans="1:2" x14ac:dyDescent="0.2">
      <c r="A485" s="10">
        <v>34676</v>
      </c>
      <c r="B485">
        <v>1.847</v>
      </c>
    </row>
    <row r="486" spans="1:2" x14ac:dyDescent="0.2">
      <c r="A486" s="10">
        <v>34677</v>
      </c>
      <c r="B486">
        <v>1.8420000000000001</v>
      </c>
    </row>
    <row r="487" spans="1:2" x14ac:dyDescent="0.2">
      <c r="A487" s="10">
        <v>34680</v>
      </c>
      <c r="B487">
        <v>1.913</v>
      </c>
    </row>
    <row r="488" spans="1:2" x14ac:dyDescent="0.2">
      <c r="A488" s="10">
        <v>34681</v>
      </c>
      <c r="B488">
        <v>1.768</v>
      </c>
    </row>
    <row r="489" spans="1:2" x14ac:dyDescent="0.2">
      <c r="A489" s="10">
        <v>34682</v>
      </c>
      <c r="B489">
        <v>1.714</v>
      </c>
    </row>
    <row r="490" spans="1:2" x14ac:dyDescent="0.2">
      <c r="A490" s="10">
        <v>34683</v>
      </c>
      <c r="B490">
        <v>1.718</v>
      </c>
    </row>
    <row r="491" spans="1:2" x14ac:dyDescent="0.2">
      <c r="A491" s="10">
        <v>34684</v>
      </c>
      <c r="B491">
        <v>1.6850000000000001</v>
      </c>
    </row>
    <row r="492" spans="1:2" x14ac:dyDescent="0.2">
      <c r="A492" s="10">
        <v>34687</v>
      </c>
      <c r="B492">
        <v>1.577</v>
      </c>
    </row>
    <row r="493" spans="1:2" x14ac:dyDescent="0.2">
      <c r="A493" s="10">
        <v>34688</v>
      </c>
      <c r="B493">
        <v>1.573</v>
      </c>
    </row>
    <row r="494" spans="1:2" x14ac:dyDescent="0.2">
      <c r="A494" s="10">
        <v>34689</v>
      </c>
      <c r="B494">
        <v>1.5920000000000001</v>
      </c>
    </row>
    <row r="495" spans="1:2" x14ac:dyDescent="0.2">
      <c r="A495" s="10">
        <v>34690</v>
      </c>
      <c r="B495">
        <v>1.639</v>
      </c>
    </row>
    <row r="496" spans="1:2" x14ac:dyDescent="0.2">
      <c r="A496" s="10">
        <v>34691</v>
      </c>
      <c r="B496">
        <v>1.571</v>
      </c>
    </row>
    <row r="497" spans="1:2" x14ac:dyDescent="0.2">
      <c r="A497" s="10">
        <v>34695</v>
      </c>
      <c r="B497">
        <v>1.694</v>
      </c>
    </row>
    <row r="498" spans="1:2" x14ac:dyDescent="0.2">
      <c r="A498" s="10">
        <v>34696</v>
      </c>
      <c r="B498">
        <v>1.6850000000000001</v>
      </c>
    </row>
    <row r="499" spans="1:2" x14ac:dyDescent="0.2">
      <c r="A499" s="10">
        <v>34697</v>
      </c>
      <c r="B499">
        <v>1.6859999999999999</v>
      </c>
    </row>
    <row r="500" spans="1:2" x14ac:dyDescent="0.2">
      <c r="A500" s="10">
        <v>34698</v>
      </c>
      <c r="B500">
        <v>1.7250000000000001</v>
      </c>
    </row>
    <row r="501" spans="1:2" x14ac:dyDescent="0.2">
      <c r="A501" s="10">
        <v>34702</v>
      </c>
      <c r="B501">
        <v>1.6830000000000001</v>
      </c>
    </row>
    <row r="502" spans="1:2" x14ac:dyDescent="0.2">
      <c r="A502" s="10">
        <v>34703</v>
      </c>
      <c r="B502">
        <v>1.617</v>
      </c>
    </row>
    <row r="503" spans="1:2" x14ac:dyDescent="0.2">
      <c r="A503" s="10">
        <v>34704</v>
      </c>
      <c r="B503">
        <v>1.552</v>
      </c>
    </row>
    <row r="504" spans="1:2" x14ac:dyDescent="0.2">
      <c r="A504" s="10">
        <v>34705</v>
      </c>
      <c r="B504">
        <v>1.4990000000000001</v>
      </c>
    </row>
    <row r="505" spans="1:2" x14ac:dyDescent="0.2">
      <c r="A505" s="10">
        <v>34708</v>
      </c>
      <c r="B505">
        <v>1.454</v>
      </c>
    </row>
    <row r="506" spans="1:2" x14ac:dyDescent="0.2">
      <c r="A506" s="10">
        <v>34709</v>
      </c>
      <c r="B506">
        <v>1.4390000000000001</v>
      </c>
    </row>
    <row r="507" spans="1:2" x14ac:dyDescent="0.2">
      <c r="A507" s="10">
        <v>34710</v>
      </c>
      <c r="B507">
        <v>1.4370000000000001</v>
      </c>
    </row>
    <row r="508" spans="1:2" x14ac:dyDescent="0.2">
      <c r="A508" s="10">
        <v>34711</v>
      </c>
      <c r="B508">
        <v>1.343</v>
      </c>
    </row>
    <row r="509" spans="1:2" x14ac:dyDescent="0.2">
      <c r="A509" s="10">
        <v>34712</v>
      </c>
      <c r="B509">
        <v>1.323</v>
      </c>
    </row>
    <row r="510" spans="1:2" x14ac:dyDescent="0.2">
      <c r="A510" s="10">
        <v>34715</v>
      </c>
      <c r="B510">
        <v>1.39</v>
      </c>
    </row>
    <row r="511" spans="1:2" x14ac:dyDescent="0.2">
      <c r="A511" s="10">
        <v>34716</v>
      </c>
      <c r="B511">
        <v>1.4339999999999999</v>
      </c>
    </row>
    <row r="512" spans="1:2" x14ac:dyDescent="0.2">
      <c r="A512" s="10">
        <v>34717</v>
      </c>
      <c r="B512">
        <v>1.335</v>
      </c>
    </row>
    <row r="513" spans="1:2" x14ac:dyDescent="0.2">
      <c r="A513" s="10">
        <v>34718</v>
      </c>
      <c r="B513">
        <v>1.359</v>
      </c>
    </row>
    <row r="514" spans="1:2" x14ac:dyDescent="0.2">
      <c r="A514" s="10">
        <v>34719</v>
      </c>
      <c r="B514">
        <v>1.425</v>
      </c>
    </row>
    <row r="515" spans="1:2" x14ac:dyDescent="0.2">
      <c r="A515" s="10">
        <v>34722</v>
      </c>
      <c r="B515">
        <v>1.389</v>
      </c>
    </row>
    <row r="516" spans="1:2" x14ac:dyDescent="0.2">
      <c r="A516" s="10">
        <v>34723</v>
      </c>
      <c r="B516">
        <v>1.4159999999999999</v>
      </c>
    </row>
    <row r="517" spans="1:2" x14ac:dyDescent="0.2">
      <c r="A517" s="10">
        <v>34724</v>
      </c>
      <c r="B517">
        <v>1.361</v>
      </c>
    </row>
    <row r="518" spans="1:2" x14ac:dyDescent="0.2">
      <c r="A518" s="10">
        <v>34725</v>
      </c>
      <c r="B518">
        <v>1.3819999999999999</v>
      </c>
    </row>
    <row r="519" spans="1:2" x14ac:dyDescent="0.2">
      <c r="A519" s="10">
        <v>34726</v>
      </c>
      <c r="B519">
        <v>1.391</v>
      </c>
    </row>
    <row r="520" spans="1:2" x14ac:dyDescent="0.2">
      <c r="A520" s="10">
        <v>34729</v>
      </c>
      <c r="B520">
        <v>1.3779999999999999</v>
      </c>
    </row>
    <row r="521" spans="1:2" x14ac:dyDescent="0.2">
      <c r="A521" s="10">
        <v>34730</v>
      </c>
      <c r="B521">
        <v>1.3540000000000001</v>
      </c>
    </row>
    <row r="522" spans="1:2" x14ac:dyDescent="0.2">
      <c r="A522" s="10">
        <v>34731</v>
      </c>
      <c r="B522">
        <v>1.39</v>
      </c>
    </row>
    <row r="523" spans="1:2" x14ac:dyDescent="0.2">
      <c r="A523" s="10">
        <v>34732</v>
      </c>
      <c r="B523">
        <v>1.4350000000000001</v>
      </c>
    </row>
    <row r="524" spans="1:2" x14ac:dyDescent="0.2">
      <c r="A524" s="10">
        <v>34733</v>
      </c>
      <c r="B524">
        <v>1.482</v>
      </c>
    </row>
    <row r="525" spans="1:2" x14ac:dyDescent="0.2">
      <c r="A525" s="10">
        <v>34736</v>
      </c>
      <c r="B525">
        <v>1.538</v>
      </c>
    </row>
    <row r="526" spans="1:2" x14ac:dyDescent="0.2">
      <c r="A526" s="10">
        <v>34737</v>
      </c>
      <c r="B526">
        <v>1.421</v>
      </c>
    </row>
    <row r="527" spans="1:2" x14ac:dyDescent="0.2">
      <c r="A527" s="10">
        <v>34738</v>
      </c>
      <c r="B527">
        <v>1.4379999999999999</v>
      </c>
    </row>
    <row r="528" spans="1:2" x14ac:dyDescent="0.2">
      <c r="A528" s="10">
        <v>34739</v>
      </c>
      <c r="B528">
        <v>1.4890000000000001</v>
      </c>
    </row>
    <row r="529" spans="1:2" x14ac:dyDescent="0.2">
      <c r="A529" s="10">
        <v>34740</v>
      </c>
      <c r="B529">
        <v>1.47</v>
      </c>
    </row>
    <row r="530" spans="1:2" x14ac:dyDescent="0.2">
      <c r="A530" s="10">
        <v>34743</v>
      </c>
      <c r="B530">
        <v>1.39</v>
      </c>
    </row>
    <row r="531" spans="1:2" x14ac:dyDescent="0.2">
      <c r="A531" s="10">
        <v>34744</v>
      </c>
      <c r="B531">
        <v>1.3919999999999999</v>
      </c>
    </row>
    <row r="532" spans="1:2" x14ac:dyDescent="0.2">
      <c r="A532" s="10">
        <v>34745</v>
      </c>
      <c r="B532">
        <v>1.3859999999999999</v>
      </c>
    </row>
    <row r="533" spans="1:2" x14ac:dyDescent="0.2">
      <c r="A533" s="10">
        <v>34746</v>
      </c>
      <c r="B533">
        <v>1.399</v>
      </c>
    </row>
    <row r="534" spans="1:2" x14ac:dyDescent="0.2">
      <c r="A534" s="10">
        <v>34747</v>
      </c>
      <c r="B534">
        <v>1.419</v>
      </c>
    </row>
    <row r="535" spans="1:2" x14ac:dyDescent="0.2">
      <c r="A535" s="10">
        <v>34751</v>
      </c>
      <c r="B535">
        <v>1.4279999999999999</v>
      </c>
    </row>
    <row r="536" spans="1:2" x14ac:dyDescent="0.2">
      <c r="A536" s="10">
        <v>34752</v>
      </c>
      <c r="B536">
        <v>1.4279999999999999</v>
      </c>
    </row>
    <row r="537" spans="1:2" x14ac:dyDescent="0.2">
      <c r="A537" s="10">
        <v>34753</v>
      </c>
      <c r="B537">
        <v>1.46</v>
      </c>
    </row>
    <row r="538" spans="1:2" x14ac:dyDescent="0.2">
      <c r="A538" s="10">
        <v>34754</v>
      </c>
      <c r="B538">
        <v>1.4690000000000001</v>
      </c>
    </row>
    <row r="539" spans="1:2" x14ac:dyDescent="0.2">
      <c r="A539" s="10">
        <v>34757</v>
      </c>
      <c r="B539">
        <v>1.43</v>
      </c>
    </row>
    <row r="540" spans="1:2" x14ac:dyDescent="0.2">
      <c r="A540" s="10">
        <v>34758</v>
      </c>
      <c r="B540">
        <v>1.4830000000000001</v>
      </c>
    </row>
    <row r="541" spans="1:2" x14ac:dyDescent="0.2">
      <c r="A541" s="10">
        <v>34759</v>
      </c>
      <c r="B541">
        <v>1.4830000000000001</v>
      </c>
    </row>
    <row r="542" spans="1:2" x14ac:dyDescent="0.2">
      <c r="A542" s="10">
        <v>34760</v>
      </c>
      <c r="B542">
        <v>1.4810000000000001</v>
      </c>
    </row>
    <row r="543" spans="1:2" x14ac:dyDescent="0.2">
      <c r="A543" s="10">
        <v>34761</v>
      </c>
      <c r="B543">
        <v>1.448</v>
      </c>
    </row>
    <row r="544" spans="1:2" x14ac:dyDescent="0.2">
      <c r="A544" s="10">
        <v>34764</v>
      </c>
      <c r="B544">
        <v>1.431</v>
      </c>
    </row>
    <row r="545" spans="1:2" x14ac:dyDescent="0.2">
      <c r="A545" s="10">
        <v>34765</v>
      </c>
      <c r="B545">
        <v>1.4319999999999999</v>
      </c>
    </row>
    <row r="546" spans="1:2" x14ac:dyDescent="0.2">
      <c r="A546" s="10">
        <v>34766</v>
      </c>
      <c r="B546">
        <v>1.4490000000000001</v>
      </c>
    </row>
    <row r="547" spans="1:2" x14ac:dyDescent="0.2">
      <c r="A547" s="10">
        <v>34767</v>
      </c>
      <c r="B547">
        <v>1.4419999999999999</v>
      </c>
    </row>
    <row r="548" spans="1:2" x14ac:dyDescent="0.2">
      <c r="A548" s="10">
        <v>34768</v>
      </c>
      <c r="B548">
        <v>1.4630000000000001</v>
      </c>
    </row>
    <row r="549" spans="1:2" x14ac:dyDescent="0.2">
      <c r="A549" s="10">
        <v>34771</v>
      </c>
      <c r="B549">
        <v>1.456</v>
      </c>
    </row>
    <row r="550" spans="1:2" x14ac:dyDescent="0.2">
      <c r="A550" s="10">
        <v>34772</v>
      </c>
      <c r="B550">
        <v>1.47</v>
      </c>
    </row>
    <row r="551" spans="1:2" x14ac:dyDescent="0.2">
      <c r="A551" s="10">
        <v>34773</v>
      </c>
      <c r="B551">
        <v>1.506</v>
      </c>
    </row>
    <row r="552" spans="1:2" x14ac:dyDescent="0.2">
      <c r="A552" s="10">
        <v>34774</v>
      </c>
      <c r="B552">
        <v>1.62</v>
      </c>
    </row>
    <row r="553" spans="1:2" x14ac:dyDescent="0.2">
      <c r="A553" s="10">
        <v>34775</v>
      </c>
      <c r="B553">
        <v>1.5660000000000001</v>
      </c>
    </row>
    <row r="554" spans="1:2" x14ac:dyDescent="0.2">
      <c r="A554" s="10">
        <v>34778</v>
      </c>
      <c r="B554">
        <v>1.5229999999999999</v>
      </c>
    </row>
    <row r="555" spans="1:2" x14ac:dyDescent="0.2">
      <c r="A555" s="10">
        <v>34779</v>
      </c>
      <c r="B555">
        <v>1.5129999999999999</v>
      </c>
    </row>
    <row r="556" spans="1:2" x14ac:dyDescent="0.2">
      <c r="A556" s="10">
        <v>34780</v>
      </c>
      <c r="B556">
        <v>1.548</v>
      </c>
    </row>
    <row r="557" spans="1:2" x14ac:dyDescent="0.2">
      <c r="A557" s="10">
        <v>34781</v>
      </c>
      <c r="B557">
        <v>1.5660000000000001</v>
      </c>
    </row>
    <row r="558" spans="1:2" x14ac:dyDescent="0.2">
      <c r="A558" s="10">
        <v>34782</v>
      </c>
      <c r="B558">
        <v>1.5660000000000001</v>
      </c>
    </row>
    <row r="559" spans="1:2" x14ac:dyDescent="0.2">
      <c r="A559" s="10">
        <v>34785</v>
      </c>
      <c r="B559">
        <v>1.657</v>
      </c>
    </row>
    <row r="560" spans="1:2" x14ac:dyDescent="0.2">
      <c r="A560" s="10">
        <v>34786</v>
      </c>
      <c r="B560">
        <v>1.635</v>
      </c>
    </row>
    <row r="561" spans="1:2" x14ac:dyDescent="0.2">
      <c r="A561" s="10">
        <v>34787</v>
      </c>
      <c r="B561">
        <v>1.659</v>
      </c>
    </row>
    <row r="562" spans="1:2" x14ac:dyDescent="0.2">
      <c r="A562" s="10">
        <v>34788</v>
      </c>
      <c r="B562">
        <v>1.6870000000000001</v>
      </c>
    </row>
    <row r="563" spans="1:2" x14ac:dyDescent="0.2">
      <c r="A563" s="10">
        <v>34789</v>
      </c>
      <c r="B563">
        <v>1.6850000000000001</v>
      </c>
    </row>
    <row r="564" spans="1:2" x14ac:dyDescent="0.2">
      <c r="A564" s="10">
        <v>34792</v>
      </c>
      <c r="B564">
        <v>1.681</v>
      </c>
    </row>
    <row r="565" spans="1:2" x14ac:dyDescent="0.2">
      <c r="A565" s="10">
        <v>34793</v>
      </c>
      <c r="B565">
        <v>1.694</v>
      </c>
    </row>
    <row r="566" spans="1:2" x14ac:dyDescent="0.2">
      <c r="A566" s="10">
        <v>34794</v>
      </c>
      <c r="B566">
        <v>1.6539999999999999</v>
      </c>
    </row>
    <row r="567" spans="1:2" x14ac:dyDescent="0.2">
      <c r="A567" s="10">
        <v>34795</v>
      </c>
      <c r="B567">
        <v>1.6359999999999999</v>
      </c>
    </row>
    <row r="568" spans="1:2" x14ac:dyDescent="0.2">
      <c r="A568" s="10">
        <v>34796</v>
      </c>
      <c r="B568">
        <v>1.623</v>
      </c>
    </row>
    <row r="569" spans="1:2" x14ac:dyDescent="0.2">
      <c r="A569" s="10">
        <v>34799</v>
      </c>
      <c r="B569">
        <v>1.597</v>
      </c>
    </row>
    <row r="570" spans="1:2" x14ac:dyDescent="0.2">
      <c r="A570" s="10">
        <v>34800</v>
      </c>
      <c r="B570">
        <v>1.623</v>
      </c>
    </row>
    <row r="571" spans="1:2" x14ac:dyDescent="0.2">
      <c r="A571" s="10">
        <v>34801</v>
      </c>
      <c r="B571">
        <v>1.621</v>
      </c>
    </row>
    <row r="572" spans="1:2" x14ac:dyDescent="0.2">
      <c r="A572" s="10">
        <v>34802</v>
      </c>
      <c r="B572">
        <v>1.619</v>
      </c>
    </row>
    <row r="573" spans="1:2" x14ac:dyDescent="0.2">
      <c r="A573" s="10">
        <v>34806</v>
      </c>
      <c r="B573">
        <v>1.6559999999999999</v>
      </c>
    </row>
    <row r="574" spans="1:2" x14ac:dyDescent="0.2">
      <c r="A574" s="10">
        <v>34807</v>
      </c>
      <c r="B574">
        <v>1.679</v>
      </c>
    </row>
    <row r="575" spans="1:2" x14ac:dyDescent="0.2">
      <c r="A575" s="10">
        <v>34808</v>
      </c>
      <c r="B575">
        <v>1.7170000000000001</v>
      </c>
    </row>
    <row r="576" spans="1:2" x14ac:dyDescent="0.2">
      <c r="A576" s="10">
        <v>34809</v>
      </c>
      <c r="B576">
        <v>1.694</v>
      </c>
    </row>
    <row r="577" spans="1:2" x14ac:dyDescent="0.2">
      <c r="A577" s="10">
        <v>34810</v>
      </c>
      <c r="B577">
        <v>1.6719999999999999</v>
      </c>
    </row>
    <row r="578" spans="1:2" x14ac:dyDescent="0.2">
      <c r="A578" s="10">
        <v>34813</v>
      </c>
      <c r="B578">
        <v>1.7130000000000001</v>
      </c>
    </row>
    <row r="579" spans="1:2" x14ac:dyDescent="0.2">
      <c r="A579" s="10">
        <v>34814</v>
      </c>
      <c r="B579">
        <v>1.6850000000000001</v>
      </c>
    </row>
    <row r="580" spans="1:2" x14ac:dyDescent="0.2">
      <c r="A580" s="10">
        <v>34815</v>
      </c>
      <c r="B580">
        <v>1.6679999999999999</v>
      </c>
    </row>
    <row r="581" spans="1:2" x14ac:dyDescent="0.2">
      <c r="A581" s="10">
        <v>34816</v>
      </c>
      <c r="B581">
        <v>1.6519999999999999</v>
      </c>
    </row>
    <row r="582" spans="1:2" x14ac:dyDescent="0.2">
      <c r="A582" s="10">
        <v>34817</v>
      </c>
      <c r="B582">
        <v>1.6619999999999999</v>
      </c>
    </row>
    <row r="583" spans="1:2" x14ac:dyDescent="0.2">
      <c r="A583" s="10">
        <v>34820</v>
      </c>
      <c r="B583">
        <v>1.6950000000000001</v>
      </c>
    </row>
    <row r="584" spans="1:2" x14ac:dyDescent="0.2">
      <c r="A584" s="10">
        <v>34821</v>
      </c>
      <c r="B584">
        <v>1.6659999999999999</v>
      </c>
    </row>
    <row r="585" spans="1:2" x14ac:dyDescent="0.2">
      <c r="A585" s="10">
        <v>34822</v>
      </c>
      <c r="B585">
        <v>1.6659999999999999</v>
      </c>
    </row>
    <row r="586" spans="1:2" x14ac:dyDescent="0.2">
      <c r="A586" s="10">
        <v>34823</v>
      </c>
      <c r="B586">
        <v>1.653</v>
      </c>
    </row>
    <row r="587" spans="1:2" x14ac:dyDescent="0.2">
      <c r="A587" s="10">
        <v>34824</v>
      </c>
      <c r="B587">
        <v>1.651</v>
      </c>
    </row>
    <row r="588" spans="1:2" x14ac:dyDescent="0.2">
      <c r="A588" s="10">
        <v>34827</v>
      </c>
      <c r="B588">
        <v>1.66</v>
      </c>
    </row>
    <row r="589" spans="1:2" x14ac:dyDescent="0.2">
      <c r="A589" s="10">
        <v>34828</v>
      </c>
      <c r="B589">
        <v>1.681</v>
      </c>
    </row>
    <row r="590" spans="1:2" x14ac:dyDescent="0.2">
      <c r="A590" s="10">
        <v>34829</v>
      </c>
      <c r="B590">
        <v>1.6779999999999999</v>
      </c>
    </row>
    <row r="591" spans="1:2" x14ac:dyDescent="0.2">
      <c r="A591" s="10">
        <v>34830</v>
      </c>
      <c r="B591">
        <v>1.651</v>
      </c>
    </row>
    <row r="592" spans="1:2" x14ac:dyDescent="0.2">
      <c r="A592" s="10">
        <v>34831</v>
      </c>
      <c r="B592">
        <v>1.6619999999999999</v>
      </c>
    </row>
    <row r="593" spans="1:2" x14ac:dyDescent="0.2">
      <c r="A593" s="10">
        <v>34834</v>
      </c>
      <c r="B593">
        <v>1.73</v>
      </c>
    </row>
    <row r="594" spans="1:2" x14ac:dyDescent="0.2">
      <c r="A594" s="10">
        <v>34835</v>
      </c>
      <c r="B594">
        <v>1.7170000000000001</v>
      </c>
    </row>
    <row r="595" spans="1:2" x14ac:dyDescent="0.2">
      <c r="A595" s="10">
        <v>34836</v>
      </c>
      <c r="B595">
        <v>1.6950000000000001</v>
      </c>
    </row>
    <row r="596" spans="1:2" x14ac:dyDescent="0.2">
      <c r="A596" s="10">
        <v>34837</v>
      </c>
      <c r="B596">
        <v>1.7430000000000001</v>
      </c>
    </row>
    <row r="597" spans="1:2" x14ac:dyDescent="0.2">
      <c r="A597" s="10">
        <v>34838</v>
      </c>
      <c r="B597">
        <v>1.7410000000000001</v>
      </c>
    </row>
    <row r="598" spans="1:2" x14ac:dyDescent="0.2">
      <c r="A598" s="10">
        <v>34841</v>
      </c>
      <c r="B598">
        <v>1.7290000000000001</v>
      </c>
    </row>
    <row r="599" spans="1:2" x14ac:dyDescent="0.2">
      <c r="A599" s="10">
        <v>34842</v>
      </c>
      <c r="B599">
        <v>1.7569999999999999</v>
      </c>
    </row>
    <row r="600" spans="1:2" x14ac:dyDescent="0.2">
      <c r="A600" s="10">
        <v>34843</v>
      </c>
      <c r="B600">
        <v>1.81</v>
      </c>
    </row>
    <row r="601" spans="1:2" x14ac:dyDescent="0.2">
      <c r="A601" s="10">
        <v>34844</v>
      </c>
      <c r="B601">
        <v>1.7749999999999999</v>
      </c>
    </row>
    <row r="602" spans="1:2" x14ac:dyDescent="0.2">
      <c r="A602" s="10">
        <v>34845</v>
      </c>
      <c r="B602">
        <v>1.7689999999999999</v>
      </c>
    </row>
    <row r="603" spans="1:2" x14ac:dyDescent="0.2">
      <c r="A603" s="10">
        <v>34849</v>
      </c>
      <c r="B603">
        <v>1.718</v>
      </c>
    </row>
    <row r="604" spans="1:2" x14ac:dyDescent="0.2">
      <c r="A604" s="10">
        <v>34850</v>
      </c>
      <c r="B604">
        <v>1.718</v>
      </c>
    </row>
    <row r="605" spans="1:2" x14ac:dyDescent="0.2">
      <c r="A605" s="10">
        <v>34851</v>
      </c>
      <c r="B605">
        <v>1.7350000000000001</v>
      </c>
    </row>
    <row r="606" spans="1:2" x14ac:dyDescent="0.2">
      <c r="A606" s="10">
        <v>34852</v>
      </c>
      <c r="B606">
        <v>1.6879999999999999</v>
      </c>
    </row>
    <row r="607" spans="1:2" x14ac:dyDescent="0.2">
      <c r="A607" s="10">
        <v>34855</v>
      </c>
      <c r="B607">
        <v>1.7310000000000001</v>
      </c>
    </row>
    <row r="608" spans="1:2" x14ac:dyDescent="0.2">
      <c r="A608" s="10">
        <v>34856</v>
      </c>
      <c r="B608">
        <v>1.6859999999999999</v>
      </c>
    </row>
    <row r="609" spans="1:2" x14ac:dyDescent="0.2">
      <c r="A609" s="10">
        <v>34857</v>
      </c>
      <c r="B609">
        <v>1.6930000000000001</v>
      </c>
    </row>
    <row r="610" spans="1:2" x14ac:dyDescent="0.2">
      <c r="A610" s="10">
        <v>34858</v>
      </c>
      <c r="B610">
        <v>1.6970000000000001</v>
      </c>
    </row>
    <row r="611" spans="1:2" x14ac:dyDescent="0.2">
      <c r="A611" s="10">
        <v>34859</v>
      </c>
      <c r="B611">
        <v>1.704</v>
      </c>
    </row>
    <row r="612" spans="1:2" x14ac:dyDescent="0.2">
      <c r="A612" s="10">
        <v>34862</v>
      </c>
      <c r="B612">
        <v>1.712</v>
      </c>
    </row>
    <row r="613" spans="1:2" x14ac:dyDescent="0.2">
      <c r="A613" s="10">
        <v>34863</v>
      </c>
      <c r="B613">
        <v>1.708</v>
      </c>
    </row>
    <row r="614" spans="1:2" x14ac:dyDescent="0.2">
      <c r="A614" s="10">
        <v>34864</v>
      </c>
      <c r="B614">
        <v>1.698</v>
      </c>
    </row>
    <row r="615" spans="1:2" x14ac:dyDescent="0.2">
      <c r="A615" s="10">
        <v>34865</v>
      </c>
      <c r="B615">
        <v>1.673</v>
      </c>
    </row>
    <row r="616" spans="1:2" x14ac:dyDescent="0.2">
      <c r="A616" s="10">
        <v>34866</v>
      </c>
      <c r="B616">
        <v>1.6279999999999999</v>
      </c>
    </row>
    <row r="617" spans="1:2" x14ac:dyDescent="0.2">
      <c r="A617" s="10">
        <v>34869</v>
      </c>
      <c r="B617">
        <v>1.62</v>
      </c>
    </row>
    <row r="618" spans="1:2" x14ac:dyDescent="0.2">
      <c r="A618" s="10">
        <v>34870</v>
      </c>
      <c r="B618">
        <v>1.603</v>
      </c>
    </row>
    <row r="619" spans="1:2" x14ac:dyDescent="0.2">
      <c r="A619" s="10">
        <v>34871</v>
      </c>
      <c r="B619">
        <v>1.5649999999999999</v>
      </c>
    </row>
    <row r="620" spans="1:2" x14ac:dyDescent="0.2">
      <c r="A620" s="10">
        <v>34872</v>
      </c>
      <c r="B620">
        <v>1.5649999999999999</v>
      </c>
    </row>
    <row r="621" spans="1:2" x14ac:dyDescent="0.2">
      <c r="A621" s="10">
        <v>34873</v>
      </c>
      <c r="B621">
        <v>1.532</v>
      </c>
    </row>
    <row r="622" spans="1:2" x14ac:dyDescent="0.2">
      <c r="A622" s="10">
        <v>34876</v>
      </c>
      <c r="B622">
        <v>1.56</v>
      </c>
    </row>
    <row r="623" spans="1:2" x14ac:dyDescent="0.2">
      <c r="A623" s="10">
        <v>34877</v>
      </c>
      <c r="B623">
        <v>1.569</v>
      </c>
    </row>
    <row r="624" spans="1:2" x14ac:dyDescent="0.2">
      <c r="A624" s="10">
        <v>34878</v>
      </c>
      <c r="B624">
        <v>1.532</v>
      </c>
    </row>
    <row r="625" spans="1:2" x14ac:dyDescent="0.2">
      <c r="A625" s="10">
        <v>34879</v>
      </c>
      <c r="B625">
        <v>1.52</v>
      </c>
    </row>
    <row r="626" spans="1:2" x14ac:dyDescent="0.2">
      <c r="A626" s="10">
        <v>34880</v>
      </c>
      <c r="B626">
        <v>1.53</v>
      </c>
    </row>
    <row r="627" spans="1:2" x14ac:dyDescent="0.2">
      <c r="A627" s="10">
        <v>34885</v>
      </c>
      <c r="B627">
        <v>1.472</v>
      </c>
    </row>
    <row r="628" spans="1:2" x14ac:dyDescent="0.2">
      <c r="A628" s="10">
        <v>34886</v>
      </c>
      <c r="B628">
        <v>1.4710000000000001</v>
      </c>
    </row>
    <row r="629" spans="1:2" x14ac:dyDescent="0.2">
      <c r="A629" s="10">
        <v>34887</v>
      </c>
      <c r="B629">
        <v>1.5</v>
      </c>
    </row>
    <row r="630" spans="1:2" x14ac:dyDescent="0.2">
      <c r="A630" s="10">
        <v>34890</v>
      </c>
      <c r="B630">
        <v>1.5649999999999999</v>
      </c>
    </row>
    <row r="631" spans="1:2" x14ac:dyDescent="0.2">
      <c r="A631" s="10">
        <v>34891</v>
      </c>
      <c r="B631">
        <v>1.5269999999999999</v>
      </c>
    </row>
    <row r="632" spans="1:2" x14ac:dyDescent="0.2">
      <c r="A632" s="10">
        <v>34892</v>
      </c>
      <c r="B632">
        <v>1.536</v>
      </c>
    </row>
    <row r="633" spans="1:2" x14ac:dyDescent="0.2">
      <c r="A633" s="10">
        <v>34893</v>
      </c>
      <c r="B633">
        <v>1.4870000000000001</v>
      </c>
    </row>
    <row r="634" spans="1:2" x14ac:dyDescent="0.2">
      <c r="A634" s="10">
        <v>34894</v>
      </c>
      <c r="B634">
        <v>1.512</v>
      </c>
    </row>
    <row r="635" spans="1:2" x14ac:dyDescent="0.2">
      <c r="A635" s="10">
        <v>34897</v>
      </c>
      <c r="B635">
        <v>1.494</v>
      </c>
    </row>
    <row r="636" spans="1:2" x14ac:dyDescent="0.2">
      <c r="A636" s="10">
        <v>34898</v>
      </c>
      <c r="B636">
        <v>1.5249999999999999</v>
      </c>
    </row>
    <row r="637" spans="1:2" x14ac:dyDescent="0.2">
      <c r="A637" s="10">
        <v>34899</v>
      </c>
      <c r="B637">
        <v>1.4950000000000001</v>
      </c>
    </row>
    <row r="638" spans="1:2" x14ac:dyDescent="0.2">
      <c r="A638" s="10">
        <v>34900</v>
      </c>
      <c r="B638">
        <v>1.4630000000000001</v>
      </c>
    </row>
    <row r="639" spans="1:2" x14ac:dyDescent="0.2">
      <c r="A639" s="10">
        <v>34901</v>
      </c>
      <c r="B639">
        <v>1.4379999999999999</v>
      </c>
    </row>
    <row r="640" spans="1:2" x14ac:dyDescent="0.2">
      <c r="A640" s="10">
        <v>34904</v>
      </c>
      <c r="B640">
        <v>1.385</v>
      </c>
    </row>
    <row r="641" spans="1:2" x14ac:dyDescent="0.2">
      <c r="A641" s="10">
        <v>34905</v>
      </c>
      <c r="B641">
        <v>1.4319999999999999</v>
      </c>
    </row>
    <row r="642" spans="1:2" x14ac:dyDescent="0.2">
      <c r="A642" s="10">
        <v>34906</v>
      </c>
      <c r="B642">
        <v>1.47</v>
      </c>
    </row>
    <row r="643" spans="1:2" x14ac:dyDescent="0.2">
      <c r="A643" s="10">
        <v>34907</v>
      </c>
      <c r="B643">
        <v>1.49</v>
      </c>
    </row>
    <row r="644" spans="1:2" x14ac:dyDescent="0.2">
      <c r="A644" s="10">
        <v>34908</v>
      </c>
      <c r="B644">
        <v>1.5229999999999999</v>
      </c>
    </row>
    <row r="645" spans="1:2" x14ac:dyDescent="0.2">
      <c r="A645" s="10">
        <v>34911</v>
      </c>
      <c r="B645">
        <v>1.6140000000000001</v>
      </c>
    </row>
    <row r="646" spans="1:2" x14ac:dyDescent="0.2">
      <c r="A646" s="10">
        <v>34912</v>
      </c>
      <c r="B646">
        <v>1.4590000000000001</v>
      </c>
    </row>
    <row r="647" spans="1:2" x14ac:dyDescent="0.2">
      <c r="A647" s="10">
        <v>34913</v>
      </c>
      <c r="B647">
        <v>1.4219999999999999</v>
      </c>
    </row>
    <row r="648" spans="1:2" x14ac:dyDescent="0.2">
      <c r="A648" s="10">
        <v>34914</v>
      </c>
      <c r="B648">
        <v>1.4319999999999999</v>
      </c>
    </row>
    <row r="649" spans="1:2" x14ac:dyDescent="0.2">
      <c r="A649" s="10">
        <v>34915</v>
      </c>
      <c r="B649">
        <v>1.456</v>
      </c>
    </row>
    <row r="650" spans="1:2" x14ac:dyDescent="0.2">
      <c r="A650" s="10">
        <v>34918</v>
      </c>
      <c r="B650">
        <v>1.478</v>
      </c>
    </row>
    <row r="651" spans="1:2" x14ac:dyDescent="0.2">
      <c r="A651" s="10">
        <v>34919</v>
      </c>
      <c r="B651">
        <v>1.4710000000000001</v>
      </c>
    </row>
    <row r="652" spans="1:2" x14ac:dyDescent="0.2">
      <c r="A652" s="10">
        <v>34920</v>
      </c>
      <c r="B652">
        <v>1.5389999999999999</v>
      </c>
    </row>
    <row r="653" spans="1:2" x14ac:dyDescent="0.2">
      <c r="A653" s="10">
        <v>34921</v>
      </c>
      <c r="B653">
        <v>1.504</v>
      </c>
    </row>
    <row r="654" spans="1:2" x14ac:dyDescent="0.2">
      <c r="A654" s="10">
        <v>34922</v>
      </c>
      <c r="B654">
        <v>1.5029999999999999</v>
      </c>
    </row>
    <row r="655" spans="1:2" x14ac:dyDescent="0.2">
      <c r="A655" s="10">
        <v>34925</v>
      </c>
      <c r="B655">
        <v>1.55</v>
      </c>
    </row>
    <row r="656" spans="1:2" x14ac:dyDescent="0.2">
      <c r="A656" s="10">
        <v>34926</v>
      </c>
      <c r="B656">
        <v>1.5589999999999999</v>
      </c>
    </row>
    <row r="657" spans="1:2" x14ac:dyDescent="0.2">
      <c r="A657" s="10">
        <v>34927</v>
      </c>
      <c r="B657">
        <v>1.5269999999999999</v>
      </c>
    </row>
    <row r="658" spans="1:2" x14ac:dyDescent="0.2">
      <c r="A658" s="10">
        <v>34928</v>
      </c>
      <c r="B658">
        <v>1.53</v>
      </c>
    </row>
    <row r="659" spans="1:2" x14ac:dyDescent="0.2">
      <c r="A659" s="10">
        <v>34929</v>
      </c>
      <c r="B659">
        <v>1.577</v>
      </c>
    </row>
    <row r="660" spans="1:2" x14ac:dyDescent="0.2">
      <c r="A660" s="10">
        <v>34932</v>
      </c>
      <c r="B660">
        <v>1.6180000000000001</v>
      </c>
    </row>
    <row r="661" spans="1:2" x14ac:dyDescent="0.2">
      <c r="A661" s="10">
        <v>34933</v>
      </c>
      <c r="B661">
        <v>1.5669999999999999</v>
      </c>
    </row>
    <row r="662" spans="1:2" x14ac:dyDescent="0.2">
      <c r="A662" s="10">
        <v>34934</v>
      </c>
      <c r="B662">
        <v>1.5680000000000001</v>
      </c>
    </row>
    <row r="663" spans="1:2" x14ac:dyDescent="0.2">
      <c r="A663" s="10">
        <v>34935</v>
      </c>
      <c r="B663">
        <v>1.575</v>
      </c>
    </row>
    <row r="664" spans="1:2" x14ac:dyDescent="0.2">
      <c r="A664" s="10">
        <v>34936</v>
      </c>
      <c r="B664">
        <v>1.694</v>
      </c>
    </row>
    <row r="665" spans="1:2" x14ac:dyDescent="0.2">
      <c r="A665" s="10">
        <v>34939</v>
      </c>
      <c r="B665">
        <v>1.6559999999999999</v>
      </c>
    </row>
    <row r="666" spans="1:2" x14ac:dyDescent="0.2">
      <c r="A666" s="10">
        <v>34940</v>
      </c>
      <c r="B666">
        <v>1.6930000000000001</v>
      </c>
    </row>
    <row r="667" spans="1:2" x14ac:dyDescent="0.2">
      <c r="A667" s="10">
        <v>34941</v>
      </c>
      <c r="B667">
        <v>1.702</v>
      </c>
    </row>
    <row r="668" spans="1:2" x14ac:dyDescent="0.2">
      <c r="A668" s="10">
        <v>34942</v>
      </c>
      <c r="B668">
        <v>1.748</v>
      </c>
    </row>
    <row r="669" spans="1:2" x14ac:dyDescent="0.2">
      <c r="A669" s="10">
        <v>34943</v>
      </c>
      <c r="B669">
        <v>1.74</v>
      </c>
    </row>
    <row r="670" spans="1:2" x14ac:dyDescent="0.2">
      <c r="A670" s="10">
        <v>34947</v>
      </c>
      <c r="B670">
        <v>1.7010000000000001</v>
      </c>
    </row>
    <row r="671" spans="1:2" x14ac:dyDescent="0.2">
      <c r="A671" s="10">
        <v>34948</v>
      </c>
      <c r="B671">
        <v>1.6439999999999999</v>
      </c>
    </row>
    <row r="672" spans="1:2" x14ac:dyDescent="0.2">
      <c r="A672" s="10">
        <v>34949</v>
      </c>
      <c r="B672">
        <v>1.6259999999999999</v>
      </c>
    </row>
    <row r="673" spans="1:2" x14ac:dyDescent="0.2">
      <c r="A673" s="10">
        <v>34950</v>
      </c>
      <c r="B673">
        <v>1.6419999999999999</v>
      </c>
    </row>
    <row r="674" spans="1:2" x14ac:dyDescent="0.2">
      <c r="A674" s="10">
        <v>34953</v>
      </c>
      <c r="B674">
        <v>1.655</v>
      </c>
    </row>
    <row r="675" spans="1:2" x14ac:dyDescent="0.2">
      <c r="A675" s="10">
        <v>34954</v>
      </c>
      <c r="B675">
        <v>1.653</v>
      </c>
    </row>
    <row r="676" spans="1:2" x14ac:dyDescent="0.2">
      <c r="A676" s="10">
        <v>34955</v>
      </c>
      <c r="B676">
        <v>1.72</v>
      </c>
    </row>
    <row r="677" spans="1:2" x14ac:dyDescent="0.2">
      <c r="A677" s="10">
        <v>34956</v>
      </c>
      <c r="B677">
        <v>1.651</v>
      </c>
    </row>
    <row r="678" spans="1:2" x14ac:dyDescent="0.2">
      <c r="A678" s="10">
        <v>34957</v>
      </c>
      <c r="B678">
        <v>1.6579999999999999</v>
      </c>
    </row>
    <row r="679" spans="1:2" x14ac:dyDescent="0.2">
      <c r="A679" s="10">
        <v>34960</v>
      </c>
      <c r="B679">
        <v>1.6040000000000001</v>
      </c>
    </row>
    <row r="680" spans="1:2" x14ac:dyDescent="0.2">
      <c r="A680" s="10">
        <v>34961</v>
      </c>
      <c r="B680">
        <v>1.589</v>
      </c>
    </row>
    <row r="681" spans="1:2" x14ac:dyDescent="0.2">
      <c r="A681" s="10">
        <v>34962</v>
      </c>
      <c r="B681">
        <v>1.5960000000000001</v>
      </c>
    </row>
    <row r="682" spans="1:2" x14ac:dyDescent="0.2">
      <c r="A682" s="10">
        <v>34963</v>
      </c>
      <c r="B682">
        <v>1.6140000000000001</v>
      </c>
    </row>
    <row r="683" spans="1:2" x14ac:dyDescent="0.2">
      <c r="A683" s="10">
        <v>34964</v>
      </c>
      <c r="B683">
        <v>1.6439999999999999</v>
      </c>
    </row>
    <row r="684" spans="1:2" x14ac:dyDescent="0.2">
      <c r="A684" s="10">
        <v>34967</v>
      </c>
      <c r="B684">
        <v>1.764</v>
      </c>
    </row>
    <row r="685" spans="1:2" x14ac:dyDescent="0.2">
      <c r="A685" s="10">
        <v>34968</v>
      </c>
      <c r="B685">
        <v>1.7629999999999999</v>
      </c>
    </row>
    <row r="686" spans="1:2" x14ac:dyDescent="0.2">
      <c r="A686" s="10">
        <v>34969</v>
      </c>
      <c r="B686">
        <v>1.726</v>
      </c>
    </row>
    <row r="687" spans="1:2" x14ac:dyDescent="0.2">
      <c r="A687" s="10">
        <v>34970</v>
      </c>
      <c r="B687">
        <v>1.75</v>
      </c>
    </row>
    <row r="688" spans="1:2" x14ac:dyDescent="0.2">
      <c r="A688" s="10">
        <v>34971</v>
      </c>
      <c r="B688">
        <v>1.75</v>
      </c>
    </row>
    <row r="689" spans="1:2" x14ac:dyDescent="0.2">
      <c r="A689" s="10">
        <v>34974</v>
      </c>
      <c r="B689">
        <v>1.8939999999999999</v>
      </c>
    </row>
    <row r="690" spans="1:2" x14ac:dyDescent="0.2">
      <c r="A690" s="10">
        <v>34975</v>
      </c>
      <c r="B690">
        <v>1.8089999999999999</v>
      </c>
    </row>
    <row r="691" spans="1:2" x14ac:dyDescent="0.2">
      <c r="A691" s="10">
        <v>34976</v>
      </c>
      <c r="B691">
        <v>1.829</v>
      </c>
    </row>
    <row r="692" spans="1:2" x14ac:dyDescent="0.2">
      <c r="A692" s="10">
        <v>34977</v>
      </c>
      <c r="B692">
        <v>1.7949999999999999</v>
      </c>
    </row>
    <row r="693" spans="1:2" x14ac:dyDescent="0.2">
      <c r="A693" s="10">
        <v>34978</v>
      </c>
      <c r="B693">
        <v>1.802</v>
      </c>
    </row>
    <row r="694" spans="1:2" x14ac:dyDescent="0.2">
      <c r="A694" s="10">
        <v>34981</v>
      </c>
      <c r="B694">
        <v>1.845</v>
      </c>
    </row>
    <row r="695" spans="1:2" x14ac:dyDescent="0.2">
      <c r="A695" s="10">
        <v>34982</v>
      </c>
      <c r="B695">
        <v>1.802</v>
      </c>
    </row>
    <row r="696" spans="1:2" x14ac:dyDescent="0.2">
      <c r="A696" s="10">
        <v>34983</v>
      </c>
      <c r="B696">
        <v>1.7609999999999999</v>
      </c>
    </row>
    <row r="697" spans="1:2" x14ac:dyDescent="0.2">
      <c r="A697" s="10">
        <v>34984</v>
      </c>
      <c r="B697">
        <v>1.7350000000000001</v>
      </c>
    </row>
    <row r="698" spans="1:2" x14ac:dyDescent="0.2">
      <c r="A698" s="10">
        <v>34985</v>
      </c>
      <c r="B698">
        <v>1.75</v>
      </c>
    </row>
    <row r="699" spans="1:2" x14ac:dyDescent="0.2">
      <c r="A699" s="10">
        <v>34988</v>
      </c>
      <c r="B699">
        <v>1.7090000000000001</v>
      </c>
    </row>
    <row r="700" spans="1:2" x14ac:dyDescent="0.2">
      <c r="A700" s="10">
        <v>34989</v>
      </c>
      <c r="B700">
        <v>1.7210000000000001</v>
      </c>
    </row>
    <row r="701" spans="1:2" x14ac:dyDescent="0.2">
      <c r="A701" s="10">
        <v>34990</v>
      </c>
      <c r="B701">
        <v>1.7270000000000001</v>
      </c>
    </row>
    <row r="702" spans="1:2" x14ac:dyDescent="0.2">
      <c r="A702" s="10">
        <v>34991</v>
      </c>
      <c r="B702">
        <v>1.7230000000000001</v>
      </c>
    </row>
    <row r="703" spans="1:2" x14ac:dyDescent="0.2">
      <c r="A703" s="10">
        <v>34992</v>
      </c>
      <c r="B703">
        <v>1.754</v>
      </c>
    </row>
    <row r="704" spans="1:2" x14ac:dyDescent="0.2">
      <c r="A704" s="10">
        <v>34995</v>
      </c>
      <c r="B704">
        <v>1.7629999999999999</v>
      </c>
    </row>
    <row r="705" spans="1:2" x14ac:dyDescent="0.2">
      <c r="A705" s="10">
        <v>34996</v>
      </c>
      <c r="B705">
        <v>1.772</v>
      </c>
    </row>
    <row r="706" spans="1:2" x14ac:dyDescent="0.2">
      <c r="A706" s="10">
        <v>34997</v>
      </c>
      <c r="B706">
        <v>1.81</v>
      </c>
    </row>
    <row r="707" spans="1:2" x14ac:dyDescent="0.2">
      <c r="A707" s="10">
        <v>34998</v>
      </c>
      <c r="B707">
        <v>1.83</v>
      </c>
    </row>
    <row r="708" spans="1:2" x14ac:dyDescent="0.2">
      <c r="A708" s="10">
        <v>34999</v>
      </c>
      <c r="B708">
        <v>1.839</v>
      </c>
    </row>
    <row r="709" spans="1:2" x14ac:dyDescent="0.2">
      <c r="A709" s="10">
        <v>35002</v>
      </c>
      <c r="B709">
        <v>1.85</v>
      </c>
    </row>
    <row r="710" spans="1:2" x14ac:dyDescent="0.2">
      <c r="A710" s="10">
        <v>35003</v>
      </c>
      <c r="B710">
        <v>1.8660000000000001</v>
      </c>
    </row>
    <row r="711" spans="1:2" x14ac:dyDescent="0.2">
      <c r="A711" s="10">
        <v>35004</v>
      </c>
      <c r="B711">
        <v>1.849</v>
      </c>
    </row>
    <row r="712" spans="1:2" x14ac:dyDescent="0.2">
      <c r="A712" s="10">
        <v>35005</v>
      </c>
      <c r="B712">
        <v>1.8440000000000001</v>
      </c>
    </row>
    <row r="713" spans="1:2" x14ac:dyDescent="0.2">
      <c r="A713" s="10">
        <v>35006</v>
      </c>
      <c r="B713">
        <v>1.833</v>
      </c>
    </row>
    <row r="714" spans="1:2" x14ac:dyDescent="0.2">
      <c r="A714" s="10">
        <v>35009</v>
      </c>
      <c r="B714">
        <v>1.8240000000000001</v>
      </c>
    </row>
    <row r="715" spans="1:2" x14ac:dyDescent="0.2">
      <c r="A715" s="10">
        <v>35010</v>
      </c>
      <c r="B715">
        <v>1.8440000000000001</v>
      </c>
    </row>
    <row r="716" spans="1:2" x14ac:dyDescent="0.2">
      <c r="A716" s="10">
        <v>35011</v>
      </c>
      <c r="B716">
        <v>1.8680000000000001</v>
      </c>
    </row>
    <row r="717" spans="1:2" x14ac:dyDescent="0.2">
      <c r="A717" s="10">
        <v>35012</v>
      </c>
      <c r="B717">
        <v>1.8560000000000001</v>
      </c>
    </row>
    <row r="718" spans="1:2" x14ac:dyDescent="0.2">
      <c r="A718" s="10">
        <v>35013</v>
      </c>
      <c r="B718">
        <v>1.901</v>
      </c>
    </row>
    <row r="719" spans="1:2" x14ac:dyDescent="0.2">
      <c r="A719" s="10">
        <v>35016</v>
      </c>
      <c r="B719">
        <v>1.9119999999999999</v>
      </c>
    </row>
    <row r="720" spans="1:2" x14ac:dyDescent="0.2">
      <c r="A720" s="10">
        <v>35017</v>
      </c>
      <c r="B720">
        <v>1.9059999999999999</v>
      </c>
    </row>
    <row r="721" spans="1:2" x14ac:dyDescent="0.2">
      <c r="A721" s="10">
        <v>35018</v>
      </c>
      <c r="B721">
        <v>1.919</v>
      </c>
    </row>
    <row r="722" spans="1:2" x14ac:dyDescent="0.2">
      <c r="A722" s="10">
        <v>35019</v>
      </c>
      <c r="B722">
        <v>1.9690000000000001</v>
      </c>
    </row>
    <row r="723" spans="1:2" x14ac:dyDescent="0.2">
      <c r="A723" s="10">
        <v>35020</v>
      </c>
      <c r="B723">
        <v>2.024</v>
      </c>
    </row>
    <row r="724" spans="1:2" x14ac:dyDescent="0.2">
      <c r="A724" s="10">
        <v>35023</v>
      </c>
      <c r="B724">
        <v>2.157</v>
      </c>
    </row>
    <row r="725" spans="1:2" x14ac:dyDescent="0.2">
      <c r="A725" s="10">
        <v>35024</v>
      </c>
      <c r="B725">
        <v>2.2410000000000001</v>
      </c>
    </row>
    <row r="726" spans="1:2" x14ac:dyDescent="0.2">
      <c r="A726" s="10">
        <v>35025</v>
      </c>
      <c r="B726">
        <v>2.113</v>
      </c>
    </row>
    <row r="727" spans="1:2" x14ac:dyDescent="0.2">
      <c r="A727" s="10">
        <v>35027</v>
      </c>
      <c r="B727">
        <v>2.09</v>
      </c>
    </row>
    <row r="728" spans="1:2" x14ac:dyDescent="0.2">
      <c r="A728" s="10">
        <v>35030</v>
      </c>
      <c r="B728">
        <v>2.0880000000000001</v>
      </c>
    </row>
    <row r="729" spans="1:2" x14ac:dyDescent="0.2">
      <c r="A729" s="10">
        <v>35031</v>
      </c>
      <c r="B729">
        <v>2.024</v>
      </c>
    </row>
    <row r="730" spans="1:2" x14ac:dyDescent="0.2">
      <c r="A730" s="10">
        <v>35032</v>
      </c>
      <c r="B730">
        <v>2.0310000000000001</v>
      </c>
    </row>
    <row r="731" spans="1:2" x14ac:dyDescent="0.2">
      <c r="A731" s="10">
        <v>35033</v>
      </c>
      <c r="B731">
        <v>2.0179999999999998</v>
      </c>
    </row>
    <row r="732" spans="1:2" x14ac:dyDescent="0.2">
      <c r="A732" s="10">
        <v>35034</v>
      </c>
      <c r="B732">
        <v>2.069</v>
      </c>
    </row>
    <row r="733" spans="1:2" x14ac:dyDescent="0.2">
      <c r="A733" s="10">
        <v>35037</v>
      </c>
      <c r="B733">
        <v>2.12</v>
      </c>
    </row>
    <row r="734" spans="1:2" x14ac:dyDescent="0.2">
      <c r="A734" s="10">
        <v>35038</v>
      </c>
      <c r="B734">
        <v>2.2250000000000001</v>
      </c>
    </row>
    <row r="735" spans="1:2" x14ac:dyDescent="0.2">
      <c r="A735" s="10">
        <v>35039</v>
      </c>
      <c r="B735">
        <v>2.2069999999999999</v>
      </c>
    </row>
    <row r="736" spans="1:2" x14ac:dyDescent="0.2">
      <c r="A736" s="10">
        <v>35040</v>
      </c>
      <c r="B736">
        <v>2.2080000000000002</v>
      </c>
    </row>
    <row r="737" spans="1:2" x14ac:dyDescent="0.2">
      <c r="A737" s="10">
        <v>35041</v>
      </c>
      <c r="B737">
        <v>2.2160000000000002</v>
      </c>
    </row>
    <row r="738" spans="1:2" x14ac:dyDescent="0.2">
      <c r="A738" s="10">
        <v>35044</v>
      </c>
      <c r="B738">
        <v>2.1930000000000001</v>
      </c>
    </row>
    <row r="739" spans="1:2" x14ac:dyDescent="0.2">
      <c r="A739" s="10">
        <v>35045</v>
      </c>
      <c r="B739">
        <v>2.2349999999999999</v>
      </c>
    </row>
    <row r="740" spans="1:2" x14ac:dyDescent="0.2">
      <c r="A740" s="10">
        <v>35046</v>
      </c>
      <c r="B740">
        <v>2.286</v>
      </c>
    </row>
    <row r="741" spans="1:2" x14ac:dyDescent="0.2">
      <c r="A741" s="10">
        <v>35047</v>
      </c>
      <c r="B741">
        <v>2.3530000000000002</v>
      </c>
    </row>
    <row r="742" spans="1:2" x14ac:dyDescent="0.2">
      <c r="A742" s="10">
        <v>35048</v>
      </c>
      <c r="B742">
        <v>2.3639999999999999</v>
      </c>
    </row>
    <row r="743" spans="1:2" x14ac:dyDescent="0.2">
      <c r="A743" s="10">
        <v>35051</v>
      </c>
      <c r="B743">
        <v>2.504</v>
      </c>
    </row>
    <row r="744" spans="1:2" x14ac:dyDescent="0.2">
      <c r="A744" s="10">
        <v>35052</v>
      </c>
      <c r="B744">
        <v>2.8679999999999999</v>
      </c>
    </row>
    <row r="745" spans="1:2" x14ac:dyDescent="0.2">
      <c r="A745" s="10">
        <v>35053</v>
      </c>
      <c r="B745">
        <v>3.0710000000000002</v>
      </c>
    </row>
    <row r="746" spans="1:2" x14ac:dyDescent="0.2">
      <c r="A746" s="10">
        <v>35054</v>
      </c>
      <c r="B746">
        <v>3.448</v>
      </c>
    </row>
    <row r="747" spans="1:2" x14ac:dyDescent="0.2">
      <c r="A747" s="10">
        <v>35055</v>
      </c>
      <c r="B747">
        <v>2.3679999999999999</v>
      </c>
    </row>
    <row r="748" spans="1:2" x14ac:dyDescent="0.2">
      <c r="A748" s="10">
        <v>35059</v>
      </c>
      <c r="B748">
        <v>2.468</v>
      </c>
    </row>
    <row r="749" spans="1:2" x14ac:dyDescent="0.2">
      <c r="A749" s="10">
        <v>35060</v>
      </c>
      <c r="B749">
        <v>2.8679999999999999</v>
      </c>
    </row>
    <row r="750" spans="1:2" x14ac:dyDescent="0.2">
      <c r="A750" s="10">
        <v>35061</v>
      </c>
      <c r="B750">
        <v>2.5089999999999999</v>
      </c>
    </row>
    <row r="751" spans="1:2" x14ac:dyDescent="0.2">
      <c r="A751" s="10">
        <v>35062</v>
      </c>
      <c r="B751">
        <v>2.6190000000000002</v>
      </c>
    </row>
    <row r="752" spans="1:2" x14ac:dyDescent="0.2">
      <c r="A752" s="10">
        <v>35066</v>
      </c>
      <c r="B752">
        <v>2.859</v>
      </c>
    </row>
    <row r="753" spans="1:2" x14ac:dyDescent="0.2">
      <c r="A753" s="10">
        <v>35067</v>
      </c>
      <c r="B753">
        <v>2.9860000000000002</v>
      </c>
    </row>
    <row r="754" spans="1:2" x14ac:dyDescent="0.2">
      <c r="A754" s="10">
        <v>35068</v>
      </c>
      <c r="B754">
        <v>2.964</v>
      </c>
    </row>
    <row r="755" spans="1:2" x14ac:dyDescent="0.2">
      <c r="A755" s="10">
        <v>35069</v>
      </c>
      <c r="B755">
        <v>2.9159999999999999</v>
      </c>
    </row>
    <row r="756" spans="1:2" x14ac:dyDescent="0.2">
      <c r="A756" s="10">
        <v>35072</v>
      </c>
      <c r="B756">
        <v>2.92</v>
      </c>
    </row>
    <row r="757" spans="1:2" x14ac:dyDescent="0.2">
      <c r="A757" s="10">
        <v>35073</v>
      </c>
      <c r="B757">
        <v>2.9279999999999999</v>
      </c>
    </row>
    <row r="758" spans="1:2" x14ac:dyDescent="0.2">
      <c r="A758" s="10">
        <v>35074</v>
      </c>
      <c r="B758">
        <v>2.8090000000000002</v>
      </c>
    </row>
    <row r="759" spans="1:2" x14ac:dyDescent="0.2">
      <c r="A759" s="10">
        <v>35075</v>
      </c>
      <c r="B759">
        <v>2.4900000000000002</v>
      </c>
    </row>
    <row r="760" spans="1:2" x14ac:dyDescent="0.2">
      <c r="A760" s="10">
        <v>35076</v>
      </c>
      <c r="B760">
        <v>2.3170000000000002</v>
      </c>
    </row>
    <row r="761" spans="1:2" x14ac:dyDescent="0.2">
      <c r="A761" s="10">
        <v>35079</v>
      </c>
      <c r="B761">
        <v>2.0169999999999999</v>
      </c>
    </row>
    <row r="762" spans="1:2" x14ac:dyDescent="0.2">
      <c r="A762" s="10">
        <v>35080</v>
      </c>
      <c r="B762">
        <v>2.0739999999999998</v>
      </c>
    </row>
    <row r="763" spans="1:2" x14ac:dyDescent="0.2">
      <c r="A763" s="10">
        <v>35081</v>
      </c>
      <c r="B763">
        <v>2.3359999999999999</v>
      </c>
    </row>
    <row r="764" spans="1:2" x14ac:dyDescent="0.2">
      <c r="A764" s="10">
        <v>35082</v>
      </c>
      <c r="B764">
        <v>2.2639999999999998</v>
      </c>
    </row>
    <row r="765" spans="1:2" x14ac:dyDescent="0.2">
      <c r="A765" s="10">
        <v>35083</v>
      </c>
      <c r="B765">
        <v>2.1680000000000001</v>
      </c>
    </row>
    <row r="766" spans="1:2" x14ac:dyDescent="0.2">
      <c r="A766" s="10">
        <v>35086</v>
      </c>
      <c r="B766">
        <v>2.125</v>
      </c>
    </row>
    <row r="767" spans="1:2" x14ac:dyDescent="0.2">
      <c r="A767" s="10">
        <v>35087</v>
      </c>
      <c r="B767">
        <v>2.4449999999999998</v>
      </c>
    </row>
    <row r="768" spans="1:2" x14ac:dyDescent="0.2">
      <c r="A768" s="10">
        <v>35088</v>
      </c>
      <c r="B768">
        <v>2.4929999999999999</v>
      </c>
    </row>
    <row r="769" spans="1:2" x14ac:dyDescent="0.2">
      <c r="A769" s="10">
        <v>35089</v>
      </c>
      <c r="B769">
        <v>2.34</v>
      </c>
    </row>
    <row r="770" spans="1:2" x14ac:dyDescent="0.2">
      <c r="A770" s="10">
        <v>35090</v>
      </c>
      <c r="B770">
        <v>2.1259999999999999</v>
      </c>
    </row>
    <row r="771" spans="1:2" x14ac:dyDescent="0.2">
      <c r="A771" s="10">
        <v>35093</v>
      </c>
      <c r="B771">
        <v>2.3370000000000002</v>
      </c>
    </row>
    <row r="772" spans="1:2" x14ac:dyDescent="0.2">
      <c r="A772" s="10">
        <v>35094</v>
      </c>
      <c r="B772">
        <v>2.504</v>
      </c>
    </row>
    <row r="773" spans="1:2" x14ac:dyDescent="0.2">
      <c r="A773" s="10">
        <v>35095</v>
      </c>
      <c r="B773">
        <v>2.6579999999999999</v>
      </c>
    </row>
    <row r="774" spans="1:2" x14ac:dyDescent="0.2">
      <c r="A774" s="10">
        <v>35096</v>
      </c>
      <c r="B774">
        <v>2.4990000000000001</v>
      </c>
    </row>
    <row r="775" spans="1:2" x14ac:dyDescent="0.2">
      <c r="A775" s="10">
        <v>35097</v>
      </c>
      <c r="B775">
        <v>2.4670000000000001</v>
      </c>
    </row>
    <row r="776" spans="1:2" x14ac:dyDescent="0.2">
      <c r="A776" s="10">
        <v>35100</v>
      </c>
      <c r="B776">
        <v>2.1680000000000001</v>
      </c>
    </row>
    <row r="777" spans="1:2" x14ac:dyDescent="0.2">
      <c r="A777" s="10">
        <v>35101</v>
      </c>
      <c r="B777">
        <v>2.448</v>
      </c>
    </row>
    <row r="778" spans="1:2" x14ac:dyDescent="0.2">
      <c r="A778" s="10">
        <v>35102</v>
      </c>
      <c r="B778">
        <v>2.5129999999999999</v>
      </c>
    </row>
    <row r="779" spans="1:2" x14ac:dyDescent="0.2">
      <c r="A779" s="10">
        <v>35103</v>
      </c>
      <c r="B779">
        <v>2.472</v>
      </c>
    </row>
    <row r="780" spans="1:2" x14ac:dyDescent="0.2">
      <c r="A780" s="10">
        <v>35104</v>
      </c>
      <c r="B780">
        <v>2.5510000000000002</v>
      </c>
    </row>
    <row r="781" spans="1:2" x14ac:dyDescent="0.2">
      <c r="A781" s="10">
        <v>35107</v>
      </c>
      <c r="B781">
        <v>2.456</v>
      </c>
    </row>
    <row r="782" spans="1:2" x14ac:dyDescent="0.2">
      <c r="A782" s="10">
        <v>35108</v>
      </c>
      <c r="B782">
        <v>2.6619999999999999</v>
      </c>
    </row>
    <row r="783" spans="1:2" x14ac:dyDescent="0.2">
      <c r="A783" s="10">
        <v>35109</v>
      </c>
      <c r="B783">
        <v>2.5819999999999999</v>
      </c>
    </row>
    <row r="784" spans="1:2" x14ac:dyDescent="0.2">
      <c r="A784" s="10">
        <v>35110</v>
      </c>
      <c r="B784">
        <v>2.5760000000000001</v>
      </c>
    </row>
    <row r="785" spans="1:2" x14ac:dyDescent="0.2">
      <c r="A785" s="10">
        <v>35111</v>
      </c>
      <c r="B785">
        <v>2.4409999999999998</v>
      </c>
    </row>
    <row r="786" spans="1:2" x14ac:dyDescent="0.2">
      <c r="A786" s="10">
        <v>35114</v>
      </c>
      <c r="B786">
        <v>2.37</v>
      </c>
    </row>
    <row r="787" spans="1:2" x14ac:dyDescent="0.2">
      <c r="A787" s="10">
        <v>35115</v>
      </c>
      <c r="B787">
        <v>2.3210000000000002</v>
      </c>
    </row>
    <row r="788" spans="1:2" x14ac:dyDescent="0.2">
      <c r="A788" s="10">
        <v>35116</v>
      </c>
      <c r="B788">
        <v>2.4470000000000001</v>
      </c>
    </row>
    <row r="789" spans="1:2" x14ac:dyDescent="0.2">
      <c r="A789" s="10">
        <v>35117</v>
      </c>
      <c r="B789">
        <v>2.6230000000000002</v>
      </c>
    </row>
    <row r="790" spans="1:2" x14ac:dyDescent="0.2">
      <c r="A790" s="10">
        <v>35118</v>
      </c>
      <c r="B790">
        <v>2.746</v>
      </c>
    </row>
    <row r="791" spans="1:2" x14ac:dyDescent="0.2">
      <c r="A791" s="10">
        <v>35121</v>
      </c>
      <c r="B791">
        <v>2.3380000000000001</v>
      </c>
    </row>
    <row r="792" spans="1:2" x14ac:dyDescent="0.2">
      <c r="A792" s="10">
        <v>35122</v>
      </c>
      <c r="B792">
        <v>2.3260000000000001</v>
      </c>
    </row>
    <row r="793" spans="1:2" x14ac:dyDescent="0.2">
      <c r="A793" s="10">
        <v>35123</v>
      </c>
      <c r="B793">
        <v>2.306</v>
      </c>
    </row>
    <row r="794" spans="1:2" x14ac:dyDescent="0.2">
      <c r="A794" s="10">
        <v>35124</v>
      </c>
      <c r="B794">
        <v>2.2360000000000002</v>
      </c>
    </row>
    <row r="795" spans="1:2" x14ac:dyDescent="0.2">
      <c r="A795" s="10">
        <v>35125</v>
      </c>
      <c r="B795">
        <v>2.1560000000000001</v>
      </c>
    </row>
    <row r="796" spans="1:2" x14ac:dyDescent="0.2">
      <c r="A796" s="10">
        <v>35128</v>
      </c>
      <c r="B796">
        <v>2.2400000000000002</v>
      </c>
    </row>
    <row r="797" spans="1:2" x14ac:dyDescent="0.2">
      <c r="A797" s="10">
        <v>35129</v>
      </c>
      <c r="B797">
        <v>2.1739999999999999</v>
      </c>
    </row>
    <row r="798" spans="1:2" x14ac:dyDescent="0.2">
      <c r="A798" s="10">
        <v>35130</v>
      </c>
      <c r="B798">
        <v>2.1880000000000002</v>
      </c>
    </row>
    <row r="799" spans="1:2" x14ac:dyDescent="0.2">
      <c r="A799" s="10">
        <v>35131</v>
      </c>
      <c r="B799">
        <v>2.1280000000000001</v>
      </c>
    </row>
    <row r="800" spans="1:2" x14ac:dyDescent="0.2">
      <c r="A800" s="10">
        <v>35132</v>
      </c>
      <c r="B800">
        <v>2.0950000000000002</v>
      </c>
    </row>
    <row r="801" spans="1:2" x14ac:dyDescent="0.2">
      <c r="A801" s="10">
        <v>35135</v>
      </c>
      <c r="B801">
        <v>2.1779999999999999</v>
      </c>
    </row>
    <row r="802" spans="1:2" x14ac:dyDescent="0.2">
      <c r="A802" s="10">
        <v>35136</v>
      </c>
      <c r="B802">
        <v>2.1680000000000001</v>
      </c>
    </row>
    <row r="803" spans="1:2" x14ac:dyDescent="0.2">
      <c r="A803" s="10">
        <v>35137</v>
      </c>
      <c r="B803">
        <v>2.2400000000000002</v>
      </c>
    </row>
    <row r="804" spans="1:2" x14ac:dyDescent="0.2">
      <c r="A804" s="10">
        <v>35138</v>
      </c>
      <c r="B804">
        <v>2.2469999999999999</v>
      </c>
    </row>
    <row r="805" spans="1:2" x14ac:dyDescent="0.2">
      <c r="A805" s="10">
        <v>35139</v>
      </c>
      <c r="B805">
        <v>2.3330000000000002</v>
      </c>
    </row>
    <row r="806" spans="1:2" x14ac:dyDescent="0.2">
      <c r="A806" s="10">
        <v>35142</v>
      </c>
      <c r="B806">
        <v>2.5110000000000001</v>
      </c>
    </row>
    <row r="807" spans="1:2" x14ac:dyDescent="0.2">
      <c r="A807" s="10">
        <v>35143</v>
      </c>
      <c r="B807">
        <v>2.5230000000000001</v>
      </c>
    </row>
    <row r="808" spans="1:2" x14ac:dyDescent="0.2">
      <c r="A808" s="10">
        <v>35144</v>
      </c>
      <c r="B808">
        <v>2.5739999999999998</v>
      </c>
    </row>
    <row r="809" spans="1:2" x14ac:dyDescent="0.2">
      <c r="A809" s="10">
        <v>35145</v>
      </c>
      <c r="B809">
        <v>2.74</v>
      </c>
    </row>
    <row r="810" spans="1:2" x14ac:dyDescent="0.2">
      <c r="A810" s="10">
        <v>35146</v>
      </c>
      <c r="B810">
        <v>2.863</v>
      </c>
    </row>
    <row r="811" spans="1:2" x14ac:dyDescent="0.2">
      <c r="A811" s="10">
        <v>35149</v>
      </c>
      <c r="B811">
        <v>2.7789999999999999</v>
      </c>
    </row>
    <row r="812" spans="1:2" x14ac:dyDescent="0.2">
      <c r="A812" s="10">
        <v>35150</v>
      </c>
      <c r="B812">
        <v>2.2669999999999999</v>
      </c>
    </row>
    <row r="813" spans="1:2" x14ac:dyDescent="0.2">
      <c r="A813" s="10">
        <v>35151</v>
      </c>
      <c r="B813">
        <v>2.339</v>
      </c>
    </row>
    <row r="814" spans="1:2" x14ac:dyDescent="0.2">
      <c r="A814" s="10">
        <v>35152</v>
      </c>
      <c r="B814">
        <v>2.3420000000000001</v>
      </c>
    </row>
    <row r="815" spans="1:2" x14ac:dyDescent="0.2">
      <c r="A815" s="10">
        <v>35153</v>
      </c>
      <c r="B815">
        <v>2.3359999999999999</v>
      </c>
    </row>
    <row r="816" spans="1:2" x14ac:dyDescent="0.2">
      <c r="A816" s="10">
        <v>35156</v>
      </c>
      <c r="B816">
        <v>2.2879999999999998</v>
      </c>
    </row>
    <row r="817" spans="1:2" x14ac:dyDescent="0.2">
      <c r="A817" s="10">
        <v>35157</v>
      </c>
      <c r="B817">
        <v>2.2930000000000001</v>
      </c>
    </row>
    <row r="818" spans="1:2" x14ac:dyDescent="0.2">
      <c r="A818" s="10">
        <v>35158</v>
      </c>
      <c r="B818">
        <v>2.3039999999999998</v>
      </c>
    </row>
    <row r="819" spans="1:2" x14ac:dyDescent="0.2">
      <c r="A819" s="10">
        <v>35159</v>
      </c>
      <c r="B819">
        <v>2.335</v>
      </c>
    </row>
    <row r="820" spans="1:2" x14ac:dyDescent="0.2">
      <c r="A820" s="10">
        <v>35163</v>
      </c>
      <c r="B820">
        <v>2.3719999999999999</v>
      </c>
    </row>
    <row r="821" spans="1:2" x14ac:dyDescent="0.2">
      <c r="A821" s="10">
        <v>35164</v>
      </c>
      <c r="B821">
        <v>2.3690000000000002</v>
      </c>
    </row>
    <row r="822" spans="1:2" x14ac:dyDescent="0.2">
      <c r="A822" s="10">
        <v>35165</v>
      </c>
      <c r="B822">
        <v>2.34</v>
      </c>
    </row>
    <row r="823" spans="1:2" x14ac:dyDescent="0.2">
      <c r="A823" s="10">
        <v>35166</v>
      </c>
      <c r="B823">
        <v>2.3290000000000002</v>
      </c>
    </row>
    <row r="824" spans="1:2" x14ac:dyDescent="0.2">
      <c r="A824" s="10">
        <v>35167</v>
      </c>
      <c r="B824">
        <v>2.411</v>
      </c>
    </row>
    <row r="825" spans="1:2" x14ac:dyDescent="0.2">
      <c r="A825" s="10">
        <v>35170</v>
      </c>
      <c r="B825">
        <v>2.343</v>
      </c>
    </row>
    <row r="826" spans="1:2" x14ac:dyDescent="0.2">
      <c r="A826" s="10">
        <v>35171</v>
      </c>
      <c r="B826">
        <v>2.3159999999999998</v>
      </c>
    </row>
    <row r="827" spans="1:2" x14ac:dyDescent="0.2">
      <c r="A827" s="10">
        <v>35172</v>
      </c>
      <c r="B827">
        <v>2.339</v>
      </c>
    </row>
    <row r="828" spans="1:2" x14ac:dyDescent="0.2">
      <c r="A828" s="10">
        <v>35173</v>
      </c>
      <c r="B828">
        <v>2.331</v>
      </c>
    </row>
    <row r="829" spans="1:2" x14ac:dyDescent="0.2">
      <c r="A829" s="10">
        <v>35174</v>
      </c>
      <c r="B829">
        <v>2.3610000000000002</v>
      </c>
    </row>
    <row r="830" spans="1:2" x14ac:dyDescent="0.2">
      <c r="A830" s="10">
        <v>35177</v>
      </c>
      <c r="B830">
        <v>2.359</v>
      </c>
    </row>
    <row r="831" spans="1:2" x14ac:dyDescent="0.2">
      <c r="A831" s="10">
        <v>35178</v>
      </c>
      <c r="B831">
        <v>2.2799999999999998</v>
      </c>
    </row>
    <row r="832" spans="1:2" x14ac:dyDescent="0.2">
      <c r="A832" s="10">
        <v>35179</v>
      </c>
      <c r="B832">
        <v>2.214</v>
      </c>
    </row>
    <row r="833" spans="1:2" x14ac:dyDescent="0.2">
      <c r="A833" s="10">
        <v>35180</v>
      </c>
      <c r="B833">
        <v>2.258</v>
      </c>
    </row>
    <row r="834" spans="1:2" x14ac:dyDescent="0.2">
      <c r="A834" s="10">
        <v>35181</v>
      </c>
      <c r="B834">
        <v>2.2069999999999999</v>
      </c>
    </row>
    <row r="835" spans="1:2" x14ac:dyDescent="0.2">
      <c r="A835" s="10">
        <v>35184</v>
      </c>
      <c r="B835">
        <v>2.2229999999999999</v>
      </c>
    </row>
    <row r="836" spans="1:2" x14ac:dyDescent="0.2">
      <c r="A836" s="10">
        <v>35185</v>
      </c>
      <c r="B836">
        <v>2.2240000000000002</v>
      </c>
    </row>
    <row r="837" spans="1:2" x14ac:dyDescent="0.2">
      <c r="A837" s="10">
        <v>35186</v>
      </c>
      <c r="B837">
        <v>2.2290000000000001</v>
      </c>
    </row>
    <row r="838" spans="1:2" x14ac:dyDescent="0.2">
      <c r="A838" s="10">
        <v>35187</v>
      </c>
      <c r="B838">
        <v>2.19</v>
      </c>
    </row>
    <row r="839" spans="1:2" x14ac:dyDescent="0.2">
      <c r="A839" s="10">
        <v>35188</v>
      </c>
      <c r="B839">
        <v>2.1309999999999998</v>
      </c>
    </row>
    <row r="840" spans="1:2" x14ac:dyDescent="0.2">
      <c r="A840" s="10">
        <v>35191</v>
      </c>
      <c r="B840">
        <v>2.1480000000000001</v>
      </c>
    </row>
    <row r="841" spans="1:2" x14ac:dyDescent="0.2">
      <c r="A841" s="10">
        <v>35192</v>
      </c>
      <c r="B841">
        <v>2.1869999999999998</v>
      </c>
    </row>
    <row r="842" spans="1:2" x14ac:dyDescent="0.2">
      <c r="A842" s="10">
        <v>35193</v>
      </c>
      <c r="B842">
        <v>2.1859999999999999</v>
      </c>
    </row>
    <row r="843" spans="1:2" x14ac:dyDescent="0.2">
      <c r="A843" s="10">
        <v>35194</v>
      </c>
      <c r="B843">
        <v>2.21</v>
      </c>
    </row>
    <row r="844" spans="1:2" x14ac:dyDescent="0.2">
      <c r="A844" s="10">
        <v>35195</v>
      </c>
      <c r="B844">
        <v>2.2040000000000002</v>
      </c>
    </row>
    <row r="845" spans="1:2" x14ac:dyDescent="0.2">
      <c r="A845" s="10">
        <v>35198</v>
      </c>
      <c r="B845">
        <v>2.286</v>
      </c>
    </row>
    <row r="846" spans="1:2" x14ac:dyDescent="0.2">
      <c r="A846" s="10">
        <v>35199</v>
      </c>
      <c r="B846">
        <v>2.2730000000000001</v>
      </c>
    </row>
    <row r="847" spans="1:2" x14ac:dyDescent="0.2">
      <c r="A847" s="10">
        <v>35200</v>
      </c>
      <c r="B847">
        <v>2.2989999999999999</v>
      </c>
    </row>
    <row r="848" spans="1:2" x14ac:dyDescent="0.2">
      <c r="A848" s="10">
        <v>35201</v>
      </c>
      <c r="B848">
        <v>2.302</v>
      </c>
    </row>
    <row r="849" spans="1:2" x14ac:dyDescent="0.2">
      <c r="A849" s="10">
        <v>35202</v>
      </c>
      <c r="B849">
        <v>2.2839999999999998</v>
      </c>
    </row>
    <row r="850" spans="1:2" x14ac:dyDescent="0.2">
      <c r="A850" s="10">
        <v>35205</v>
      </c>
      <c r="B850">
        <v>2.3239999999999998</v>
      </c>
    </row>
    <row r="851" spans="1:2" x14ac:dyDescent="0.2">
      <c r="A851" s="10">
        <v>35206</v>
      </c>
      <c r="B851">
        <v>2.2949999999999999</v>
      </c>
    </row>
    <row r="852" spans="1:2" x14ac:dyDescent="0.2">
      <c r="A852" s="10">
        <v>35207</v>
      </c>
      <c r="B852">
        <v>2.3290000000000002</v>
      </c>
    </row>
    <row r="853" spans="1:2" x14ac:dyDescent="0.2">
      <c r="A853" s="10">
        <v>35208</v>
      </c>
      <c r="B853">
        <v>2.3370000000000002</v>
      </c>
    </row>
    <row r="854" spans="1:2" x14ac:dyDescent="0.2">
      <c r="A854" s="10">
        <v>35209</v>
      </c>
      <c r="B854">
        <v>2.3610000000000002</v>
      </c>
    </row>
    <row r="855" spans="1:2" x14ac:dyDescent="0.2">
      <c r="A855" s="10">
        <v>35213</v>
      </c>
      <c r="B855">
        <v>2.4180000000000001</v>
      </c>
    </row>
    <row r="856" spans="1:2" x14ac:dyDescent="0.2">
      <c r="A856" s="10">
        <v>35214</v>
      </c>
      <c r="B856">
        <v>2.4420000000000002</v>
      </c>
    </row>
    <row r="857" spans="1:2" x14ac:dyDescent="0.2">
      <c r="A857" s="10">
        <v>35215</v>
      </c>
      <c r="B857">
        <v>2.3959999999999999</v>
      </c>
    </row>
    <row r="858" spans="1:2" x14ac:dyDescent="0.2">
      <c r="A858" s="10">
        <v>35216</v>
      </c>
      <c r="B858">
        <v>2.4060000000000001</v>
      </c>
    </row>
    <row r="859" spans="1:2" x14ac:dyDescent="0.2">
      <c r="A859" s="10">
        <v>35219</v>
      </c>
      <c r="B859">
        <v>2.4060000000000001</v>
      </c>
    </row>
    <row r="860" spans="1:2" x14ac:dyDescent="0.2">
      <c r="A860" s="10">
        <v>35220</v>
      </c>
      <c r="B860">
        <v>2.3639999999999999</v>
      </c>
    </row>
    <row r="861" spans="1:2" x14ac:dyDescent="0.2">
      <c r="A861" s="10">
        <v>35221</v>
      </c>
      <c r="B861">
        <v>2.379</v>
      </c>
    </row>
    <row r="862" spans="1:2" x14ac:dyDescent="0.2">
      <c r="A862" s="10">
        <v>35222</v>
      </c>
      <c r="B862">
        <v>2.3620000000000001</v>
      </c>
    </row>
    <row r="863" spans="1:2" x14ac:dyDescent="0.2">
      <c r="A863" s="10">
        <v>35223</v>
      </c>
      <c r="B863">
        <v>2.395</v>
      </c>
    </row>
    <row r="864" spans="1:2" x14ac:dyDescent="0.2">
      <c r="A864" s="10">
        <v>35226</v>
      </c>
      <c r="B864">
        <v>2.39</v>
      </c>
    </row>
    <row r="865" spans="1:2" x14ac:dyDescent="0.2">
      <c r="A865" s="10">
        <v>35227</v>
      </c>
      <c r="B865">
        <v>2.427</v>
      </c>
    </row>
    <row r="866" spans="1:2" x14ac:dyDescent="0.2">
      <c r="A866" s="10">
        <v>35228</v>
      </c>
      <c r="B866">
        <v>2.4340000000000002</v>
      </c>
    </row>
    <row r="867" spans="1:2" x14ac:dyDescent="0.2">
      <c r="A867" s="10">
        <v>35229</v>
      </c>
      <c r="B867">
        <v>2.4940000000000002</v>
      </c>
    </row>
    <row r="868" spans="1:2" x14ac:dyDescent="0.2">
      <c r="A868" s="10">
        <v>35230</v>
      </c>
      <c r="B868">
        <v>2.5089999999999999</v>
      </c>
    </row>
    <row r="869" spans="1:2" x14ac:dyDescent="0.2">
      <c r="A869" s="10">
        <v>35233</v>
      </c>
      <c r="B869">
        <v>2.536</v>
      </c>
    </row>
    <row r="870" spans="1:2" x14ac:dyDescent="0.2">
      <c r="A870" s="10">
        <v>35234</v>
      </c>
      <c r="B870">
        <v>2.61</v>
      </c>
    </row>
    <row r="871" spans="1:2" x14ac:dyDescent="0.2">
      <c r="A871" s="10">
        <v>35235</v>
      </c>
      <c r="B871">
        <v>2.6309999999999998</v>
      </c>
    </row>
    <row r="872" spans="1:2" x14ac:dyDescent="0.2">
      <c r="A872" s="10">
        <v>35236</v>
      </c>
      <c r="B872">
        <v>2.617</v>
      </c>
    </row>
    <row r="873" spans="1:2" x14ac:dyDescent="0.2">
      <c r="A873" s="10">
        <v>35237</v>
      </c>
      <c r="B873">
        <v>2.64</v>
      </c>
    </row>
    <row r="874" spans="1:2" x14ac:dyDescent="0.2">
      <c r="A874" s="10">
        <v>35240</v>
      </c>
      <c r="B874">
        <v>2.6459999999999999</v>
      </c>
    </row>
    <row r="875" spans="1:2" x14ac:dyDescent="0.2">
      <c r="A875" s="10">
        <v>35241</v>
      </c>
      <c r="B875">
        <v>2.6669999999999998</v>
      </c>
    </row>
    <row r="876" spans="1:2" x14ac:dyDescent="0.2">
      <c r="A876" s="10">
        <v>35242</v>
      </c>
      <c r="B876">
        <v>2.6869999999999998</v>
      </c>
    </row>
    <row r="877" spans="1:2" x14ac:dyDescent="0.2">
      <c r="A877" s="10">
        <v>35243</v>
      </c>
      <c r="B877">
        <v>2.7869999999999999</v>
      </c>
    </row>
    <row r="878" spans="1:2" x14ac:dyDescent="0.2">
      <c r="A878" s="10">
        <v>35244</v>
      </c>
      <c r="B878">
        <v>2.911</v>
      </c>
    </row>
    <row r="879" spans="1:2" x14ac:dyDescent="0.2">
      <c r="A879" s="10">
        <v>35247</v>
      </c>
      <c r="B879">
        <v>2.76</v>
      </c>
    </row>
    <row r="880" spans="1:2" x14ac:dyDescent="0.2">
      <c r="A880" s="10">
        <v>35248</v>
      </c>
      <c r="B880">
        <v>2.81</v>
      </c>
    </row>
    <row r="881" spans="1:2" x14ac:dyDescent="0.2">
      <c r="A881" s="10">
        <v>35249</v>
      </c>
      <c r="B881">
        <v>2.8410000000000002</v>
      </c>
    </row>
    <row r="882" spans="1:2" x14ac:dyDescent="0.2">
      <c r="A882" s="10">
        <v>35254</v>
      </c>
      <c r="B882">
        <v>2.827</v>
      </c>
    </row>
    <row r="883" spans="1:2" x14ac:dyDescent="0.2">
      <c r="A883" s="10">
        <v>35255</v>
      </c>
      <c r="B883">
        <v>2.7389999999999999</v>
      </c>
    </row>
    <row r="884" spans="1:2" x14ac:dyDescent="0.2">
      <c r="A884" s="10">
        <v>35256</v>
      </c>
      <c r="B884">
        <v>2.7770000000000001</v>
      </c>
    </row>
    <row r="885" spans="1:2" x14ac:dyDescent="0.2">
      <c r="A885" s="10">
        <v>35257</v>
      </c>
      <c r="B885">
        <v>2.6960000000000002</v>
      </c>
    </row>
    <row r="886" spans="1:2" x14ac:dyDescent="0.2">
      <c r="A886" s="10">
        <v>35258</v>
      </c>
      <c r="B886">
        <v>2.7610000000000001</v>
      </c>
    </row>
    <row r="887" spans="1:2" x14ac:dyDescent="0.2">
      <c r="A887" s="10">
        <v>35261</v>
      </c>
      <c r="B887">
        <v>2.7650000000000001</v>
      </c>
    </row>
    <row r="888" spans="1:2" x14ac:dyDescent="0.2">
      <c r="A888" s="10">
        <v>35262</v>
      </c>
      <c r="B888">
        <v>2.76</v>
      </c>
    </row>
    <row r="889" spans="1:2" x14ac:dyDescent="0.2">
      <c r="A889" s="10">
        <v>35263</v>
      </c>
      <c r="B889">
        <v>2.6379999999999999</v>
      </c>
    </row>
    <row r="890" spans="1:2" x14ac:dyDescent="0.2">
      <c r="A890" s="10">
        <v>35264</v>
      </c>
      <c r="B890">
        <v>2.4300000000000002</v>
      </c>
    </row>
    <row r="891" spans="1:2" x14ac:dyDescent="0.2">
      <c r="A891" s="10">
        <v>35265</v>
      </c>
      <c r="B891">
        <v>2.359</v>
      </c>
    </row>
    <row r="892" spans="1:2" x14ac:dyDescent="0.2">
      <c r="A892" s="10">
        <v>35268</v>
      </c>
      <c r="B892">
        <v>2.181</v>
      </c>
    </row>
    <row r="893" spans="1:2" x14ac:dyDescent="0.2">
      <c r="A893" s="10">
        <v>35269</v>
      </c>
      <c r="B893">
        <v>2.39</v>
      </c>
    </row>
    <row r="894" spans="1:2" x14ac:dyDescent="0.2">
      <c r="A894" s="10">
        <v>35270</v>
      </c>
      <c r="B894">
        <v>2.359</v>
      </c>
    </row>
    <row r="895" spans="1:2" x14ac:dyDescent="0.2">
      <c r="A895" s="10">
        <v>35271</v>
      </c>
      <c r="B895">
        <v>2.3220000000000001</v>
      </c>
    </row>
    <row r="896" spans="1:2" x14ac:dyDescent="0.2">
      <c r="A896" s="10">
        <v>35272</v>
      </c>
      <c r="B896">
        <v>2.1920000000000002</v>
      </c>
    </row>
    <row r="897" spans="1:2" x14ac:dyDescent="0.2">
      <c r="A897" s="10">
        <v>35275</v>
      </c>
      <c r="B897">
        <v>2.0459999999999998</v>
      </c>
    </row>
    <row r="898" spans="1:2" x14ac:dyDescent="0.2">
      <c r="A898" s="10">
        <v>35276</v>
      </c>
      <c r="B898">
        <v>2.1440000000000001</v>
      </c>
    </row>
    <row r="899" spans="1:2" x14ac:dyDescent="0.2">
      <c r="A899" s="10">
        <v>35277</v>
      </c>
      <c r="B899">
        <v>2.1629999999999998</v>
      </c>
    </row>
    <row r="900" spans="1:2" x14ac:dyDescent="0.2">
      <c r="A900" s="10">
        <v>35278</v>
      </c>
      <c r="B900">
        <v>2.2759999999999998</v>
      </c>
    </row>
    <row r="901" spans="1:2" x14ac:dyDescent="0.2">
      <c r="A901" s="10">
        <v>35279</v>
      </c>
      <c r="B901">
        <v>2.3149999999999999</v>
      </c>
    </row>
    <row r="902" spans="1:2" x14ac:dyDescent="0.2">
      <c r="A902" s="10">
        <v>35282</v>
      </c>
      <c r="B902">
        <v>2.2149999999999999</v>
      </c>
    </row>
    <row r="903" spans="1:2" x14ac:dyDescent="0.2">
      <c r="A903" s="10">
        <v>35283</v>
      </c>
      <c r="B903">
        <v>2.1240000000000001</v>
      </c>
    </row>
    <row r="904" spans="1:2" x14ac:dyDescent="0.2">
      <c r="A904" s="10">
        <v>35284</v>
      </c>
      <c r="B904">
        <v>2.0910000000000002</v>
      </c>
    </row>
    <row r="905" spans="1:2" x14ac:dyDescent="0.2">
      <c r="A905" s="10">
        <v>35285</v>
      </c>
      <c r="B905">
        <v>2.0680000000000001</v>
      </c>
    </row>
    <row r="906" spans="1:2" x14ac:dyDescent="0.2">
      <c r="A906" s="10">
        <v>35286</v>
      </c>
      <c r="B906">
        <v>2.1030000000000002</v>
      </c>
    </row>
    <row r="907" spans="1:2" x14ac:dyDescent="0.2">
      <c r="A907" s="10">
        <v>35289</v>
      </c>
      <c r="B907">
        <v>2.0739999999999998</v>
      </c>
    </row>
    <row r="908" spans="1:2" x14ac:dyDescent="0.2">
      <c r="A908" s="10">
        <v>35290</v>
      </c>
      <c r="B908">
        <v>2.056</v>
      </c>
    </row>
    <row r="909" spans="1:2" x14ac:dyDescent="0.2">
      <c r="A909" s="10">
        <v>35291</v>
      </c>
      <c r="B909">
        <v>2.0859999999999999</v>
      </c>
    </row>
    <row r="910" spans="1:2" x14ac:dyDescent="0.2">
      <c r="A910" s="10">
        <v>35292</v>
      </c>
      <c r="B910">
        <v>2.04</v>
      </c>
    </row>
    <row r="911" spans="1:2" x14ac:dyDescent="0.2">
      <c r="A911" s="10">
        <v>35293</v>
      </c>
      <c r="B911">
        <v>2.14</v>
      </c>
    </row>
    <row r="912" spans="1:2" x14ac:dyDescent="0.2">
      <c r="A912" s="10">
        <v>35296</v>
      </c>
      <c r="B912">
        <v>2.1869999999999998</v>
      </c>
    </row>
    <row r="913" spans="1:2" x14ac:dyDescent="0.2">
      <c r="A913" s="10">
        <v>35297</v>
      </c>
      <c r="B913">
        <v>2.0529999999999999</v>
      </c>
    </row>
    <row r="914" spans="1:2" x14ac:dyDescent="0.2">
      <c r="A914" s="10">
        <v>35298</v>
      </c>
      <c r="B914">
        <v>2.0299999999999998</v>
      </c>
    </row>
    <row r="915" spans="1:2" x14ac:dyDescent="0.2">
      <c r="A915" s="10">
        <v>35299</v>
      </c>
      <c r="B915">
        <v>1.921</v>
      </c>
    </row>
    <row r="916" spans="1:2" x14ac:dyDescent="0.2">
      <c r="A916" s="10">
        <v>35300</v>
      </c>
      <c r="B916">
        <v>1.95</v>
      </c>
    </row>
    <row r="917" spans="1:2" x14ac:dyDescent="0.2">
      <c r="A917" s="10">
        <v>35303</v>
      </c>
      <c r="B917">
        <v>1.853</v>
      </c>
    </row>
    <row r="918" spans="1:2" x14ac:dyDescent="0.2">
      <c r="A918" s="10">
        <v>35304</v>
      </c>
      <c r="B918">
        <v>1.8819999999999999</v>
      </c>
    </row>
    <row r="919" spans="1:2" x14ac:dyDescent="0.2">
      <c r="A919" s="10">
        <v>35305</v>
      </c>
      <c r="B919">
        <v>1.865</v>
      </c>
    </row>
    <row r="920" spans="1:2" x14ac:dyDescent="0.2">
      <c r="A920" s="10">
        <v>35306</v>
      </c>
      <c r="B920">
        <v>1.907</v>
      </c>
    </row>
    <row r="921" spans="1:2" x14ac:dyDescent="0.2">
      <c r="A921" s="10">
        <v>35307</v>
      </c>
      <c r="B921">
        <v>1.859</v>
      </c>
    </row>
    <row r="922" spans="1:2" x14ac:dyDescent="0.2">
      <c r="A922" s="10">
        <v>35311</v>
      </c>
      <c r="B922">
        <v>1.821</v>
      </c>
    </row>
    <row r="923" spans="1:2" x14ac:dyDescent="0.2">
      <c r="A923" s="10">
        <v>35312</v>
      </c>
      <c r="B923">
        <v>1.764</v>
      </c>
    </row>
    <row r="924" spans="1:2" x14ac:dyDescent="0.2">
      <c r="A924" s="10">
        <v>35313</v>
      </c>
      <c r="B924">
        <v>1.8089999999999999</v>
      </c>
    </row>
    <row r="925" spans="1:2" x14ac:dyDescent="0.2">
      <c r="A925" s="10">
        <v>35314</v>
      </c>
      <c r="B925">
        <v>1.863</v>
      </c>
    </row>
    <row r="926" spans="1:2" x14ac:dyDescent="0.2">
      <c r="A926" s="10">
        <v>35317</v>
      </c>
      <c r="B926">
        <v>1.8979999999999999</v>
      </c>
    </row>
    <row r="927" spans="1:2" x14ac:dyDescent="0.2">
      <c r="A927" s="10">
        <v>35318</v>
      </c>
      <c r="B927">
        <v>1.7909999999999999</v>
      </c>
    </row>
    <row r="928" spans="1:2" x14ac:dyDescent="0.2">
      <c r="A928" s="10">
        <v>35319</v>
      </c>
      <c r="B928">
        <v>1.806</v>
      </c>
    </row>
    <row r="929" spans="1:2" x14ac:dyDescent="0.2">
      <c r="A929" s="10">
        <v>35320</v>
      </c>
      <c r="B929">
        <v>1.8129999999999999</v>
      </c>
    </row>
    <row r="930" spans="1:2" x14ac:dyDescent="0.2">
      <c r="A930" s="10">
        <v>35321</v>
      </c>
      <c r="B930">
        <v>1.8640000000000001</v>
      </c>
    </row>
    <row r="931" spans="1:2" x14ac:dyDescent="0.2">
      <c r="A931" s="10">
        <v>35324</v>
      </c>
      <c r="B931">
        <v>1.9730000000000001</v>
      </c>
    </row>
    <row r="932" spans="1:2" x14ac:dyDescent="0.2">
      <c r="A932" s="10">
        <v>35325</v>
      </c>
      <c r="B932">
        <v>1.9339999999999999</v>
      </c>
    </row>
    <row r="933" spans="1:2" x14ac:dyDescent="0.2">
      <c r="A933" s="10">
        <v>35326</v>
      </c>
      <c r="B933">
        <v>1.968</v>
      </c>
    </row>
    <row r="934" spans="1:2" x14ac:dyDescent="0.2">
      <c r="A934" s="10">
        <v>35327</v>
      </c>
      <c r="B934">
        <v>2.0630000000000002</v>
      </c>
    </row>
    <row r="935" spans="1:2" x14ac:dyDescent="0.2">
      <c r="A935" s="10">
        <v>35328</v>
      </c>
      <c r="B935">
        <v>1.9650000000000001</v>
      </c>
    </row>
    <row r="936" spans="1:2" x14ac:dyDescent="0.2">
      <c r="A936" s="10">
        <v>35331</v>
      </c>
      <c r="B936">
        <v>1.873</v>
      </c>
    </row>
    <row r="937" spans="1:2" x14ac:dyDescent="0.2">
      <c r="A937" s="10">
        <v>35332</v>
      </c>
      <c r="B937">
        <v>1.8280000000000001</v>
      </c>
    </row>
    <row r="938" spans="1:2" x14ac:dyDescent="0.2">
      <c r="A938" s="10">
        <v>35333</v>
      </c>
      <c r="B938">
        <v>2.0960000000000001</v>
      </c>
    </row>
    <row r="939" spans="1:2" x14ac:dyDescent="0.2">
      <c r="A939" s="10">
        <v>35334</v>
      </c>
      <c r="B939">
        <v>2.137</v>
      </c>
    </row>
    <row r="940" spans="1:2" x14ac:dyDescent="0.2">
      <c r="A940" s="10">
        <v>35335</v>
      </c>
      <c r="B940">
        <v>2.181</v>
      </c>
    </row>
    <row r="941" spans="1:2" x14ac:dyDescent="0.2">
      <c r="A941" s="10">
        <v>35338</v>
      </c>
      <c r="B941">
        <v>2.214</v>
      </c>
    </row>
    <row r="942" spans="1:2" x14ac:dyDescent="0.2">
      <c r="A942" s="10">
        <v>35339</v>
      </c>
      <c r="B942">
        <v>2.1850000000000001</v>
      </c>
    </row>
    <row r="943" spans="1:2" x14ac:dyDescent="0.2">
      <c r="A943" s="10">
        <v>35340</v>
      </c>
      <c r="B943">
        <v>2.1800000000000002</v>
      </c>
    </row>
    <row r="944" spans="1:2" x14ac:dyDescent="0.2">
      <c r="A944" s="10">
        <v>35341</v>
      </c>
      <c r="B944">
        <v>2.3460000000000001</v>
      </c>
    </row>
    <row r="945" spans="1:2" x14ac:dyDescent="0.2">
      <c r="A945" s="10">
        <v>35342</v>
      </c>
      <c r="B945">
        <v>2.3959999999999999</v>
      </c>
    </row>
    <row r="946" spans="1:2" x14ac:dyDescent="0.2">
      <c r="A946" s="10">
        <v>35345</v>
      </c>
      <c r="B946">
        <v>2.3690000000000002</v>
      </c>
    </row>
    <row r="947" spans="1:2" x14ac:dyDescent="0.2">
      <c r="A947" s="10">
        <v>35346</v>
      </c>
      <c r="B947">
        <v>2.4380000000000002</v>
      </c>
    </row>
    <row r="948" spans="1:2" x14ac:dyDescent="0.2">
      <c r="A948" s="10">
        <v>35347</v>
      </c>
      <c r="B948">
        <v>2.4700000000000002</v>
      </c>
    </row>
    <row r="949" spans="1:2" x14ac:dyDescent="0.2">
      <c r="A949" s="10">
        <v>35348</v>
      </c>
      <c r="B949">
        <v>2.371</v>
      </c>
    </row>
    <row r="950" spans="1:2" x14ac:dyDescent="0.2">
      <c r="A950" s="10">
        <v>35349</v>
      </c>
      <c r="B950">
        <v>2.347</v>
      </c>
    </row>
    <row r="951" spans="1:2" x14ac:dyDescent="0.2">
      <c r="A951" s="10">
        <v>35352</v>
      </c>
      <c r="B951">
        <v>2.2999999999999998</v>
      </c>
    </row>
    <row r="952" spans="1:2" x14ac:dyDescent="0.2">
      <c r="A952" s="10">
        <v>35353</v>
      </c>
      <c r="B952">
        <v>2.464</v>
      </c>
    </row>
    <row r="953" spans="1:2" x14ac:dyDescent="0.2">
      <c r="A953" s="10">
        <v>35354</v>
      </c>
      <c r="B953">
        <v>2.4369999999999998</v>
      </c>
    </row>
    <row r="954" spans="1:2" x14ac:dyDescent="0.2">
      <c r="A954" s="10">
        <v>35355</v>
      </c>
      <c r="B954">
        <v>2.4279999999999999</v>
      </c>
    </row>
    <row r="955" spans="1:2" x14ac:dyDescent="0.2">
      <c r="A955" s="10">
        <v>35356</v>
      </c>
      <c r="B955">
        <v>2.4</v>
      </c>
    </row>
    <row r="956" spans="1:2" x14ac:dyDescent="0.2">
      <c r="A956" s="10">
        <v>35359</v>
      </c>
      <c r="B956">
        <v>2.4820000000000002</v>
      </c>
    </row>
    <row r="957" spans="1:2" x14ac:dyDescent="0.2">
      <c r="A957" s="10">
        <v>35360</v>
      </c>
      <c r="B957">
        <v>2.625</v>
      </c>
    </row>
    <row r="958" spans="1:2" x14ac:dyDescent="0.2">
      <c r="A958" s="10">
        <v>35361</v>
      </c>
      <c r="B958">
        <v>2.5750000000000002</v>
      </c>
    </row>
    <row r="959" spans="1:2" x14ac:dyDescent="0.2">
      <c r="A959" s="10">
        <v>35362</v>
      </c>
      <c r="B959">
        <v>2.4849999999999999</v>
      </c>
    </row>
    <row r="960" spans="1:2" x14ac:dyDescent="0.2">
      <c r="A960" s="10">
        <v>35363</v>
      </c>
      <c r="B960">
        <v>2.6520000000000001</v>
      </c>
    </row>
    <row r="961" spans="1:2" x14ac:dyDescent="0.2">
      <c r="A961" s="10">
        <v>35366</v>
      </c>
      <c r="B961">
        <v>2.7309999999999999</v>
      </c>
    </row>
    <row r="962" spans="1:2" x14ac:dyDescent="0.2">
      <c r="A962" s="10">
        <v>35367</v>
      </c>
      <c r="B962">
        <v>2.7949999999999999</v>
      </c>
    </row>
    <row r="963" spans="1:2" x14ac:dyDescent="0.2">
      <c r="A963" s="10">
        <v>35368</v>
      </c>
      <c r="B963">
        <v>2.8639999999999999</v>
      </c>
    </row>
    <row r="964" spans="1:2" x14ac:dyDescent="0.2">
      <c r="A964" s="10">
        <v>35369</v>
      </c>
      <c r="B964">
        <v>2.7280000000000002</v>
      </c>
    </row>
    <row r="965" spans="1:2" x14ac:dyDescent="0.2">
      <c r="A965" s="10">
        <v>35370</v>
      </c>
      <c r="B965">
        <v>2.6619999999999999</v>
      </c>
    </row>
    <row r="966" spans="1:2" x14ac:dyDescent="0.2">
      <c r="A966" s="10">
        <v>35373</v>
      </c>
      <c r="B966">
        <v>2.573</v>
      </c>
    </row>
    <row r="967" spans="1:2" x14ac:dyDescent="0.2">
      <c r="A967" s="10">
        <v>35374</v>
      </c>
      <c r="B967">
        <v>2.6739999999999999</v>
      </c>
    </row>
    <row r="968" spans="1:2" x14ac:dyDescent="0.2">
      <c r="A968" s="10">
        <v>35375</v>
      </c>
      <c r="B968">
        <v>2.6840000000000002</v>
      </c>
    </row>
    <row r="969" spans="1:2" x14ac:dyDescent="0.2">
      <c r="A969" s="10">
        <v>35376</v>
      </c>
      <c r="B969">
        <v>2.6429999999999998</v>
      </c>
    </row>
    <row r="970" spans="1:2" x14ac:dyDescent="0.2">
      <c r="A970" s="10">
        <v>35377</v>
      </c>
      <c r="B970">
        <v>2.669</v>
      </c>
    </row>
    <row r="971" spans="1:2" x14ac:dyDescent="0.2">
      <c r="A971" s="10">
        <v>35380</v>
      </c>
      <c r="B971">
        <v>2.7330000000000001</v>
      </c>
    </row>
    <row r="972" spans="1:2" x14ac:dyDescent="0.2">
      <c r="A972" s="10">
        <v>35381</v>
      </c>
      <c r="B972">
        <v>2.6459999999999999</v>
      </c>
    </row>
    <row r="973" spans="1:2" x14ac:dyDescent="0.2">
      <c r="A973" s="10">
        <v>35382</v>
      </c>
      <c r="B973">
        <v>2.645</v>
      </c>
    </row>
    <row r="974" spans="1:2" x14ac:dyDescent="0.2">
      <c r="A974" s="10">
        <v>35383</v>
      </c>
      <c r="B974">
        <v>2.7869999999999999</v>
      </c>
    </row>
    <row r="975" spans="1:2" x14ac:dyDescent="0.2">
      <c r="A975" s="10">
        <v>35384</v>
      </c>
      <c r="B975">
        <v>2.9079999999999999</v>
      </c>
    </row>
    <row r="976" spans="1:2" x14ac:dyDescent="0.2">
      <c r="A976" s="10">
        <v>35387</v>
      </c>
      <c r="B976">
        <v>2.9780000000000002</v>
      </c>
    </row>
    <row r="977" spans="1:2" x14ac:dyDescent="0.2">
      <c r="A977" s="10">
        <v>35388</v>
      </c>
      <c r="B977">
        <v>3.306</v>
      </c>
    </row>
    <row r="978" spans="1:2" x14ac:dyDescent="0.2">
      <c r="A978" s="10">
        <v>35389</v>
      </c>
      <c r="B978">
        <v>3.6269999999999998</v>
      </c>
    </row>
    <row r="979" spans="1:2" x14ac:dyDescent="0.2">
      <c r="A979" s="10">
        <v>35390</v>
      </c>
      <c r="B979">
        <v>3.9009999999999998</v>
      </c>
    </row>
    <row r="980" spans="1:2" x14ac:dyDescent="0.2">
      <c r="A980" s="10">
        <v>35391</v>
      </c>
      <c r="B980">
        <v>3.4369999999999998</v>
      </c>
    </row>
    <row r="981" spans="1:2" x14ac:dyDescent="0.2">
      <c r="A981" s="10">
        <v>35394</v>
      </c>
      <c r="B981">
        <v>3.4940000000000002</v>
      </c>
    </row>
    <row r="982" spans="1:2" x14ac:dyDescent="0.2">
      <c r="A982" s="10">
        <v>35395</v>
      </c>
      <c r="B982">
        <v>3.581</v>
      </c>
    </row>
    <row r="983" spans="1:2" x14ac:dyDescent="0.2">
      <c r="A983" s="10">
        <v>35396</v>
      </c>
      <c r="B983">
        <v>3.4969999999999999</v>
      </c>
    </row>
    <row r="984" spans="1:2" x14ac:dyDescent="0.2">
      <c r="A984" s="10">
        <v>35401</v>
      </c>
      <c r="B984">
        <v>3.246</v>
      </c>
    </row>
    <row r="985" spans="1:2" x14ac:dyDescent="0.2">
      <c r="A985" s="10">
        <v>35402</v>
      </c>
      <c r="B985">
        <v>3.3639999999999999</v>
      </c>
    </row>
    <row r="986" spans="1:2" x14ac:dyDescent="0.2">
      <c r="A986" s="10">
        <v>35403</v>
      </c>
      <c r="B986">
        <v>3.5049999999999999</v>
      </c>
    </row>
    <row r="987" spans="1:2" x14ac:dyDescent="0.2">
      <c r="A987" s="10">
        <v>35404</v>
      </c>
      <c r="B987">
        <v>3.7839999999999998</v>
      </c>
    </row>
    <row r="988" spans="1:2" x14ac:dyDescent="0.2">
      <c r="A988" s="10">
        <v>35405</v>
      </c>
      <c r="B988">
        <v>3.4870000000000001</v>
      </c>
    </row>
    <row r="989" spans="1:2" x14ac:dyDescent="0.2">
      <c r="A989" s="10">
        <v>35408</v>
      </c>
      <c r="B989">
        <v>3.222</v>
      </c>
    </row>
    <row r="990" spans="1:2" x14ac:dyDescent="0.2">
      <c r="A990" s="10">
        <v>35409</v>
      </c>
      <c r="B990">
        <v>3.3959999999999999</v>
      </c>
    </row>
    <row r="991" spans="1:2" x14ac:dyDescent="0.2">
      <c r="A991" s="10">
        <v>35410</v>
      </c>
      <c r="B991">
        <v>3.4929999999999999</v>
      </c>
    </row>
    <row r="992" spans="1:2" x14ac:dyDescent="0.2">
      <c r="A992" s="10">
        <v>35411</v>
      </c>
      <c r="B992">
        <v>3.5289999999999999</v>
      </c>
    </row>
    <row r="993" spans="1:2" x14ac:dyDescent="0.2">
      <c r="A993" s="10">
        <v>35412</v>
      </c>
      <c r="B993">
        <v>3.851</v>
      </c>
    </row>
    <row r="994" spans="1:2" x14ac:dyDescent="0.2">
      <c r="A994" s="10">
        <v>35415</v>
      </c>
      <c r="B994">
        <v>4.4669999999999996</v>
      </c>
    </row>
    <row r="995" spans="1:2" x14ac:dyDescent="0.2">
      <c r="A995" s="10">
        <v>35416</v>
      </c>
      <c r="B995">
        <v>4.17</v>
      </c>
    </row>
    <row r="996" spans="1:2" x14ac:dyDescent="0.2">
      <c r="A996" s="10">
        <v>35417</v>
      </c>
      <c r="B996">
        <v>4.0750000000000002</v>
      </c>
    </row>
    <row r="997" spans="1:2" x14ac:dyDescent="0.2">
      <c r="A997" s="10">
        <v>35418</v>
      </c>
      <c r="B997">
        <v>4.4089999999999998</v>
      </c>
    </row>
    <row r="998" spans="1:2" x14ac:dyDescent="0.2">
      <c r="A998" s="10">
        <v>35419</v>
      </c>
      <c r="B998">
        <v>4.5730000000000004</v>
      </c>
    </row>
    <row r="999" spans="1:2" x14ac:dyDescent="0.2">
      <c r="A999" s="10">
        <v>35422</v>
      </c>
      <c r="B999">
        <v>4.1920000000000002</v>
      </c>
    </row>
    <row r="1000" spans="1:2" x14ac:dyDescent="0.2">
      <c r="A1000" s="10">
        <v>35423</v>
      </c>
      <c r="B1000">
        <v>3.9980000000000002</v>
      </c>
    </row>
    <row r="1001" spans="1:2" x14ac:dyDescent="0.2">
      <c r="A1001" s="10">
        <v>35425</v>
      </c>
      <c r="B1001">
        <v>3.3839999999999999</v>
      </c>
    </row>
    <row r="1002" spans="1:2" x14ac:dyDescent="0.2">
      <c r="A1002" s="10">
        <v>35426</v>
      </c>
      <c r="B1002">
        <v>2.984</v>
      </c>
    </row>
    <row r="1003" spans="1:2" x14ac:dyDescent="0.2">
      <c r="A1003" s="10">
        <v>35429</v>
      </c>
      <c r="B1003">
        <v>2.677</v>
      </c>
    </row>
    <row r="1004" spans="1:2" x14ac:dyDescent="0.2">
      <c r="A1004" s="10">
        <v>35430</v>
      </c>
      <c r="B1004">
        <v>2.7570000000000001</v>
      </c>
    </row>
    <row r="1005" spans="1:2" x14ac:dyDescent="0.2">
      <c r="A1005" s="10">
        <v>35432</v>
      </c>
      <c r="B1005">
        <v>2.89</v>
      </c>
    </row>
    <row r="1006" spans="1:2" x14ac:dyDescent="0.2">
      <c r="A1006" s="10">
        <v>35433</v>
      </c>
      <c r="B1006">
        <v>3.1059999999999999</v>
      </c>
    </row>
    <row r="1007" spans="1:2" x14ac:dyDescent="0.2">
      <c r="A1007" s="10">
        <v>35436</v>
      </c>
      <c r="B1007">
        <v>3.6360000000000001</v>
      </c>
    </row>
    <row r="1008" spans="1:2" x14ac:dyDescent="0.2">
      <c r="A1008" s="10">
        <v>35437</v>
      </c>
      <c r="B1008">
        <v>3.3340000000000001</v>
      </c>
    </row>
    <row r="1009" spans="1:2" x14ac:dyDescent="0.2">
      <c r="A1009" s="10">
        <v>35438</v>
      </c>
      <c r="B1009">
        <v>3.5129999999999999</v>
      </c>
    </row>
    <row r="1010" spans="1:2" x14ac:dyDescent="0.2">
      <c r="A1010" s="10">
        <v>35439</v>
      </c>
      <c r="B1010">
        <v>3.4809999999999999</v>
      </c>
    </row>
    <row r="1011" spans="1:2" x14ac:dyDescent="0.2">
      <c r="A1011" s="10">
        <v>35440</v>
      </c>
      <c r="B1011">
        <v>3.3159999999999998</v>
      </c>
    </row>
    <row r="1012" spans="1:2" x14ac:dyDescent="0.2">
      <c r="A1012" s="10">
        <v>35443</v>
      </c>
      <c r="B1012">
        <v>3.254</v>
      </c>
    </row>
    <row r="1013" spans="1:2" x14ac:dyDescent="0.2">
      <c r="A1013" s="10">
        <v>35444</v>
      </c>
      <c r="B1013">
        <v>3.3929999999999998</v>
      </c>
    </row>
    <row r="1014" spans="1:2" x14ac:dyDescent="0.2">
      <c r="A1014" s="10">
        <v>35445</v>
      </c>
      <c r="B1014">
        <v>3.6110000000000002</v>
      </c>
    </row>
    <row r="1015" spans="1:2" x14ac:dyDescent="0.2">
      <c r="A1015" s="10">
        <v>35446</v>
      </c>
      <c r="B1015">
        <v>3.3410000000000002</v>
      </c>
    </row>
    <row r="1016" spans="1:2" x14ac:dyDescent="0.2">
      <c r="A1016" s="10">
        <v>35447</v>
      </c>
      <c r="B1016">
        <v>3.2570000000000001</v>
      </c>
    </row>
    <row r="1017" spans="1:2" x14ac:dyDescent="0.2">
      <c r="A1017" s="10">
        <v>35450</v>
      </c>
      <c r="B1017">
        <v>3.07</v>
      </c>
    </row>
    <row r="1018" spans="1:2" x14ac:dyDescent="0.2">
      <c r="A1018" s="10">
        <v>35451</v>
      </c>
      <c r="B1018">
        <v>2.9159999999999999</v>
      </c>
    </row>
    <row r="1019" spans="1:2" x14ac:dyDescent="0.2">
      <c r="A1019" s="10">
        <v>35452</v>
      </c>
      <c r="B1019">
        <v>2.9079999999999999</v>
      </c>
    </row>
    <row r="1020" spans="1:2" x14ac:dyDescent="0.2">
      <c r="A1020" s="10">
        <v>35453</v>
      </c>
      <c r="B1020">
        <v>2.794</v>
      </c>
    </row>
    <row r="1021" spans="1:2" x14ac:dyDescent="0.2">
      <c r="A1021" s="10">
        <v>35454</v>
      </c>
      <c r="B1021">
        <v>2.8239999999999998</v>
      </c>
    </row>
    <row r="1022" spans="1:2" x14ac:dyDescent="0.2">
      <c r="A1022" s="10">
        <v>35457</v>
      </c>
      <c r="B1022">
        <v>2.9860000000000002</v>
      </c>
    </row>
    <row r="1023" spans="1:2" x14ac:dyDescent="0.2">
      <c r="A1023" s="10">
        <v>35458</v>
      </c>
      <c r="B1023">
        <v>2.5459999999999998</v>
      </c>
    </row>
    <row r="1024" spans="1:2" x14ac:dyDescent="0.2">
      <c r="A1024" s="10">
        <v>35459</v>
      </c>
      <c r="B1024">
        <v>2.4380000000000002</v>
      </c>
    </row>
    <row r="1025" spans="1:2" x14ac:dyDescent="0.2">
      <c r="A1025" s="10">
        <v>35460</v>
      </c>
      <c r="B1025">
        <v>2.4860000000000002</v>
      </c>
    </row>
    <row r="1026" spans="1:2" x14ac:dyDescent="0.2">
      <c r="A1026" s="10">
        <v>35461</v>
      </c>
      <c r="B1026">
        <v>2.3849999999999998</v>
      </c>
    </row>
    <row r="1027" spans="1:2" x14ac:dyDescent="0.2">
      <c r="A1027" s="10">
        <v>35464</v>
      </c>
      <c r="B1027">
        <v>2.3130000000000002</v>
      </c>
    </row>
    <row r="1028" spans="1:2" x14ac:dyDescent="0.2">
      <c r="A1028" s="10">
        <v>35465</v>
      </c>
      <c r="B1028">
        <v>2.4969999999999999</v>
      </c>
    </row>
    <row r="1029" spans="1:2" x14ac:dyDescent="0.2">
      <c r="A1029" s="10">
        <v>35466</v>
      </c>
      <c r="B1029">
        <v>2.4300000000000002</v>
      </c>
    </row>
    <row r="1030" spans="1:2" x14ac:dyDescent="0.2">
      <c r="A1030" s="10">
        <v>35467</v>
      </c>
      <c r="B1030">
        <v>2.3610000000000002</v>
      </c>
    </row>
    <row r="1031" spans="1:2" x14ac:dyDescent="0.2">
      <c r="A1031" s="10">
        <v>35468</v>
      </c>
      <c r="B1031">
        <v>2.1819999999999999</v>
      </c>
    </row>
    <row r="1032" spans="1:2" x14ac:dyDescent="0.2">
      <c r="A1032" s="10">
        <v>35471</v>
      </c>
      <c r="B1032">
        <v>2.1669999999999998</v>
      </c>
    </row>
    <row r="1033" spans="1:2" x14ac:dyDescent="0.2">
      <c r="A1033" s="10">
        <v>35472</v>
      </c>
      <c r="B1033">
        <v>2.2240000000000002</v>
      </c>
    </row>
    <row r="1034" spans="1:2" x14ac:dyDescent="0.2">
      <c r="A1034" s="10">
        <v>35473</v>
      </c>
      <c r="B1034">
        <v>2.09</v>
      </c>
    </row>
    <row r="1035" spans="1:2" x14ac:dyDescent="0.2">
      <c r="A1035" s="10">
        <v>35474</v>
      </c>
      <c r="B1035">
        <v>1.9990000000000001</v>
      </c>
    </row>
    <row r="1036" spans="1:2" x14ac:dyDescent="0.2">
      <c r="A1036" s="10">
        <v>35475</v>
      </c>
      <c r="B1036">
        <v>1.966</v>
      </c>
    </row>
    <row r="1037" spans="1:2" x14ac:dyDescent="0.2">
      <c r="A1037" s="10">
        <v>35479</v>
      </c>
      <c r="B1037">
        <v>1.964</v>
      </c>
    </row>
    <row r="1038" spans="1:2" x14ac:dyDescent="0.2">
      <c r="A1038" s="10">
        <v>35480</v>
      </c>
      <c r="B1038">
        <v>2.016</v>
      </c>
    </row>
    <row r="1039" spans="1:2" x14ac:dyDescent="0.2">
      <c r="A1039" s="10">
        <v>35481</v>
      </c>
      <c r="B1039">
        <v>1.9219999999999999</v>
      </c>
    </row>
    <row r="1040" spans="1:2" x14ac:dyDescent="0.2">
      <c r="A1040" s="10">
        <v>35482</v>
      </c>
      <c r="B1040">
        <v>1.9359999999999999</v>
      </c>
    </row>
    <row r="1041" spans="1:2" x14ac:dyDescent="0.2">
      <c r="A1041" s="10">
        <v>35485</v>
      </c>
      <c r="B1041">
        <v>1.78</v>
      </c>
    </row>
    <row r="1042" spans="1:2" x14ac:dyDescent="0.2">
      <c r="A1042" s="10">
        <v>35486</v>
      </c>
      <c r="B1042">
        <v>1.865</v>
      </c>
    </row>
    <row r="1043" spans="1:2" x14ac:dyDescent="0.2">
      <c r="A1043" s="10">
        <v>35487</v>
      </c>
      <c r="B1043">
        <v>1.8740000000000001</v>
      </c>
    </row>
    <row r="1044" spans="1:2" x14ac:dyDescent="0.2">
      <c r="A1044" s="10">
        <v>35488</v>
      </c>
      <c r="B1044">
        <v>1.8380000000000001</v>
      </c>
    </row>
    <row r="1045" spans="1:2" x14ac:dyDescent="0.2">
      <c r="A1045" s="10">
        <v>35489</v>
      </c>
      <c r="B1045">
        <v>1.821</v>
      </c>
    </row>
    <row r="1046" spans="1:2" x14ac:dyDescent="0.2">
      <c r="A1046" s="10">
        <v>35492</v>
      </c>
      <c r="B1046">
        <v>1.8029999999999999</v>
      </c>
    </row>
    <row r="1047" spans="1:2" x14ac:dyDescent="0.2">
      <c r="A1047" s="10">
        <v>35493</v>
      </c>
      <c r="B1047">
        <v>1.9430000000000001</v>
      </c>
    </row>
    <row r="1048" spans="1:2" x14ac:dyDescent="0.2">
      <c r="A1048" s="10">
        <v>35494</v>
      </c>
      <c r="B1048">
        <v>1.839</v>
      </c>
    </row>
    <row r="1049" spans="1:2" x14ac:dyDescent="0.2">
      <c r="A1049" s="10">
        <v>35495</v>
      </c>
      <c r="B1049">
        <v>1.8859999999999999</v>
      </c>
    </row>
    <row r="1050" spans="1:2" x14ac:dyDescent="0.2">
      <c r="A1050" s="10">
        <v>35496</v>
      </c>
      <c r="B1050">
        <v>1.9470000000000001</v>
      </c>
    </row>
    <row r="1051" spans="1:2" x14ac:dyDescent="0.2">
      <c r="A1051" s="10">
        <v>35499</v>
      </c>
      <c r="B1051">
        <v>1.9370000000000001</v>
      </c>
    </row>
    <row r="1052" spans="1:2" x14ac:dyDescent="0.2">
      <c r="A1052" s="10">
        <v>35500</v>
      </c>
      <c r="B1052">
        <v>1.919</v>
      </c>
    </row>
    <row r="1053" spans="1:2" x14ac:dyDescent="0.2">
      <c r="A1053" s="10">
        <v>35501</v>
      </c>
      <c r="B1053">
        <v>1.9550000000000001</v>
      </c>
    </row>
    <row r="1054" spans="1:2" x14ac:dyDescent="0.2">
      <c r="A1054" s="10">
        <v>35502</v>
      </c>
      <c r="B1054">
        <v>1.9419999999999999</v>
      </c>
    </row>
    <row r="1055" spans="1:2" x14ac:dyDescent="0.2">
      <c r="A1055" s="10">
        <v>35503</v>
      </c>
      <c r="B1055">
        <v>1.96</v>
      </c>
    </row>
    <row r="1056" spans="1:2" x14ac:dyDescent="0.2">
      <c r="A1056" s="10">
        <v>35506</v>
      </c>
      <c r="B1056">
        <v>1.909</v>
      </c>
    </row>
    <row r="1057" spans="1:2" x14ac:dyDescent="0.2">
      <c r="A1057" s="10">
        <v>35507</v>
      </c>
      <c r="B1057">
        <v>1.897</v>
      </c>
    </row>
    <row r="1058" spans="1:2" x14ac:dyDescent="0.2">
      <c r="A1058" s="10">
        <v>35508</v>
      </c>
      <c r="B1058">
        <v>1.8959999999999999</v>
      </c>
    </row>
    <row r="1059" spans="1:2" x14ac:dyDescent="0.2">
      <c r="A1059" s="10">
        <v>35509</v>
      </c>
      <c r="B1059">
        <v>1.8919999999999999</v>
      </c>
    </row>
    <row r="1060" spans="1:2" x14ac:dyDescent="0.2">
      <c r="A1060" s="10">
        <v>35510</v>
      </c>
      <c r="B1060">
        <v>1.84</v>
      </c>
    </row>
    <row r="1061" spans="1:2" x14ac:dyDescent="0.2">
      <c r="A1061" s="10">
        <v>35513</v>
      </c>
      <c r="B1061">
        <v>1.8069999999999999</v>
      </c>
    </row>
    <row r="1062" spans="1:2" x14ac:dyDescent="0.2">
      <c r="A1062" s="10">
        <v>35514</v>
      </c>
      <c r="B1062">
        <v>1.8839999999999999</v>
      </c>
    </row>
    <row r="1063" spans="1:2" x14ac:dyDescent="0.2">
      <c r="A1063" s="10">
        <v>35515</v>
      </c>
      <c r="B1063">
        <v>1.883</v>
      </c>
    </row>
    <row r="1064" spans="1:2" x14ac:dyDescent="0.2">
      <c r="A1064" s="10">
        <v>35516</v>
      </c>
      <c r="B1064">
        <v>1.9279999999999999</v>
      </c>
    </row>
    <row r="1065" spans="1:2" x14ac:dyDescent="0.2">
      <c r="A1065" s="10">
        <v>35520</v>
      </c>
      <c r="B1065">
        <v>1.9259999999999999</v>
      </c>
    </row>
    <row r="1066" spans="1:2" x14ac:dyDescent="0.2">
      <c r="A1066" s="10">
        <v>35521</v>
      </c>
      <c r="B1066">
        <v>1.8819999999999999</v>
      </c>
    </row>
    <row r="1067" spans="1:2" x14ac:dyDescent="0.2">
      <c r="A1067" s="10">
        <v>35522</v>
      </c>
      <c r="B1067">
        <v>1.867</v>
      </c>
    </row>
    <row r="1068" spans="1:2" x14ac:dyDescent="0.2">
      <c r="A1068" s="10">
        <v>35523</v>
      </c>
      <c r="B1068">
        <v>1.905</v>
      </c>
    </row>
    <row r="1069" spans="1:2" x14ac:dyDescent="0.2">
      <c r="A1069" s="10">
        <v>35524</v>
      </c>
      <c r="B1069">
        <v>1.9419999999999999</v>
      </c>
    </row>
    <row r="1070" spans="1:2" x14ac:dyDescent="0.2">
      <c r="A1070" s="10">
        <v>35527</v>
      </c>
      <c r="B1070">
        <v>1.946</v>
      </c>
    </row>
    <row r="1071" spans="1:2" x14ac:dyDescent="0.2">
      <c r="A1071" s="10">
        <v>35528</v>
      </c>
      <c r="B1071">
        <v>1.9159999999999999</v>
      </c>
    </row>
    <row r="1072" spans="1:2" x14ac:dyDescent="0.2">
      <c r="A1072" s="10">
        <v>35529</v>
      </c>
      <c r="B1072">
        <v>1.901</v>
      </c>
    </row>
    <row r="1073" spans="1:2" x14ac:dyDescent="0.2">
      <c r="A1073" s="10">
        <v>35530</v>
      </c>
      <c r="B1073">
        <v>1.9</v>
      </c>
    </row>
    <row r="1074" spans="1:2" x14ac:dyDescent="0.2">
      <c r="A1074" s="10">
        <v>35531</v>
      </c>
      <c r="B1074">
        <v>1.9330000000000001</v>
      </c>
    </row>
    <row r="1075" spans="1:2" x14ac:dyDescent="0.2">
      <c r="A1075" s="10">
        <v>35534</v>
      </c>
      <c r="B1075">
        <v>1.9530000000000001</v>
      </c>
    </row>
    <row r="1076" spans="1:2" x14ac:dyDescent="0.2">
      <c r="A1076" s="10">
        <v>35535</v>
      </c>
      <c r="B1076">
        <v>1.9370000000000001</v>
      </c>
    </row>
    <row r="1077" spans="1:2" x14ac:dyDescent="0.2">
      <c r="A1077" s="10">
        <v>35536</v>
      </c>
      <c r="B1077">
        <v>2.0049999999999999</v>
      </c>
    </row>
    <row r="1078" spans="1:2" x14ac:dyDescent="0.2">
      <c r="A1078" s="10">
        <v>35537</v>
      </c>
      <c r="B1078">
        <v>2.069</v>
      </c>
    </row>
    <row r="1079" spans="1:2" x14ac:dyDescent="0.2">
      <c r="A1079" s="10">
        <v>35538</v>
      </c>
      <c r="B1079">
        <v>2.081</v>
      </c>
    </row>
    <row r="1080" spans="1:2" x14ac:dyDescent="0.2">
      <c r="A1080" s="10">
        <v>35541</v>
      </c>
      <c r="B1080">
        <v>2.0640000000000001</v>
      </c>
    </row>
    <row r="1081" spans="1:2" x14ac:dyDescent="0.2">
      <c r="A1081" s="10">
        <v>35542</v>
      </c>
      <c r="B1081">
        <v>2.1139999999999999</v>
      </c>
    </row>
    <row r="1082" spans="1:2" x14ac:dyDescent="0.2">
      <c r="A1082" s="10">
        <v>35543</v>
      </c>
      <c r="B1082">
        <v>2.06</v>
      </c>
    </row>
    <row r="1083" spans="1:2" x14ac:dyDescent="0.2">
      <c r="A1083" s="10">
        <v>35544</v>
      </c>
      <c r="B1083">
        <v>2.1219999999999999</v>
      </c>
    </row>
    <row r="1084" spans="1:2" x14ac:dyDescent="0.2">
      <c r="A1084" s="10">
        <v>35545</v>
      </c>
      <c r="B1084">
        <v>2.1259999999999999</v>
      </c>
    </row>
    <row r="1085" spans="1:2" x14ac:dyDescent="0.2">
      <c r="A1085" s="10">
        <v>35548</v>
      </c>
      <c r="B1085">
        <v>2.081</v>
      </c>
    </row>
    <row r="1086" spans="1:2" x14ac:dyDescent="0.2">
      <c r="A1086" s="10">
        <v>35549</v>
      </c>
      <c r="B1086">
        <v>2.1419999999999999</v>
      </c>
    </row>
    <row r="1087" spans="1:2" x14ac:dyDescent="0.2">
      <c r="A1087" s="10">
        <v>35550</v>
      </c>
      <c r="B1087">
        <v>2.1840000000000002</v>
      </c>
    </row>
    <row r="1088" spans="1:2" x14ac:dyDescent="0.2">
      <c r="A1088" s="10">
        <v>35551</v>
      </c>
      <c r="B1088">
        <v>2.2429999999999999</v>
      </c>
    </row>
    <row r="1089" spans="1:2" x14ac:dyDescent="0.2">
      <c r="A1089" s="10">
        <v>35552</v>
      </c>
      <c r="B1089">
        <v>2.2669999999999999</v>
      </c>
    </row>
    <row r="1090" spans="1:2" x14ac:dyDescent="0.2">
      <c r="A1090" s="10">
        <v>35555</v>
      </c>
      <c r="B1090">
        <v>2.2200000000000002</v>
      </c>
    </row>
    <row r="1091" spans="1:2" x14ac:dyDescent="0.2">
      <c r="A1091" s="10">
        <v>35556</v>
      </c>
      <c r="B1091">
        <v>2.3090000000000002</v>
      </c>
    </row>
    <row r="1092" spans="1:2" x14ac:dyDescent="0.2">
      <c r="A1092" s="10">
        <v>35557</v>
      </c>
      <c r="B1092">
        <v>2.3530000000000002</v>
      </c>
    </row>
    <row r="1093" spans="1:2" x14ac:dyDescent="0.2">
      <c r="A1093" s="10">
        <v>35558</v>
      </c>
      <c r="B1093">
        <v>2.2730000000000001</v>
      </c>
    </row>
    <row r="1094" spans="1:2" x14ac:dyDescent="0.2">
      <c r="A1094" s="10">
        <v>35559</v>
      </c>
      <c r="B1094">
        <v>2.242</v>
      </c>
    </row>
    <row r="1095" spans="1:2" x14ac:dyDescent="0.2">
      <c r="A1095" s="10">
        <v>35562</v>
      </c>
      <c r="B1095">
        <v>2.2240000000000002</v>
      </c>
    </row>
    <row r="1096" spans="1:2" x14ac:dyDescent="0.2">
      <c r="A1096" s="10">
        <v>35563</v>
      </c>
      <c r="B1096">
        <v>2.1890000000000001</v>
      </c>
    </row>
    <row r="1097" spans="1:2" x14ac:dyDescent="0.2">
      <c r="A1097" s="10">
        <v>35564</v>
      </c>
      <c r="B1097">
        <v>2.2759999999999998</v>
      </c>
    </row>
    <row r="1098" spans="1:2" x14ac:dyDescent="0.2">
      <c r="A1098" s="10">
        <v>35565</v>
      </c>
      <c r="B1098">
        <v>2.1949999999999998</v>
      </c>
    </row>
    <row r="1099" spans="1:2" x14ac:dyDescent="0.2">
      <c r="A1099" s="10">
        <v>35566</v>
      </c>
      <c r="B1099">
        <v>2.2490000000000001</v>
      </c>
    </row>
    <row r="1100" spans="1:2" x14ac:dyDescent="0.2">
      <c r="A1100" s="10">
        <v>35569</v>
      </c>
      <c r="B1100">
        <v>2.2149999999999999</v>
      </c>
    </row>
    <row r="1101" spans="1:2" x14ac:dyDescent="0.2">
      <c r="A1101" s="10">
        <v>35570</v>
      </c>
      <c r="B1101">
        <v>2.1909999999999998</v>
      </c>
    </row>
    <row r="1102" spans="1:2" x14ac:dyDescent="0.2">
      <c r="A1102" s="10">
        <v>35571</v>
      </c>
      <c r="B1102">
        <v>2.206</v>
      </c>
    </row>
    <row r="1103" spans="1:2" x14ac:dyDescent="0.2">
      <c r="A1103" s="10">
        <v>35572</v>
      </c>
      <c r="B1103">
        <v>2.1960000000000002</v>
      </c>
    </row>
    <row r="1104" spans="1:2" x14ac:dyDescent="0.2">
      <c r="A1104" s="10">
        <v>35573</v>
      </c>
      <c r="B1104">
        <v>2.2850000000000001</v>
      </c>
    </row>
    <row r="1105" spans="1:2" x14ac:dyDescent="0.2">
      <c r="A1105" s="10">
        <v>35577</v>
      </c>
      <c r="B1105">
        <v>2.363</v>
      </c>
    </row>
    <row r="1106" spans="1:2" x14ac:dyDescent="0.2">
      <c r="A1106" s="10">
        <v>35578</v>
      </c>
      <c r="B1106">
        <v>2.3460000000000001</v>
      </c>
    </row>
    <row r="1107" spans="1:2" x14ac:dyDescent="0.2">
      <c r="A1107" s="10">
        <v>35579</v>
      </c>
      <c r="B1107">
        <v>2.25</v>
      </c>
    </row>
    <row r="1108" spans="1:2" x14ac:dyDescent="0.2">
      <c r="A1108" s="10">
        <v>35580</v>
      </c>
      <c r="B1108">
        <v>2.2389999999999999</v>
      </c>
    </row>
    <row r="1109" spans="1:2" x14ac:dyDescent="0.2">
      <c r="A1109" s="10">
        <v>35583</v>
      </c>
      <c r="B1109">
        <v>2.11</v>
      </c>
    </row>
    <row r="1110" spans="1:2" x14ac:dyDescent="0.2">
      <c r="A1110" s="10">
        <v>35584</v>
      </c>
      <c r="B1110">
        <v>2.1030000000000002</v>
      </c>
    </row>
    <row r="1111" spans="1:2" x14ac:dyDescent="0.2">
      <c r="A1111" s="10">
        <v>35585</v>
      </c>
      <c r="B1111">
        <v>2.157</v>
      </c>
    </row>
    <row r="1112" spans="1:2" x14ac:dyDescent="0.2">
      <c r="A1112" s="10">
        <v>35586</v>
      </c>
      <c r="B1112">
        <v>2.177</v>
      </c>
    </row>
    <row r="1113" spans="1:2" x14ac:dyDescent="0.2">
      <c r="A1113" s="10">
        <v>35587</v>
      </c>
      <c r="B1113">
        <v>2.1880000000000002</v>
      </c>
    </row>
    <row r="1114" spans="1:2" x14ac:dyDescent="0.2">
      <c r="A1114" s="10">
        <v>35590</v>
      </c>
      <c r="B1114">
        <v>2.14</v>
      </c>
    </row>
    <row r="1115" spans="1:2" x14ac:dyDescent="0.2">
      <c r="A1115" s="10">
        <v>35591</v>
      </c>
      <c r="B1115">
        <v>2.1219999999999999</v>
      </c>
    </row>
    <row r="1116" spans="1:2" x14ac:dyDescent="0.2">
      <c r="A1116" s="10">
        <v>35592</v>
      </c>
      <c r="B1116">
        <v>2.0710000000000002</v>
      </c>
    </row>
    <row r="1117" spans="1:2" x14ac:dyDescent="0.2">
      <c r="A1117" s="10">
        <v>35593</v>
      </c>
      <c r="B1117">
        <v>2.08</v>
      </c>
    </row>
    <row r="1118" spans="1:2" x14ac:dyDescent="0.2">
      <c r="A1118" s="10">
        <v>35594</v>
      </c>
      <c r="B1118">
        <v>2.149</v>
      </c>
    </row>
    <row r="1119" spans="1:2" x14ac:dyDescent="0.2">
      <c r="A1119" s="10">
        <v>35597</v>
      </c>
      <c r="B1119">
        <v>2.1469999999999998</v>
      </c>
    </row>
    <row r="1120" spans="1:2" x14ac:dyDescent="0.2">
      <c r="A1120" s="10">
        <v>35598</v>
      </c>
      <c r="B1120">
        <v>2.1589999999999998</v>
      </c>
    </row>
    <row r="1121" spans="1:2" x14ac:dyDescent="0.2">
      <c r="A1121" s="10">
        <v>35599</v>
      </c>
      <c r="B1121">
        <v>2.1709999999999998</v>
      </c>
    </row>
    <row r="1122" spans="1:2" x14ac:dyDescent="0.2">
      <c r="A1122" s="10">
        <v>35600</v>
      </c>
      <c r="B1122">
        <v>2.2210000000000001</v>
      </c>
    </row>
    <row r="1123" spans="1:2" x14ac:dyDescent="0.2">
      <c r="A1123" s="10">
        <v>35601</v>
      </c>
      <c r="B1123">
        <v>2.2349999999999999</v>
      </c>
    </row>
    <row r="1124" spans="1:2" x14ac:dyDescent="0.2">
      <c r="A1124" s="10">
        <v>35604</v>
      </c>
      <c r="B1124">
        <v>2.246</v>
      </c>
    </row>
    <row r="1125" spans="1:2" x14ac:dyDescent="0.2">
      <c r="A1125" s="10">
        <v>35605</v>
      </c>
      <c r="B1125">
        <v>2.286</v>
      </c>
    </row>
    <row r="1126" spans="1:2" x14ac:dyDescent="0.2">
      <c r="A1126" s="10">
        <v>35606</v>
      </c>
      <c r="B1126">
        <v>2.2269999999999999</v>
      </c>
    </row>
    <row r="1127" spans="1:2" x14ac:dyDescent="0.2">
      <c r="A1127" s="10">
        <v>35607</v>
      </c>
      <c r="B1127">
        <v>2.145</v>
      </c>
    </row>
    <row r="1128" spans="1:2" x14ac:dyDescent="0.2">
      <c r="A1128" s="10">
        <v>35608</v>
      </c>
      <c r="B1128">
        <v>2.1389999999999998</v>
      </c>
    </row>
    <row r="1129" spans="1:2" x14ac:dyDescent="0.2">
      <c r="A1129" s="10">
        <v>35611</v>
      </c>
      <c r="B1129">
        <v>2.1389999999999998</v>
      </c>
    </row>
    <row r="1130" spans="1:2" x14ac:dyDescent="0.2">
      <c r="A1130" s="10">
        <v>35612</v>
      </c>
      <c r="B1130">
        <v>2.11</v>
      </c>
    </row>
    <row r="1131" spans="1:2" x14ac:dyDescent="0.2">
      <c r="A1131" s="10">
        <v>35613</v>
      </c>
      <c r="B1131">
        <v>2.0670000000000002</v>
      </c>
    </row>
    <row r="1132" spans="1:2" x14ac:dyDescent="0.2">
      <c r="A1132" s="10">
        <v>35614</v>
      </c>
      <c r="B1132">
        <v>2.1030000000000002</v>
      </c>
    </row>
    <row r="1133" spans="1:2" x14ac:dyDescent="0.2">
      <c r="A1133" s="10">
        <v>35618</v>
      </c>
      <c r="B1133">
        <v>2.0680000000000001</v>
      </c>
    </row>
    <row r="1134" spans="1:2" x14ac:dyDescent="0.2">
      <c r="A1134" s="10">
        <v>35619</v>
      </c>
      <c r="B1134">
        <v>2.1160000000000001</v>
      </c>
    </row>
    <row r="1135" spans="1:2" x14ac:dyDescent="0.2">
      <c r="A1135" s="10">
        <v>35620</v>
      </c>
      <c r="B1135">
        <v>2.0979999999999999</v>
      </c>
    </row>
    <row r="1136" spans="1:2" x14ac:dyDescent="0.2">
      <c r="A1136" s="10">
        <v>35621</v>
      </c>
      <c r="B1136">
        <v>2.1150000000000002</v>
      </c>
    </row>
    <row r="1137" spans="1:2" x14ac:dyDescent="0.2">
      <c r="A1137" s="10">
        <v>35622</v>
      </c>
      <c r="B1137">
        <v>2.0939999999999999</v>
      </c>
    </row>
    <row r="1138" spans="1:2" x14ac:dyDescent="0.2">
      <c r="A1138" s="10">
        <v>35625</v>
      </c>
      <c r="B1138">
        <v>2.1509999999999998</v>
      </c>
    </row>
    <row r="1139" spans="1:2" x14ac:dyDescent="0.2">
      <c r="A1139" s="10">
        <v>35626</v>
      </c>
      <c r="B1139">
        <v>2.1619999999999999</v>
      </c>
    </row>
    <row r="1140" spans="1:2" x14ac:dyDescent="0.2">
      <c r="A1140" s="10">
        <v>35627</v>
      </c>
      <c r="B1140">
        <v>2.1739999999999999</v>
      </c>
    </row>
    <row r="1141" spans="1:2" x14ac:dyDescent="0.2">
      <c r="A1141" s="10">
        <v>35628</v>
      </c>
      <c r="B1141">
        <v>2.1749999999999998</v>
      </c>
    </row>
    <row r="1142" spans="1:2" x14ac:dyDescent="0.2">
      <c r="A1142" s="10">
        <v>35629</v>
      </c>
      <c r="B1142">
        <v>2.1680000000000001</v>
      </c>
    </row>
    <row r="1143" spans="1:2" x14ac:dyDescent="0.2">
      <c r="A1143" s="10">
        <v>35632</v>
      </c>
      <c r="B1143">
        <v>2.085</v>
      </c>
    </row>
    <row r="1144" spans="1:2" x14ac:dyDescent="0.2">
      <c r="A1144" s="10">
        <v>35633</v>
      </c>
      <c r="B1144">
        <v>2.117</v>
      </c>
    </row>
    <row r="1145" spans="1:2" x14ac:dyDescent="0.2">
      <c r="A1145" s="10">
        <v>35634</v>
      </c>
      <c r="B1145">
        <v>2.1480000000000001</v>
      </c>
    </row>
    <row r="1146" spans="1:2" x14ac:dyDescent="0.2">
      <c r="A1146" s="10">
        <v>35635</v>
      </c>
      <c r="B1146">
        <v>2.1749999999999998</v>
      </c>
    </row>
    <row r="1147" spans="1:2" x14ac:dyDescent="0.2">
      <c r="A1147" s="10">
        <v>35636</v>
      </c>
      <c r="B1147">
        <v>2.1459999999999999</v>
      </c>
    </row>
    <row r="1148" spans="1:2" x14ac:dyDescent="0.2">
      <c r="A1148" s="10">
        <v>35639</v>
      </c>
      <c r="B1148">
        <v>2.1829999999999998</v>
      </c>
    </row>
    <row r="1149" spans="1:2" x14ac:dyDescent="0.2">
      <c r="A1149" s="10">
        <v>35640</v>
      </c>
      <c r="B1149">
        <v>2.161</v>
      </c>
    </row>
    <row r="1150" spans="1:2" x14ac:dyDescent="0.2">
      <c r="A1150" s="10">
        <v>35641</v>
      </c>
      <c r="B1150">
        <v>2.161</v>
      </c>
    </row>
    <row r="1151" spans="1:2" x14ac:dyDescent="0.2">
      <c r="A1151" s="10">
        <v>35642</v>
      </c>
      <c r="B1151">
        <v>2.177</v>
      </c>
    </row>
    <row r="1152" spans="1:2" x14ac:dyDescent="0.2">
      <c r="A1152" s="10">
        <v>35643</v>
      </c>
      <c r="B1152">
        <v>2.2389999999999999</v>
      </c>
    </row>
    <row r="1153" spans="1:2" x14ac:dyDescent="0.2">
      <c r="A1153" s="10">
        <v>35646</v>
      </c>
      <c r="B1153">
        <v>2.3740000000000001</v>
      </c>
    </row>
    <row r="1154" spans="1:2" x14ac:dyDescent="0.2">
      <c r="A1154" s="10">
        <v>35647</v>
      </c>
      <c r="B1154">
        <v>2.3740000000000001</v>
      </c>
    </row>
    <row r="1155" spans="1:2" x14ac:dyDescent="0.2">
      <c r="A1155" s="10">
        <v>35648</v>
      </c>
      <c r="B1155">
        <v>2.351</v>
      </c>
    </row>
    <row r="1156" spans="1:2" x14ac:dyDescent="0.2">
      <c r="A1156" s="10">
        <v>35649</v>
      </c>
      <c r="B1156">
        <v>2.444</v>
      </c>
    </row>
    <row r="1157" spans="1:2" x14ac:dyDescent="0.2">
      <c r="A1157" s="10">
        <v>35650</v>
      </c>
      <c r="B1157">
        <v>2.5030000000000001</v>
      </c>
    </row>
    <row r="1158" spans="1:2" x14ac:dyDescent="0.2">
      <c r="A1158" s="10">
        <v>35653</v>
      </c>
      <c r="B1158">
        <v>2.5859999999999999</v>
      </c>
    </row>
    <row r="1159" spans="1:2" x14ac:dyDescent="0.2">
      <c r="A1159" s="10">
        <v>35654</v>
      </c>
      <c r="B1159">
        <v>2.4750000000000001</v>
      </c>
    </row>
    <row r="1160" spans="1:2" x14ac:dyDescent="0.2">
      <c r="A1160" s="10">
        <v>35655</v>
      </c>
      <c r="B1160">
        <v>2.472</v>
      </c>
    </row>
    <row r="1161" spans="1:2" x14ac:dyDescent="0.2">
      <c r="A1161" s="10">
        <v>35656</v>
      </c>
      <c r="B1161">
        <v>2.4279999999999999</v>
      </c>
    </row>
    <row r="1162" spans="1:2" x14ac:dyDescent="0.2">
      <c r="A1162" s="10">
        <v>35657</v>
      </c>
      <c r="B1162">
        <v>2.4319999999999999</v>
      </c>
    </row>
    <row r="1163" spans="1:2" x14ac:dyDescent="0.2">
      <c r="A1163" s="10">
        <v>35660</v>
      </c>
      <c r="B1163">
        <v>2.4260000000000002</v>
      </c>
    </row>
    <row r="1164" spans="1:2" x14ac:dyDescent="0.2">
      <c r="A1164" s="10">
        <v>35661</v>
      </c>
      <c r="B1164">
        <v>2.528</v>
      </c>
    </row>
    <row r="1165" spans="1:2" x14ac:dyDescent="0.2">
      <c r="A1165" s="10">
        <v>35662</v>
      </c>
      <c r="B1165">
        <v>2.4489999999999998</v>
      </c>
    </row>
    <row r="1166" spans="1:2" x14ac:dyDescent="0.2">
      <c r="A1166" s="10">
        <v>35663</v>
      </c>
      <c r="B1166">
        <v>2.367</v>
      </c>
    </row>
    <row r="1167" spans="1:2" x14ac:dyDescent="0.2">
      <c r="A1167" s="10">
        <v>35664</v>
      </c>
      <c r="B1167">
        <v>2.4529999999999998</v>
      </c>
    </row>
    <row r="1168" spans="1:2" x14ac:dyDescent="0.2">
      <c r="A1168" s="10">
        <v>35667</v>
      </c>
      <c r="B1168">
        <v>2.4889999999999999</v>
      </c>
    </row>
    <row r="1169" spans="1:2" x14ac:dyDescent="0.2">
      <c r="A1169" s="10">
        <v>35668</v>
      </c>
      <c r="B1169">
        <v>2.5139999999999998</v>
      </c>
    </row>
    <row r="1170" spans="1:2" x14ac:dyDescent="0.2">
      <c r="A1170" s="10">
        <v>35669</v>
      </c>
      <c r="B1170">
        <v>2.5150000000000001</v>
      </c>
    </row>
    <row r="1171" spans="1:2" x14ac:dyDescent="0.2">
      <c r="A1171" s="10">
        <v>35670</v>
      </c>
      <c r="B1171">
        <v>2.6560000000000001</v>
      </c>
    </row>
    <row r="1172" spans="1:2" x14ac:dyDescent="0.2">
      <c r="A1172" s="10">
        <v>35671</v>
      </c>
      <c r="B1172">
        <v>2.714</v>
      </c>
    </row>
    <row r="1173" spans="1:2" x14ac:dyDescent="0.2">
      <c r="A1173" s="10">
        <v>35675</v>
      </c>
      <c r="B1173">
        <v>2.7930000000000001</v>
      </c>
    </row>
    <row r="1174" spans="1:2" x14ac:dyDescent="0.2">
      <c r="A1174" s="10">
        <v>35676</v>
      </c>
      <c r="B1174">
        <v>2.8069999999999999</v>
      </c>
    </row>
    <row r="1175" spans="1:2" x14ac:dyDescent="0.2">
      <c r="A1175" s="10">
        <v>35677</v>
      </c>
      <c r="B1175">
        <v>2.677</v>
      </c>
    </row>
    <row r="1176" spans="1:2" x14ac:dyDescent="0.2">
      <c r="A1176" s="10">
        <v>35678</v>
      </c>
      <c r="B1176">
        <v>2.6970000000000001</v>
      </c>
    </row>
    <row r="1177" spans="1:2" x14ac:dyDescent="0.2">
      <c r="A1177" s="10">
        <v>35681</v>
      </c>
      <c r="B1177">
        <v>2.6880000000000002</v>
      </c>
    </row>
    <row r="1178" spans="1:2" x14ac:dyDescent="0.2">
      <c r="A1178" s="10">
        <v>35682</v>
      </c>
      <c r="B1178">
        <v>2.6989999999999998</v>
      </c>
    </row>
    <row r="1179" spans="1:2" x14ac:dyDescent="0.2">
      <c r="A1179" s="10">
        <v>35683</v>
      </c>
      <c r="B1179">
        <v>2.702</v>
      </c>
    </row>
    <row r="1180" spans="1:2" x14ac:dyDescent="0.2">
      <c r="A1180" s="10">
        <v>35684</v>
      </c>
      <c r="B1180">
        <v>2.766</v>
      </c>
    </row>
    <row r="1181" spans="1:2" x14ac:dyDescent="0.2">
      <c r="A1181" s="10">
        <v>35685</v>
      </c>
      <c r="B1181">
        <v>2.7949999999999999</v>
      </c>
    </row>
    <row r="1182" spans="1:2" x14ac:dyDescent="0.2">
      <c r="A1182" s="10">
        <v>35688</v>
      </c>
      <c r="B1182">
        <v>2.786</v>
      </c>
    </row>
    <row r="1183" spans="1:2" x14ac:dyDescent="0.2">
      <c r="A1183" s="10">
        <v>35689</v>
      </c>
      <c r="B1183">
        <v>2.722</v>
      </c>
    </row>
    <row r="1184" spans="1:2" x14ac:dyDescent="0.2">
      <c r="A1184" s="10">
        <v>35690</v>
      </c>
      <c r="B1184">
        <v>2.6829999999999998</v>
      </c>
    </row>
    <row r="1185" spans="1:2" x14ac:dyDescent="0.2">
      <c r="A1185" s="10">
        <v>35691</v>
      </c>
      <c r="B1185">
        <v>2.887</v>
      </c>
    </row>
    <row r="1186" spans="1:2" x14ac:dyDescent="0.2">
      <c r="A1186" s="10">
        <v>35692</v>
      </c>
      <c r="B1186">
        <v>2.8370000000000002</v>
      </c>
    </row>
    <row r="1187" spans="1:2" x14ac:dyDescent="0.2">
      <c r="A1187" s="10">
        <v>35695</v>
      </c>
      <c r="B1187">
        <v>2.9929999999999999</v>
      </c>
    </row>
    <row r="1188" spans="1:2" x14ac:dyDescent="0.2">
      <c r="A1188" s="10">
        <v>35696</v>
      </c>
      <c r="B1188">
        <v>3.048</v>
      </c>
    </row>
    <row r="1189" spans="1:2" x14ac:dyDescent="0.2">
      <c r="A1189" s="10">
        <v>35697</v>
      </c>
      <c r="B1189">
        <v>3.0190000000000001</v>
      </c>
    </row>
    <row r="1190" spans="1:2" x14ac:dyDescent="0.2">
      <c r="A1190" s="10">
        <v>35698</v>
      </c>
      <c r="B1190">
        <v>3.298</v>
      </c>
    </row>
    <row r="1191" spans="1:2" x14ac:dyDescent="0.2">
      <c r="A1191" s="10">
        <v>35699</v>
      </c>
      <c r="B1191">
        <v>3.3460000000000001</v>
      </c>
    </row>
    <row r="1192" spans="1:2" x14ac:dyDescent="0.2">
      <c r="A1192" s="10">
        <v>35702</v>
      </c>
      <c r="B1192">
        <v>3.0150000000000001</v>
      </c>
    </row>
    <row r="1193" spans="1:2" x14ac:dyDescent="0.2">
      <c r="A1193" s="10">
        <v>35703</v>
      </c>
      <c r="B1193">
        <v>3.0819999999999999</v>
      </c>
    </row>
    <row r="1194" spans="1:2" x14ac:dyDescent="0.2">
      <c r="A1194" s="10">
        <v>35704</v>
      </c>
      <c r="B1194">
        <v>3.1240000000000001</v>
      </c>
    </row>
    <row r="1195" spans="1:2" x14ac:dyDescent="0.2">
      <c r="A1195" s="10">
        <v>35705</v>
      </c>
      <c r="B1195">
        <v>3.113</v>
      </c>
    </row>
    <row r="1196" spans="1:2" x14ac:dyDescent="0.2">
      <c r="A1196" s="10">
        <v>35706</v>
      </c>
      <c r="B1196">
        <v>3.125</v>
      </c>
    </row>
    <row r="1197" spans="1:2" x14ac:dyDescent="0.2">
      <c r="A1197" s="10">
        <v>35709</v>
      </c>
      <c r="B1197">
        <v>2.9790000000000001</v>
      </c>
    </row>
    <row r="1198" spans="1:2" x14ac:dyDescent="0.2">
      <c r="A1198" s="10">
        <v>35710</v>
      </c>
      <c r="B1198">
        <v>2.8769999999999998</v>
      </c>
    </row>
    <row r="1199" spans="1:2" x14ac:dyDescent="0.2">
      <c r="A1199" s="10">
        <v>35711</v>
      </c>
      <c r="B1199">
        <v>2.915</v>
      </c>
    </row>
    <row r="1200" spans="1:2" x14ac:dyDescent="0.2">
      <c r="A1200" s="10">
        <v>35712</v>
      </c>
      <c r="B1200">
        <v>2.9260000000000002</v>
      </c>
    </row>
    <row r="1201" spans="1:2" x14ac:dyDescent="0.2">
      <c r="A1201" s="10">
        <v>35713</v>
      </c>
      <c r="B1201">
        <v>3.0819999999999999</v>
      </c>
    </row>
    <row r="1202" spans="1:2" x14ac:dyDescent="0.2">
      <c r="A1202" s="10">
        <v>35716</v>
      </c>
      <c r="B1202">
        <v>3.0329999999999999</v>
      </c>
    </row>
    <row r="1203" spans="1:2" x14ac:dyDescent="0.2">
      <c r="A1203" s="10">
        <v>35717</v>
      </c>
      <c r="B1203">
        <v>3.0059999999999998</v>
      </c>
    </row>
    <row r="1204" spans="1:2" x14ac:dyDescent="0.2">
      <c r="A1204" s="10">
        <v>35718</v>
      </c>
      <c r="B1204">
        <v>3.0390000000000001</v>
      </c>
    </row>
    <row r="1205" spans="1:2" x14ac:dyDescent="0.2">
      <c r="A1205" s="10">
        <v>35719</v>
      </c>
      <c r="B1205">
        <v>3.2469999999999999</v>
      </c>
    </row>
    <row r="1206" spans="1:2" x14ac:dyDescent="0.2">
      <c r="A1206" s="10">
        <v>35720</v>
      </c>
      <c r="B1206">
        <v>3.2879999999999998</v>
      </c>
    </row>
    <row r="1207" spans="1:2" x14ac:dyDescent="0.2">
      <c r="A1207" s="10">
        <v>35723</v>
      </c>
      <c r="B1207">
        <v>3.39</v>
      </c>
    </row>
    <row r="1208" spans="1:2" x14ac:dyDescent="0.2">
      <c r="A1208" s="10">
        <v>35724</v>
      </c>
      <c r="B1208">
        <v>3.4039999999999999</v>
      </c>
    </row>
    <row r="1209" spans="1:2" x14ac:dyDescent="0.2">
      <c r="A1209" s="10">
        <v>35725</v>
      </c>
      <c r="B1209">
        <v>3.5369999999999999</v>
      </c>
    </row>
    <row r="1210" spans="1:2" x14ac:dyDescent="0.2">
      <c r="A1210" s="10">
        <v>35726</v>
      </c>
      <c r="B1210">
        <v>3.4289999999999998</v>
      </c>
    </row>
    <row r="1211" spans="1:2" x14ac:dyDescent="0.2">
      <c r="A1211" s="10">
        <v>35727</v>
      </c>
      <c r="B1211">
        <v>3.548</v>
      </c>
    </row>
    <row r="1212" spans="1:2" x14ac:dyDescent="0.2">
      <c r="A1212" s="10">
        <v>35730</v>
      </c>
      <c r="B1212">
        <v>3.7850000000000001</v>
      </c>
    </row>
    <row r="1213" spans="1:2" x14ac:dyDescent="0.2">
      <c r="A1213" s="10">
        <v>35731</v>
      </c>
      <c r="B1213">
        <v>3.4670000000000001</v>
      </c>
    </row>
    <row r="1214" spans="1:2" x14ac:dyDescent="0.2">
      <c r="A1214" s="10">
        <v>35732</v>
      </c>
      <c r="B1214">
        <v>3.266</v>
      </c>
    </row>
    <row r="1215" spans="1:2" x14ac:dyDescent="0.2">
      <c r="A1215" s="10">
        <v>35733</v>
      </c>
      <c r="B1215">
        <v>3.4780000000000002</v>
      </c>
    </row>
    <row r="1216" spans="1:2" x14ac:dyDescent="0.2">
      <c r="A1216" s="10">
        <v>35734</v>
      </c>
      <c r="B1216">
        <v>3.552</v>
      </c>
    </row>
    <row r="1217" spans="1:2" x14ac:dyDescent="0.2">
      <c r="A1217" s="10">
        <v>35737</v>
      </c>
      <c r="B1217">
        <v>3.371</v>
      </c>
    </row>
    <row r="1218" spans="1:2" x14ac:dyDescent="0.2">
      <c r="A1218" s="10">
        <v>35738</v>
      </c>
      <c r="B1218">
        <v>3.423</v>
      </c>
    </row>
    <row r="1219" spans="1:2" x14ac:dyDescent="0.2">
      <c r="A1219" s="10">
        <v>35739</v>
      </c>
      <c r="B1219">
        <v>3.468</v>
      </c>
    </row>
    <row r="1220" spans="1:2" x14ac:dyDescent="0.2">
      <c r="A1220" s="10">
        <v>35740</v>
      </c>
      <c r="B1220">
        <v>3.3919999999999999</v>
      </c>
    </row>
    <row r="1221" spans="1:2" x14ac:dyDescent="0.2">
      <c r="A1221" s="10">
        <v>35741</v>
      </c>
      <c r="B1221">
        <v>3.2559999999999998</v>
      </c>
    </row>
    <row r="1222" spans="1:2" x14ac:dyDescent="0.2">
      <c r="A1222" s="10">
        <v>35744</v>
      </c>
      <c r="B1222">
        <v>3.4329999999999998</v>
      </c>
    </row>
    <row r="1223" spans="1:2" x14ac:dyDescent="0.2">
      <c r="A1223" s="10">
        <v>35745</v>
      </c>
      <c r="B1223">
        <v>3.4950000000000001</v>
      </c>
    </row>
    <row r="1224" spans="1:2" x14ac:dyDescent="0.2">
      <c r="A1224" s="10">
        <v>35746</v>
      </c>
      <c r="B1224">
        <v>3.4769999999999999</v>
      </c>
    </row>
    <row r="1225" spans="1:2" x14ac:dyDescent="0.2">
      <c r="A1225" s="10">
        <v>35747</v>
      </c>
      <c r="B1225">
        <v>3.2509999999999999</v>
      </c>
    </row>
    <row r="1226" spans="1:2" x14ac:dyDescent="0.2">
      <c r="A1226" s="10">
        <v>35748</v>
      </c>
      <c r="B1226">
        <v>3.0289999999999999</v>
      </c>
    </row>
    <row r="1227" spans="1:2" x14ac:dyDescent="0.2">
      <c r="A1227" s="10">
        <v>35751</v>
      </c>
      <c r="B1227">
        <v>2.97</v>
      </c>
    </row>
    <row r="1228" spans="1:2" x14ac:dyDescent="0.2">
      <c r="A1228" s="10">
        <v>35752</v>
      </c>
      <c r="B1228">
        <v>2.9489999999999998</v>
      </c>
    </row>
    <row r="1229" spans="1:2" x14ac:dyDescent="0.2">
      <c r="A1229" s="10">
        <v>35753</v>
      </c>
      <c r="B1229">
        <v>2.8610000000000002</v>
      </c>
    </row>
    <row r="1230" spans="1:2" x14ac:dyDescent="0.2">
      <c r="A1230" s="10">
        <v>35754</v>
      </c>
      <c r="B1230">
        <v>2.7080000000000002</v>
      </c>
    </row>
    <row r="1231" spans="1:2" x14ac:dyDescent="0.2">
      <c r="A1231" s="10">
        <v>35755</v>
      </c>
      <c r="B1231">
        <v>2.762</v>
      </c>
    </row>
    <row r="1232" spans="1:2" x14ac:dyDescent="0.2">
      <c r="A1232" s="10">
        <v>35758</v>
      </c>
      <c r="B1232">
        <v>2.577</v>
      </c>
    </row>
    <row r="1233" spans="1:2" x14ac:dyDescent="0.2">
      <c r="A1233" s="10">
        <v>35759</v>
      </c>
      <c r="B1233">
        <v>2.66</v>
      </c>
    </row>
    <row r="1234" spans="1:2" x14ac:dyDescent="0.2">
      <c r="A1234" s="10">
        <v>35760</v>
      </c>
      <c r="B1234">
        <v>2.5779999999999998</v>
      </c>
    </row>
    <row r="1235" spans="1:2" x14ac:dyDescent="0.2">
      <c r="A1235" s="10">
        <v>35765</v>
      </c>
      <c r="B1235">
        <v>2.7679999999999998</v>
      </c>
    </row>
    <row r="1236" spans="1:2" x14ac:dyDescent="0.2">
      <c r="A1236" s="10">
        <v>35766</v>
      </c>
      <c r="B1236">
        <v>2.718</v>
      </c>
    </row>
    <row r="1237" spans="1:2" x14ac:dyDescent="0.2">
      <c r="A1237" s="10">
        <v>35767</v>
      </c>
      <c r="B1237">
        <v>2.609</v>
      </c>
    </row>
    <row r="1238" spans="1:2" x14ac:dyDescent="0.2">
      <c r="A1238" s="10">
        <v>35768</v>
      </c>
      <c r="B1238">
        <v>2.456</v>
      </c>
    </row>
    <row r="1239" spans="1:2" x14ac:dyDescent="0.2">
      <c r="A1239" s="10">
        <v>35769</v>
      </c>
      <c r="B1239">
        <v>2.4529999999999998</v>
      </c>
    </row>
    <row r="1240" spans="1:2" x14ac:dyDescent="0.2">
      <c r="A1240" s="10">
        <v>35772</v>
      </c>
      <c r="B1240">
        <v>2.4220000000000002</v>
      </c>
    </row>
    <row r="1241" spans="1:2" x14ac:dyDescent="0.2">
      <c r="A1241" s="10">
        <v>35773</v>
      </c>
      <c r="B1241">
        <v>2.5259999999999998</v>
      </c>
    </row>
    <row r="1242" spans="1:2" x14ac:dyDescent="0.2">
      <c r="A1242" s="10">
        <v>35774</v>
      </c>
      <c r="B1242">
        <v>2.3540000000000001</v>
      </c>
    </row>
    <row r="1243" spans="1:2" x14ac:dyDescent="0.2">
      <c r="A1243" s="10">
        <v>35775</v>
      </c>
      <c r="B1243">
        <v>2.343</v>
      </c>
    </row>
    <row r="1244" spans="1:2" x14ac:dyDescent="0.2">
      <c r="A1244" s="10">
        <v>35776</v>
      </c>
      <c r="B1244">
        <v>2.3570000000000002</v>
      </c>
    </row>
    <row r="1245" spans="1:2" x14ac:dyDescent="0.2">
      <c r="A1245" s="10">
        <v>35779</v>
      </c>
      <c r="B1245">
        <v>2.3069999999999999</v>
      </c>
    </row>
    <row r="1246" spans="1:2" x14ac:dyDescent="0.2">
      <c r="A1246" s="10">
        <v>35780</v>
      </c>
      <c r="B1246">
        <v>2.4089999999999998</v>
      </c>
    </row>
    <row r="1247" spans="1:2" x14ac:dyDescent="0.2">
      <c r="A1247" s="10">
        <v>35781</v>
      </c>
      <c r="B1247">
        <v>2.4380000000000002</v>
      </c>
    </row>
    <row r="1248" spans="1:2" x14ac:dyDescent="0.2">
      <c r="A1248" s="10">
        <v>35782</v>
      </c>
      <c r="B1248">
        <v>2.4119999999999999</v>
      </c>
    </row>
    <row r="1249" spans="1:2" x14ac:dyDescent="0.2">
      <c r="A1249" s="10">
        <v>35783</v>
      </c>
      <c r="B1249">
        <v>2.4710000000000001</v>
      </c>
    </row>
    <row r="1250" spans="1:2" x14ac:dyDescent="0.2">
      <c r="A1250" s="10">
        <v>35786</v>
      </c>
      <c r="B1250">
        <v>2.367</v>
      </c>
    </row>
    <row r="1251" spans="1:2" x14ac:dyDescent="0.2">
      <c r="A1251" s="10">
        <v>35787</v>
      </c>
      <c r="B1251">
        <v>2.2160000000000002</v>
      </c>
    </row>
    <row r="1252" spans="1:2" x14ac:dyDescent="0.2">
      <c r="A1252" s="10">
        <v>35788</v>
      </c>
      <c r="B1252">
        <v>2.246</v>
      </c>
    </row>
    <row r="1253" spans="1:2" x14ac:dyDescent="0.2">
      <c r="A1253" s="10">
        <v>35790</v>
      </c>
      <c r="B1253">
        <v>2.2519999999999998</v>
      </c>
    </row>
    <row r="1254" spans="1:2" x14ac:dyDescent="0.2">
      <c r="A1254" s="10">
        <v>35793</v>
      </c>
      <c r="B1254">
        <v>2.3090000000000002</v>
      </c>
    </row>
    <row r="1255" spans="1:2" x14ac:dyDescent="0.2">
      <c r="A1255" s="10">
        <v>35794</v>
      </c>
      <c r="B1255">
        <v>2.2349999999999999</v>
      </c>
    </row>
    <row r="1256" spans="1:2" x14ac:dyDescent="0.2">
      <c r="A1256" s="10">
        <v>35795</v>
      </c>
      <c r="B1256">
        <v>2.2639999999999998</v>
      </c>
    </row>
    <row r="1257" spans="1:2" x14ac:dyDescent="0.2">
      <c r="A1257" s="10">
        <v>35797</v>
      </c>
      <c r="B1257">
        <v>2.153</v>
      </c>
    </row>
    <row r="1258" spans="1:2" x14ac:dyDescent="0.2">
      <c r="A1258" s="10">
        <v>35800</v>
      </c>
      <c r="B1258">
        <v>2.2069999999999999</v>
      </c>
    </row>
    <row r="1259" spans="1:2" x14ac:dyDescent="0.2">
      <c r="A1259" s="10">
        <v>35801</v>
      </c>
      <c r="B1259">
        <v>2.1819999999999999</v>
      </c>
    </row>
    <row r="1260" spans="1:2" x14ac:dyDescent="0.2">
      <c r="A1260" s="10">
        <v>35802</v>
      </c>
      <c r="B1260">
        <v>2.145</v>
      </c>
    </row>
    <row r="1261" spans="1:2" x14ac:dyDescent="0.2">
      <c r="A1261" s="10">
        <v>35803</v>
      </c>
      <c r="B1261">
        <v>2.0459999999999998</v>
      </c>
    </row>
    <row r="1262" spans="1:2" x14ac:dyDescent="0.2">
      <c r="A1262" s="10">
        <v>35804</v>
      </c>
      <c r="B1262">
        <v>2.0459999999999998</v>
      </c>
    </row>
    <row r="1263" spans="1:2" x14ac:dyDescent="0.2">
      <c r="A1263" s="10">
        <v>35807</v>
      </c>
      <c r="B1263">
        <v>2.0019999999999998</v>
      </c>
    </row>
    <row r="1264" spans="1:2" x14ac:dyDescent="0.2">
      <c r="A1264" s="10">
        <v>35808</v>
      </c>
      <c r="B1264">
        <v>2.0139999999999998</v>
      </c>
    </row>
    <row r="1265" spans="1:2" x14ac:dyDescent="0.2">
      <c r="A1265" s="10">
        <v>35809</v>
      </c>
      <c r="B1265">
        <v>2.016</v>
      </c>
    </row>
    <row r="1266" spans="1:2" x14ac:dyDescent="0.2">
      <c r="A1266" s="10">
        <v>35810</v>
      </c>
      <c r="B1266">
        <v>2.0939999999999999</v>
      </c>
    </row>
    <row r="1267" spans="1:2" x14ac:dyDescent="0.2">
      <c r="A1267" s="10">
        <v>35811</v>
      </c>
      <c r="B1267">
        <v>2.1760000000000002</v>
      </c>
    </row>
    <row r="1268" spans="1:2" x14ac:dyDescent="0.2">
      <c r="A1268" s="10">
        <v>35815</v>
      </c>
      <c r="B1268">
        <v>2.1150000000000002</v>
      </c>
    </row>
    <row r="1269" spans="1:2" x14ac:dyDescent="0.2">
      <c r="A1269" s="10">
        <v>35816</v>
      </c>
      <c r="B1269">
        <v>2.0840000000000001</v>
      </c>
    </row>
    <row r="1270" spans="1:2" x14ac:dyDescent="0.2">
      <c r="A1270" s="10">
        <v>35817</v>
      </c>
      <c r="B1270">
        <v>2.16</v>
      </c>
    </row>
    <row r="1271" spans="1:2" x14ac:dyDescent="0.2">
      <c r="A1271" s="10">
        <v>35818</v>
      </c>
      <c r="B1271">
        <v>2.117</v>
      </c>
    </row>
    <row r="1272" spans="1:2" x14ac:dyDescent="0.2">
      <c r="A1272" s="10">
        <v>35821</v>
      </c>
      <c r="B1272">
        <v>2.0640000000000001</v>
      </c>
    </row>
    <row r="1273" spans="1:2" x14ac:dyDescent="0.2">
      <c r="A1273" s="10">
        <v>35822</v>
      </c>
      <c r="B1273">
        <v>2.0419999999999998</v>
      </c>
    </row>
    <row r="1274" spans="1:2" x14ac:dyDescent="0.2">
      <c r="A1274" s="10">
        <v>35823</v>
      </c>
      <c r="B1274">
        <v>2.0009999999999999</v>
      </c>
    </row>
    <row r="1275" spans="1:2" x14ac:dyDescent="0.2">
      <c r="A1275" s="10">
        <v>35824</v>
      </c>
      <c r="B1275">
        <v>2.101</v>
      </c>
    </row>
    <row r="1276" spans="1:2" x14ac:dyDescent="0.2">
      <c r="A1276" s="10">
        <v>35825</v>
      </c>
      <c r="B1276">
        <v>2.2570000000000001</v>
      </c>
    </row>
    <row r="1277" spans="1:2" x14ac:dyDescent="0.2">
      <c r="A1277" s="10">
        <v>35828</v>
      </c>
      <c r="B1277">
        <v>2.3290000000000002</v>
      </c>
    </row>
    <row r="1278" spans="1:2" x14ac:dyDescent="0.2">
      <c r="A1278" s="10">
        <v>35829</v>
      </c>
      <c r="B1278">
        <v>2.3069999999999999</v>
      </c>
    </row>
    <row r="1279" spans="1:2" x14ac:dyDescent="0.2">
      <c r="A1279" s="10">
        <v>35830</v>
      </c>
      <c r="B1279">
        <v>2.2989999999999999</v>
      </c>
    </row>
    <row r="1280" spans="1:2" x14ac:dyDescent="0.2">
      <c r="A1280" s="10">
        <v>35831</v>
      </c>
      <c r="B1280">
        <v>2.383</v>
      </c>
    </row>
    <row r="1281" spans="1:2" x14ac:dyDescent="0.2">
      <c r="A1281" s="10">
        <v>35832</v>
      </c>
      <c r="B1281">
        <v>2.359</v>
      </c>
    </row>
    <row r="1282" spans="1:2" x14ac:dyDescent="0.2">
      <c r="A1282" s="10">
        <v>35835</v>
      </c>
      <c r="B1282">
        <v>2.2210000000000001</v>
      </c>
    </row>
    <row r="1283" spans="1:2" x14ac:dyDescent="0.2">
      <c r="A1283" s="10">
        <v>35836</v>
      </c>
      <c r="B1283">
        <v>2.2679999999999998</v>
      </c>
    </row>
    <row r="1284" spans="1:2" x14ac:dyDescent="0.2">
      <c r="A1284" s="10">
        <v>35837</v>
      </c>
      <c r="B1284">
        <v>2.238</v>
      </c>
    </row>
    <row r="1285" spans="1:2" x14ac:dyDescent="0.2">
      <c r="A1285" s="10">
        <v>35838</v>
      </c>
      <c r="B1285">
        <v>2.2879999999999998</v>
      </c>
    </row>
    <row r="1286" spans="1:2" x14ac:dyDescent="0.2">
      <c r="A1286" s="10">
        <v>35839</v>
      </c>
      <c r="B1286">
        <v>2.2080000000000002</v>
      </c>
    </row>
    <row r="1287" spans="1:2" x14ac:dyDescent="0.2">
      <c r="A1287" s="10">
        <v>35843</v>
      </c>
      <c r="B1287">
        <v>2.1659999999999999</v>
      </c>
    </row>
    <row r="1288" spans="1:2" x14ac:dyDescent="0.2">
      <c r="A1288" s="10">
        <v>35844</v>
      </c>
      <c r="B1288">
        <v>2.238</v>
      </c>
    </row>
    <row r="1289" spans="1:2" x14ac:dyDescent="0.2">
      <c r="A1289" s="10">
        <v>35845</v>
      </c>
      <c r="B1289">
        <v>2.2170000000000001</v>
      </c>
    </row>
    <row r="1290" spans="1:2" x14ac:dyDescent="0.2">
      <c r="A1290" s="10">
        <v>35846</v>
      </c>
      <c r="B1290">
        <v>2.198</v>
      </c>
    </row>
    <row r="1291" spans="1:2" x14ac:dyDescent="0.2">
      <c r="A1291" s="10">
        <v>35849</v>
      </c>
      <c r="B1291">
        <v>2.1789999999999998</v>
      </c>
    </row>
    <row r="1292" spans="1:2" x14ac:dyDescent="0.2">
      <c r="A1292" s="10">
        <v>35850</v>
      </c>
      <c r="B1292">
        <v>2.2160000000000002</v>
      </c>
    </row>
    <row r="1293" spans="1:2" x14ac:dyDescent="0.2">
      <c r="A1293" s="10">
        <v>35851</v>
      </c>
      <c r="B1293">
        <v>2.286</v>
      </c>
    </row>
    <row r="1294" spans="1:2" x14ac:dyDescent="0.2">
      <c r="A1294" s="10">
        <v>35852</v>
      </c>
      <c r="B1294">
        <v>2.2839999999999998</v>
      </c>
    </row>
    <row r="1295" spans="1:2" x14ac:dyDescent="0.2">
      <c r="A1295" s="10">
        <v>35853</v>
      </c>
      <c r="B1295">
        <v>2.3210000000000002</v>
      </c>
    </row>
    <row r="1296" spans="1:2" x14ac:dyDescent="0.2">
      <c r="A1296" s="10">
        <v>35856</v>
      </c>
      <c r="B1296">
        <v>2.2919999999999998</v>
      </c>
    </row>
    <row r="1297" spans="1:2" x14ac:dyDescent="0.2">
      <c r="A1297" s="10">
        <v>35857</v>
      </c>
      <c r="B1297">
        <v>2.2410000000000001</v>
      </c>
    </row>
    <row r="1298" spans="1:2" x14ac:dyDescent="0.2">
      <c r="A1298" s="10">
        <v>35858</v>
      </c>
      <c r="B1298">
        <v>2.2280000000000002</v>
      </c>
    </row>
    <row r="1299" spans="1:2" x14ac:dyDescent="0.2">
      <c r="A1299" s="10">
        <v>35859</v>
      </c>
      <c r="B1299">
        <v>2.141</v>
      </c>
    </row>
    <row r="1300" spans="1:2" x14ac:dyDescent="0.2">
      <c r="A1300" s="10">
        <v>35860</v>
      </c>
      <c r="B1300">
        <v>2.129</v>
      </c>
    </row>
    <row r="1301" spans="1:2" x14ac:dyDescent="0.2">
      <c r="A1301" s="10">
        <v>35863</v>
      </c>
      <c r="B1301">
        <v>2.169</v>
      </c>
    </row>
    <row r="1302" spans="1:2" x14ac:dyDescent="0.2">
      <c r="A1302" s="10">
        <v>35864</v>
      </c>
      <c r="B1302">
        <v>2.137</v>
      </c>
    </row>
    <row r="1303" spans="1:2" x14ac:dyDescent="0.2">
      <c r="A1303" s="10">
        <v>35865</v>
      </c>
      <c r="B1303">
        <v>2.1720000000000002</v>
      </c>
    </row>
    <row r="1304" spans="1:2" x14ac:dyDescent="0.2">
      <c r="A1304" s="10">
        <v>35866</v>
      </c>
      <c r="B1304">
        <v>2.1339999999999999</v>
      </c>
    </row>
    <row r="1305" spans="1:2" x14ac:dyDescent="0.2">
      <c r="A1305" s="10">
        <v>35867</v>
      </c>
      <c r="B1305">
        <v>2.137</v>
      </c>
    </row>
    <row r="1306" spans="1:2" x14ac:dyDescent="0.2">
      <c r="A1306" s="10">
        <v>35870</v>
      </c>
      <c r="B1306">
        <v>2.1549999999999998</v>
      </c>
    </row>
    <row r="1307" spans="1:2" x14ac:dyDescent="0.2">
      <c r="A1307" s="10">
        <v>35871</v>
      </c>
      <c r="B1307">
        <v>2.1549999999999998</v>
      </c>
    </row>
    <row r="1308" spans="1:2" x14ac:dyDescent="0.2">
      <c r="A1308" s="10">
        <v>35872</v>
      </c>
      <c r="B1308">
        <v>2.2389999999999999</v>
      </c>
    </row>
    <row r="1309" spans="1:2" x14ac:dyDescent="0.2">
      <c r="A1309" s="10">
        <v>35873</v>
      </c>
      <c r="B1309">
        <v>2.2999999999999998</v>
      </c>
    </row>
    <row r="1310" spans="1:2" x14ac:dyDescent="0.2">
      <c r="A1310" s="10">
        <v>35874</v>
      </c>
      <c r="B1310">
        <v>2.343</v>
      </c>
    </row>
    <row r="1311" spans="1:2" x14ac:dyDescent="0.2">
      <c r="A1311" s="10">
        <v>35877</v>
      </c>
      <c r="B1311">
        <v>2.351</v>
      </c>
    </row>
    <row r="1312" spans="1:2" x14ac:dyDescent="0.2">
      <c r="A1312" s="10">
        <v>35878</v>
      </c>
      <c r="B1312">
        <v>2.33</v>
      </c>
    </row>
    <row r="1313" spans="1:2" x14ac:dyDescent="0.2">
      <c r="A1313" s="10">
        <v>35879</v>
      </c>
      <c r="B1313">
        <v>2.3650000000000002</v>
      </c>
    </row>
    <row r="1314" spans="1:2" x14ac:dyDescent="0.2">
      <c r="A1314" s="10">
        <v>35880</v>
      </c>
      <c r="B1314">
        <v>2.3380000000000001</v>
      </c>
    </row>
    <row r="1315" spans="1:2" x14ac:dyDescent="0.2">
      <c r="A1315" s="10">
        <v>35881</v>
      </c>
      <c r="B1315">
        <v>2.2999999999999998</v>
      </c>
    </row>
    <row r="1316" spans="1:2" x14ac:dyDescent="0.2">
      <c r="A1316" s="10">
        <v>35884</v>
      </c>
      <c r="B1316">
        <v>2.4089999999999998</v>
      </c>
    </row>
    <row r="1317" spans="1:2" x14ac:dyDescent="0.2">
      <c r="A1317" s="10">
        <v>35885</v>
      </c>
      <c r="B1317">
        <v>2.5219999999999998</v>
      </c>
    </row>
    <row r="1318" spans="1:2" x14ac:dyDescent="0.2">
      <c r="A1318" s="10">
        <v>35886</v>
      </c>
      <c r="B1318">
        <v>2.5009999999999999</v>
      </c>
    </row>
    <row r="1319" spans="1:2" x14ac:dyDescent="0.2">
      <c r="A1319" s="10">
        <v>35887</v>
      </c>
      <c r="B1319">
        <v>2.5619999999999998</v>
      </c>
    </row>
    <row r="1320" spans="1:2" x14ac:dyDescent="0.2">
      <c r="A1320" s="10">
        <v>35888</v>
      </c>
      <c r="B1320">
        <v>2.556</v>
      </c>
    </row>
    <row r="1321" spans="1:2" x14ac:dyDescent="0.2">
      <c r="A1321" s="10">
        <v>35891</v>
      </c>
      <c r="B1321">
        <v>2.5350000000000001</v>
      </c>
    </row>
    <row r="1322" spans="1:2" x14ac:dyDescent="0.2">
      <c r="A1322" s="10">
        <v>35892</v>
      </c>
      <c r="B1322">
        <v>2.6680000000000001</v>
      </c>
    </row>
    <row r="1323" spans="1:2" x14ac:dyDescent="0.2">
      <c r="A1323" s="10">
        <v>35893</v>
      </c>
      <c r="B1323">
        <v>2.6890000000000001</v>
      </c>
    </row>
    <row r="1324" spans="1:2" x14ac:dyDescent="0.2">
      <c r="A1324" s="10">
        <v>35894</v>
      </c>
      <c r="B1324">
        <v>2.657</v>
      </c>
    </row>
    <row r="1325" spans="1:2" x14ac:dyDescent="0.2">
      <c r="A1325" s="10">
        <v>35898</v>
      </c>
      <c r="B1325">
        <v>2.4790000000000001</v>
      </c>
    </row>
    <row r="1326" spans="1:2" x14ac:dyDescent="0.2">
      <c r="A1326" s="10">
        <v>35899</v>
      </c>
      <c r="B1326">
        <v>2.5009999999999999</v>
      </c>
    </row>
    <row r="1327" spans="1:2" x14ac:dyDescent="0.2">
      <c r="A1327" s="10">
        <v>35900</v>
      </c>
      <c r="B1327">
        <v>2.5209999999999999</v>
      </c>
    </row>
    <row r="1328" spans="1:2" x14ac:dyDescent="0.2">
      <c r="A1328" s="10">
        <v>35901</v>
      </c>
      <c r="B1328">
        <v>2.4790000000000001</v>
      </c>
    </row>
    <row r="1329" spans="1:2" x14ac:dyDescent="0.2">
      <c r="A1329" s="10">
        <v>35902</v>
      </c>
      <c r="B1329">
        <v>2.4750000000000001</v>
      </c>
    </row>
    <row r="1330" spans="1:2" x14ac:dyDescent="0.2">
      <c r="A1330" s="10">
        <v>35905</v>
      </c>
      <c r="B1330">
        <v>2.4689999999999999</v>
      </c>
    </row>
    <row r="1331" spans="1:2" x14ac:dyDescent="0.2">
      <c r="A1331" s="10">
        <v>35906</v>
      </c>
      <c r="B1331">
        <v>2.5609999999999999</v>
      </c>
    </row>
    <row r="1332" spans="1:2" x14ac:dyDescent="0.2">
      <c r="A1332" s="10">
        <v>35907</v>
      </c>
      <c r="B1332">
        <v>2.3980000000000001</v>
      </c>
    </row>
    <row r="1333" spans="1:2" x14ac:dyDescent="0.2">
      <c r="A1333" s="10">
        <v>35908</v>
      </c>
      <c r="B1333">
        <v>2.3279999999999998</v>
      </c>
    </row>
    <row r="1334" spans="1:2" x14ac:dyDescent="0.2">
      <c r="A1334" s="10">
        <v>35909</v>
      </c>
      <c r="B1334">
        <v>2.3420000000000001</v>
      </c>
    </row>
    <row r="1335" spans="1:2" x14ac:dyDescent="0.2">
      <c r="A1335" s="10">
        <v>35912</v>
      </c>
      <c r="B1335">
        <v>2.266</v>
      </c>
    </row>
    <row r="1336" spans="1:2" x14ac:dyDescent="0.2">
      <c r="A1336" s="10">
        <v>35913</v>
      </c>
      <c r="B1336">
        <v>2.262</v>
      </c>
    </row>
    <row r="1337" spans="1:2" x14ac:dyDescent="0.2">
      <c r="A1337" s="10">
        <v>35914</v>
      </c>
      <c r="B1337">
        <v>2.298</v>
      </c>
    </row>
    <row r="1338" spans="1:2" x14ac:dyDescent="0.2">
      <c r="A1338" s="10">
        <v>35915</v>
      </c>
      <c r="B1338">
        <v>2.2210000000000001</v>
      </c>
    </row>
    <row r="1339" spans="1:2" x14ac:dyDescent="0.2">
      <c r="A1339" s="10">
        <v>35916</v>
      </c>
      <c r="B1339">
        <v>2.202</v>
      </c>
    </row>
    <row r="1340" spans="1:2" x14ac:dyDescent="0.2">
      <c r="A1340" s="10">
        <v>35919</v>
      </c>
      <c r="B1340">
        <v>2.2570000000000001</v>
      </c>
    </row>
    <row r="1341" spans="1:2" x14ac:dyDescent="0.2">
      <c r="A1341" s="10">
        <v>35920</v>
      </c>
      <c r="B1341">
        <v>2.2149999999999999</v>
      </c>
    </row>
    <row r="1342" spans="1:2" x14ac:dyDescent="0.2">
      <c r="A1342" s="10">
        <v>35921</v>
      </c>
      <c r="B1342">
        <v>2.1349999999999998</v>
      </c>
    </row>
    <row r="1343" spans="1:2" x14ac:dyDescent="0.2">
      <c r="A1343" s="10">
        <v>35922</v>
      </c>
      <c r="B1343">
        <v>2.1589999999999998</v>
      </c>
    </row>
    <row r="1344" spans="1:2" x14ac:dyDescent="0.2">
      <c r="A1344" s="10">
        <v>35923</v>
      </c>
      <c r="B1344">
        <v>2.1669999999999998</v>
      </c>
    </row>
    <row r="1345" spans="1:2" x14ac:dyDescent="0.2">
      <c r="A1345" s="10">
        <v>35926</v>
      </c>
      <c r="B1345">
        <v>2.2149999999999999</v>
      </c>
    </row>
    <row r="1346" spans="1:2" x14ac:dyDescent="0.2">
      <c r="A1346" s="10">
        <v>35927</v>
      </c>
      <c r="B1346">
        <v>2.2559999999999998</v>
      </c>
    </row>
    <row r="1347" spans="1:2" x14ac:dyDescent="0.2">
      <c r="A1347" s="10">
        <v>35928</v>
      </c>
      <c r="B1347">
        <v>2.2040000000000002</v>
      </c>
    </row>
    <row r="1348" spans="1:2" x14ac:dyDescent="0.2">
      <c r="A1348" s="10">
        <v>35929</v>
      </c>
      <c r="B1348">
        <v>2.2000000000000002</v>
      </c>
    </row>
    <row r="1349" spans="1:2" x14ac:dyDescent="0.2">
      <c r="A1349" s="10">
        <v>35930</v>
      </c>
      <c r="B1349">
        <v>2.1779999999999999</v>
      </c>
    </row>
    <row r="1350" spans="1:2" x14ac:dyDescent="0.2">
      <c r="A1350" s="10">
        <v>35933</v>
      </c>
      <c r="B1350">
        <v>2.1339999999999999</v>
      </c>
    </row>
    <row r="1351" spans="1:2" x14ac:dyDescent="0.2">
      <c r="A1351" s="10">
        <v>35934</v>
      </c>
      <c r="B1351">
        <v>2.149</v>
      </c>
    </row>
    <row r="1352" spans="1:2" x14ac:dyDescent="0.2">
      <c r="A1352" s="10">
        <v>35935</v>
      </c>
      <c r="B1352">
        <v>2.169</v>
      </c>
    </row>
    <row r="1353" spans="1:2" x14ac:dyDescent="0.2">
      <c r="A1353" s="10">
        <v>35936</v>
      </c>
      <c r="B1353">
        <v>2.0670000000000002</v>
      </c>
    </row>
    <row r="1354" spans="1:2" x14ac:dyDescent="0.2">
      <c r="A1354" s="10">
        <v>35937</v>
      </c>
      <c r="B1354">
        <v>2.0939999999999999</v>
      </c>
    </row>
    <row r="1355" spans="1:2" x14ac:dyDescent="0.2">
      <c r="A1355" s="10">
        <v>35941</v>
      </c>
      <c r="B1355">
        <v>2.0950000000000002</v>
      </c>
    </row>
    <row r="1356" spans="1:2" x14ac:dyDescent="0.2">
      <c r="A1356" s="10">
        <v>35942</v>
      </c>
      <c r="B1356">
        <v>2.0169999999999999</v>
      </c>
    </row>
    <row r="1357" spans="1:2" x14ac:dyDescent="0.2">
      <c r="A1357" s="10">
        <v>35943</v>
      </c>
      <c r="B1357">
        <v>2.0710000000000002</v>
      </c>
    </row>
    <row r="1358" spans="1:2" x14ac:dyDescent="0.2">
      <c r="A1358" s="10">
        <v>35944</v>
      </c>
      <c r="B1358">
        <v>2.17</v>
      </c>
    </row>
    <row r="1359" spans="1:2" x14ac:dyDescent="0.2">
      <c r="A1359" s="10">
        <v>35947</v>
      </c>
      <c r="B1359">
        <v>2.1909999999999998</v>
      </c>
    </row>
    <row r="1360" spans="1:2" x14ac:dyDescent="0.2">
      <c r="A1360" s="10">
        <v>35948</v>
      </c>
      <c r="B1360">
        <v>2.1560000000000001</v>
      </c>
    </row>
    <row r="1361" spans="1:2" x14ac:dyDescent="0.2">
      <c r="A1361" s="10">
        <v>35949</v>
      </c>
      <c r="B1361">
        <v>2.1059999999999999</v>
      </c>
    </row>
    <row r="1362" spans="1:2" x14ac:dyDescent="0.2">
      <c r="A1362" s="10">
        <v>35950</v>
      </c>
      <c r="B1362">
        <v>2.02</v>
      </c>
    </row>
    <row r="1363" spans="1:2" x14ac:dyDescent="0.2">
      <c r="A1363" s="10">
        <v>35951</v>
      </c>
      <c r="B1363">
        <v>2.0270000000000001</v>
      </c>
    </row>
    <row r="1364" spans="1:2" x14ac:dyDescent="0.2">
      <c r="A1364" s="10">
        <v>35954</v>
      </c>
      <c r="B1364">
        <v>1.976</v>
      </c>
    </row>
    <row r="1365" spans="1:2" x14ac:dyDescent="0.2">
      <c r="A1365" s="10">
        <v>35955</v>
      </c>
      <c r="B1365">
        <v>1.9379999999999999</v>
      </c>
    </row>
    <row r="1366" spans="1:2" x14ac:dyDescent="0.2">
      <c r="A1366" s="10">
        <v>35956</v>
      </c>
      <c r="B1366">
        <v>1.93</v>
      </c>
    </row>
    <row r="1367" spans="1:2" x14ac:dyDescent="0.2">
      <c r="A1367" s="10">
        <v>35957</v>
      </c>
      <c r="B1367">
        <v>1.97</v>
      </c>
    </row>
    <row r="1368" spans="1:2" x14ac:dyDescent="0.2">
      <c r="A1368" s="10">
        <v>35958</v>
      </c>
      <c r="B1368">
        <v>2.0350000000000001</v>
      </c>
    </row>
    <row r="1369" spans="1:2" x14ac:dyDescent="0.2">
      <c r="A1369" s="10">
        <v>35961</v>
      </c>
      <c r="B1369">
        <v>2.1</v>
      </c>
    </row>
    <row r="1370" spans="1:2" x14ac:dyDescent="0.2">
      <c r="A1370" s="10">
        <v>35962</v>
      </c>
      <c r="B1370">
        <v>1.9890000000000001</v>
      </c>
    </row>
    <row r="1371" spans="1:2" x14ac:dyDescent="0.2">
      <c r="A1371" s="10">
        <v>35963</v>
      </c>
      <c r="B1371">
        <v>2.1739999999999999</v>
      </c>
    </row>
    <row r="1372" spans="1:2" x14ac:dyDescent="0.2">
      <c r="A1372" s="10">
        <v>35964</v>
      </c>
      <c r="B1372">
        <v>2.1440000000000001</v>
      </c>
    </row>
    <row r="1373" spans="1:2" x14ac:dyDescent="0.2">
      <c r="A1373" s="10">
        <v>35965</v>
      </c>
      <c r="B1373">
        <v>2.2839999999999998</v>
      </c>
    </row>
    <row r="1374" spans="1:2" x14ac:dyDescent="0.2">
      <c r="A1374" s="10">
        <v>35968</v>
      </c>
      <c r="B1374">
        <v>2.3620000000000001</v>
      </c>
    </row>
    <row r="1375" spans="1:2" x14ac:dyDescent="0.2">
      <c r="A1375" s="10">
        <v>35969</v>
      </c>
      <c r="B1375">
        <v>2.391</v>
      </c>
    </row>
    <row r="1376" spans="1:2" x14ac:dyDescent="0.2">
      <c r="A1376" s="10">
        <v>35970</v>
      </c>
      <c r="B1376">
        <v>2.3359999999999999</v>
      </c>
    </row>
    <row r="1377" spans="1:2" x14ac:dyDescent="0.2">
      <c r="A1377" s="10">
        <v>35971</v>
      </c>
      <c r="B1377">
        <v>2.3639999999999999</v>
      </c>
    </row>
    <row r="1378" spans="1:2" x14ac:dyDescent="0.2">
      <c r="A1378" s="10">
        <v>35972</v>
      </c>
      <c r="B1378">
        <v>2.3580000000000001</v>
      </c>
    </row>
    <row r="1379" spans="1:2" x14ac:dyDescent="0.2">
      <c r="A1379" s="10">
        <v>35975</v>
      </c>
      <c r="B1379">
        <v>2.3889999999999998</v>
      </c>
    </row>
    <row r="1380" spans="1:2" x14ac:dyDescent="0.2">
      <c r="A1380" s="10">
        <v>35976</v>
      </c>
      <c r="B1380">
        <v>2.4689999999999999</v>
      </c>
    </row>
    <row r="1381" spans="1:2" x14ac:dyDescent="0.2">
      <c r="A1381" s="10">
        <v>35977</v>
      </c>
      <c r="B1381">
        <v>2.4500000000000002</v>
      </c>
    </row>
    <row r="1382" spans="1:2" x14ac:dyDescent="0.2">
      <c r="A1382" s="10">
        <v>35978</v>
      </c>
      <c r="B1382">
        <v>2.4390000000000001</v>
      </c>
    </row>
    <row r="1383" spans="1:2" x14ac:dyDescent="0.2">
      <c r="A1383" s="10">
        <v>35982</v>
      </c>
      <c r="B1383">
        <v>2.3650000000000002</v>
      </c>
    </row>
    <row r="1384" spans="1:2" x14ac:dyDescent="0.2">
      <c r="A1384" s="10">
        <v>35983</v>
      </c>
      <c r="B1384">
        <v>2.3650000000000002</v>
      </c>
    </row>
    <row r="1385" spans="1:2" x14ac:dyDescent="0.2">
      <c r="A1385" s="10">
        <v>35984</v>
      </c>
      <c r="B1385">
        <v>2.3660000000000001</v>
      </c>
    </row>
    <row r="1386" spans="1:2" x14ac:dyDescent="0.2">
      <c r="A1386" s="10">
        <v>35985</v>
      </c>
      <c r="B1386">
        <v>2.3490000000000002</v>
      </c>
    </row>
    <row r="1387" spans="1:2" x14ac:dyDescent="0.2">
      <c r="A1387" s="10">
        <v>35986</v>
      </c>
      <c r="B1387">
        <v>2.3090000000000002</v>
      </c>
    </row>
    <row r="1388" spans="1:2" x14ac:dyDescent="0.2">
      <c r="A1388" s="10">
        <v>35989</v>
      </c>
      <c r="B1388">
        <v>2.2490000000000001</v>
      </c>
    </row>
    <row r="1389" spans="1:2" x14ac:dyDescent="0.2">
      <c r="A1389" s="10">
        <v>35990</v>
      </c>
      <c r="B1389">
        <v>2.266</v>
      </c>
    </row>
    <row r="1390" spans="1:2" x14ac:dyDescent="0.2">
      <c r="A1390" s="10">
        <v>35991</v>
      </c>
      <c r="B1390">
        <v>2.2309999999999999</v>
      </c>
    </row>
    <row r="1391" spans="1:2" x14ac:dyDescent="0.2">
      <c r="A1391" s="10">
        <v>35992</v>
      </c>
      <c r="B1391">
        <v>2.1320000000000001</v>
      </c>
    </row>
    <row r="1392" spans="1:2" x14ac:dyDescent="0.2">
      <c r="A1392" s="10">
        <v>35993</v>
      </c>
      <c r="B1392">
        <v>2.165</v>
      </c>
    </row>
    <row r="1393" spans="1:2" x14ac:dyDescent="0.2">
      <c r="A1393" s="10">
        <v>35996</v>
      </c>
      <c r="B1393">
        <v>2.0950000000000002</v>
      </c>
    </row>
    <row r="1394" spans="1:2" x14ac:dyDescent="0.2">
      <c r="A1394" s="10">
        <v>35997</v>
      </c>
      <c r="B1394">
        <v>1.9510000000000001</v>
      </c>
    </row>
    <row r="1395" spans="1:2" x14ac:dyDescent="0.2">
      <c r="A1395" s="10">
        <v>35998</v>
      </c>
      <c r="B1395">
        <v>1.9339999999999999</v>
      </c>
    </row>
    <row r="1396" spans="1:2" x14ac:dyDescent="0.2">
      <c r="A1396" s="10">
        <v>35999</v>
      </c>
      <c r="B1396">
        <v>1.948</v>
      </c>
    </row>
    <row r="1397" spans="1:2" x14ac:dyDescent="0.2">
      <c r="A1397" s="10">
        <v>36000</v>
      </c>
      <c r="B1397">
        <v>2.0310000000000001</v>
      </c>
    </row>
    <row r="1398" spans="1:2" x14ac:dyDescent="0.2">
      <c r="A1398" s="10">
        <v>36003</v>
      </c>
      <c r="B1398">
        <v>1.9650000000000001</v>
      </c>
    </row>
    <row r="1399" spans="1:2" x14ac:dyDescent="0.2">
      <c r="A1399" s="10">
        <v>36004</v>
      </c>
      <c r="B1399">
        <v>1.952</v>
      </c>
    </row>
    <row r="1400" spans="1:2" x14ac:dyDescent="0.2">
      <c r="A1400" s="10">
        <v>36005</v>
      </c>
      <c r="B1400">
        <v>1.9419999999999999</v>
      </c>
    </row>
    <row r="1401" spans="1:2" x14ac:dyDescent="0.2">
      <c r="A1401" s="10">
        <v>36006</v>
      </c>
      <c r="B1401">
        <v>1.9059999999999999</v>
      </c>
    </row>
    <row r="1402" spans="1:2" x14ac:dyDescent="0.2">
      <c r="A1402" s="10">
        <v>36007</v>
      </c>
      <c r="B1402">
        <v>1.8440000000000001</v>
      </c>
    </row>
    <row r="1403" spans="1:2" x14ac:dyDescent="0.2">
      <c r="A1403" s="10">
        <v>36010</v>
      </c>
      <c r="B1403">
        <v>1.869</v>
      </c>
    </row>
    <row r="1404" spans="1:2" x14ac:dyDescent="0.2">
      <c r="A1404" s="10">
        <v>36011</v>
      </c>
      <c r="B1404">
        <v>1.895</v>
      </c>
    </row>
    <row r="1405" spans="1:2" x14ac:dyDescent="0.2">
      <c r="A1405" s="10">
        <v>36012</v>
      </c>
      <c r="B1405">
        <v>1.873</v>
      </c>
    </row>
    <row r="1406" spans="1:2" x14ac:dyDescent="0.2">
      <c r="A1406" s="10">
        <v>36013</v>
      </c>
      <c r="B1406">
        <v>1.831</v>
      </c>
    </row>
    <row r="1407" spans="1:2" x14ac:dyDescent="0.2">
      <c r="A1407" s="10">
        <v>36014</v>
      </c>
      <c r="B1407">
        <v>1.833</v>
      </c>
    </row>
    <row r="1408" spans="1:2" x14ac:dyDescent="0.2">
      <c r="A1408" s="10">
        <v>36017</v>
      </c>
      <c r="B1408">
        <v>1.895</v>
      </c>
    </row>
    <row r="1409" spans="1:2" x14ac:dyDescent="0.2">
      <c r="A1409" s="10">
        <v>36018</v>
      </c>
      <c r="B1409">
        <v>1.8120000000000001</v>
      </c>
    </row>
    <row r="1410" spans="1:2" x14ac:dyDescent="0.2">
      <c r="A1410" s="10">
        <v>36019</v>
      </c>
      <c r="B1410">
        <v>1.819</v>
      </c>
    </row>
    <row r="1411" spans="1:2" x14ac:dyDescent="0.2">
      <c r="A1411" s="10">
        <v>36020</v>
      </c>
      <c r="B1411">
        <v>1.8169999999999999</v>
      </c>
    </row>
    <row r="1412" spans="1:2" x14ac:dyDescent="0.2">
      <c r="A1412" s="10">
        <v>36021</v>
      </c>
      <c r="B1412">
        <v>1.877</v>
      </c>
    </row>
    <row r="1413" spans="1:2" x14ac:dyDescent="0.2">
      <c r="A1413" s="10">
        <v>36024</v>
      </c>
      <c r="B1413">
        <v>2.0409999999999999</v>
      </c>
    </row>
    <row r="1414" spans="1:2" x14ac:dyDescent="0.2">
      <c r="A1414" s="10">
        <v>36025</v>
      </c>
      <c r="B1414">
        <v>1.9830000000000001</v>
      </c>
    </row>
    <row r="1415" spans="1:2" x14ac:dyDescent="0.2">
      <c r="A1415" s="10">
        <v>36026</v>
      </c>
      <c r="B1415">
        <v>1.917</v>
      </c>
    </row>
    <row r="1416" spans="1:2" x14ac:dyDescent="0.2">
      <c r="A1416" s="10">
        <v>36027</v>
      </c>
      <c r="B1416">
        <v>1.9530000000000001</v>
      </c>
    </row>
    <row r="1417" spans="1:2" x14ac:dyDescent="0.2">
      <c r="A1417" s="10">
        <v>36028</v>
      </c>
      <c r="B1417">
        <v>1.9470000000000001</v>
      </c>
    </row>
    <row r="1418" spans="1:2" x14ac:dyDescent="0.2">
      <c r="A1418" s="10">
        <v>36031</v>
      </c>
      <c r="B1418">
        <v>1.9259999999999999</v>
      </c>
    </row>
    <row r="1419" spans="1:2" x14ac:dyDescent="0.2">
      <c r="A1419" s="10">
        <v>36032</v>
      </c>
      <c r="B1419">
        <v>1.8280000000000001</v>
      </c>
    </row>
    <row r="1420" spans="1:2" x14ac:dyDescent="0.2">
      <c r="A1420" s="10">
        <v>36033</v>
      </c>
      <c r="B1420">
        <v>1.762</v>
      </c>
    </row>
    <row r="1421" spans="1:2" x14ac:dyDescent="0.2">
      <c r="A1421" s="10">
        <v>36034</v>
      </c>
      <c r="B1421">
        <v>1.6719999999999999</v>
      </c>
    </row>
    <row r="1422" spans="1:2" x14ac:dyDescent="0.2">
      <c r="A1422" s="10">
        <v>36035</v>
      </c>
      <c r="B1422">
        <v>1.6639999999999999</v>
      </c>
    </row>
    <row r="1423" spans="1:2" x14ac:dyDescent="0.2">
      <c r="A1423" s="10">
        <v>36038</v>
      </c>
      <c r="B1423">
        <v>1.752</v>
      </c>
    </row>
    <row r="1424" spans="1:2" x14ac:dyDescent="0.2">
      <c r="A1424" s="10">
        <v>36039</v>
      </c>
      <c r="B1424">
        <v>1.786</v>
      </c>
    </row>
    <row r="1425" spans="1:2" x14ac:dyDescent="0.2">
      <c r="A1425" s="10">
        <v>36040</v>
      </c>
      <c r="B1425">
        <v>1.6519999999999999</v>
      </c>
    </row>
    <row r="1426" spans="1:2" x14ac:dyDescent="0.2">
      <c r="A1426" s="10">
        <v>36041</v>
      </c>
      <c r="B1426">
        <v>1.712</v>
      </c>
    </row>
    <row r="1427" spans="1:2" x14ac:dyDescent="0.2">
      <c r="A1427" s="10">
        <v>36042</v>
      </c>
      <c r="B1427">
        <v>1.7829999999999999</v>
      </c>
    </row>
    <row r="1428" spans="1:2" x14ac:dyDescent="0.2">
      <c r="A1428" s="10">
        <v>36046</v>
      </c>
      <c r="B1428">
        <v>1.8740000000000001</v>
      </c>
    </row>
    <row r="1429" spans="1:2" x14ac:dyDescent="0.2">
      <c r="A1429" s="10">
        <v>36047</v>
      </c>
      <c r="B1429">
        <v>1.833</v>
      </c>
    </row>
    <row r="1430" spans="1:2" x14ac:dyDescent="0.2">
      <c r="A1430" s="10">
        <v>36048</v>
      </c>
      <c r="B1430">
        <v>1.958</v>
      </c>
    </row>
    <row r="1431" spans="1:2" x14ac:dyDescent="0.2">
      <c r="A1431" s="10">
        <v>36049</v>
      </c>
      <c r="B1431">
        <v>1.8779999999999999</v>
      </c>
    </row>
    <row r="1432" spans="1:2" x14ac:dyDescent="0.2">
      <c r="A1432" s="10">
        <v>36052</v>
      </c>
      <c r="B1432">
        <v>1.9450000000000001</v>
      </c>
    </row>
    <row r="1433" spans="1:2" x14ac:dyDescent="0.2">
      <c r="A1433" s="10">
        <v>36053</v>
      </c>
      <c r="B1433">
        <v>2.1230000000000002</v>
      </c>
    </row>
    <row r="1434" spans="1:2" x14ac:dyDescent="0.2">
      <c r="A1434" s="10">
        <v>36054</v>
      </c>
      <c r="B1434">
        <v>2.2410000000000001</v>
      </c>
    </row>
    <row r="1435" spans="1:2" x14ac:dyDescent="0.2">
      <c r="A1435" s="10">
        <v>36055</v>
      </c>
      <c r="B1435">
        <v>2.1379999999999999</v>
      </c>
    </row>
    <row r="1436" spans="1:2" x14ac:dyDescent="0.2">
      <c r="A1436" s="10">
        <v>36056</v>
      </c>
      <c r="B1436">
        <v>2.2599999999999998</v>
      </c>
    </row>
    <row r="1437" spans="1:2" x14ac:dyDescent="0.2">
      <c r="A1437" s="10">
        <v>36059</v>
      </c>
      <c r="B1437">
        <v>2.1869999999999998</v>
      </c>
    </row>
    <row r="1438" spans="1:2" x14ac:dyDescent="0.2">
      <c r="A1438" s="10">
        <v>36060</v>
      </c>
      <c r="B1438">
        <v>2.1859999999999999</v>
      </c>
    </row>
    <row r="1439" spans="1:2" x14ac:dyDescent="0.2">
      <c r="A1439" s="10">
        <v>36061</v>
      </c>
      <c r="B1439">
        <v>2.1309999999999998</v>
      </c>
    </row>
    <row r="1440" spans="1:2" x14ac:dyDescent="0.2">
      <c r="A1440" s="10">
        <v>36062</v>
      </c>
      <c r="B1440">
        <v>2.1789999999999998</v>
      </c>
    </row>
    <row r="1441" spans="1:2" x14ac:dyDescent="0.2">
      <c r="A1441" s="10">
        <v>36063</v>
      </c>
      <c r="B1441">
        <v>2.181</v>
      </c>
    </row>
    <row r="1442" spans="1:2" x14ac:dyDescent="0.2">
      <c r="A1442" s="10">
        <v>36066</v>
      </c>
      <c r="B1442">
        <v>2.0310000000000001</v>
      </c>
    </row>
    <row r="1443" spans="1:2" x14ac:dyDescent="0.2">
      <c r="A1443" s="10">
        <v>36067</v>
      </c>
      <c r="B1443">
        <v>2.347</v>
      </c>
    </row>
    <row r="1444" spans="1:2" x14ac:dyDescent="0.2">
      <c r="A1444" s="10">
        <v>36068</v>
      </c>
      <c r="B1444">
        <v>2.4329999999999998</v>
      </c>
    </row>
    <row r="1445" spans="1:2" x14ac:dyDescent="0.2">
      <c r="A1445" s="10">
        <v>36069</v>
      </c>
      <c r="B1445">
        <v>2.4140000000000001</v>
      </c>
    </row>
    <row r="1446" spans="1:2" x14ac:dyDescent="0.2">
      <c r="A1446" s="10">
        <v>36070</v>
      </c>
      <c r="B1446">
        <v>2.4319999999999999</v>
      </c>
    </row>
    <row r="1447" spans="1:2" x14ac:dyDescent="0.2">
      <c r="A1447" s="10">
        <v>36073</v>
      </c>
      <c r="B1447">
        <v>2.3929999999999998</v>
      </c>
    </row>
    <row r="1448" spans="1:2" x14ac:dyDescent="0.2">
      <c r="A1448" s="10">
        <v>36074</v>
      </c>
      <c r="B1448">
        <v>2.3460000000000001</v>
      </c>
    </row>
    <row r="1449" spans="1:2" x14ac:dyDescent="0.2">
      <c r="A1449" s="10">
        <v>36075</v>
      </c>
      <c r="B1449">
        <v>2.3929999999999998</v>
      </c>
    </row>
    <row r="1450" spans="1:2" x14ac:dyDescent="0.2">
      <c r="A1450" s="10">
        <v>36076</v>
      </c>
      <c r="B1450">
        <v>2.254</v>
      </c>
    </row>
    <row r="1451" spans="1:2" x14ac:dyDescent="0.2">
      <c r="A1451" s="10">
        <v>36077</v>
      </c>
      <c r="B1451">
        <v>2.1909999999999998</v>
      </c>
    </row>
    <row r="1452" spans="1:2" x14ac:dyDescent="0.2">
      <c r="A1452" s="10">
        <v>36080</v>
      </c>
      <c r="B1452">
        <v>2.089</v>
      </c>
    </row>
    <row r="1453" spans="1:2" x14ac:dyDescent="0.2">
      <c r="A1453" s="10">
        <v>36081</v>
      </c>
      <c r="B1453">
        <v>2.0840000000000001</v>
      </c>
    </row>
    <row r="1454" spans="1:2" x14ac:dyDescent="0.2">
      <c r="A1454" s="10">
        <v>36082</v>
      </c>
      <c r="B1454">
        <v>2.0409999999999999</v>
      </c>
    </row>
    <row r="1455" spans="1:2" x14ac:dyDescent="0.2">
      <c r="A1455" s="10">
        <v>36083</v>
      </c>
      <c r="B1455">
        <v>2.0950000000000002</v>
      </c>
    </row>
    <row r="1456" spans="1:2" x14ac:dyDescent="0.2">
      <c r="A1456" s="10">
        <v>36084</v>
      </c>
      <c r="B1456">
        <v>2.109</v>
      </c>
    </row>
    <row r="1457" spans="1:2" x14ac:dyDescent="0.2">
      <c r="A1457" s="10">
        <v>36087</v>
      </c>
      <c r="B1457">
        <v>2.1429999999999998</v>
      </c>
    </row>
    <row r="1458" spans="1:2" x14ac:dyDescent="0.2">
      <c r="A1458" s="10">
        <v>36088</v>
      </c>
      <c r="B1458">
        <v>2.202</v>
      </c>
    </row>
    <row r="1459" spans="1:2" x14ac:dyDescent="0.2">
      <c r="A1459" s="10">
        <v>36089</v>
      </c>
      <c r="B1459">
        <v>2.1800000000000002</v>
      </c>
    </row>
    <row r="1460" spans="1:2" x14ac:dyDescent="0.2">
      <c r="A1460" s="10">
        <v>36090</v>
      </c>
      <c r="B1460">
        <v>2.1760000000000002</v>
      </c>
    </row>
    <row r="1461" spans="1:2" x14ac:dyDescent="0.2">
      <c r="A1461" s="10">
        <v>36091</v>
      </c>
      <c r="B1461">
        <v>2.1640000000000001</v>
      </c>
    </row>
    <row r="1462" spans="1:2" x14ac:dyDescent="0.2">
      <c r="A1462" s="10">
        <v>36094</v>
      </c>
      <c r="B1462">
        <v>2.298</v>
      </c>
    </row>
    <row r="1463" spans="1:2" x14ac:dyDescent="0.2">
      <c r="A1463" s="10">
        <v>36095</v>
      </c>
      <c r="B1463">
        <v>2.1080000000000001</v>
      </c>
    </row>
    <row r="1464" spans="1:2" x14ac:dyDescent="0.2">
      <c r="A1464" s="10">
        <v>36096</v>
      </c>
      <c r="B1464">
        <v>1.972</v>
      </c>
    </row>
    <row r="1465" spans="1:2" x14ac:dyDescent="0.2">
      <c r="A1465" s="10">
        <v>36097</v>
      </c>
      <c r="B1465">
        <v>2.3479999999999999</v>
      </c>
    </row>
    <row r="1466" spans="1:2" x14ac:dyDescent="0.2">
      <c r="A1466" s="10">
        <v>36098</v>
      </c>
      <c r="B1466">
        <v>2.2749999999999999</v>
      </c>
    </row>
    <row r="1467" spans="1:2" x14ac:dyDescent="0.2">
      <c r="A1467" s="10">
        <v>36101</v>
      </c>
      <c r="B1467">
        <v>2.387</v>
      </c>
    </row>
    <row r="1468" spans="1:2" x14ac:dyDescent="0.2">
      <c r="A1468" s="10">
        <v>36102</v>
      </c>
      <c r="B1468">
        <v>2.4359999999999999</v>
      </c>
    </row>
    <row r="1469" spans="1:2" x14ac:dyDescent="0.2">
      <c r="A1469" s="10">
        <v>36103</v>
      </c>
      <c r="B1469">
        <v>2.395</v>
      </c>
    </row>
    <row r="1470" spans="1:2" x14ac:dyDescent="0.2">
      <c r="A1470" s="10">
        <v>36104</v>
      </c>
      <c r="B1470">
        <v>2.5529999999999999</v>
      </c>
    </row>
    <row r="1471" spans="1:2" x14ac:dyDescent="0.2">
      <c r="A1471" s="10">
        <v>36105</v>
      </c>
      <c r="B1471">
        <v>2.5529999999999999</v>
      </c>
    </row>
    <row r="1472" spans="1:2" x14ac:dyDescent="0.2">
      <c r="A1472" s="10">
        <v>36108</v>
      </c>
      <c r="B1472">
        <v>2.4420000000000002</v>
      </c>
    </row>
    <row r="1473" spans="1:2" x14ac:dyDescent="0.2">
      <c r="A1473" s="10">
        <v>36109</v>
      </c>
      <c r="B1473">
        <v>2.4780000000000002</v>
      </c>
    </row>
    <row r="1474" spans="1:2" x14ac:dyDescent="0.2">
      <c r="A1474" s="10">
        <v>36110</v>
      </c>
      <c r="B1474">
        <v>2.4319999999999999</v>
      </c>
    </row>
    <row r="1475" spans="1:2" x14ac:dyDescent="0.2">
      <c r="A1475" s="10">
        <v>36111</v>
      </c>
      <c r="B1475">
        <v>2.3940000000000001</v>
      </c>
    </row>
    <row r="1476" spans="1:2" x14ac:dyDescent="0.2">
      <c r="A1476" s="10">
        <v>36112</v>
      </c>
      <c r="B1476">
        <v>2.4590000000000001</v>
      </c>
    </row>
    <row r="1477" spans="1:2" x14ac:dyDescent="0.2">
      <c r="A1477" s="10">
        <v>36115</v>
      </c>
      <c r="B1477">
        <v>2.3050000000000002</v>
      </c>
    </row>
    <row r="1478" spans="1:2" x14ac:dyDescent="0.2">
      <c r="A1478" s="10">
        <v>36116</v>
      </c>
      <c r="B1478">
        <v>2.2789999999999999</v>
      </c>
    </row>
    <row r="1479" spans="1:2" x14ac:dyDescent="0.2">
      <c r="A1479" s="10">
        <v>36117</v>
      </c>
      <c r="B1479">
        <v>2.2040000000000002</v>
      </c>
    </row>
    <row r="1480" spans="1:2" x14ac:dyDescent="0.2">
      <c r="A1480" s="10">
        <v>36118</v>
      </c>
      <c r="B1480">
        <v>2.2130000000000001</v>
      </c>
    </row>
    <row r="1481" spans="1:2" x14ac:dyDescent="0.2">
      <c r="A1481" s="10">
        <v>36119</v>
      </c>
      <c r="B1481">
        <v>2.1629999999999998</v>
      </c>
    </row>
    <row r="1482" spans="1:2" x14ac:dyDescent="0.2">
      <c r="A1482" s="10">
        <v>36122</v>
      </c>
      <c r="B1482">
        <v>2.097</v>
      </c>
    </row>
    <row r="1483" spans="1:2" x14ac:dyDescent="0.2">
      <c r="A1483" s="10">
        <v>36123</v>
      </c>
      <c r="B1483">
        <v>2.149</v>
      </c>
    </row>
    <row r="1484" spans="1:2" x14ac:dyDescent="0.2">
      <c r="A1484" s="10">
        <v>36124</v>
      </c>
      <c r="B1484">
        <v>2.1960000000000002</v>
      </c>
    </row>
    <row r="1485" spans="1:2" x14ac:dyDescent="0.2">
      <c r="A1485" s="10">
        <v>36129</v>
      </c>
      <c r="B1485">
        <v>1.976</v>
      </c>
    </row>
    <row r="1486" spans="1:2" x14ac:dyDescent="0.2">
      <c r="A1486" s="10">
        <v>36130</v>
      </c>
      <c r="B1486">
        <v>1.958</v>
      </c>
    </row>
    <row r="1487" spans="1:2" x14ac:dyDescent="0.2">
      <c r="A1487" s="10">
        <v>36131</v>
      </c>
      <c r="B1487">
        <v>1.8859999999999999</v>
      </c>
    </row>
    <row r="1488" spans="1:2" x14ac:dyDescent="0.2">
      <c r="A1488" s="10">
        <v>36132</v>
      </c>
      <c r="B1488">
        <v>1.9590000000000001</v>
      </c>
    </row>
    <row r="1489" spans="1:2" x14ac:dyDescent="0.2">
      <c r="A1489" s="10">
        <v>36133</v>
      </c>
      <c r="B1489">
        <v>1.978</v>
      </c>
    </row>
    <row r="1490" spans="1:2" x14ac:dyDescent="0.2">
      <c r="A1490" s="10">
        <v>36136</v>
      </c>
      <c r="B1490">
        <v>2.101</v>
      </c>
    </row>
    <row r="1491" spans="1:2" x14ac:dyDescent="0.2">
      <c r="A1491" s="10">
        <v>36137</v>
      </c>
      <c r="B1491">
        <v>1.913</v>
      </c>
    </row>
    <row r="1492" spans="1:2" x14ac:dyDescent="0.2">
      <c r="A1492" s="10">
        <v>36138</v>
      </c>
      <c r="B1492">
        <v>1.847</v>
      </c>
    </row>
    <row r="1493" spans="1:2" x14ac:dyDescent="0.2">
      <c r="A1493" s="10">
        <v>36139</v>
      </c>
      <c r="B1493">
        <v>1.84</v>
      </c>
    </row>
    <row r="1494" spans="1:2" x14ac:dyDescent="0.2">
      <c r="A1494" s="10">
        <v>36140</v>
      </c>
      <c r="B1494">
        <v>1.8580000000000001</v>
      </c>
    </row>
    <row r="1495" spans="1:2" x14ac:dyDescent="0.2">
      <c r="A1495" s="10">
        <v>36143</v>
      </c>
      <c r="B1495">
        <v>1.952</v>
      </c>
    </row>
    <row r="1496" spans="1:2" x14ac:dyDescent="0.2">
      <c r="A1496" s="10">
        <v>36144</v>
      </c>
      <c r="B1496">
        <v>1.952</v>
      </c>
    </row>
    <row r="1497" spans="1:2" x14ac:dyDescent="0.2">
      <c r="A1497" s="10">
        <v>36145</v>
      </c>
      <c r="B1497">
        <v>1.99</v>
      </c>
    </row>
    <row r="1498" spans="1:2" x14ac:dyDescent="0.2">
      <c r="A1498" s="10">
        <v>36146</v>
      </c>
      <c r="B1498">
        <v>2.0640000000000001</v>
      </c>
    </row>
    <row r="1499" spans="1:2" x14ac:dyDescent="0.2">
      <c r="A1499" s="10">
        <v>36147</v>
      </c>
      <c r="B1499">
        <v>2.0739999999999998</v>
      </c>
    </row>
    <row r="1500" spans="1:2" x14ac:dyDescent="0.2">
      <c r="A1500" s="10">
        <v>36150</v>
      </c>
      <c r="B1500">
        <v>1.9470000000000001</v>
      </c>
    </row>
    <row r="1501" spans="1:2" x14ac:dyDescent="0.2">
      <c r="A1501" s="10">
        <v>36151</v>
      </c>
      <c r="B1501">
        <v>1.925</v>
      </c>
    </row>
    <row r="1502" spans="1:2" x14ac:dyDescent="0.2">
      <c r="A1502" s="10">
        <v>36152</v>
      </c>
      <c r="B1502">
        <v>1.9059999999999999</v>
      </c>
    </row>
    <row r="1503" spans="1:2" x14ac:dyDescent="0.2">
      <c r="A1503" s="10">
        <v>36153</v>
      </c>
      <c r="B1503">
        <v>1.881</v>
      </c>
    </row>
    <row r="1504" spans="1:2" x14ac:dyDescent="0.2">
      <c r="A1504" s="10">
        <v>36157</v>
      </c>
      <c r="B1504">
        <v>1.788</v>
      </c>
    </row>
    <row r="1505" spans="1:2" x14ac:dyDescent="0.2">
      <c r="A1505" s="10">
        <v>36158</v>
      </c>
      <c r="B1505">
        <v>1.7649999999999999</v>
      </c>
    </row>
    <row r="1506" spans="1:2" x14ac:dyDescent="0.2">
      <c r="A1506" s="10">
        <v>36159</v>
      </c>
      <c r="B1506">
        <v>1.8859999999999999</v>
      </c>
    </row>
    <row r="1507" spans="1:2" x14ac:dyDescent="0.2">
      <c r="A1507" s="10">
        <v>36160</v>
      </c>
      <c r="B1507">
        <v>1.9450000000000001</v>
      </c>
    </row>
    <row r="1508" spans="1:2" x14ac:dyDescent="0.2">
      <c r="A1508" s="10">
        <v>36164</v>
      </c>
      <c r="B1508">
        <v>2.0710000000000002</v>
      </c>
    </row>
    <row r="1509" spans="1:2" x14ac:dyDescent="0.2">
      <c r="A1509" s="10">
        <v>36165</v>
      </c>
      <c r="B1509">
        <v>1.9750000000000001</v>
      </c>
    </row>
    <row r="1510" spans="1:2" x14ac:dyDescent="0.2">
      <c r="A1510" s="10">
        <v>36166</v>
      </c>
      <c r="B1510">
        <v>1.931</v>
      </c>
    </row>
    <row r="1511" spans="1:2" x14ac:dyDescent="0.2">
      <c r="A1511" s="10">
        <v>36167</v>
      </c>
      <c r="B1511">
        <v>1.8360000000000001</v>
      </c>
    </row>
    <row r="1512" spans="1:2" x14ac:dyDescent="0.2">
      <c r="A1512" s="10">
        <v>36168</v>
      </c>
      <c r="B1512">
        <v>1.83</v>
      </c>
    </row>
    <row r="1513" spans="1:2" x14ac:dyDescent="0.2">
      <c r="A1513" s="10">
        <v>36171</v>
      </c>
      <c r="B1513">
        <v>1.7789999999999999</v>
      </c>
    </row>
    <row r="1514" spans="1:2" x14ac:dyDescent="0.2">
      <c r="A1514" s="10">
        <v>36172</v>
      </c>
      <c r="B1514">
        <v>1.821</v>
      </c>
    </row>
    <row r="1515" spans="1:2" x14ac:dyDescent="0.2">
      <c r="A1515" s="10">
        <v>36173</v>
      </c>
      <c r="B1515">
        <v>1.77</v>
      </c>
    </row>
    <row r="1516" spans="1:2" x14ac:dyDescent="0.2">
      <c r="A1516" s="10">
        <v>36174</v>
      </c>
      <c r="B1516">
        <v>1.8089999999999999</v>
      </c>
    </row>
    <row r="1517" spans="1:2" x14ac:dyDescent="0.2">
      <c r="A1517" s="10">
        <v>36175</v>
      </c>
      <c r="B1517">
        <v>1.796</v>
      </c>
    </row>
    <row r="1518" spans="1:2" x14ac:dyDescent="0.2">
      <c r="A1518" s="10">
        <v>36178</v>
      </c>
      <c r="B1518">
        <v>1.8049999999999999</v>
      </c>
    </row>
    <row r="1519" spans="1:2" x14ac:dyDescent="0.2">
      <c r="A1519" s="10">
        <v>36179</v>
      </c>
      <c r="B1519">
        <v>1.8169999999999999</v>
      </c>
    </row>
    <row r="1520" spans="1:2" x14ac:dyDescent="0.2">
      <c r="A1520" s="10">
        <v>36180</v>
      </c>
      <c r="B1520">
        <v>1.827</v>
      </c>
    </row>
    <row r="1521" spans="1:2" x14ac:dyDescent="0.2">
      <c r="A1521" s="10">
        <v>36181</v>
      </c>
      <c r="B1521">
        <v>1.8919999999999999</v>
      </c>
    </row>
    <row r="1522" spans="1:2" x14ac:dyDescent="0.2">
      <c r="A1522" s="10">
        <v>36182</v>
      </c>
      <c r="B1522">
        <v>1.778</v>
      </c>
    </row>
    <row r="1523" spans="1:2" x14ac:dyDescent="0.2">
      <c r="A1523" s="10">
        <v>36185</v>
      </c>
      <c r="B1523">
        <v>1.714</v>
      </c>
    </row>
    <row r="1524" spans="1:2" x14ac:dyDescent="0.2">
      <c r="A1524" s="10">
        <v>36186</v>
      </c>
      <c r="B1524">
        <v>1.714</v>
      </c>
    </row>
    <row r="1525" spans="1:2" x14ac:dyDescent="0.2">
      <c r="A1525" s="10">
        <v>36187</v>
      </c>
      <c r="B1525">
        <v>1.81</v>
      </c>
    </row>
    <row r="1526" spans="1:2" x14ac:dyDescent="0.2">
      <c r="A1526" s="10">
        <v>36188</v>
      </c>
      <c r="B1526">
        <v>1.86</v>
      </c>
    </row>
    <row r="1527" spans="1:2" x14ac:dyDescent="0.2">
      <c r="A1527" s="10">
        <v>36189</v>
      </c>
      <c r="B1527">
        <v>1.7769999999999999</v>
      </c>
    </row>
    <row r="1528" spans="1:2" x14ac:dyDescent="0.2">
      <c r="A1528" s="10">
        <v>36192</v>
      </c>
      <c r="B1528">
        <v>1.744</v>
      </c>
    </row>
    <row r="1529" spans="1:2" x14ac:dyDescent="0.2">
      <c r="A1529" s="10">
        <v>36193</v>
      </c>
      <c r="B1529">
        <v>1.8180000000000001</v>
      </c>
    </row>
    <row r="1530" spans="1:2" x14ac:dyDescent="0.2">
      <c r="A1530" s="10">
        <v>36194</v>
      </c>
      <c r="B1530">
        <v>1.7649999999999999</v>
      </c>
    </row>
    <row r="1531" spans="1:2" x14ac:dyDescent="0.2">
      <c r="A1531" s="10">
        <v>36195</v>
      </c>
      <c r="B1531">
        <v>1.829</v>
      </c>
    </row>
    <row r="1532" spans="1:2" x14ac:dyDescent="0.2">
      <c r="A1532" s="10">
        <v>36196</v>
      </c>
      <c r="B1532">
        <v>1.8</v>
      </c>
    </row>
    <row r="1533" spans="1:2" x14ac:dyDescent="0.2">
      <c r="A1533" s="10">
        <v>36199</v>
      </c>
      <c r="B1533">
        <v>1.8180000000000001</v>
      </c>
    </row>
    <row r="1534" spans="1:2" x14ac:dyDescent="0.2">
      <c r="A1534" s="10">
        <v>36200</v>
      </c>
      <c r="B1534">
        <v>1.8380000000000001</v>
      </c>
    </row>
    <row r="1535" spans="1:2" x14ac:dyDescent="0.2">
      <c r="A1535" s="10">
        <v>36201</v>
      </c>
      <c r="B1535">
        <v>1.7749999999999999</v>
      </c>
    </row>
    <row r="1536" spans="1:2" x14ac:dyDescent="0.2">
      <c r="A1536" s="10">
        <v>36202</v>
      </c>
      <c r="B1536">
        <v>1.837</v>
      </c>
    </row>
    <row r="1537" spans="1:2" x14ac:dyDescent="0.2">
      <c r="A1537" s="10">
        <v>36203</v>
      </c>
      <c r="B1537">
        <v>1.8069999999999999</v>
      </c>
    </row>
    <row r="1538" spans="1:2" x14ac:dyDescent="0.2">
      <c r="A1538" s="10">
        <v>36207</v>
      </c>
      <c r="B1538">
        <v>1.7949999999999999</v>
      </c>
    </row>
    <row r="1539" spans="1:2" x14ac:dyDescent="0.2">
      <c r="A1539" s="10">
        <v>36208</v>
      </c>
      <c r="B1539">
        <v>1.776</v>
      </c>
    </row>
    <row r="1540" spans="1:2" x14ac:dyDescent="0.2">
      <c r="A1540" s="10">
        <v>36209</v>
      </c>
      <c r="B1540">
        <v>1.746</v>
      </c>
    </row>
    <row r="1541" spans="1:2" x14ac:dyDescent="0.2">
      <c r="A1541" s="10">
        <v>36210</v>
      </c>
      <c r="B1541">
        <v>1.7450000000000001</v>
      </c>
    </row>
    <row r="1542" spans="1:2" x14ac:dyDescent="0.2">
      <c r="A1542" s="10">
        <v>36213</v>
      </c>
      <c r="B1542">
        <v>1.704</v>
      </c>
    </row>
    <row r="1543" spans="1:2" x14ac:dyDescent="0.2">
      <c r="A1543" s="10">
        <v>36214</v>
      </c>
      <c r="B1543">
        <v>1.71</v>
      </c>
    </row>
    <row r="1544" spans="1:2" x14ac:dyDescent="0.2">
      <c r="A1544" s="10">
        <v>36215</v>
      </c>
      <c r="B1544">
        <v>1.6659999999999999</v>
      </c>
    </row>
    <row r="1545" spans="1:2" x14ac:dyDescent="0.2">
      <c r="A1545" s="10">
        <v>36216</v>
      </c>
      <c r="B1545">
        <v>1.659</v>
      </c>
    </row>
    <row r="1546" spans="1:2" x14ac:dyDescent="0.2">
      <c r="A1546" s="10">
        <v>36217</v>
      </c>
      <c r="B1546">
        <v>1.6279999999999999</v>
      </c>
    </row>
    <row r="1547" spans="1:2" x14ac:dyDescent="0.2">
      <c r="A1547" s="10">
        <v>36220</v>
      </c>
      <c r="B1547">
        <v>1.7010000000000001</v>
      </c>
    </row>
    <row r="1548" spans="1:2" x14ac:dyDescent="0.2">
      <c r="A1548" s="10">
        <v>36221</v>
      </c>
      <c r="B1548">
        <v>1.696</v>
      </c>
    </row>
    <row r="1549" spans="1:2" x14ac:dyDescent="0.2">
      <c r="A1549" s="10">
        <v>36222</v>
      </c>
      <c r="B1549">
        <v>1.7230000000000001</v>
      </c>
    </row>
    <row r="1550" spans="1:2" x14ac:dyDescent="0.2">
      <c r="A1550" s="10">
        <v>36223</v>
      </c>
      <c r="B1550">
        <v>1.762</v>
      </c>
    </row>
    <row r="1551" spans="1:2" x14ac:dyDescent="0.2">
      <c r="A1551" s="10">
        <v>36224</v>
      </c>
      <c r="B1551">
        <v>1.853</v>
      </c>
    </row>
    <row r="1552" spans="1:2" x14ac:dyDescent="0.2">
      <c r="A1552" s="10">
        <v>36227</v>
      </c>
      <c r="B1552">
        <v>1.859</v>
      </c>
    </row>
    <row r="1553" spans="1:2" x14ac:dyDescent="0.2">
      <c r="A1553" s="10">
        <v>36228</v>
      </c>
      <c r="B1553">
        <v>1.9279999999999999</v>
      </c>
    </row>
    <row r="1554" spans="1:2" x14ac:dyDescent="0.2">
      <c r="A1554" s="10">
        <v>36229</v>
      </c>
      <c r="B1554">
        <v>1.9410000000000001</v>
      </c>
    </row>
    <row r="1555" spans="1:2" x14ac:dyDescent="0.2">
      <c r="A1555" s="10">
        <v>36230</v>
      </c>
      <c r="B1555">
        <v>1.82</v>
      </c>
    </row>
    <row r="1556" spans="1:2" x14ac:dyDescent="0.2">
      <c r="A1556" s="10">
        <v>36231</v>
      </c>
      <c r="B1556">
        <v>1.7589999999999999</v>
      </c>
    </row>
    <row r="1557" spans="1:2" x14ac:dyDescent="0.2">
      <c r="A1557" s="10">
        <v>36234</v>
      </c>
      <c r="B1557">
        <v>1.7170000000000001</v>
      </c>
    </row>
    <row r="1558" spans="1:2" x14ac:dyDescent="0.2">
      <c r="A1558" s="10">
        <v>36235</v>
      </c>
      <c r="B1558">
        <v>1.7170000000000001</v>
      </c>
    </row>
    <row r="1559" spans="1:2" x14ac:dyDescent="0.2">
      <c r="A1559" s="10">
        <v>36236</v>
      </c>
      <c r="B1559">
        <v>1.748</v>
      </c>
    </row>
    <row r="1560" spans="1:2" x14ac:dyDescent="0.2">
      <c r="A1560" s="10">
        <v>36237</v>
      </c>
      <c r="B1560">
        <v>1.6870000000000001</v>
      </c>
    </row>
    <row r="1561" spans="1:2" x14ac:dyDescent="0.2">
      <c r="A1561" s="10">
        <v>36238</v>
      </c>
      <c r="B1561">
        <v>1.6990000000000001</v>
      </c>
    </row>
    <row r="1562" spans="1:2" x14ac:dyDescent="0.2">
      <c r="A1562" s="10">
        <v>36241</v>
      </c>
      <c r="B1562">
        <v>1.7689999999999999</v>
      </c>
    </row>
    <row r="1563" spans="1:2" x14ac:dyDescent="0.2">
      <c r="A1563" s="10">
        <v>36242</v>
      </c>
      <c r="B1563">
        <v>1.754</v>
      </c>
    </row>
    <row r="1564" spans="1:2" x14ac:dyDescent="0.2">
      <c r="A1564" s="10">
        <v>36243</v>
      </c>
      <c r="B1564">
        <v>1.7589999999999999</v>
      </c>
    </row>
    <row r="1565" spans="1:2" x14ac:dyDescent="0.2">
      <c r="A1565" s="10">
        <v>36244</v>
      </c>
      <c r="B1565">
        <v>1.835</v>
      </c>
    </row>
    <row r="1566" spans="1:2" x14ac:dyDescent="0.2">
      <c r="A1566" s="10">
        <v>36245</v>
      </c>
      <c r="B1566">
        <v>1.8540000000000001</v>
      </c>
    </row>
    <row r="1567" spans="1:2" x14ac:dyDescent="0.2">
      <c r="A1567" s="10">
        <v>36248</v>
      </c>
      <c r="B1567">
        <v>1.8520000000000001</v>
      </c>
    </row>
    <row r="1568" spans="1:2" x14ac:dyDescent="0.2">
      <c r="A1568" s="10">
        <v>36249</v>
      </c>
      <c r="B1568">
        <v>1.978</v>
      </c>
    </row>
    <row r="1569" spans="1:2" x14ac:dyDescent="0.2">
      <c r="A1569" s="10">
        <v>36250</v>
      </c>
      <c r="B1569">
        <v>2.0129999999999999</v>
      </c>
    </row>
    <row r="1570" spans="1:2" x14ac:dyDescent="0.2">
      <c r="A1570" s="10">
        <v>36251</v>
      </c>
      <c r="B1570">
        <v>2.0379999999999998</v>
      </c>
    </row>
    <row r="1571" spans="1:2" x14ac:dyDescent="0.2">
      <c r="A1571" s="10">
        <v>36255</v>
      </c>
      <c r="B1571">
        <v>2.0299999999999998</v>
      </c>
    </row>
    <row r="1572" spans="1:2" x14ac:dyDescent="0.2">
      <c r="A1572" s="10">
        <v>36256</v>
      </c>
      <c r="B1572">
        <v>2.0129999999999999</v>
      </c>
    </row>
    <row r="1573" spans="1:2" x14ac:dyDescent="0.2">
      <c r="A1573" s="10">
        <v>36257</v>
      </c>
      <c r="B1573">
        <v>2.024</v>
      </c>
    </row>
    <row r="1574" spans="1:2" x14ac:dyDescent="0.2">
      <c r="A1574" s="10">
        <v>36258</v>
      </c>
      <c r="B1574">
        <v>2.069</v>
      </c>
    </row>
    <row r="1575" spans="1:2" x14ac:dyDescent="0.2">
      <c r="A1575" s="10">
        <v>36259</v>
      </c>
      <c r="B1575">
        <v>2.0960000000000001</v>
      </c>
    </row>
    <row r="1576" spans="1:2" x14ac:dyDescent="0.2">
      <c r="A1576" s="10">
        <v>36262</v>
      </c>
      <c r="B1576">
        <v>2.1280000000000001</v>
      </c>
    </row>
    <row r="1577" spans="1:2" x14ac:dyDescent="0.2">
      <c r="A1577" s="10">
        <v>36263</v>
      </c>
      <c r="B1577">
        <v>2.1360000000000001</v>
      </c>
    </row>
    <row r="1578" spans="1:2" x14ac:dyDescent="0.2">
      <c r="A1578" s="10">
        <v>36264</v>
      </c>
      <c r="B1578">
        <v>2.0960000000000001</v>
      </c>
    </row>
    <row r="1579" spans="1:2" x14ac:dyDescent="0.2">
      <c r="A1579" s="10">
        <v>36265</v>
      </c>
      <c r="B1579">
        <v>2.137</v>
      </c>
    </row>
    <row r="1580" spans="1:2" x14ac:dyDescent="0.2">
      <c r="A1580" s="10">
        <v>36266</v>
      </c>
      <c r="B1580">
        <v>2.1240000000000001</v>
      </c>
    </row>
    <row r="1581" spans="1:2" x14ac:dyDescent="0.2">
      <c r="A1581" s="10">
        <v>36269</v>
      </c>
      <c r="B1581">
        <v>2.169</v>
      </c>
    </row>
    <row r="1582" spans="1:2" x14ac:dyDescent="0.2">
      <c r="A1582" s="10">
        <v>36270</v>
      </c>
      <c r="B1582">
        <v>2.1440000000000001</v>
      </c>
    </row>
    <row r="1583" spans="1:2" x14ac:dyDescent="0.2">
      <c r="A1583" s="10">
        <v>36271</v>
      </c>
      <c r="B1583">
        <v>2.1739999999999999</v>
      </c>
    </row>
    <row r="1584" spans="1:2" x14ac:dyDescent="0.2">
      <c r="A1584" s="10">
        <v>36272</v>
      </c>
      <c r="B1584">
        <v>2.2250000000000001</v>
      </c>
    </row>
    <row r="1585" spans="1:2" x14ac:dyDescent="0.2">
      <c r="A1585" s="10">
        <v>36273</v>
      </c>
      <c r="B1585">
        <v>2.226</v>
      </c>
    </row>
    <row r="1586" spans="1:2" x14ac:dyDescent="0.2">
      <c r="A1586" s="10">
        <v>36276</v>
      </c>
      <c r="B1586">
        <v>2.2989999999999999</v>
      </c>
    </row>
    <row r="1587" spans="1:2" x14ac:dyDescent="0.2">
      <c r="A1587" s="10">
        <v>36277</v>
      </c>
      <c r="B1587">
        <v>2.331</v>
      </c>
    </row>
    <row r="1588" spans="1:2" x14ac:dyDescent="0.2">
      <c r="A1588" s="10">
        <v>36278</v>
      </c>
      <c r="B1588">
        <v>2.3479999999999999</v>
      </c>
    </row>
    <row r="1589" spans="1:2" x14ac:dyDescent="0.2">
      <c r="A1589" s="10">
        <v>36279</v>
      </c>
      <c r="B1589">
        <v>2.339</v>
      </c>
    </row>
    <row r="1590" spans="1:2" x14ac:dyDescent="0.2">
      <c r="A1590" s="10">
        <v>36280</v>
      </c>
      <c r="B1590">
        <v>2.2530000000000001</v>
      </c>
    </row>
    <row r="1591" spans="1:2" x14ac:dyDescent="0.2">
      <c r="A1591" s="10">
        <v>36283</v>
      </c>
      <c r="B1591">
        <v>2.3109999999999999</v>
      </c>
    </row>
    <row r="1592" spans="1:2" x14ac:dyDescent="0.2">
      <c r="A1592" s="10">
        <v>36284</v>
      </c>
      <c r="B1592">
        <v>2.359</v>
      </c>
    </row>
    <row r="1593" spans="1:2" x14ac:dyDescent="0.2">
      <c r="A1593" s="10">
        <v>36285</v>
      </c>
      <c r="B1593">
        <v>2.359</v>
      </c>
    </row>
    <row r="1594" spans="1:2" x14ac:dyDescent="0.2">
      <c r="A1594" s="10">
        <v>36286</v>
      </c>
      <c r="B1594">
        <v>2.2949999999999999</v>
      </c>
    </row>
    <row r="1595" spans="1:2" x14ac:dyDescent="0.2">
      <c r="A1595" s="10">
        <v>36287</v>
      </c>
      <c r="B1595">
        <v>2.2730000000000001</v>
      </c>
    </row>
    <row r="1596" spans="1:2" x14ac:dyDescent="0.2">
      <c r="A1596" s="10">
        <v>36290</v>
      </c>
      <c r="B1596">
        <v>2.302</v>
      </c>
    </row>
    <row r="1597" spans="1:2" x14ac:dyDescent="0.2">
      <c r="A1597" s="10">
        <v>36291</v>
      </c>
      <c r="B1597">
        <v>2.2360000000000002</v>
      </c>
    </row>
    <row r="1598" spans="1:2" x14ac:dyDescent="0.2">
      <c r="A1598" s="10">
        <v>36292</v>
      </c>
      <c r="B1598">
        <v>2.1909999999999998</v>
      </c>
    </row>
    <row r="1599" spans="1:2" x14ac:dyDescent="0.2">
      <c r="A1599" s="10">
        <v>36293</v>
      </c>
      <c r="B1599">
        <v>2.282</v>
      </c>
    </row>
    <row r="1600" spans="1:2" x14ac:dyDescent="0.2">
      <c r="A1600" s="10">
        <v>36294</v>
      </c>
      <c r="B1600">
        <v>2.2879999999999998</v>
      </c>
    </row>
    <row r="1601" spans="1:2" x14ac:dyDescent="0.2">
      <c r="A1601" s="10">
        <v>36297</v>
      </c>
      <c r="B1601">
        <v>2.343</v>
      </c>
    </row>
    <row r="1602" spans="1:2" x14ac:dyDescent="0.2">
      <c r="A1602" s="10">
        <v>36298</v>
      </c>
      <c r="B1602">
        <v>2.262</v>
      </c>
    </row>
    <row r="1603" spans="1:2" x14ac:dyDescent="0.2">
      <c r="A1603" s="10">
        <v>36299</v>
      </c>
      <c r="B1603">
        <v>2.254</v>
      </c>
    </row>
    <row r="1604" spans="1:2" x14ac:dyDescent="0.2">
      <c r="A1604" s="10">
        <v>36300</v>
      </c>
      <c r="B1604">
        <v>2.218</v>
      </c>
    </row>
    <row r="1605" spans="1:2" x14ac:dyDescent="0.2">
      <c r="A1605" s="10">
        <v>36301</v>
      </c>
      <c r="B1605">
        <v>2.2250000000000001</v>
      </c>
    </row>
    <row r="1606" spans="1:2" x14ac:dyDescent="0.2">
      <c r="A1606" s="10">
        <v>36304</v>
      </c>
      <c r="B1606">
        <v>2.1760000000000002</v>
      </c>
    </row>
    <row r="1607" spans="1:2" x14ac:dyDescent="0.2">
      <c r="A1607" s="10">
        <v>36305</v>
      </c>
      <c r="B1607">
        <v>2.2000000000000002</v>
      </c>
    </row>
    <row r="1608" spans="1:2" x14ac:dyDescent="0.2">
      <c r="A1608" s="10">
        <v>36306</v>
      </c>
      <c r="B1608">
        <v>2.226</v>
      </c>
    </row>
    <row r="1609" spans="1:2" x14ac:dyDescent="0.2">
      <c r="A1609" s="10">
        <v>36307</v>
      </c>
      <c r="B1609">
        <v>2.282</v>
      </c>
    </row>
    <row r="1610" spans="1:2" x14ac:dyDescent="0.2">
      <c r="A1610" s="10">
        <v>36308</v>
      </c>
      <c r="B1610">
        <v>2.3580000000000001</v>
      </c>
    </row>
    <row r="1611" spans="1:2" x14ac:dyDescent="0.2">
      <c r="A1611" s="10">
        <v>36312</v>
      </c>
      <c r="B1611">
        <v>2.343</v>
      </c>
    </row>
    <row r="1612" spans="1:2" x14ac:dyDescent="0.2">
      <c r="A1612" s="10">
        <v>36313</v>
      </c>
      <c r="B1612">
        <v>2.407</v>
      </c>
    </row>
    <row r="1613" spans="1:2" x14ac:dyDescent="0.2">
      <c r="A1613" s="10">
        <v>36314</v>
      </c>
      <c r="B1613">
        <v>2.3969999999999998</v>
      </c>
    </row>
    <row r="1614" spans="1:2" x14ac:dyDescent="0.2">
      <c r="A1614" s="10">
        <v>36315</v>
      </c>
      <c r="B1614">
        <v>2.4369999999999998</v>
      </c>
    </row>
    <row r="1615" spans="1:2" x14ac:dyDescent="0.2">
      <c r="A1615" s="10">
        <v>36318</v>
      </c>
      <c r="B1615">
        <v>2.4420000000000002</v>
      </c>
    </row>
    <row r="1616" spans="1:2" x14ac:dyDescent="0.2">
      <c r="A1616" s="10">
        <v>36319</v>
      </c>
      <c r="B1616">
        <v>2.3929999999999998</v>
      </c>
    </row>
    <row r="1617" spans="1:2" x14ac:dyDescent="0.2">
      <c r="A1617" s="10">
        <v>36320</v>
      </c>
      <c r="B1617">
        <v>2.46</v>
      </c>
    </row>
    <row r="1618" spans="1:2" x14ac:dyDescent="0.2">
      <c r="A1618" s="10">
        <v>36321</v>
      </c>
      <c r="B1618">
        <v>2.355</v>
      </c>
    </row>
    <row r="1619" spans="1:2" x14ac:dyDescent="0.2">
      <c r="A1619" s="10">
        <v>36322</v>
      </c>
      <c r="B1619">
        <v>2.3780000000000001</v>
      </c>
    </row>
    <row r="1620" spans="1:2" x14ac:dyDescent="0.2">
      <c r="A1620" s="10">
        <v>36325</v>
      </c>
      <c r="B1620">
        <v>2.3719999999999999</v>
      </c>
    </row>
    <row r="1621" spans="1:2" x14ac:dyDescent="0.2">
      <c r="A1621" s="10">
        <v>36326</v>
      </c>
      <c r="B1621">
        <v>2.367</v>
      </c>
    </row>
    <row r="1622" spans="1:2" x14ac:dyDescent="0.2">
      <c r="A1622" s="10">
        <v>36327</v>
      </c>
      <c r="B1622">
        <v>2.327</v>
      </c>
    </row>
    <row r="1623" spans="1:2" x14ac:dyDescent="0.2">
      <c r="A1623" s="10">
        <v>36328</v>
      </c>
      <c r="B1623">
        <v>2.2850000000000001</v>
      </c>
    </row>
    <row r="1624" spans="1:2" x14ac:dyDescent="0.2">
      <c r="A1624" s="10">
        <v>36329</v>
      </c>
      <c r="B1624">
        <v>2.3079999999999998</v>
      </c>
    </row>
    <row r="1625" spans="1:2" x14ac:dyDescent="0.2">
      <c r="A1625" s="10">
        <v>36332</v>
      </c>
      <c r="B1625">
        <v>2.2370000000000001</v>
      </c>
    </row>
    <row r="1626" spans="1:2" x14ac:dyDescent="0.2">
      <c r="A1626" s="10">
        <v>36333</v>
      </c>
      <c r="B1626">
        <v>2.238</v>
      </c>
    </row>
    <row r="1627" spans="1:2" x14ac:dyDescent="0.2">
      <c r="A1627" s="10">
        <v>36334</v>
      </c>
      <c r="B1627">
        <v>2.2639999999999998</v>
      </c>
    </row>
    <row r="1628" spans="1:2" x14ac:dyDescent="0.2">
      <c r="A1628" s="10">
        <v>36335</v>
      </c>
      <c r="B1628">
        <v>2.2949999999999999</v>
      </c>
    </row>
    <row r="1629" spans="1:2" x14ac:dyDescent="0.2">
      <c r="A1629" s="10">
        <v>36336</v>
      </c>
      <c r="B1629">
        <v>2.258</v>
      </c>
    </row>
    <row r="1630" spans="1:2" x14ac:dyDescent="0.2">
      <c r="A1630" s="10">
        <v>36339</v>
      </c>
      <c r="B1630">
        <v>2.262</v>
      </c>
    </row>
    <row r="1631" spans="1:2" x14ac:dyDescent="0.2">
      <c r="A1631" s="10">
        <v>36340</v>
      </c>
      <c r="B1631">
        <v>2.4</v>
      </c>
    </row>
    <row r="1632" spans="1:2" x14ac:dyDescent="0.2">
      <c r="A1632" s="10">
        <v>36341</v>
      </c>
      <c r="B1632">
        <v>2.3940000000000001</v>
      </c>
    </row>
    <row r="1633" spans="1:2" x14ac:dyDescent="0.2">
      <c r="A1633" s="10">
        <v>36342</v>
      </c>
      <c r="B1633">
        <v>2.3090000000000002</v>
      </c>
    </row>
    <row r="1634" spans="1:2" x14ac:dyDescent="0.2">
      <c r="A1634" s="10">
        <v>36343</v>
      </c>
      <c r="B1634">
        <v>2.2869999999999999</v>
      </c>
    </row>
    <row r="1635" spans="1:2" x14ac:dyDescent="0.2">
      <c r="A1635" s="10">
        <v>36347</v>
      </c>
      <c r="B1635">
        <v>2.1909999999999998</v>
      </c>
    </row>
    <row r="1636" spans="1:2" x14ac:dyDescent="0.2">
      <c r="A1636" s="10">
        <v>36348</v>
      </c>
      <c r="B1636">
        <v>2.141</v>
      </c>
    </row>
    <row r="1637" spans="1:2" x14ac:dyDescent="0.2">
      <c r="A1637" s="10">
        <v>36349</v>
      </c>
      <c r="B1637">
        <v>2.1619999999999999</v>
      </c>
    </row>
    <row r="1638" spans="1:2" x14ac:dyDescent="0.2">
      <c r="A1638" s="10">
        <v>36350</v>
      </c>
      <c r="B1638">
        <v>2.1629999999999998</v>
      </c>
    </row>
    <row r="1639" spans="1:2" x14ac:dyDescent="0.2">
      <c r="A1639" s="10">
        <v>36353</v>
      </c>
      <c r="B1639">
        <v>2.1440000000000001</v>
      </c>
    </row>
    <row r="1640" spans="1:2" x14ac:dyDescent="0.2">
      <c r="A1640" s="10">
        <v>36354</v>
      </c>
      <c r="B1640">
        <v>2.1760000000000002</v>
      </c>
    </row>
    <row r="1641" spans="1:2" x14ac:dyDescent="0.2">
      <c r="A1641" s="10">
        <v>36355</v>
      </c>
      <c r="B1641">
        <v>2.1459999999999999</v>
      </c>
    </row>
    <row r="1642" spans="1:2" x14ac:dyDescent="0.2">
      <c r="A1642" s="10">
        <v>36356</v>
      </c>
      <c r="B1642">
        <v>2.1789999999999998</v>
      </c>
    </row>
    <row r="1643" spans="1:2" x14ac:dyDescent="0.2">
      <c r="A1643" s="10">
        <v>36357</v>
      </c>
      <c r="B1643">
        <v>2.1869999999999998</v>
      </c>
    </row>
    <row r="1644" spans="1:2" x14ac:dyDescent="0.2">
      <c r="A1644" s="10">
        <v>36360</v>
      </c>
      <c r="B1644">
        <v>2.2069999999999999</v>
      </c>
    </row>
    <row r="1645" spans="1:2" x14ac:dyDescent="0.2">
      <c r="A1645" s="10">
        <v>36361</v>
      </c>
      <c r="B1645">
        <v>2.198</v>
      </c>
    </row>
    <row r="1646" spans="1:2" x14ac:dyDescent="0.2">
      <c r="A1646" s="10">
        <v>36362</v>
      </c>
      <c r="B1646">
        <v>2.2530000000000001</v>
      </c>
    </row>
    <row r="1647" spans="1:2" x14ac:dyDescent="0.2">
      <c r="A1647" s="10">
        <v>36363</v>
      </c>
      <c r="B1647">
        <v>2.395</v>
      </c>
    </row>
    <row r="1648" spans="1:2" x14ac:dyDescent="0.2">
      <c r="A1648" s="10">
        <v>36364</v>
      </c>
      <c r="B1648">
        <v>2.528</v>
      </c>
    </row>
    <row r="1649" spans="1:2" x14ac:dyDescent="0.2">
      <c r="A1649" s="10">
        <v>36367</v>
      </c>
      <c r="B1649">
        <v>2.5419999999999998</v>
      </c>
    </row>
    <row r="1650" spans="1:2" x14ac:dyDescent="0.2">
      <c r="A1650" s="10">
        <v>36368</v>
      </c>
      <c r="B1650">
        <v>2.5739999999999998</v>
      </c>
    </row>
    <row r="1651" spans="1:2" x14ac:dyDescent="0.2">
      <c r="A1651" s="10">
        <v>36369</v>
      </c>
      <c r="B1651">
        <v>2.601</v>
      </c>
    </row>
    <row r="1652" spans="1:2" x14ac:dyDescent="0.2">
      <c r="A1652" s="10">
        <v>36370</v>
      </c>
      <c r="B1652">
        <v>2.569</v>
      </c>
    </row>
    <row r="1653" spans="1:2" x14ac:dyDescent="0.2">
      <c r="A1653" s="10">
        <v>36371</v>
      </c>
      <c r="B1653">
        <v>2.5430000000000001</v>
      </c>
    </row>
    <row r="1654" spans="1:2" x14ac:dyDescent="0.2">
      <c r="A1654" s="10">
        <v>36374</v>
      </c>
      <c r="B1654">
        <v>2.5750000000000002</v>
      </c>
    </row>
    <row r="1655" spans="1:2" x14ac:dyDescent="0.2">
      <c r="A1655" s="10">
        <v>36375</v>
      </c>
      <c r="B1655">
        <v>2.5979999999999999</v>
      </c>
    </row>
    <row r="1656" spans="1:2" x14ac:dyDescent="0.2">
      <c r="A1656" s="10">
        <v>36376</v>
      </c>
      <c r="B1656">
        <v>2.6419999999999999</v>
      </c>
    </row>
    <row r="1657" spans="1:2" x14ac:dyDescent="0.2">
      <c r="A1657" s="10">
        <v>36377</v>
      </c>
      <c r="B1657">
        <v>2.6469999999999998</v>
      </c>
    </row>
    <row r="1658" spans="1:2" x14ac:dyDescent="0.2">
      <c r="A1658" s="10">
        <v>36378</v>
      </c>
      <c r="B1658">
        <v>2.698</v>
      </c>
    </row>
    <row r="1659" spans="1:2" x14ac:dyDescent="0.2">
      <c r="A1659" s="10">
        <v>36381</v>
      </c>
      <c r="B1659">
        <v>2.7210000000000001</v>
      </c>
    </row>
    <row r="1660" spans="1:2" x14ac:dyDescent="0.2">
      <c r="A1660" s="10">
        <v>36382</v>
      </c>
      <c r="B1660">
        <v>2.7480000000000002</v>
      </c>
    </row>
    <row r="1661" spans="1:2" x14ac:dyDescent="0.2">
      <c r="A1661" s="10">
        <v>36383</v>
      </c>
      <c r="B1661">
        <v>2.7040000000000002</v>
      </c>
    </row>
    <row r="1662" spans="1:2" x14ac:dyDescent="0.2">
      <c r="A1662" s="10">
        <v>36384</v>
      </c>
      <c r="B1662">
        <v>2.7229999999999999</v>
      </c>
    </row>
    <row r="1663" spans="1:2" x14ac:dyDescent="0.2">
      <c r="A1663" s="10">
        <v>36385</v>
      </c>
      <c r="B1663">
        <v>2.7450000000000001</v>
      </c>
    </row>
    <row r="1664" spans="1:2" x14ac:dyDescent="0.2">
      <c r="A1664" s="10">
        <v>36388</v>
      </c>
      <c r="B1664">
        <v>2.7</v>
      </c>
    </row>
    <row r="1665" spans="1:2" x14ac:dyDescent="0.2">
      <c r="A1665" s="10">
        <v>36389</v>
      </c>
      <c r="B1665">
        <v>2.7080000000000002</v>
      </c>
    </row>
    <row r="1666" spans="1:2" x14ac:dyDescent="0.2">
      <c r="A1666" s="10">
        <v>36390</v>
      </c>
      <c r="B1666">
        <v>2.7919999999999998</v>
      </c>
    </row>
    <row r="1667" spans="1:2" x14ac:dyDescent="0.2">
      <c r="A1667" s="10">
        <v>36391</v>
      </c>
      <c r="B1667">
        <v>2.8980000000000001</v>
      </c>
    </row>
    <row r="1668" spans="1:2" x14ac:dyDescent="0.2">
      <c r="A1668" s="10">
        <v>36392</v>
      </c>
      <c r="B1668">
        <v>2.9380000000000002</v>
      </c>
    </row>
    <row r="1669" spans="1:2" x14ac:dyDescent="0.2">
      <c r="A1669" s="10">
        <v>36395</v>
      </c>
      <c r="B1669">
        <v>3.0640000000000001</v>
      </c>
    </row>
    <row r="1670" spans="1:2" x14ac:dyDescent="0.2">
      <c r="A1670" s="10">
        <v>36396</v>
      </c>
      <c r="B1670">
        <v>3.0590000000000002</v>
      </c>
    </row>
    <row r="1671" spans="1:2" x14ac:dyDescent="0.2">
      <c r="A1671" s="10">
        <v>36397</v>
      </c>
      <c r="B1671">
        <v>3.03</v>
      </c>
    </row>
    <row r="1672" spans="1:2" x14ac:dyDescent="0.2">
      <c r="A1672" s="10">
        <v>36398</v>
      </c>
      <c r="B1672">
        <v>2.948</v>
      </c>
    </row>
    <row r="1673" spans="1:2" x14ac:dyDescent="0.2">
      <c r="A1673" s="10">
        <v>36399</v>
      </c>
      <c r="B1673">
        <v>2.9119999999999999</v>
      </c>
    </row>
    <row r="1674" spans="1:2" x14ac:dyDescent="0.2">
      <c r="A1674" s="10">
        <v>36402</v>
      </c>
      <c r="B1674">
        <v>2.9689999999999999</v>
      </c>
    </row>
    <row r="1675" spans="1:2" x14ac:dyDescent="0.2">
      <c r="A1675" s="10">
        <v>36403</v>
      </c>
      <c r="B1675">
        <v>2.8250000000000002</v>
      </c>
    </row>
    <row r="1676" spans="1:2" x14ac:dyDescent="0.2">
      <c r="A1676" s="10">
        <v>36404</v>
      </c>
      <c r="B1676">
        <v>2.7370000000000001</v>
      </c>
    </row>
    <row r="1677" spans="1:2" x14ac:dyDescent="0.2">
      <c r="A1677" s="10">
        <v>36405</v>
      </c>
      <c r="B1677">
        <v>2.4710000000000001</v>
      </c>
    </row>
    <row r="1678" spans="1:2" x14ac:dyDescent="0.2">
      <c r="A1678" s="10">
        <v>36406</v>
      </c>
      <c r="B1678">
        <v>2.5609999999999999</v>
      </c>
    </row>
    <row r="1679" spans="1:2" x14ac:dyDescent="0.2">
      <c r="A1679" s="10">
        <v>36410</v>
      </c>
      <c r="B1679">
        <v>2.677</v>
      </c>
    </row>
    <row r="1680" spans="1:2" x14ac:dyDescent="0.2">
      <c r="A1680" s="10">
        <v>36411</v>
      </c>
      <c r="B1680">
        <v>2.6120000000000001</v>
      </c>
    </row>
    <row r="1681" spans="1:2" x14ac:dyDescent="0.2">
      <c r="A1681" s="10">
        <v>36412</v>
      </c>
      <c r="B1681">
        <v>2.851</v>
      </c>
    </row>
    <row r="1682" spans="1:2" x14ac:dyDescent="0.2">
      <c r="A1682" s="10">
        <v>36413</v>
      </c>
      <c r="B1682">
        <v>2.8010000000000002</v>
      </c>
    </row>
    <row r="1683" spans="1:2" x14ac:dyDescent="0.2">
      <c r="A1683" s="10">
        <v>36416</v>
      </c>
      <c r="B1683">
        <v>2.7810000000000001</v>
      </c>
    </row>
    <row r="1684" spans="1:2" x14ac:dyDescent="0.2">
      <c r="A1684" s="10">
        <v>36417</v>
      </c>
      <c r="B1684">
        <v>2.6360000000000001</v>
      </c>
    </row>
    <row r="1685" spans="1:2" x14ac:dyDescent="0.2">
      <c r="A1685" s="10">
        <v>36418</v>
      </c>
      <c r="B1685">
        <v>2.6280000000000001</v>
      </c>
    </row>
    <row r="1686" spans="1:2" x14ac:dyDescent="0.2">
      <c r="A1686" s="10">
        <v>36419</v>
      </c>
      <c r="B1686">
        <v>2.5459999999999998</v>
      </c>
    </row>
    <row r="1687" spans="1:2" x14ac:dyDescent="0.2">
      <c r="A1687" s="10">
        <v>36420</v>
      </c>
      <c r="B1687">
        <v>2.6080000000000001</v>
      </c>
    </row>
    <row r="1688" spans="1:2" x14ac:dyDescent="0.2">
      <c r="A1688" s="10">
        <v>36423</v>
      </c>
      <c r="B1688">
        <v>2.5190000000000001</v>
      </c>
    </row>
    <row r="1689" spans="1:2" x14ac:dyDescent="0.2">
      <c r="A1689" s="10">
        <v>36424</v>
      </c>
      <c r="B1689">
        <v>2.427</v>
      </c>
    </row>
    <row r="1690" spans="1:2" x14ac:dyDescent="0.2">
      <c r="A1690" s="10">
        <v>36425</v>
      </c>
      <c r="B1690">
        <v>2.4260000000000002</v>
      </c>
    </row>
    <row r="1691" spans="1:2" x14ac:dyDescent="0.2">
      <c r="A1691" s="10">
        <v>36426</v>
      </c>
      <c r="B1691">
        <v>2.6970000000000001</v>
      </c>
    </row>
    <row r="1692" spans="1:2" x14ac:dyDescent="0.2">
      <c r="A1692" s="10">
        <v>36427</v>
      </c>
      <c r="B1692">
        <v>2.63</v>
      </c>
    </row>
    <row r="1693" spans="1:2" x14ac:dyDescent="0.2">
      <c r="A1693" s="10">
        <v>36430</v>
      </c>
      <c r="B1693">
        <v>2.6320000000000001</v>
      </c>
    </row>
    <row r="1694" spans="1:2" x14ac:dyDescent="0.2">
      <c r="A1694" s="10">
        <v>36431</v>
      </c>
      <c r="B1694">
        <v>2.56</v>
      </c>
    </row>
    <row r="1695" spans="1:2" x14ac:dyDescent="0.2">
      <c r="A1695" s="10">
        <v>36432</v>
      </c>
      <c r="B1695">
        <v>2.8239999999999998</v>
      </c>
    </row>
    <row r="1696" spans="1:2" x14ac:dyDescent="0.2">
      <c r="A1696" s="10">
        <v>36433</v>
      </c>
      <c r="B1696">
        <v>2.7440000000000002</v>
      </c>
    </row>
    <row r="1697" spans="1:2" x14ac:dyDescent="0.2">
      <c r="A1697" s="10">
        <v>36434</v>
      </c>
      <c r="B1697">
        <v>2.7930000000000001</v>
      </c>
    </row>
    <row r="1698" spans="1:2" x14ac:dyDescent="0.2">
      <c r="A1698" s="10">
        <v>36437</v>
      </c>
      <c r="B1698">
        <v>2.625</v>
      </c>
    </row>
    <row r="1699" spans="1:2" x14ac:dyDescent="0.2">
      <c r="A1699" s="10">
        <v>36438</v>
      </c>
      <c r="B1699">
        <v>2.5859999999999999</v>
      </c>
    </row>
    <row r="1700" spans="1:2" x14ac:dyDescent="0.2">
      <c r="A1700" s="10">
        <v>36439</v>
      </c>
      <c r="B1700">
        <v>2.601</v>
      </c>
    </row>
    <row r="1701" spans="1:2" x14ac:dyDescent="0.2">
      <c r="A1701" s="10">
        <v>36440</v>
      </c>
      <c r="B1701">
        <v>2.6419999999999999</v>
      </c>
    </row>
    <row r="1702" spans="1:2" x14ac:dyDescent="0.2">
      <c r="A1702" s="10">
        <v>36441</v>
      </c>
      <c r="B1702">
        <v>2.6920000000000002</v>
      </c>
    </row>
    <row r="1703" spans="1:2" x14ac:dyDescent="0.2">
      <c r="A1703" s="10">
        <v>36444</v>
      </c>
      <c r="B1703">
        <v>2.8250000000000002</v>
      </c>
    </row>
    <row r="1704" spans="1:2" x14ac:dyDescent="0.2">
      <c r="A1704" s="10">
        <v>36445</v>
      </c>
      <c r="B1704">
        <v>2.927</v>
      </c>
    </row>
    <row r="1705" spans="1:2" x14ac:dyDescent="0.2">
      <c r="A1705" s="10">
        <v>36446</v>
      </c>
      <c r="B1705">
        <v>2.97</v>
      </c>
    </row>
    <row r="1706" spans="1:2" x14ac:dyDescent="0.2">
      <c r="A1706" s="10">
        <v>36447</v>
      </c>
      <c r="B1706">
        <v>2.8340000000000001</v>
      </c>
    </row>
    <row r="1707" spans="1:2" x14ac:dyDescent="0.2">
      <c r="A1707" s="10">
        <v>36448</v>
      </c>
      <c r="B1707">
        <v>2.9750000000000001</v>
      </c>
    </row>
    <row r="1708" spans="1:2" x14ac:dyDescent="0.2">
      <c r="A1708" s="10">
        <v>36451</v>
      </c>
      <c r="B1708">
        <v>2.92</v>
      </c>
    </row>
    <row r="1709" spans="1:2" x14ac:dyDescent="0.2">
      <c r="A1709" s="10">
        <v>36452</v>
      </c>
      <c r="B1709">
        <v>3.0070000000000001</v>
      </c>
    </row>
    <row r="1710" spans="1:2" x14ac:dyDescent="0.2">
      <c r="A1710" s="10">
        <v>36453</v>
      </c>
      <c r="B1710">
        <v>2.9780000000000002</v>
      </c>
    </row>
    <row r="1711" spans="1:2" x14ac:dyDescent="0.2">
      <c r="A1711" s="10">
        <v>36454</v>
      </c>
      <c r="B1711">
        <v>3.0640000000000001</v>
      </c>
    </row>
    <row r="1712" spans="1:2" x14ac:dyDescent="0.2">
      <c r="A1712" s="10">
        <v>36455</v>
      </c>
      <c r="B1712">
        <v>3.0720000000000001</v>
      </c>
    </row>
    <row r="1713" spans="1:2" x14ac:dyDescent="0.2">
      <c r="A1713" s="10">
        <v>36458</v>
      </c>
      <c r="B1713">
        <v>3.016</v>
      </c>
    </row>
    <row r="1714" spans="1:2" x14ac:dyDescent="0.2">
      <c r="A1714" s="10">
        <v>36459</v>
      </c>
      <c r="B1714">
        <v>3.0110000000000001</v>
      </c>
    </row>
    <row r="1715" spans="1:2" x14ac:dyDescent="0.2">
      <c r="A1715" s="10">
        <v>36460</v>
      </c>
      <c r="B1715">
        <v>3.0920000000000001</v>
      </c>
    </row>
    <row r="1716" spans="1:2" x14ac:dyDescent="0.2">
      <c r="A1716" s="10">
        <v>36461</v>
      </c>
      <c r="B1716">
        <v>2.9649999999999999</v>
      </c>
    </row>
    <row r="1717" spans="1:2" x14ac:dyDescent="0.2">
      <c r="A1717" s="10">
        <v>36462</v>
      </c>
      <c r="B1717">
        <v>2.9609999999999999</v>
      </c>
    </row>
    <row r="1718" spans="1:2" x14ac:dyDescent="0.2">
      <c r="A1718" s="10">
        <v>36465</v>
      </c>
      <c r="B1718">
        <v>2.9140000000000001</v>
      </c>
    </row>
    <row r="1719" spans="1:2" x14ac:dyDescent="0.2">
      <c r="A1719" s="10">
        <v>36466</v>
      </c>
      <c r="B1719">
        <v>2.8370000000000002</v>
      </c>
    </row>
    <row r="1720" spans="1:2" x14ac:dyDescent="0.2">
      <c r="A1720" s="10">
        <v>36467</v>
      </c>
      <c r="B1720">
        <v>2.8730000000000002</v>
      </c>
    </row>
    <row r="1721" spans="1:2" x14ac:dyDescent="0.2">
      <c r="A1721" s="10">
        <v>36468</v>
      </c>
      <c r="B1721">
        <v>2.8260000000000001</v>
      </c>
    </row>
    <row r="1722" spans="1:2" x14ac:dyDescent="0.2">
      <c r="A1722" s="10">
        <v>36469</v>
      </c>
      <c r="B1722">
        <v>2.8839999999999999</v>
      </c>
    </row>
    <row r="1723" spans="1:2" x14ac:dyDescent="0.2">
      <c r="A1723" s="10">
        <v>36472</v>
      </c>
      <c r="B1723">
        <v>2.665</v>
      </c>
    </row>
    <row r="1724" spans="1:2" x14ac:dyDescent="0.2">
      <c r="A1724" s="10">
        <v>36473</v>
      </c>
      <c r="B1724">
        <v>2.6429999999999998</v>
      </c>
    </row>
    <row r="1725" spans="1:2" x14ac:dyDescent="0.2">
      <c r="A1725" s="10">
        <v>36474</v>
      </c>
      <c r="B1725">
        <v>2.657</v>
      </c>
    </row>
    <row r="1726" spans="1:2" x14ac:dyDescent="0.2">
      <c r="A1726" s="10">
        <v>36475</v>
      </c>
      <c r="B1726">
        <v>2.5219999999999998</v>
      </c>
    </row>
    <row r="1727" spans="1:2" x14ac:dyDescent="0.2">
      <c r="A1727" s="10">
        <v>36476</v>
      </c>
      <c r="B1727">
        <v>2.649</v>
      </c>
    </row>
    <row r="1728" spans="1:2" x14ac:dyDescent="0.2">
      <c r="A1728" s="10">
        <v>36479</v>
      </c>
      <c r="B1728">
        <v>2.524</v>
      </c>
    </row>
    <row r="1729" spans="1:2" x14ac:dyDescent="0.2">
      <c r="A1729" s="10">
        <v>36480</v>
      </c>
      <c r="B1729">
        <v>2.4510000000000001</v>
      </c>
    </row>
    <row r="1730" spans="1:2" x14ac:dyDescent="0.2">
      <c r="A1730" s="10">
        <v>36481</v>
      </c>
      <c r="B1730">
        <v>2.456</v>
      </c>
    </row>
    <row r="1731" spans="1:2" x14ac:dyDescent="0.2">
      <c r="A1731" s="10">
        <v>36482</v>
      </c>
      <c r="B1731">
        <v>2.496</v>
      </c>
    </row>
    <row r="1732" spans="1:2" x14ac:dyDescent="0.2">
      <c r="A1732" s="10">
        <v>36483</v>
      </c>
      <c r="B1732">
        <v>2.4340000000000002</v>
      </c>
    </row>
    <row r="1733" spans="1:2" x14ac:dyDescent="0.2">
      <c r="A1733" s="10">
        <v>36486</v>
      </c>
      <c r="B1733">
        <v>2.1970000000000001</v>
      </c>
    </row>
    <row r="1734" spans="1:2" x14ac:dyDescent="0.2">
      <c r="A1734" s="10">
        <v>36487</v>
      </c>
      <c r="B1734">
        <v>2.1890000000000001</v>
      </c>
    </row>
    <row r="1735" spans="1:2" x14ac:dyDescent="0.2">
      <c r="A1735" s="10">
        <v>36488</v>
      </c>
      <c r="B1735">
        <v>2.12</v>
      </c>
    </row>
    <row r="1736" spans="1:2" x14ac:dyDescent="0.2">
      <c r="A1736" s="10">
        <v>36493</v>
      </c>
      <c r="B1736">
        <v>2.3519999999999999</v>
      </c>
    </row>
    <row r="1737" spans="1:2" x14ac:dyDescent="0.2">
      <c r="A1737" s="10">
        <v>36494</v>
      </c>
      <c r="B1737">
        <v>2.3039999999999998</v>
      </c>
    </row>
    <row r="1738" spans="1:2" x14ac:dyDescent="0.2">
      <c r="A1738" s="10">
        <v>36495</v>
      </c>
      <c r="B1738">
        <v>2.3929999999999998</v>
      </c>
    </row>
    <row r="1739" spans="1:2" x14ac:dyDescent="0.2">
      <c r="A1739" s="10">
        <v>36496</v>
      </c>
      <c r="B1739">
        <v>2.4609999999999999</v>
      </c>
    </row>
    <row r="1740" spans="1:2" x14ac:dyDescent="0.2">
      <c r="A1740" s="10">
        <v>36497</v>
      </c>
      <c r="B1740">
        <v>2.331</v>
      </c>
    </row>
    <row r="1741" spans="1:2" x14ac:dyDescent="0.2">
      <c r="A1741" s="10">
        <v>36500</v>
      </c>
      <c r="B1741">
        <v>2.2240000000000002</v>
      </c>
    </row>
    <row r="1742" spans="1:2" x14ac:dyDescent="0.2">
      <c r="A1742" s="10">
        <v>36501</v>
      </c>
      <c r="B1742">
        <v>2.2709999999999999</v>
      </c>
    </row>
    <row r="1743" spans="1:2" x14ac:dyDescent="0.2">
      <c r="A1743" s="10">
        <v>36502</v>
      </c>
      <c r="B1743">
        <v>2.2879999999999998</v>
      </c>
    </row>
    <row r="1744" spans="1:2" x14ac:dyDescent="0.2">
      <c r="A1744" s="10">
        <v>36503</v>
      </c>
      <c r="B1744">
        <v>2.2850000000000001</v>
      </c>
    </row>
    <row r="1745" spans="1:2" x14ac:dyDescent="0.2">
      <c r="A1745" s="10">
        <v>36504</v>
      </c>
      <c r="B1745">
        <v>2.4460000000000002</v>
      </c>
    </row>
    <row r="1746" spans="1:2" x14ac:dyDescent="0.2">
      <c r="A1746" s="10">
        <v>36507</v>
      </c>
      <c r="B1746">
        <v>2.5089999999999999</v>
      </c>
    </row>
    <row r="1747" spans="1:2" x14ac:dyDescent="0.2">
      <c r="A1747" s="10">
        <v>36508</v>
      </c>
      <c r="B1747">
        <v>2.585</v>
      </c>
    </row>
    <row r="1748" spans="1:2" x14ac:dyDescent="0.2">
      <c r="A1748" s="10">
        <v>36509</v>
      </c>
      <c r="B1748">
        <v>2.4860000000000002</v>
      </c>
    </row>
    <row r="1749" spans="1:2" x14ac:dyDescent="0.2">
      <c r="A1749" s="10">
        <v>36510</v>
      </c>
      <c r="B1749">
        <v>2.6360000000000001</v>
      </c>
    </row>
    <row r="1750" spans="1:2" x14ac:dyDescent="0.2">
      <c r="A1750" s="10">
        <v>36511</v>
      </c>
      <c r="B1750">
        <v>2.6549999999999998</v>
      </c>
    </row>
    <row r="1751" spans="1:2" x14ac:dyDescent="0.2">
      <c r="A1751" s="10">
        <v>36514</v>
      </c>
      <c r="B1751">
        <v>2.629</v>
      </c>
    </row>
    <row r="1752" spans="1:2" x14ac:dyDescent="0.2">
      <c r="A1752" s="10">
        <v>36515</v>
      </c>
      <c r="B1752">
        <v>2.5219999999999998</v>
      </c>
    </row>
    <row r="1753" spans="1:2" x14ac:dyDescent="0.2">
      <c r="A1753" s="10">
        <v>36516</v>
      </c>
      <c r="B1753">
        <v>2.444</v>
      </c>
    </row>
    <row r="1754" spans="1:2" x14ac:dyDescent="0.2">
      <c r="A1754" s="10">
        <v>36517</v>
      </c>
      <c r="B1754">
        <v>2.399</v>
      </c>
    </row>
    <row r="1755" spans="1:2" x14ac:dyDescent="0.2">
      <c r="A1755" s="10">
        <v>36521</v>
      </c>
      <c r="B1755">
        <v>2.2709999999999999</v>
      </c>
    </row>
    <row r="1756" spans="1:2" x14ac:dyDescent="0.2">
      <c r="A1756" s="10">
        <v>36522</v>
      </c>
      <c r="B1756">
        <v>2.3439999999999999</v>
      </c>
    </row>
    <row r="1757" spans="1:2" x14ac:dyDescent="0.2">
      <c r="A1757" s="10">
        <v>36523</v>
      </c>
      <c r="B1757">
        <v>2.3940000000000001</v>
      </c>
    </row>
    <row r="1758" spans="1:2" x14ac:dyDescent="0.2">
      <c r="A1758" s="10">
        <v>36524</v>
      </c>
      <c r="B1758">
        <v>2.3290000000000002</v>
      </c>
    </row>
    <row r="1759" spans="1:2" x14ac:dyDescent="0.2">
      <c r="A1759" s="10">
        <v>36525</v>
      </c>
      <c r="B1759">
        <v>2.25</v>
      </c>
    </row>
    <row r="1760" spans="1:2" x14ac:dyDescent="0.2">
      <c r="A1760" s="10">
        <v>36529</v>
      </c>
      <c r="B1760">
        <v>2.1760000000000002</v>
      </c>
    </row>
    <row r="1761" spans="1:2" x14ac:dyDescent="0.2">
      <c r="A1761" s="10">
        <v>36530</v>
      </c>
      <c r="B1761">
        <v>2.1680000000000001</v>
      </c>
    </row>
    <row r="1762" spans="1:2" x14ac:dyDescent="0.2">
      <c r="A1762" s="10">
        <v>36531</v>
      </c>
      <c r="B1762">
        <v>2.1960000000000002</v>
      </c>
    </row>
    <row r="1763" spans="1:2" x14ac:dyDescent="0.2">
      <c r="A1763" s="10">
        <v>36532</v>
      </c>
      <c r="B1763">
        <v>2.173</v>
      </c>
    </row>
    <row r="1764" spans="1:2" x14ac:dyDescent="0.2">
      <c r="A1764" s="10">
        <v>36535</v>
      </c>
      <c r="B1764">
        <v>2.2160000000000002</v>
      </c>
    </row>
    <row r="1765" spans="1:2" x14ac:dyDescent="0.2">
      <c r="A1765" s="10">
        <v>36536</v>
      </c>
      <c r="B1765">
        <v>2.2599999999999998</v>
      </c>
    </row>
    <row r="1766" spans="1:2" x14ac:dyDescent="0.2">
      <c r="A1766" s="10">
        <v>36537</v>
      </c>
      <c r="B1766">
        <v>2.2440000000000002</v>
      </c>
    </row>
    <row r="1767" spans="1:2" x14ac:dyDescent="0.2">
      <c r="A1767" s="10">
        <v>36538</v>
      </c>
      <c r="B1767">
        <v>2.2519999999999998</v>
      </c>
    </row>
    <row r="1768" spans="1:2" x14ac:dyDescent="0.2">
      <c r="A1768" s="10">
        <v>36539</v>
      </c>
      <c r="B1768">
        <v>2.3220000000000001</v>
      </c>
    </row>
    <row r="1769" spans="1:2" x14ac:dyDescent="0.2">
      <c r="A1769" s="10">
        <v>36543</v>
      </c>
      <c r="B1769">
        <v>2.383</v>
      </c>
    </row>
    <row r="1770" spans="1:2" x14ac:dyDescent="0.2">
      <c r="A1770" s="10">
        <v>36544</v>
      </c>
      <c r="B1770">
        <v>2.4169999999999998</v>
      </c>
    </row>
    <row r="1771" spans="1:2" x14ac:dyDescent="0.2">
      <c r="A1771" s="10">
        <v>36545</v>
      </c>
      <c r="B1771">
        <v>2.5590000000000002</v>
      </c>
    </row>
    <row r="1772" spans="1:2" x14ac:dyDescent="0.2">
      <c r="A1772" s="10">
        <v>36546</v>
      </c>
      <c r="B1772">
        <v>2.4849999999999999</v>
      </c>
    </row>
    <row r="1773" spans="1:2" x14ac:dyDescent="0.2">
      <c r="A1773" s="10">
        <v>36549</v>
      </c>
      <c r="B1773">
        <v>2.528</v>
      </c>
    </row>
    <row r="1774" spans="1:2" x14ac:dyDescent="0.2">
      <c r="A1774" s="10">
        <v>36550</v>
      </c>
      <c r="B1774">
        <v>2.6160000000000001</v>
      </c>
    </row>
    <row r="1775" spans="1:2" x14ac:dyDescent="0.2">
      <c r="A1775" s="10">
        <v>36551</v>
      </c>
      <c r="B1775">
        <v>2.5230000000000001</v>
      </c>
    </row>
    <row r="1776" spans="1:2" x14ac:dyDescent="0.2">
      <c r="A1776" s="10">
        <v>36552</v>
      </c>
      <c r="B1776">
        <v>2.61</v>
      </c>
    </row>
    <row r="1777" spans="1:2" x14ac:dyDescent="0.2">
      <c r="A1777" s="10">
        <v>36553</v>
      </c>
      <c r="B1777">
        <v>2.532</v>
      </c>
    </row>
    <row r="1778" spans="1:2" x14ac:dyDescent="0.2">
      <c r="A1778" s="10">
        <v>36556</v>
      </c>
      <c r="B1778">
        <v>2.6619999999999999</v>
      </c>
    </row>
    <row r="1779" spans="1:2" x14ac:dyDescent="0.2">
      <c r="A1779" s="10">
        <v>36557</v>
      </c>
      <c r="B1779">
        <v>2.6989999999999998</v>
      </c>
    </row>
    <row r="1780" spans="1:2" x14ac:dyDescent="0.2">
      <c r="A1780" s="10">
        <v>36558</v>
      </c>
      <c r="B1780">
        <v>2.7589999999999999</v>
      </c>
    </row>
    <row r="1781" spans="1:2" x14ac:dyDescent="0.2">
      <c r="A1781" s="10">
        <v>36559</v>
      </c>
      <c r="B1781">
        <v>2.6589999999999998</v>
      </c>
    </row>
    <row r="1782" spans="1:2" x14ac:dyDescent="0.2">
      <c r="A1782" s="10">
        <v>36560</v>
      </c>
      <c r="B1782">
        <v>2.742</v>
      </c>
    </row>
    <row r="1783" spans="1:2" x14ac:dyDescent="0.2">
      <c r="A1783" s="10">
        <v>36563</v>
      </c>
      <c r="B1783">
        <v>2.5619999999999998</v>
      </c>
    </row>
    <row r="1784" spans="1:2" x14ac:dyDescent="0.2">
      <c r="A1784" s="10">
        <v>36564</v>
      </c>
      <c r="B1784">
        <v>2.4950000000000001</v>
      </c>
    </row>
    <row r="1785" spans="1:2" x14ac:dyDescent="0.2">
      <c r="A1785" s="10">
        <v>36565</v>
      </c>
      <c r="B1785">
        <v>2.54</v>
      </c>
    </row>
    <row r="1786" spans="1:2" x14ac:dyDescent="0.2">
      <c r="A1786" s="10">
        <v>36566</v>
      </c>
      <c r="B1786">
        <v>2.5920000000000001</v>
      </c>
    </row>
    <row r="1787" spans="1:2" x14ac:dyDescent="0.2">
      <c r="A1787" s="10">
        <v>36567</v>
      </c>
      <c r="B1787">
        <v>2.57</v>
      </c>
    </row>
    <row r="1788" spans="1:2" x14ac:dyDescent="0.2">
      <c r="A1788" s="10">
        <v>36570</v>
      </c>
      <c r="B1788">
        <v>2.5409999999999999</v>
      </c>
    </row>
    <row r="1789" spans="1:2" x14ac:dyDescent="0.2">
      <c r="A1789" s="10">
        <v>36571</v>
      </c>
      <c r="B1789">
        <v>2.6179999999999999</v>
      </c>
    </row>
    <row r="1790" spans="1:2" x14ac:dyDescent="0.2">
      <c r="A1790" s="10">
        <v>36572</v>
      </c>
      <c r="B1790">
        <v>2.5640000000000001</v>
      </c>
    </row>
    <row r="1791" spans="1:2" x14ac:dyDescent="0.2">
      <c r="A1791" s="10">
        <v>36573</v>
      </c>
      <c r="B1791">
        <v>2.6669999999999998</v>
      </c>
    </row>
    <row r="1792" spans="1:2" x14ac:dyDescent="0.2">
      <c r="A1792" s="10">
        <v>36574</v>
      </c>
      <c r="B1792">
        <v>2.633</v>
      </c>
    </row>
    <row r="1793" spans="1:2" x14ac:dyDescent="0.2">
      <c r="A1793" s="10">
        <v>36578</v>
      </c>
      <c r="B1793">
        <v>2.5150000000000001</v>
      </c>
    </row>
    <row r="1794" spans="1:2" x14ac:dyDescent="0.2">
      <c r="A1794" s="10">
        <v>36579</v>
      </c>
      <c r="B1794">
        <v>2.5299999999999998</v>
      </c>
    </row>
    <row r="1795" spans="1:2" x14ac:dyDescent="0.2">
      <c r="A1795" s="10">
        <v>36580</v>
      </c>
      <c r="B1795">
        <v>2.5489999999999999</v>
      </c>
    </row>
    <row r="1796" spans="1:2" x14ac:dyDescent="0.2">
      <c r="A1796" s="10">
        <v>36581</v>
      </c>
      <c r="B1796">
        <v>2.6030000000000002</v>
      </c>
    </row>
    <row r="1797" spans="1:2" x14ac:dyDescent="0.2">
      <c r="A1797" s="10">
        <v>36584</v>
      </c>
      <c r="B1797">
        <v>2.6859999999999999</v>
      </c>
    </row>
    <row r="1798" spans="1:2" x14ac:dyDescent="0.2">
      <c r="A1798" s="10">
        <v>36585</v>
      </c>
      <c r="B1798">
        <v>2.7610000000000001</v>
      </c>
    </row>
    <row r="1799" spans="1:2" x14ac:dyDescent="0.2">
      <c r="A1799" s="10">
        <v>36586</v>
      </c>
      <c r="B1799">
        <v>2.8149999999999999</v>
      </c>
    </row>
    <row r="1800" spans="1:2" x14ac:dyDescent="0.2">
      <c r="A1800" s="10">
        <v>36587</v>
      </c>
      <c r="B1800">
        <v>2.7829999999999999</v>
      </c>
    </row>
    <row r="1801" spans="1:2" x14ac:dyDescent="0.2">
      <c r="A1801" s="10">
        <v>36588</v>
      </c>
      <c r="B1801">
        <v>2.8250000000000002</v>
      </c>
    </row>
    <row r="1802" spans="1:2" x14ac:dyDescent="0.2">
      <c r="A1802" s="10">
        <v>36591</v>
      </c>
      <c r="B1802">
        <v>2.85</v>
      </c>
    </row>
    <row r="1803" spans="1:2" x14ac:dyDescent="0.2">
      <c r="A1803" s="10">
        <v>36592</v>
      </c>
      <c r="B1803">
        <v>2.7989999999999999</v>
      </c>
    </row>
    <row r="1804" spans="1:2" x14ac:dyDescent="0.2">
      <c r="A1804" s="10">
        <v>36593</v>
      </c>
      <c r="B1804">
        <v>2.71</v>
      </c>
    </row>
    <row r="1805" spans="1:2" x14ac:dyDescent="0.2">
      <c r="A1805" s="10">
        <v>36594</v>
      </c>
      <c r="B1805">
        <v>2.786</v>
      </c>
    </row>
    <row r="1806" spans="1:2" x14ac:dyDescent="0.2">
      <c r="A1806" s="10">
        <v>36595</v>
      </c>
      <c r="B1806">
        <v>2.774</v>
      </c>
    </row>
    <row r="1807" spans="1:2" x14ac:dyDescent="0.2">
      <c r="A1807" s="10">
        <v>36598</v>
      </c>
      <c r="B1807">
        <v>2.86</v>
      </c>
    </row>
    <row r="1808" spans="1:2" x14ac:dyDescent="0.2">
      <c r="A1808" s="10">
        <v>36599</v>
      </c>
      <c r="B1808">
        <v>2.8090000000000002</v>
      </c>
    </row>
    <row r="1809" spans="1:2" x14ac:dyDescent="0.2">
      <c r="A1809" s="10">
        <v>36600</v>
      </c>
      <c r="B1809">
        <v>2.8660000000000001</v>
      </c>
    </row>
    <row r="1810" spans="1:2" x14ac:dyDescent="0.2">
      <c r="A1810" s="10">
        <v>36601</v>
      </c>
      <c r="B1810">
        <v>2.851</v>
      </c>
    </row>
    <row r="1811" spans="1:2" x14ac:dyDescent="0.2">
      <c r="A1811" s="10">
        <v>36602</v>
      </c>
      <c r="B1811">
        <v>2.7850000000000001</v>
      </c>
    </row>
    <row r="1812" spans="1:2" x14ac:dyDescent="0.2">
      <c r="A1812" s="10">
        <v>36605</v>
      </c>
      <c r="B1812">
        <v>2.714</v>
      </c>
    </row>
    <row r="1813" spans="1:2" x14ac:dyDescent="0.2">
      <c r="A1813" s="10">
        <v>36606</v>
      </c>
      <c r="B1813">
        <v>2.7509999999999999</v>
      </c>
    </row>
    <row r="1814" spans="1:2" x14ac:dyDescent="0.2">
      <c r="A1814" s="10">
        <v>36607</v>
      </c>
      <c r="B1814">
        <v>2.794</v>
      </c>
    </row>
    <row r="1815" spans="1:2" x14ac:dyDescent="0.2">
      <c r="A1815" s="10">
        <v>36608</v>
      </c>
      <c r="B1815">
        <v>2.847</v>
      </c>
    </row>
    <row r="1816" spans="1:2" x14ac:dyDescent="0.2">
      <c r="A1816" s="10">
        <v>36609</v>
      </c>
      <c r="B1816">
        <v>2.8359999999999999</v>
      </c>
    </row>
    <row r="1817" spans="1:2" x14ac:dyDescent="0.2">
      <c r="A1817" s="10">
        <v>36612</v>
      </c>
      <c r="B1817">
        <v>2.9140000000000001</v>
      </c>
    </row>
    <row r="1818" spans="1:2" x14ac:dyDescent="0.2">
      <c r="A1818" s="10">
        <v>36613</v>
      </c>
      <c r="B1818">
        <v>2.9630000000000001</v>
      </c>
    </row>
    <row r="1819" spans="1:2" x14ac:dyDescent="0.2">
      <c r="A1819" s="10">
        <v>36614</v>
      </c>
      <c r="B1819">
        <v>2.9</v>
      </c>
    </row>
    <row r="1820" spans="1:2" x14ac:dyDescent="0.2">
      <c r="A1820" s="10">
        <v>36615</v>
      </c>
      <c r="B1820">
        <v>2.8730000000000002</v>
      </c>
    </row>
    <row r="1821" spans="1:2" x14ac:dyDescent="0.2">
      <c r="A1821" s="10">
        <v>36616</v>
      </c>
      <c r="B1821">
        <v>2.9449999999999998</v>
      </c>
    </row>
    <row r="1822" spans="1:2" x14ac:dyDescent="0.2">
      <c r="A1822" s="10">
        <v>36619</v>
      </c>
      <c r="B1822">
        <v>2.8889999999999998</v>
      </c>
    </row>
    <row r="1823" spans="1:2" x14ac:dyDescent="0.2">
      <c r="A1823" s="10">
        <v>36620</v>
      </c>
      <c r="B1823">
        <v>2.8220000000000001</v>
      </c>
    </row>
    <row r="1824" spans="1:2" x14ac:dyDescent="0.2">
      <c r="A1824" s="10">
        <v>36621</v>
      </c>
      <c r="B1824">
        <v>2.8879999999999999</v>
      </c>
    </row>
    <row r="1825" spans="1:2" x14ac:dyDescent="0.2">
      <c r="A1825" s="10">
        <v>36622</v>
      </c>
      <c r="B1825">
        <v>2.956</v>
      </c>
    </row>
    <row r="1826" spans="1:2" x14ac:dyDescent="0.2">
      <c r="A1826" s="10">
        <v>36623</v>
      </c>
      <c r="B1826">
        <v>2.9710000000000001</v>
      </c>
    </row>
    <row r="1827" spans="1:2" x14ac:dyDescent="0.2">
      <c r="A1827" s="10">
        <v>36626</v>
      </c>
      <c r="B1827">
        <v>2.9710000000000001</v>
      </c>
    </row>
    <row r="1828" spans="1:2" x14ac:dyDescent="0.2">
      <c r="A1828" s="10">
        <v>36627</v>
      </c>
      <c r="B1828">
        <v>2.9489999999999998</v>
      </c>
    </row>
    <row r="1829" spans="1:2" x14ac:dyDescent="0.2">
      <c r="A1829" s="10">
        <v>36628</v>
      </c>
      <c r="B1829">
        <v>3.0209999999999999</v>
      </c>
    </row>
    <row r="1830" spans="1:2" x14ac:dyDescent="0.2">
      <c r="A1830" s="10">
        <v>36629</v>
      </c>
      <c r="B1830">
        <v>3.0870000000000002</v>
      </c>
    </row>
    <row r="1831" spans="1:2" x14ac:dyDescent="0.2">
      <c r="A1831" s="10">
        <v>36630</v>
      </c>
      <c r="B1831">
        <v>3.0779999999999998</v>
      </c>
    </row>
    <row r="1832" spans="1:2" x14ac:dyDescent="0.2">
      <c r="A1832" s="10">
        <v>36633</v>
      </c>
      <c r="B1832">
        <v>3.1579999999999999</v>
      </c>
    </row>
    <row r="1833" spans="1:2" x14ac:dyDescent="0.2">
      <c r="A1833" s="10">
        <v>36634</v>
      </c>
      <c r="B1833">
        <v>3.0979999999999999</v>
      </c>
    </row>
    <row r="1834" spans="1:2" x14ac:dyDescent="0.2">
      <c r="A1834" s="10">
        <v>36635</v>
      </c>
      <c r="B1834">
        <v>3.0550000000000002</v>
      </c>
    </row>
    <row r="1835" spans="1:2" x14ac:dyDescent="0.2">
      <c r="A1835" s="10">
        <v>36636</v>
      </c>
      <c r="B1835">
        <v>3.073</v>
      </c>
    </row>
    <row r="1836" spans="1:2" x14ac:dyDescent="0.2">
      <c r="A1836" s="10">
        <v>36640</v>
      </c>
      <c r="B1836">
        <v>3.137</v>
      </c>
    </row>
    <row r="1837" spans="1:2" x14ac:dyDescent="0.2">
      <c r="A1837" s="10">
        <v>36641</v>
      </c>
      <c r="B1837">
        <v>3.11</v>
      </c>
    </row>
    <row r="1838" spans="1:2" x14ac:dyDescent="0.2">
      <c r="A1838" s="10">
        <v>36642</v>
      </c>
      <c r="B1838">
        <v>3.089</v>
      </c>
    </row>
    <row r="1839" spans="1:2" x14ac:dyDescent="0.2">
      <c r="A1839" s="10">
        <v>36643</v>
      </c>
      <c r="B1839">
        <v>3.0550000000000002</v>
      </c>
    </row>
    <row r="1840" spans="1:2" x14ac:dyDescent="0.2">
      <c r="A1840" s="10">
        <v>36644</v>
      </c>
      <c r="B1840">
        <v>3.141</v>
      </c>
    </row>
    <row r="1841" spans="1:2" x14ac:dyDescent="0.2">
      <c r="A1841" s="10">
        <v>36646</v>
      </c>
      <c r="B1841">
        <v>3.18</v>
      </c>
    </row>
    <row r="1842" spans="1:2" x14ac:dyDescent="0.2">
      <c r="A1842" s="10">
        <v>36647</v>
      </c>
      <c r="B1842">
        <v>3.2160000000000002</v>
      </c>
    </row>
    <row r="1843" spans="1:2" x14ac:dyDescent="0.2">
      <c r="A1843" s="10">
        <v>36648</v>
      </c>
      <c r="B1843">
        <v>3.2170000000000001</v>
      </c>
    </row>
    <row r="1844" spans="1:2" x14ac:dyDescent="0.2">
      <c r="A1844" s="10">
        <v>36649</v>
      </c>
      <c r="B1844">
        <v>3.1259999999999999</v>
      </c>
    </row>
    <row r="1845" spans="1:2" x14ac:dyDescent="0.2">
      <c r="A1845" s="10">
        <v>36650</v>
      </c>
      <c r="B1845">
        <v>3.1070000000000002</v>
      </c>
    </row>
    <row r="1846" spans="1:2" x14ac:dyDescent="0.2">
      <c r="A1846" s="10">
        <v>36651</v>
      </c>
      <c r="B1846">
        <v>3.0249999999999999</v>
      </c>
    </row>
    <row r="1847" spans="1:2" x14ac:dyDescent="0.2">
      <c r="A1847" s="10">
        <v>36654</v>
      </c>
      <c r="B1847">
        <v>3.17</v>
      </c>
    </row>
    <row r="1848" spans="1:2" x14ac:dyDescent="0.2">
      <c r="A1848" s="10">
        <v>36655</v>
      </c>
      <c r="B1848">
        <v>3.1829999999999998</v>
      </c>
    </row>
    <row r="1849" spans="1:2" x14ac:dyDescent="0.2">
      <c r="A1849" s="10">
        <v>36656</v>
      </c>
      <c r="B1849">
        <v>3.3170000000000002</v>
      </c>
    </row>
    <row r="1850" spans="1:2" x14ac:dyDescent="0.2">
      <c r="A1850" s="10">
        <v>36657</v>
      </c>
      <c r="B1850">
        <v>3.3519999999999999</v>
      </c>
    </row>
    <row r="1851" spans="1:2" x14ac:dyDescent="0.2">
      <c r="A1851" s="10">
        <v>36658</v>
      </c>
      <c r="B1851">
        <v>3.3540000000000001</v>
      </c>
    </row>
    <row r="1852" spans="1:2" x14ac:dyDescent="0.2">
      <c r="A1852" s="10">
        <v>36661</v>
      </c>
      <c r="B1852">
        <v>3.3959999999999999</v>
      </c>
    </row>
    <row r="1853" spans="1:2" x14ac:dyDescent="0.2">
      <c r="A1853" s="10">
        <v>36662</v>
      </c>
      <c r="B1853">
        <v>3.448</v>
      </c>
    </row>
    <row r="1854" spans="1:2" x14ac:dyDescent="0.2">
      <c r="A1854" s="10">
        <v>36663</v>
      </c>
      <c r="B1854">
        <v>3.6890000000000001</v>
      </c>
    </row>
    <row r="1855" spans="1:2" x14ac:dyDescent="0.2">
      <c r="A1855" s="10">
        <v>36664</v>
      </c>
      <c r="B1855">
        <v>3.71</v>
      </c>
    </row>
    <row r="1856" spans="1:2" x14ac:dyDescent="0.2">
      <c r="A1856" s="10">
        <v>36665</v>
      </c>
      <c r="B1856">
        <v>3.8250000000000002</v>
      </c>
    </row>
    <row r="1857" spans="1:2" x14ac:dyDescent="0.2">
      <c r="A1857" s="10">
        <v>36668</v>
      </c>
      <c r="B1857">
        <v>3.7469999999999999</v>
      </c>
    </row>
    <row r="1858" spans="1:2" x14ac:dyDescent="0.2">
      <c r="A1858" s="10">
        <v>36669</v>
      </c>
      <c r="B1858">
        <v>3.8140000000000001</v>
      </c>
    </row>
    <row r="1859" spans="1:2" x14ac:dyDescent="0.2">
      <c r="A1859" s="10">
        <v>36670</v>
      </c>
      <c r="B1859">
        <v>4.0730000000000004</v>
      </c>
    </row>
    <row r="1860" spans="1:2" x14ac:dyDescent="0.2">
      <c r="A1860" s="10">
        <v>36671</v>
      </c>
      <c r="B1860">
        <v>4.2359999999999998</v>
      </c>
    </row>
    <row r="1861" spans="1:2" x14ac:dyDescent="0.2">
      <c r="A1861" s="10">
        <v>36672</v>
      </c>
      <c r="B1861">
        <v>4.4059999999999997</v>
      </c>
    </row>
    <row r="1862" spans="1:2" x14ac:dyDescent="0.2">
      <c r="A1862" s="10">
        <v>36676</v>
      </c>
      <c r="B1862">
        <v>4.3540000000000001</v>
      </c>
    </row>
    <row r="1863" spans="1:2" x14ac:dyDescent="0.2">
      <c r="A1863" s="10">
        <v>36677</v>
      </c>
      <c r="B1863">
        <v>4.3559999999999999</v>
      </c>
    </row>
    <row r="1864" spans="1:2" x14ac:dyDescent="0.2">
      <c r="A1864" s="10">
        <v>36678</v>
      </c>
      <c r="B1864">
        <v>4.0640000000000001</v>
      </c>
    </row>
    <row r="1865" spans="1:2" x14ac:dyDescent="0.2">
      <c r="A1865" s="10">
        <v>36679</v>
      </c>
      <c r="B1865">
        <v>4.0430000000000001</v>
      </c>
    </row>
    <row r="1866" spans="1:2" x14ac:dyDescent="0.2">
      <c r="A1866" s="10">
        <v>36682</v>
      </c>
      <c r="B1866">
        <v>4.3979999999999997</v>
      </c>
    </row>
    <row r="1867" spans="1:2" x14ac:dyDescent="0.2">
      <c r="A1867" s="10">
        <v>36683</v>
      </c>
      <c r="B1867">
        <v>4.2939999999999996</v>
      </c>
    </row>
    <row r="1868" spans="1:2" x14ac:dyDescent="0.2">
      <c r="A1868" s="10">
        <v>36684</v>
      </c>
      <c r="B1868">
        <v>3.9449999999999998</v>
      </c>
    </row>
    <row r="1869" spans="1:2" x14ac:dyDescent="0.2">
      <c r="A1869" s="10">
        <v>36685</v>
      </c>
      <c r="B1869">
        <v>4.133</v>
      </c>
    </row>
    <row r="1870" spans="1:2" x14ac:dyDescent="0.2">
      <c r="A1870" s="10">
        <v>36686</v>
      </c>
      <c r="B1870">
        <v>4.16</v>
      </c>
    </row>
    <row r="1871" spans="1:2" x14ac:dyDescent="0.2">
      <c r="A1871" s="10">
        <v>36689</v>
      </c>
      <c r="B1871">
        <v>4.2119999999999997</v>
      </c>
    </row>
    <row r="1872" spans="1:2" x14ac:dyDescent="0.2">
      <c r="A1872" s="10">
        <v>36690</v>
      </c>
      <c r="B1872">
        <v>4.1580000000000004</v>
      </c>
    </row>
    <row r="1873" spans="1:2" x14ac:dyDescent="0.2">
      <c r="A1873" s="10">
        <v>36691</v>
      </c>
      <c r="B1873">
        <v>4.2560000000000002</v>
      </c>
    </row>
    <row r="1874" spans="1:2" x14ac:dyDescent="0.2">
      <c r="A1874" s="10">
        <v>36692</v>
      </c>
      <c r="B1874">
        <v>4.4630000000000001</v>
      </c>
    </row>
    <row r="1875" spans="1:2" x14ac:dyDescent="0.2">
      <c r="A1875" s="10">
        <v>36693</v>
      </c>
      <c r="B1875">
        <v>4.4880000000000004</v>
      </c>
    </row>
    <row r="1876" spans="1:2" x14ac:dyDescent="0.2">
      <c r="A1876" s="10">
        <v>36696</v>
      </c>
      <c r="B1876">
        <v>4.0629999999999997</v>
      </c>
    </row>
    <row r="1877" spans="1:2" x14ac:dyDescent="0.2">
      <c r="A1877" s="10">
        <v>36697</v>
      </c>
      <c r="B1877">
        <v>4.1070000000000002</v>
      </c>
    </row>
    <row r="1878" spans="1:2" x14ac:dyDescent="0.2">
      <c r="A1878" s="10">
        <v>36698</v>
      </c>
      <c r="B1878">
        <v>4.3780000000000001</v>
      </c>
    </row>
    <row r="1879" spans="1:2" x14ac:dyDescent="0.2">
      <c r="A1879" s="10">
        <v>36699</v>
      </c>
      <c r="B1879">
        <v>4.5510000000000002</v>
      </c>
    </row>
    <row r="1880" spans="1:2" x14ac:dyDescent="0.2">
      <c r="A1880" s="10">
        <v>36700</v>
      </c>
      <c r="B1880">
        <v>4.4480000000000004</v>
      </c>
    </row>
    <row r="1881" spans="1:2" x14ac:dyDescent="0.2">
      <c r="A1881" s="10">
        <v>36703</v>
      </c>
      <c r="B1881">
        <v>4.5599999999999996</v>
      </c>
    </row>
    <row r="1882" spans="1:2" x14ac:dyDescent="0.2">
      <c r="A1882" s="10">
        <v>36704</v>
      </c>
      <c r="B1882">
        <v>4.6859999999999999</v>
      </c>
    </row>
    <row r="1883" spans="1:2" x14ac:dyDescent="0.2">
      <c r="A1883" s="10">
        <v>36705</v>
      </c>
      <c r="B1883">
        <v>4.3689999999999998</v>
      </c>
    </row>
    <row r="1884" spans="1:2" x14ac:dyDescent="0.2">
      <c r="A1884" s="10">
        <v>36706</v>
      </c>
      <c r="B1884">
        <v>4.423</v>
      </c>
    </row>
    <row r="1885" spans="1:2" x14ac:dyDescent="0.2">
      <c r="A1885" s="10">
        <v>36707</v>
      </c>
      <c r="B1885">
        <v>4.476</v>
      </c>
    </row>
    <row r="1886" spans="1:2" x14ac:dyDescent="0.2">
      <c r="A1886" s="10">
        <v>36710</v>
      </c>
      <c r="B1886">
        <v>4.25</v>
      </c>
    </row>
    <row r="1887" spans="1:2" x14ac:dyDescent="0.2">
      <c r="A1887" s="10">
        <v>36712</v>
      </c>
      <c r="B1887">
        <v>4.109</v>
      </c>
    </row>
    <row r="1888" spans="1:2" x14ac:dyDescent="0.2">
      <c r="A1888" s="10">
        <v>36713</v>
      </c>
      <c r="B1888">
        <v>4.0659999999999998</v>
      </c>
    </row>
    <row r="1889" spans="1:2" x14ac:dyDescent="0.2">
      <c r="A1889" s="10">
        <v>36714</v>
      </c>
      <c r="B1889">
        <v>4.2619999999999996</v>
      </c>
    </row>
    <row r="1890" spans="1:2" x14ac:dyDescent="0.2">
      <c r="A1890" s="10">
        <v>36717</v>
      </c>
      <c r="B1890">
        <v>4.2279999999999998</v>
      </c>
    </row>
    <row r="1891" spans="1:2" x14ac:dyDescent="0.2">
      <c r="A1891" s="10">
        <v>36718</v>
      </c>
      <c r="B1891">
        <v>4.2569999999999997</v>
      </c>
    </row>
    <row r="1892" spans="1:2" x14ac:dyDescent="0.2">
      <c r="A1892" s="10">
        <v>36719</v>
      </c>
      <c r="B1892">
        <v>4.0309999999999997</v>
      </c>
    </row>
    <row r="1893" spans="1:2" x14ac:dyDescent="0.2">
      <c r="A1893" s="10">
        <v>36720</v>
      </c>
      <c r="B1893">
        <v>4.1660000000000004</v>
      </c>
    </row>
    <row r="1894" spans="1:2" x14ac:dyDescent="0.2">
      <c r="A1894" s="10">
        <v>36721</v>
      </c>
      <c r="B1894">
        <v>4.1500000000000004</v>
      </c>
    </row>
    <row r="1895" spans="1:2" x14ac:dyDescent="0.2">
      <c r="A1895" s="10">
        <v>36724</v>
      </c>
      <c r="B1895">
        <v>4.0019999999999998</v>
      </c>
    </row>
    <row r="1896" spans="1:2" x14ac:dyDescent="0.2">
      <c r="A1896" s="10">
        <v>36725</v>
      </c>
      <c r="B1896">
        <v>4.0439999999999996</v>
      </c>
    </row>
    <row r="1897" spans="1:2" x14ac:dyDescent="0.2">
      <c r="A1897" s="10">
        <v>36726</v>
      </c>
      <c r="B1897">
        <v>3.8839999999999999</v>
      </c>
    </row>
    <row r="1898" spans="1:2" x14ac:dyDescent="0.2">
      <c r="A1898" s="10">
        <v>36727</v>
      </c>
      <c r="B1898">
        <v>3.86</v>
      </c>
    </row>
    <row r="1899" spans="1:2" x14ac:dyDescent="0.2">
      <c r="A1899" s="10">
        <v>36728</v>
      </c>
      <c r="B1899">
        <v>3.8340000000000001</v>
      </c>
    </row>
    <row r="1900" spans="1:2" x14ac:dyDescent="0.2">
      <c r="A1900" s="10">
        <v>36731</v>
      </c>
      <c r="B1900">
        <v>3.7149999999999999</v>
      </c>
    </row>
    <row r="1901" spans="1:2" x14ac:dyDescent="0.2">
      <c r="A1901" s="10">
        <v>36732</v>
      </c>
      <c r="B1901">
        <v>3.66</v>
      </c>
    </row>
    <row r="1902" spans="1:2" x14ac:dyDescent="0.2">
      <c r="A1902" s="10">
        <v>36733</v>
      </c>
      <c r="B1902">
        <v>3.7629999999999999</v>
      </c>
    </row>
    <row r="1903" spans="1:2" x14ac:dyDescent="0.2">
      <c r="A1903" s="10">
        <v>36734</v>
      </c>
      <c r="B1903">
        <v>3.82</v>
      </c>
    </row>
    <row r="1904" spans="1:2" x14ac:dyDescent="0.2">
      <c r="A1904" s="10">
        <v>36735</v>
      </c>
      <c r="B1904">
        <v>3.8450000000000002</v>
      </c>
    </row>
    <row r="1905" spans="1:2" x14ac:dyDescent="0.2">
      <c r="A1905" s="10">
        <v>36738</v>
      </c>
      <c r="B1905">
        <v>3.774</v>
      </c>
    </row>
    <row r="1906" spans="1:2" x14ac:dyDescent="0.2">
      <c r="A1906" s="10">
        <v>36739</v>
      </c>
      <c r="B1906">
        <v>3.9870000000000001</v>
      </c>
    </row>
    <row r="1907" spans="1:2" x14ac:dyDescent="0.2">
      <c r="A1907" s="10">
        <v>36740</v>
      </c>
      <c r="B1907">
        <v>4.2140000000000004</v>
      </c>
    </row>
    <row r="1908" spans="1:2" x14ac:dyDescent="0.2">
      <c r="A1908" s="10">
        <v>36741</v>
      </c>
      <c r="B1908">
        <v>4.25</v>
      </c>
    </row>
    <row r="1909" spans="1:2" x14ac:dyDescent="0.2">
      <c r="A1909" s="10">
        <v>36742</v>
      </c>
      <c r="B1909">
        <v>4.2960000000000003</v>
      </c>
    </row>
    <row r="1910" spans="1:2" x14ac:dyDescent="0.2">
      <c r="A1910" s="10">
        <v>36745</v>
      </c>
      <c r="B1910">
        <v>4.3479999999999999</v>
      </c>
    </row>
    <row r="1911" spans="1:2" x14ac:dyDescent="0.2">
      <c r="A1911" s="10">
        <v>36746</v>
      </c>
      <c r="B1911">
        <v>4.4089999999999998</v>
      </c>
    </row>
    <row r="1912" spans="1:2" x14ac:dyDescent="0.2">
      <c r="A1912" s="10">
        <v>36747</v>
      </c>
      <c r="B1912">
        <v>4.4189999999999996</v>
      </c>
    </row>
    <row r="1913" spans="1:2" x14ac:dyDescent="0.2">
      <c r="A1913" s="10">
        <v>36748</v>
      </c>
      <c r="B1913">
        <v>4.468</v>
      </c>
    </row>
    <row r="1914" spans="1:2" x14ac:dyDescent="0.2">
      <c r="A1914" s="10">
        <v>36749</v>
      </c>
      <c r="B1914">
        <v>4.4749999999999996</v>
      </c>
    </row>
    <row r="1915" spans="1:2" x14ac:dyDescent="0.2">
      <c r="A1915" s="10">
        <v>36752</v>
      </c>
      <c r="B1915">
        <v>4.3179999999999996</v>
      </c>
    </row>
    <row r="1916" spans="1:2" x14ac:dyDescent="0.2">
      <c r="A1916" s="10">
        <v>36753</v>
      </c>
      <c r="B1916">
        <v>4.234</v>
      </c>
    </row>
    <row r="1917" spans="1:2" x14ac:dyDescent="0.2">
      <c r="A1917" s="10">
        <v>36754</v>
      </c>
      <c r="B1917">
        <v>4.4130000000000003</v>
      </c>
    </row>
    <row r="1918" spans="1:2" x14ac:dyDescent="0.2">
      <c r="A1918" s="10">
        <v>36755</v>
      </c>
      <c r="B1918">
        <v>4.4059999999999997</v>
      </c>
    </row>
    <row r="1919" spans="1:2" x14ac:dyDescent="0.2">
      <c r="A1919" s="10">
        <v>36756</v>
      </c>
      <c r="B1919">
        <v>4.4359999999999999</v>
      </c>
    </row>
    <row r="1920" spans="1:2" x14ac:dyDescent="0.2">
      <c r="A1920" s="10">
        <v>36759</v>
      </c>
      <c r="B1920">
        <v>4.7469999999999999</v>
      </c>
    </row>
    <row r="1921" spans="1:2" x14ac:dyDescent="0.2">
      <c r="A1921" s="10">
        <v>36760</v>
      </c>
      <c r="B1921">
        <v>4.5199999999999996</v>
      </c>
    </row>
    <row r="1922" spans="1:2" x14ac:dyDescent="0.2">
      <c r="A1922" s="10">
        <v>36761</v>
      </c>
      <c r="B1922">
        <v>4.6050000000000004</v>
      </c>
    </row>
    <row r="1923" spans="1:2" x14ac:dyDescent="0.2">
      <c r="A1923" s="10">
        <v>36762</v>
      </c>
      <c r="B1923">
        <v>4.54</v>
      </c>
    </row>
    <row r="1924" spans="1:2" x14ac:dyDescent="0.2">
      <c r="A1924" s="10">
        <v>36763</v>
      </c>
      <c r="B1924">
        <v>4.6280000000000001</v>
      </c>
    </row>
    <row r="1925" spans="1:2" x14ac:dyDescent="0.2">
      <c r="A1925" s="10">
        <v>36766</v>
      </c>
      <c r="B1925">
        <v>4.6849999999999996</v>
      </c>
    </row>
    <row r="1926" spans="1:2" x14ac:dyDescent="0.2">
      <c r="A1926" s="10">
        <v>36767</v>
      </c>
      <c r="B1926">
        <v>4.6180000000000003</v>
      </c>
    </row>
    <row r="1927" spans="1:2" x14ac:dyDescent="0.2">
      <c r="A1927" s="10">
        <v>36768</v>
      </c>
      <c r="B1927">
        <v>4.8010000000000002</v>
      </c>
    </row>
    <row r="1928" spans="1:2" x14ac:dyDescent="0.2">
      <c r="A1928" s="10">
        <v>36769</v>
      </c>
      <c r="B1928">
        <v>4.782</v>
      </c>
    </row>
    <row r="1929" spans="1:2" x14ac:dyDescent="0.2">
      <c r="A1929" s="10">
        <v>36770</v>
      </c>
      <c r="B1929">
        <v>4.835</v>
      </c>
    </row>
    <row r="1930" spans="1:2" x14ac:dyDescent="0.2">
      <c r="A1930" s="10">
        <v>36774</v>
      </c>
      <c r="B1930">
        <v>4.95</v>
      </c>
    </row>
    <row r="1931" spans="1:2" x14ac:dyDescent="0.2">
      <c r="A1931" s="10">
        <v>36775</v>
      </c>
      <c r="B1931">
        <v>5.0709999999999997</v>
      </c>
    </row>
    <row r="1932" spans="1:2" x14ac:dyDescent="0.2">
      <c r="A1932" s="10">
        <v>36776</v>
      </c>
      <c r="B1932">
        <v>4.9980000000000002</v>
      </c>
    </row>
    <row r="1933" spans="1:2" x14ac:dyDescent="0.2">
      <c r="A1933" s="10">
        <v>36777</v>
      </c>
      <c r="B1933">
        <v>4.88</v>
      </c>
    </row>
    <row r="1934" spans="1:2" x14ac:dyDescent="0.2">
      <c r="A1934" s="10">
        <v>36780</v>
      </c>
      <c r="B1934">
        <v>5.0110000000000001</v>
      </c>
    </row>
    <row r="1935" spans="1:2" x14ac:dyDescent="0.2">
      <c r="A1935" s="10">
        <v>36781</v>
      </c>
      <c r="B1935">
        <v>5.008</v>
      </c>
    </row>
    <row r="1936" spans="1:2" x14ac:dyDescent="0.2">
      <c r="A1936" s="10">
        <v>36782</v>
      </c>
      <c r="B1936">
        <v>5.0549999999999997</v>
      </c>
    </row>
    <row r="1937" spans="1:2" x14ac:dyDescent="0.2">
      <c r="A1937" s="10">
        <v>36783</v>
      </c>
      <c r="B1937">
        <v>5.1950000000000003</v>
      </c>
    </row>
    <row r="1938" spans="1:2" x14ac:dyDescent="0.2">
      <c r="A1938" s="10">
        <v>36784</v>
      </c>
      <c r="B1938">
        <v>5.2060000000000004</v>
      </c>
    </row>
    <row r="1939" spans="1:2" x14ac:dyDescent="0.2">
      <c r="A1939" s="10">
        <v>36787</v>
      </c>
      <c r="B1939">
        <v>5.2949999999999999</v>
      </c>
    </row>
    <row r="1940" spans="1:2" x14ac:dyDescent="0.2">
      <c r="A1940" s="10">
        <v>36788</v>
      </c>
      <c r="B1940">
        <v>5.3630000000000004</v>
      </c>
    </row>
    <row r="1941" spans="1:2" x14ac:dyDescent="0.2">
      <c r="A1941" s="10">
        <v>36789</v>
      </c>
      <c r="B1941">
        <v>5.3179999999999996</v>
      </c>
    </row>
    <row r="1942" spans="1:2" x14ac:dyDescent="0.2">
      <c r="A1942" s="10">
        <v>36790</v>
      </c>
      <c r="B1942">
        <v>5.2869999999999999</v>
      </c>
    </row>
    <row r="1943" spans="1:2" x14ac:dyDescent="0.2">
      <c r="A1943" s="10">
        <v>36791</v>
      </c>
      <c r="B1943">
        <v>5.1310000000000002</v>
      </c>
    </row>
    <row r="1944" spans="1:2" x14ac:dyDescent="0.2">
      <c r="A1944" s="10">
        <v>36794</v>
      </c>
      <c r="B1944">
        <v>5.2759999999999998</v>
      </c>
    </row>
    <row r="1945" spans="1:2" x14ac:dyDescent="0.2">
      <c r="A1945" s="10">
        <v>36795</v>
      </c>
      <c r="B1945">
        <v>5.3239999999999998</v>
      </c>
    </row>
    <row r="1946" spans="1:2" x14ac:dyDescent="0.2">
      <c r="A1946" s="10">
        <v>36796</v>
      </c>
      <c r="B1946">
        <v>5.3120000000000003</v>
      </c>
    </row>
    <row r="1947" spans="1:2" x14ac:dyDescent="0.2">
      <c r="A1947" s="10">
        <v>36797</v>
      </c>
      <c r="B1947">
        <v>5.1239999999999997</v>
      </c>
    </row>
    <row r="1948" spans="1:2" x14ac:dyDescent="0.2">
      <c r="A1948" s="10">
        <v>36798</v>
      </c>
      <c r="B1948">
        <v>5.1859999999999999</v>
      </c>
    </row>
    <row r="1949" spans="1:2" x14ac:dyDescent="0.2">
      <c r="A1949" s="10">
        <v>36799</v>
      </c>
      <c r="B1949">
        <v>5.25</v>
      </c>
    </row>
    <row r="1950" spans="1:2" x14ac:dyDescent="0.2">
      <c r="A1950" s="10">
        <v>36801</v>
      </c>
      <c r="B1950">
        <v>5.3520000000000003</v>
      </c>
    </row>
    <row r="1951" spans="1:2" x14ac:dyDescent="0.2">
      <c r="A1951" s="10">
        <v>36802</v>
      </c>
      <c r="B1951">
        <v>5.3479999999999999</v>
      </c>
    </row>
    <row r="1952" spans="1:2" x14ac:dyDescent="0.2">
      <c r="A1952" s="10">
        <v>36803</v>
      </c>
      <c r="B1952">
        <v>5.29</v>
      </c>
    </row>
    <row r="1953" spans="1:2" x14ac:dyDescent="0.2">
      <c r="A1953" s="10">
        <v>36804</v>
      </c>
      <c r="B1953">
        <v>5.1520000000000001</v>
      </c>
    </row>
    <row r="1954" spans="1:2" x14ac:dyDescent="0.2">
      <c r="A1954" s="10">
        <v>36805</v>
      </c>
      <c r="B1954">
        <v>5.008</v>
      </c>
    </row>
    <row r="1955" spans="1:2" x14ac:dyDescent="0.2">
      <c r="A1955" s="10">
        <v>36808</v>
      </c>
      <c r="B1955">
        <v>5.15</v>
      </c>
    </row>
    <row r="1956" spans="1:2" x14ac:dyDescent="0.2">
      <c r="A1956" s="10">
        <v>36809</v>
      </c>
      <c r="B1956">
        <v>5.1340000000000003</v>
      </c>
    </row>
    <row r="1957" spans="1:2" x14ac:dyDescent="0.2">
      <c r="A1957" s="10">
        <v>36810</v>
      </c>
      <c r="B1957">
        <v>5.508</v>
      </c>
    </row>
    <row r="1958" spans="1:2" x14ac:dyDescent="0.2">
      <c r="A1958" s="10">
        <v>36811</v>
      </c>
      <c r="B1958">
        <v>5.63</v>
      </c>
    </row>
    <row r="1959" spans="1:2" x14ac:dyDescent="0.2">
      <c r="A1959" s="10">
        <v>36812</v>
      </c>
      <c r="B1959">
        <v>5.5369999999999999</v>
      </c>
    </row>
    <row r="1960" spans="1:2" x14ac:dyDescent="0.2">
      <c r="A1960" s="10">
        <v>36815</v>
      </c>
      <c r="B1960">
        <v>5.3639999999999999</v>
      </c>
    </row>
    <row r="1961" spans="1:2" x14ac:dyDescent="0.2">
      <c r="A1961" s="10">
        <v>36816</v>
      </c>
      <c r="B1961">
        <v>5.4390000000000001</v>
      </c>
    </row>
    <row r="1962" spans="1:2" x14ac:dyDescent="0.2">
      <c r="A1962" s="10">
        <v>36817</v>
      </c>
      <c r="B1962">
        <v>5.2279999999999998</v>
      </c>
    </row>
    <row r="1963" spans="1:2" x14ac:dyDescent="0.2">
      <c r="A1963" s="10">
        <v>36818</v>
      </c>
      <c r="B1963">
        <v>4.9509999999999996</v>
      </c>
    </row>
    <row r="1964" spans="1:2" x14ac:dyDescent="0.2">
      <c r="A1964" s="10">
        <v>36819</v>
      </c>
      <c r="B1964">
        <v>4.9370000000000003</v>
      </c>
    </row>
    <row r="1965" spans="1:2" x14ac:dyDescent="0.2">
      <c r="A1965" s="10">
        <v>36822</v>
      </c>
      <c r="B1965">
        <v>5.0720000000000001</v>
      </c>
    </row>
    <row r="1966" spans="1:2" x14ac:dyDescent="0.2">
      <c r="A1966" s="10">
        <v>36823</v>
      </c>
      <c r="B1966">
        <v>4.82</v>
      </c>
    </row>
    <row r="1967" spans="1:2" x14ac:dyDescent="0.2">
      <c r="A1967" s="10">
        <v>36824</v>
      </c>
      <c r="B1967">
        <v>4.6589999999999998</v>
      </c>
    </row>
    <row r="1968" spans="1:2" x14ac:dyDescent="0.2">
      <c r="A1968" s="10">
        <v>36825</v>
      </c>
      <c r="B1968">
        <v>4.6639999999999997</v>
      </c>
    </row>
    <row r="1969" spans="1:2" x14ac:dyDescent="0.2">
      <c r="A1969" s="10">
        <v>36826</v>
      </c>
      <c r="B1969">
        <v>4.5410000000000004</v>
      </c>
    </row>
    <row r="1970" spans="1:2" x14ac:dyDescent="0.2">
      <c r="A1970" s="10">
        <v>36829</v>
      </c>
      <c r="B1970">
        <v>4.4850000000000003</v>
      </c>
    </row>
    <row r="1971" spans="1:2" x14ac:dyDescent="0.2">
      <c r="A1971" s="10">
        <v>36830</v>
      </c>
      <c r="B1971">
        <v>4.49</v>
      </c>
    </row>
    <row r="1972" spans="1:2" x14ac:dyDescent="0.2">
      <c r="A1972" s="10">
        <v>36831</v>
      </c>
      <c r="B1972">
        <v>4.6859999999999999</v>
      </c>
    </row>
    <row r="1973" spans="1:2" x14ac:dyDescent="0.2">
      <c r="A1973" s="10">
        <v>36832</v>
      </c>
      <c r="B1973">
        <v>4.76</v>
      </c>
    </row>
    <row r="1974" spans="1:2" x14ac:dyDescent="0.2">
      <c r="A1974" s="10">
        <v>36833</v>
      </c>
      <c r="B1974">
        <v>4.931</v>
      </c>
    </row>
    <row r="1975" spans="1:2" x14ac:dyDescent="0.2">
      <c r="A1975" s="10">
        <v>36836</v>
      </c>
      <c r="B1975">
        <v>4.8490000000000002</v>
      </c>
    </row>
    <row r="1976" spans="1:2" x14ac:dyDescent="0.2">
      <c r="A1976" s="10">
        <v>36837</v>
      </c>
      <c r="B1976">
        <v>5.0810000000000004</v>
      </c>
    </row>
    <row r="1977" spans="1:2" x14ac:dyDescent="0.2">
      <c r="A1977" s="10">
        <v>36838</v>
      </c>
      <c r="B1977">
        <v>5.3380000000000001</v>
      </c>
    </row>
    <row r="1978" spans="1:2" x14ac:dyDescent="0.2">
      <c r="A1978" s="10">
        <v>36839</v>
      </c>
      <c r="B1978">
        <v>5.4450000000000003</v>
      </c>
    </row>
    <row r="1979" spans="1:2" x14ac:dyDescent="0.2">
      <c r="A1979" s="10">
        <v>36840</v>
      </c>
      <c r="B1979">
        <v>5.4560000000000004</v>
      </c>
    </row>
    <row r="1980" spans="1:2" x14ac:dyDescent="0.2">
      <c r="A1980" s="10">
        <v>36843</v>
      </c>
      <c r="B1980">
        <v>5.6980000000000004</v>
      </c>
    </row>
    <row r="1981" spans="1:2" x14ac:dyDescent="0.2">
      <c r="A1981" s="10">
        <v>36844</v>
      </c>
      <c r="B1981">
        <v>6.016</v>
      </c>
    </row>
    <row r="1982" spans="1:2" x14ac:dyDescent="0.2">
      <c r="A1982" s="10">
        <v>36845</v>
      </c>
      <c r="B1982">
        <v>6.2649999999999997</v>
      </c>
    </row>
    <row r="1983" spans="1:2" x14ac:dyDescent="0.2">
      <c r="A1983" s="10">
        <v>36846</v>
      </c>
      <c r="B1983">
        <v>5.798</v>
      </c>
    </row>
    <row r="1984" spans="1:2" x14ac:dyDescent="0.2">
      <c r="A1984" s="10">
        <v>36847</v>
      </c>
      <c r="B1984">
        <v>6.1</v>
      </c>
    </row>
    <row r="1985" spans="1:2" x14ac:dyDescent="0.2">
      <c r="A1985" s="10">
        <v>36850</v>
      </c>
      <c r="B1985">
        <v>6.2489999999999997</v>
      </c>
    </row>
    <row r="1986" spans="1:2" x14ac:dyDescent="0.2">
      <c r="A1986" s="10">
        <v>36851</v>
      </c>
      <c r="B1986">
        <v>6.4080000000000004</v>
      </c>
    </row>
    <row r="1987" spans="1:2" x14ac:dyDescent="0.2">
      <c r="A1987" s="10">
        <v>36852</v>
      </c>
      <c r="B1987">
        <v>6.577</v>
      </c>
    </row>
    <row r="1988" spans="1:2" x14ac:dyDescent="0.2">
      <c r="A1988" s="10">
        <v>36857</v>
      </c>
      <c r="B1988">
        <v>6.3680000000000003</v>
      </c>
    </row>
    <row r="1989" spans="1:2" x14ac:dyDescent="0.2">
      <c r="A1989" s="10">
        <v>36858</v>
      </c>
      <c r="B1989">
        <v>6.016</v>
      </c>
    </row>
    <row r="1990" spans="1:2" x14ac:dyDescent="0.2">
      <c r="A1990" s="10">
        <v>36859</v>
      </c>
      <c r="B1990">
        <v>6.181</v>
      </c>
    </row>
    <row r="1991" spans="1:2" x14ac:dyDescent="0.2">
      <c r="A1991" s="10">
        <v>36860</v>
      </c>
      <c r="B1991">
        <v>6.5890000000000004</v>
      </c>
    </row>
    <row r="1992" spans="1:2" x14ac:dyDescent="0.2">
      <c r="A1992" s="10">
        <v>36861</v>
      </c>
      <c r="B1992">
        <v>6.673</v>
      </c>
    </row>
    <row r="1993" spans="1:2" x14ac:dyDescent="0.2">
      <c r="A1993" s="10">
        <v>36864</v>
      </c>
      <c r="B1993">
        <v>7.4329999999999998</v>
      </c>
    </row>
    <row r="1994" spans="1:2" x14ac:dyDescent="0.2">
      <c r="A1994" s="10">
        <v>36865</v>
      </c>
      <c r="B1994">
        <v>7.3840000000000003</v>
      </c>
    </row>
    <row r="1995" spans="1:2" x14ac:dyDescent="0.2">
      <c r="A1995" s="10">
        <v>36866</v>
      </c>
      <c r="B1995">
        <v>8.4849999999999994</v>
      </c>
    </row>
    <row r="1996" spans="1:2" x14ac:dyDescent="0.2">
      <c r="A1996" s="10">
        <v>36867</v>
      </c>
      <c r="B1996">
        <v>8.3729999999999993</v>
      </c>
    </row>
    <row r="1997" spans="1:2" x14ac:dyDescent="0.2">
      <c r="A1997" s="10">
        <v>36868</v>
      </c>
      <c r="B1997">
        <v>8.5839999999999996</v>
      </c>
    </row>
    <row r="1998" spans="1:2" x14ac:dyDescent="0.2">
      <c r="A1998" s="10">
        <v>36871</v>
      </c>
      <c r="B1998">
        <v>9.4130000000000003</v>
      </c>
    </row>
    <row r="1999" spans="1:2" x14ac:dyDescent="0.2">
      <c r="A1999" s="10">
        <v>36872</v>
      </c>
      <c r="B1999">
        <v>8.1449999999999996</v>
      </c>
    </row>
    <row r="2000" spans="1:2" x14ac:dyDescent="0.2">
      <c r="A2000" s="10">
        <v>36873</v>
      </c>
      <c r="B2000">
        <v>7.5369999999999999</v>
      </c>
    </row>
    <row r="2001" spans="1:2" x14ac:dyDescent="0.2">
      <c r="A2001" s="10">
        <v>36874</v>
      </c>
      <c r="B2001">
        <v>7.4130000000000003</v>
      </c>
    </row>
    <row r="2002" spans="1:2" x14ac:dyDescent="0.2">
      <c r="A2002" s="10">
        <v>36875</v>
      </c>
      <c r="B2002">
        <v>8.3960000000000008</v>
      </c>
    </row>
    <row r="2003" spans="1:2" x14ac:dyDescent="0.2">
      <c r="A2003" s="10">
        <v>36878</v>
      </c>
      <c r="B2003">
        <v>8.5269999999999992</v>
      </c>
    </row>
    <row r="2004" spans="1:2" x14ac:dyDescent="0.2">
      <c r="A2004" s="10">
        <v>36879</v>
      </c>
      <c r="B2004">
        <v>9.1020000000000003</v>
      </c>
    </row>
    <row r="2005" spans="1:2" x14ac:dyDescent="0.2">
      <c r="A2005" s="10">
        <v>36880</v>
      </c>
      <c r="B2005">
        <v>9.3260000000000005</v>
      </c>
    </row>
    <row r="2006" spans="1:2" x14ac:dyDescent="0.2">
      <c r="A2006" s="10">
        <v>36881</v>
      </c>
      <c r="B2006">
        <v>9.83</v>
      </c>
    </row>
    <row r="2007" spans="1:2" x14ac:dyDescent="0.2">
      <c r="A2007" s="10">
        <v>36882</v>
      </c>
      <c r="B2007">
        <v>9.5790000000000006</v>
      </c>
    </row>
    <row r="2008" spans="1:2" x14ac:dyDescent="0.2">
      <c r="A2008" s="10">
        <v>36886</v>
      </c>
      <c r="B2008">
        <v>9.8049999999999997</v>
      </c>
    </row>
    <row r="2009" spans="1:2" x14ac:dyDescent="0.2">
      <c r="A2009" s="10">
        <v>36887</v>
      </c>
      <c r="B2009">
        <v>9.98</v>
      </c>
    </row>
    <row r="2010" spans="1:2" x14ac:dyDescent="0.2">
      <c r="A2010" s="10">
        <v>36888</v>
      </c>
      <c r="B2010">
        <v>9.2629999999999999</v>
      </c>
    </row>
    <row r="2011" spans="1:2" x14ac:dyDescent="0.2">
      <c r="A2011" s="10">
        <v>36889</v>
      </c>
      <c r="B2011">
        <v>9.7750000000000004</v>
      </c>
    </row>
    <row r="2012" spans="1:2" x14ac:dyDescent="0.2">
      <c r="A2012" s="10">
        <v>36893</v>
      </c>
      <c r="B2012">
        <v>8.3640000000000008</v>
      </c>
    </row>
    <row r="2013" spans="1:2" x14ac:dyDescent="0.2">
      <c r="A2013" s="10">
        <v>36894</v>
      </c>
      <c r="B2013">
        <v>8.1890000000000001</v>
      </c>
    </row>
    <row r="2014" spans="1:2" x14ac:dyDescent="0.2">
      <c r="A2014" s="10">
        <v>36895</v>
      </c>
      <c r="B2014">
        <v>8.9659999999999993</v>
      </c>
    </row>
    <row r="2015" spans="1:2" x14ac:dyDescent="0.2">
      <c r="A2015" s="10">
        <v>36896</v>
      </c>
      <c r="B2015">
        <v>9.2609999999999992</v>
      </c>
    </row>
    <row r="2016" spans="1:2" x14ac:dyDescent="0.2">
      <c r="A2016" s="10">
        <v>36899</v>
      </c>
      <c r="B2016">
        <v>9.6890000000000001</v>
      </c>
    </row>
    <row r="2017" spans="1:2" x14ac:dyDescent="0.2">
      <c r="A2017" s="10">
        <v>36900</v>
      </c>
      <c r="B2017">
        <v>9.8190000000000008</v>
      </c>
    </row>
    <row r="2018" spans="1:2" x14ac:dyDescent="0.2">
      <c r="A2018" s="10">
        <v>36901</v>
      </c>
      <c r="B2018">
        <v>9.1280000000000001</v>
      </c>
    </row>
    <row r="2019" spans="1:2" x14ac:dyDescent="0.2">
      <c r="A2019" s="10">
        <v>36902</v>
      </c>
      <c r="B2019">
        <v>8.7080000000000002</v>
      </c>
    </row>
    <row r="2020" spans="1:2" x14ac:dyDescent="0.2">
      <c r="A2020" s="10">
        <v>36903</v>
      </c>
      <c r="B2020">
        <v>8.4719999999999995</v>
      </c>
    </row>
    <row r="2021" spans="1:2" x14ac:dyDescent="0.2">
      <c r="A2021" s="10">
        <v>36907</v>
      </c>
      <c r="B2021">
        <v>8.1029999999999998</v>
      </c>
    </row>
    <row r="2022" spans="1:2" x14ac:dyDescent="0.2">
      <c r="A2022" s="10">
        <v>36908</v>
      </c>
      <c r="B2022">
        <v>6.9089999999999998</v>
      </c>
    </row>
    <row r="2023" spans="1:2" x14ac:dyDescent="0.2">
      <c r="A2023" s="10">
        <v>36909</v>
      </c>
      <c r="B2023">
        <v>7.1360000000000001</v>
      </c>
    </row>
    <row r="2024" spans="1:2" x14ac:dyDescent="0.2">
      <c r="A2024" s="10">
        <v>36910</v>
      </c>
      <c r="B2024">
        <v>7.4589999999999996</v>
      </c>
    </row>
    <row r="2025" spans="1:2" x14ac:dyDescent="0.2">
      <c r="A2025" s="10">
        <v>36913</v>
      </c>
      <c r="B2025">
        <v>7.4569999999999999</v>
      </c>
    </row>
    <row r="2026" spans="1:2" x14ac:dyDescent="0.2">
      <c r="A2026" s="10">
        <v>36914</v>
      </c>
      <c r="B2026">
        <v>6.9459999999999997</v>
      </c>
    </row>
    <row r="2027" spans="1:2" x14ac:dyDescent="0.2">
      <c r="A2027" s="10">
        <v>36915</v>
      </c>
      <c r="B2027">
        <v>7.1150000000000002</v>
      </c>
    </row>
    <row r="2028" spans="1:2" x14ac:dyDescent="0.2">
      <c r="A2028" s="10">
        <v>36916</v>
      </c>
      <c r="B2028">
        <v>7.27</v>
      </c>
    </row>
    <row r="2029" spans="1:2" x14ac:dyDescent="0.2">
      <c r="A2029" s="10">
        <v>36917</v>
      </c>
      <c r="B2029">
        <v>7.2560000000000002</v>
      </c>
    </row>
    <row r="2030" spans="1:2" x14ac:dyDescent="0.2">
      <c r="A2030" s="10">
        <v>36920</v>
      </c>
      <c r="B2030">
        <v>6.2930000000000001</v>
      </c>
    </row>
    <row r="2031" spans="1:2" x14ac:dyDescent="0.2">
      <c r="A2031" s="10">
        <v>36921</v>
      </c>
      <c r="B2031">
        <v>6.0970000000000004</v>
      </c>
    </row>
    <row r="2032" spans="1:2" x14ac:dyDescent="0.2">
      <c r="A2032" s="10">
        <v>36922</v>
      </c>
      <c r="B2032">
        <v>5.7069999999999999</v>
      </c>
    </row>
    <row r="2033" spans="1:2" x14ac:dyDescent="0.2">
      <c r="A2033" s="10">
        <v>36923</v>
      </c>
      <c r="B2033">
        <v>6.38</v>
      </c>
    </row>
    <row r="2034" spans="1:2" x14ac:dyDescent="0.2">
      <c r="A2034" s="10">
        <v>36924</v>
      </c>
      <c r="B2034">
        <v>6.7430000000000003</v>
      </c>
    </row>
    <row r="2035" spans="1:2" x14ac:dyDescent="0.2">
      <c r="A2035" s="10">
        <v>36927</v>
      </c>
      <c r="B2035">
        <v>5.7060000000000004</v>
      </c>
    </row>
    <row r="2036" spans="1:2" x14ac:dyDescent="0.2">
      <c r="A2036" s="10">
        <v>36928</v>
      </c>
      <c r="B2036">
        <v>5.7640000000000002</v>
      </c>
    </row>
    <row r="2037" spans="1:2" x14ac:dyDescent="0.2">
      <c r="A2037" s="10">
        <v>36929</v>
      </c>
      <c r="B2037">
        <v>6.2350000000000003</v>
      </c>
    </row>
    <row r="2038" spans="1:2" x14ac:dyDescent="0.2">
      <c r="A2038" s="10">
        <v>36930</v>
      </c>
      <c r="B2038">
        <v>6.1580000000000004</v>
      </c>
    </row>
    <row r="2039" spans="1:2" x14ac:dyDescent="0.2">
      <c r="A2039" s="10">
        <v>36931</v>
      </c>
      <c r="B2039">
        <v>6.21</v>
      </c>
    </row>
    <row r="2040" spans="1:2" x14ac:dyDescent="0.2">
      <c r="A2040" s="10">
        <v>36934</v>
      </c>
      <c r="B2040">
        <v>5.8209999999999997</v>
      </c>
    </row>
    <row r="2041" spans="1:2" x14ac:dyDescent="0.2">
      <c r="A2041" s="10">
        <v>36935</v>
      </c>
      <c r="B2041">
        <v>6.0190000000000001</v>
      </c>
    </row>
    <row r="2042" spans="1:2" x14ac:dyDescent="0.2">
      <c r="A2042" s="10">
        <v>36936</v>
      </c>
      <c r="B2042">
        <v>5.5179999999999998</v>
      </c>
    </row>
    <row r="2043" spans="1:2" x14ac:dyDescent="0.2">
      <c r="A2043" s="10">
        <v>36937</v>
      </c>
      <c r="B2043">
        <v>5.5940000000000003</v>
      </c>
    </row>
    <row r="2044" spans="1:2" x14ac:dyDescent="0.2">
      <c r="A2044" s="10">
        <v>36938</v>
      </c>
      <c r="B2044">
        <v>5.5679999999999996</v>
      </c>
    </row>
    <row r="2045" spans="1:2" x14ac:dyDescent="0.2">
      <c r="A2045" s="10">
        <v>36942</v>
      </c>
      <c r="B2045">
        <v>5.2779999999999996</v>
      </c>
    </row>
    <row r="2046" spans="1:2" x14ac:dyDescent="0.2">
      <c r="A2046" s="10">
        <v>36943</v>
      </c>
      <c r="B2046">
        <v>5.1459999999999999</v>
      </c>
    </row>
    <row r="2047" spans="1:2" x14ac:dyDescent="0.2">
      <c r="A2047" s="10">
        <v>36944</v>
      </c>
      <c r="B2047">
        <v>5.1420000000000003</v>
      </c>
    </row>
    <row r="2048" spans="1:2" x14ac:dyDescent="0.2">
      <c r="A2048" s="10">
        <v>36945</v>
      </c>
      <c r="B2048">
        <v>5.1310000000000002</v>
      </c>
    </row>
    <row r="2049" spans="1:2" x14ac:dyDescent="0.2">
      <c r="A2049" s="10">
        <v>36948</v>
      </c>
      <c r="B2049">
        <v>4.9980000000000002</v>
      </c>
    </row>
    <row r="2050" spans="1:2" x14ac:dyDescent="0.2">
      <c r="A2050" s="10">
        <v>36949</v>
      </c>
      <c r="B2050">
        <v>5.2789999999999999</v>
      </c>
    </row>
    <row r="2051" spans="1:2" x14ac:dyDescent="0.2">
      <c r="A2051" s="10">
        <v>36950</v>
      </c>
      <c r="B2051">
        <v>5.2359999999999998</v>
      </c>
    </row>
    <row r="2052" spans="1:2" x14ac:dyDescent="0.2">
      <c r="A2052" s="10">
        <v>36951</v>
      </c>
      <c r="B2052">
        <v>5.1859999999999999</v>
      </c>
    </row>
    <row r="2053" spans="1:2" x14ac:dyDescent="0.2">
      <c r="A2053" s="10">
        <v>36952</v>
      </c>
      <c r="B2053">
        <v>5.27</v>
      </c>
    </row>
    <row r="2054" spans="1:2" x14ac:dyDescent="0.2">
      <c r="A2054" s="10">
        <v>36955</v>
      </c>
      <c r="B2054">
        <v>5.3360000000000003</v>
      </c>
    </row>
    <row r="2055" spans="1:2" x14ac:dyDescent="0.2">
      <c r="A2055" s="10">
        <v>36956</v>
      </c>
      <c r="B2055">
        <v>5.3150000000000004</v>
      </c>
    </row>
    <row r="2056" spans="1:2" x14ac:dyDescent="0.2">
      <c r="A2056" s="10">
        <v>36957</v>
      </c>
      <c r="B2056">
        <v>5.35</v>
      </c>
    </row>
    <row r="2057" spans="1:2" x14ac:dyDescent="0.2">
      <c r="A2057" s="10">
        <v>36958</v>
      </c>
      <c r="B2057">
        <v>5.2850000000000001</v>
      </c>
    </row>
    <row r="2058" spans="1:2" x14ac:dyDescent="0.2">
      <c r="A2058" s="10">
        <v>36959</v>
      </c>
      <c r="B2058">
        <v>5.0720000000000001</v>
      </c>
    </row>
    <row r="2059" spans="1:2" x14ac:dyDescent="0.2">
      <c r="A2059" s="10">
        <v>36962</v>
      </c>
      <c r="B2059">
        <v>5.1589999999999998</v>
      </c>
    </row>
    <row r="2060" spans="1:2" x14ac:dyDescent="0.2">
      <c r="A2060" s="10">
        <v>36963</v>
      </c>
      <c r="B2060">
        <v>5.0060000000000002</v>
      </c>
    </row>
    <row r="2061" spans="1:2" x14ac:dyDescent="0.2">
      <c r="A2061" s="10">
        <v>36964</v>
      </c>
      <c r="B2061">
        <v>4.9109999999999996</v>
      </c>
    </row>
    <row r="2062" spans="1:2" x14ac:dyDescent="0.2">
      <c r="A2062" s="10">
        <v>36965</v>
      </c>
      <c r="B2062">
        <v>4.9269999999999996</v>
      </c>
    </row>
    <row r="2063" spans="1:2" x14ac:dyDescent="0.2">
      <c r="A2063" s="10">
        <v>36966</v>
      </c>
      <c r="B2063">
        <v>5.0350000000000001</v>
      </c>
    </row>
    <row r="2064" spans="1:2" x14ac:dyDescent="0.2">
      <c r="A2064" s="10">
        <v>36969</v>
      </c>
      <c r="B2064">
        <v>5.0629999999999997</v>
      </c>
    </row>
    <row r="2065" spans="1:2" x14ac:dyDescent="0.2">
      <c r="A2065" s="10">
        <v>36970</v>
      </c>
      <c r="B2065">
        <v>5.2869999999999999</v>
      </c>
    </row>
    <row r="2066" spans="1:2" x14ac:dyDescent="0.2">
      <c r="A2066" s="10">
        <v>36971</v>
      </c>
      <c r="B2066">
        <v>5.0410000000000004</v>
      </c>
    </row>
    <row r="2067" spans="1:2" x14ac:dyDescent="0.2">
      <c r="A2067" s="10">
        <v>36972</v>
      </c>
      <c r="B2067">
        <v>5.2119999999999997</v>
      </c>
    </row>
    <row r="2068" spans="1:2" x14ac:dyDescent="0.2">
      <c r="A2068" s="10">
        <v>36973</v>
      </c>
      <c r="B2068">
        <v>5.2729999999999997</v>
      </c>
    </row>
    <row r="2069" spans="1:2" x14ac:dyDescent="0.2">
      <c r="A2069" s="10">
        <v>36976</v>
      </c>
      <c r="B2069">
        <v>5.3220000000000001</v>
      </c>
    </row>
    <row r="2070" spans="1:2" x14ac:dyDescent="0.2">
      <c r="A2070" s="10">
        <v>36977</v>
      </c>
      <c r="B2070">
        <v>5.6210000000000004</v>
      </c>
    </row>
    <row r="2071" spans="1:2" x14ac:dyDescent="0.2">
      <c r="A2071" s="10">
        <v>36978</v>
      </c>
      <c r="B2071">
        <v>5.3840000000000003</v>
      </c>
    </row>
    <row r="2072" spans="1:2" x14ac:dyDescent="0.2">
      <c r="A2072" s="10">
        <v>36979</v>
      </c>
      <c r="B2072">
        <v>5.274</v>
      </c>
    </row>
    <row r="2073" spans="1:2" x14ac:dyDescent="0.2">
      <c r="A2073" s="10">
        <v>36980</v>
      </c>
      <c r="B2073">
        <v>5.0250000000000004</v>
      </c>
    </row>
    <row r="2074" spans="1:2" x14ac:dyDescent="0.2">
      <c r="A2074" s="10">
        <v>36983</v>
      </c>
      <c r="B2074">
        <v>5.1029999999999998</v>
      </c>
    </row>
    <row r="2075" spans="1:2" x14ac:dyDescent="0.2">
      <c r="A2075" s="10">
        <v>36984</v>
      </c>
      <c r="B2075">
        <v>5.1150000000000002</v>
      </c>
    </row>
    <row r="2076" spans="1:2" x14ac:dyDescent="0.2">
      <c r="A2076" s="10">
        <v>36985</v>
      </c>
      <c r="B2076">
        <v>5.1820000000000004</v>
      </c>
    </row>
    <row r="2077" spans="1:2" x14ac:dyDescent="0.2">
      <c r="A2077" s="10">
        <v>36986</v>
      </c>
      <c r="B2077">
        <v>5.4219999999999997</v>
      </c>
    </row>
    <row r="2078" spans="1:2" x14ac:dyDescent="0.2">
      <c r="A2078" s="10">
        <v>36987</v>
      </c>
      <c r="B2078">
        <v>5.3879999999999999</v>
      </c>
    </row>
    <row r="2079" spans="1:2" x14ac:dyDescent="0.2">
      <c r="A2079" s="10">
        <v>36990</v>
      </c>
      <c r="B2079">
        <v>5.4770000000000003</v>
      </c>
    </row>
    <row r="2080" spans="1:2" x14ac:dyDescent="0.2">
      <c r="A2080" s="10">
        <v>36991</v>
      </c>
      <c r="B2080">
        <v>5.5590000000000002</v>
      </c>
    </row>
    <row r="2081" spans="1:2" x14ac:dyDescent="0.2">
      <c r="A2081" s="10">
        <v>36992</v>
      </c>
      <c r="B2081">
        <v>5.3849999999999998</v>
      </c>
    </row>
    <row r="2082" spans="1:2" x14ac:dyDescent="0.2">
      <c r="A2082" s="10">
        <v>36993</v>
      </c>
      <c r="B2082">
        <v>5.3810000000000002</v>
      </c>
    </row>
    <row r="2083" spans="1:2" x14ac:dyDescent="0.2">
      <c r="A2083" s="10">
        <v>36997</v>
      </c>
      <c r="B2083">
        <v>5.516</v>
      </c>
    </row>
    <row r="2084" spans="1:2" x14ac:dyDescent="0.2">
      <c r="A2084" s="10">
        <v>36998</v>
      </c>
      <c r="B2084">
        <v>5.2480000000000002</v>
      </c>
    </row>
    <row r="2085" spans="1:2" x14ac:dyDescent="0.2">
      <c r="A2085" s="10">
        <v>36999</v>
      </c>
      <c r="B2085">
        <v>5.1479999999999997</v>
      </c>
    </row>
    <row r="2086" spans="1:2" x14ac:dyDescent="0.2">
      <c r="A2086" s="10">
        <v>37000</v>
      </c>
      <c r="B2086">
        <v>5.101</v>
      </c>
    </row>
    <row r="2087" spans="1:2" x14ac:dyDescent="0.2">
      <c r="A2087" s="10">
        <v>37001</v>
      </c>
      <c r="B2087">
        <v>5.1280000000000001</v>
      </c>
    </row>
    <row r="2088" spans="1:2" x14ac:dyDescent="0.2">
      <c r="A2088" s="10">
        <v>37004</v>
      </c>
      <c r="B2088">
        <v>5.125</v>
      </c>
    </row>
    <row r="2089" spans="1:2" x14ac:dyDescent="0.2">
      <c r="A2089" s="10">
        <v>37005</v>
      </c>
      <c r="B2089">
        <v>5.0780000000000003</v>
      </c>
    </row>
    <row r="2090" spans="1:2" x14ac:dyDescent="0.2">
      <c r="A2090" s="10">
        <v>37006</v>
      </c>
      <c r="B2090">
        <v>4.9809999999999999</v>
      </c>
    </row>
    <row r="2091" spans="1:2" x14ac:dyDescent="0.2">
      <c r="A2091" s="10">
        <v>37007</v>
      </c>
      <c r="B2091">
        <v>4.891</v>
      </c>
    </row>
    <row r="2092" spans="1:2" x14ac:dyDescent="0.2">
      <c r="A2092" s="10">
        <v>37008</v>
      </c>
      <c r="B2092">
        <v>4.867</v>
      </c>
    </row>
    <row r="2093" spans="1:2" x14ac:dyDescent="0.2">
      <c r="A2093" s="10">
        <v>37011</v>
      </c>
      <c r="B2093">
        <v>4.6950000000000003</v>
      </c>
    </row>
    <row r="2094" spans="1:2" x14ac:dyDescent="0.2">
      <c r="A2094" s="10">
        <v>37012</v>
      </c>
      <c r="B2094">
        <v>4.641</v>
      </c>
    </row>
    <row r="2095" spans="1:2" x14ac:dyDescent="0.2">
      <c r="A2095" s="10">
        <v>37013</v>
      </c>
      <c r="B2095">
        <v>4.4829999999999997</v>
      </c>
    </row>
    <row r="2096" spans="1:2" x14ac:dyDescent="0.2">
      <c r="A2096" s="10">
        <v>37014</v>
      </c>
      <c r="B2096">
        <v>4.5270000000000001</v>
      </c>
    </row>
    <row r="2097" spans="1:2" x14ac:dyDescent="0.2">
      <c r="A2097" s="10">
        <v>37015</v>
      </c>
      <c r="B2097">
        <v>4.49</v>
      </c>
    </row>
    <row r="2098" spans="1:2" x14ac:dyDescent="0.2">
      <c r="A2098" s="10">
        <v>37018</v>
      </c>
      <c r="B2098">
        <v>4.2389999999999999</v>
      </c>
    </row>
    <row r="2099" spans="1:2" x14ac:dyDescent="0.2">
      <c r="A2099" s="10">
        <v>37019</v>
      </c>
      <c r="B2099">
        <v>4.2789999999999999</v>
      </c>
    </row>
    <row r="2100" spans="1:2" x14ac:dyDescent="0.2">
      <c r="A2100" s="10">
        <v>37020</v>
      </c>
      <c r="B2100">
        <v>4.202</v>
      </c>
    </row>
    <row r="2101" spans="1:2" x14ac:dyDescent="0.2">
      <c r="A2101" s="10">
        <v>37021</v>
      </c>
      <c r="B2101">
        <v>4.3479999999999999</v>
      </c>
    </row>
    <row r="2102" spans="1:2" x14ac:dyDescent="0.2">
      <c r="A2102" s="10">
        <v>37022</v>
      </c>
      <c r="B2102">
        <v>4.2779999999999996</v>
      </c>
    </row>
    <row r="2103" spans="1:2" x14ac:dyDescent="0.2">
      <c r="A2103" s="10">
        <v>37025</v>
      </c>
      <c r="B2103">
        <v>4.3940000000000001</v>
      </c>
    </row>
    <row r="2104" spans="1:2" x14ac:dyDescent="0.2">
      <c r="A2104" s="10">
        <v>37026</v>
      </c>
      <c r="B2104">
        <v>4.6529999999999996</v>
      </c>
    </row>
    <row r="2105" spans="1:2" x14ac:dyDescent="0.2">
      <c r="A2105" s="10">
        <v>37027</v>
      </c>
      <c r="B2105">
        <v>4.298</v>
      </c>
    </row>
    <row r="2106" spans="1:2" x14ac:dyDescent="0.2">
      <c r="A2106" s="10">
        <v>37028</v>
      </c>
      <c r="B2106">
        <v>4.2480000000000002</v>
      </c>
    </row>
    <row r="2107" spans="1:2" x14ac:dyDescent="0.2">
      <c r="A2107" s="10">
        <v>37029</v>
      </c>
      <c r="B2107">
        <v>4.2910000000000004</v>
      </c>
    </row>
    <row r="2108" spans="1:2" x14ac:dyDescent="0.2">
      <c r="A2108" s="10">
        <v>37032</v>
      </c>
      <c r="B2108">
        <v>4.1130000000000004</v>
      </c>
    </row>
    <row r="2109" spans="1:2" x14ac:dyDescent="0.2">
      <c r="A2109" s="10">
        <v>37033</v>
      </c>
      <c r="B2109">
        <v>4.1230000000000002</v>
      </c>
    </row>
    <row r="2110" spans="1:2" x14ac:dyDescent="0.2">
      <c r="A2110" s="10">
        <v>37034</v>
      </c>
      <c r="B2110">
        <v>4.1130000000000004</v>
      </c>
    </row>
    <row r="2111" spans="1:2" x14ac:dyDescent="0.2">
      <c r="A2111" s="10">
        <v>37035</v>
      </c>
      <c r="B2111">
        <v>4.0540000000000003</v>
      </c>
    </row>
    <row r="2112" spans="1:2" x14ac:dyDescent="0.2">
      <c r="A2112" s="10">
        <v>37036</v>
      </c>
      <c r="B2112">
        <v>3.9729999999999999</v>
      </c>
    </row>
    <row r="2113" spans="1:2" x14ac:dyDescent="0.2">
      <c r="A2113" s="10">
        <v>37040</v>
      </c>
      <c r="B2113">
        <v>3.738</v>
      </c>
    </row>
    <row r="2114" spans="1:2" x14ac:dyDescent="0.2">
      <c r="A2114" s="10">
        <v>37041</v>
      </c>
      <c r="B2114">
        <v>3.9809999999999999</v>
      </c>
    </row>
    <row r="2115" spans="1:2" x14ac:dyDescent="0.2">
      <c r="A2115" s="10">
        <v>37042</v>
      </c>
      <c r="B2115">
        <v>3.9140000000000001</v>
      </c>
    </row>
    <row r="2116" spans="1:2" x14ac:dyDescent="0.2">
      <c r="A2116" s="10">
        <v>37043</v>
      </c>
      <c r="B2116">
        <v>3.93</v>
      </c>
    </row>
    <row r="2117" spans="1:2" x14ac:dyDescent="0.2">
      <c r="A2117" s="10">
        <v>37046</v>
      </c>
      <c r="B2117">
        <v>4.069</v>
      </c>
    </row>
    <row r="2118" spans="1:2" x14ac:dyDescent="0.2">
      <c r="A2118" s="10">
        <v>37047</v>
      </c>
      <c r="B2118">
        <v>3.8919999999999999</v>
      </c>
    </row>
    <row r="2119" spans="1:2" x14ac:dyDescent="0.2">
      <c r="A2119" s="10">
        <v>37048</v>
      </c>
      <c r="B2119">
        <v>3.8010000000000002</v>
      </c>
    </row>
    <row r="2120" spans="1:2" x14ac:dyDescent="0.2">
      <c r="A2120" s="10">
        <v>37049</v>
      </c>
      <c r="B2120">
        <v>3.79</v>
      </c>
    </row>
    <row r="2121" spans="1:2" x14ac:dyDescent="0.2">
      <c r="A2121" s="10">
        <v>37050</v>
      </c>
      <c r="B2121">
        <v>3.9220000000000002</v>
      </c>
    </row>
    <row r="2122" spans="1:2" x14ac:dyDescent="0.2">
      <c r="A2122" s="10">
        <v>37053</v>
      </c>
      <c r="B2122">
        <v>4.1790000000000003</v>
      </c>
    </row>
    <row r="2123" spans="1:2" x14ac:dyDescent="0.2">
      <c r="A2123" s="10">
        <v>37054</v>
      </c>
      <c r="B2123">
        <v>4.3010000000000002</v>
      </c>
    </row>
    <row r="2124" spans="1:2" x14ac:dyDescent="0.2">
      <c r="A2124" s="10">
        <v>37055</v>
      </c>
      <c r="B2124">
        <v>4.1120000000000001</v>
      </c>
    </row>
    <row r="2125" spans="1:2" x14ac:dyDescent="0.2">
      <c r="A2125" s="10">
        <v>37056</v>
      </c>
      <c r="B2125">
        <v>4.0380000000000003</v>
      </c>
    </row>
    <row r="2126" spans="1:2" x14ac:dyDescent="0.2">
      <c r="A2126" s="10">
        <v>37057</v>
      </c>
      <c r="B2126">
        <v>3.9790000000000001</v>
      </c>
    </row>
    <row r="2127" spans="1:2" x14ac:dyDescent="0.2">
      <c r="A2127" s="10">
        <v>37060</v>
      </c>
      <c r="B2127">
        <v>3.9390000000000001</v>
      </c>
    </row>
    <row r="2128" spans="1:2" x14ac:dyDescent="0.2">
      <c r="A2128" s="10">
        <v>37061</v>
      </c>
      <c r="B2128">
        <v>3.9809999999999999</v>
      </c>
    </row>
    <row r="2129" spans="1:2" x14ac:dyDescent="0.2">
      <c r="A2129" s="10">
        <v>37062</v>
      </c>
      <c r="B2129">
        <v>3.734</v>
      </c>
    </row>
    <row r="2130" spans="1:2" x14ac:dyDescent="0.2">
      <c r="A2130" s="10">
        <v>37063</v>
      </c>
      <c r="B2130">
        <v>3.7469999999999999</v>
      </c>
    </row>
    <row r="2131" spans="1:2" x14ac:dyDescent="0.2">
      <c r="A2131" s="10">
        <v>37064</v>
      </c>
      <c r="B2131">
        <v>3.742</v>
      </c>
    </row>
    <row r="2132" spans="1:2" x14ac:dyDescent="0.2">
      <c r="A2132" s="10">
        <v>37067</v>
      </c>
      <c r="B2132">
        <v>3.4460000000000002</v>
      </c>
    </row>
    <row r="2133" spans="1:2" x14ac:dyDescent="0.2">
      <c r="A2133" s="10">
        <v>37068</v>
      </c>
      <c r="B2133">
        <v>3.3969999999999998</v>
      </c>
    </row>
    <row r="2134" spans="1:2" x14ac:dyDescent="0.2">
      <c r="A2134" s="10">
        <v>37069</v>
      </c>
      <c r="B2134">
        <v>3.1819999999999999</v>
      </c>
    </row>
    <row r="2135" spans="1:2" x14ac:dyDescent="0.2">
      <c r="A2135" s="10">
        <v>37070</v>
      </c>
      <c r="B2135">
        <v>3.28</v>
      </c>
    </row>
    <row r="2136" spans="1:2" x14ac:dyDescent="0.2">
      <c r="A2136" s="10">
        <v>37071</v>
      </c>
      <c r="B2136">
        <v>3.0960000000000001</v>
      </c>
    </row>
    <row r="2137" spans="1:2" x14ac:dyDescent="0.2">
      <c r="A2137" s="10">
        <v>37074</v>
      </c>
      <c r="B2137">
        <v>3.117</v>
      </c>
    </row>
    <row r="2138" spans="1:2" x14ac:dyDescent="0.2">
      <c r="A2138" s="10">
        <v>37075</v>
      </c>
      <c r="B2138">
        <v>3.2010000000000001</v>
      </c>
    </row>
    <row r="2139" spans="1:2" x14ac:dyDescent="0.2">
      <c r="A2139" s="10">
        <v>37077</v>
      </c>
      <c r="B2139">
        <v>3.1360000000000001</v>
      </c>
    </row>
    <row r="2140" spans="1:2" x14ac:dyDescent="0.2">
      <c r="A2140" s="10">
        <v>37078</v>
      </c>
      <c r="B2140">
        <v>3.218</v>
      </c>
    </row>
    <row r="2141" spans="1:2" x14ac:dyDescent="0.2">
      <c r="A2141" s="10">
        <v>37081</v>
      </c>
      <c r="B2141">
        <v>3.153</v>
      </c>
    </row>
    <row r="2142" spans="1:2" x14ac:dyDescent="0.2">
      <c r="A2142" s="10">
        <v>37082</v>
      </c>
      <c r="B2142">
        <v>3.282</v>
      </c>
    </row>
    <row r="2143" spans="1:2" x14ac:dyDescent="0.2">
      <c r="A2143" s="10">
        <v>37083</v>
      </c>
      <c r="B2143">
        <v>3.3420000000000001</v>
      </c>
    </row>
    <row r="2144" spans="1:2" x14ac:dyDescent="0.2">
      <c r="A2144" s="10">
        <v>37084</v>
      </c>
      <c r="B2144">
        <v>3.4279999999999999</v>
      </c>
    </row>
    <row r="2145" spans="1:2" x14ac:dyDescent="0.2">
      <c r="A2145" s="10">
        <v>37085</v>
      </c>
      <c r="B2145">
        <v>3.25</v>
      </c>
    </row>
    <row r="2146" spans="1:2" x14ac:dyDescent="0.2">
      <c r="A2146" s="10">
        <v>37088</v>
      </c>
      <c r="B2146">
        <v>3.0680000000000001</v>
      </c>
    </row>
    <row r="2147" spans="1:2" x14ac:dyDescent="0.2">
      <c r="A2147" s="10">
        <v>37089</v>
      </c>
      <c r="B2147">
        <v>3.165</v>
      </c>
    </row>
    <row r="2148" spans="1:2" x14ac:dyDescent="0.2">
      <c r="A2148" s="10">
        <v>37090</v>
      </c>
      <c r="B2148">
        <v>3.0870000000000002</v>
      </c>
    </row>
    <row r="2149" spans="1:2" x14ac:dyDescent="0.2">
      <c r="A2149" s="10">
        <v>37091</v>
      </c>
      <c r="B2149">
        <v>2.9390000000000001</v>
      </c>
    </row>
    <row r="2150" spans="1:2" x14ac:dyDescent="0.2">
      <c r="A2150" s="10">
        <v>37092</v>
      </c>
      <c r="B2150">
        <v>2.9550000000000001</v>
      </c>
    </row>
    <row r="2151" spans="1:2" x14ac:dyDescent="0.2">
      <c r="A2151" s="10">
        <v>37095</v>
      </c>
      <c r="B2151">
        <v>2.9780000000000002</v>
      </c>
    </row>
    <row r="2152" spans="1:2" x14ac:dyDescent="0.2">
      <c r="A2152" s="10">
        <v>37096</v>
      </c>
      <c r="B2152">
        <v>2.97</v>
      </c>
    </row>
    <row r="2153" spans="1:2" x14ac:dyDescent="0.2">
      <c r="A2153" s="10">
        <v>37097</v>
      </c>
      <c r="B2153">
        <v>3.2759999999999998</v>
      </c>
    </row>
    <row r="2154" spans="1:2" x14ac:dyDescent="0.2">
      <c r="A2154" s="10">
        <v>37098</v>
      </c>
      <c r="B2154">
        <v>3.1280000000000001</v>
      </c>
    </row>
    <row r="2155" spans="1:2" x14ac:dyDescent="0.2">
      <c r="A2155" s="10">
        <v>37099</v>
      </c>
      <c r="B2155">
        <v>3.1669999999999998</v>
      </c>
    </row>
    <row r="2156" spans="1:2" x14ac:dyDescent="0.2">
      <c r="A2156" s="10">
        <v>37102</v>
      </c>
      <c r="B2156">
        <v>3.3530000000000002</v>
      </c>
    </row>
    <row r="2157" spans="1:2" x14ac:dyDescent="0.2">
      <c r="A2157" s="10">
        <v>37103</v>
      </c>
      <c r="B2157">
        <v>3.2959999999999998</v>
      </c>
    </row>
    <row r="2158" spans="1:2" x14ac:dyDescent="0.2">
      <c r="A2158" s="10">
        <v>37104</v>
      </c>
      <c r="B2158">
        <v>3.081</v>
      </c>
    </row>
    <row r="2159" spans="1:2" x14ac:dyDescent="0.2">
      <c r="A2159" s="10">
        <v>37105</v>
      </c>
      <c r="B2159">
        <v>3.1920000000000002</v>
      </c>
    </row>
    <row r="2160" spans="1:2" x14ac:dyDescent="0.2">
      <c r="A2160" s="10">
        <v>37106</v>
      </c>
      <c r="B2160">
        <v>2.9710000000000001</v>
      </c>
    </row>
    <row r="2161" spans="1:2" x14ac:dyDescent="0.2">
      <c r="A2161" s="10">
        <v>37109</v>
      </c>
      <c r="B2161">
        <v>3.0270000000000001</v>
      </c>
    </row>
    <row r="2162" spans="1:2" x14ac:dyDescent="0.2">
      <c r="A2162" s="10">
        <v>37110</v>
      </c>
      <c r="B2162">
        <v>2.9710000000000001</v>
      </c>
    </row>
    <row r="2163" spans="1:2" x14ac:dyDescent="0.2">
      <c r="A2163" s="10">
        <v>37111</v>
      </c>
      <c r="B2163">
        <v>3.036</v>
      </c>
    </row>
    <row r="2164" spans="1:2" x14ac:dyDescent="0.2">
      <c r="A2164" s="10">
        <v>37112</v>
      </c>
      <c r="B2164">
        <v>2.956</v>
      </c>
    </row>
    <row r="2165" spans="1:2" x14ac:dyDescent="0.2">
      <c r="A2165" s="10">
        <v>37113</v>
      </c>
      <c r="B2165">
        <v>3.04</v>
      </c>
    </row>
    <row r="2166" spans="1:2" x14ac:dyDescent="0.2">
      <c r="A2166" s="10">
        <v>37116</v>
      </c>
      <c r="B2166">
        <v>2.9990000000000001</v>
      </c>
    </row>
    <row r="2167" spans="1:2" x14ac:dyDescent="0.2">
      <c r="A2167" s="10">
        <v>37117</v>
      </c>
      <c r="B2167">
        <v>3.0939999999999999</v>
      </c>
    </row>
    <row r="2168" spans="1:2" x14ac:dyDescent="0.2">
      <c r="A2168" s="10">
        <v>37118</v>
      </c>
      <c r="B2168">
        <v>3.468</v>
      </c>
    </row>
    <row r="2169" spans="1:2" x14ac:dyDescent="0.2">
      <c r="A2169" s="10">
        <v>37119</v>
      </c>
      <c r="B2169">
        <v>3.367</v>
      </c>
    </row>
    <row r="2170" spans="1:2" x14ac:dyDescent="0.2">
      <c r="A2170" s="10">
        <v>37120</v>
      </c>
      <c r="B2170">
        <v>3.3029999999999999</v>
      </c>
    </row>
    <row r="2171" spans="1:2" x14ac:dyDescent="0.2">
      <c r="A2171" s="10">
        <v>37123</v>
      </c>
      <c r="B2171">
        <v>3.1869999999999998</v>
      </c>
    </row>
    <row r="2172" spans="1:2" x14ac:dyDescent="0.2">
      <c r="A2172" s="10">
        <v>37124</v>
      </c>
      <c r="B2172">
        <v>3.1659999999999999</v>
      </c>
    </row>
    <row r="2173" spans="1:2" x14ac:dyDescent="0.2">
      <c r="A2173" s="10">
        <v>37125</v>
      </c>
      <c r="B2173">
        <v>2.8479999999999999</v>
      </c>
    </row>
    <row r="2174" spans="1:2" x14ac:dyDescent="0.2">
      <c r="A2174" s="10">
        <v>37126</v>
      </c>
      <c r="B2174">
        <v>2.8109999999999999</v>
      </c>
    </row>
    <row r="2175" spans="1:2" x14ac:dyDescent="0.2">
      <c r="A2175" s="10">
        <v>37127</v>
      </c>
      <c r="B2175">
        <v>2.706</v>
      </c>
    </row>
    <row r="2176" spans="1:2" x14ac:dyDescent="0.2">
      <c r="A2176" s="10">
        <v>37130</v>
      </c>
      <c r="B2176">
        <v>2.544</v>
      </c>
    </row>
    <row r="2177" spans="1:2" x14ac:dyDescent="0.2">
      <c r="A2177" s="10">
        <v>37131</v>
      </c>
      <c r="B2177">
        <v>2.415</v>
      </c>
    </row>
    <row r="2178" spans="1:2" x14ac:dyDescent="0.2">
      <c r="A2178" s="10">
        <v>37132</v>
      </c>
      <c r="B2178">
        <v>2.2949999999999999</v>
      </c>
    </row>
    <row r="2179" spans="1:2" x14ac:dyDescent="0.2">
      <c r="A2179" s="10">
        <v>37133</v>
      </c>
      <c r="B2179">
        <v>2.395</v>
      </c>
    </row>
    <row r="2180" spans="1:2" x14ac:dyDescent="0.2">
      <c r="A2180" s="10">
        <v>37134</v>
      </c>
      <c r="B2180">
        <v>2.38</v>
      </c>
    </row>
    <row r="2181" spans="1:2" x14ac:dyDescent="0.2">
      <c r="A2181" s="10">
        <v>37138</v>
      </c>
      <c r="B2181">
        <v>2.359</v>
      </c>
    </row>
    <row r="2182" spans="1:2" x14ac:dyDescent="0.2">
      <c r="A2182" s="10">
        <v>37139</v>
      </c>
      <c r="B2182">
        <v>2.42</v>
      </c>
    </row>
    <row r="2183" spans="1:2" x14ac:dyDescent="0.2">
      <c r="A2183" s="10">
        <v>37140</v>
      </c>
      <c r="B2183">
        <v>2.44</v>
      </c>
    </row>
    <row r="2184" spans="1:2" x14ac:dyDescent="0.2">
      <c r="A2184" s="10">
        <v>37141</v>
      </c>
      <c r="B2184">
        <v>2.5</v>
      </c>
    </row>
    <row r="2185" spans="1:2" x14ac:dyDescent="0.2">
      <c r="A2185" s="10">
        <v>37144</v>
      </c>
      <c r="B2185">
        <v>2.3919999999999999</v>
      </c>
    </row>
    <row r="2186" spans="1:2" x14ac:dyDescent="0.2">
      <c r="A2186" s="10">
        <v>37145</v>
      </c>
      <c r="B2186">
        <v>2.3919999999999999</v>
      </c>
    </row>
    <row r="2187" spans="1:2" x14ac:dyDescent="0.2">
      <c r="A2187" s="10">
        <v>37146</v>
      </c>
      <c r="B2187">
        <v>2.5</v>
      </c>
    </row>
    <row r="2188" spans="1:2" x14ac:dyDescent="0.2">
      <c r="A2188" s="10">
        <v>37147</v>
      </c>
      <c r="B2188">
        <v>2.57</v>
      </c>
    </row>
    <row r="2189" spans="1:2" x14ac:dyDescent="0.2">
      <c r="A2189" s="10">
        <v>37148</v>
      </c>
      <c r="B2189">
        <v>2.552</v>
      </c>
    </row>
    <row r="2190" spans="1:2" x14ac:dyDescent="0.2">
      <c r="A2190" s="10">
        <v>37151</v>
      </c>
      <c r="B2190">
        <v>2.3690000000000002</v>
      </c>
    </row>
    <row r="2191" spans="1:2" x14ac:dyDescent="0.2">
      <c r="A2191" s="10">
        <v>37152</v>
      </c>
      <c r="B2191">
        <v>2.2250000000000001</v>
      </c>
    </row>
    <row r="2192" spans="1:2" x14ac:dyDescent="0.2">
      <c r="A2192" s="10">
        <v>37153</v>
      </c>
      <c r="B2192">
        <v>2.1019999999999999</v>
      </c>
    </row>
    <row r="2193" spans="1:2" x14ac:dyDescent="0.2">
      <c r="A2193" s="10">
        <v>37154</v>
      </c>
      <c r="B2193">
        <v>2.1429999999999998</v>
      </c>
    </row>
    <row r="2194" spans="1:2" x14ac:dyDescent="0.2">
      <c r="A2194" s="10">
        <v>37155</v>
      </c>
      <c r="B2194">
        <v>2.1030000000000002</v>
      </c>
    </row>
    <row r="2195" spans="1:2" x14ac:dyDescent="0.2">
      <c r="A2195" s="10">
        <v>37158</v>
      </c>
      <c r="B2195">
        <v>1.91</v>
      </c>
    </row>
    <row r="2196" spans="1:2" x14ac:dyDescent="0.2">
      <c r="A2196" s="10">
        <v>37159</v>
      </c>
      <c r="B2196">
        <v>1.925</v>
      </c>
    </row>
    <row r="2197" spans="1:2" x14ac:dyDescent="0.2">
      <c r="A2197" s="10">
        <v>37160</v>
      </c>
      <c r="B2197">
        <v>1.83</v>
      </c>
    </row>
    <row r="2198" spans="1:2" x14ac:dyDescent="0.2">
      <c r="A2198" s="10">
        <v>37161</v>
      </c>
      <c r="B2198">
        <v>2.2530000000000001</v>
      </c>
    </row>
    <row r="2199" spans="1:2" x14ac:dyDescent="0.2">
      <c r="A2199" s="10">
        <v>37162</v>
      </c>
      <c r="B2199">
        <v>2.2440000000000002</v>
      </c>
    </row>
    <row r="2200" spans="1:2" x14ac:dyDescent="0.2">
      <c r="A2200" s="10">
        <v>37165</v>
      </c>
      <c r="B2200">
        <v>2.2080000000000002</v>
      </c>
    </row>
    <row r="2201" spans="1:2" x14ac:dyDescent="0.2">
      <c r="A2201" s="10">
        <v>37166</v>
      </c>
      <c r="B2201">
        <v>2.2679999999999998</v>
      </c>
    </row>
    <row r="2202" spans="1:2" x14ac:dyDescent="0.2">
      <c r="A2202" s="10">
        <v>37167</v>
      </c>
      <c r="B2202">
        <v>2.3199999999999998</v>
      </c>
    </row>
    <row r="2203" spans="1:2" x14ac:dyDescent="0.2">
      <c r="A2203" s="10">
        <v>37168</v>
      </c>
      <c r="B2203">
        <v>2.4140000000000001</v>
      </c>
    </row>
    <row r="2204" spans="1:2" x14ac:dyDescent="0.2">
      <c r="A2204" s="10">
        <v>37169</v>
      </c>
      <c r="B2204">
        <v>2.2269999999999999</v>
      </c>
    </row>
    <row r="2205" spans="1:2" x14ac:dyDescent="0.2">
      <c r="A2205" s="10">
        <v>37172</v>
      </c>
      <c r="B2205">
        <v>2.27</v>
      </c>
    </row>
    <row r="2206" spans="1:2" x14ac:dyDescent="0.2">
      <c r="A2206" s="10">
        <v>37173</v>
      </c>
      <c r="B2206">
        <v>2.3879999999999999</v>
      </c>
    </row>
    <row r="2207" spans="1:2" x14ac:dyDescent="0.2">
      <c r="A2207" s="10">
        <v>37174</v>
      </c>
      <c r="B2207">
        <v>2.48</v>
      </c>
    </row>
    <row r="2208" spans="1:2" x14ac:dyDescent="0.2">
      <c r="A2208" s="10">
        <v>37175</v>
      </c>
      <c r="B2208">
        <v>2.5310000000000001</v>
      </c>
    </row>
    <row r="2209" spans="1:2" x14ac:dyDescent="0.2">
      <c r="A2209" s="10">
        <v>37176</v>
      </c>
      <c r="B2209">
        <v>2.4300000000000002</v>
      </c>
    </row>
    <row r="2210" spans="1:2" x14ac:dyDescent="0.2">
      <c r="A2210" s="10">
        <v>37179</v>
      </c>
      <c r="B2210">
        <v>2.3780000000000001</v>
      </c>
    </row>
    <row r="2211" spans="1:2" x14ac:dyDescent="0.2">
      <c r="A2211" s="10">
        <v>37180</v>
      </c>
      <c r="B2211">
        <v>2.5920000000000001</v>
      </c>
    </row>
    <row r="2212" spans="1:2" x14ac:dyDescent="0.2">
      <c r="A2212" s="10">
        <v>37181</v>
      </c>
      <c r="B2212">
        <v>2.4180000000000001</v>
      </c>
    </row>
    <row r="2213" spans="1:2" x14ac:dyDescent="0.2">
      <c r="A2213" s="10">
        <v>37182</v>
      </c>
      <c r="B2213">
        <v>2.4860000000000002</v>
      </c>
    </row>
    <row r="2214" spans="1:2" x14ac:dyDescent="0.2">
      <c r="A2214" s="10">
        <v>37183</v>
      </c>
      <c r="B2214">
        <v>2.681</v>
      </c>
    </row>
    <row r="2215" spans="1:2" x14ac:dyDescent="0.2">
      <c r="A2215" s="10">
        <v>37186</v>
      </c>
      <c r="B2215">
        <v>2.8069999999999999</v>
      </c>
    </row>
    <row r="2216" spans="1:2" x14ac:dyDescent="0.2">
      <c r="A2216" s="10">
        <v>37187</v>
      </c>
      <c r="B2216">
        <v>2.681</v>
      </c>
    </row>
    <row r="2217" spans="1:2" x14ac:dyDescent="0.2">
      <c r="A2217" s="10">
        <v>37188</v>
      </c>
      <c r="B2217">
        <v>2.9809999999999999</v>
      </c>
    </row>
    <row r="2218" spans="1:2" x14ac:dyDescent="0.2">
      <c r="A2218" s="10">
        <v>37189</v>
      </c>
      <c r="B2218">
        <v>2.9380000000000002</v>
      </c>
    </row>
    <row r="2219" spans="1:2" x14ac:dyDescent="0.2">
      <c r="A2219" s="10">
        <v>37190</v>
      </c>
      <c r="B2219">
        <v>3.0409999999999999</v>
      </c>
    </row>
    <row r="2220" spans="1:2" x14ac:dyDescent="0.2">
      <c r="A2220" s="10">
        <v>37193</v>
      </c>
      <c r="B2220">
        <v>3.202</v>
      </c>
    </row>
    <row r="2221" spans="1:2" x14ac:dyDescent="0.2">
      <c r="A2221" s="10">
        <v>37194</v>
      </c>
      <c r="B2221">
        <v>3.1829999999999998</v>
      </c>
    </row>
    <row r="2222" spans="1:2" x14ac:dyDescent="0.2">
      <c r="A2222" s="10">
        <v>37195</v>
      </c>
      <c r="B2222">
        <v>3.2909999999999999</v>
      </c>
    </row>
    <row r="2223" spans="1:2" x14ac:dyDescent="0.2">
      <c r="A2223" s="10">
        <v>37196</v>
      </c>
      <c r="B2223">
        <v>3.29</v>
      </c>
    </row>
    <row r="2224" spans="1:2" x14ac:dyDescent="0.2">
      <c r="A2224" s="10">
        <v>37197</v>
      </c>
      <c r="B2224">
        <v>3.2480000000000002</v>
      </c>
    </row>
    <row r="2225" spans="1:2" x14ac:dyDescent="0.2">
      <c r="A2225" s="10">
        <v>37200</v>
      </c>
      <c r="B2225">
        <v>2.9220000000000002</v>
      </c>
    </row>
    <row r="2226" spans="1:2" x14ac:dyDescent="0.2">
      <c r="A2226" s="10">
        <v>37201</v>
      </c>
      <c r="B2226">
        <v>2.88</v>
      </c>
    </row>
    <row r="2227" spans="1:2" x14ac:dyDescent="0.2">
      <c r="A2227" s="10">
        <v>37202</v>
      </c>
      <c r="B2227">
        <v>2.87</v>
      </c>
    </row>
    <row r="2228" spans="1:2" x14ac:dyDescent="0.2">
      <c r="A2228" s="10">
        <v>37203</v>
      </c>
      <c r="B2228">
        <v>2.96</v>
      </c>
    </row>
    <row r="2229" spans="1:2" x14ac:dyDescent="0.2">
      <c r="A2229" s="10">
        <v>37204</v>
      </c>
      <c r="B2229">
        <v>2.9249999999999998</v>
      </c>
    </row>
    <row r="2230" spans="1:2" x14ac:dyDescent="0.2">
      <c r="A2230" s="10">
        <v>37207</v>
      </c>
      <c r="B2230">
        <v>2.7330000000000001</v>
      </c>
    </row>
    <row r="2231" spans="1:2" x14ac:dyDescent="0.2">
      <c r="A2231" s="10">
        <v>37208</v>
      </c>
      <c r="B2231">
        <v>2.798</v>
      </c>
    </row>
    <row r="2232" spans="1:2" x14ac:dyDescent="0.2">
      <c r="A2232" s="10">
        <v>37209</v>
      </c>
      <c r="B2232">
        <v>2.6760000000000002</v>
      </c>
    </row>
    <row r="2233" spans="1:2" x14ac:dyDescent="0.2">
      <c r="A2233" s="10">
        <v>37210</v>
      </c>
      <c r="B2233">
        <v>2.5510000000000002</v>
      </c>
    </row>
    <row r="2234" spans="1:2" x14ac:dyDescent="0.2">
      <c r="A2234" s="10">
        <v>37211</v>
      </c>
      <c r="B2234">
        <v>2.637</v>
      </c>
    </row>
    <row r="2235" spans="1:2" x14ac:dyDescent="0.2">
      <c r="A2235" s="10">
        <v>37214</v>
      </c>
      <c r="B2235">
        <v>2.7909999999999999</v>
      </c>
    </row>
    <row r="2236" spans="1:2" x14ac:dyDescent="0.2">
      <c r="A2236" s="10">
        <v>37215</v>
      </c>
      <c r="B2236">
        <v>2.8519999999999999</v>
      </c>
    </row>
    <row r="2237" spans="1:2" x14ac:dyDescent="0.2">
      <c r="A2237" s="10">
        <v>37216</v>
      </c>
      <c r="B2237">
        <v>2.8130000000000002</v>
      </c>
    </row>
    <row r="2238" spans="1:2" x14ac:dyDescent="0.2">
      <c r="A2238" s="10">
        <v>37221</v>
      </c>
      <c r="B2238">
        <v>2.6960000000000002</v>
      </c>
    </row>
    <row r="2239" spans="1:2" x14ac:dyDescent="0.2">
      <c r="A2239" s="10">
        <v>37222</v>
      </c>
      <c r="B2239">
        <v>2.6059999999999999</v>
      </c>
    </row>
    <row r="2240" spans="1:2" x14ac:dyDescent="0.2">
      <c r="A2240" s="10">
        <v>37223</v>
      </c>
      <c r="B2240">
        <v>2.3159999999999998</v>
      </c>
    </row>
    <row r="2241" spans="1:2" x14ac:dyDescent="0.2">
      <c r="A2241" s="10">
        <v>37224</v>
      </c>
      <c r="B2241">
        <v>2.5609999999999999</v>
      </c>
    </row>
    <row r="2242" spans="1:2" x14ac:dyDescent="0.2">
      <c r="A2242" s="10">
        <v>37225</v>
      </c>
      <c r="B2242">
        <v>2.7010000000000001</v>
      </c>
    </row>
    <row r="2243" spans="1:2" x14ac:dyDescent="0.2">
      <c r="A2243" s="10">
        <v>37228</v>
      </c>
      <c r="B2243">
        <v>2.6339999999999999</v>
      </c>
    </row>
    <row r="2244" spans="1:2" x14ac:dyDescent="0.2">
      <c r="A2244" s="10">
        <v>37229</v>
      </c>
      <c r="B2244">
        <v>2.5630000000000002</v>
      </c>
    </row>
    <row r="2245" spans="1:2" x14ac:dyDescent="0.2">
      <c r="A2245" s="10">
        <v>37230</v>
      </c>
      <c r="B2245">
        <v>2.4910000000000001</v>
      </c>
    </row>
    <row r="2246" spans="1:2" x14ac:dyDescent="0.2">
      <c r="A2246" s="10">
        <v>37231</v>
      </c>
      <c r="B2246">
        <v>2.5649999999999999</v>
      </c>
    </row>
    <row r="2247" spans="1:2" x14ac:dyDescent="0.2">
      <c r="A2247" s="10">
        <v>37232</v>
      </c>
      <c r="B2247">
        <v>2.5680000000000001</v>
      </c>
    </row>
    <row r="2248" spans="1:2" x14ac:dyDescent="0.2">
      <c r="A2248" s="10">
        <v>37235</v>
      </c>
      <c r="B2248">
        <v>2.7469999999999999</v>
      </c>
    </row>
    <row r="2249" spans="1:2" x14ac:dyDescent="0.2">
      <c r="A2249" s="10">
        <v>37236</v>
      </c>
      <c r="B2249">
        <v>2.8029999999999999</v>
      </c>
    </row>
    <row r="2250" spans="1:2" x14ac:dyDescent="0.2">
      <c r="A2250" s="10">
        <v>37237</v>
      </c>
      <c r="B2250">
        <v>2.7189999999999999</v>
      </c>
    </row>
    <row r="2251" spans="1:2" x14ac:dyDescent="0.2">
      <c r="A2251" s="10">
        <v>37238</v>
      </c>
      <c r="B2251">
        <v>2.7559999999999998</v>
      </c>
    </row>
    <row r="2252" spans="1:2" x14ac:dyDescent="0.2">
      <c r="A2252" s="10">
        <v>37239</v>
      </c>
      <c r="B2252">
        <v>2.8460000000000001</v>
      </c>
    </row>
    <row r="2253" spans="1:2" x14ac:dyDescent="0.2">
      <c r="A2253" s="10">
        <v>37242</v>
      </c>
      <c r="B2253">
        <v>2.6859999999999999</v>
      </c>
    </row>
    <row r="2254" spans="1:2" x14ac:dyDescent="0.2">
      <c r="A2254" s="10">
        <v>37243</v>
      </c>
      <c r="B2254">
        <v>2.657</v>
      </c>
    </row>
    <row r="2255" spans="1:2" x14ac:dyDescent="0.2">
      <c r="A2255" s="10">
        <v>37244</v>
      </c>
      <c r="B2255">
        <v>2.6160000000000001</v>
      </c>
    </row>
    <row r="2256" spans="1:2" x14ac:dyDescent="0.2">
      <c r="A2256" s="10">
        <v>37245</v>
      </c>
      <c r="B2256">
        <v>2.6859999999999999</v>
      </c>
    </row>
    <row r="2257" spans="1:2" x14ac:dyDescent="0.2">
      <c r="A2257" s="10">
        <v>37246</v>
      </c>
      <c r="B2257">
        <v>2.895</v>
      </c>
    </row>
    <row r="2258" spans="1:2" x14ac:dyDescent="0.2">
      <c r="A2258" s="10">
        <v>37251</v>
      </c>
      <c r="B2258">
        <v>2.911</v>
      </c>
    </row>
    <row r="2259" spans="1:2" x14ac:dyDescent="0.2">
      <c r="A2259" s="10">
        <v>37252</v>
      </c>
      <c r="B2259">
        <v>2.5550000000000002</v>
      </c>
    </row>
    <row r="2260" spans="1:2" x14ac:dyDescent="0.2">
      <c r="A2260" s="10">
        <v>37253</v>
      </c>
      <c r="B2260">
        <v>2.774</v>
      </c>
    </row>
    <row r="2261" spans="1:2" x14ac:dyDescent="0.2">
      <c r="A2261" s="10">
        <v>37256</v>
      </c>
      <c r="B2261">
        <v>2.57</v>
      </c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C42"/>
  <sheetViews>
    <sheetView topLeftCell="CO10" workbookViewId="0">
      <selection activeCell="CS1" sqref="CS1:DC42"/>
    </sheetView>
  </sheetViews>
  <sheetFormatPr defaultRowHeight="12.75" x14ac:dyDescent="0.2"/>
  <cols>
    <col min="1" max="1" width="9.140625" style="38"/>
  </cols>
  <sheetData>
    <row r="1" spans="1:107" ht="15.75" x14ac:dyDescent="0.25">
      <c r="F1" s="45">
        <v>1993</v>
      </c>
      <c r="R1" s="45">
        <v>1994</v>
      </c>
      <c r="AD1" s="45">
        <v>1995</v>
      </c>
      <c r="AP1" s="45">
        <v>1996</v>
      </c>
      <c r="BB1" s="45">
        <v>1997</v>
      </c>
      <c r="BN1" s="45">
        <v>1998</v>
      </c>
      <c r="BZ1" s="45">
        <v>1999</v>
      </c>
      <c r="CL1" s="45">
        <v>2000</v>
      </c>
      <c r="CX1" s="45">
        <v>2001</v>
      </c>
    </row>
    <row r="3" spans="1:107" ht="24.75" thickBot="1" x14ac:dyDescent="0.25">
      <c r="A3" s="39" t="s">
        <v>5</v>
      </c>
      <c r="B3" s="43" t="s">
        <v>23</v>
      </c>
      <c r="C3" s="43" t="s">
        <v>24</v>
      </c>
      <c r="D3" s="43" t="s">
        <v>26</v>
      </c>
      <c r="E3" s="43" t="s">
        <v>27</v>
      </c>
      <c r="F3" s="44" t="s">
        <v>2</v>
      </c>
      <c r="G3" s="44" t="s">
        <v>7</v>
      </c>
      <c r="H3" s="44" t="s">
        <v>8</v>
      </c>
      <c r="I3" s="44" t="s">
        <v>18</v>
      </c>
      <c r="J3" s="44" t="s">
        <v>19</v>
      </c>
      <c r="K3" s="44" t="s">
        <v>20</v>
      </c>
      <c r="M3" s="39" t="s">
        <v>5</v>
      </c>
      <c r="N3" s="43" t="s">
        <v>23</v>
      </c>
      <c r="O3" s="43" t="s">
        <v>24</v>
      </c>
      <c r="P3" s="43" t="s">
        <v>26</v>
      </c>
      <c r="Q3" s="43" t="s">
        <v>27</v>
      </c>
      <c r="R3" s="44" t="s">
        <v>2</v>
      </c>
      <c r="S3" s="44" t="s">
        <v>7</v>
      </c>
      <c r="T3" s="44" t="s">
        <v>8</v>
      </c>
      <c r="U3" s="44" t="s">
        <v>18</v>
      </c>
      <c r="V3" s="44" t="s">
        <v>19</v>
      </c>
      <c r="W3" s="44" t="s">
        <v>20</v>
      </c>
      <c r="Y3" s="39" t="s">
        <v>5</v>
      </c>
      <c r="Z3" s="43" t="s">
        <v>23</v>
      </c>
      <c r="AA3" s="43" t="s">
        <v>24</v>
      </c>
      <c r="AB3" s="43" t="s">
        <v>26</v>
      </c>
      <c r="AC3" s="43" t="s">
        <v>27</v>
      </c>
      <c r="AD3" s="44" t="s">
        <v>2</v>
      </c>
      <c r="AE3" s="44" t="s">
        <v>7</v>
      </c>
      <c r="AF3" s="44" t="s">
        <v>8</v>
      </c>
      <c r="AG3" s="44" t="s">
        <v>18</v>
      </c>
      <c r="AH3" s="44" t="s">
        <v>19</v>
      </c>
      <c r="AI3" s="44" t="s">
        <v>20</v>
      </c>
      <c r="AK3" s="39" t="s">
        <v>5</v>
      </c>
      <c r="AL3" s="43" t="s">
        <v>23</v>
      </c>
      <c r="AM3" s="43" t="s">
        <v>24</v>
      </c>
      <c r="AN3" s="43" t="s">
        <v>26</v>
      </c>
      <c r="AO3" s="43" t="s">
        <v>27</v>
      </c>
      <c r="AP3" s="44" t="s">
        <v>2</v>
      </c>
      <c r="AQ3" s="44" t="s">
        <v>7</v>
      </c>
      <c r="AR3" s="44" t="s">
        <v>8</v>
      </c>
      <c r="AS3" s="44" t="s">
        <v>18</v>
      </c>
      <c r="AT3" s="44" t="s">
        <v>19</v>
      </c>
      <c r="AU3" s="44" t="s">
        <v>20</v>
      </c>
      <c r="AW3" s="39" t="s">
        <v>5</v>
      </c>
      <c r="AX3" s="43" t="s">
        <v>23</v>
      </c>
      <c r="AY3" s="43" t="s">
        <v>24</v>
      </c>
      <c r="AZ3" s="43" t="s">
        <v>26</v>
      </c>
      <c r="BA3" s="43" t="s">
        <v>27</v>
      </c>
      <c r="BB3" s="44" t="s">
        <v>2</v>
      </c>
      <c r="BC3" s="44" t="s">
        <v>7</v>
      </c>
      <c r="BD3" s="44" t="s">
        <v>8</v>
      </c>
      <c r="BE3" s="44" t="s">
        <v>18</v>
      </c>
      <c r="BF3" s="44" t="s">
        <v>19</v>
      </c>
      <c r="BG3" s="44" t="s">
        <v>20</v>
      </c>
      <c r="BI3" s="39" t="s">
        <v>5</v>
      </c>
      <c r="BJ3" s="43" t="s">
        <v>23</v>
      </c>
      <c r="BK3" s="43" t="s">
        <v>24</v>
      </c>
      <c r="BL3" s="43" t="s">
        <v>26</v>
      </c>
      <c r="BM3" s="43" t="s">
        <v>27</v>
      </c>
      <c r="BN3" s="44" t="s">
        <v>2</v>
      </c>
      <c r="BO3" s="44" t="s">
        <v>7</v>
      </c>
      <c r="BP3" s="44" t="s">
        <v>8</v>
      </c>
      <c r="BQ3" s="44" t="s">
        <v>18</v>
      </c>
      <c r="BR3" s="44" t="s">
        <v>19</v>
      </c>
      <c r="BS3" s="44" t="s">
        <v>20</v>
      </c>
      <c r="BU3" s="39" t="s">
        <v>5</v>
      </c>
      <c r="BV3" s="43" t="s">
        <v>23</v>
      </c>
      <c r="BW3" s="43" t="s">
        <v>24</v>
      </c>
      <c r="BX3" s="43" t="s">
        <v>26</v>
      </c>
      <c r="BY3" s="43" t="s">
        <v>27</v>
      </c>
      <c r="BZ3" s="44" t="s">
        <v>2</v>
      </c>
      <c r="CA3" s="44" t="s">
        <v>7</v>
      </c>
      <c r="CB3" s="44" t="s">
        <v>8</v>
      </c>
      <c r="CC3" s="44" t="s">
        <v>18</v>
      </c>
      <c r="CD3" s="44" t="s">
        <v>19</v>
      </c>
      <c r="CE3" s="44" t="s">
        <v>20</v>
      </c>
      <c r="CG3" s="39" t="s">
        <v>5</v>
      </c>
      <c r="CH3" s="43" t="s">
        <v>23</v>
      </c>
      <c r="CI3" s="43" t="s">
        <v>24</v>
      </c>
      <c r="CJ3" s="43" t="s">
        <v>26</v>
      </c>
      <c r="CK3" s="43" t="s">
        <v>27</v>
      </c>
      <c r="CL3" s="44" t="s">
        <v>2</v>
      </c>
      <c r="CM3" s="44" t="s">
        <v>7</v>
      </c>
      <c r="CN3" s="44" t="s">
        <v>8</v>
      </c>
      <c r="CO3" s="44" t="s">
        <v>18</v>
      </c>
      <c r="CP3" s="44" t="s">
        <v>19</v>
      </c>
      <c r="CQ3" s="44" t="s">
        <v>20</v>
      </c>
      <c r="CS3" s="39" t="s">
        <v>5</v>
      </c>
      <c r="CT3" s="43" t="s">
        <v>23</v>
      </c>
      <c r="CU3" s="43" t="s">
        <v>24</v>
      </c>
      <c r="CV3" s="43" t="s">
        <v>26</v>
      </c>
      <c r="CW3" s="43" t="s">
        <v>27</v>
      </c>
      <c r="CX3" s="44" t="s">
        <v>2</v>
      </c>
      <c r="CY3" s="44" t="s">
        <v>7</v>
      </c>
      <c r="CZ3" s="44" t="s">
        <v>8</v>
      </c>
      <c r="DA3" s="44" t="s">
        <v>18</v>
      </c>
      <c r="DB3" s="44" t="s">
        <v>19</v>
      </c>
      <c r="DC3" s="44" t="s">
        <v>20</v>
      </c>
    </row>
    <row r="4" spans="1:107" ht="13.5" thickTop="1" x14ac:dyDescent="0.2">
      <c r="A4" s="40">
        <v>33976</v>
      </c>
      <c r="B4" s="37">
        <v>-1.0714285714285454E-2</v>
      </c>
      <c r="C4" s="37">
        <v>9.1819705000000029E-2</v>
      </c>
      <c r="D4" s="37">
        <v>9.9500609166666365E-2</v>
      </c>
      <c r="E4" s="41">
        <v>0.19132031416666639</v>
      </c>
      <c r="F4" s="23">
        <v>1.6</v>
      </c>
      <c r="G4" s="23">
        <v>1.5892857142857146</v>
      </c>
      <c r="H4" s="23">
        <v>1.8874</v>
      </c>
      <c r="I4" s="23">
        <v>1.7704194583333335</v>
      </c>
      <c r="J4" s="23">
        <v>1.8622391633333335</v>
      </c>
      <c r="K4" s="42">
        <v>1.9617397724999999</v>
      </c>
      <c r="M4" s="40">
        <v>34340</v>
      </c>
      <c r="N4" s="37">
        <v>0.22808571428571445</v>
      </c>
      <c r="O4" s="37">
        <v>0.115</v>
      </c>
      <c r="P4" s="37">
        <v>0.115</v>
      </c>
      <c r="Q4" s="41">
        <v>0.23</v>
      </c>
      <c r="R4" s="23">
        <v>2.0939999999999999</v>
      </c>
      <c r="S4" s="23">
        <v>1.9917142857142858</v>
      </c>
      <c r="T4" s="23">
        <v>2.2198000000000002</v>
      </c>
      <c r="U4" s="23">
        <v>2.1746666666666665</v>
      </c>
      <c r="V4" s="23">
        <v>2.2896666666666667</v>
      </c>
      <c r="W4" s="42">
        <v>2.4046666666666665</v>
      </c>
      <c r="Y4" s="40">
        <v>34704</v>
      </c>
      <c r="Z4" s="37">
        <v>0.21885714285714286</v>
      </c>
      <c r="AA4" s="37">
        <v>9.7500000000000142E-2</v>
      </c>
      <c r="AB4" s="37">
        <v>0.10249999999999999</v>
      </c>
      <c r="AC4" s="41">
        <v>0.2</v>
      </c>
      <c r="AD4" s="23">
        <v>1.552</v>
      </c>
      <c r="AE4" s="23">
        <v>1.6251428571428572</v>
      </c>
      <c r="AF4" s="23">
        <v>1.8440000000000001</v>
      </c>
      <c r="AG4" s="23">
        <v>1.806</v>
      </c>
      <c r="AH4" s="23">
        <v>1.9035000000000002</v>
      </c>
      <c r="AI4" s="42">
        <v>2.0059999999999998</v>
      </c>
      <c r="AK4" s="40">
        <v>35068</v>
      </c>
      <c r="AL4" s="37">
        <v>0.13174285714285694</v>
      </c>
      <c r="AM4" s="37">
        <v>2.633333333333332E-2</v>
      </c>
      <c r="AN4" s="37">
        <v>4.0000000000000702E-2</v>
      </c>
      <c r="AO4" s="41">
        <v>6.6333333333334021E-2</v>
      </c>
      <c r="AP4" s="23">
        <v>2.964</v>
      </c>
      <c r="AQ4" s="23">
        <v>1.858857142857143</v>
      </c>
      <c r="AR4" s="23">
        <v>1.9905999999999999</v>
      </c>
      <c r="AS4" s="23">
        <v>1.9255833333333332</v>
      </c>
      <c r="AT4" s="23">
        <v>1.9519166666666665</v>
      </c>
      <c r="AU4" s="42">
        <v>1.9919166666666672</v>
      </c>
      <c r="AW4" s="40">
        <v>35432</v>
      </c>
      <c r="AX4" s="37">
        <v>0.1153142857142857</v>
      </c>
      <c r="AY4" s="37">
        <v>2.0333333333333314E-2</v>
      </c>
      <c r="AZ4" s="37">
        <v>1.0000000000000231E-2</v>
      </c>
      <c r="BA4" s="41">
        <v>3.0333333333333545E-2</v>
      </c>
      <c r="BB4" s="23">
        <v>2.89</v>
      </c>
      <c r="BC4" s="23">
        <v>2.2332857142857141</v>
      </c>
      <c r="BD4" s="23">
        <v>2.3485999999999998</v>
      </c>
      <c r="BE4" s="23">
        <v>2.2383333333333333</v>
      </c>
      <c r="BF4" s="23">
        <v>2.2586666666666666</v>
      </c>
      <c r="BG4" s="42">
        <v>2.2686666666666668</v>
      </c>
      <c r="BI4" s="40">
        <v>35803</v>
      </c>
      <c r="BJ4" s="37">
        <v>0.26782857142857175</v>
      </c>
      <c r="BK4" s="37">
        <v>1.1083333333333112E-2</v>
      </c>
      <c r="BL4" s="37">
        <v>1.2583333333333613E-2</v>
      </c>
      <c r="BM4" s="41">
        <v>2.3666666666666725E-2</v>
      </c>
      <c r="BN4" s="23">
        <v>2.0459999999999998</v>
      </c>
      <c r="BO4" s="23">
        <v>2.0935714285714289</v>
      </c>
      <c r="BP4" s="23">
        <v>2.3614000000000006</v>
      </c>
      <c r="BQ4" s="23">
        <v>2.2361666666666666</v>
      </c>
      <c r="BR4" s="23">
        <v>2.2472499999999997</v>
      </c>
      <c r="BS4" s="42">
        <v>2.2598333333333334</v>
      </c>
      <c r="BU4" s="40">
        <v>36167</v>
      </c>
      <c r="BV4" s="37">
        <v>0.33320000000000038</v>
      </c>
      <c r="BW4" s="37">
        <v>2.1749999999999936E-2</v>
      </c>
      <c r="BX4" s="37">
        <v>2.5416666666666643E-2</v>
      </c>
      <c r="BY4" s="41">
        <v>4.7166666666666579E-2</v>
      </c>
      <c r="BZ4" s="23">
        <v>1.8360000000000001</v>
      </c>
      <c r="CA4" s="23">
        <v>1.91</v>
      </c>
      <c r="CB4" s="23">
        <v>2.2432000000000003</v>
      </c>
      <c r="CC4" s="23">
        <v>2.1734166666666668</v>
      </c>
      <c r="CD4" s="23">
        <v>2.1951666666666667</v>
      </c>
      <c r="CE4" s="42">
        <v>2.2205833333333334</v>
      </c>
      <c r="CG4" s="40">
        <v>36531</v>
      </c>
      <c r="CH4" s="37">
        <v>0.26634285714285744</v>
      </c>
      <c r="CI4" s="37">
        <v>1.858333333333384E-2</v>
      </c>
      <c r="CJ4" s="37">
        <v>3.5958333333333314E-2</v>
      </c>
      <c r="CK4" s="41">
        <v>5.4541666666667155E-2</v>
      </c>
      <c r="CL4" s="23">
        <v>2.1960000000000002</v>
      </c>
      <c r="CM4" s="23">
        <v>2.3338571428571426</v>
      </c>
      <c r="CN4" s="23">
        <v>2.6002000000000001</v>
      </c>
      <c r="CO4" s="23">
        <v>2.4813333333333332</v>
      </c>
      <c r="CP4" s="23">
        <v>2.499916666666667</v>
      </c>
      <c r="CQ4" s="42">
        <v>2.5358750000000003</v>
      </c>
      <c r="CS4" s="40">
        <v>36895</v>
      </c>
      <c r="CT4" s="37">
        <v>-0.14071428571428513</v>
      </c>
      <c r="CU4" s="37">
        <v>-0.5844999999999998</v>
      </c>
      <c r="CV4" s="37">
        <v>-0.11916666666666753</v>
      </c>
      <c r="CW4" s="41">
        <v>-0.70366666666666733</v>
      </c>
      <c r="CX4" s="23">
        <v>8.9659999999999993</v>
      </c>
      <c r="CY4" s="23">
        <v>5.4507142857142856</v>
      </c>
      <c r="CZ4" s="23">
        <v>5.31</v>
      </c>
      <c r="DA4" s="23">
        <v>4.4272499999999999</v>
      </c>
      <c r="DB4" s="23">
        <v>3.8427500000000001</v>
      </c>
      <c r="DC4" s="42">
        <v>3.7235833333333326</v>
      </c>
    </row>
    <row r="5" spans="1:107" x14ac:dyDescent="0.2">
      <c r="A5" s="40">
        <v>33983</v>
      </c>
      <c r="B5" s="37">
        <v>-5.5571428571428605E-2</v>
      </c>
      <c r="C5" s="37">
        <v>8.5376710833333425E-2</v>
      </c>
      <c r="D5" s="37">
        <v>8.959615749999994E-2</v>
      </c>
      <c r="E5" s="41">
        <v>0.17497286833333336</v>
      </c>
      <c r="F5" s="23">
        <v>1.6459999999999999</v>
      </c>
      <c r="G5" s="23">
        <v>1.5904285714285713</v>
      </c>
      <c r="H5" s="23">
        <v>1.9108000000000001</v>
      </c>
      <c r="I5" s="23">
        <v>1.7852742324999999</v>
      </c>
      <c r="J5" s="23">
        <v>1.8706509433333334</v>
      </c>
      <c r="K5" s="42">
        <v>1.9602471008333333</v>
      </c>
      <c r="M5" s="40">
        <v>34347</v>
      </c>
      <c r="N5" s="37">
        <v>0.21708571428571433</v>
      </c>
      <c r="O5" s="37">
        <v>9.2500000000000249E-2</v>
      </c>
      <c r="P5" s="37">
        <v>9.7499999999999698E-2</v>
      </c>
      <c r="Q5" s="41">
        <v>0.19</v>
      </c>
      <c r="R5" s="23">
        <v>2.194</v>
      </c>
      <c r="S5" s="23">
        <v>1.9887142857142857</v>
      </c>
      <c r="T5" s="23">
        <v>2.2058</v>
      </c>
      <c r="U5" s="23">
        <v>2.1448333333333331</v>
      </c>
      <c r="V5" s="23">
        <v>2.2373333333333334</v>
      </c>
      <c r="W5" s="42">
        <v>2.3348333333333331</v>
      </c>
      <c r="Y5" s="40">
        <v>34711</v>
      </c>
      <c r="Z5" s="37">
        <v>0.25328571428571411</v>
      </c>
      <c r="AA5" s="37">
        <v>9.9999999999999867E-2</v>
      </c>
      <c r="AB5" s="37">
        <v>0.10249999999999999</v>
      </c>
      <c r="AC5" s="41">
        <v>0.20250000000000001</v>
      </c>
      <c r="AD5" s="23">
        <v>1.343</v>
      </c>
      <c r="AE5" s="23">
        <v>1.5467142857142859</v>
      </c>
      <c r="AF5" s="23">
        <v>1.8</v>
      </c>
      <c r="AG5" s="23">
        <v>1.7622499999999999</v>
      </c>
      <c r="AH5" s="23">
        <v>1.8622499999999997</v>
      </c>
      <c r="AI5" s="42">
        <v>1.9647500000000002</v>
      </c>
      <c r="AK5" s="40">
        <v>35075</v>
      </c>
      <c r="AL5" s="37">
        <v>0.16739999999999999</v>
      </c>
      <c r="AM5" s="37">
        <v>2.6250000000000107E-2</v>
      </c>
      <c r="AN5" s="37">
        <v>3.9999999999999591E-2</v>
      </c>
      <c r="AO5" s="41">
        <v>6.6249999999999698E-2</v>
      </c>
      <c r="AP5" s="23">
        <v>2.4900000000000002</v>
      </c>
      <c r="AQ5" s="23">
        <v>1.8509999999999998</v>
      </c>
      <c r="AR5" s="23">
        <v>2.0183999999999997</v>
      </c>
      <c r="AS5" s="23">
        <v>1.9596541666666667</v>
      </c>
      <c r="AT5" s="23">
        <v>1.9859041666666668</v>
      </c>
      <c r="AU5" s="42">
        <v>2.0259041666666664</v>
      </c>
      <c r="AW5" s="40">
        <v>35439</v>
      </c>
      <c r="AX5" s="37">
        <v>9.9571428571428644E-2</v>
      </c>
      <c r="AY5" s="37">
        <v>1.8499999999999961E-2</v>
      </c>
      <c r="AZ5" s="37">
        <v>9.9999999999997868E-3</v>
      </c>
      <c r="BA5" s="41">
        <v>2.8499999999999748E-2</v>
      </c>
      <c r="BB5" s="23">
        <v>3.4809999999999999</v>
      </c>
      <c r="BC5" s="23">
        <v>2.2744285714285715</v>
      </c>
      <c r="BD5" s="23">
        <v>2.3740000000000001</v>
      </c>
      <c r="BE5" s="23">
        <v>2.2805833333333334</v>
      </c>
      <c r="BF5" s="23">
        <v>2.2990833333333334</v>
      </c>
      <c r="BG5" s="42">
        <v>2.3090833333333332</v>
      </c>
      <c r="BI5" s="40">
        <v>35810</v>
      </c>
      <c r="BJ5" s="37">
        <v>0.253857142857143</v>
      </c>
      <c r="BK5" s="37">
        <v>2.4166666666666892E-2</v>
      </c>
      <c r="BL5" s="37">
        <v>1.616666666666644E-2</v>
      </c>
      <c r="BM5" s="41">
        <v>4.0333333333333332E-2</v>
      </c>
      <c r="BN5" s="23">
        <v>2.0939999999999999</v>
      </c>
      <c r="BO5" s="23">
        <v>2.145142857142857</v>
      </c>
      <c r="BP5" s="23">
        <v>2.399</v>
      </c>
      <c r="BQ5" s="23">
        <v>2.2743333333333333</v>
      </c>
      <c r="BR5" s="23">
        <v>2.2985000000000002</v>
      </c>
      <c r="BS5" s="42">
        <v>2.3146666666666667</v>
      </c>
      <c r="BU5" s="40">
        <v>36174</v>
      </c>
      <c r="BV5" s="37">
        <v>0.32965714285714309</v>
      </c>
      <c r="BW5" s="37">
        <v>4.6916666666666273E-2</v>
      </c>
      <c r="BX5" s="37">
        <v>3.1666666666666732E-2</v>
      </c>
      <c r="BY5" s="41">
        <v>7.8583333333333005E-2</v>
      </c>
      <c r="BZ5" s="23">
        <v>1.8089999999999999</v>
      </c>
      <c r="CA5" s="23">
        <v>1.919142857142857</v>
      </c>
      <c r="CB5" s="23">
        <v>2.2488000000000001</v>
      </c>
      <c r="CC5" s="23">
        <v>2.185916666666667</v>
      </c>
      <c r="CD5" s="23">
        <v>2.2328333333333332</v>
      </c>
      <c r="CE5" s="42">
        <v>2.2645</v>
      </c>
      <c r="CG5" s="40">
        <v>36538</v>
      </c>
      <c r="CH5" s="37">
        <v>0.23928571428571388</v>
      </c>
      <c r="CI5" s="37">
        <v>2.9416666666666202E-2</v>
      </c>
      <c r="CJ5" s="37">
        <v>4.2916666666667158E-2</v>
      </c>
      <c r="CK5" s="41">
        <v>7.2333333333333361E-2</v>
      </c>
      <c r="CL5" s="23">
        <v>2.2519999999999998</v>
      </c>
      <c r="CM5" s="23">
        <v>2.3687142857142862</v>
      </c>
      <c r="CN5" s="23">
        <v>2.6080000000000001</v>
      </c>
      <c r="CO5" s="23">
        <v>2.4945833333333334</v>
      </c>
      <c r="CP5" s="23">
        <v>2.5239999999999996</v>
      </c>
      <c r="CQ5" s="42">
        <v>2.5669166666666667</v>
      </c>
      <c r="CS5" s="40">
        <v>36902</v>
      </c>
      <c r="CT5" s="37">
        <v>-4.1571428571427482E-2</v>
      </c>
      <c r="CU5" s="37">
        <v>-0.70516666666666517</v>
      </c>
      <c r="CV5" s="37">
        <v>-0.13658333333333328</v>
      </c>
      <c r="CW5" s="41">
        <v>-0.84174999999999844</v>
      </c>
      <c r="CX5" s="23">
        <v>8.7080000000000002</v>
      </c>
      <c r="CY5" s="23">
        <v>6.0175714285714283</v>
      </c>
      <c r="CZ5" s="23">
        <v>5.9760000000000009</v>
      </c>
      <c r="DA5" s="23">
        <v>4.939166666666666</v>
      </c>
      <c r="DB5" s="23">
        <v>4.2340000000000009</v>
      </c>
      <c r="DC5" s="42">
        <v>4.0974166666666676</v>
      </c>
    </row>
    <row r="6" spans="1:107" x14ac:dyDescent="0.2">
      <c r="A6" s="40">
        <v>33990</v>
      </c>
      <c r="B6" s="37">
        <v>-4.0857142857142703E-2</v>
      </c>
      <c r="C6" s="37">
        <v>8.7005311666666918E-2</v>
      </c>
      <c r="D6" s="37">
        <v>9.4018971666666618E-2</v>
      </c>
      <c r="E6" s="41">
        <v>0.18102428333333354</v>
      </c>
      <c r="F6" s="23">
        <v>1.677</v>
      </c>
      <c r="G6" s="23">
        <v>1.6361428571428573</v>
      </c>
      <c r="H6" s="23">
        <v>1.9734000000000003</v>
      </c>
      <c r="I6" s="23">
        <v>1.8280982283333334</v>
      </c>
      <c r="J6" s="23">
        <v>1.9151035400000003</v>
      </c>
      <c r="K6" s="42">
        <v>2.0091225116666669</v>
      </c>
      <c r="M6" s="40">
        <v>34354</v>
      </c>
      <c r="N6" s="37">
        <v>0.18800000000000017</v>
      </c>
      <c r="O6" s="37">
        <v>8.9999999999999858E-2</v>
      </c>
      <c r="P6" s="37">
        <v>9.5000000000000195E-2</v>
      </c>
      <c r="Q6" s="41">
        <v>0.185</v>
      </c>
      <c r="R6" s="23">
        <v>2.25</v>
      </c>
      <c r="S6" s="23">
        <v>2.008</v>
      </c>
      <c r="T6" s="23">
        <v>2.1960000000000002</v>
      </c>
      <c r="U6" s="23">
        <v>2.1248333333333336</v>
      </c>
      <c r="V6" s="23">
        <v>2.2148333333333334</v>
      </c>
      <c r="W6" s="42">
        <v>2.3098333333333336</v>
      </c>
      <c r="Y6" s="40">
        <v>34718</v>
      </c>
      <c r="Z6" s="37">
        <v>0.24488571428571437</v>
      </c>
      <c r="AA6" s="37">
        <v>0.1075</v>
      </c>
      <c r="AB6" s="37">
        <v>0.11</v>
      </c>
      <c r="AC6" s="41">
        <v>0.2175</v>
      </c>
      <c r="AD6" s="23">
        <v>1.359</v>
      </c>
      <c r="AE6" s="23">
        <v>1.5497142857142858</v>
      </c>
      <c r="AF6" s="23">
        <v>1.7946000000000002</v>
      </c>
      <c r="AG6" s="23">
        <v>1.7686666666666664</v>
      </c>
      <c r="AH6" s="23">
        <v>1.8761666666666663</v>
      </c>
      <c r="AI6" s="42">
        <v>1.9861666666666666</v>
      </c>
      <c r="AK6" s="40">
        <v>35082</v>
      </c>
      <c r="AL6" s="37">
        <v>0.15008571428571416</v>
      </c>
      <c r="AM6" s="37">
        <v>2.6250000000000107E-2</v>
      </c>
      <c r="AN6" s="37">
        <v>3.9999999999999813E-2</v>
      </c>
      <c r="AO6" s="41">
        <v>6.624999999999992E-2</v>
      </c>
      <c r="AP6" s="23">
        <v>2.2639999999999998</v>
      </c>
      <c r="AQ6" s="23">
        <v>1.8527142857142855</v>
      </c>
      <c r="AR6" s="23">
        <v>2.0027999999999997</v>
      </c>
      <c r="AS6" s="23">
        <v>1.9544937499999999</v>
      </c>
      <c r="AT6" s="23">
        <v>1.98074375</v>
      </c>
      <c r="AU6" s="42">
        <v>2.0207437499999998</v>
      </c>
      <c r="AW6" s="40">
        <v>35446</v>
      </c>
      <c r="AX6" s="37">
        <v>0.1032857142857142</v>
      </c>
      <c r="AY6" s="37">
        <v>-1.725000000000021E-2</v>
      </c>
      <c r="AZ6" s="37">
        <v>0</v>
      </c>
      <c r="BA6" s="41">
        <v>-1.725000000000021E-2</v>
      </c>
      <c r="BB6" s="23">
        <v>3.3410000000000002</v>
      </c>
      <c r="BC6" s="23">
        <v>2.2607142857142857</v>
      </c>
      <c r="BD6" s="23">
        <v>2.3639999999999999</v>
      </c>
      <c r="BE6" s="23">
        <v>2.2524999999999999</v>
      </c>
      <c r="BF6" s="23">
        <v>2.2352499999999997</v>
      </c>
      <c r="BG6" s="42">
        <v>2.2352499999999997</v>
      </c>
      <c r="BI6" s="40">
        <v>35817</v>
      </c>
      <c r="BJ6" s="37">
        <v>0.2386571428571429</v>
      </c>
      <c r="BK6" s="37">
        <v>2.8333333333333766E-2</v>
      </c>
      <c r="BL6" s="37">
        <v>2.1833333333332927E-2</v>
      </c>
      <c r="BM6" s="41">
        <v>5.0166666666666693E-2</v>
      </c>
      <c r="BN6" s="23">
        <v>2.16</v>
      </c>
      <c r="BO6" s="23">
        <v>2.2201428571428572</v>
      </c>
      <c r="BP6" s="23">
        <v>2.4588000000000001</v>
      </c>
      <c r="BQ6" s="23">
        <v>2.3119999999999998</v>
      </c>
      <c r="BR6" s="23">
        <v>2.3403333333333336</v>
      </c>
      <c r="BS6" s="42">
        <v>2.3621666666666665</v>
      </c>
      <c r="BU6" s="40">
        <v>36181</v>
      </c>
      <c r="BV6" s="37">
        <v>0.31362857142857115</v>
      </c>
      <c r="BW6" s="37">
        <v>6.8416666666666348E-2</v>
      </c>
      <c r="BX6" s="37">
        <v>4.6416666666666551E-2</v>
      </c>
      <c r="BY6" s="41">
        <v>0.1148333333333329</v>
      </c>
      <c r="BZ6" s="23">
        <v>1.8919999999999999</v>
      </c>
      <c r="CA6" s="23">
        <v>1.9735714285714288</v>
      </c>
      <c r="CB6" s="23">
        <v>2.2871999999999999</v>
      </c>
      <c r="CC6" s="23">
        <v>2.2231666666666672</v>
      </c>
      <c r="CD6" s="23">
        <v>2.2915833333333335</v>
      </c>
      <c r="CE6" s="42">
        <v>2.3380000000000001</v>
      </c>
      <c r="CG6" s="40">
        <v>36545</v>
      </c>
      <c r="CH6" s="37">
        <v>0.1609428571428575</v>
      </c>
      <c r="CI6" s="37">
        <v>-5.5833333333334956E-3</v>
      </c>
      <c r="CJ6" s="37">
        <v>3.7666666666666515E-2</v>
      </c>
      <c r="CK6" s="41">
        <v>3.208333333333302E-2</v>
      </c>
      <c r="CL6" s="23">
        <v>2.5590000000000002</v>
      </c>
      <c r="CM6" s="23">
        <v>2.5958571428571431</v>
      </c>
      <c r="CN6" s="23">
        <v>2.7568000000000006</v>
      </c>
      <c r="CO6" s="23">
        <v>2.6012499999999998</v>
      </c>
      <c r="CP6" s="23">
        <v>2.5956666666666668</v>
      </c>
      <c r="CQ6" s="42">
        <v>2.6333333333333333</v>
      </c>
      <c r="CS6" s="40">
        <v>36909</v>
      </c>
      <c r="CT6" s="37">
        <v>4.1428571428570038E-3</v>
      </c>
      <c r="CU6" s="37">
        <v>-0.61975000000000069</v>
      </c>
      <c r="CV6" s="37">
        <v>-0.13658333333333328</v>
      </c>
      <c r="CW6" s="41">
        <v>-0.75633333333333397</v>
      </c>
      <c r="CX6" s="23">
        <v>7.1360000000000001</v>
      </c>
      <c r="CY6" s="23">
        <v>5.652857142857143</v>
      </c>
      <c r="CZ6" s="23">
        <v>5.657</v>
      </c>
      <c r="DA6" s="23">
        <v>4.7937500000000002</v>
      </c>
      <c r="DB6" s="23">
        <v>4.1739999999999995</v>
      </c>
      <c r="DC6" s="42">
        <v>4.0374166666666662</v>
      </c>
    </row>
    <row r="7" spans="1:107" x14ac:dyDescent="0.2">
      <c r="A7" s="40">
        <v>33997</v>
      </c>
      <c r="B7" s="37">
        <v>7.3142857142857398E-2</v>
      </c>
      <c r="C7" s="37">
        <v>7.8625054999999833E-2</v>
      </c>
      <c r="D7" s="37">
        <v>8.6362475000000272E-2</v>
      </c>
      <c r="E7" s="41">
        <v>0.1649875300000001</v>
      </c>
      <c r="F7" s="23">
        <v>1.5880000000000001</v>
      </c>
      <c r="G7" s="23">
        <v>1.6611428571428575</v>
      </c>
      <c r="H7" s="23">
        <v>1.9890000000000001</v>
      </c>
      <c r="I7" s="23">
        <v>1.8604166666666668</v>
      </c>
      <c r="J7" s="23">
        <v>1.9390417216666667</v>
      </c>
      <c r="K7" s="42">
        <v>2.0254041966666669</v>
      </c>
      <c r="M7" s="40">
        <v>34361</v>
      </c>
      <c r="N7" s="37">
        <v>0.14085714285714301</v>
      </c>
      <c r="O7" s="37">
        <v>7.9999999999999627E-2</v>
      </c>
      <c r="P7" s="37">
        <v>9.5000000000000195E-2</v>
      </c>
      <c r="Q7" s="41">
        <v>0.17499999999999999</v>
      </c>
      <c r="R7" s="23">
        <v>2.4169999999999998</v>
      </c>
      <c r="S7" s="23">
        <v>2.1191428571428572</v>
      </c>
      <c r="T7" s="23">
        <v>2.2599999999999998</v>
      </c>
      <c r="U7" s="23">
        <v>2.1659166666666669</v>
      </c>
      <c r="V7" s="23">
        <v>2.2459166666666666</v>
      </c>
      <c r="W7" s="42">
        <v>2.3409166666666668</v>
      </c>
      <c r="Y7" s="40">
        <v>34725</v>
      </c>
      <c r="Z7" s="37">
        <v>0.26094285714285692</v>
      </c>
      <c r="AA7" s="37">
        <v>0.1075</v>
      </c>
      <c r="AB7" s="37">
        <v>0.11</v>
      </c>
      <c r="AC7" s="41">
        <v>0.2175</v>
      </c>
      <c r="AD7" s="23">
        <v>1.3819999999999999</v>
      </c>
      <c r="AE7" s="23">
        <v>1.5468571428571429</v>
      </c>
      <c r="AF7" s="23">
        <v>1.8077999999999999</v>
      </c>
      <c r="AG7" s="23">
        <v>1.7900833333333335</v>
      </c>
      <c r="AH7" s="23">
        <v>1.8975833333333334</v>
      </c>
      <c r="AI7" s="42">
        <v>2.0075833333333333</v>
      </c>
      <c r="AK7" s="40">
        <v>35089</v>
      </c>
      <c r="AL7" s="37">
        <v>0.15088571428571451</v>
      </c>
      <c r="AM7" s="37">
        <v>2.2083333333333011E-2</v>
      </c>
      <c r="AN7" s="37">
        <v>3.5000000000000142E-2</v>
      </c>
      <c r="AO7" s="41">
        <v>5.7083333333333153E-2</v>
      </c>
      <c r="AP7" s="23">
        <v>2.34</v>
      </c>
      <c r="AQ7" s="23">
        <v>1.8467142857142858</v>
      </c>
      <c r="AR7" s="23">
        <v>1.9976000000000003</v>
      </c>
      <c r="AS7" s="23">
        <v>1.9457500000000001</v>
      </c>
      <c r="AT7" s="23">
        <v>1.9678333333333331</v>
      </c>
      <c r="AU7" s="42">
        <v>2.0028333333333332</v>
      </c>
      <c r="AW7" s="40">
        <v>35453</v>
      </c>
      <c r="AX7" s="37">
        <v>0.14397142857142864</v>
      </c>
      <c r="AY7" s="37">
        <v>-4.1249999999999787E-2</v>
      </c>
      <c r="AZ7" s="37">
        <v>-4.9999999999998934E-3</v>
      </c>
      <c r="BA7" s="41">
        <v>-4.624999999999968E-2</v>
      </c>
      <c r="BB7" s="23">
        <v>2.794</v>
      </c>
      <c r="BC7" s="23">
        <v>2.1224285714285713</v>
      </c>
      <c r="BD7" s="23">
        <v>2.2664</v>
      </c>
      <c r="BE7" s="23">
        <v>2.1565833333333333</v>
      </c>
      <c r="BF7" s="23">
        <v>2.1153333333333335</v>
      </c>
      <c r="BG7" s="42">
        <v>2.1103333333333336</v>
      </c>
      <c r="BI7" s="40">
        <v>35824</v>
      </c>
      <c r="BJ7" s="37">
        <v>0.23925714285714283</v>
      </c>
      <c r="BK7" s="37">
        <v>3.5250000000000004E-2</v>
      </c>
      <c r="BL7" s="37">
        <v>2.608333333333368E-2</v>
      </c>
      <c r="BM7" s="41">
        <v>6.1333333333333684E-2</v>
      </c>
      <c r="BN7" s="23">
        <v>2.101</v>
      </c>
      <c r="BO7" s="23">
        <v>2.2121428571428572</v>
      </c>
      <c r="BP7" s="23">
        <v>2.4514</v>
      </c>
      <c r="BQ7" s="23">
        <v>2.3112499999999998</v>
      </c>
      <c r="BR7" s="23">
        <v>2.3464999999999998</v>
      </c>
      <c r="BS7" s="42">
        <v>2.3725833333333335</v>
      </c>
      <c r="BU7" s="40">
        <v>36188</v>
      </c>
      <c r="BV7" s="37">
        <v>0.35648571428571407</v>
      </c>
      <c r="BW7" s="37">
        <v>8.4833333333333094E-2</v>
      </c>
      <c r="BX7" s="37">
        <v>5.1999999999999602E-2</v>
      </c>
      <c r="BY7" s="41">
        <v>0.1368333333333327</v>
      </c>
      <c r="BZ7" s="23">
        <v>1.86</v>
      </c>
      <c r="CA7" s="23">
        <v>1.9557142857142857</v>
      </c>
      <c r="CB7" s="23">
        <v>2.3121999999999998</v>
      </c>
      <c r="CC7" s="23">
        <v>2.2639166666666672</v>
      </c>
      <c r="CD7" s="23">
        <v>2.3487499999999999</v>
      </c>
      <c r="CE7" s="42">
        <v>2.4007499999999999</v>
      </c>
      <c r="CG7" s="40">
        <v>36552</v>
      </c>
      <c r="CH7" s="37">
        <v>0.17328571428571404</v>
      </c>
      <c r="CI7" s="37">
        <v>5.6666666666669308E-3</v>
      </c>
      <c r="CJ7" s="37">
        <v>3.8166666666666682E-2</v>
      </c>
      <c r="CK7" s="41">
        <v>4.3833333333333613E-2</v>
      </c>
      <c r="CL7" s="23">
        <v>2.61</v>
      </c>
      <c r="CM7" s="23">
        <v>2.5197142857142856</v>
      </c>
      <c r="CN7" s="23">
        <v>2.6929999999999996</v>
      </c>
      <c r="CO7" s="23">
        <v>2.5506666666666664</v>
      </c>
      <c r="CP7" s="23">
        <v>2.5563333333333333</v>
      </c>
      <c r="CQ7" s="42">
        <v>2.5945</v>
      </c>
      <c r="CS7" s="40">
        <v>36916</v>
      </c>
      <c r="CT7" s="37">
        <v>-3.9857142857142591E-2</v>
      </c>
      <c r="CU7" s="37">
        <v>-0.52825000000000166</v>
      </c>
      <c r="CV7" s="37">
        <v>-5.0416666666665222E-2</v>
      </c>
      <c r="CW7" s="41">
        <v>-0.57866666666666688</v>
      </c>
      <c r="CX7" s="23">
        <v>7.27</v>
      </c>
      <c r="CY7" s="23">
        <v>5.6928571428571431</v>
      </c>
      <c r="CZ7" s="23">
        <v>5.6530000000000005</v>
      </c>
      <c r="DA7" s="23">
        <v>4.8106666666666671</v>
      </c>
      <c r="DB7" s="23">
        <v>4.2824166666666654</v>
      </c>
      <c r="DC7" s="42">
        <v>4.2320000000000002</v>
      </c>
    </row>
    <row r="8" spans="1:107" x14ac:dyDescent="0.2">
      <c r="A8" s="40">
        <v>34004</v>
      </c>
      <c r="B8" s="37">
        <v>8.0857142857142739E-2</v>
      </c>
      <c r="C8" s="37">
        <v>8.7621990833332886E-2</v>
      </c>
      <c r="D8" s="37">
        <v>0.10191926083333369</v>
      </c>
      <c r="E8" s="41">
        <v>0.18954125166666658</v>
      </c>
      <c r="F8" s="23">
        <v>1.6180000000000001</v>
      </c>
      <c r="G8" s="23">
        <v>1.6988571428571428</v>
      </c>
      <c r="H8" s="23">
        <v>2.0235999999999996</v>
      </c>
      <c r="I8" s="23">
        <v>1.8973333333333333</v>
      </c>
      <c r="J8" s="23">
        <v>1.9849553241666662</v>
      </c>
      <c r="K8" s="42">
        <v>2.0868745849999999</v>
      </c>
      <c r="M8" s="40">
        <v>34368</v>
      </c>
      <c r="N8" s="37">
        <v>0.1464285714285718</v>
      </c>
      <c r="O8" s="37">
        <v>7.9999999999999183E-2</v>
      </c>
      <c r="P8" s="37">
        <v>9.4999999999999751E-2</v>
      </c>
      <c r="Q8" s="41">
        <v>0.17499999999999893</v>
      </c>
      <c r="R8" s="23">
        <v>2.383</v>
      </c>
      <c r="S8" s="23">
        <v>2.1205714285714286</v>
      </c>
      <c r="T8" s="23">
        <v>2.2670000000000003</v>
      </c>
      <c r="U8" s="23">
        <v>2.1933333333333338</v>
      </c>
      <c r="V8" s="23">
        <v>2.273333333333333</v>
      </c>
      <c r="W8" s="42">
        <v>2.3683333333333327</v>
      </c>
      <c r="Y8" s="40">
        <v>34732</v>
      </c>
      <c r="Z8" s="37">
        <v>0.24865714285714291</v>
      </c>
      <c r="AA8" s="37">
        <v>0.1075</v>
      </c>
      <c r="AB8" s="37">
        <v>0.11</v>
      </c>
      <c r="AC8" s="41">
        <v>0.2175</v>
      </c>
      <c r="AD8" s="23">
        <v>1.4350000000000001</v>
      </c>
      <c r="AE8" s="23">
        <v>1.5491428571428572</v>
      </c>
      <c r="AF8" s="23">
        <v>1.7978000000000001</v>
      </c>
      <c r="AG8" s="23">
        <v>1.7820833333333332</v>
      </c>
      <c r="AH8" s="23">
        <v>1.8895833333333336</v>
      </c>
      <c r="AI8" s="42">
        <v>1.9995833333333335</v>
      </c>
      <c r="AK8" s="40">
        <v>35096</v>
      </c>
      <c r="AL8" s="37">
        <v>6.008571428571452E-2</v>
      </c>
      <c r="AM8" s="37">
        <v>2.5000000000000133E-2</v>
      </c>
      <c r="AN8" s="37">
        <v>3.5000000000000364E-2</v>
      </c>
      <c r="AO8" s="41">
        <v>6.0000000000000497E-2</v>
      </c>
      <c r="AP8" s="23">
        <v>2.4990000000000001</v>
      </c>
      <c r="AQ8" s="23">
        <v>1.9347142857142856</v>
      </c>
      <c r="AR8" s="23">
        <v>1.9948000000000001</v>
      </c>
      <c r="AS8" s="23">
        <v>1.935583333333333</v>
      </c>
      <c r="AT8" s="23">
        <v>1.9605833333333331</v>
      </c>
      <c r="AU8" s="42">
        <v>1.9955833333333335</v>
      </c>
      <c r="AW8" s="40">
        <v>35460</v>
      </c>
      <c r="AX8" s="37">
        <v>0.17122857142857129</v>
      </c>
      <c r="AY8" s="37">
        <v>-1.9583333333333286E-2</v>
      </c>
      <c r="AZ8" s="37">
        <v>-4.9999999999998934E-3</v>
      </c>
      <c r="BA8" s="41">
        <v>-2.4583333333333179E-2</v>
      </c>
      <c r="BB8" s="23">
        <v>2.4860000000000002</v>
      </c>
      <c r="BC8" s="23">
        <v>2.1015714285714289</v>
      </c>
      <c r="BD8" s="23">
        <v>2.2728000000000002</v>
      </c>
      <c r="BE8" s="23">
        <v>2.1536666666666666</v>
      </c>
      <c r="BF8" s="23">
        <v>2.1340833333333333</v>
      </c>
      <c r="BG8" s="42">
        <v>2.1290833333333334</v>
      </c>
      <c r="BI8" s="40">
        <v>35831</v>
      </c>
      <c r="BJ8" s="37">
        <v>0.16565714285714295</v>
      </c>
      <c r="BK8" s="37">
        <v>2.2416666666666529E-2</v>
      </c>
      <c r="BL8" s="37">
        <v>3.0750000000000277E-2</v>
      </c>
      <c r="BM8" s="41">
        <v>5.3166666666666806E-2</v>
      </c>
      <c r="BN8" s="23">
        <v>2.383</v>
      </c>
      <c r="BO8" s="23">
        <v>2.3881428571428569</v>
      </c>
      <c r="BP8" s="23">
        <v>2.5537999999999998</v>
      </c>
      <c r="BQ8" s="23">
        <v>2.3704166666666668</v>
      </c>
      <c r="BR8" s="23">
        <v>2.3928333333333334</v>
      </c>
      <c r="BS8" s="42">
        <v>2.4235833333333336</v>
      </c>
      <c r="BU8" s="40">
        <v>36195</v>
      </c>
      <c r="BV8" s="37">
        <v>0.37334285714285764</v>
      </c>
      <c r="BW8" s="37">
        <v>9.3249999999999833E-2</v>
      </c>
      <c r="BX8" s="37">
        <v>6.4083333333333492E-2</v>
      </c>
      <c r="BY8" s="41">
        <v>0.15733333333333333</v>
      </c>
      <c r="BZ8" s="23">
        <v>1.829</v>
      </c>
      <c r="CA8" s="23">
        <v>1.9318571428571425</v>
      </c>
      <c r="CB8" s="23">
        <v>2.3052000000000001</v>
      </c>
      <c r="CC8" s="23">
        <v>2.2595000000000001</v>
      </c>
      <c r="CD8" s="23">
        <v>2.3527499999999999</v>
      </c>
      <c r="CE8" s="42">
        <v>2.4168333333333334</v>
      </c>
      <c r="CG8" s="40">
        <v>36559</v>
      </c>
      <c r="CH8" s="37">
        <v>0.16559999999999953</v>
      </c>
      <c r="CI8" s="37">
        <v>-1.9999999999997797E-3</v>
      </c>
      <c r="CJ8" s="37">
        <v>3.641666666666632E-2</v>
      </c>
      <c r="CK8" s="41">
        <v>3.441666666666654E-2</v>
      </c>
      <c r="CL8" s="23">
        <v>2.6589999999999998</v>
      </c>
      <c r="CM8" s="23">
        <v>2.556</v>
      </c>
      <c r="CN8" s="23">
        <v>2.7215999999999996</v>
      </c>
      <c r="CO8" s="23">
        <v>2.5620833333333333</v>
      </c>
      <c r="CP8" s="23">
        <v>2.5600833333333335</v>
      </c>
      <c r="CQ8" s="42">
        <v>2.5964999999999998</v>
      </c>
      <c r="CS8" s="40">
        <v>36923</v>
      </c>
      <c r="CT8" s="37">
        <v>-1.5428571428572901E-2</v>
      </c>
      <c r="CU8" s="37">
        <v>-0.47191666666666698</v>
      </c>
      <c r="CV8" s="37">
        <v>-2.8583333333333627E-2</v>
      </c>
      <c r="CW8" s="41">
        <v>-0.50050000000000061</v>
      </c>
      <c r="CX8" s="23">
        <v>6.38</v>
      </c>
      <c r="CY8" s="23">
        <v>5.5064285714285726</v>
      </c>
      <c r="CZ8" s="23">
        <v>5.4909999999999997</v>
      </c>
      <c r="DA8" s="23">
        <v>4.7670833333333347</v>
      </c>
      <c r="DB8" s="23">
        <v>4.2951666666666677</v>
      </c>
      <c r="DC8" s="42">
        <v>4.2665833333333341</v>
      </c>
    </row>
    <row r="9" spans="1:107" x14ac:dyDescent="0.2">
      <c r="A9" s="40">
        <v>34011</v>
      </c>
      <c r="B9" s="37">
        <v>2.8857142857142692E-2</v>
      </c>
      <c r="C9" s="37">
        <v>7.8640748333333121E-2</v>
      </c>
      <c r="D9" s="37">
        <v>9.8341670833332895E-2</v>
      </c>
      <c r="E9" s="41">
        <v>0.17698241916666602</v>
      </c>
      <c r="F9" s="23">
        <v>1.7450000000000001</v>
      </c>
      <c r="G9" s="23">
        <v>1.7738571428571428</v>
      </c>
      <c r="H9" s="23">
        <v>2.1014000000000004</v>
      </c>
      <c r="I9" s="23">
        <v>1.9557500000000001</v>
      </c>
      <c r="J9" s="23">
        <v>2.0343907483333332</v>
      </c>
      <c r="K9" s="42">
        <v>2.1327324191666661</v>
      </c>
      <c r="M9" s="40">
        <v>34375</v>
      </c>
      <c r="N9" s="37">
        <v>0.16511428571428599</v>
      </c>
      <c r="O9" s="37">
        <v>8.0000000000000071E-2</v>
      </c>
      <c r="P9" s="37">
        <v>9.2500000000000249E-2</v>
      </c>
      <c r="Q9" s="41">
        <v>0.17249999999999999</v>
      </c>
      <c r="R9" s="23">
        <v>2.3740000000000001</v>
      </c>
      <c r="S9" s="23">
        <v>2.1672857142857143</v>
      </c>
      <c r="T9" s="23">
        <v>2.3324000000000003</v>
      </c>
      <c r="U9" s="23">
        <v>2.2554166666666666</v>
      </c>
      <c r="V9" s="23">
        <v>2.3354166666666667</v>
      </c>
      <c r="W9" s="42">
        <v>2.4279166666666669</v>
      </c>
      <c r="Y9" s="40">
        <v>34739</v>
      </c>
      <c r="Z9" s="37">
        <v>0.2338285714285715</v>
      </c>
      <c r="AA9" s="37">
        <v>0.105</v>
      </c>
      <c r="AB9" s="37">
        <v>0.105</v>
      </c>
      <c r="AC9" s="41">
        <v>0.2099999999999993</v>
      </c>
      <c r="AD9" s="23">
        <v>1.4890000000000001</v>
      </c>
      <c r="AE9" s="23">
        <v>1.6085714285714285</v>
      </c>
      <c r="AF9" s="23">
        <v>1.8424</v>
      </c>
      <c r="AG9" s="23">
        <v>1.811166666666667</v>
      </c>
      <c r="AH9" s="23">
        <v>1.9161666666666666</v>
      </c>
      <c r="AI9" s="42">
        <v>2.0211666666666663</v>
      </c>
      <c r="AK9" s="40">
        <v>35103</v>
      </c>
      <c r="AL9" s="37">
        <v>3.4742857142856964E-2</v>
      </c>
      <c r="AM9" s="37">
        <v>2.6166666666666449E-2</v>
      </c>
      <c r="AN9" s="37">
        <v>3.0249999999999888E-2</v>
      </c>
      <c r="AO9" s="41">
        <v>5.6416666666666337E-2</v>
      </c>
      <c r="AP9" s="23">
        <v>2.472</v>
      </c>
      <c r="AQ9" s="23">
        <v>1.9878571428571428</v>
      </c>
      <c r="AR9" s="23">
        <v>2.0225999999999997</v>
      </c>
      <c r="AS9" s="23">
        <v>1.9544125000000001</v>
      </c>
      <c r="AT9" s="23">
        <v>1.9805791666666666</v>
      </c>
      <c r="AU9" s="42">
        <v>2.0108291666666664</v>
      </c>
      <c r="AW9" s="40">
        <v>35467</v>
      </c>
      <c r="AX9" s="37">
        <v>0.17879999999999985</v>
      </c>
      <c r="AY9" s="37">
        <v>-6.333333333333524E-3</v>
      </c>
      <c r="AZ9" s="37">
        <v>0</v>
      </c>
      <c r="BA9" s="41">
        <v>-6.333333333333524E-3</v>
      </c>
      <c r="BB9" s="23">
        <v>2.3610000000000002</v>
      </c>
      <c r="BC9" s="23">
        <v>2.11</v>
      </c>
      <c r="BD9" s="23">
        <v>2.2888000000000002</v>
      </c>
      <c r="BE9" s="23">
        <v>2.1680000000000001</v>
      </c>
      <c r="BF9" s="23">
        <v>2.1616666666666666</v>
      </c>
      <c r="BG9" s="42">
        <v>2.1616666666666666</v>
      </c>
      <c r="BI9" s="40">
        <v>35838</v>
      </c>
      <c r="BJ9" s="37">
        <v>0.20499999999999999</v>
      </c>
      <c r="BK9" s="37">
        <v>-8.0833333333329982E-3</v>
      </c>
      <c r="BL9" s="37">
        <v>1.8749999999999822E-2</v>
      </c>
      <c r="BM9" s="41">
        <v>1.0666666666666824E-2</v>
      </c>
      <c r="BN9" s="23">
        <v>2.2879999999999998</v>
      </c>
      <c r="BO9" s="23">
        <v>2.367</v>
      </c>
      <c r="BP9" s="23">
        <v>2.5720000000000001</v>
      </c>
      <c r="BQ9" s="23">
        <v>2.3959999999999999</v>
      </c>
      <c r="BR9" s="23">
        <v>2.3879166666666669</v>
      </c>
      <c r="BS9" s="42">
        <v>2.4066666666666667</v>
      </c>
      <c r="BU9" s="40">
        <v>36202</v>
      </c>
      <c r="BV9" s="37">
        <v>0.37277142857142831</v>
      </c>
      <c r="BW9" s="37">
        <v>7.4083333333333279E-2</v>
      </c>
      <c r="BX9" s="37">
        <v>6.1833333333333851E-2</v>
      </c>
      <c r="BY9" s="41">
        <v>0.13591666666666713</v>
      </c>
      <c r="BZ9" s="23">
        <v>1.837</v>
      </c>
      <c r="CA9" s="23">
        <v>1.9364285714285714</v>
      </c>
      <c r="CB9" s="23">
        <v>2.3091999999999997</v>
      </c>
      <c r="CC9" s="23">
        <v>2.2551666666666663</v>
      </c>
      <c r="CD9" s="23">
        <v>2.3292499999999996</v>
      </c>
      <c r="CE9" s="42">
        <v>2.3910833333333334</v>
      </c>
      <c r="CG9" s="40">
        <v>36566</v>
      </c>
      <c r="CH9" s="37">
        <v>0.20902857142857112</v>
      </c>
      <c r="CI9" s="37">
        <v>-2.2500000000000409E-2</v>
      </c>
      <c r="CJ9" s="37">
        <v>3.3666666666666956E-2</v>
      </c>
      <c r="CK9" s="41">
        <v>1.1166666666666547E-2</v>
      </c>
      <c r="CL9" s="23">
        <v>2.5920000000000001</v>
      </c>
      <c r="CM9" s="23">
        <v>2.5965714285714285</v>
      </c>
      <c r="CN9" s="23">
        <v>2.8055999999999996</v>
      </c>
      <c r="CO9" s="23">
        <v>2.6076666666666668</v>
      </c>
      <c r="CP9" s="23">
        <v>2.5851666666666664</v>
      </c>
      <c r="CQ9" s="42">
        <v>2.6188333333333333</v>
      </c>
      <c r="CS9" s="40">
        <v>36930</v>
      </c>
      <c r="CT9" s="37">
        <v>-6.8000000000000504E-2</v>
      </c>
      <c r="CU9" s="37">
        <v>-0.36758333333333404</v>
      </c>
      <c r="CV9" s="37">
        <v>1.083333333333325E-2</v>
      </c>
      <c r="CW9" s="41">
        <v>-0.35675000000000079</v>
      </c>
      <c r="CX9" s="23">
        <v>6.1580000000000004</v>
      </c>
      <c r="CY9" s="23">
        <v>5.6540000000000008</v>
      </c>
      <c r="CZ9" s="23">
        <v>5.5860000000000003</v>
      </c>
      <c r="DA9" s="23">
        <v>4.784416666666667</v>
      </c>
      <c r="DB9" s="23">
        <v>4.4168333333333329</v>
      </c>
      <c r="DC9" s="42">
        <v>4.4276666666666662</v>
      </c>
    </row>
    <row r="10" spans="1:107" x14ac:dyDescent="0.2">
      <c r="A10" s="40">
        <v>34018</v>
      </c>
      <c r="B10" s="37">
        <v>-0.11799999999999966</v>
      </c>
      <c r="C10" s="37">
        <v>7.8935113333333584E-2</v>
      </c>
      <c r="D10" s="37">
        <v>9.4164740833333038E-2</v>
      </c>
      <c r="E10" s="41">
        <v>0.17309985416666662</v>
      </c>
      <c r="F10" s="23">
        <v>1.873</v>
      </c>
      <c r="G10" s="23">
        <v>1.7549999999999999</v>
      </c>
      <c r="H10" s="23">
        <v>2.0839999999999996</v>
      </c>
      <c r="I10" s="23">
        <v>1.9517499999999999</v>
      </c>
      <c r="J10" s="23">
        <v>2.0306851133333335</v>
      </c>
      <c r="K10" s="42">
        <v>2.1248498541666665</v>
      </c>
      <c r="M10" s="40">
        <v>34382</v>
      </c>
      <c r="N10" s="37">
        <v>0.12897142857142851</v>
      </c>
      <c r="O10" s="37">
        <v>8.0000000000000071E-2</v>
      </c>
      <c r="P10" s="37">
        <v>9.2499999999999805E-2</v>
      </c>
      <c r="Q10" s="41">
        <v>0.17249999999999999</v>
      </c>
      <c r="R10" s="23">
        <v>2.3849999999999998</v>
      </c>
      <c r="S10" s="23">
        <v>2.1814285714285715</v>
      </c>
      <c r="T10" s="23">
        <v>2.3104</v>
      </c>
      <c r="U10" s="23">
        <v>2.2526666666666664</v>
      </c>
      <c r="V10" s="23">
        <v>2.3326666666666664</v>
      </c>
      <c r="W10" s="42">
        <v>2.4251666666666662</v>
      </c>
      <c r="Y10" s="40">
        <v>34746</v>
      </c>
      <c r="Z10" s="37">
        <v>0.26105714285714265</v>
      </c>
      <c r="AA10" s="37">
        <v>0.1075</v>
      </c>
      <c r="AB10" s="37">
        <v>0.105</v>
      </c>
      <c r="AC10" s="41">
        <v>0.21249999999999999</v>
      </c>
      <c r="AD10" s="23">
        <v>1.399</v>
      </c>
      <c r="AE10" s="23">
        <v>1.5491428571428574</v>
      </c>
      <c r="AF10" s="23">
        <v>1.8102</v>
      </c>
      <c r="AG10" s="23">
        <v>1.7770000000000001</v>
      </c>
      <c r="AH10" s="23">
        <v>1.8845000000000001</v>
      </c>
      <c r="AI10" s="42">
        <v>1.9894999999999998</v>
      </c>
      <c r="AK10" s="40">
        <v>35110</v>
      </c>
      <c r="AL10" s="37">
        <v>3.7171428571427967E-2</v>
      </c>
      <c r="AM10" s="37">
        <v>2.6166666666666671E-2</v>
      </c>
      <c r="AN10" s="37">
        <v>3.4999999999999698E-2</v>
      </c>
      <c r="AO10" s="41">
        <v>6.1166666666666369E-2</v>
      </c>
      <c r="AP10" s="23">
        <v>2.5760000000000001</v>
      </c>
      <c r="AQ10" s="23">
        <v>2.0174285714285718</v>
      </c>
      <c r="AR10" s="23">
        <v>2.0545999999999998</v>
      </c>
      <c r="AS10" s="23">
        <v>1.9884166666666667</v>
      </c>
      <c r="AT10" s="23">
        <v>2.0145833333333334</v>
      </c>
      <c r="AU10" s="42">
        <v>2.0495833333333331</v>
      </c>
      <c r="AW10" s="40">
        <v>35474</v>
      </c>
      <c r="AX10" s="37">
        <v>0.18722857142857174</v>
      </c>
      <c r="AY10" s="37">
        <v>2.0750000000001378E-2</v>
      </c>
      <c r="AZ10" s="37">
        <v>0</v>
      </c>
      <c r="BA10" s="41">
        <v>2.0750000000001378E-2</v>
      </c>
      <c r="BB10" s="23">
        <v>1.9990000000000001</v>
      </c>
      <c r="BC10" s="23">
        <v>1.9905714285714287</v>
      </c>
      <c r="BD10" s="23">
        <v>2.1778000000000004</v>
      </c>
      <c r="BE10" s="23">
        <v>2.0624166666666661</v>
      </c>
      <c r="BF10" s="23">
        <v>2.0831666666666675</v>
      </c>
      <c r="BG10" s="42">
        <v>2.0831666666666675</v>
      </c>
      <c r="BI10" s="40">
        <v>35845</v>
      </c>
      <c r="BJ10" s="37">
        <v>0.22542857142857153</v>
      </c>
      <c r="BK10" s="37">
        <v>-1.0666666666666824E-2</v>
      </c>
      <c r="BL10" s="37">
        <v>1.8833333333333258E-2</v>
      </c>
      <c r="BM10" s="41">
        <v>8.1666666666664334E-3</v>
      </c>
      <c r="BN10" s="23">
        <v>2.2170000000000001</v>
      </c>
      <c r="BO10" s="23">
        <v>2.3175714285714286</v>
      </c>
      <c r="BP10" s="23">
        <v>2.5430000000000001</v>
      </c>
      <c r="BQ10" s="23">
        <v>2.372583333333333</v>
      </c>
      <c r="BR10" s="23">
        <v>2.3619166666666662</v>
      </c>
      <c r="BS10" s="42">
        <v>2.3807499999999995</v>
      </c>
      <c r="BU10" s="40">
        <v>36209</v>
      </c>
      <c r="BV10" s="37">
        <v>0.41508571428571406</v>
      </c>
      <c r="BW10" s="37">
        <v>6.8333333333333357E-2</v>
      </c>
      <c r="BX10" s="37">
        <v>6.1999999999999833E-2</v>
      </c>
      <c r="BY10" s="41">
        <v>0.13033333333333319</v>
      </c>
      <c r="BZ10" s="23">
        <v>1.746</v>
      </c>
      <c r="CA10" s="23">
        <v>1.8697142857142857</v>
      </c>
      <c r="CB10" s="23">
        <v>2.2847999999999997</v>
      </c>
      <c r="CC10" s="23">
        <v>2.233916666666667</v>
      </c>
      <c r="CD10" s="23">
        <v>2.3022500000000004</v>
      </c>
      <c r="CE10" s="42">
        <v>2.3642500000000002</v>
      </c>
      <c r="CG10" s="40">
        <v>36573</v>
      </c>
      <c r="CH10" s="37">
        <v>0.18714285714285683</v>
      </c>
      <c r="CI10" s="37">
        <v>-3.5666666666666735E-2</v>
      </c>
      <c r="CJ10" s="37">
        <v>2.4833333333333929E-2</v>
      </c>
      <c r="CK10" s="41">
        <v>-1.0833333333332806E-2</v>
      </c>
      <c r="CL10" s="23">
        <v>2.6669999999999998</v>
      </c>
      <c r="CM10" s="23">
        <v>2.7008571428571431</v>
      </c>
      <c r="CN10" s="23">
        <v>2.8879999999999999</v>
      </c>
      <c r="CO10" s="23">
        <v>2.6834166666666666</v>
      </c>
      <c r="CP10" s="23">
        <v>2.6477499999999998</v>
      </c>
      <c r="CQ10" s="42">
        <v>2.6725833333333338</v>
      </c>
      <c r="CS10" s="40">
        <v>36937</v>
      </c>
      <c r="CT10" s="37">
        <v>-2.3314285714285177E-2</v>
      </c>
      <c r="CU10" s="37">
        <v>-0.390083333333334</v>
      </c>
      <c r="CV10" s="37">
        <v>2.6666666666666394E-2</v>
      </c>
      <c r="CW10" s="41">
        <v>-0.36341666666666761</v>
      </c>
      <c r="CX10" s="23">
        <v>5.5940000000000003</v>
      </c>
      <c r="CY10" s="23">
        <v>5.5457142857142854</v>
      </c>
      <c r="CZ10" s="23">
        <v>5.5224000000000002</v>
      </c>
      <c r="DA10" s="23">
        <v>4.7128333333333341</v>
      </c>
      <c r="DB10" s="23">
        <v>4.3227500000000001</v>
      </c>
      <c r="DC10" s="42">
        <v>4.3494166666666665</v>
      </c>
    </row>
    <row r="11" spans="1:107" x14ac:dyDescent="0.2">
      <c r="A11" s="40">
        <v>34032</v>
      </c>
      <c r="B11" s="37">
        <v>0.54095714285714314</v>
      </c>
      <c r="C11" s="37">
        <v>2.4394971666666265E-2</v>
      </c>
      <c r="D11" s="37">
        <v>6.025185083333362E-2</v>
      </c>
      <c r="E11" s="41">
        <v>8.4646822499999885E-2</v>
      </c>
      <c r="F11" s="23">
        <v>1.798</v>
      </c>
      <c r="G11" s="23">
        <v>2.3389571428571432</v>
      </c>
      <c r="H11" s="23">
        <v>2.4464000000000001</v>
      </c>
      <c r="I11" s="23">
        <v>2.2388333333333335</v>
      </c>
      <c r="J11" s="23">
        <v>2.2632283049999997</v>
      </c>
      <c r="K11" s="42">
        <v>2.3234801558333333</v>
      </c>
      <c r="M11" s="40">
        <v>34389</v>
      </c>
      <c r="N11" s="37">
        <v>0.13065714285714325</v>
      </c>
      <c r="O11" s="37">
        <v>7.749999999999968E-2</v>
      </c>
      <c r="P11" s="37">
        <v>9.0000000000000302E-2</v>
      </c>
      <c r="Q11" s="41">
        <v>0.16750000000000001</v>
      </c>
      <c r="R11" s="23">
        <v>2.2480000000000002</v>
      </c>
      <c r="S11" s="23">
        <v>2.1781428571428569</v>
      </c>
      <c r="T11" s="23">
        <v>2.3088000000000002</v>
      </c>
      <c r="U11" s="23">
        <v>2.2548333333333335</v>
      </c>
      <c r="V11" s="23">
        <v>2.3323333333333331</v>
      </c>
      <c r="W11" s="42">
        <v>2.4223333333333334</v>
      </c>
      <c r="Y11" s="40">
        <v>34753</v>
      </c>
      <c r="Z11" s="37">
        <v>0.25</v>
      </c>
      <c r="AA11" s="37">
        <v>0.105</v>
      </c>
      <c r="AB11" s="37">
        <v>0.1075</v>
      </c>
      <c r="AC11" s="41">
        <v>0.21250000000000058</v>
      </c>
      <c r="AD11" s="23">
        <v>1.46</v>
      </c>
      <c r="AE11" s="23">
        <v>1.5790000000000002</v>
      </c>
      <c r="AF11" s="23">
        <v>1.829</v>
      </c>
      <c r="AG11" s="23">
        <v>1.7983333333333331</v>
      </c>
      <c r="AH11" s="23">
        <v>1.9033333333333335</v>
      </c>
      <c r="AI11" s="42">
        <v>2.0108333333333337</v>
      </c>
      <c r="AK11" s="40">
        <v>35117</v>
      </c>
      <c r="AL11" s="37">
        <v>5.0571428571428267E-2</v>
      </c>
      <c r="AM11" s="37">
        <v>2.6166666666666227E-2</v>
      </c>
      <c r="AN11" s="37">
        <v>3.5000000000000142E-2</v>
      </c>
      <c r="AO11" s="41">
        <v>6.1166666666666369E-2</v>
      </c>
      <c r="AP11" s="23">
        <v>2.6230000000000002</v>
      </c>
      <c r="AQ11" s="23">
        <v>2.0284285714285715</v>
      </c>
      <c r="AR11" s="23">
        <v>2.0789999999999997</v>
      </c>
      <c r="AS11" s="23">
        <v>2.0115000000000003</v>
      </c>
      <c r="AT11" s="23">
        <v>2.0376666666666665</v>
      </c>
      <c r="AU11" s="42">
        <v>2.0726666666666667</v>
      </c>
      <c r="AW11" s="40">
        <v>35481</v>
      </c>
      <c r="AX11" s="37">
        <v>0.24905714285714287</v>
      </c>
      <c r="AY11" s="37">
        <v>-1.0000000000000231E-2</v>
      </c>
      <c r="AZ11" s="37">
        <v>0</v>
      </c>
      <c r="BA11" s="41">
        <v>-1.0000000000000231E-2</v>
      </c>
      <c r="BB11" s="23">
        <v>1.9219999999999999</v>
      </c>
      <c r="BC11" s="23">
        <v>1.9651428571428571</v>
      </c>
      <c r="BD11" s="23">
        <v>2.2141999999999999</v>
      </c>
      <c r="BE11" s="23">
        <v>2.0635833333333338</v>
      </c>
      <c r="BF11" s="23">
        <v>2.0535833333333335</v>
      </c>
      <c r="BG11" s="42">
        <v>2.0535833333333335</v>
      </c>
      <c r="BI11" s="40">
        <v>35852</v>
      </c>
      <c r="BJ11" s="37">
        <v>0.20314285714285729</v>
      </c>
      <c r="BK11" s="37">
        <v>-4.9166666666664582E-3</v>
      </c>
      <c r="BL11" s="37">
        <v>1.5500000000000291E-2</v>
      </c>
      <c r="BM11" s="41">
        <v>1.0583333333333833E-2</v>
      </c>
      <c r="BN11" s="23">
        <v>2.2839999999999998</v>
      </c>
      <c r="BO11" s="23">
        <v>2.3338571428571426</v>
      </c>
      <c r="BP11" s="23">
        <v>2.5369999999999999</v>
      </c>
      <c r="BQ11" s="23">
        <v>2.3665833333333333</v>
      </c>
      <c r="BR11" s="23">
        <v>2.3616666666666668</v>
      </c>
      <c r="BS11" s="42">
        <v>2.3771666666666671</v>
      </c>
      <c r="BU11" s="40">
        <v>36216</v>
      </c>
      <c r="BV11" s="37">
        <v>0.46291428571428606</v>
      </c>
      <c r="BW11" s="37">
        <v>8.5249999999999826E-2</v>
      </c>
      <c r="BX11" s="37">
        <v>6.6666666666666874E-2</v>
      </c>
      <c r="BY11" s="41">
        <v>0.1519166666666667</v>
      </c>
      <c r="BZ11" s="23">
        <v>1.659</v>
      </c>
      <c r="CA11" s="23">
        <v>1.7772857142857141</v>
      </c>
      <c r="CB11" s="23">
        <v>2.2402000000000002</v>
      </c>
      <c r="CC11" s="23">
        <v>2.1963333333333335</v>
      </c>
      <c r="CD11" s="23">
        <v>2.2815833333333333</v>
      </c>
      <c r="CE11" s="42">
        <v>2.3482500000000002</v>
      </c>
      <c r="CG11" s="40">
        <v>36580</v>
      </c>
      <c r="CH11" s="37">
        <v>0.21922857142857088</v>
      </c>
      <c r="CI11" s="37">
        <v>-2.0916666666667361E-2</v>
      </c>
      <c r="CJ11" s="37">
        <v>2.5500000000000522E-2</v>
      </c>
      <c r="CK11" s="41">
        <v>4.5833333333331616E-3</v>
      </c>
      <c r="CL11" s="23">
        <v>2.5489999999999999</v>
      </c>
      <c r="CM11" s="23">
        <v>2.6105714285714288</v>
      </c>
      <c r="CN11" s="23">
        <v>2.8297999999999996</v>
      </c>
      <c r="CO11" s="23">
        <v>2.6516666666666668</v>
      </c>
      <c r="CP11" s="23">
        <v>2.6307499999999995</v>
      </c>
      <c r="CQ11" s="42">
        <v>2.65625</v>
      </c>
      <c r="CS11" s="40">
        <v>36944</v>
      </c>
      <c r="CT11" s="37">
        <v>5.0428571428572155E-2</v>
      </c>
      <c r="CU11" s="37">
        <v>-0.31416666666666782</v>
      </c>
      <c r="CV11" s="37">
        <v>4.5416666666667105E-2</v>
      </c>
      <c r="CW11" s="41">
        <v>-0.26875000000000071</v>
      </c>
      <c r="CX11" s="23">
        <v>5.1420000000000003</v>
      </c>
      <c r="CY11" s="23">
        <v>5.2135714285714281</v>
      </c>
      <c r="CZ11" s="23">
        <v>5.2640000000000002</v>
      </c>
      <c r="DA11" s="23">
        <v>4.5752500000000005</v>
      </c>
      <c r="DB11" s="23">
        <v>4.2610833333333327</v>
      </c>
      <c r="DC11" s="42">
        <v>4.3064999999999998</v>
      </c>
    </row>
    <row r="12" spans="1:107" x14ac:dyDescent="0.2">
      <c r="A12" s="40">
        <v>34039</v>
      </c>
      <c r="B12" s="37">
        <v>-7.4714285714285733E-2</v>
      </c>
      <c r="C12" s="37">
        <v>8.5333935000000638E-2</v>
      </c>
      <c r="D12" s="37">
        <v>9.2199625833333076E-2</v>
      </c>
      <c r="E12" s="41">
        <v>0.17753356083333371</v>
      </c>
      <c r="F12" s="23">
        <v>1.9450000000000001</v>
      </c>
      <c r="G12" s="23">
        <v>1.8702857142857143</v>
      </c>
      <c r="H12" s="23">
        <v>2.0819999999999999</v>
      </c>
      <c r="I12" s="23">
        <v>1.9529999999999996</v>
      </c>
      <c r="J12" s="23">
        <v>2.0383339350000003</v>
      </c>
      <c r="K12" s="42">
        <v>2.1305335608333333</v>
      </c>
      <c r="M12" s="40">
        <v>34396</v>
      </c>
      <c r="N12" s="37">
        <v>0.14228571428571435</v>
      </c>
      <c r="O12" s="37">
        <v>7.4999999999999734E-2</v>
      </c>
      <c r="P12" s="37">
        <v>8.5000000000000006E-2</v>
      </c>
      <c r="Q12" s="41">
        <v>0.16</v>
      </c>
      <c r="R12" s="23">
        <v>2.1459999999999999</v>
      </c>
      <c r="S12" s="23">
        <v>2.1317142857142857</v>
      </c>
      <c r="T12" s="23">
        <v>2.274</v>
      </c>
      <c r="U12" s="23">
        <v>2.2236666666666669</v>
      </c>
      <c r="V12" s="23">
        <v>2.2986666666666666</v>
      </c>
      <c r="W12" s="42">
        <v>2.3836666666666666</v>
      </c>
      <c r="Y12" s="40">
        <v>34760</v>
      </c>
      <c r="Z12" s="37">
        <v>0.24480000000000013</v>
      </c>
      <c r="AA12" s="37">
        <v>0.1075</v>
      </c>
      <c r="AB12" s="37">
        <v>0.105</v>
      </c>
      <c r="AC12" s="41">
        <v>0.21249999999999999</v>
      </c>
      <c r="AD12" s="23">
        <v>1.4810000000000001</v>
      </c>
      <c r="AE12" s="23">
        <v>1.58</v>
      </c>
      <c r="AF12" s="23">
        <v>1.8248000000000002</v>
      </c>
      <c r="AG12" s="23">
        <v>1.8043333333333333</v>
      </c>
      <c r="AH12" s="23">
        <v>1.9118333333333333</v>
      </c>
      <c r="AI12" s="42">
        <v>2.016833333333333</v>
      </c>
      <c r="AK12" s="40">
        <v>35124</v>
      </c>
      <c r="AL12" s="37">
        <v>5.9657142857143075E-2</v>
      </c>
      <c r="AM12" s="37">
        <v>2.4250000000000327E-2</v>
      </c>
      <c r="AN12" s="37">
        <v>3.5000000000000142E-2</v>
      </c>
      <c r="AO12" s="41">
        <v>5.9250000000000469E-2</v>
      </c>
      <c r="AP12" s="23">
        <v>2.2360000000000002</v>
      </c>
      <c r="AQ12" s="23">
        <v>2.008142857142857</v>
      </c>
      <c r="AR12" s="23">
        <v>2.0678000000000001</v>
      </c>
      <c r="AS12" s="23">
        <v>1.9954099999999997</v>
      </c>
      <c r="AT12" s="23">
        <v>2.01966</v>
      </c>
      <c r="AU12" s="42">
        <v>2.0546600000000002</v>
      </c>
      <c r="AW12" s="40">
        <v>35488</v>
      </c>
      <c r="AX12" s="37">
        <v>0.26962857142857111</v>
      </c>
      <c r="AY12" s="37">
        <v>-3.5833333333328277E-3</v>
      </c>
      <c r="AZ12" s="37">
        <v>9.9999999999993427E-3</v>
      </c>
      <c r="BA12" s="41">
        <v>6.4166666666665151E-3</v>
      </c>
      <c r="BB12" s="23">
        <v>1.8380000000000001</v>
      </c>
      <c r="BC12" s="23">
        <v>1.9065714285714286</v>
      </c>
      <c r="BD12" s="23">
        <v>2.1761999999999997</v>
      </c>
      <c r="BE12" s="23">
        <v>2.0379999999999998</v>
      </c>
      <c r="BF12" s="23">
        <v>2.034416666666667</v>
      </c>
      <c r="BG12" s="42">
        <v>2.0444166666666663</v>
      </c>
      <c r="BI12" s="40">
        <v>35859</v>
      </c>
      <c r="BJ12" s="37">
        <v>0.25479999999999992</v>
      </c>
      <c r="BK12" s="37">
        <v>9.1666666666689878E-4</v>
      </c>
      <c r="BL12" s="37">
        <v>1.5499999999999847E-2</v>
      </c>
      <c r="BM12" s="41">
        <v>1.6416666666666746E-2</v>
      </c>
      <c r="BN12" s="23">
        <v>2.141</v>
      </c>
      <c r="BO12" s="23">
        <v>2.2349999999999999</v>
      </c>
      <c r="BP12" s="23">
        <v>2.4897999999999998</v>
      </c>
      <c r="BQ12" s="23">
        <v>2.33975</v>
      </c>
      <c r="BR12" s="23">
        <v>2.3406666666666669</v>
      </c>
      <c r="BS12" s="42">
        <v>2.3561666666666667</v>
      </c>
      <c r="BU12" s="40">
        <v>36223</v>
      </c>
      <c r="BV12" s="37">
        <v>0.43274285714285687</v>
      </c>
      <c r="BW12" s="37">
        <v>7.5166666666667048E-2</v>
      </c>
      <c r="BX12" s="37">
        <v>6.0249999999999471E-2</v>
      </c>
      <c r="BY12" s="41">
        <v>0.13541666666666652</v>
      </c>
      <c r="BZ12" s="23">
        <v>1.762</v>
      </c>
      <c r="CA12" s="23">
        <v>1.8558571428571429</v>
      </c>
      <c r="CB12" s="23">
        <v>2.2885999999999997</v>
      </c>
      <c r="CC12" s="23">
        <v>2.2212499999999999</v>
      </c>
      <c r="CD12" s="23">
        <v>2.296416666666667</v>
      </c>
      <c r="CE12" s="42">
        <v>2.3566666666666665</v>
      </c>
      <c r="CG12" s="40">
        <v>36587</v>
      </c>
      <c r="CH12" s="37">
        <v>0.16825714285714222</v>
      </c>
      <c r="CI12" s="37">
        <v>-4.4416666666666771E-2</v>
      </c>
      <c r="CJ12" s="37">
        <v>1.8458333333333243E-2</v>
      </c>
      <c r="CK12" s="41">
        <v>-2.5958333333333528E-2</v>
      </c>
      <c r="CL12" s="23">
        <v>2.7829999999999999</v>
      </c>
      <c r="CM12" s="23">
        <v>2.8291428571428576</v>
      </c>
      <c r="CN12" s="23">
        <v>2.9973999999999998</v>
      </c>
      <c r="CO12" s="23">
        <v>2.7884166666666665</v>
      </c>
      <c r="CP12" s="23">
        <v>2.7439999999999998</v>
      </c>
      <c r="CQ12" s="42">
        <v>2.762458333333333</v>
      </c>
      <c r="CS12" s="40">
        <v>36951</v>
      </c>
      <c r="CT12" s="37">
        <v>6.6999999999998394E-2</v>
      </c>
      <c r="CU12" s="37">
        <v>-0.27083333333333393</v>
      </c>
      <c r="CV12" s="37">
        <v>5.1499999999999879E-2</v>
      </c>
      <c r="CW12" s="41">
        <v>-0.21933333333333405</v>
      </c>
      <c r="CX12" s="23">
        <v>5.1859999999999999</v>
      </c>
      <c r="CY12" s="23">
        <v>5.2850000000000001</v>
      </c>
      <c r="CZ12" s="23">
        <v>5.3519999999999994</v>
      </c>
      <c r="DA12" s="23">
        <v>4.7683333333333335</v>
      </c>
      <c r="DB12" s="23">
        <v>4.4974999999999996</v>
      </c>
      <c r="DC12" s="42">
        <v>4.5489999999999995</v>
      </c>
    </row>
    <row r="13" spans="1:107" x14ac:dyDescent="0.2">
      <c r="A13" s="40">
        <v>34046</v>
      </c>
      <c r="B13" s="37">
        <v>-0.130714285714286</v>
      </c>
      <c r="C13" s="37">
        <v>7.9549672500000002E-2</v>
      </c>
      <c r="D13" s="37">
        <v>8.267198666666653E-2</v>
      </c>
      <c r="E13" s="41">
        <v>0.16222165916666653</v>
      </c>
      <c r="F13" s="23">
        <v>2.0310000000000001</v>
      </c>
      <c r="G13" s="23">
        <v>1.9002857142857141</v>
      </c>
      <c r="H13" s="23">
        <v>2.0848000000000004</v>
      </c>
      <c r="I13" s="23">
        <v>1.9565833333333333</v>
      </c>
      <c r="J13" s="23">
        <v>2.0361330058333333</v>
      </c>
      <c r="K13" s="42">
        <v>2.1188049924999999</v>
      </c>
      <c r="M13" s="40">
        <v>34403</v>
      </c>
      <c r="N13" s="37">
        <v>0.15157142857142869</v>
      </c>
      <c r="O13" s="37">
        <v>7.4999999999999734E-2</v>
      </c>
      <c r="P13" s="37">
        <v>9.0000000000000302E-2</v>
      </c>
      <c r="Q13" s="41">
        <v>0.16500000000000001</v>
      </c>
      <c r="R13" s="23">
        <v>2.1160000000000001</v>
      </c>
      <c r="S13" s="23">
        <v>2.1464285714285714</v>
      </c>
      <c r="T13" s="23">
        <v>2.298</v>
      </c>
      <c r="U13" s="23">
        <v>2.2516666666666665</v>
      </c>
      <c r="V13" s="23">
        <v>2.3266666666666662</v>
      </c>
      <c r="W13" s="42">
        <v>2.4166666666666665</v>
      </c>
      <c r="Y13" s="40">
        <v>34767</v>
      </c>
      <c r="Z13" s="37">
        <v>0.26117142857142861</v>
      </c>
      <c r="AA13" s="37">
        <v>0.1125</v>
      </c>
      <c r="AB13" s="37">
        <v>0.105</v>
      </c>
      <c r="AC13" s="41">
        <v>0.2175</v>
      </c>
      <c r="AD13" s="23">
        <v>1.4419999999999999</v>
      </c>
      <c r="AE13" s="23">
        <v>1.5764285714285715</v>
      </c>
      <c r="AF13" s="23">
        <v>1.8376000000000001</v>
      </c>
      <c r="AG13" s="23">
        <v>1.827375</v>
      </c>
      <c r="AH13" s="23">
        <v>1.9398750000000005</v>
      </c>
      <c r="AI13" s="42">
        <v>2.0448750000000002</v>
      </c>
      <c r="AK13" s="40">
        <v>35131</v>
      </c>
      <c r="AL13" s="37">
        <v>7.1599999999999886E-2</v>
      </c>
      <c r="AM13" s="37">
        <v>2.5041666666666629E-2</v>
      </c>
      <c r="AN13" s="37">
        <v>2.9999999999999805E-2</v>
      </c>
      <c r="AO13" s="41">
        <v>5.5041666666666433E-2</v>
      </c>
      <c r="AP13" s="23">
        <v>2.1280000000000001</v>
      </c>
      <c r="AQ13" s="23">
        <v>1.9660000000000004</v>
      </c>
      <c r="AR13" s="23">
        <v>2.0376000000000003</v>
      </c>
      <c r="AS13" s="23">
        <v>1.9563333333333333</v>
      </c>
      <c r="AT13" s="23">
        <v>1.9813749999999999</v>
      </c>
      <c r="AU13" s="42">
        <v>2.0113749999999997</v>
      </c>
      <c r="AW13" s="40">
        <v>35495</v>
      </c>
      <c r="AX13" s="37">
        <v>0.25511428571428563</v>
      </c>
      <c r="AY13" s="37">
        <v>7.1583333333332888E-2</v>
      </c>
      <c r="AZ13" s="37">
        <v>1.5000000000000124E-2</v>
      </c>
      <c r="BA13" s="41">
        <v>8.6583333333333012E-2</v>
      </c>
      <c r="BB13" s="23">
        <v>1.8859999999999999</v>
      </c>
      <c r="BC13" s="23">
        <v>1.9592857142857143</v>
      </c>
      <c r="BD13" s="23">
        <v>2.2143999999999999</v>
      </c>
      <c r="BE13" s="23">
        <v>2.1328333333333336</v>
      </c>
      <c r="BF13" s="23">
        <v>2.2044166666666665</v>
      </c>
      <c r="BG13" s="42">
        <v>2.2194166666666666</v>
      </c>
      <c r="BI13" s="40">
        <v>35866</v>
      </c>
      <c r="BJ13" s="37">
        <v>0.25942857142857134</v>
      </c>
      <c r="BK13" s="37">
        <v>-1.1500000000000288E-2</v>
      </c>
      <c r="BL13" s="37">
        <v>1.0833333333332806E-2</v>
      </c>
      <c r="BM13" s="41">
        <v>-6.6666666666748142E-4</v>
      </c>
      <c r="BN13" s="23">
        <v>2.1339999999999999</v>
      </c>
      <c r="BO13" s="23">
        <v>2.2195714285714288</v>
      </c>
      <c r="BP13" s="23">
        <v>2.4790000000000001</v>
      </c>
      <c r="BQ13" s="23">
        <v>2.3303333333333338</v>
      </c>
      <c r="BR13" s="23">
        <v>2.3188333333333335</v>
      </c>
      <c r="BS13" s="42">
        <v>2.3296666666666663</v>
      </c>
      <c r="BU13" s="40">
        <v>36230</v>
      </c>
      <c r="BV13" s="37">
        <v>0.40948571428571379</v>
      </c>
      <c r="BW13" s="37">
        <v>9.8583333333333467E-2</v>
      </c>
      <c r="BX13" s="37">
        <v>6.3166666666666593E-2</v>
      </c>
      <c r="BY13" s="41">
        <v>0.16175000000000006</v>
      </c>
      <c r="BZ13" s="23">
        <v>1.82</v>
      </c>
      <c r="CA13" s="23">
        <v>1.8967142857142858</v>
      </c>
      <c r="CB13" s="23">
        <v>2.3061999999999996</v>
      </c>
      <c r="CC13" s="23">
        <v>2.2442500000000001</v>
      </c>
      <c r="CD13" s="23">
        <v>2.3428333333333335</v>
      </c>
      <c r="CE13" s="42">
        <v>2.4060000000000001</v>
      </c>
      <c r="CG13" s="40">
        <v>36594</v>
      </c>
      <c r="CH13" s="37">
        <v>0.17754285714285656</v>
      </c>
      <c r="CI13" s="37">
        <v>-7.9333333333333478E-2</v>
      </c>
      <c r="CJ13" s="37">
        <v>2.0375000000000476E-2</v>
      </c>
      <c r="CK13" s="41">
        <v>-5.8958333333333002E-2</v>
      </c>
      <c r="CL13" s="23">
        <v>2.786</v>
      </c>
      <c r="CM13" s="23">
        <v>2.8408571428571432</v>
      </c>
      <c r="CN13" s="23">
        <v>3.0183999999999997</v>
      </c>
      <c r="CO13" s="23">
        <v>2.7974999999999999</v>
      </c>
      <c r="CP13" s="23">
        <v>2.7181666666666664</v>
      </c>
      <c r="CQ13" s="42">
        <v>2.7385416666666669</v>
      </c>
      <c r="CS13" s="40">
        <v>36958</v>
      </c>
      <c r="CT13" s="37">
        <v>7.6571428571429401E-2</v>
      </c>
      <c r="CU13" s="37">
        <v>-0.27416666666666778</v>
      </c>
      <c r="CV13" s="37">
        <v>4.6000000000001151E-2</v>
      </c>
      <c r="CW13" s="41">
        <v>-0.22816666666666663</v>
      </c>
      <c r="CX13" s="23">
        <v>5.2850000000000001</v>
      </c>
      <c r="CY13" s="23">
        <v>5.3934285714285712</v>
      </c>
      <c r="CZ13" s="23">
        <v>5.47</v>
      </c>
      <c r="DA13" s="23">
        <v>4.8983333333333343</v>
      </c>
      <c r="DB13" s="23">
        <v>4.6241666666666665</v>
      </c>
      <c r="DC13" s="42">
        <v>4.6701666666666677</v>
      </c>
    </row>
    <row r="14" spans="1:107" x14ac:dyDescent="0.2">
      <c r="A14" s="40">
        <v>34053</v>
      </c>
      <c r="B14" s="37">
        <v>-3.1571428571429028E-2</v>
      </c>
      <c r="C14" s="37">
        <v>6.8233120000000147E-2</v>
      </c>
      <c r="D14" s="37">
        <v>7.3640892500000277E-2</v>
      </c>
      <c r="E14" s="41">
        <v>0.14187401250000042</v>
      </c>
      <c r="F14" s="23">
        <v>2.0230000000000001</v>
      </c>
      <c r="G14" s="23">
        <v>1.9914285714285711</v>
      </c>
      <c r="H14" s="23">
        <v>2.1052</v>
      </c>
      <c r="I14" s="23">
        <v>1.9829999999999999</v>
      </c>
      <c r="J14" s="23">
        <v>2.05123312</v>
      </c>
      <c r="K14" s="42">
        <v>2.1248740125000003</v>
      </c>
      <c r="M14" s="40">
        <v>34410</v>
      </c>
      <c r="N14" s="37">
        <v>0.14368571428571419</v>
      </c>
      <c r="O14" s="37">
        <v>8.0000000000000071E-2</v>
      </c>
      <c r="P14" s="37">
        <v>9.0000000000000746E-2</v>
      </c>
      <c r="Q14" s="41">
        <v>0.17000000000000082</v>
      </c>
      <c r="R14" s="23">
        <v>2.1240000000000001</v>
      </c>
      <c r="S14" s="23">
        <v>2.1607142857142856</v>
      </c>
      <c r="T14" s="23">
        <v>2.3043999999999998</v>
      </c>
      <c r="U14" s="23">
        <v>2.2648333333333333</v>
      </c>
      <c r="V14" s="23">
        <v>2.3448333333333333</v>
      </c>
      <c r="W14" s="42">
        <v>2.4348333333333341</v>
      </c>
      <c r="Y14" s="40">
        <v>34774</v>
      </c>
      <c r="Z14" s="37">
        <v>0.19719999999999982</v>
      </c>
      <c r="AA14" s="37">
        <v>0.11</v>
      </c>
      <c r="AB14" s="37">
        <v>0.105</v>
      </c>
      <c r="AC14" s="41">
        <v>0.215</v>
      </c>
      <c r="AD14" s="23">
        <v>1.62</v>
      </c>
      <c r="AE14" s="23">
        <v>1.718</v>
      </c>
      <c r="AF14" s="23">
        <v>1.9151999999999998</v>
      </c>
      <c r="AG14" s="23">
        <v>1.9009166666666666</v>
      </c>
      <c r="AH14" s="23">
        <v>2.0109166666666667</v>
      </c>
      <c r="AI14" s="42">
        <v>2.1159166666666667</v>
      </c>
      <c r="AK14" s="40">
        <v>35138</v>
      </c>
      <c r="AL14" s="37">
        <v>2.0257142857142973E-2</v>
      </c>
      <c r="AM14" s="37">
        <v>2.7041666666666631E-2</v>
      </c>
      <c r="AN14" s="37">
        <v>3.0000000000000471E-2</v>
      </c>
      <c r="AO14" s="41">
        <v>5.7041666666667101E-2</v>
      </c>
      <c r="AP14" s="23">
        <v>2.2469999999999999</v>
      </c>
      <c r="AQ14" s="23">
        <v>2.028142857142857</v>
      </c>
      <c r="AR14" s="23">
        <v>2.0484</v>
      </c>
      <c r="AS14" s="23">
        <v>1.95625</v>
      </c>
      <c r="AT14" s="23">
        <v>1.9832916666666665</v>
      </c>
      <c r="AU14" s="42">
        <v>2.0132916666666669</v>
      </c>
      <c r="AW14" s="40">
        <v>35502</v>
      </c>
      <c r="AX14" s="37">
        <v>0.20257142857142885</v>
      </c>
      <c r="AY14" s="37">
        <v>3.9666666666667183E-2</v>
      </c>
      <c r="AZ14" s="37">
        <v>2.9999999999999805E-2</v>
      </c>
      <c r="BA14" s="41">
        <v>6.9666666666666988E-2</v>
      </c>
      <c r="BB14" s="23">
        <v>1.9419999999999999</v>
      </c>
      <c r="BC14" s="23">
        <v>2.0264285714285712</v>
      </c>
      <c r="BD14" s="23">
        <v>2.2290000000000001</v>
      </c>
      <c r="BE14" s="23">
        <v>2.09375</v>
      </c>
      <c r="BF14" s="23">
        <v>2.1334166666666667</v>
      </c>
      <c r="BG14" s="42">
        <v>2.1634166666666665</v>
      </c>
      <c r="BI14" s="40">
        <v>35873</v>
      </c>
      <c r="BJ14" s="37">
        <v>0.19171428571428528</v>
      </c>
      <c r="BK14" s="37">
        <v>-3.0583333333332963E-2</v>
      </c>
      <c r="BL14" s="37">
        <v>1.0666666666666824E-2</v>
      </c>
      <c r="BM14" s="41">
        <v>-1.9916666666666138E-2</v>
      </c>
      <c r="BN14" s="23">
        <v>2.2999999999999998</v>
      </c>
      <c r="BO14" s="23">
        <v>2.3412857142857146</v>
      </c>
      <c r="BP14" s="23">
        <v>2.5329999999999999</v>
      </c>
      <c r="BQ14" s="23">
        <v>2.3400833333333328</v>
      </c>
      <c r="BR14" s="23">
        <v>2.3094999999999999</v>
      </c>
      <c r="BS14" s="42">
        <v>2.3201666666666667</v>
      </c>
      <c r="BU14" s="40">
        <v>36237</v>
      </c>
      <c r="BV14" s="37">
        <v>0.46082857142857159</v>
      </c>
      <c r="BW14" s="37">
        <v>8.7083333333333623E-2</v>
      </c>
      <c r="BX14" s="37">
        <v>6.3000000000000167E-2</v>
      </c>
      <c r="BY14" s="41">
        <v>0.15008333333333379</v>
      </c>
      <c r="BZ14" s="23">
        <v>1.6870000000000001</v>
      </c>
      <c r="CA14" s="23">
        <v>1.7915714285714286</v>
      </c>
      <c r="CB14" s="23">
        <v>2.2524000000000002</v>
      </c>
      <c r="CC14" s="23">
        <v>2.1971666666666665</v>
      </c>
      <c r="CD14" s="23">
        <v>2.2842500000000001</v>
      </c>
      <c r="CE14" s="42">
        <v>2.3472500000000003</v>
      </c>
      <c r="CG14" s="40">
        <v>36601</v>
      </c>
      <c r="CH14" s="37">
        <v>0.15768571428571443</v>
      </c>
      <c r="CI14" s="37">
        <v>-9.4583333333333908E-2</v>
      </c>
      <c r="CJ14" s="37">
        <v>2.2541666666667126E-2</v>
      </c>
      <c r="CK14" s="41">
        <v>-7.2041666666666782E-2</v>
      </c>
      <c r="CL14" s="23">
        <v>2.851</v>
      </c>
      <c r="CM14" s="23">
        <v>2.8957142857142855</v>
      </c>
      <c r="CN14" s="23">
        <v>3.0533999999999999</v>
      </c>
      <c r="CO14" s="23">
        <v>2.8220833333333335</v>
      </c>
      <c r="CP14" s="23">
        <v>2.7275</v>
      </c>
      <c r="CQ14" s="42">
        <v>2.7500416666666667</v>
      </c>
      <c r="CS14" s="40">
        <v>36965</v>
      </c>
      <c r="CT14" s="37">
        <v>0.15054285714285687</v>
      </c>
      <c r="CU14" s="37">
        <v>-0.27258333333333251</v>
      </c>
      <c r="CV14" s="37">
        <v>3.5749999999998394E-2</v>
      </c>
      <c r="CW14" s="41">
        <v>-0.23683333333333412</v>
      </c>
      <c r="CX14" s="23">
        <v>4.9269999999999996</v>
      </c>
      <c r="CY14" s="23">
        <v>5.0148571428571431</v>
      </c>
      <c r="CZ14" s="23">
        <v>5.1654</v>
      </c>
      <c r="DA14" s="23">
        <v>4.6604999999999999</v>
      </c>
      <c r="DB14" s="23">
        <v>4.3879166666666674</v>
      </c>
      <c r="DC14" s="42">
        <v>4.4236666666666657</v>
      </c>
    </row>
    <row r="15" spans="1:107" x14ac:dyDescent="0.2">
      <c r="A15" s="40">
        <v>34060</v>
      </c>
      <c r="B15" s="37">
        <v>-5.2833333333333288E-2</v>
      </c>
      <c r="C15" s="37">
        <v>6.1309954999999583E-2</v>
      </c>
      <c r="D15" s="37">
        <v>6.8365338333333359E-2</v>
      </c>
      <c r="E15" s="41">
        <v>0.12967529333333294</v>
      </c>
      <c r="F15" s="23">
        <v>2.0369999999999999</v>
      </c>
      <c r="G15" s="23">
        <v>1.9841666666666666</v>
      </c>
      <c r="H15" s="23">
        <v>2.1334</v>
      </c>
      <c r="I15" s="23">
        <v>2.0073333333333339</v>
      </c>
      <c r="J15" s="23">
        <v>2.0686432883333334</v>
      </c>
      <c r="K15" s="42">
        <v>2.1370086266666668</v>
      </c>
      <c r="M15" s="40">
        <v>34417</v>
      </c>
      <c r="N15" s="37">
        <v>0.20274285714285689</v>
      </c>
      <c r="O15" s="37">
        <v>8.0000000000000071E-2</v>
      </c>
      <c r="P15" s="37">
        <v>8.9999999999999858E-2</v>
      </c>
      <c r="Q15" s="41">
        <v>0.17</v>
      </c>
      <c r="R15" s="23">
        <v>1.9810000000000001</v>
      </c>
      <c r="S15" s="23">
        <v>2.0898571428571429</v>
      </c>
      <c r="T15" s="23">
        <v>2.2925999999999997</v>
      </c>
      <c r="U15" s="23">
        <v>2.2509166666666665</v>
      </c>
      <c r="V15" s="23">
        <v>2.3309166666666665</v>
      </c>
      <c r="W15" s="42">
        <v>2.4209166666666664</v>
      </c>
      <c r="Y15" s="40">
        <v>34781</v>
      </c>
      <c r="Z15" s="37">
        <v>0.21374285714285723</v>
      </c>
      <c r="AA15" s="37">
        <v>0.105</v>
      </c>
      <c r="AB15" s="37">
        <v>0.105</v>
      </c>
      <c r="AC15" s="41">
        <v>0.21</v>
      </c>
      <c r="AD15" s="23">
        <v>1.5660000000000001</v>
      </c>
      <c r="AE15" s="23">
        <v>1.7388571428571427</v>
      </c>
      <c r="AF15" s="23">
        <v>1.9525999999999999</v>
      </c>
      <c r="AG15" s="23">
        <v>1.9424166666666665</v>
      </c>
      <c r="AH15" s="23">
        <v>2.0474166666666669</v>
      </c>
      <c r="AI15" s="42">
        <v>2.1524166666666669</v>
      </c>
      <c r="AK15" s="40">
        <v>35145</v>
      </c>
      <c r="AL15" s="37">
        <v>-8.9800000000000324E-2</v>
      </c>
      <c r="AM15" s="37">
        <v>1.8583333333333396E-2</v>
      </c>
      <c r="AN15" s="37">
        <v>3.0000000000000249E-2</v>
      </c>
      <c r="AO15" s="41">
        <v>4.8583333333333645E-2</v>
      </c>
      <c r="AP15" s="23">
        <v>2.74</v>
      </c>
      <c r="AQ15" s="23">
        <v>2.262</v>
      </c>
      <c r="AR15" s="23">
        <v>2.1721999999999997</v>
      </c>
      <c r="AS15" s="23">
        <v>2.0435833333333333</v>
      </c>
      <c r="AT15" s="23">
        <v>2.0621666666666667</v>
      </c>
      <c r="AU15" s="42">
        <v>2.092166666666667</v>
      </c>
      <c r="AW15" s="40">
        <v>35509</v>
      </c>
      <c r="AX15" s="37">
        <v>0.24400000000000022</v>
      </c>
      <c r="AY15" s="37">
        <v>4.7083333333333144E-2</v>
      </c>
      <c r="AZ15" s="37">
        <v>0.04</v>
      </c>
      <c r="BA15" s="41">
        <v>8.7083333333333179E-2</v>
      </c>
      <c r="BB15" s="23">
        <v>1.8919999999999999</v>
      </c>
      <c r="BC15" s="23">
        <v>1.9789999999999996</v>
      </c>
      <c r="BD15" s="23">
        <v>2.2229999999999999</v>
      </c>
      <c r="BE15" s="23">
        <v>2.0934166666666667</v>
      </c>
      <c r="BF15" s="23">
        <v>2.1404999999999998</v>
      </c>
      <c r="BG15" s="42">
        <v>2.1804999999999999</v>
      </c>
      <c r="BI15" s="40">
        <v>35880</v>
      </c>
      <c r="BJ15" s="37">
        <v>0.19099999999999984</v>
      </c>
      <c r="BK15" s="37">
        <v>-4.4833333333333503E-2</v>
      </c>
      <c r="BL15" s="37">
        <v>8.1666666666673216E-3</v>
      </c>
      <c r="BM15" s="41">
        <v>-3.6666666666666181E-2</v>
      </c>
      <c r="BN15" s="23">
        <v>2.3380000000000001</v>
      </c>
      <c r="BO15" s="23">
        <v>2.4119999999999999</v>
      </c>
      <c r="BP15" s="23">
        <v>2.6029999999999998</v>
      </c>
      <c r="BQ15" s="23">
        <v>2.3855</v>
      </c>
      <c r="BR15" s="23">
        <v>2.3406666666666665</v>
      </c>
      <c r="BS15" s="42">
        <v>2.3488333333333338</v>
      </c>
      <c r="BU15" s="40">
        <v>36244</v>
      </c>
      <c r="BV15" s="37">
        <v>0.42065714285714306</v>
      </c>
      <c r="BW15" s="37">
        <v>6.5000000000000391E-2</v>
      </c>
      <c r="BX15" s="37">
        <v>6.0666666666666647E-2</v>
      </c>
      <c r="BY15" s="41">
        <v>0.12566666666666704</v>
      </c>
      <c r="BZ15" s="23">
        <v>1.835</v>
      </c>
      <c r="CA15" s="23">
        <v>1.9221428571428569</v>
      </c>
      <c r="CB15" s="23">
        <v>2.3428</v>
      </c>
      <c r="CC15" s="23">
        <v>2.25875</v>
      </c>
      <c r="CD15" s="23">
        <v>2.32375</v>
      </c>
      <c r="CE15" s="42">
        <v>2.3844166666666666</v>
      </c>
      <c r="CG15" s="40">
        <v>36608</v>
      </c>
      <c r="CH15" s="37">
        <v>0.15142857142857169</v>
      </c>
      <c r="CI15" s="37">
        <v>-9.3999999999999861E-2</v>
      </c>
      <c r="CJ15" s="37">
        <v>2.3541666666666572E-2</v>
      </c>
      <c r="CK15" s="41">
        <v>-7.045833333333329E-2</v>
      </c>
      <c r="CL15" s="23">
        <v>2.847</v>
      </c>
      <c r="CM15" s="23">
        <v>2.8975714285714282</v>
      </c>
      <c r="CN15" s="23">
        <v>3.0489999999999999</v>
      </c>
      <c r="CO15" s="23">
        <v>2.8233333333333328</v>
      </c>
      <c r="CP15" s="23">
        <v>2.7293333333333329</v>
      </c>
      <c r="CQ15" s="42">
        <v>2.7528749999999995</v>
      </c>
      <c r="CS15" s="40">
        <v>36972</v>
      </c>
      <c r="CT15" s="37">
        <v>8.9599999999999902E-2</v>
      </c>
      <c r="CU15" s="37">
        <v>-0.46583333333333421</v>
      </c>
      <c r="CV15" s="37">
        <v>-3.7083333333333357E-2</v>
      </c>
      <c r="CW15" s="41">
        <v>-0.50291666666666757</v>
      </c>
      <c r="CX15" s="23">
        <v>5.2119999999999997</v>
      </c>
      <c r="CY15" s="23">
        <v>5.31</v>
      </c>
      <c r="CZ15" s="23">
        <v>5.3996000000000004</v>
      </c>
      <c r="DA15" s="23">
        <v>4.7206666666666672</v>
      </c>
      <c r="DB15" s="23">
        <v>4.254833333333333</v>
      </c>
      <c r="DC15" s="42">
        <v>4.2177499999999997</v>
      </c>
    </row>
    <row r="16" spans="1:107" x14ac:dyDescent="0.2">
      <c r="A16" s="40">
        <v>34067</v>
      </c>
      <c r="B16" s="37">
        <v>-4.2166666666666686E-2</v>
      </c>
      <c r="C16" s="37">
        <v>5.3055969166666994E-2</v>
      </c>
      <c r="D16" s="37">
        <v>6.8102142499999907E-2</v>
      </c>
      <c r="E16" s="41">
        <v>0.1211581116666669</v>
      </c>
      <c r="F16" s="23">
        <v>2.2290000000000001</v>
      </c>
      <c r="G16" s="23">
        <v>2.1868333333333334</v>
      </c>
      <c r="H16" s="23">
        <v>2.2873999999999999</v>
      </c>
      <c r="I16" s="23">
        <v>2.1397499999999998</v>
      </c>
      <c r="J16" s="23">
        <v>2.1928059691666668</v>
      </c>
      <c r="K16" s="42">
        <v>2.2609081116666667</v>
      </c>
      <c r="M16" s="40">
        <v>34424</v>
      </c>
      <c r="N16" s="37">
        <v>0.17337142857142807</v>
      </c>
      <c r="O16" s="37">
        <v>8.5000000000000006E-2</v>
      </c>
      <c r="P16" s="37">
        <v>8.9999999999999858E-2</v>
      </c>
      <c r="Q16" s="41">
        <v>0.17499999999999999</v>
      </c>
      <c r="R16" s="23">
        <v>2.0750000000000002</v>
      </c>
      <c r="S16" s="23">
        <v>2.0924285714285715</v>
      </c>
      <c r="T16" s="23">
        <v>2.2657999999999996</v>
      </c>
      <c r="U16" s="23">
        <v>2.2221666666666668</v>
      </c>
      <c r="V16" s="23">
        <v>2.3071666666666668</v>
      </c>
      <c r="W16" s="42">
        <v>2.3971666666666667</v>
      </c>
      <c r="Y16" s="40">
        <v>34788</v>
      </c>
      <c r="Z16" s="37">
        <v>0.19462857142857093</v>
      </c>
      <c r="AA16" s="37">
        <v>0.10499999999999932</v>
      </c>
      <c r="AB16" s="37">
        <v>0.105</v>
      </c>
      <c r="AC16" s="41">
        <v>0.21</v>
      </c>
      <c r="AD16" s="23">
        <v>1.6870000000000001</v>
      </c>
      <c r="AE16" s="23">
        <v>1.7455714285714288</v>
      </c>
      <c r="AF16" s="23">
        <v>1.9401999999999997</v>
      </c>
      <c r="AG16" s="23">
        <v>1.9217500000000001</v>
      </c>
      <c r="AH16" s="23">
        <v>2.0267499999999994</v>
      </c>
      <c r="AI16" s="42">
        <v>2.1317499999999998</v>
      </c>
      <c r="AK16" s="40">
        <v>35152</v>
      </c>
      <c r="AL16" s="37">
        <v>-3.8942857142856724E-2</v>
      </c>
      <c r="AM16" s="37">
        <v>5.4166666666661811E-3</v>
      </c>
      <c r="AN16" s="37">
        <v>2.9999999999999805E-2</v>
      </c>
      <c r="AO16" s="41">
        <v>3.5416666666665986E-2</v>
      </c>
      <c r="AP16" s="23">
        <v>2.3420000000000001</v>
      </c>
      <c r="AQ16" s="23">
        <v>2.282142857142857</v>
      </c>
      <c r="AR16" s="23">
        <v>2.2432000000000003</v>
      </c>
      <c r="AS16" s="23">
        <v>2.0835833333333338</v>
      </c>
      <c r="AT16" s="23">
        <v>2.089</v>
      </c>
      <c r="AU16" s="42">
        <v>2.1189999999999998</v>
      </c>
      <c r="AW16" s="40">
        <v>35516</v>
      </c>
      <c r="AX16" s="37">
        <v>0.29245714285714297</v>
      </c>
      <c r="AY16" s="37">
        <v>4.7416666666666885E-2</v>
      </c>
      <c r="AZ16" s="37">
        <v>5.600000000000005E-2</v>
      </c>
      <c r="BA16" s="41">
        <v>0.10341666666666693</v>
      </c>
      <c r="BB16" s="23">
        <v>1.9279999999999999</v>
      </c>
      <c r="BC16" s="23">
        <v>1.9521428571428572</v>
      </c>
      <c r="BD16" s="23">
        <v>2.2446000000000002</v>
      </c>
      <c r="BE16" s="23">
        <v>2.1021666666666667</v>
      </c>
      <c r="BF16" s="23">
        <v>2.1495833333333336</v>
      </c>
      <c r="BG16" s="42">
        <v>2.2055833333333337</v>
      </c>
      <c r="BI16" s="40">
        <v>35887</v>
      </c>
      <c r="BJ16" s="37">
        <v>0.1175000000000006</v>
      </c>
      <c r="BK16" s="37">
        <v>-6.3583333333333325E-2</v>
      </c>
      <c r="BL16" s="37">
        <v>4.1666666666668739E-3</v>
      </c>
      <c r="BM16" s="41">
        <v>-5.9416666666666451E-2</v>
      </c>
      <c r="BN16" s="23">
        <v>2.5619999999999998</v>
      </c>
      <c r="BO16" s="23">
        <v>2.5894999999999997</v>
      </c>
      <c r="BP16" s="23">
        <v>2.7070000000000003</v>
      </c>
      <c r="BQ16" s="23">
        <v>2.4414166666666666</v>
      </c>
      <c r="BR16" s="23">
        <v>2.3778333333333332</v>
      </c>
      <c r="BS16" s="42">
        <v>2.3820000000000001</v>
      </c>
      <c r="BU16" s="40">
        <v>36251</v>
      </c>
      <c r="BV16" s="37">
        <v>0.32396666666666674</v>
      </c>
      <c r="BW16" s="37">
        <v>3.4916666666667151E-2</v>
      </c>
      <c r="BX16" s="37">
        <v>4.5749999999999513E-2</v>
      </c>
      <c r="BY16" s="41">
        <v>8.0666666666666664E-2</v>
      </c>
      <c r="BZ16" s="23">
        <v>2.0379999999999998</v>
      </c>
      <c r="CA16" s="23">
        <v>2.0818333333333334</v>
      </c>
      <c r="CB16" s="23">
        <v>2.4058000000000002</v>
      </c>
      <c r="CC16" s="23">
        <v>2.2803333333333331</v>
      </c>
      <c r="CD16" s="23">
        <v>2.3152500000000003</v>
      </c>
      <c r="CE16" s="42">
        <v>2.3609999999999998</v>
      </c>
      <c r="CG16" s="40">
        <v>36615</v>
      </c>
      <c r="CH16" s="37">
        <v>0.1214000000000004</v>
      </c>
      <c r="CI16" s="37">
        <v>-9.2999999999999972E-2</v>
      </c>
      <c r="CJ16" s="37">
        <v>1.6833333333333478E-2</v>
      </c>
      <c r="CK16" s="41">
        <v>-7.6166666666666494E-2</v>
      </c>
      <c r="CL16" s="23">
        <v>2.8730000000000002</v>
      </c>
      <c r="CM16" s="23">
        <v>2.9059999999999997</v>
      </c>
      <c r="CN16" s="23">
        <v>3.0274000000000001</v>
      </c>
      <c r="CO16" s="23">
        <v>2.8018333333333332</v>
      </c>
      <c r="CP16" s="23">
        <v>2.7088333333333332</v>
      </c>
      <c r="CQ16" s="42">
        <v>2.7256666666666667</v>
      </c>
      <c r="CS16" s="40">
        <v>36979</v>
      </c>
      <c r="CT16" s="37">
        <v>8.9714285714285857E-2</v>
      </c>
      <c r="CU16" s="37">
        <v>-0.48816666666666553</v>
      </c>
      <c r="CV16" s="37">
        <v>-6.9583333333333997E-2</v>
      </c>
      <c r="CW16" s="41">
        <v>-0.55774999999999952</v>
      </c>
      <c r="CX16" s="23">
        <v>5.274</v>
      </c>
      <c r="CY16" s="23">
        <v>5.359285714285714</v>
      </c>
      <c r="CZ16" s="23">
        <v>5.4489999999999998</v>
      </c>
      <c r="DA16" s="23">
        <v>4.7624166666666659</v>
      </c>
      <c r="DB16" s="23">
        <v>4.2742500000000003</v>
      </c>
      <c r="DC16" s="42">
        <v>4.2046666666666663</v>
      </c>
    </row>
    <row r="17" spans="1:107" x14ac:dyDescent="0.2">
      <c r="A17" s="40">
        <v>34074</v>
      </c>
      <c r="B17" s="37">
        <v>-2.0666666666667055E-2</v>
      </c>
      <c r="C17" s="37">
        <v>4.6297475833333657E-2</v>
      </c>
      <c r="D17" s="37">
        <v>5.9860472500000039E-2</v>
      </c>
      <c r="E17" s="41">
        <v>0.1061579483333337</v>
      </c>
      <c r="F17" s="23">
        <v>2.3570000000000002</v>
      </c>
      <c r="G17" s="23">
        <v>2.3363333333333332</v>
      </c>
      <c r="H17" s="23">
        <v>2.4573999999999998</v>
      </c>
      <c r="I17" s="23">
        <v>2.3228333333333331</v>
      </c>
      <c r="J17" s="23">
        <v>2.3691308091666667</v>
      </c>
      <c r="K17" s="42">
        <v>2.4289912816666668</v>
      </c>
      <c r="M17" s="40">
        <v>34431</v>
      </c>
      <c r="N17" s="37">
        <v>0.15479999999999983</v>
      </c>
      <c r="O17" s="37">
        <v>8.4999999999999076E-2</v>
      </c>
      <c r="P17" s="37">
        <v>9.0000000000000302E-2</v>
      </c>
      <c r="Q17" s="41">
        <v>0.17499999999999938</v>
      </c>
      <c r="R17" s="23">
        <v>2.085</v>
      </c>
      <c r="S17" s="23">
        <v>2.1179999999999999</v>
      </c>
      <c r="T17" s="23">
        <v>2.2727999999999997</v>
      </c>
      <c r="U17" s="23">
        <v>2.2196666666666669</v>
      </c>
      <c r="V17" s="23">
        <v>2.304666666666666</v>
      </c>
      <c r="W17" s="42">
        <v>2.3946666666666663</v>
      </c>
      <c r="Y17" s="40">
        <v>34795</v>
      </c>
      <c r="Z17" s="37">
        <v>0.18450000000000011</v>
      </c>
      <c r="AA17" s="37">
        <v>0.1</v>
      </c>
      <c r="AB17" s="37">
        <v>9.9999999999999201E-2</v>
      </c>
      <c r="AC17" s="41">
        <v>0.2</v>
      </c>
      <c r="AD17" s="23">
        <v>1.6359999999999999</v>
      </c>
      <c r="AE17" s="23">
        <v>1.7424999999999999</v>
      </c>
      <c r="AF17" s="23">
        <v>1.927</v>
      </c>
      <c r="AG17" s="23">
        <v>1.9115</v>
      </c>
      <c r="AH17" s="23">
        <v>2.0115000000000003</v>
      </c>
      <c r="AI17" s="42">
        <v>2.1114999999999995</v>
      </c>
      <c r="AK17" s="40">
        <v>35159</v>
      </c>
      <c r="AL17" s="37">
        <v>1.8533333333333069E-2</v>
      </c>
      <c r="AM17" s="37">
        <v>-4.9166666666664582E-3</v>
      </c>
      <c r="AN17" s="37">
        <v>2.9999999999999805E-2</v>
      </c>
      <c r="AO17" s="41">
        <v>2.5083333333333346E-2</v>
      </c>
      <c r="AP17" s="23">
        <v>2.335</v>
      </c>
      <c r="AQ17" s="23">
        <v>2.2336666666666667</v>
      </c>
      <c r="AR17" s="23">
        <v>2.2521999999999998</v>
      </c>
      <c r="AS17" s="23">
        <v>2.079333333333333</v>
      </c>
      <c r="AT17" s="23">
        <v>2.0744166666666666</v>
      </c>
      <c r="AU17" s="42">
        <v>2.1044166666666664</v>
      </c>
      <c r="AW17" s="40">
        <v>35523</v>
      </c>
      <c r="AX17" s="37">
        <v>0.28366666666666673</v>
      </c>
      <c r="AY17" s="37">
        <v>4.4250000000000345E-2</v>
      </c>
      <c r="AZ17" s="37">
        <v>7.083333333333286E-2</v>
      </c>
      <c r="BA17" s="41">
        <v>0.1150833333333332</v>
      </c>
      <c r="BB17" s="23">
        <v>1.905</v>
      </c>
      <c r="BC17" s="23">
        <v>1.9803333333333331</v>
      </c>
      <c r="BD17" s="23">
        <v>2.2639999999999998</v>
      </c>
      <c r="BE17" s="23">
        <v>2.1068333333333333</v>
      </c>
      <c r="BF17" s="23">
        <v>2.1510833333333337</v>
      </c>
      <c r="BG17" s="42">
        <v>2.2219166666666665</v>
      </c>
      <c r="BI17" s="40">
        <v>35894</v>
      </c>
      <c r="BJ17" s="37">
        <v>9.3333333333333268E-2</v>
      </c>
      <c r="BK17" s="37">
        <v>-5.1416666666666888E-2</v>
      </c>
      <c r="BL17" s="37">
        <v>4.0833333333334387E-3</v>
      </c>
      <c r="BM17" s="41">
        <v>-4.7333333333333449E-2</v>
      </c>
      <c r="BN17" s="23">
        <v>2.657</v>
      </c>
      <c r="BO17" s="23">
        <v>2.6816666666666666</v>
      </c>
      <c r="BP17" s="23">
        <v>2.7749999999999999</v>
      </c>
      <c r="BQ17" s="23">
        <v>2.5070833333333336</v>
      </c>
      <c r="BR17" s="23">
        <v>2.4556666666666667</v>
      </c>
      <c r="BS17" s="42">
        <v>2.4597500000000001</v>
      </c>
      <c r="BU17" s="40">
        <v>36258</v>
      </c>
      <c r="BV17" s="37">
        <v>0.29826666666666668</v>
      </c>
      <c r="BW17" s="37">
        <v>3.4083333333333243E-2</v>
      </c>
      <c r="BX17" s="37">
        <v>4.8333333333333339E-2</v>
      </c>
      <c r="BY17" s="41">
        <v>8.2416666666666583E-2</v>
      </c>
      <c r="BZ17" s="23">
        <v>2.069</v>
      </c>
      <c r="CA17" s="23">
        <v>2.1173333333333333</v>
      </c>
      <c r="CB17" s="23">
        <v>2.4156</v>
      </c>
      <c r="CC17" s="23">
        <v>2.2764166666666665</v>
      </c>
      <c r="CD17" s="23">
        <v>2.3104999999999998</v>
      </c>
      <c r="CE17" s="42">
        <v>2.3588333333333331</v>
      </c>
      <c r="CG17" s="40">
        <v>36622</v>
      </c>
      <c r="CH17" s="37">
        <v>9.6999999999999975E-2</v>
      </c>
      <c r="CI17" s="37">
        <v>-9.9750000000000227E-2</v>
      </c>
      <c r="CJ17" s="37">
        <v>1.8499999999999961E-2</v>
      </c>
      <c r="CK17" s="41">
        <v>-8.1250000000000266E-2</v>
      </c>
      <c r="CL17" s="23">
        <v>2.956</v>
      </c>
      <c r="CM17" s="23">
        <v>2.9789999999999996</v>
      </c>
      <c r="CN17" s="23">
        <v>3.0759999999999996</v>
      </c>
      <c r="CO17" s="23">
        <v>2.8275833333333331</v>
      </c>
      <c r="CP17" s="23">
        <v>2.7278333333333329</v>
      </c>
      <c r="CQ17" s="42">
        <v>2.7463333333333328</v>
      </c>
      <c r="CS17" s="40">
        <v>36986</v>
      </c>
      <c r="CT17" s="37">
        <v>0.11019999999999985</v>
      </c>
      <c r="CU17" s="37">
        <v>-0.57666666666666622</v>
      </c>
      <c r="CV17" s="37">
        <v>-9.1166666666666174E-2</v>
      </c>
      <c r="CW17" s="41">
        <v>-0.66783333333333239</v>
      </c>
      <c r="CX17" s="23">
        <v>5.4219999999999997</v>
      </c>
      <c r="CY17" s="23">
        <v>5.5019999999999998</v>
      </c>
      <c r="CZ17" s="23">
        <v>5.6121999999999996</v>
      </c>
      <c r="DA17" s="23">
        <v>4.8738333333333328</v>
      </c>
      <c r="DB17" s="23">
        <v>4.2971666666666666</v>
      </c>
      <c r="DC17" s="42">
        <v>4.2060000000000004</v>
      </c>
    </row>
    <row r="18" spans="1:107" x14ac:dyDescent="0.2">
      <c r="A18" s="40">
        <v>34081</v>
      </c>
      <c r="B18" s="37">
        <v>-0.23033333333333372</v>
      </c>
      <c r="C18" s="37">
        <v>3.5966133333333872E-2</v>
      </c>
      <c r="D18" s="37">
        <v>5.1837482499999865E-2</v>
      </c>
      <c r="E18" s="41">
        <v>8.7803615833333737E-2</v>
      </c>
      <c r="F18" s="23">
        <v>2.7280000000000002</v>
      </c>
      <c r="G18" s="23">
        <v>2.4976666666666665</v>
      </c>
      <c r="H18" s="23">
        <v>2.5099999999999998</v>
      </c>
      <c r="I18" s="23">
        <v>2.3624166666666664</v>
      </c>
      <c r="J18" s="23">
        <v>2.3983828000000003</v>
      </c>
      <c r="K18" s="42">
        <v>2.4502202825000001</v>
      </c>
      <c r="M18" s="40">
        <v>34438</v>
      </c>
      <c r="N18" s="37">
        <v>0.11360000000000037</v>
      </c>
      <c r="O18" s="37">
        <v>5.9999999999999609E-2</v>
      </c>
      <c r="P18" s="37">
        <v>7.5000000000000178E-2</v>
      </c>
      <c r="Q18" s="41">
        <v>0.13500000000000001</v>
      </c>
      <c r="R18" s="23">
        <v>2.1629999999999998</v>
      </c>
      <c r="S18" s="23">
        <v>2.1679999999999997</v>
      </c>
      <c r="T18" s="23">
        <v>2.2816000000000001</v>
      </c>
      <c r="U18" s="23">
        <v>2.2290833333333335</v>
      </c>
      <c r="V18" s="23">
        <v>2.2890833333333331</v>
      </c>
      <c r="W18" s="42">
        <v>2.3640833333333333</v>
      </c>
      <c r="Y18" s="40">
        <v>34802</v>
      </c>
      <c r="Z18" s="37">
        <v>0.16829999999999989</v>
      </c>
      <c r="AA18" s="37">
        <v>9.9999999999999645E-2</v>
      </c>
      <c r="AB18" s="37">
        <v>0.1</v>
      </c>
      <c r="AC18" s="41">
        <v>0.2</v>
      </c>
      <c r="AD18" s="23">
        <v>1.619</v>
      </c>
      <c r="AE18" s="23">
        <v>1.7275</v>
      </c>
      <c r="AF18" s="23">
        <v>1.8957999999999999</v>
      </c>
      <c r="AG18" s="23">
        <v>1.8803333333333336</v>
      </c>
      <c r="AH18" s="23">
        <v>1.9803333333333333</v>
      </c>
      <c r="AI18" s="42">
        <v>2.0803333333333334</v>
      </c>
      <c r="AK18" s="40">
        <v>35166</v>
      </c>
      <c r="AL18" s="37">
        <v>1.089999999999991E-2</v>
      </c>
      <c r="AM18" s="37">
        <v>-2.2333333333333094E-2</v>
      </c>
      <c r="AN18" s="37">
        <v>9.9999999999997868E-3</v>
      </c>
      <c r="AO18" s="41">
        <v>-1.2333333333333307E-2</v>
      </c>
      <c r="AP18" s="23">
        <v>2.3290000000000002</v>
      </c>
      <c r="AQ18" s="23">
        <v>2.2774999999999999</v>
      </c>
      <c r="AR18" s="23">
        <v>2.2883999999999998</v>
      </c>
      <c r="AS18" s="23">
        <v>2.0884166666666668</v>
      </c>
      <c r="AT18" s="23">
        <v>2.0660833333333337</v>
      </c>
      <c r="AU18" s="42">
        <v>2.0760833333333335</v>
      </c>
      <c r="AW18" s="40">
        <v>35530</v>
      </c>
      <c r="AX18" s="37">
        <v>0.27193333333333358</v>
      </c>
      <c r="AY18" s="37">
        <v>4.8333333333330231E-3</v>
      </c>
      <c r="AZ18" s="37">
        <v>5.1666666666667194E-2</v>
      </c>
      <c r="BA18" s="41">
        <v>5.6500000000000217E-2</v>
      </c>
      <c r="BB18" s="23">
        <v>1.9</v>
      </c>
      <c r="BC18" s="23">
        <v>1.9896666666666665</v>
      </c>
      <c r="BD18" s="23">
        <v>2.2616000000000001</v>
      </c>
      <c r="BE18" s="23">
        <v>2.1043333333333334</v>
      </c>
      <c r="BF18" s="23">
        <v>2.1091666666666664</v>
      </c>
      <c r="BG18" s="42">
        <v>2.1608333333333336</v>
      </c>
      <c r="BI18" s="40">
        <v>35901</v>
      </c>
      <c r="BJ18" s="37">
        <v>0.12656666666666672</v>
      </c>
      <c r="BK18" s="37">
        <v>-4.9416666666666664E-2</v>
      </c>
      <c r="BL18" s="37">
        <v>6.0000000000002274E-3</v>
      </c>
      <c r="BM18" s="41">
        <v>-4.3416666666666437E-2</v>
      </c>
      <c r="BN18" s="23">
        <v>2.4790000000000001</v>
      </c>
      <c r="BO18" s="23">
        <v>2.5308333333333337</v>
      </c>
      <c r="BP18" s="23">
        <v>2.6574000000000004</v>
      </c>
      <c r="BQ18" s="23">
        <v>2.4049166666666664</v>
      </c>
      <c r="BR18" s="23">
        <v>2.3554999999999997</v>
      </c>
      <c r="BS18" s="42">
        <v>2.3614999999999999</v>
      </c>
      <c r="BU18" s="40">
        <v>36265</v>
      </c>
      <c r="BV18" s="37">
        <v>0.28983333333333361</v>
      </c>
      <c r="BW18" s="37">
        <v>3.8916666666666266E-2</v>
      </c>
      <c r="BX18" s="37">
        <v>4.1250000000000675E-2</v>
      </c>
      <c r="BY18" s="41">
        <v>8.0166666666666941E-2</v>
      </c>
      <c r="BZ18" s="23">
        <v>2.137</v>
      </c>
      <c r="CA18" s="23">
        <v>2.1841666666666666</v>
      </c>
      <c r="CB18" s="23">
        <v>2.4740000000000002</v>
      </c>
      <c r="CC18" s="23">
        <v>2.3346666666666667</v>
      </c>
      <c r="CD18" s="23">
        <v>2.3735833333333329</v>
      </c>
      <c r="CE18" s="42">
        <v>2.4148333333333336</v>
      </c>
      <c r="CG18" s="40">
        <v>36629</v>
      </c>
      <c r="CH18" s="37">
        <v>7.9599999999999671E-2</v>
      </c>
      <c r="CI18" s="37">
        <v>-0.13441666666666663</v>
      </c>
      <c r="CJ18" s="37">
        <v>7.6666666666667105E-3</v>
      </c>
      <c r="CK18" s="41">
        <v>-0.12674999999999992</v>
      </c>
      <c r="CL18" s="23">
        <v>3.0870000000000002</v>
      </c>
      <c r="CM18" s="23">
        <v>3.1060000000000003</v>
      </c>
      <c r="CN18" s="23">
        <v>3.1856</v>
      </c>
      <c r="CO18" s="23">
        <v>2.9059166666666667</v>
      </c>
      <c r="CP18" s="23">
        <v>2.7715000000000001</v>
      </c>
      <c r="CQ18" s="42">
        <v>2.7791666666666668</v>
      </c>
      <c r="CS18" s="40">
        <v>36993</v>
      </c>
      <c r="CT18" s="37">
        <v>0.16033333333333388</v>
      </c>
      <c r="CU18" s="37">
        <v>-0.58533333333333371</v>
      </c>
      <c r="CV18" s="37">
        <v>-0.10166666666666657</v>
      </c>
      <c r="CW18" s="41">
        <v>-0.68700000000000028</v>
      </c>
      <c r="CX18" s="23">
        <v>5.3810000000000002</v>
      </c>
      <c r="CY18" s="23">
        <v>5.4816666666666665</v>
      </c>
      <c r="CZ18" s="23">
        <v>5.6420000000000003</v>
      </c>
      <c r="DA18" s="23">
        <v>4.9140833333333331</v>
      </c>
      <c r="DB18" s="23">
        <v>4.3287500000000003</v>
      </c>
      <c r="DC18" s="42">
        <v>4.2270833333333329</v>
      </c>
    </row>
    <row r="19" spans="1:107" x14ac:dyDescent="0.2">
      <c r="A19" s="40">
        <v>34088</v>
      </c>
      <c r="B19" s="37">
        <v>3.7000000000000366E-2</v>
      </c>
      <c r="C19" s="37">
        <v>3.5203209166667193E-2</v>
      </c>
      <c r="D19" s="37">
        <v>7.0267244999999257E-2</v>
      </c>
      <c r="E19" s="41">
        <v>0.10547045416666645</v>
      </c>
      <c r="F19" s="23">
        <v>2.3719999999999999</v>
      </c>
      <c r="G19" s="23">
        <v>2.4090000000000003</v>
      </c>
      <c r="H19" s="23">
        <v>2.4270000000000005</v>
      </c>
      <c r="I19" s="23">
        <v>2.2466666666666666</v>
      </c>
      <c r="J19" s="23">
        <v>2.2818698758333338</v>
      </c>
      <c r="K19" s="42">
        <v>2.352137120833333</v>
      </c>
      <c r="M19" s="40">
        <v>34445</v>
      </c>
      <c r="N19" s="37">
        <v>0.11366666666666658</v>
      </c>
      <c r="O19" s="37">
        <v>6.9999999999999396E-2</v>
      </c>
      <c r="P19" s="37">
        <v>8.5000000000000409E-2</v>
      </c>
      <c r="Q19" s="41">
        <v>0.155</v>
      </c>
      <c r="R19" s="23">
        <v>2.1320000000000001</v>
      </c>
      <c r="S19" s="23">
        <v>2.180333333333333</v>
      </c>
      <c r="T19" s="23">
        <v>2.2939999999999996</v>
      </c>
      <c r="U19" s="23">
        <v>2.2395833333333335</v>
      </c>
      <c r="V19" s="23">
        <v>2.3095833333333329</v>
      </c>
      <c r="W19" s="42">
        <v>2.3945833333333333</v>
      </c>
      <c r="Y19" s="40">
        <v>34809</v>
      </c>
      <c r="Z19" s="37">
        <v>0.14410000000000012</v>
      </c>
      <c r="AA19" s="37">
        <v>9.5000000000000001E-2</v>
      </c>
      <c r="AB19" s="37">
        <v>9.5000000000000417E-2</v>
      </c>
      <c r="AC19" s="41">
        <v>0.19</v>
      </c>
      <c r="AD19" s="23">
        <v>1.694</v>
      </c>
      <c r="AE19" s="23">
        <v>1.7424999999999999</v>
      </c>
      <c r="AF19" s="23">
        <v>1.8866000000000001</v>
      </c>
      <c r="AG19" s="23">
        <v>1.8669166666666666</v>
      </c>
      <c r="AH19" s="23">
        <v>1.9619166666666665</v>
      </c>
      <c r="AI19" s="42">
        <v>2.0569166666666669</v>
      </c>
      <c r="AK19" s="40">
        <v>35173</v>
      </c>
      <c r="AL19" s="37">
        <v>-2.8100000000000236E-2</v>
      </c>
      <c r="AM19" s="37">
        <v>-4.524999999999979E-2</v>
      </c>
      <c r="AN19" s="37">
        <v>0</v>
      </c>
      <c r="AO19" s="41">
        <v>-4.524999999999979E-2</v>
      </c>
      <c r="AP19" s="23">
        <v>2.331</v>
      </c>
      <c r="AQ19" s="23">
        <v>2.3035000000000001</v>
      </c>
      <c r="AR19" s="23">
        <v>2.2753999999999999</v>
      </c>
      <c r="AS19" s="23">
        <v>2.0256666666666665</v>
      </c>
      <c r="AT19" s="23">
        <v>1.9804166666666667</v>
      </c>
      <c r="AU19" s="42">
        <v>1.9804166666666667</v>
      </c>
      <c r="AW19" s="40">
        <v>35537</v>
      </c>
      <c r="AX19" s="37">
        <v>0.23469999999999969</v>
      </c>
      <c r="AY19" s="37">
        <v>-4.741666666666644E-2</v>
      </c>
      <c r="AZ19" s="37">
        <v>1.4416666666666078E-2</v>
      </c>
      <c r="BA19" s="41">
        <v>-3.3000000000000362E-2</v>
      </c>
      <c r="BB19" s="23">
        <v>2.069</v>
      </c>
      <c r="BC19" s="23">
        <v>2.1365000000000003</v>
      </c>
      <c r="BD19" s="23">
        <v>2.3712</v>
      </c>
      <c r="BE19" s="23">
        <v>2.1738333333333335</v>
      </c>
      <c r="BF19" s="23">
        <v>2.1264166666666671</v>
      </c>
      <c r="BG19" s="42">
        <v>2.1408333333333331</v>
      </c>
      <c r="BI19" s="40">
        <v>35908</v>
      </c>
      <c r="BJ19" s="37">
        <v>0.19449999999999967</v>
      </c>
      <c r="BK19" s="37">
        <v>-5.5666666666666753E-2</v>
      </c>
      <c r="BL19" s="37">
        <v>3.666666666667151E-3</v>
      </c>
      <c r="BM19" s="41">
        <v>-5.1999999999999602E-2</v>
      </c>
      <c r="BN19" s="23">
        <v>2.3279999999999998</v>
      </c>
      <c r="BO19" s="23">
        <v>2.4005000000000001</v>
      </c>
      <c r="BP19" s="23">
        <v>2.5950000000000002</v>
      </c>
      <c r="BQ19" s="23">
        <v>2.3609999999999998</v>
      </c>
      <c r="BR19" s="23">
        <v>2.305333333333333</v>
      </c>
      <c r="BS19" s="42">
        <v>2.3090000000000002</v>
      </c>
      <c r="BU19" s="40">
        <v>36272</v>
      </c>
      <c r="BV19" s="37">
        <v>0.25880000000000036</v>
      </c>
      <c r="BW19" s="37">
        <v>4.4083333333333474E-2</v>
      </c>
      <c r="BX19" s="37">
        <v>4.0583333333333638E-2</v>
      </c>
      <c r="BY19" s="41">
        <v>8.4666666666667112E-2</v>
      </c>
      <c r="BZ19" s="23">
        <v>2.2250000000000001</v>
      </c>
      <c r="CA19" s="23">
        <v>2.2689999999999997</v>
      </c>
      <c r="CB19" s="23">
        <v>2.5278</v>
      </c>
      <c r="CC19" s="23">
        <v>2.3775833333333334</v>
      </c>
      <c r="CD19" s="23">
        <v>2.4216666666666669</v>
      </c>
      <c r="CE19" s="42">
        <v>2.4622500000000005</v>
      </c>
      <c r="CG19" s="40">
        <v>36636</v>
      </c>
      <c r="CH19" s="37">
        <v>9.3266666666667053E-2</v>
      </c>
      <c r="CI19" s="37">
        <v>-0.13875000000000001</v>
      </c>
      <c r="CJ19" s="37">
        <v>1.083333333332881E-3</v>
      </c>
      <c r="CK19" s="41">
        <v>-0.13766666666666749</v>
      </c>
      <c r="CL19" s="23">
        <v>3.073</v>
      </c>
      <c r="CM19" s="23">
        <v>3.1013333333333333</v>
      </c>
      <c r="CN19" s="23">
        <v>3.1946000000000003</v>
      </c>
      <c r="CO19" s="23">
        <v>2.9220000000000006</v>
      </c>
      <c r="CP19" s="23">
        <v>2.7832500000000002</v>
      </c>
      <c r="CQ19" s="42">
        <v>2.7843333333333331</v>
      </c>
      <c r="CS19" s="40">
        <v>37000</v>
      </c>
      <c r="CT19" s="37">
        <v>0.22249999999999925</v>
      </c>
      <c r="CU19" s="37">
        <v>-0.51308333333333334</v>
      </c>
      <c r="CV19" s="37">
        <v>-7.4416666666666131E-2</v>
      </c>
      <c r="CW19" s="41">
        <v>-0.58749999999999947</v>
      </c>
      <c r="CX19" s="23">
        <v>5.101</v>
      </c>
      <c r="CY19" s="23">
        <v>5.2084999999999999</v>
      </c>
      <c r="CZ19" s="23">
        <v>5.4309999999999992</v>
      </c>
      <c r="DA19" s="23">
        <v>4.8585833333333328</v>
      </c>
      <c r="DB19" s="23">
        <v>4.3454999999999995</v>
      </c>
      <c r="DC19" s="42">
        <v>4.2710833333333333</v>
      </c>
    </row>
    <row r="20" spans="1:107" x14ac:dyDescent="0.2">
      <c r="A20" s="40">
        <v>34095</v>
      </c>
      <c r="B20" s="37">
        <v>1.8400000000000194E-2</v>
      </c>
      <c r="C20" s="37">
        <v>-1.6838791666669017E-3</v>
      </c>
      <c r="D20" s="37">
        <v>3.6172536666667643E-2</v>
      </c>
      <c r="E20" s="41">
        <v>3.4488657500000741E-2</v>
      </c>
      <c r="F20" s="23">
        <v>2.1739999999999999</v>
      </c>
      <c r="G20" s="23">
        <v>2.1924000000000001</v>
      </c>
      <c r="H20" s="23">
        <v>2.4239999999999999</v>
      </c>
      <c r="I20" s="23">
        <v>2.2263333333333333</v>
      </c>
      <c r="J20" s="23">
        <v>2.2246494541666664</v>
      </c>
      <c r="K20" s="42">
        <v>2.260821990833334</v>
      </c>
      <c r="M20" s="40">
        <v>34452</v>
      </c>
      <c r="N20" s="37">
        <v>0.15143333333333286</v>
      </c>
      <c r="O20" s="37">
        <v>7.0000000000000284E-2</v>
      </c>
      <c r="P20" s="37">
        <v>8.5000000000000409E-2</v>
      </c>
      <c r="Q20" s="41">
        <v>0.15500000000000069</v>
      </c>
      <c r="R20" s="23">
        <v>2.0670000000000002</v>
      </c>
      <c r="S20" s="23">
        <v>2.1211666666666669</v>
      </c>
      <c r="T20" s="23">
        <v>2.2725999999999997</v>
      </c>
      <c r="U20" s="23">
        <v>2.2216666666666662</v>
      </c>
      <c r="V20" s="23">
        <v>2.2916666666666665</v>
      </c>
      <c r="W20" s="42">
        <v>2.3766666666666669</v>
      </c>
      <c r="Y20" s="40">
        <v>34816</v>
      </c>
      <c r="Z20" s="37">
        <v>0.18383333333333352</v>
      </c>
      <c r="AA20" s="37">
        <v>8.4999999999999742E-2</v>
      </c>
      <c r="AB20" s="37">
        <v>8.9999999999999636E-2</v>
      </c>
      <c r="AC20" s="41">
        <v>0.17499999999999938</v>
      </c>
      <c r="AD20" s="23">
        <v>1.6519999999999999</v>
      </c>
      <c r="AE20" s="23">
        <v>1.7001666666666664</v>
      </c>
      <c r="AF20" s="23">
        <v>1.8839999999999999</v>
      </c>
      <c r="AG20" s="23">
        <v>1.8576666666666668</v>
      </c>
      <c r="AH20" s="23">
        <v>1.9426666666666665</v>
      </c>
      <c r="AI20" s="42">
        <v>2.0326666666666662</v>
      </c>
      <c r="AK20" s="40">
        <v>35180</v>
      </c>
      <c r="AL20" s="37">
        <v>8.4666666666666224E-3</v>
      </c>
      <c r="AM20" s="37">
        <v>-7.6083333333333059E-2</v>
      </c>
      <c r="AN20" s="37">
        <v>-0.04</v>
      </c>
      <c r="AO20" s="41">
        <v>-0.11608333333333309</v>
      </c>
      <c r="AP20" s="23">
        <v>2.258</v>
      </c>
      <c r="AQ20" s="23">
        <v>2.2293333333333334</v>
      </c>
      <c r="AR20" s="23">
        <v>2.2378</v>
      </c>
      <c r="AS20" s="23">
        <v>1.973583333333333</v>
      </c>
      <c r="AT20" s="23">
        <v>1.8975</v>
      </c>
      <c r="AU20" s="42">
        <v>1.8574999999999999</v>
      </c>
      <c r="AW20" s="40">
        <v>35544</v>
      </c>
      <c r="AX20" s="37">
        <v>0.182466666666667</v>
      </c>
      <c r="AY20" s="37">
        <v>1.1583333333333279E-2</v>
      </c>
      <c r="AZ20" s="37">
        <v>1.9499999999999851E-2</v>
      </c>
      <c r="BA20" s="41">
        <v>3.108333333333313E-2</v>
      </c>
      <c r="BB20" s="23">
        <v>2.1219999999999999</v>
      </c>
      <c r="BC20" s="23">
        <v>2.1363333333333334</v>
      </c>
      <c r="BD20" s="23">
        <v>2.3188000000000004</v>
      </c>
      <c r="BE20" s="23">
        <v>2.1507499999999999</v>
      </c>
      <c r="BF20" s="23">
        <v>2.1623333333333332</v>
      </c>
      <c r="BG20" s="42">
        <v>2.1818333333333331</v>
      </c>
      <c r="BI20" s="40">
        <v>35915</v>
      </c>
      <c r="BJ20" s="37">
        <v>0.24623333333333353</v>
      </c>
      <c r="BK20" s="37">
        <v>-4.1166666666666352E-2</v>
      </c>
      <c r="BL20" s="37">
        <v>-5.0000000000016698E-4</v>
      </c>
      <c r="BM20" s="41">
        <v>-4.1666666666666519E-2</v>
      </c>
      <c r="BN20" s="23">
        <v>2.2210000000000001</v>
      </c>
      <c r="BO20" s="23">
        <v>2.2881666666666667</v>
      </c>
      <c r="BP20" s="23">
        <v>2.5344000000000002</v>
      </c>
      <c r="BQ20" s="23">
        <v>2.3534999999999999</v>
      </c>
      <c r="BR20" s="23">
        <v>2.3123333333333336</v>
      </c>
      <c r="BS20" s="42">
        <v>2.3118333333333334</v>
      </c>
      <c r="BU20" s="40">
        <v>36279</v>
      </c>
      <c r="BV20" s="37">
        <v>0.22650000000000015</v>
      </c>
      <c r="BW20" s="37">
        <v>2.2333333333333094E-2</v>
      </c>
      <c r="BX20" s="37">
        <v>3.6333333333333329E-2</v>
      </c>
      <c r="BY20" s="41">
        <v>5.8666666666666423E-2</v>
      </c>
      <c r="BZ20" s="23">
        <v>2.339</v>
      </c>
      <c r="CA20" s="23">
        <v>2.3614999999999999</v>
      </c>
      <c r="CB20" s="23">
        <v>2.5880000000000001</v>
      </c>
      <c r="CC20" s="23">
        <v>2.4109166666666666</v>
      </c>
      <c r="CD20" s="23">
        <v>2.4332499999999997</v>
      </c>
      <c r="CE20" s="42">
        <v>2.469583333333333</v>
      </c>
      <c r="CG20" s="40">
        <v>36643</v>
      </c>
      <c r="CH20" s="37">
        <v>0.10013333333333296</v>
      </c>
      <c r="CI20" s="37">
        <v>-0.14716666666666711</v>
      </c>
      <c r="CJ20" s="37">
        <v>-1.1333333333332973E-2</v>
      </c>
      <c r="CK20" s="41">
        <v>-0.15850000000000009</v>
      </c>
      <c r="CL20" s="23">
        <v>3.0550000000000002</v>
      </c>
      <c r="CM20" s="23">
        <v>3.081666666666667</v>
      </c>
      <c r="CN20" s="23">
        <v>3.1818</v>
      </c>
      <c r="CO20" s="23">
        <v>2.9194166666666668</v>
      </c>
      <c r="CP20" s="23">
        <v>2.7722499999999997</v>
      </c>
      <c r="CQ20" s="42">
        <v>2.7609166666666667</v>
      </c>
      <c r="CS20" s="40">
        <v>37007</v>
      </c>
      <c r="CT20" s="37">
        <v>0.29380000000000006</v>
      </c>
      <c r="CU20" s="37">
        <v>-0.4222500000000009</v>
      </c>
      <c r="CV20" s="37">
        <v>-8.6916666666667197E-2</v>
      </c>
      <c r="CW20" s="41">
        <v>-0.5091666666666681</v>
      </c>
      <c r="CX20" s="23">
        <v>4.891</v>
      </c>
      <c r="CY20" s="23">
        <v>5.01</v>
      </c>
      <c r="CZ20" s="23">
        <v>5.3037999999999998</v>
      </c>
      <c r="DA20" s="23">
        <v>4.8154166666666676</v>
      </c>
      <c r="DB20" s="23">
        <v>4.3931666666666667</v>
      </c>
      <c r="DC20" s="42">
        <v>4.3062500000000004</v>
      </c>
    </row>
    <row r="21" spans="1:107" x14ac:dyDescent="0.2">
      <c r="A21" s="40">
        <v>34102</v>
      </c>
      <c r="B21" s="37">
        <v>-3.3199999999999896E-2</v>
      </c>
      <c r="C21" s="37">
        <v>8.1115333333325879E-4</v>
      </c>
      <c r="D21" s="37">
        <v>3.6150188333333055E-2</v>
      </c>
      <c r="E21" s="41">
        <v>3.6961341666666314E-2</v>
      </c>
      <c r="F21" s="23">
        <v>2.2709999999999999</v>
      </c>
      <c r="G21" s="23">
        <v>2.2378</v>
      </c>
      <c r="H21" s="23">
        <v>2.4089999999999998</v>
      </c>
      <c r="I21" s="23">
        <v>2.2122500000000005</v>
      </c>
      <c r="J21" s="23">
        <v>2.2130611533333338</v>
      </c>
      <c r="K21" s="42">
        <v>2.2492113416666668</v>
      </c>
      <c r="M21" s="40">
        <v>34459</v>
      </c>
      <c r="N21" s="37">
        <v>0.16800000000000015</v>
      </c>
      <c r="O21" s="37">
        <v>7.5000000000000178E-2</v>
      </c>
      <c r="P21" s="37">
        <v>8.7499999999999467E-2</v>
      </c>
      <c r="Q21" s="41">
        <v>0.16250000000000001</v>
      </c>
      <c r="R21" s="23">
        <v>2.044</v>
      </c>
      <c r="S21" s="23">
        <v>2.0960000000000001</v>
      </c>
      <c r="T21" s="23">
        <v>2.2640000000000002</v>
      </c>
      <c r="U21" s="23">
        <v>2.2089166666666666</v>
      </c>
      <c r="V21" s="23">
        <v>2.2839166666666668</v>
      </c>
      <c r="W21" s="42">
        <v>2.3714166666666663</v>
      </c>
      <c r="Y21" s="40">
        <v>34823</v>
      </c>
      <c r="Z21" s="37">
        <v>0.18720000000000003</v>
      </c>
      <c r="AA21" s="37">
        <v>8.2499999999999796E-2</v>
      </c>
      <c r="AB21" s="37">
        <v>8.7500000000000133E-2</v>
      </c>
      <c r="AC21" s="41">
        <v>0.17</v>
      </c>
      <c r="AD21" s="23">
        <v>1.653</v>
      </c>
      <c r="AE21" s="23">
        <v>1.7152000000000001</v>
      </c>
      <c r="AF21" s="23">
        <v>1.9024000000000001</v>
      </c>
      <c r="AG21" s="23">
        <v>1.8620000000000001</v>
      </c>
      <c r="AH21" s="23">
        <v>1.9444999999999999</v>
      </c>
      <c r="AI21" s="42">
        <v>2.032</v>
      </c>
      <c r="AK21" s="40">
        <v>35187</v>
      </c>
      <c r="AL21" s="37">
        <v>5.0399999999999778E-2</v>
      </c>
      <c r="AM21" s="37">
        <v>-8.0416666666667025E-2</v>
      </c>
      <c r="AN21" s="37">
        <v>-4.9999999999999822E-2</v>
      </c>
      <c r="AO21" s="41">
        <v>-0.13041666666666685</v>
      </c>
      <c r="AP21" s="23">
        <v>2.19</v>
      </c>
      <c r="AQ21" s="23">
        <v>2.1794000000000002</v>
      </c>
      <c r="AR21" s="23">
        <v>2.2298</v>
      </c>
      <c r="AS21" s="23">
        <v>2.0397500000000002</v>
      </c>
      <c r="AT21" s="23">
        <v>1.9593333333333331</v>
      </c>
      <c r="AU21" s="42">
        <v>1.9093333333333333</v>
      </c>
      <c r="AW21" s="40">
        <v>35551</v>
      </c>
      <c r="AX21" s="37">
        <v>0.15840000000000032</v>
      </c>
      <c r="AY21" s="37">
        <v>-6.5416666666666679E-2</v>
      </c>
      <c r="AZ21" s="37">
        <v>4.0000000000000036E-3</v>
      </c>
      <c r="BA21" s="41">
        <v>-6.1416666666666675E-2</v>
      </c>
      <c r="BB21" s="23">
        <v>2.2429999999999999</v>
      </c>
      <c r="BC21" s="23">
        <v>2.2585999999999999</v>
      </c>
      <c r="BD21" s="23">
        <v>2.4170000000000003</v>
      </c>
      <c r="BE21" s="23">
        <v>2.2136666666666667</v>
      </c>
      <c r="BF21" s="23">
        <v>2.14825</v>
      </c>
      <c r="BG21" s="42">
        <v>2.15225</v>
      </c>
      <c r="BI21" s="40">
        <v>35922</v>
      </c>
      <c r="BJ21" s="37">
        <v>0.27400000000000002</v>
      </c>
      <c r="BK21" s="37">
        <v>-3.208333333333302E-2</v>
      </c>
      <c r="BL21" s="37">
        <v>1.7499999999999183E-3</v>
      </c>
      <c r="BM21" s="41">
        <v>-3.0333333333333101E-2</v>
      </c>
      <c r="BN21" s="23">
        <v>2.1589999999999998</v>
      </c>
      <c r="BO21" s="23">
        <v>2.2587999999999999</v>
      </c>
      <c r="BP21" s="23">
        <v>2.5327999999999999</v>
      </c>
      <c r="BQ21" s="23">
        <v>2.3692500000000001</v>
      </c>
      <c r="BR21" s="23">
        <v>2.3371666666666671</v>
      </c>
      <c r="BS21" s="42">
        <v>2.338916666666667</v>
      </c>
      <c r="BU21" s="40">
        <v>36286</v>
      </c>
      <c r="BV21" s="37">
        <v>0.25680000000000058</v>
      </c>
      <c r="BW21" s="37">
        <v>4.2333333333333112E-2</v>
      </c>
      <c r="BX21" s="37">
        <v>3.5666666666667179E-2</v>
      </c>
      <c r="BY21" s="41">
        <v>7.8000000000000291E-2</v>
      </c>
      <c r="BZ21" s="23">
        <v>2.2949999999999999</v>
      </c>
      <c r="CA21" s="23">
        <v>2.3386</v>
      </c>
      <c r="CB21" s="23">
        <v>2.5954000000000006</v>
      </c>
      <c r="CC21" s="23">
        <v>2.4235833333333332</v>
      </c>
      <c r="CD21" s="23">
        <v>2.4659166666666663</v>
      </c>
      <c r="CE21" s="42">
        <v>2.5015833333333335</v>
      </c>
      <c r="CG21" s="40">
        <v>36650</v>
      </c>
      <c r="CH21" s="37">
        <v>0.1142000000000003</v>
      </c>
      <c r="CI21" s="37">
        <v>-0.17449999999999921</v>
      </c>
      <c r="CJ21" s="37">
        <v>-1.5208333333333268E-2</v>
      </c>
      <c r="CK21" s="41">
        <v>-0.18970833333333248</v>
      </c>
      <c r="CL21" s="23">
        <v>3.1070000000000002</v>
      </c>
      <c r="CM21" s="23">
        <v>3.1369999999999996</v>
      </c>
      <c r="CN21" s="23">
        <v>3.2511999999999999</v>
      </c>
      <c r="CO21" s="23">
        <v>2.9692499999999993</v>
      </c>
      <c r="CP21" s="23">
        <v>2.7947500000000001</v>
      </c>
      <c r="CQ21" s="42">
        <v>2.7795416666666668</v>
      </c>
      <c r="CS21" s="40">
        <v>37014</v>
      </c>
      <c r="CT21" s="37">
        <v>0.35719999999999974</v>
      </c>
      <c r="CU21" s="37">
        <v>-0.28533333333333211</v>
      </c>
      <c r="CV21" s="37">
        <v>-4.3583333333334195E-2</v>
      </c>
      <c r="CW21" s="41">
        <v>-0.3289166666666663</v>
      </c>
      <c r="CX21" s="23">
        <v>4.5270000000000001</v>
      </c>
      <c r="CY21" s="23">
        <v>4.6429999999999998</v>
      </c>
      <c r="CZ21" s="23">
        <v>5.0001999999999995</v>
      </c>
      <c r="DA21" s="23">
        <v>4.6567499999999997</v>
      </c>
      <c r="DB21" s="23">
        <v>4.3714166666666676</v>
      </c>
      <c r="DC21" s="42">
        <v>4.3278333333333334</v>
      </c>
    </row>
    <row r="22" spans="1:107" x14ac:dyDescent="0.2">
      <c r="A22" s="40">
        <v>34109</v>
      </c>
      <c r="B22" s="37">
        <v>-8.539999999999992E-2</v>
      </c>
      <c r="C22" s="37">
        <v>8.216183333336069E-4</v>
      </c>
      <c r="D22" s="37">
        <v>3.3310206666667064E-2</v>
      </c>
      <c r="E22" s="41">
        <v>3.4131825000000671E-2</v>
      </c>
      <c r="F22" s="23">
        <v>2.3220000000000001</v>
      </c>
      <c r="G22" s="23">
        <v>2.2366000000000001</v>
      </c>
      <c r="H22" s="23">
        <v>2.3739999999999997</v>
      </c>
      <c r="I22" s="23">
        <v>2.1922499999999996</v>
      </c>
      <c r="J22" s="23">
        <v>2.1930716183333332</v>
      </c>
      <c r="K22" s="42">
        <v>2.2263818250000003</v>
      </c>
      <c r="M22" s="40">
        <v>34466</v>
      </c>
      <c r="N22" s="37">
        <v>0.21899999999999986</v>
      </c>
      <c r="O22" s="37">
        <v>7.5000000000000178E-2</v>
      </c>
      <c r="P22" s="37">
        <v>8.7499999999999911E-2</v>
      </c>
      <c r="Q22" s="41">
        <v>0.16250000000000001</v>
      </c>
      <c r="R22" s="23">
        <v>1.9470000000000001</v>
      </c>
      <c r="S22" s="23">
        <v>2.0379999999999998</v>
      </c>
      <c r="T22" s="23">
        <v>2.2569999999999997</v>
      </c>
      <c r="U22" s="23">
        <v>2.2007500000000002</v>
      </c>
      <c r="V22" s="23">
        <v>2.2757500000000004</v>
      </c>
      <c r="W22" s="42">
        <v>2.3632500000000003</v>
      </c>
      <c r="Y22" s="40">
        <v>34830</v>
      </c>
      <c r="Z22" s="37">
        <v>0.18379999999999996</v>
      </c>
      <c r="AA22" s="37">
        <v>8.2500000000000462E-2</v>
      </c>
      <c r="AB22" s="37">
        <v>8.7500000000000133E-2</v>
      </c>
      <c r="AC22" s="41">
        <v>0.1700000000000006</v>
      </c>
      <c r="AD22" s="23">
        <v>1.651</v>
      </c>
      <c r="AE22" s="23">
        <v>1.7375999999999998</v>
      </c>
      <c r="AF22" s="23">
        <v>1.9213999999999998</v>
      </c>
      <c r="AG22" s="23">
        <v>1.8758333333333332</v>
      </c>
      <c r="AH22" s="23">
        <v>1.9583333333333337</v>
      </c>
      <c r="AI22" s="42">
        <v>2.0458333333333338</v>
      </c>
      <c r="AK22" s="40">
        <v>35194</v>
      </c>
      <c r="AL22" s="37">
        <v>6.8000000000001393E-3</v>
      </c>
      <c r="AM22" s="37">
        <v>-6.5583333333333105E-2</v>
      </c>
      <c r="AN22" s="37">
        <v>0</v>
      </c>
      <c r="AO22" s="41">
        <v>-6.5583333333333105E-2</v>
      </c>
      <c r="AP22" s="23">
        <v>2.21</v>
      </c>
      <c r="AQ22" s="23">
        <v>2.2343999999999999</v>
      </c>
      <c r="AR22" s="23">
        <v>2.2412000000000001</v>
      </c>
      <c r="AS22" s="23">
        <v>2.0459999999999998</v>
      </c>
      <c r="AT22" s="23">
        <v>1.9804166666666667</v>
      </c>
      <c r="AU22" s="42">
        <v>1.9804166666666667</v>
      </c>
      <c r="AW22" s="40">
        <v>35558</v>
      </c>
      <c r="AX22" s="37">
        <v>0.16020000000000012</v>
      </c>
      <c r="AY22" s="37">
        <v>-3.774999999999995E-2</v>
      </c>
      <c r="AZ22" s="37">
        <v>-2.9166666666666341E-2</v>
      </c>
      <c r="BA22" s="41">
        <v>-6.6916666666666291E-2</v>
      </c>
      <c r="BB22" s="23">
        <v>2.2730000000000001</v>
      </c>
      <c r="BC22" s="23">
        <v>2.2791999999999999</v>
      </c>
      <c r="BD22" s="23">
        <v>2.4394</v>
      </c>
      <c r="BE22" s="23">
        <v>2.2257500000000001</v>
      </c>
      <c r="BF22" s="23">
        <v>2.1880000000000002</v>
      </c>
      <c r="BG22" s="42">
        <v>2.1588333333333338</v>
      </c>
      <c r="BI22" s="40">
        <v>35929</v>
      </c>
      <c r="BJ22" s="37">
        <v>0.27659999999999973</v>
      </c>
      <c r="BK22" s="37">
        <v>-4.3250000000000011E-2</v>
      </c>
      <c r="BL22" s="37">
        <v>-9.3333333333336377E-3</v>
      </c>
      <c r="BM22" s="41">
        <v>-5.2583333333333648E-2</v>
      </c>
      <c r="BN22" s="23">
        <v>2.2000000000000002</v>
      </c>
      <c r="BO22" s="23">
        <v>2.2874000000000003</v>
      </c>
      <c r="BP22" s="23">
        <v>2.5640000000000001</v>
      </c>
      <c r="BQ22" s="23">
        <v>2.4033333333333333</v>
      </c>
      <c r="BR22" s="23">
        <v>2.3600833333333333</v>
      </c>
      <c r="BS22" s="42">
        <v>2.3507499999999997</v>
      </c>
      <c r="BU22" s="40">
        <v>36293</v>
      </c>
      <c r="BV22" s="37">
        <v>0.28560000000000008</v>
      </c>
      <c r="BW22" s="37">
        <v>3.7833333333333385E-2</v>
      </c>
      <c r="BX22" s="37">
        <v>3.6249999999999449E-2</v>
      </c>
      <c r="BY22" s="41">
        <v>7.4083333333332835E-2</v>
      </c>
      <c r="BZ22" s="23">
        <v>2.282</v>
      </c>
      <c r="CA22" s="23">
        <v>2.3250000000000002</v>
      </c>
      <c r="CB22" s="23">
        <v>2.6106000000000003</v>
      </c>
      <c r="CC22" s="23">
        <v>2.4410000000000003</v>
      </c>
      <c r="CD22" s="23">
        <v>2.4788333333333337</v>
      </c>
      <c r="CE22" s="42">
        <v>2.5150833333333331</v>
      </c>
      <c r="CG22" s="40">
        <v>36657</v>
      </c>
      <c r="CH22" s="37">
        <v>8.1199999999999495E-2</v>
      </c>
      <c r="CI22" s="37">
        <v>-0.25858333333333317</v>
      </c>
      <c r="CJ22" s="37">
        <v>-2.925000000000022E-2</v>
      </c>
      <c r="CK22" s="41">
        <v>-0.28783333333333339</v>
      </c>
      <c r="CL22" s="23">
        <v>3.3519999999999999</v>
      </c>
      <c r="CM22" s="23">
        <v>3.3768000000000002</v>
      </c>
      <c r="CN22" s="23">
        <v>3.4579999999999997</v>
      </c>
      <c r="CO22" s="23">
        <v>3.1188333333333333</v>
      </c>
      <c r="CP22" s="23">
        <v>2.8602500000000002</v>
      </c>
      <c r="CQ22" s="42">
        <v>2.831</v>
      </c>
      <c r="CS22" s="40">
        <v>37021</v>
      </c>
      <c r="CT22" s="37">
        <v>0.28759999999999852</v>
      </c>
      <c r="CU22" s="37">
        <v>-0.22891666666666577</v>
      </c>
      <c r="CV22" s="37">
        <v>1.5999999999999126E-2</v>
      </c>
      <c r="CW22" s="41">
        <v>-0.21291666666666664</v>
      </c>
      <c r="CX22" s="23">
        <v>4.3479999999999999</v>
      </c>
      <c r="CY22" s="23">
        <v>4.4516000000000009</v>
      </c>
      <c r="CZ22" s="23">
        <v>4.7391999999999994</v>
      </c>
      <c r="DA22" s="23">
        <v>4.3955000000000002</v>
      </c>
      <c r="DB22" s="23">
        <v>4.1665833333333344</v>
      </c>
      <c r="DC22" s="42">
        <v>4.1825833333333335</v>
      </c>
    </row>
    <row r="23" spans="1:107" x14ac:dyDescent="0.2">
      <c r="A23" s="40">
        <v>34116</v>
      </c>
      <c r="B23" s="37">
        <v>4.6199999999999797E-2</v>
      </c>
      <c r="C23" s="37">
        <v>-3.3041483333331456E-3</v>
      </c>
      <c r="D23" s="37">
        <v>3.1379409999999996E-2</v>
      </c>
      <c r="E23" s="41">
        <v>2.8075261666666851E-2</v>
      </c>
      <c r="F23" s="23">
        <v>2.1040000000000001</v>
      </c>
      <c r="G23" s="23">
        <v>2.1501999999999999</v>
      </c>
      <c r="H23" s="23">
        <v>2.403</v>
      </c>
      <c r="I23" s="23">
        <v>2.2212499999999999</v>
      </c>
      <c r="J23" s="23">
        <v>2.2179458516666668</v>
      </c>
      <c r="K23" s="42">
        <v>2.2493252616666668</v>
      </c>
      <c r="M23" s="40">
        <v>34473</v>
      </c>
      <c r="N23" s="37">
        <v>0.21279999999999966</v>
      </c>
      <c r="O23" s="37">
        <v>7.7500000000000124E-2</v>
      </c>
      <c r="P23" s="37">
        <v>8.7499999999999911E-2</v>
      </c>
      <c r="Q23" s="41">
        <v>0.16500000000000001</v>
      </c>
      <c r="R23" s="23">
        <v>1.9570000000000001</v>
      </c>
      <c r="S23" s="23">
        <v>2.0446</v>
      </c>
      <c r="T23" s="23">
        <v>2.2573999999999996</v>
      </c>
      <c r="U23" s="23">
        <v>2.1989166666666664</v>
      </c>
      <c r="V23" s="23">
        <v>2.2764166666666665</v>
      </c>
      <c r="W23" s="42">
        <v>2.3639166666666664</v>
      </c>
      <c r="Y23" s="40">
        <v>34837</v>
      </c>
      <c r="Z23" s="37">
        <v>0.14839999999999987</v>
      </c>
      <c r="AA23" s="37">
        <v>6.9999999999999618E-2</v>
      </c>
      <c r="AB23" s="37">
        <v>7.5000000000000622E-2</v>
      </c>
      <c r="AC23" s="41">
        <v>0.14499999999999999</v>
      </c>
      <c r="AD23" s="23">
        <v>1.7430000000000001</v>
      </c>
      <c r="AE23" s="23">
        <v>1.8434000000000001</v>
      </c>
      <c r="AF23" s="23">
        <v>1.9918</v>
      </c>
      <c r="AG23" s="23">
        <v>1.9383333333333332</v>
      </c>
      <c r="AH23" s="23">
        <v>2.0083333333333329</v>
      </c>
      <c r="AI23" s="42">
        <v>2.0833333333333335</v>
      </c>
      <c r="AK23" s="40">
        <v>35201</v>
      </c>
      <c r="AL23" s="37">
        <v>-1.440000000000019E-2</v>
      </c>
      <c r="AM23" s="37">
        <v>-5.3583333333333538E-2</v>
      </c>
      <c r="AN23" s="37">
        <v>0</v>
      </c>
      <c r="AO23" s="41">
        <v>-5.3583333333333538E-2</v>
      </c>
      <c r="AP23" s="23">
        <v>2.302</v>
      </c>
      <c r="AQ23" s="23">
        <v>2.3074000000000003</v>
      </c>
      <c r="AR23" s="23">
        <v>2.2930000000000001</v>
      </c>
      <c r="AS23" s="23">
        <v>2.0645000000000002</v>
      </c>
      <c r="AT23" s="23">
        <v>2.0109166666666667</v>
      </c>
      <c r="AU23" s="42">
        <v>2.0109166666666667</v>
      </c>
      <c r="AW23" s="40">
        <v>35565</v>
      </c>
      <c r="AX23" s="37">
        <v>0.15560000000000018</v>
      </c>
      <c r="AY23" s="37">
        <v>-1.4583333333333837E-2</v>
      </c>
      <c r="AZ23" s="37">
        <v>-3.0666666666666398E-2</v>
      </c>
      <c r="BA23" s="41">
        <v>-4.5250000000000234E-2</v>
      </c>
      <c r="BB23" s="23">
        <v>2.1949999999999998</v>
      </c>
      <c r="BC23" s="23">
        <v>2.1920000000000002</v>
      </c>
      <c r="BD23" s="23">
        <v>2.3476000000000004</v>
      </c>
      <c r="BE23" s="23">
        <v>2.1509166666666668</v>
      </c>
      <c r="BF23" s="23">
        <v>2.136333333333333</v>
      </c>
      <c r="BG23" s="42">
        <v>2.1056666666666666</v>
      </c>
      <c r="BI23" s="40">
        <v>35936</v>
      </c>
      <c r="BJ23" s="37">
        <v>0.34459999999999935</v>
      </c>
      <c r="BK23" s="37">
        <v>-3.9000000000000146E-2</v>
      </c>
      <c r="BL23" s="37">
        <v>-6.4166666666669592E-3</v>
      </c>
      <c r="BM23" s="41">
        <v>-4.5416666666667105E-2</v>
      </c>
      <c r="BN23" s="23">
        <v>2.0670000000000002</v>
      </c>
      <c r="BO23" s="23">
        <v>2.1620000000000004</v>
      </c>
      <c r="BP23" s="23">
        <v>2.5065999999999997</v>
      </c>
      <c r="BQ23" s="23">
        <v>2.3711666666666669</v>
      </c>
      <c r="BR23" s="23">
        <v>2.3321666666666667</v>
      </c>
      <c r="BS23" s="42">
        <v>2.3257499999999998</v>
      </c>
      <c r="BU23" s="40">
        <v>36300</v>
      </c>
      <c r="BV23" s="37">
        <v>0.3096000000000001</v>
      </c>
      <c r="BW23" s="37">
        <v>4.6416666666667439E-2</v>
      </c>
      <c r="BX23" s="37">
        <v>3.8999999999999702E-2</v>
      </c>
      <c r="BY23" s="41">
        <v>8.541666666666714E-2</v>
      </c>
      <c r="BZ23" s="23">
        <v>2.218</v>
      </c>
      <c r="CA23" s="23">
        <v>2.2683999999999997</v>
      </c>
      <c r="CB23" s="23">
        <v>2.5779999999999998</v>
      </c>
      <c r="CC23" s="23">
        <v>2.4336666666666664</v>
      </c>
      <c r="CD23" s="23">
        <v>2.4800833333333339</v>
      </c>
      <c r="CE23" s="42">
        <v>2.5190833333333336</v>
      </c>
      <c r="CG23" s="40">
        <v>36664</v>
      </c>
      <c r="CH23" s="37">
        <v>9.0199999999999392E-2</v>
      </c>
      <c r="CI23" s="37">
        <v>-0.32558333333333378</v>
      </c>
      <c r="CJ23" s="37">
        <v>-9.2166666666666064E-2</v>
      </c>
      <c r="CK23" s="41">
        <v>-0.41774999999999984</v>
      </c>
      <c r="CL23" s="23">
        <v>3.71</v>
      </c>
      <c r="CM23" s="23">
        <v>3.7236000000000002</v>
      </c>
      <c r="CN23" s="23">
        <v>3.8137999999999996</v>
      </c>
      <c r="CO23" s="23">
        <v>3.4141666666666666</v>
      </c>
      <c r="CP23" s="23">
        <v>3.0885833333333328</v>
      </c>
      <c r="CQ23" s="42">
        <v>2.9964166666666667</v>
      </c>
      <c r="CS23" s="40">
        <v>37028</v>
      </c>
      <c r="CT23" s="37">
        <v>0.36960000000000104</v>
      </c>
      <c r="CU23" s="37">
        <v>-0.2333333333333325</v>
      </c>
      <c r="CV23" s="37">
        <v>-1.3750000000000817E-2</v>
      </c>
      <c r="CW23" s="41">
        <v>-0.24708333333333332</v>
      </c>
      <c r="CX23" s="23">
        <v>4.2480000000000002</v>
      </c>
      <c r="CY23" s="23">
        <v>4.3773999999999997</v>
      </c>
      <c r="CZ23" s="23">
        <v>4.7470000000000008</v>
      </c>
      <c r="DA23" s="23">
        <v>4.4478333333333326</v>
      </c>
      <c r="DB23" s="23">
        <v>4.2145000000000001</v>
      </c>
      <c r="DC23" s="42">
        <v>4.2007499999999993</v>
      </c>
    </row>
    <row r="24" spans="1:107" x14ac:dyDescent="0.2">
      <c r="A24" s="40">
        <v>34123</v>
      </c>
      <c r="B24" s="37">
        <v>7.0250000000000146E-2</v>
      </c>
      <c r="C24" s="37">
        <v>5.545333333323299E-5</v>
      </c>
      <c r="D24" s="37">
        <v>3.146763583333323E-2</v>
      </c>
      <c r="E24" s="41">
        <v>3.1523089166666463E-2</v>
      </c>
      <c r="F24" s="23">
        <v>2.1139999999999999</v>
      </c>
      <c r="G24" s="23">
        <v>2.18425</v>
      </c>
      <c r="H24" s="23">
        <v>2.4205999999999999</v>
      </c>
      <c r="I24" s="23">
        <v>2.2591666666666668</v>
      </c>
      <c r="J24" s="23">
        <v>2.25922212</v>
      </c>
      <c r="K24" s="42">
        <v>2.2906897558333332</v>
      </c>
      <c r="M24" s="40">
        <v>34480</v>
      </c>
      <c r="N24" s="37">
        <v>0.26660000000000017</v>
      </c>
      <c r="O24" s="37">
        <v>8.5000000000000409E-2</v>
      </c>
      <c r="P24" s="37">
        <v>9.2499999999999805E-2</v>
      </c>
      <c r="Q24" s="41">
        <v>0.17749999999999999</v>
      </c>
      <c r="R24" s="23">
        <v>1.8620000000000001</v>
      </c>
      <c r="S24" s="23">
        <v>1.9410000000000001</v>
      </c>
      <c r="T24" s="23">
        <v>2.2076000000000002</v>
      </c>
      <c r="U24" s="23">
        <v>2.1656666666666666</v>
      </c>
      <c r="V24" s="23">
        <v>2.250666666666667</v>
      </c>
      <c r="W24" s="42">
        <v>2.3431666666666668</v>
      </c>
      <c r="Y24" s="40">
        <v>34844</v>
      </c>
      <c r="Z24" s="37">
        <v>0.15439999999999965</v>
      </c>
      <c r="AA24" s="37">
        <v>6.9999999999999618E-2</v>
      </c>
      <c r="AB24" s="37">
        <v>7.5000000000000178E-2</v>
      </c>
      <c r="AC24" s="41">
        <v>0.14499999999999999</v>
      </c>
      <c r="AD24" s="23">
        <v>1.7749999999999999</v>
      </c>
      <c r="AE24" s="23">
        <v>1.8246000000000002</v>
      </c>
      <c r="AF24" s="23">
        <v>1.9789999999999999</v>
      </c>
      <c r="AG24" s="23">
        <v>1.9299166666666669</v>
      </c>
      <c r="AH24" s="23">
        <v>1.9999166666666666</v>
      </c>
      <c r="AI24" s="42">
        <v>2.0749166666666667</v>
      </c>
      <c r="AK24" s="40">
        <v>35208</v>
      </c>
      <c r="AL24" s="37">
        <v>-2.9399999999999871E-2</v>
      </c>
      <c r="AM24" s="37">
        <v>-5.5833333333334068E-2</v>
      </c>
      <c r="AN24" s="37">
        <v>0</v>
      </c>
      <c r="AO24" s="41">
        <v>-5.5833333333334068E-2</v>
      </c>
      <c r="AP24" s="23">
        <v>2.3370000000000002</v>
      </c>
      <c r="AQ24" s="23">
        <v>2.3536000000000001</v>
      </c>
      <c r="AR24" s="23">
        <v>2.3242000000000003</v>
      </c>
      <c r="AS24" s="23">
        <v>2.0831666666666671</v>
      </c>
      <c r="AT24" s="23">
        <v>2.027333333333333</v>
      </c>
      <c r="AU24" s="42">
        <v>2.027333333333333</v>
      </c>
      <c r="AW24" s="40">
        <v>35572</v>
      </c>
      <c r="AX24" s="37">
        <v>0.1577999999999995</v>
      </c>
      <c r="AY24" s="37">
        <v>-1.6916666666666469E-2</v>
      </c>
      <c r="AZ24" s="37">
        <v>8.3333333333435178E-5</v>
      </c>
      <c r="BA24" s="41">
        <v>-1.6833333333333034E-2</v>
      </c>
      <c r="BB24" s="23">
        <v>2.1960000000000002</v>
      </c>
      <c r="BC24" s="23">
        <v>2.2216</v>
      </c>
      <c r="BD24" s="23">
        <v>2.3793999999999995</v>
      </c>
      <c r="BE24" s="23">
        <v>2.1788333333333334</v>
      </c>
      <c r="BF24" s="23">
        <v>2.1619166666666669</v>
      </c>
      <c r="BG24" s="42">
        <v>2.1620000000000004</v>
      </c>
      <c r="BI24" s="40">
        <v>35943</v>
      </c>
      <c r="BJ24" s="37">
        <v>0.37179999999999991</v>
      </c>
      <c r="BK24" s="37">
        <v>-2.6583333333333403E-2</v>
      </c>
      <c r="BL24" s="37">
        <v>1.083333333332881E-3</v>
      </c>
      <c r="BM24" s="41">
        <v>-2.5500000000000522E-2</v>
      </c>
      <c r="BN24" s="23">
        <v>2.0710000000000002</v>
      </c>
      <c r="BO24" s="23">
        <v>2.1225999999999998</v>
      </c>
      <c r="BP24" s="23">
        <v>2.4943999999999997</v>
      </c>
      <c r="BQ24" s="23">
        <v>2.3678333333333335</v>
      </c>
      <c r="BR24" s="23">
        <v>2.3412500000000001</v>
      </c>
      <c r="BS24" s="42">
        <v>2.3423333333333329</v>
      </c>
      <c r="BU24" s="40">
        <v>36307</v>
      </c>
      <c r="BV24" s="37">
        <v>0.30379999999999985</v>
      </c>
      <c r="BW24" s="37">
        <v>4.4583333333332753E-2</v>
      </c>
      <c r="BX24" s="37">
        <v>3.8166666666667126E-2</v>
      </c>
      <c r="BY24" s="41">
        <v>8.2749999999999879E-2</v>
      </c>
      <c r="BZ24" s="23">
        <v>2.282</v>
      </c>
      <c r="CA24" s="23">
        <v>2.2938000000000001</v>
      </c>
      <c r="CB24" s="23">
        <v>2.5975999999999999</v>
      </c>
      <c r="CC24" s="23">
        <v>2.4528333333333339</v>
      </c>
      <c r="CD24" s="23">
        <v>2.4974166666666666</v>
      </c>
      <c r="CE24" s="42">
        <v>2.5355833333333337</v>
      </c>
      <c r="CG24" s="40">
        <v>36671</v>
      </c>
      <c r="CH24" s="37">
        <v>3.9400000000000546E-2</v>
      </c>
      <c r="CI24" s="37">
        <v>-0.37983333333333347</v>
      </c>
      <c r="CJ24" s="37">
        <v>-0.18399999999999972</v>
      </c>
      <c r="CK24" s="41">
        <v>-0.56383333333333319</v>
      </c>
      <c r="CL24" s="23">
        <v>4.2359999999999998</v>
      </c>
      <c r="CM24" s="23">
        <v>4.2239999999999993</v>
      </c>
      <c r="CN24" s="23">
        <v>4.2633999999999999</v>
      </c>
      <c r="CO24" s="23">
        <v>3.7949166666666669</v>
      </c>
      <c r="CP24" s="23">
        <v>3.4150833333333335</v>
      </c>
      <c r="CQ24" s="42">
        <v>3.2310833333333338</v>
      </c>
      <c r="CS24" s="40">
        <v>37035</v>
      </c>
      <c r="CT24" s="37">
        <v>0.38379999999999992</v>
      </c>
      <c r="CU24" s="37">
        <v>-0.1197499999999998</v>
      </c>
      <c r="CV24" s="37">
        <v>1.4249999999998764E-2</v>
      </c>
      <c r="CW24" s="41">
        <v>-0.10550000000000104</v>
      </c>
      <c r="CX24" s="23">
        <v>4.0540000000000003</v>
      </c>
      <c r="CY24" s="23">
        <v>4.1718000000000002</v>
      </c>
      <c r="CZ24" s="23">
        <v>4.5556000000000001</v>
      </c>
      <c r="DA24" s="23">
        <v>4.2874999999999996</v>
      </c>
      <c r="DB24" s="23">
        <v>4.1677500000000007</v>
      </c>
      <c r="DC24" s="42">
        <v>4.1819999999999995</v>
      </c>
    </row>
    <row r="25" spans="1:107" x14ac:dyDescent="0.2">
      <c r="A25" s="40">
        <v>34130</v>
      </c>
      <c r="B25" s="37">
        <v>8.0000000000000071E-2</v>
      </c>
      <c r="C25" s="37">
        <v>7.5544083333327627E-3</v>
      </c>
      <c r="D25" s="37">
        <v>3.1463489166667191E-2</v>
      </c>
      <c r="E25" s="41">
        <v>3.9017897499999954E-2</v>
      </c>
      <c r="F25" s="23">
        <v>2.141</v>
      </c>
      <c r="G25" s="23">
        <v>2.2210000000000001</v>
      </c>
      <c r="H25" s="23">
        <v>2.4436</v>
      </c>
      <c r="I25" s="23">
        <v>2.2908333333333335</v>
      </c>
      <c r="J25" s="23">
        <v>2.2983877416666663</v>
      </c>
      <c r="K25" s="42">
        <v>2.3298512308333335</v>
      </c>
      <c r="M25" s="40">
        <v>34487</v>
      </c>
      <c r="N25" s="37">
        <v>0.19924999999999971</v>
      </c>
      <c r="O25" s="37">
        <v>7.4999999999999734E-2</v>
      </c>
      <c r="P25" s="37">
        <v>8.5000000000000006E-2</v>
      </c>
      <c r="Q25" s="41">
        <v>0.16</v>
      </c>
      <c r="R25" s="23">
        <v>1.982</v>
      </c>
      <c r="S25" s="23">
        <v>2.0757500000000002</v>
      </c>
      <c r="T25" s="23">
        <v>2.2749999999999999</v>
      </c>
      <c r="U25" s="23">
        <v>2.2136666666666667</v>
      </c>
      <c r="V25" s="23">
        <v>2.2886666666666664</v>
      </c>
      <c r="W25" s="42">
        <v>2.3736666666666664</v>
      </c>
      <c r="Y25" s="40">
        <v>34851</v>
      </c>
      <c r="Z25" s="37">
        <v>0.14595000000000002</v>
      </c>
      <c r="AA25" s="37">
        <v>7.4999999999999997E-2</v>
      </c>
      <c r="AB25" s="37">
        <v>7.9999999999999849E-2</v>
      </c>
      <c r="AC25" s="41">
        <v>0.155</v>
      </c>
      <c r="AD25" s="23">
        <v>1.7350000000000001</v>
      </c>
      <c r="AE25" s="23">
        <v>1.8122500000000001</v>
      </c>
      <c r="AF25" s="23">
        <v>1.9582000000000002</v>
      </c>
      <c r="AG25" s="23">
        <v>1.9055</v>
      </c>
      <c r="AH25" s="23">
        <v>1.9804999999999999</v>
      </c>
      <c r="AI25" s="42">
        <v>2.0604999999999998</v>
      </c>
      <c r="AK25" s="40">
        <v>35215</v>
      </c>
      <c r="AL25" s="37">
        <v>2.0000000000002238E-3</v>
      </c>
      <c r="AM25" s="37">
        <v>-8.9333333333332821E-2</v>
      </c>
      <c r="AN25" s="37">
        <v>-8.9166666666664618E-3</v>
      </c>
      <c r="AO25" s="41">
        <v>-9.8249999999999282E-2</v>
      </c>
      <c r="AP25" s="23">
        <v>2.3959999999999999</v>
      </c>
      <c r="AQ25" s="23">
        <v>2.3973999999999998</v>
      </c>
      <c r="AR25" s="23">
        <v>2.3994</v>
      </c>
      <c r="AS25" s="23">
        <v>2.1187499999999999</v>
      </c>
      <c r="AT25" s="23">
        <v>2.0294166666666666</v>
      </c>
      <c r="AU25" s="42">
        <v>2.0205000000000002</v>
      </c>
      <c r="AW25" s="40">
        <v>35579</v>
      </c>
      <c r="AX25" s="37">
        <v>0.11919999999999975</v>
      </c>
      <c r="AY25" s="37">
        <v>-4.9416666666666664E-2</v>
      </c>
      <c r="AZ25" s="37">
        <v>-5.7499999999999218E-3</v>
      </c>
      <c r="BA25" s="41">
        <v>-5.5166666666666586E-2</v>
      </c>
      <c r="BB25" s="23">
        <v>2.25</v>
      </c>
      <c r="BC25" s="23">
        <v>2.2624</v>
      </c>
      <c r="BD25" s="23">
        <v>2.3815999999999997</v>
      </c>
      <c r="BE25" s="23">
        <v>2.16675</v>
      </c>
      <c r="BF25" s="23">
        <v>2.1173333333333333</v>
      </c>
      <c r="BG25" s="42">
        <v>2.1115833333333334</v>
      </c>
      <c r="BI25" s="40">
        <v>35950</v>
      </c>
      <c r="BJ25" s="37">
        <v>0.39305000000000012</v>
      </c>
      <c r="BK25" s="37">
        <v>-4.6083333333333254E-2</v>
      </c>
      <c r="BL25" s="37">
        <v>-2.4999999999999467E-3</v>
      </c>
      <c r="BM25" s="41">
        <v>-4.8583333333333201E-2</v>
      </c>
      <c r="BN25" s="23">
        <v>2.02</v>
      </c>
      <c r="BO25" s="23">
        <v>2.0947499999999999</v>
      </c>
      <c r="BP25" s="23">
        <v>2.4878</v>
      </c>
      <c r="BQ25" s="23">
        <v>2.3684166666666666</v>
      </c>
      <c r="BR25" s="23">
        <v>2.3223333333333334</v>
      </c>
      <c r="BS25" s="42">
        <v>2.3198333333333334</v>
      </c>
      <c r="BU25" s="40">
        <v>36314</v>
      </c>
      <c r="BV25" s="37">
        <v>0.24504999999999955</v>
      </c>
      <c r="BW25" s="37">
        <v>3.5833333333337158E-3</v>
      </c>
      <c r="BX25" s="37">
        <v>3.0833333333332824E-2</v>
      </c>
      <c r="BY25" s="41">
        <v>3.441666666666654E-2</v>
      </c>
      <c r="BZ25" s="23">
        <v>2.3969999999999998</v>
      </c>
      <c r="CA25" s="23">
        <v>2.4237500000000001</v>
      </c>
      <c r="CB25" s="23">
        <v>2.6687999999999996</v>
      </c>
      <c r="CC25" s="23">
        <v>2.4860833333333332</v>
      </c>
      <c r="CD25" s="23">
        <v>2.4896666666666669</v>
      </c>
      <c r="CE25" s="42">
        <v>2.5204999999999997</v>
      </c>
      <c r="CG25" s="40">
        <v>36678</v>
      </c>
      <c r="CH25" s="37">
        <v>6.449999999999978E-2</v>
      </c>
      <c r="CI25" s="37">
        <v>-0.37816666666666698</v>
      </c>
      <c r="CJ25" s="37">
        <v>-0.24224999999999897</v>
      </c>
      <c r="CK25" s="41">
        <v>-0.62041666666666595</v>
      </c>
      <c r="CL25" s="23">
        <v>4.0640000000000001</v>
      </c>
      <c r="CM25" s="23">
        <v>4.0475000000000003</v>
      </c>
      <c r="CN25" s="23">
        <v>4.1120000000000001</v>
      </c>
      <c r="CO25" s="23">
        <v>3.6693333333333329</v>
      </c>
      <c r="CP25" s="23">
        <v>3.2911666666666659</v>
      </c>
      <c r="CQ25" s="42">
        <v>3.0489166666666669</v>
      </c>
      <c r="CS25" s="40">
        <v>37042</v>
      </c>
      <c r="CT25" s="37">
        <v>0.35820000000000007</v>
      </c>
      <c r="CU25" s="37">
        <v>-0.13466666666666605</v>
      </c>
      <c r="CV25" s="37">
        <v>1.4333333333332199E-2</v>
      </c>
      <c r="CW25" s="41">
        <v>-0.12033333333333385</v>
      </c>
      <c r="CX25" s="23">
        <v>3.9140000000000001</v>
      </c>
      <c r="CY25" s="23">
        <v>3.9424000000000001</v>
      </c>
      <c r="CZ25" s="23">
        <v>4.3006000000000002</v>
      </c>
      <c r="DA25" s="23">
        <v>3.9761666666666664</v>
      </c>
      <c r="DB25" s="23">
        <v>3.8415000000000004</v>
      </c>
      <c r="DC25" s="42">
        <v>3.8558333333333326</v>
      </c>
    </row>
    <row r="26" spans="1:107" x14ac:dyDescent="0.2">
      <c r="A26" s="40">
        <v>34137</v>
      </c>
      <c r="B26" s="37">
        <v>6.0750000000000082E-2</v>
      </c>
      <c r="C26" s="37">
        <v>9.9999999999997868E-3</v>
      </c>
      <c r="D26" s="37">
        <v>5.5002154166666539E-2</v>
      </c>
      <c r="E26" s="41">
        <v>6.5002154166666326E-2</v>
      </c>
      <c r="F26" s="23">
        <v>2.2410000000000001</v>
      </c>
      <c r="G26" s="23">
        <v>2.3017500000000002</v>
      </c>
      <c r="H26" s="23">
        <v>2.4771999999999998</v>
      </c>
      <c r="I26" s="23">
        <v>2.3240833333333333</v>
      </c>
      <c r="J26" s="23">
        <v>2.3340833333333331</v>
      </c>
      <c r="K26" s="42">
        <v>2.3890854874999996</v>
      </c>
      <c r="M26" s="40">
        <v>34494</v>
      </c>
      <c r="N26" s="37">
        <v>0.15654999999999974</v>
      </c>
      <c r="O26" s="37">
        <v>8.0000000000000515E-2</v>
      </c>
      <c r="P26" s="37">
        <v>8.5000000000000006E-2</v>
      </c>
      <c r="Q26" s="41">
        <v>0.16500000000000001</v>
      </c>
      <c r="R26" s="23">
        <v>2.0470000000000002</v>
      </c>
      <c r="S26" s="23">
        <v>2.12425</v>
      </c>
      <c r="T26" s="23">
        <v>2.2807999999999997</v>
      </c>
      <c r="U26" s="23">
        <v>2.2206666666666663</v>
      </c>
      <c r="V26" s="23">
        <v>2.3006666666666669</v>
      </c>
      <c r="W26" s="42">
        <v>2.3856666666666668</v>
      </c>
      <c r="Y26" s="40">
        <v>34858</v>
      </c>
      <c r="Z26" s="37">
        <v>0.15115000000000012</v>
      </c>
      <c r="AA26" s="37">
        <v>7.5000000000000178E-2</v>
      </c>
      <c r="AB26" s="37">
        <v>7.9999999999999627E-2</v>
      </c>
      <c r="AC26" s="41">
        <v>0.155</v>
      </c>
      <c r="AD26" s="23">
        <v>1.6970000000000001</v>
      </c>
      <c r="AE26" s="23">
        <v>1.77125</v>
      </c>
      <c r="AF26" s="23">
        <v>1.9224000000000001</v>
      </c>
      <c r="AG26" s="23">
        <v>1.8836666666666666</v>
      </c>
      <c r="AH26" s="23">
        <v>1.9586666666666668</v>
      </c>
      <c r="AI26" s="42">
        <v>2.0386666666666664</v>
      </c>
      <c r="AK26" s="40">
        <v>35222</v>
      </c>
      <c r="AL26" s="37">
        <v>-1.3649999999999718E-2</v>
      </c>
      <c r="AM26" s="37">
        <v>-9.6333333333333382E-2</v>
      </c>
      <c r="AN26" s="37">
        <v>-2.7249999999999774E-2</v>
      </c>
      <c r="AO26" s="41">
        <v>-0.12358333333333316</v>
      </c>
      <c r="AP26" s="23">
        <v>2.3620000000000001</v>
      </c>
      <c r="AQ26" s="23">
        <v>2.3912499999999999</v>
      </c>
      <c r="AR26" s="23">
        <v>2.3776000000000002</v>
      </c>
      <c r="AS26" s="23">
        <v>2.0975833333333331</v>
      </c>
      <c r="AT26" s="23">
        <v>2.0012500000000002</v>
      </c>
      <c r="AU26" s="42">
        <v>1.974</v>
      </c>
      <c r="AW26" s="40">
        <v>35586</v>
      </c>
      <c r="AX26" s="37">
        <v>0.20579999999999998</v>
      </c>
      <c r="AY26" s="37">
        <v>-6.0000000000000053E-2</v>
      </c>
      <c r="AZ26" s="37">
        <v>-3.4166666666668455E-3</v>
      </c>
      <c r="BA26" s="41">
        <v>-6.3416666666666899E-2</v>
      </c>
      <c r="BB26" s="23">
        <v>2.177</v>
      </c>
      <c r="BC26" s="23">
        <v>2.1779999999999999</v>
      </c>
      <c r="BD26" s="23">
        <v>2.3837999999999999</v>
      </c>
      <c r="BE26" s="23">
        <v>2.1850833333333335</v>
      </c>
      <c r="BF26" s="23">
        <v>2.1250833333333334</v>
      </c>
      <c r="BG26" s="42">
        <v>2.1216666666666666</v>
      </c>
      <c r="BI26" s="40">
        <v>35957</v>
      </c>
      <c r="BJ26" s="37">
        <v>0.44710000000000027</v>
      </c>
      <c r="BK26" s="37">
        <v>-4.4416666666665883E-2</v>
      </c>
      <c r="BL26" s="37">
        <v>-3.9166666666670125E-3</v>
      </c>
      <c r="BM26" s="41">
        <v>-4.8333333333332895E-2</v>
      </c>
      <c r="BN26" s="23">
        <v>1.97</v>
      </c>
      <c r="BO26" s="23">
        <v>2.0344999999999995</v>
      </c>
      <c r="BP26" s="23">
        <v>2.4815999999999998</v>
      </c>
      <c r="BQ26" s="23">
        <v>2.3873333333333329</v>
      </c>
      <c r="BR26" s="23">
        <v>2.342916666666667</v>
      </c>
      <c r="BS26" s="42">
        <v>2.339</v>
      </c>
      <c r="BU26" s="40">
        <v>36321</v>
      </c>
      <c r="BV26" s="37">
        <v>0.26140000000000008</v>
      </c>
      <c r="BW26" s="37">
        <v>6.4166666666674033E-3</v>
      </c>
      <c r="BX26" s="37">
        <v>2.9333333333333211E-2</v>
      </c>
      <c r="BY26" s="41">
        <v>3.5750000000000615E-2</v>
      </c>
      <c r="BZ26" s="23">
        <v>2.355</v>
      </c>
      <c r="CA26" s="23">
        <v>2.3929999999999998</v>
      </c>
      <c r="CB26" s="23">
        <v>2.6543999999999999</v>
      </c>
      <c r="CC26" s="23">
        <v>2.4754166666666664</v>
      </c>
      <c r="CD26" s="23">
        <v>2.4818333333333338</v>
      </c>
      <c r="CE26" s="42">
        <v>2.511166666666667</v>
      </c>
      <c r="CG26" s="40">
        <v>36685</v>
      </c>
      <c r="CH26" s="37">
        <v>-3.4899999999999487E-2</v>
      </c>
      <c r="CI26" s="37">
        <v>-0.38850000000000007</v>
      </c>
      <c r="CJ26" s="37">
        <v>-0.23041666666666671</v>
      </c>
      <c r="CK26" s="41">
        <v>-0.61891666666666678</v>
      </c>
      <c r="CL26" s="23">
        <v>4.133</v>
      </c>
      <c r="CM26" s="23">
        <v>4.0994999999999999</v>
      </c>
      <c r="CN26" s="23">
        <v>4.0646000000000004</v>
      </c>
      <c r="CO26" s="23">
        <v>3.5815000000000001</v>
      </c>
      <c r="CP26" s="23">
        <v>3.1930000000000001</v>
      </c>
      <c r="CQ26" s="42">
        <v>2.9625833333333333</v>
      </c>
      <c r="CS26" s="40">
        <v>37049</v>
      </c>
      <c r="CT26" s="37">
        <v>0.37464999999999904</v>
      </c>
      <c r="CU26" s="37">
        <v>-0.1033333333333335</v>
      </c>
      <c r="CV26" s="37">
        <v>2.4833333333334373E-2</v>
      </c>
      <c r="CW26" s="41">
        <v>-7.8499999999999126E-2</v>
      </c>
      <c r="CX26" s="23">
        <v>3.79</v>
      </c>
      <c r="CY26" s="23">
        <v>3.8887499999999999</v>
      </c>
      <c r="CZ26" s="23">
        <v>4.263399999999999</v>
      </c>
      <c r="DA26" s="23">
        <v>3.9586666666666663</v>
      </c>
      <c r="DB26" s="23">
        <v>3.8553333333333328</v>
      </c>
      <c r="DC26" s="42">
        <v>3.8801666666666672</v>
      </c>
    </row>
    <row r="27" spans="1:107" x14ac:dyDescent="0.2">
      <c r="A27" s="40">
        <v>34144</v>
      </c>
      <c r="B27" s="37">
        <v>3.7500000000001421E-3</v>
      </c>
      <c r="C27" s="37">
        <v>2.0034555833333911E-2</v>
      </c>
      <c r="D27" s="37">
        <v>5.7496328333332514E-2</v>
      </c>
      <c r="E27" s="41">
        <v>7.7530884166666425E-2</v>
      </c>
      <c r="F27" s="23">
        <v>2.1589999999999998</v>
      </c>
      <c r="G27" s="23">
        <v>2.16275</v>
      </c>
      <c r="H27" s="23">
        <v>2.4771999999999998</v>
      </c>
      <c r="I27" s="23">
        <v>2.3511666666666664</v>
      </c>
      <c r="J27" s="23">
        <v>2.3712012225000003</v>
      </c>
      <c r="K27" s="42">
        <v>2.4286975508333328</v>
      </c>
      <c r="M27" s="40">
        <v>34501</v>
      </c>
      <c r="N27" s="37">
        <v>0.1097999999999999</v>
      </c>
      <c r="O27" s="37">
        <v>7.7500000000000124E-2</v>
      </c>
      <c r="P27" s="37">
        <v>8.5000000000000006E-2</v>
      </c>
      <c r="Q27" s="41">
        <v>0.16250000000000001</v>
      </c>
      <c r="R27" s="23">
        <v>2.1339999999999999</v>
      </c>
      <c r="S27" s="23">
        <v>2.173</v>
      </c>
      <c r="T27" s="23">
        <v>2.2827999999999999</v>
      </c>
      <c r="U27" s="23">
        <v>2.2240833333333332</v>
      </c>
      <c r="V27" s="23">
        <v>2.3015833333333333</v>
      </c>
      <c r="W27" s="42">
        <v>2.3865833333333333</v>
      </c>
      <c r="Y27" s="40">
        <v>34865</v>
      </c>
      <c r="Z27" s="37">
        <v>0.15230000000000032</v>
      </c>
      <c r="AA27" s="37">
        <v>7.5000000000000178E-2</v>
      </c>
      <c r="AB27" s="37">
        <v>7.9999999999999849E-2</v>
      </c>
      <c r="AC27" s="41">
        <v>0.155</v>
      </c>
      <c r="AD27" s="23">
        <v>1.673</v>
      </c>
      <c r="AE27" s="23">
        <v>1.7334999999999998</v>
      </c>
      <c r="AF27" s="23">
        <v>1.8858000000000001</v>
      </c>
      <c r="AG27" s="23">
        <v>1.8493333333333333</v>
      </c>
      <c r="AH27" s="23">
        <v>1.9243333333333335</v>
      </c>
      <c r="AI27" s="42">
        <v>2.0043333333333333</v>
      </c>
      <c r="AK27" s="40">
        <v>35229</v>
      </c>
      <c r="AL27" s="37">
        <v>-2.6599999999999735E-2</v>
      </c>
      <c r="AM27" s="37">
        <v>-0.14674999999999994</v>
      </c>
      <c r="AN27" s="37">
        <v>-3.3583333333333076E-2</v>
      </c>
      <c r="AO27" s="41">
        <v>-0.18033333333333301</v>
      </c>
      <c r="AP27" s="23">
        <v>2.4940000000000002</v>
      </c>
      <c r="AQ27" s="23">
        <v>2.532</v>
      </c>
      <c r="AR27" s="23">
        <v>2.5054000000000003</v>
      </c>
      <c r="AS27" s="23">
        <v>2.1739166666666665</v>
      </c>
      <c r="AT27" s="23">
        <v>2.0271666666666666</v>
      </c>
      <c r="AU27" s="42">
        <v>1.9935833333333335</v>
      </c>
      <c r="AW27" s="40">
        <v>35593</v>
      </c>
      <c r="AX27" s="37">
        <v>0.2392000000000003</v>
      </c>
      <c r="AY27" s="37">
        <v>-2.9583333333333073E-2</v>
      </c>
      <c r="AZ27" s="37">
        <v>-1.000000000000334E-3</v>
      </c>
      <c r="BA27" s="41">
        <v>-3.0583333333333407E-2</v>
      </c>
      <c r="BB27" s="23">
        <v>2.08</v>
      </c>
      <c r="BC27" s="23">
        <v>2.1040000000000001</v>
      </c>
      <c r="BD27" s="23">
        <v>2.3432000000000004</v>
      </c>
      <c r="BE27" s="23">
        <v>2.16675</v>
      </c>
      <c r="BF27" s="23">
        <v>2.1371666666666669</v>
      </c>
      <c r="BG27" s="42">
        <v>2.1361666666666665</v>
      </c>
      <c r="BI27" s="40">
        <v>35964</v>
      </c>
      <c r="BJ27" s="37">
        <v>0.38065000000000015</v>
      </c>
      <c r="BK27" s="37">
        <v>-7.3250000000000259E-2</v>
      </c>
      <c r="BL27" s="37">
        <v>-4.750000000000032E-3</v>
      </c>
      <c r="BM27" s="41">
        <v>-7.8000000000000291E-2</v>
      </c>
      <c r="BN27" s="23">
        <v>2.1440000000000001</v>
      </c>
      <c r="BO27" s="23">
        <v>2.1817500000000001</v>
      </c>
      <c r="BP27" s="23">
        <v>2.5624000000000002</v>
      </c>
      <c r="BQ27" s="23">
        <v>2.4300000000000002</v>
      </c>
      <c r="BR27" s="23">
        <v>2.3567499999999999</v>
      </c>
      <c r="BS27" s="42">
        <v>2.3519999999999999</v>
      </c>
      <c r="BU27" s="40">
        <v>36328</v>
      </c>
      <c r="BV27" s="37">
        <v>0.28029999999999999</v>
      </c>
      <c r="BW27" s="37">
        <v>1.483333333333281E-2</v>
      </c>
      <c r="BX27" s="37">
        <v>3.0333333333333545E-2</v>
      </c>
      <c r="BY27" s="41">
        <v>4.5166666666666355E-2</v>
      </c>
      <c r="BZ27" s="23">
        <v>2.2850000000000001</v>
      </c>
      <c r="CA27" s="23">
        <v>2.3245</v>
      </c>
      <c r="CB27" s="23">
        <v>2.6048</v>
      </c>
      <c r="CC27" s="23">
        <v>2.4394166666666668</v>
      </c>
      <c r="CD27" s="23">
        <v>2.4542499999999996</v>
      </c>
      <c r="CE27" s="42">
        <v>2.4845833333333331</v>
      </c>
      <c r="CG27" s="40">
        <v>36692</v>
      </c>
      <c r="CH27" s="37">
        <v>-0.1012499999999994</v>
      </c>
      <c r="CI27" s="37">
        <v>-0.45708333333333284</v>
      </c>
      <c r="CJ27" s="37">
        <v>-0.22449999999999992</v>
      </c>
      <c r="CK27" s="41">
        <v>-0.68158333333333276</v>
      </c>
      <c r="CL27" s="23">
        <v>4.4630000000000001</v>
      </c>
      <c r="CM27" s="23">
        <v>4.4052499999999997</v>
      </c>
      <c r="CN27" s="23">
        <v>4.3040000000000003</v>
      </c>
      <c r="CO27" s="23">
        <v>3.7526666666666664</v>
      </c>
      <c r="CP27" s="23">
        <v>3.2955833333333335</v>
      </c>
      <c r="CQ27" s="42">
        <v>3.0710833333333336</v>
      </c>
      <c r="CS27" s="40">
        <v>37056</v>
      </c>
      <c r="CT27" s="37">
        <v>0.38089999999999957</v>
      </c>
      <c r="CU27" s="37">
        <v>-0.17149999999999999</v>
      </c>
      <c r="CV27" s="37">
        <v>-1.2666666666665716E-2</v>
      </c>
      <c r="CW27" s="41">
        <v>-0.1841666666666657</v>
      </c>
      <c r="CX27" s="23">
        <v>4.0380000000000003</v>
      </c>
      <c r="CY27" s="23">
        <v>4.1375000000000002</v>
      </c>
      <c r="CZ27" s="23">
        <v>4.5183999999999997</v>
      </c>
      <c r="DA27" s="23">
        <v>4.1275000000000004</v>
      </c>
      <c r="DB27" s="23">
        <v>3.9559999999999995</v>
      </c>
      <c r="DC27" s="42">
        <v>3.9433333333333338</v>
      </c>
    </row>
    <row r="28" spans="1:107" x14ac:dyDescent="0.2">
      <c r="A28" s="40">
        <v>34151</v>
      </c>
      <c r="B28" s="37">
        <v>8.3666666666666778E-2</v>
      </c>
      <c r="C28" s="37">
        <v>4.3816187500000048E-2</v>
      </c>
      <c r="D28" s="37">
        <v>6.9389069166666317E-2</v>
      </c>
      <c r="E28" s="41">
        <v>0.11320525666666637</v>
      </c>
      <c r="F28" s="23">
        <v>2.121</v>
      </c>
      <c r="G28" s="23">
        <v>2.2046666666666668</v>
      </c>
      <c r="H28" s="23">
        <v>2.4232</v>
      </c>
      <c r="I28" s="23">
        <v>2.3385833333333337</v>
      </c>
      <c r="J28" s="23">
        <v>2.3823995208333337</v>
      </c>
      <c r="K28" s="42">
        <v>2.45178859</v>
      </c>
      <c r="M28" s="40">
        <v>34508</v>
      </c>
      <c r="N28" s="37">
        <v>0.17919999999999936</v>
      </c>
      <c r="O28" s="37">
        <v>7.4999999999999734E-2</v>
      </c>
      <c r="P28" s="37">
        <v>8.2500000000000462E-2</v>
      </c>
      <c r="Q28" s="41">
        <v>0.1575</v>
      </c>
      <c r="R28" s="23">
        <v>1.966</v>
      </c>
      <c r="S28" s="23">
        <v>2.0699999999999998</v>
      </c>
      <c r="T28" s="23">
        <v>2.2491999999999996</v>
      </c>
      <c r="U28" s="23">
        <v>2.19625</v>
      </c>
      <c r="V28" s="23">
        <v>2.2712500000000002</v>
      </c>
      <c r="W28" s="42">
        <v>2.3537499999999998</v>
      </c>
      <c r="Y28" s="40">
        <v>34872</v>
      </c>
      <c r="Z28" s="37">
        <v>0.1963499999999998</v>
      </c>
      <c r="AA28" s="37">
        <v>9.0000000000000302E-2</v>
      </c>
      <c r="AB28" s="37">
        <v>8.499999999999952E-2</v>
      </c>
      <c r="AC28" s="41">
        <v>0.17499999999999999</v>
      </c>
      <c r="AD28" s="23">
        <v>1.5649999999999999</v>
      </c>
      <c r="AE28" s="23">
        <v>1.6102500000000002</v>
      </c>
      <c r="AF28" s="23">
        <v>1.8066</v>
      </c>
      <c r="AG28" s="23">
        <v>1.7932499999999998</v>
      </c>
      <c r="AH28" s="23">
        <v>1.8832500000000001</v>
      </c>
      <c r="AI28" s="42">
        <v>1.9682499999999996</v>
      </c>
      <c r="AK28" s="40">
        <v>35236</v>
      </c>
      <c r="AL28" s="37">
        <v>-3.9899999999999824E-2</v>
      </c>
      <c r="AM28" s="37">
        <v>-0.20333333333333359</v>
      </c>
      <c r="AN28" s="37">
        <v>-3.8166666666666682E-2</v>
      </c>
      <c r="AO28" s="41">
        <v>-0.24150000000000027</v>
      </c>
      <c r="AP28" s="23">
        <v>2.617</v>
      </c>
      <c r="AQ28" s="23">
        <v>2.6675</v>
      </c>
      <c r="AR28" s="23">
        <v>2.6275999999999997</v>
      </c>
      <c r="AS28" s="23">
        <v>2.2167500000000002</v>
      </c>
      <c r="AT28" s="23">
        <v>2.0134166666666666</v>
      </c>
      <c r="AU28" s="42">
        <v>1.97525</v>
      </c>
      <c r="AW28" s="40">
        <v>35600</v>
      </c>
      <c r="AX28" s="37">
        <v>0.19025000000000025</v>
      </c>
      <c r="AY28" s="37">
        <v>-3.6166666666667346E-2</v>
      </c>
      <c r="AZ28" s="37">
        <v>9.9166666666667957E-3</v>
      </c>
      <c r="BA28" s="41">
        <v>-2.6250000000000551E-2</v>
      </c>
      <c r="BB28" s="23">
        <v>2.2210000000000001</v>
      </c>
      <c r="BC28" s="23">
        <v>2.22675</v>
      </c>
      <c r="BD28" s="23">
        <v>2.4170000000000003</v>
      </c>
      <c r="BE28" s="23">
        <v>2.201916666666667</v>
      </c>
      <c r="BF28" s="23">
        <v>2.1657499999999996</v>
      </c>
      <c r="BG28" s="42">
        <v>2.1756666666666664</v>
      </c>
      <c r="BI28" s="40">
        <v>35971</v>
      </c>
      <c r="BJ28" s="37">
        <v>0.26975000000000016</v>
      </c>
      <c r="BK28" s="37">
        <v>-8.4833333333333094E-2</v>
      </c>
      <c r="BL28" s="37">
        <v>-7.2499999999999787E-3</v>
      </c>
      <c r="BM28" s="41">
        <v>-9.2083333333333073E-2</v>
      </c>
      <c r="BN28" s="23">
        <v>2.3639999999999999</v>
      </c>
      <c r="BO28" s="23">
        <v>2.39825</v>
      </c>
      <c r="BP28" s="23">
        <v>2.6680000000000001</v>
      </c>
      <c r="BQ28" s="23">
        <v>2.4677500000000001</v>
      </c>
      <c r="BR28" s="23">
        <v>2.382916666666667</v>
      </c>
      <c r="BS28" s="42">
        <v>2.375666666666667</v>
      </c>
      <c r="BU28" s="40">
        <v>36335</v>
      </c>
      <c r="BV28" s="37">
        <v>0.26045000000000051</v>
      </c>
      <c r="BW28" s="37">
        <v>1.683333333333259E-2</v>
      </c>
      <c r="BX28" s="37">
        <v>3.5000000000000142E-2</v>
      </c>
      <c r="BY28" s="41">
        <v>5.1833333333332732E-2</v>
      </c>
      <c r="BZ28" s="23">
        <v>2.2949999999999999</v>
      </c>
      <c r="CA28" s="23">
        <v>2.3397499999999996</v>
      </c>
      <c r="CB28" s="23">
        <v>2.6002000000000001</v>
      </c>
      <c r="CC28" s="23">
        <v>2.4336666666666669</v>
      </c>
      <c r="CD28" s="23">
        <v>2.4504999999999995</v>
      </c>
      <c r="CE28" s="42">
        <v>2.4854999999999996</v>
      </c>
      <c r="CG28" s="40">
        <v>36699</v>
      </c>
      <c r="CH28" s="37">
        <v>-7.0899999999999963E-2</v>
      </c>
      <c r="CI28" s="37">
        <v>-0.57724999999999937</v>
      </c>
      <c r="CJ28" s="37">
        <v>-0.2404166666666665</v>
      </c>
      <c r="CK28" s="41">
        <v>-0.81766666666666588</v>
      </c>
      <c r="CL28" s="23">
        <v>4.5510000000000002</v>
      </c>
      <c r="CM28" s="23">
        <v>4.5075000000000003</v>
      </c>
      <c r="CN28" s="23">
        <v>4.4366000000000003</v>
      </c>
      <c r="CO28" s="23">
        <v>3.8027499999999996</v>
      </c>
      <c r="CP28" s="23">
        <v>3.2255000000000003</v>
      </c>
      <c r="CQ28" s="42">
        <v>2.9850833333333338</v>
      </c>
      <c r="CS28" s="40">
        <v>37063</v>
      </c>
      <c r="CT28" s="37">
        <v>0.39084999999999992</v>
      </c>
      <c r="CU28" s="37">
        <v>-0.16725000000000056</v>
      </c>
      <c r="CV28" s="37">
        <v>-1.6166666666666885E-2</v>
      </c>
      <c r="CW28" s="41">
        <v>-0.18341666666666745</v>
      </c>
      <c r="CX28" s="23">
        <v>3.7469999999999999</v>
      </c>
      <c r="CY28" s="23">
        <v>3.8287499999999999</v>
      </c>
      <c r="CZ28" s="23">
        <v>4.2195999999999998</v>
      </c>
      <c r="DA28" s="23">
        <v>3.8274166666666676</v>
      </c>
      <c r="DB28" s="23">
        <v>3.660166666666667</v>
      </c>
      <c r="DC28" s="42">
        <v>3.6440000000000001</v>
      </c>
    </row>
    <row r="29" spans="1:107" x14ac:dyDescent="0.2">
      <c r="A29" s="40">
        <v>34158</v>
      </c>
      <c r="B29" s="37">
        <v>6.5666666666666984E-2</v>
      </c>
      <c r="C29" s="37">
        <v>5.7992065833332607E-2</v>
      </c>
      <c r="D29" s="37">
        <v>7.8072627500000991E-2</v>
      </c>
      <c r="E29" s="41">
        <v>0.1360646933333336</v>
      </c>
      <c r="F29" s="23">
        <v>2.1259999999999999</v>
      </c>
      <c r="G29" s="23">
        <v>2.1916666666666669</v>
      </c>
      <c r="H29" s="23">
        <v>2.3872</v>
      </c>
      <c r="I29" s="23">
        <v>2.2984166666666668</v>
      </c>
      <c r="J29" s="23">
        <v>2.3564087324999994</v>
      </c>
      <c r="K29" s="42">
        <v>2.4344813600000004</v>
      </c>
      <c r="M29" s="40">
        <v>34515</v>
      </c>
      <c r="N29" s="37">
        <v>0.13955000000000028</v>
      </c>
      <c r="O29" s="37">
        <v>6.1749999999999972E-2</v>
      </c>
      <c r="P29" s="37">
        <v>7.5000000000000178E-2</v>
      </c>
      <c r="Q29" s="41">
        <v>0.13675000000000015</v>
      </c>
      <c r="R29" s="23">
        <v>2.1840000000000002</v>
      </c>
      <c r="S29" s="23">
        <v>2.1292499999999999</v>
      </c>
      <c r="T29" s="23">
        <v>2.2688000000000001</v>
      </c>
      <c r="U29" s="23">
        <v>2.1914166666666666</v>
      </c>
      <c r="V29" s="23">
        <v>2.2531666666666665</v>
      </c>
      <c r="W29" s="42">
        <v>2.3281666666666667</v>
      </c>
      <c r="Y29" s="40">
        <v>34879</v>
      </c>
      <c r="Z29" s="37">
        <v>0.23849999999999993</v>
      </c>
      <c r="AA29" s="37">
        <v>9.2000000000000082E-2</v>
      </c>
      <c r="AB29" s="37">
        <v>8.5000000000000006E-2</v>
      </c>
      <c r="AC29" s="41">
        <v>0.17700000000000005</v>
      </c>
      <c r="AD29" s="23">
        <v>1.52</v>
      </c>
      <c r="AE29" s="23">
        <v>1.5565</v>
      </c>
      <c r="AF29" s="23">
        <v>1.7949999999999999</v>
      </c>
      <c r="AG29" s="23">
        <v>1.7973333333333332</v>
      </c>
      <c r="AH29" s="23">
        <v>1.8893333333333333</v>
      </c>
      <c r="AI29" s="42">
        <v>1.9743333333333333</v>
      </c>
      <c r="AK29" s="40">
        <v>35243</v>
      </c>
      <c r="AL29" s="37">
        <v>-3.9899999999999824E-2</v>
      </c>
      <c r="AM29" s="37">
        <v>-0.24025000000000052</v>
      </c>
      <c r="AN29" s="37">
        <v>-5.749999999999944E-2</v>
      </c>
      <c r="AO29" s="41">
        <v>-0.29774999999999996</v>
      </c>
      <c r="AP29" s="23">
        <v>2.7869999999999999</v>
      </c>
      <c r="AQ29" s="23">
        <v>2.7315</v>
      </c>
      <c r="AR29" s="23">
        <v>2.6916000000000002</v>
      </c>
      <c r="AS29" s="23">
        <v>2.2946666666666666</v>
      </c>
      <c r="AT29" s="23">
        <v>2.0544166666666661</v>
      </c>
      <c r="AU29" s="42">
        <v>1.9969166666666667</v>
      </c>
      <c r="AW29" s="40">
        <v>35607</v>
      </c>
      <c r="AX29" s="37">
        <v>0.21344999999999992</v>
      </c>
      <c r="AY29" s="37">
        <v>-4.3250000000000011E-2</v>
      </c>
      <c r="AZ29" s="37">
        <v>1.5583333333333282E-2</v>
      </c>
      <c r="BA29" s="41">
        <v>-2.7666666666666728E-2</v>
      </c>
      <c r="BB29" s="23">
        <v>2.145</v>
      </c>
      <c r="BC29" s="23">
        <v>2.1307499999999999</v>
      </c>
      <c r="BD29" s="23">
        <v>2.3441999999999998</v>
      </c>
      <c r="BE29" s="23">
        <v>2.1603333333333334</v>
      </c>
      <c r="BF29" s="23">
        <v>2.1170833333333334</v>
      </c>
      <c r="BG29" s="42">
        <v>2.1326666666666667</v>
      </c>
      <c r="BI29" s="40">
        <v>35978</v>
      </c>
      <c r="BJ29" s="37">
        <v>0.20493333333333341</v>
      </c>
      <c r="BK29" s="37">
        <v>-6.866666666666621E-2</v>
      </c>
      <c r="BL29" s="37">
        <v>-5.0833333333333286E-3</v>
      </c>
      <c r="BM29" s="41">
        <v>-7.3749999999999538E-2</v>
      </c>
      <c r="BN29" s="23">
        <v>2.4390000000000001</v>
      </c>
      <c r="BO29" s="23">
        <v>2.4626666666666668</v>
      </c>
      <c r="BP29" s="23">
        <v>2.6676000000000002</v>
      </c>
      <c r="BQ29" s="23">
        <v>2.4509166666666666</v>
      </c>
      <c r="BR29" s="23">
        <v>2.3822500000000004</v>
      </c>
      <c r="BS29" s="42">
        <v>2.3771666666666671</v>
      </c>
      <c r="BU29" s="40">
        <v>36342</v>
      </c>
      <c r="BV29" s="37">
        <v>0.2535999999999996</v>
      </c>
      <c r="BW29" s="37">
        <v>2.0666666666666611E-2</v>
      </c>
      <c r="BX29" s="37">
        <v>3.4949999999999815E-2</v>
      </c>
      <c r="BY29" s="41">
        <v>5.5616666666666426E-2</v>
      </c>
      <c r="BZ29" s="23">
        <v>2.3090000000000002</v>
      </c>
      <c r="CA29" s="23">
        <v>2.3330000000000002</v>
      </c>
      <c r="CB29" s="23">
        <v>2.5865999999999998</v>
      </c>
      <c r="CC29" s="23">
        <v>2.4162499999999998</v>
      </c>
      <c r="CD29" s="23">
        <v>2.4369166666666668</v>
      </c>
      <c r="CE29" s="42">
        <v>2.4718666666666667</v>
      </c>
      <c r="CG29" s="40">
        <v>36706</v>
      </c>
      <c r="CH29" s="37">
        <v>-8.4099999999999397E-2</v>
      </c>
      <c r="CI29" s="37">
        <v>-0.5825833333333339</v>
      </c>
      <c r="CJ29" s="37">
        <v>-0.25741666666666596</v>
      </c>
      <c r="CK29" s="41">
        <v>-0.84</v>
      </c>
      <c r="CL29" s="23">
        <v>4.423</v>
      </c>
      <c r="CM29" s="23">
        <v>4.3875000000000002</v>
      </c>
      <c r="CN29" s="23">
        <v>4.3033999999999999</v>
      </c>
      <c r="CO29" s="23">
        <v>3.6440833333333331</v>
      </c>
      <c r="CP29" s="23">
        <v>3.0614999999999992</v>
      </c>
      <c r="CQ29" s="42">
        <v>2.8040833333333333</v>
      </c>
      <c r="CS29" s="40">
        <v>37070</v>
      </c>
      <c r="CT29" s="37">
        <v>0.57644999999999991</v>
      </c>
      <c r="CU29" s="37">
        <v>-7.3666666666666103E-2</v>
      </c>
      <c r="CV29" s="37">
        <v>-1.6166666666665996E-2</v>
      </c>
      <c r="CW29" s="41">
        <v>-8.9833333333332099E-2</v>
      </c>
      <c r="CX29" s="23">
        <v>3.28</v>
      </c>
      <c r="CY29" s="23">
        <v>3.3097499999999997</v>
      </c>
      <c r="CZ29" s="23">
        <v>3.8861999999999997</v>
      </c>
      <c r="DA29" s="23">
        <v>3.6885833333333324</v>
      </c>
      <c r="DB29" s="23">
        <v>3.6149166666666663</v>
      </c>
      <c r="DC29" s="42">
        <v>3.5987499999999999</v>
      </c>
    </row>
    <row r="30" spans="1:107" x14ac:dyDescent="0.2">
      <c r="A30" s="40">
        <v>34165</v>
      </c>
      <c r="B30" s="37">
        <v>5.5333333333333456E-2</v>
      </c>
      <c r="C30" s="37">
        <v>8.3333333333333037E-2</v>
      </c>
      <c r="D30" s="37">
        <v>9.0000000000000302E-2</v>
      </c>
      <c r="E30" s="41">
        <v>0.17333333333333334</v>
      </c>
      <c r="F30" s="23">
        <v>2.0310000000000001</v>
      </c>
      <c r="G30" s="23">
        <v>2.0863333333333336</v>
      </c>
      <c r="H30" s="23">
        <v>2.35</v>
      </c>
      <c r="I30" s="23">
        <v>2.2817500000000002</v>
      </c>
      <c r="J30" s="23">
        <v>2.3650833333333332</v>
      </c>
      <c r="K30" s="42">
        <v>2.4550833333333335</v>
      </c>
      <c r="M30" s="40">
        <v>34522</v>
      </c>
      <c r="N30" s="37">
        <v>0.1272000000000002</v>
      </c>
      <c r="O30" s="37">
        <v>6.5749999999999531E-2</v>
      </c>
      <c r="P30" s="37">
        <v>7.5000000000000178E-2</v>
      </c>
      <c r="Q30" s="41">
        <v>0.14074999999999971</v>
      </c>
      <c r="R30" s="23">
        <v>2.0720000000000001</v>
      </c>
      <c r="S30" s="23">
        <v>2.1040000000000001</v>
      </c>
      <c r="T30" s="23">
        <v>2.2312000000000003</v>
      </c>
      <c r="U30" s="23">
        <v>2.1728333333333336</v>
      </c>
      <c r="V30" s="23">
        <v>2.2385833333333331</v>
      </c>
      <c r="W30" s="42">
        <v>2.3135833333333333</v>
      </c>
      <c r="Y30" s="40">
        <v>34886</v>
      </c>
      <c r="Z30" s="37">
        <v>0.27160000000000006</v>
      </c>
      <c r="AA30" s="37">
        <v>9.333333333333349E-2</v>
      </c>
      <c r="AB30" s="37">
        <v>8.9999999999999858E-2</v>
      </c>
      <c r="AC30" s="41">
        <v>0.18333333333333335</v>
      </c>
      <c r="AD30" s="23">
        <v>1.4710000000000001</v>
      </c>
      <c r="AE30" s="23">
        <v>1.534</v>
      </c>
      <c r="AF30" s="23">
        <v>1.8056000000000001</v>
      </c>
      <c r="AG30" s="23">
        <v>1.8203333333333334</v>
      </c>
      <c r="AH30" s="23">
        <v>1.9136666666666668</v>
      </c>
      <c r="AI30" s="42">
        <v>2.0036666666666667</v>
      </c>
      <c r="AK30" s="40">
        <v>35257</v>
      </c>
      <c r="AL30" s="37">
        <v>-0.12193333333333367</v>
      </c>
      <c r="AM30" s="37">
        <v>-0.19775000000000098</v>
      </c>
      <c r="AN30" s="37">
        <v>-5.3749999999999742E-2</v>
      </c>
      <c r="AO30" s="41">
        <v>-0.25150000000000072</v>
      </c>
      <c r="AP30" s="23">
        <v>2.6960000000000002</v>
      </c>
      <c r="AQ30" s="23">
        <v>2.6963333333333335</v>
      </c>
      <c r="AR30" s="23">
        <v>2.5743999999999998</v>
      </c>
      <c r="AS30" s="23">
        <v>2.2052500000000008</v>
      </c>
      <c r="AT30" s="23">
        <v>2.0074999999999998</v>
      </c>
      <c r="AU30" s="42">
        <v>1.9537500000000001</v>
      </c>
      <c r="AW30" s="40">
        <v>35614</v>
      </c>
      <c r="AX30" s="37">
        <v>0.22366666666666646</v>
      </c>
      <c r="AY30" s="37">
        <v>-2.2083333333333677E-2</v>
      </c>
      <c r="AZ30" s="37">
        <v>9.6666666666669343E-3</v>
      </c>
      <c r="BA30" s="41">
        <v>-1.2416666666666742E-2</v>
      </c>
      <c r="BB30" s="23">
        <v>2.1030000000000002</v>
      </c>
      <c r="BC30" s="23">
        <v>2.1113333333333335</v>
      </c>
      <c r="BD30" s="23">
        <v>2.335</v>
      </c>
      <c r="BE30" s="23">
        <v>2.1662499999999998</v>
      </c>
      <c r="BF30" s="23">
        <v>2.1441666666666666</v>
      </c>
      <c r="BG30" s="42">
        <v>2.1538333333333335</v>
      </c>
      <c r="BI30" s="40">
        <v>35985</v>
      </c>
      <c r="BJ30" s="37">
        <v>0.25060000000000038</v>
      </c>
      <c r="BK30" s="37">
        <v>-5.6249999999999911E-2</v>
      </c>
      <c r="BL30" s="37">
        <v>-3.5833333333332718E-3</v>
      </c>
      <c r="BM30" s="41">
        <v>-5.9833333333333183E-2</v>
      </c>
      <c r="BN30" s="23">
        <v>2.3490000000000002</v>
      </c>
      <c r="BO30" s="23">
        <v>2.379</v>
      </c>
      <c r="BP30" s="23">
        <v>2.6296000000000004</v>
      </c>
      <c r="BQ30" s="23">
        <v>2.4306666666666668</v>
      </c>
      <c r="BR30" s="23">
        <v>2.3744166666666668</v>
      </c>
      <c r="BS30" s="42">
        <v>2.3708333333333336</v>
      </c>
      <c r="BU30" s="40">
        <v>36349</v>
      </c>
      <c r="BV30" s="37">
        <v>0.3255333333333339</v>
      </c>
      <c r="BW30" s="37">
        <v>3.3666666666666512E-2</v>
      </c>
      <c r="BX30" s="37">
        <v>3.3416666666667094E-2</v>
      </c>
      <c r="BY30" s="41">
        <v>6.7083333333333606E-2</v>
      </c>
      <c r="BZ30" s="23">
        <v>2.1619999999999999</v>
      </c>
      <c r="CA30" s="23">
        <v>2.1926666666666663</v>
      </c>
      <c r="CB30" s="23">
        <v>2.5182000000000002</v>
      </c>
      <c r="CC30" s="23">
        <v>2.3935</v>
      </c>
      <c r="CD30" s="23">
        <v>2.4271666666666665</v>
      </c>
      <c r="CE30" s="42">
        <v>2.4605833333333336</v>
      </c>
      <c r="CG30" s="40">
        <v>36713</v>
      </c>
      <c r="CH30" s="37">
        <v>-2.4000000000000021E-2</v>
      </c>
      <c r="CI30" s="37">
        <v>-0.51441666666666652</v>
      </c>
      <c r="CJ30" s="37">
        <v>-0.2407499999999998</v>
      </c>
      <c r="CK30" s="41">
        <v>-0.75516666666666632</v>
      </c>
      <c r="CL30" s="23">
        <v>4.0659999999999998</v>
      </c>
      <c r="CM30" s="23">
        <v>4.0470000000000006</v>
      </c>
      <c r="CN30" s="23">
        <v>4.0230000000000006</v>
      </c>
      <c r="CO30" s="23">
        <v>3.468083333333333</v>
      </c>
      <c r="CP30" s="23">
        <v>2.9536666666666664</v>
      </c>
      <c r="CQ30" s="42">
        <v>2.7129166666666666</v>
      </c>
      <c r="CS30" s="40">
        <v>37077</v>
      </c>
      <c r="CT30" s="37">
        <v>0.64793333333333392</v>
      </c>
      <c r="CU30" s="37">
        <v>2.3333333333333872E-2</v>
      </c>
      <c r="CV30" s="37">
        <v>-2.5000000000003908E-3</v>
      </c>
      <c r="CW30" s="41">
        <v>2.0833333333333481E-2</v>
      </c>
      <c r="CX30" s="23">
        <v>3.1360000000000001</v>
      </c>
      <c r="CY30" s="23">
        <v>3.2256666666666667</v>
      </c>
      <c r="CZ30" s="23">
        <v>3.8736000000000006</v>
      </c>
      <c r="DA30" s="23">
        <v>3.778083333333333</v>
      </c>
      <c r="DB30" s="23">
        <v>3.8014166666666669</v>
      </c>
      <c r="DC30" s="42">
        <v>3.7989166666666665</v>
      </c>
    </row>
    <row r="31" spans="1:107" x14ac:dyDescent="0.2">
      <c r="A31" s="40">
        <v>34172</v>
      </c>
      <c r="B31" s="37">
        <v>1.0666666666666824E-2</v>
      </c>
      <c r="C31" s="37">
        <v>0.10966666666666613</v>
      </c>
      <c r="D31" s="37">
        <v>0.105</v>
      </c>
      <c r="E31" s="41">
        <v>0.21466666666666612</v>
      </c>
      <c r="F31" s="23">
        <v>2.0960000000000001</v>
      </c>
      <c r="G31" s="23">
        <v>2.1066666666666669</v>
      </c>
      <c r="H31" s="23">
        <v>2.3774000000000002</v>
      </c>
      <c r="I31" s="23">
        <v>2.3270833333333338</v>
      </c>
      <c r="J31" s="23">
        <v>2.43675</v>
      </c>
      <c r="K31" s="42">
        <v>2.54175</v>
      </c>
      <c r="M31" s="40">
        <v>34529</v>
      </c>
      <c r="N31" s="37">
        <v>0.1780666666666666</v>
      </c>
      <c r="O31" s="37">
        <v>7.8541666666666732E-2</v>
      </c>
      <c r="P31" s="37">
        <v>8.7499999999999467E-2</v>
      </c>
      <c r="Q31" s="41">
        <v>0.1660416666666662</v>
      </c>
      <c r="R31" s="23">
        <v>1.9770000000000001</v>
      </c>
      <c r="S31" s="23">
        <v>2.0263333333333331</v>
      </c>
      <c r="T31" s="23">
        <v>2.2043999999999997</v>
      </c>
      <c r="U31" s="23">
        <v>2.1643333333333334</v>
      </c>
      <c r="V31" s="23">
        <v>2.2428750000000002</v>
      </c>
      <c r="W31" s="42">
        <v>2.3303749999999996</v>
      </c>
      <c r="Y31" s="40">
        <v>34893</v>
      </c>
      <c r="Z31" s="37">
        <v>0.26873333333333349</v>
      </c>
      <c r="AA31" s="37">
        <v>8.8833333333333542E-2</v>
      </c>
      <c r="AB31" s="37">
        <v>8.5000000000000006E-2</v>
      </c>
      <c r="AC31" s="41">
        <v>0.17383333333333351</v>
      </c>
      <c r="AD31" s="23">
        <v>1.4870000000000001</v>
      </c>
      <c r="AE31" s="23">
        <v>1.5226666666666666</v>
      </c>
      <c r="AF31" s="23">
        <v>1.7914000000000001</v>
      </c>
      <c r="AG31" s="23">
        <v>1.8077499999999997</v>
      </c>
      <c r="AH31" s="23">
        <v>1.8965833333333333</v>
      </c>
      <c r="AI31" s="42">
        <v>1.9815833333333333</v>
      </c>
      <c r="AK31" s="40">
        <v>35264</v>
      </c>
      <c r="AL31" s="37">
        <v>-7.8200000000000269E-2</v>
      </c>
      <c r="AM31" s="37">
        <v>-8.0500000000000238E-2</v>
      </c>
      <c r="AN31" s="37">
        <v>-5.2000000000000046E-2</v>
      </c>
      <c r="AO31" s="41">
        <v>-0.13250000000000001</v>
      </c>
      <c r="AP31" s="23">
        <v>2.4300000000000002</v>
      </c>
      <c r="AQ31" s="23">
        <v>2.4290000000000003</v>
      </c>
      <c r="AR31" s="23">
        <v>2.3508</v>
      </c>
      <c r="AS31" s="23">
        <v>2.0963333333333338</v>
      </c>
      <c r="AT31" s="23">
        <v>2.0158333333333336</v>
      </c>
      <c r="AU31" s="42">
        <v>1.9638333333333335</v>
      </c>
      <c r="AW31" s="40">
        <v>35621</v>
      </c>
      <c r="AX31" s="37">
        <v>0.2170666666666663</v>
      </c>
      <c r="AY31" s="37">
        <v>-3.6000000000000032E-2</v>
      </c>
      <c r="AZ31" s="37">
        <v>3.8333333333331332E-3</v>
      </c>
      <c r="BA31" s="41">
        <v>-3.2166666666666899E-2</v>
      </c>
      <c r="BB31" s="23">
        <v>2.1150000000000002</v>
      </c>
      <c r="BC31" s="23">
        <v>2.1243333333333339</v>
      </c>
      <c r="BD31" s="23">
        <v>2.3414000000000001</v>
      </c>
      <c r="BE31" s="23">
        <v>2.1705000000000001</v>
      </c>
      <c r="BF31" s="23">
        <v>2.1345000000000001</v>
      </c>
      <c r="BG31" s="42">
        <v>2.1383333333333332</v>
      </c>
      <c r="BI31" s="40">
        <v>35992</v>
      </c>
      <c r="BJ31" s="37">
        <v>0.36039999999999939</v>
      </c>
      <c r="BK31" s="37">
        <v>-1.8249999999999655E-2</v>
      </c>
      <c r="BL31" s="37">
        <v>-6.7500000000002558E-3</v>
      </c>
      <c r="BM31" s="41">
        <v>-2.4999999999999911E-2</v>
      </c>
      <c r="BN31" s="23">
        <v>2.1320000000000001</v>
      </c>
      <c r="BO31" s="23">
        <v>2.1490000000000005</v>
      </c>
      <c r="BP31" s="23">
        <v>2.5093999999999999</v>
      </c>
      <c r="BQ31" s="23">
        <v>2.3855</v>
      </c>
      <c r="BR31" s="23">
        <v>2.3672500000000003</v>
      </c>
      <c r="BS31" s="42">
        <v>2.3605</v>
      </c>
      <c r="BU31" s="40">
        <v>36356</v>
      </c>
      <c r="BV31" s="37">
        <v>0.36319999999999997</v>
      </c>
      <c r="BW31" s="37">
        <v>2.5166666666666337E-2</v>
      </c>
      <c r="BX31" s="37">
        <v>3.2774999999999999E-2</v>
      </c>
      <c r="BY31" s="41">
        <v>5.7941666666666336E-2</v>
      </c>
      <c r="BZ31" s="23">
        <v>2.1789999999999998</v>
      </c>
      <c r="CA31" s="23">
        <v>2.214</v>
      </c>
      <c r="CB31" s="23">
        <v>2.5771999999999999</v>
      </c>
      <c r="CC31" s="23">
        <v>2.4420000000000002</v>
      </c>
      <c r="CD31" s="23">
        <v>2.4671666666666665</v>
      </c>
      <c r="CE31" s="42">
        <v>2.4999416666666665</v>
      </c>
      <c r="CG31" s="40">
        <v>36720</v>
      </c>
      <c r="CH31" s="37">
        <v>2.2666666666673052E-3</v>
      </c>
      <c r="CI31" s="37">
        <v>-0.44208333333333316</v>
      </c>
      <c r="CJ31" s="37">
        <v>-0.23499999999999999</v>
      </c>
      <c r="CK31" s="41">
        <v>-0.67708333333333304</v>
      </c>
      <c r="CL31" s="23">
        <v>4.1660000000000004</v>
      </c>
      <c r="CM31" s="23">
        <v>4.1583333333333332</v>
      </c>
      <c r="CN31" s="23">
        <v>4.1606000000000005</v>
      </c>
      <c r="CO31" s="23">
        <v>3.7410000000000001</v>
      </c>
      <c r="CP31" s="23">
        <v>3.2989166666666669</v>
      </c>
      <c r="CQ31" s="42">
        <v>3.0639166666666671</v>
      </c>
      <c r="CS31" s="40">
        <v>37084</v>
      </c>
      <c r="CT31" s="37">
        <v>0.49573333333333292</v>
      </c>
      <c r="CU31" s="37">
        <v>2.3166666666666114E-2</v>
      </c>
      <c r="CV31" s="37">
        <v>1.2500000000001954E-3</v>
      </c>
      <c r="CW31" s="41">
        <v>2.4416666666666309E-2</v>
      </c>
      <c r="CX31" s="23">
        <v>3.4279999999999999</v>
      </c>
      <c r="CY31" s="23">
        <v>3.5026666666666664</v>
      </c>
      <c r="CZ31" s="23">
        <v>3.9983999999999993</v>
      </c>
      <c r="DA31" s="23">
        <v>3.8865000000000003</v>
      </c>
      <c r="DB31" s="23">
        <v>3.9096666666666664</v>
      </c>
      <c r="DC31" s="42">
        <v>3.9109166666666666</v>
      </c>
    </row>
    <row r="32" spans="1:107" x14ac:dyDescent="0.2">
      <c r="A32" s="40">
        <v>34179</v>
      </c>
      <c r="B32" s="37">
        <v>-1.3333333333336306E-3</v>
      </c>
      <c r="C32" s="37">
        <v>8.499999999999952E-2</v>
      </c>
      <c r="D32" s="37">
        <v>9.5000000000000195E-2</v>
      </c>
      <c r="E32" s="41">
        <v>0.18</v>
      </c>
      <c r="F32" s="23">
        <v>2.181</v>
      </c>
      <c r="G32" s="23">
        <v>2.1796666666666664</v>
      </c>
      <c r="H32" s="23">
        <v>2.3877999999999999</v>
      </c>
      <c r="I32" s="23">
        <v>2.2913333333333337</v>
      </c>
      <c r="J32" s="23">
        <v>2.3763333333333332</v>
      </c>
      <c r="K32" s="42">
        <v>2.4713333333333334</v>
      </c>
      <c r="M32" s="40">
        <v>34536</v>
      </c>
      <c r="N32" s="37">
        <v>0.2458666666666669</v>
      </c>
      <c r="O32" s="37">
        <v>7.1833333333333194E-2</v>
      </c>
      <c r="P32" s="37">
        <v>8.0000000000000515E-2</v>
      </c>
      <c r="Q32" s="41">
        <v>0.15183333333333371</v>
      </c>
      <c r="R32" s="23">
        <v>1.84</v>
      </c>
      <c r="S32" s="23">
        <v>1.9213333333333333</v>
      </c>
      <c r="T32" s="23">
        <v>2.1672000000000002</v>
      </c>
      <c r="U32" s="23">
        <v>2.1390833333333332</v>
      </c>
      <c r="V32" s="23">
        <v>2.2109166666666664</v>
      </c>
      <c r="W32" s="42">
        <v>2.2909166666666669</v>
      </c>
      <c r="Y32" s="40">
        <v>34900</v>
      </c>
      <c r="Z32" s="37">
        <v>0.28106666666666658</v>
      </c>
      <c r="AA32" s="37">
        <v>9.1000000000000192E-2</v>
      </c>
      <c r="AB32" s="37">
        <v>8.4999999999999742E-2</v>
      </c>
      <c r="AC32" s="41">
        <v>0.17599999999999993</v>
      </c>
      <c r="AD32" s="23">
        <v>1.4630000000000001</v>
      </c>
      <c r="AE32" s="23">
        <v>1.4883333333333333</v>
      </c>
      <c r="AF32" s="23">
        <v>1.7693999999999999</v>
      </c>
      <c r="AG32" s="23">
        <v>1.7969166666666665</v>
      </c>
      <c r="AH32" s="23">
        <v>1.8879166666666667</v>
      </c>
      <c r="AI32" s="42">
        <v>1.9729166666666664</v>
      </c>
      <c r="AK32" s="40">
        <v>35271</v>
      </c>
      <c r="AL32" s="37">
        <v>2.0000000000002238E-3</v>
      </c>
      <c r="AM32" s="37">
        <v>-7.8749999999999432E-2</v>
      </c>
      <c r="AN32" s="37">
        <v>-5.0833333333333508E-2</v>
      </c>
      <c r="AO32" s="41">
        <v>-0.12958333333333294</v>
      </c>
      <c r="AP32" s="23">
        <v>2.3220000000000001</v>
      </c>
      <c r="AQ32" s="23">
        <v>2.2599999999999998</v>
      </c>
      <c r="AR32" s="23">
        <v>2.262</v>
      </c>
      <c r="AS32" s="23">
        <v>2.1062500000000002</v>
      </c>
      <c r="AT32" s="23">
        <v>2.0274999999999999</v>
      </c>
      <c r="AU32" s="42">
        <v>1.9766666666666668</v>
      </c>
      <c r="AW32" s="40">
        <v>35628</v>
      </c>
      <c r="AX32" s="37">
        <v>0.19946666666666646</v>
      </c>
      <c r="AY32" s="37">
        <v>-3.7499999999999201E-2</v>
      </c>
      <c r="AZ32" s="37">
        <v>-5.7500000000003659E-3</v>
      </c>
      <c r="BA32" s="41">
        <v>-4.3249999999999567E-2</v>
      </c>
      <c r="BB32" s="23">
        <v>2.1749999999999998</v>
      </c>
      <c r="BC32" s="23">
        <v>2.1493333333333333</v>
      </c>
      <c r="BD32" s="23">
        <v>2.3487999999999998</v>
      </c>
      <c r="BE32" s="23">
        <v>2.1739999999999995</v>
      </c>
      <c r="BF32" s="23">
        <v>2.1365000000000003</v>
      </c>
      <c r="BG32" s="42">
        <v>2.1307499999999999</v>
      </c>
      <c r="BI32" s="40">
        <v>35999</v>
      </c>
      <c r="BJ32" s="37">
        <v>0.49193333333333356</v>
      </c>
      <c r="BK32" s="37">
        <v>-2.5833333333333819E-3</v>
      </c>
      <c r="BL32" s="37">
        <v>-5.5000000000000604E-3</v>
      </c>
      <c r="BM32" s="41">
        <v>-8.0833333333334423E-3</v>
      </c>
      <c r="BN32" s="23">
        <v>1.948</v>
      </c>
      <c r="BO32" s="23">
        <v>1.9616666666666667</v>
      </c>
      <c r="BP32" s="23">
        <v>2.4536000000000002</v>
      </c>
      <c r="BQ32" s="23">
        <v>2.3808333333333338</v>
      </c>
      <c r="BR32" s="23">
        <v>2.3782500000000004</v>
      </c>
      <c r="BS32" s="42">
        <v>2.3727500000000004</v>
      </c>
      <c r="BU32" s="40">
        <v>36363</v>
      </c>
      <c r="BV32" s="37">
        <v>0.28840000000000066</v>
      </c>
      <c r="BW32" s="37">
        <v>3.4166666666664014E-3</v>
      </c>
      <c r="BX32" s="37">
        <v>3.3516666666666417E-2</v>
      </c>
      <c r="BY32" s="41">
        <v>3.6933333333332818E-2</v>
      </c>
      <c r="BZ32" s="23">
        <v>2.395</v>
      </c>
      <c r="CA32" s="23">
        <v>2.4159999999999999</v>
      </c>
      <c r="CB32" s="23">
        <v>2.7044000000000006</v>
      </c>
      <c r="CC32" s="23">
        <v>2.5157500000000002</v>
      </c>
      <c r="CD32" s="23">
        <v>2.5191666666666666</v>
      </c>
      <c r="CE32" s="42">
        <v>2.552683333333333</v>
      </c>
      <c r="CG32" s="40">
        <v>36727</v>
      </c>
      <c r="CH32" s="37">
        <v>3.4199999999999786E-2</v>
      </c>
      <c r="CI32" s="37">
        <v>-0.28316666666666634</v>
      </c>
      <c r="CJ32" s="37">
        <v>-0.18066666666666631</v>
      </c>
      <c r="CK32" s="41">
        <v>-0.46383333333333265</v>
      </c>
      <c r="CL32" s="23">
        <v>3.86</v>
      </c>
      <c r="CM32" s="23">
        <v>3.8610000000000002</v>
      </c>
      <c r="CN32" s="23">
        <v>3.8952</v>
      </c>
      <c r="CO32" s="23">
        <v>3.5960833333333331</v>
      </c>
      <c r="CP32" s="23">
        <v>3.3129166666666667</v>
      </c>
      <c r="CQ32" s="42">
        <v>3.1322500000000004</v>
      </c>
      <c r="CS32" s="40">
        <v>37091</v>
      </c>
      <c r="CT32" s="37">
        <v>0.53486666666666682</v>
      </c>
      <c r="CU32" s="37">
        <v>7.3500000000000565E-2</v>
      </c>
      <c r="CV32" s="37">
        <v>2.3666666666666725E-2</v>
      </c>
      <c r="CW32" s="41">
        <v>9.716666666666729E-2</v>
      </c>
      <c r="CX32" s="23">
        <v>2.9390000000000001</v>
      </c>
      <c r="CY32" s="23">
        <v>2.9903333333333335</v>
      </c>
      <c r="CZ32" s="23">
        <v>3.5252000000000003</v>
      </c>
      <c r="DA32" s="23">
        <v>3.4763333333333333</v>
      </c>
      <c r="DB32" s="23">
        <v>3.5498333333333338</v>
      </c>
      <c r="DC32" s="42">
        <v>3.5735000000000006</v>
      </c>
    </row>
    <row r="33" spans="1:107" x14ac:dyDescent="0.2">
      <c r="A33" s="40">
        <v>34186</v>
      </c>
      <c r="B33" s="37">
        <v>1.7499999999999627E-2</v>
      </c>
      <c r="C33" s="37">
        <v>7.8749999999999876E-2</v>
      </c>
      <c r="D33" s="37">
        <v>9.2499999999999805E-2</v>
      </c>
      <c r="E33" s="41">
        <v>0.17125000000000001</v>
      </c>
      <c r="F33" s="23">
        <v>2.2250000000000001</v>
      </c>
      <c r="G33" s="23">
        <v>2.2425000000000002</v>
      </c>
      <c r="H33" s="23">
        <v>2.4089999999999998</v>
      </c>
      <c r="I33" s="23">
        <v>2.309166666666667</v>
      </c>
      <c r="J33" s="23">
        <v>2.3879166666666669</v>
      </c>
      <c r="K33" s="42">
        <v>2.4804166666666667</v>
      </c>
      <c r="M33" s="40">
        <v>34543</v>
      </c>
      <c r="N33" s="37">
        <v>0.29200000000000004</v>
      </c>
      <c r="O33" s="37">
        <v>8.1583333333333563E-2</v>
      </c>
      <c r="P33" s="37">
        <v>8.499999999999952E-2</v>
      </c>
      <c r="Q33" s="41">
        <v>0.16658333333333308</v>
      </c>
      <c r="R33" s="23">
        <v>1.861</v>
      </c>
      <c r="S33" s="23">
        <v>1.8630000000000002</v>
      </c>
      <c r="T33" s="23">
        <v>2.1549999999999998</v>
      </c>
      <c r="U33" s="23">
        <v>2.1328333333333331</v>
      </c>
      <c r="V33" s="23">
        <v>2.2144166666666667</v>
      </c>
      <c r="W33" s="42">
        <v>2.2994166666666662</v>
      </c>
      <c r="Y33" s="40">
        <v>34907</v>
      </c>
      <c r="Z33" s="37">
        <v>0.32840000000000003</v>
      </c>
      <c r="AA33" s="37">
        <v>9.7250000000000281E-2</v>
      </c>
      <c r="AB33" s="37">
        <v>9.000000000000008E-2</v>
      </c>
      <c r="AC33" s="41">
        <v>0.18725000000000036</v>
      </c>
      <c r="AD33" s="23">
        <v>1.49</v>
      </c>
      <c r="AE33" s="23">
        <v>1.4690000000000001</v>
      </c>
      <c r="AF33" s="23">
        <v>1.7974000000000001</v>
      </c>
      <c r="AG33" s="23">
        <v>1.8186666666666664</v>
      </c>
      <c r="AH33" s="23">
        <v>1.9159166666666667</v>
      </c>
      <c r="AI33" s="42">
        <v>2.0059166666666668</v>
      </c>
      <c r="AK33" s="40">
        <v>35278</v>
      </c>
      <c r="AL33" s="37">
        <v>5.6700000000000195E-2</v>
      </c>
      <c r="AM33" s="37">
        <v>-9.7166666666666401E-2</v>
      </c>
      <c r="AN33" s="37">
        <v>-5.1166666666666805E-2</v>
      </c>
      <c r="AO33" s="41">
        <v>-0.14833333333333321</v>
      </c>
      <c r="AP33" s="23">
        <v>2.2759999999999998</v>
      </c>
      <c r="AQ33" s="23">
        <v>2.2854999999999999</v>
      </c>
      <c r="AR33" s="23">
        <v>2.3422000000000001</v>
      </c>
      <c r="AS33" s="23">
        <v>2.1414166666666667</v>
      </c>
      <c r="AT33" s="23">
        <v>2.0442500000000003</v>
      </c>
      <c r="AU33" s="42">
        <v>1.9930833333333335</v>
      </c>
      <c r="AW33" s="40">
        <v>35635</v>
      </c>
      <c r="AX33" s="37">
        <v>0.2132000000000005</v>
      </c>
      <c r="AY33" s="37">
        <v>-3.458333333333341E-2</v>
      </c>
      <c r="AZ33" s="37">
        <v>3.8333333333335773E-3</v>
      </c>
      <c r="BA33" s="41">
        <v>-3.0749999999999833E-2</v>
      </c>
      <c r="BB33" s="23">
        <v>2.1749999999999998</v>
      </c>
      <c r="BC33" s="23">
        <v>2.1419999999999999</v>
      </c>
      <c r="BD33" s="23">
        <v>2.3552000000000004</v>
      </c>
      <c r="BE33" s="23">
        <v>2.1906666666666665</v>
      </c>
      <c r="BF33" s="23">
        <v>2.1560833333333331</v>
      </c>
      <c r="BG33" s="42">
        <v>2.1599166666666667</v>
      </c>
      <c r="BI33" s="40">
        <v>36006</v>
      </c>
      <c r="BJ33" s="37">
        <v>0.50333333333333319</v>
      </c>
      <c r="BK33" s="37">
        <v>2.9166666666666785E-3</v>
      </c>
      <c r="BL33" s="37">
        <v>-3.2500000000004192E-3</v>
      </c>
      <c r="BM33" s="41">
        <v>-3.3333333333374071E-4</v>
      </c>
      <c r="BN33" s="23">
        <v>1.9059999999999999</v>
      </c>
      <c r="BO33" s="23">
        <v>1.9356666666666669</v>
      </c>
      <c r="BP33" s="23">
        <v>2.4390000000000001</v>
      </c>
      <c r="BQ33" s="23">
        <v>2.3806666666666669</v>
      </c>
      <c r="BR33" s="23">
        <v>2.3835833333333336</v>
      </c>
      <c r="BS33" s="42">
        <v>2.3803333333333332</v>
      </c>
      <c r="BU33" s="40">
        <v>36370</v>
      </c>
      <c r="BV33" s="37">
        <v>0.16486666666666716</v>
      </c>
      <c r="BW33" s="37">
        <v>-2.7666666666666284E-2</v>
      </c>
      <c r="BX33" s="37">
        <v>3.08499999999996E-2</v>
      </c>
      <c r="BY33" s="41">
        <v>3.1833333333333158E-3</v>
      </c>
      <c r="BZ33" s="23">
        <v>2.569</v>
      </c>
      <c r="CA33" s="23">
        <v>2.5853333333333333</v>
      </c>
      <c r="CB33" s="23">
        <v>2.7502000000000004</v>
      </c>
      <c r="CC33" s="23">
        <v>2.493583333333333</v>
      </c>
      <c r="CD33" s="23">
        <v>2.4659166666666668</v>
      </c>
      <c r="CE33" s="42">
        <v>2.4967666666666664</v>
      </c>
      <c r="CG33" s="40">
        <v>36734</v>
      </c>
      <c r="CH33" s="37">
        <v>9.3666666666666565E-2</v>
      </c>
      <c r="CI33" s="37">
        <v>-0.22024999999999917</v>
      </c>
      <c r="CJ33" s="37">
        <v>-0.1379999999999999</v>
      </c>
      <c r="CK33" s="41">
        <v>-0.35824999999999907</v>
      </c>
      <c r="CL33" s="23">
        <v>3.82</v>
      </c>
      <c r="CM33" s="23">
        <v>3.8413333333333335</v>
      </c>
      <c r="CN33" s="23">
        <v>3.9350000000000001</v>
      </c>
      <c r="CO33" s="23">
        <v>3.6640833333333327</v>
      </c>
      <c r="CP33" s="23">
        <v>3.4438333333333335</v>
      </c>
      <c r="CQ33" s="42">
        <v>3.3058333333333336</v>
      </c>
      <c r="CS33" s="40">
        <v>37098</v>
      </c>
      <c r="CT33" s="37">
        <v>0.52266666666666683</v>
      </c>
      <c r="CU33" s="37">
        <v>9.8250000000001059E-2</v>
      </c>
      <c r="CV33" s="37">
        <v>2.8999999999999915E-2</v>
      </c>
      <c r="CW33" s="41">
        <v>0.12725000000000097</v>
      </c>
      <c r="CX33" s="23">
        <v>3.1280000000000001</v>
      </c>
      <c r="CY33" s="23">
        <v>3.1593333333333331</v>
      </c>
      <c r="CZ33" s="23">
        <v>3.6819999999999999</v>
      </c>
      <c r="DA33" s="23">
        <v>3.6604999999999994</v>
      </c>
      <c r="DB33" s="23">
        <v>3.75875</v>
      </c>
      <c r="DC33" s="42">
        <v>3.7877500000000004</v>
      </c>
    </row>
    <row r="34" spans="1:107" x14ac:dyDescent="0.2">
      <c r="A34" s="40">
        <v>34193</v>
      </c>
      <c r="B34" s="37">
        <v>0.02</v>
      </c>
      <c r="C34" s="37">
        <v>9.0166666666666284E-2</v>
      </c>
      <c r="D34" s="37">
        <v>9.5000000000000195E-2</v>
      </c>
      <c r="E34" s="41">
        <v>0.18516666666666648</v>
      </c>
      <c r="F34" s="23">
        <v>2.2959999999999998</v>
      </c>
      <c r="G34" s="23">
        <v>2.3159999999999998</v>
      </c>
      <c r="H34" s="23">
        <v>2.4417999999999997</v>
      </c>
      <c r="I34" s="23">
        <v>2.3361666666666667</v>
      </c>
      <c r="J34" s="23">
        <v>2.426333333333333</v>
      </c>
      <c r="K34" s="42">
        <v>2.5213333333333332</v>
      </c>
      <c r="M34" s="40">
        <v>34550</v>
      </c>
      <c r="N34" s="37">
        <v>0.31560000000000032</v>
      </c>
      <c r="O34" s="37">
        <v>9.7749999999999559E-2</v>
      </c>
      <c r="P34" s="37">
        <v>9.0000000000000302E-2</v>
      </c>
      <c r="Q34" s="41">
        <v>0.18774999999999986</v>
      </c>
      <c r="R34" s="23">
        <v>1.7609999999999999</v>
      </c>
      <c r="S34" s="23">
        <v>1.8140000000000001</v>
      </c>
      <c r="T34" s="23">
        <v>2.1296000000000004</v>
      </c>
      <c r="U34" s="23">
        <v>2.1233333333333335</v>
      </c>
      <c r="V34" s="23">
        <v>2.2210833333333331</v>
      </c>
      <c r="W34" s="42">
        <v>2.3110833333333334</v>
      </c>
      <c r="Y34" s="40">
        <v>34914</v>
      </c>
      <c r="Z34" s="37">
        <v>0.30020000000000002</v>
      </c>
      <c r="AA34" s="37">
        <v>0.11066666666666625</v>
      </c>
      <c r="AB34" s="37">
        <v>8.9333333333333709E-2</v>
      </c>
      <c r="AC34" s="41">
        <v>0.2</v>
      </c>
      <c r="AD34" s="23">
        <v>1.4319999999999999</v>
      </c>
      <c r="AE34" s="23">
        <v>1.466</v>
      </c>
      <c r="AF34" s="23">
        <v>1.7662</v>
      </c>
      <c r="AG34" s="23">
        <v>1.7842500000000001</v>
      </c>
      <c r="AH34" s="23">
        <v>1.8949166666666664</v>
      </c>
      <c r="AI34" s="42">
        <v>1.9842500000000001</v>
      </c>
      <c r="AK34" s="40">
        <v>35285</v>
      </c>
      <c r="AL34" s="37">
        <v>0.11490000000000045</v>
      </c>
      <c r="AM34" s="37">
        <v>-7.6666666666666217E-2</v>
      </c>
      <c r="AN34" s="37">
        <v>-4.750000000000032E-2</v>
      </c>
      <c r="AO34" s="41">
        <v>-0.12416666666666654</v>
      </c>
      <c r="AP34" s="23">
        <v>2.0680000000000001</v>
      </c>
      <c r="AQ34" s="23">
        <v>2.0964999999999998</v>
      </c>
      <c r="AR34" s="23">
        <v>2.2114000000000003</v>
      </c>
      <c r="AS34" s="23">
        <v>2.0758333333333328</v>
      </c>
      <c r="AT34" s="23">
        <v>1.9991666666666665</v>
      </c>
      <c r="AU34" s="42">
        <v>1.9516666666666662</v>
      </c>
      <c r="AW34" s="40">
        <v>35642</v>
      </c>
      <c r="AX34" s="37">
        <v>0.19886666666666608</v>
      </c>
      <c r="AY34" s="37">
        <v>-5.2249999999999908E-2</v>
      </c>
      <c r="AZ34" s="37">
        <v>-2.7666666666666728E-2</v>
      </c>
      <c r="BA34" s="41">
        <v>-7.9916666666666636E-2</v>
      </c>
      <c r="BB34" s="23">
        <v>2.177</v>
      </c>
      <c r="BC34" s="23">
        <v>2.1713333333333336</v>
      </c>
      <c r="BD34" s="23">
        <v>2.3701999999999996</v>
      </c>
      <c r="BE34" s="23">
        <v>2.1847499999999997</v>
      </c>
      <c r="BF34" s="23">
        <v>2.1324999999999998</v>
      </c>
      <c r="BG34" s="42">
        <v>2.1048333333333331</v>
      </c>
      <c r="BI34" s="40">
        <v>36013</v>
      </c>
      <c r="BJ34" s="37">
        <v>0.55000000000000004</v>
      </c>
      <c r="BK34" s="37">
        <v>-3.7500000000005862E-3</v>
      </c>
      <c r="BL34" s="37">
        <v>-1.9999999999993356E-3</v>
      </c>
      <c r="BM34" s="41">
        <v>-5.7499999999999218E-3</v>
      </c>
      <c r="BN34" s="23">
        <v>1.831</v>
      </c>
      <c r="BO34" s="23">
        <v>1.855</v>
      </c>
      <c r="BP34" s="23">
        <v>2.4049999999999998</v>
      </c>
      <c r="BQ34" s="23">
        <v>2.3566666666666665</v>
      </c>
      <c r="BR34" s="23">
        <v>2.3529166666666659</v>
      </c>
      <c r="BS34" s="42">
        <v>2.3509166666666665</v>
      </c>
      <c r="BU34" s="40">
        <v>36377</v>
      </c>
      <c r="BV34" s="37">
        <v>0.15810000000000013</v>
      </c>
      <c r="BW34" s="37">
        <v>-3.7666666666666515E-2</v>
      </c>
      <c r="BX34" s="37">
        <v>2.6775000000000215E-2</v>
      </c>
      <c r="BY34" s="41">
        <v>-1.08916666666663E-2</v>
      </c>
      <c r="BZ34" s="23">
        <v>2.6469999999999998</v>
      </c>
      <c r="CA34" s="23">
        <v>2.6564999999999999</v>
      </c>
      <c r="CB34" s="23">
        <v>2.8146</v>
      </c>
      <c r="CC34" s="23">
        <v>2.5350000000000001</v>
      </c>
      <c r="CD34" s="23">
        <v>2.4973333333333332</v>
      </c>
      <c r="CE34" s="42">
        <v>2.5241083333333334</v>
      </c>
      <c r="CG34" s="40">
        <v>36741</v>
      </c>
      <c r="CH34" s="37">
        <v>4.1999999999999815E-2</v>
      </c>
      <c r="CI34" s="37">
        <v>-0.35841666666666594</v>
      </c>
      <c r="CJ34" s="37">
        <v>-0.19808333333333428</v>
      </c>
      <c r="CK34" s="41">
        <v>-0.55650000000000022</v>
      </c>
      <c r="CL34" s="23">
        <v>4.25</v>
      </c>
      <c r="CM34" s="23">
        <v>4.2509999999999994</v>
      </c>
      <c r="CN34" s="23">
        <v>4.2929999999999993</v>
      </c>
      <c r="CO34" s="23">
        <v>3.8880833333333329</v>
      </c>
      <c r="CP34" s="23">
        <v>3.529666666666667</v>
      </c>
      <c r="CQ34" s="42">
        <v>3.3315833333333327</v>
      </c>
      <c r="CS34" s="40">
        <v>37105</v>
      </c>
      <c r="CT34" s="37">
        <v>0.47299999999999986</v>
      </c>
      <c r="CU34" s="37">
        <v>6.4000000000000945E-2</v>
      </c>
      <c r="CV34" s="37">
        <v>2.2499999999991971E-3</v>
      </c>
      <c r="CW34" s="41">
        <v>6.6250000000000142E-2</v>
      </c>
      <c r="CX34" s="23">
        <v>3.1920000000000002</v>
      </c>
      <c r="CY34" s="23">
        <v>3.2120000000000002</v>
      </c>
      <c r="CZ34" s="23">
        <v>3.6850000000000001</v>
      </c>
      <c r="DA34" s="23">
        <v>3.63</v>
      </c>
      <c r="DB34" s="23">
        <v>3.6940000000000004</v>
      </c>
      <c r="DC34" s="42">
        <v>3.69625</v>
      </c>
    </row>
    <row r="35" spans="1:107" x14ac:dyDescent="0.2">
      <c r="A35" s="40">
        <v>34200</v>
      </c>
      <c r="B35" s="37">
        <v>1.8499999999999961E-2</v>
      </c>
      <c r="C35" s="37">
        <v>7.9833333333333201E-2</v>
      </c>
      <c r="D35" s="37">
        <v>9.7500000000000142E-2</v>
      </c>
      <c r="E35" s="41">
        <v>0.17733333333333334</v>
      </c>
      <c r="F35" s="23">
        <v>2.39</v>
      </c>
      <c r="G35" s="23">
        <v>2.4085000000000001</v>
      </c>
      <c r="H35" s="23">
        <v>2.4430000000000001</v>
      </c>
      <c r="I35" s="23">
        <v>2.3361666666666667</v>
      </c>
      <c r="J35" s="23">
        <v>2.4159999999999999</v>
      </c>
      <c r="K35" s="42">
        <v>2.5135000000000001</v>
      </c>
      <c r="M35" s="40">
        <v>34557</v>
      </c>
      <c r="N35" s="37">
        <v>0.3671000000000002</v>
      </c>
      <c r="O35" s="37">
        <v>0.11324999999999985</v>
      </c>
      <c r="P35" s="37">
        <v>9.0000000000000302E-2</v>
      </c>
      <c r="Q35" s="41">
        <v>0.20325000000000015</v>
      </c>
      <c r="R35" s="23">
        <v>1.6859999999999999</v>
      </c>
      <c r="S35" s="23">
        <v>1.7575000000000001</v>
      </c>
      <c r="T35" s="23">
        <v>2.1246</v>
      </c>
      <c r="U35" s="23">
        <v>2.1239166666666667</v>
      </c>
      <c r="V35" s="23">
        <v>2.2371666666666665</v>
      </c>
      <c r="W35" s="42">
        <v>2.3271666666666668</v>
      </c>
      <c r="Y35" s="40">
        <v>34921</v>
      </c>
      <c r="Z35" s="37">
        <v>0.25910000000000011</v>
      </c>
      <c r="AA35" s="37">
        <v>0.1076666666666668</v>
      </c>
      <c r="AB35" s="37">
        <v>9.0833333333333099E-2</v>
      </c>
      <c r="AC35" s="41">
        <v>0.1984999999999999</v>
      </c>
      <c r="AD35" s="23">
        <v>1.504</v>
      </c>
      <c r="AE35" s="23">
        <v>1.5275000000000001</v>
      </c>
      <c r="AF35" s="23">
        <v>1.7866</v>
      </c>
      <c r="AG35" s="23">
        <v>1.8030833333333331</v>
      </c>
      <c r="AH35" s="23">
        <v>1.9107499999999999</v>
      </c>
      <c r="AI35" s="42">
        <v>2.001583333333333</v>
      </c>
      <c r="AK35" s="40">
        <v>35292</v>
      </c>
      <c r="AL35" s="37">
        <v>0.14799999999999969</v>
      </c>
      <c r="AM35" s="37">
        <v>-7.5166666666666604E-2</v>
      </c>
      <c r="AN35" s="37">
        <v>-3.9416666666666655E-2</v>
      </c>
      <c r="AO35" s="41">
        <v>-0.11458333333333326</v>
      </c>
      <c r="AP35" s="23">
        <v>2.04</v>
      </c>
      <c r="AQ35" s="23">
        <v>2.073</v>
      </c>
      <c r="AR35" s="23">
        <v>2.2209999999999996</v>
      </c>
      <c r="AS35" s="23">
        <v>2.0834999999999999</v>
      </c>
      <c r="AT35" s="23">
        <v>2.0083333333333333</v>
      </c>
      <c r="AU35" s="42">
        <v>1.9689166666666666</v>
      </c>
      <c r="AW35" s="40">
        <v>35649</v>
      </c>
      <c r="AX35" s="37">
        <v>9.1599999999999682E-2</v>
      </c>
      <c r="AY35" s="37">
        <v>-9.1416666666666924E-2</v>
      </c>
      <c r="AZ35" s="37">
        <v>-1.2083333333333002E-2</v>
      </c>
      <c r="BA35" s="41">
        <v>-0.10349999999999993</v>
      </c>
      <c r="BB35" s="23">
        <v>2.444</v>
      </c>
      <c r="BC35" s="23">
        <v>2.448</v>
      </c>
      <c r="BD35" s="23">
        <v>2.5395999999999996</v>
      </c>
      <c r="BE35" s="23">
        <v>2.2406666666666668</v>
      </c>
      <c r="BF35" s="23">
        <v>2.1492499999999999</v>
      </c>
      <c r="BG35" s="42">
        <v>2.1371666666666669</v>
      </c>
      <c r="BI35" s="40">
        <v>36020</v>
      </c>
      <c r="BJ35" s="37">
        <v>0.53089999999999993</v>
      </c>
      <c r="BK35" s="37">
        <v>-3.7500000000001421E-3</v>
      </c>
      <c r="BL35" s="37">
        <v>2.2500000000000853E-3</v>
      </c>
      <c r="BM35" s="41">
        <v>-1.5000000000000568E-3</v>
      </c>
      <c r="BN35" s="23">
        <v>1.8169999999999999</v>
      </c>
      <c r="BO35" s="23">
        <v>1.8414999999999999</v>
      </c>
      <c r="BP35" s="23">
        <v>2.3723999999999998</v>
      </c>
      <c r="BQ35" s="23">
        <v>2.3267500000000001</v>
      </c>
      <c r="BR35" s="23">
        <v>2.323</v>
      </c>
      <c r="BS35" s="42">
        <v>2.32525</v>
      </c>
      <c r="BU35" s="40">
        <v>36384</v>
      </c>
      <c r="BV35" s="37">
        <v>0.13200000000000056</v>
      </c>
      <c r="BW35" s="37">
        <v>-4.7583333333333755E-2</v>
      </c>
      <c r="BX35" s="37">
        <v>2.4941666666666862E-2</v>
      </c>
      <c r="BY35" s="41">
        <v>-2.2641666666666893E-2</v>
      </c>
      <c r="BZ35" s="23">
        <v>2.7229999999999999</v>
      </c>
      <c r="CA35" s="23">
        <v>2.7389999999999999</v>
      </c>
      <c r="CB35" s="23">
        <v>2.8710000000000004</v>
      </c>
      <c r="CC35" s="23">
        <v>2.5542500000000001</v>
      </c>
      <c r="CD35" s="23">
        <v>2.5066666666666664</v>
      </c>
      <c r="CE35" s="42">
        <v>2.5316083333333332</v>
      </c>
      <c r="CG35" s="40">
        <v>36748</v>
      </c>
      <c r="CH35" s="37">
        <v>-0.10709999999999997</v>
      </c>
      <c r="CI35" s="37">
        <v>-0.47858333333333336</v>
      </c>
      <c r="CJ35" s="37">
        <v>-0.21766666666666623</v>
      </c>
      <c r="CK35" s="41">
        <v>-0.69625000000000004</v>
      </c>
      <c r="CL35" s="23">
        <v>4.468</v>
      </c>
      <c r="CM35" s="23">
        <v>4.4604999999999997</v>
      </c>
      <c r="CN35" s="23">
        <v>4.3533999999999997</v>
      </c>
      <c r="CO35" s="23">
        <v>3.7850833333333331</v>
      </c>
      <c r="CP35" s="23">
        <v>3.3064999999999998</v>
      </c>
      <c r="CQ35" s="42">
        <v>3.0888333333333335</v>
      </c>
      <c r="CS35" s="40">
        <v>37112</v>
      </c>
      <c r="CT35" s="37">
        <v>0.54089999999999971</v>
      </c>
      <c r="CU35" s="37">
        <v>0.14366666666666639</v>
      </c>
      <c r="CV35" s="37">
        <v>3.874999999999984E-2</v>
      </c>
      <c r="CW35" s="41">
        <v>0.18241666666666623</v>
      </c>
      <c r="CX35" s="23">
        <v>2.956</v>
      </c>
      <c r="CY35" s="23">
        <v>2.9744999999999999</v>
      </c>
      <c r="CZ35" s="23">
        <v>3.5153999999999996</v>
      </c>
      <c r="DA35" s="23">
        <v>3.5465000000000004</v>
      </c>
      <c r="DB35" s="23">
        <v>3.6901666666666668</v>
      </c>
      <c r="DC35" s="42">
        <v>3.7289166666666667</v>
      </c>
    </row>
    <row r="36" spans="1:107" x14ac:dyDescent="0.2">
      <c r="A36" s="40">
        <v>34207</v>
      </c>
      <c r="B36" s="37">
        <v>-1.3500000000000068E-2</v>
      </c>
      <c r="C36" s="37">
        <v>6.3166666666666593E-2</v>
      </c>
      <c r="D36" s="37">
        <v>9.2916666666666536E-2</v>
      </c>
      <c r="E36" s="41">
        <v>0.15608333333333313</v>
      </c>
      <c r="F36" s="23">
        <v>2.4279999999999999</v>
      </c>
      <c r="G36" s="23">
        <v>2.4144999999999999</v>
      </c>
      <c r="H36" s="23">
        <v>2.4636000000000005</v>
      </c>
      <c r="I36" s="23">
        <v>2.3455833333333334</v>
      </c>
      <c r="J36" s="23">
        <v>2.4087499999999999</v>
      </c>
      <c r="K36" s="42">
        <v>2.5016666666666665</v>
      </c>
      <c r="M36" s="40">
        <v>34564</v>
      </c>
      <c r="N36" s="37">
        <v>0.33039999999999958</v>
      </c>
      <c r="O36" s="37">
        <v>0.11491666666666678</v>
      </c>
      <c r="P36" s="37">
        <v>9.5000000000000639E-2</v>
      </c>
      <c r="Q36" s="41">
        <v>0.20991666666666742</v>
      </c>
      <c r="R36" s="23">
        <v>1.7310000000000001</v>
      </c>
      <c r="S36" s="23">
        <v>1.7770000000000001</v>
      </c>
      <c r="T36" s="23">
        <v>2.1073999999999997</v>
      </c>
      <c r="U36" s="23">
        <v>2.1102499999999997</v>
      </c>
      <c r="V36" s="23">
        <v>2.2251666666666665</v>
      </c>
      <c r="W36" s="42">
        <v>2.3201666666666672</v>
      </c>
      <c r="Y36" s="40">
        <v>34928</v>
      </c>
      <c r="Z36" s="37">
        <v>0.21709999999999985</v>
      </c>
      <c r="AA36" s="37">
        <v>9.8083333333333744E-2</v>
      </c>
      <c r="AB36" s="37">
        <v>9.0833333333333321E-2</v>
      </c>
      <c r="AC36" s="41">
        <v>0.18891666666666707</v>
      </c>
      <c r="AD36" s="23">
        <v>1.53</v>
      </c>
      <c r="AE36" s="23">
        <v>1.5655000000000001</v>
      </c>
      <c r="AF36" s="23">
        <v>1.7826</v>
      </c>
      <c r="AG36" s="23">
        <v>1.7989166666666663</v>
      </c>
      <c r="AH36" s="23">
        <v>1.897</v>
      </c>
      <c r="AI36" s="42">
        <v>1.9878333333333333</v>
      </c>
      <c r="AK36" s="40">
        <v>35299</v>
      </c>
      <c r="AL36" s="37">
        <v>0.21799999999999997</v>
      </c>
      <c r="AM36" s="37">
        <v>-7.6833333333333309E-2</v>
      </c>
      <c r="AN36" s="37">
        <v>-3.9416666666666211E-2</v>
      </c>
      <c r="AO36" s="41">
        <v>-0.11625000000000001</v>
      </c>
      <c r="AP36" s="23">
        <v>1.921</v>
      </c>
      <c r="AQ36" s="23">
        <v>1.96</v>
      </c>
      <c r="AR36" s="23">
        <v>2.1779999999999999</v>
      </c>
      <c r="AS36" s="23">
        <v>2.0765833333333332</v>
      </c>
      <c r="AT36" s="23">
        <v>1.9997499999999999</v>
      </c>
      <c r="AU36" s="42">
        <v>1.9603333333333337</v>
      </c>
      <c r="AW36" s="40">
        <v>35656</v>
      </c>
      <c r="AX36" s="37">
        <v>0.11050000000000004</v>
      </c>
      <c r="AY36" s="37">
        <v>-6.7833333333333634E-2</v>
      </c>
      <c r="AZ36" s="37">
        <v>1.3583333333333947E-2</v>
      </c>
      <c r="BA36" s="41">
        <v>-5.4249999999999687E-2</v>
      </c>
      <c r="BB36" s="23">
        <v>2.4279999999999999</v>
      </c>
      <c r="BC36" s="23">
        <v>2.4424999999999999</v>
      </c>
      <c r="BD36" s="23">
        <v>2.5529999999999999</v>
      </c>
      <c r="BE36" s="23">
        <v>2.2059166666666665</v>
      </c>
      <c r="BF36" s="23">
        <v>2.1380833333333329</v>
      </c>
      <c r="BG36" s="42">
        <v>2.1516666666666668</v>
      </c>
      <c r="BI36" s="40">
        <v>36027</v>
      </c>
      <c r="BJ36" s="37">
        <v>0.43650000000000011</v>
      </c>
      <c r="BK36" s="37">
        <v>-8.4166666666662948E-3</v>
      </c>
      <c r="BL36" s="37">
        <v>4.2499999999994209E-3</v>
      </c>
      <c r="BM36" s="41">
        <v>-4.1666666666668739E-3</v>
      </c>
      <c r="BN36" s="23">
        <v>1.9530000000000001</v>
      </c>
      <c r="BO36" s="23">
        <v>1.9655</v>
      </c>
      <c r="BP36" s="23">
        <v>2.4020000000000001</v>
      </c>
      <c r="BQ36" s="23">
        <v>2.3353333333333333</v>
      </c>
      <c r="BR36" s="23">
        <v>2.326916666666667</v>
      </c>
      <c r="BS36" s="42">
        <v>2.3311666666666664</v>
      </c>
      <c r="BU36" s="40">
        <v>36391</v>
      </c>
      <c r="BV36" s="37">
        <v>9.6499999999999808E-2</v>
      </c>
      <c r="BW36" s="37">
        <v>-6.7333333333333911E-2</v>
      </c>
      <c r="BX36" s="37">
        <v>2.2416666666666529E-2</v>
      </c>
      <c r="BY36" s="41">
        <v>-4.4916666666667382E-2</v>
      </c>
      <c r="BZ36" s="23">
        <v>2.8980000000000001</v>
      </c>
      <c r="CA36" s="23">
        <v>2.9125000000000001</v>
      </c>
      <c r="CB36" s="23">
        <v>3.0089999999999999</v>
      </c>
      <c r="CC36" s="23">
        <v>2.648166666666667</v>
      </c>
      <c r="CD36" s="23">
        <v>2.5808333333333331</v>
      </c>
      <c r="CE36" s="42">
        <v>2.6032499999999996</v>
      </c>
      <c r="CG36" s="40">
        <v>36755</v>
      </c>
      <c r="CH36" s="37">
        <v>-2.8500000000000192E-2</v>
      </c>
      <c r="CI36" s="37">
        <v>-0.46133333333333404</v>
      </c>
      <c r="CJ36" s="37">
        <v>-0.25049999999999883</v>
      </c>
      <c r="CK36" s="41">
        <v>-0.71183333333333287</v>
      </c>
      <c r="CL36" s="23">
        <v>4.4059999999999997</v>
      </c>
      <c r="CM36" s="23">
        <v>4.4135</v>
      </c>
      <c r="CN36" s="23">
        <v>4.3849999999999998</v>
      </c>
      <c r="CO36" s="23">
        <v>3.8383333333333329</v>
      </c>
      <c r="CP36" s="23">
        <v>3.3769999999999989</v>
      </c>
      <c r="CQ36" s="42">
        <v>3.1265000000000001</v>
      </c>
      <c r="CS36" s="40">
        <v>37119</v>
      </c>
      <c r="CT36" s="37">
        <v>0.49019999999999975</v>
      </c>
      <c r="CU36" s="37">
        <v>7.7083333333333837E-2</v>
      </c>
      <c r="CV36" s="37">
        <v>3.9416666666666433E-2</v>
      </c>
      <c r="CW36" s="41">
        <v>0.11650000000000027</v>
      </c>
      <c r="CX36" s="23">
        <v>3.367</v>
      </c>
      <c r="CY36" s="23">
        <v>3.391</v>
      </c>
      <c r="CZ36" s="23">
        <v>3.8811999999999998</v>
      </c>
      <c r="DA36" s="23">
        <v>3.8439166666666669</v>
      </c>
      <c r="DB36" s="23">
        <v>3.9210000000000007</v>
      </c>
      <c r="DC36" s="42">
        <v>3.9604166666666671</v>
      </c>
    </row>
    <row r="37" spans="1:107" x14ac:dyDescent="0.2">
      <c r="A37" s="40">
        <v>34214</v>
      </c>
      <c r="B37" s="37">
        <v>0</v>
      </c>
      <c r="C37" s="37">
        <v>6.7750000000000199E-2</v>
      </c>
      <c r="D37" s="37">
        <v>0.10020833333333368</v>
      </c>
      <c r="E37" s="41">
        <v>0.16795833333333388</v>
      </c>
      <c r="F37" s="23">
        <v>2.4060000000000001</v>
      </c>
      <c r="G37" s="23">
        <v>2.4060000000000001</v>
      </c>
      <c r="H37" s="23">
        <v>2.46</v>
      </c>
      <c r="I37" s="23">
        <v>2.3403333333333332</v>
      </c>
      <c r="J37" s="23">
        <v>2.4080833333333334</v>
      </c>
      <c r="K37" s="42">
        <v>2.508291666666667</v>
      </c>
      <c r="M37" s="40">
        <v>34571</v>
      </c>
      <c r="N37" s="37">
        <v>0.48799999999999999</v>
      </c>
      <c r="O37" s="37">
        <v>0.15058333333333307</v>
      </c>
      <c r="P37" s="37">
        <v>0.105</v>
      </c>
      <c r="Q37" s="41">
        <v>0.25558333333333305</v>
      </c>
      <c r="R37" s="23">
        <v>1.62</v>
      </c>
      <c r="S37" s="23">
        <v>1.552</v>
      </c>
      <c r="T37" s="23">
        <v>2.04</v>
      </c>
      <c r="U37" s="23">
        <v>2.0928333333333335</v>
      </c>
      <c r="V37" s="23">
        <v>2.2434166666666666</v>
      </c>
      <c r="W37" s="42">
        <v>2.3484166666666666</v>
      </c>
      <c r="Y37" s="40">
        <v>34935</v>
      </c>
      <c r="Z37" s="37">
        <v>0.19669999999999987</v>
      </c>
      <c r="AA37" s="37">
        <v>8.1666666666666554E-2</v>
      </c>
      <c r="AB37" s="37">
        <v>8.0833333333333535E-2</v>
      </c>
      <c r="AC37" s="41">
        <v>0.16250000000000001</v>
      </c>
      <c r="AD37" s="23">
        <v>1.575</v>
      </c>
      <c r="AE37" s="23">
        <v>1.6274999999999999</v>
      </c>
      <c r="AF37" s="23">
        <v>1.8241999999999998</v>
      </c>
      <c r="AG37" s="23">
        <v>1.7969999999999999</v>
      </c>
      <c r="AH37" s="23">
        <v>1.8786666666666665</v>
      </c>
      <c r="AI37" s="42">
        <v>1.9595</v>
      </c>
      <c r="AK37" s="40">
        <v>35306</v>
      </c>
      <c r="AL37" s="37">
        <v>0.26219999999999999</v>
      </c>
      <c r="AM37" s="37">
        <v>-4.8499999999999766E-2</v>
      </c>
      <c r="AN37" s="37">
        <v>-4.3250000000000011E-2</v>
      </c>
      <c r="AO37" s="41">
        <v>-9.1749999999999776E-2</v>
      </c>
      <c r="AP37" s="23">
        <v>1.907</v>
      </c>
      <c r="AQ37" s="23">
        <v>1.88</v>
      </c>
      <c r="AR37" s="23">
        <v>2.1421999999999999</v>
      </c>
      <c r="AS37" s="23">
        <v>2.0575000000000001</v>
      </c>
      <c r="AT37" s="23">
        <v>2.0089999999999999</v>
      </c>
      <c r="AU37" s="42">
        <v>1.9657499999999999</v>
      </c>
      <c r="AW37" s="40">
        <v>35663</v>
      </c>
      <c r="AX37" s="37">
        <v>0.1538999999999997</v>
      </c>
      <c r="AY37" s="37">
        <v>-3.7750000000000394E-2</v>
      </c>
      <c r="AZ37" s="37">
        <v>9.9999999999997868E-3</v>
      </c>
      <c r="BA37" s="41">
        <v>-2.7750000000000608E-2</v>
      </c>
      <c r="BB37" s="23">
        <v>2.367</v>
      </c>
      <c r="BC37" s="23">
        <v>2.3824999999999998</v>
      </c>
      <c r="BD37" s="23">
        <v>2.5364</v>
      </c>
      <c r="BE37" s="23">
        <v>2.215416666666667</v>
      </c>
      <c r="BF37" s="23">
        <v>2.1776666666666666</v>
      </c>
      <c r="BG37" s="42">
        <v>2.1876666666666664</v>
      </c>
      <c r="BI37" s="40">
        <v>36034</v>
      </c>
      <c r="BJ37" s="37">
        <v>0.55059999999999976</v>
      </c>
      <c r="BK37" s="37">
        <v>2.3333333333333872E-2</v>
      </c>
      <c r="BL37" s="37">
        <v>4.5833333333331616E-3</v>
      </c>
      <c r="BM37" s="41">
        <v>2.7916666666667034E-2</v>
      </c>
      <c r="BN37" s="23">
        <v>1.6719999999999999</v>
      </c>
      <c r="BO37" s="23">
        <v>1.694</v>
      </c>
      <c r="BP37" s="23">
        <v>2.2445999999999997</v>
      </c>
      <c r="BQ37" s="23">
        <v>2.2654999999999998</v>
      </c>
      <c r="BR37" s="23">
        <v>2.2888333333333337</v>
      </c>
      <c r="BS37" s="42">
        <v>2.2934166666666669</v>
      </c>
      <c r="BU37" s="40">
        <v>36398</v>
      </c>
      <c r="BV37" s="37">
        <v>9.0999999999999748E-2</v>
      </c>
      <c r="BW37" s="37">
        <v>-9.5416666666666483E-2</v>
      </c>
      <c r="BX37" s="37">
        <v>1.0166666666667101E-2</v>
      </c>
      <c r="BY37" s="41">
        <v>-8.5249999999999382E-2</v>
      </c>
      <c r="BZ37" s="23">
        <v>2.948</v>
      </c>
      <c r="CA37" s="23">
        <v>2.9590000000000001</v>
      </c>
      <c r="CB37" s="23">
        <v>3.05</v>
      </c>
      <c r="CC37" s="23">
        <v>2.6689166666666666</v>
      </c>
      <c r="CD37" s="23">
        <v>2.5735000000000001</v>
      </c>
      <c r="CE37" s="42">
        <v>2.5836666666666672</v>
      </c>
      <c r="CG37" s="40">
        <v>36762</v>
      </c>
      <c r="CH37" s="37">
        <v>-7.9900000000000304E-2</v>
      </c>
      <c r="CI37" s="37">
        <v>-0.49433333333333396</v>
      </c>
      <c r="CJ37" s="37">
        <v>-0.31383333333333319</v>
      </c>
      <c r="CK37" s="41">
        <v>-0.80816666666666714</v>
      </c>
      <c r="CL37" s="23">
        <v>4.54</v>
      </c>
      <c r="CM37" s="23">
        <v>4.5465</v>
      </c>
      <c r="CN37" s="23">
        <v>4.4665999999999997</v>
      </c>
      <c r="CO37" s="23">
        <v>3.8885000000000005</v>
      </c>
      <c r="CP37" s="23">
        <v>3.3941666666666666</v>
      </c>
      <c r="CQ37" s="42">
        <v>3.0803333333333334</v>
      </c>
      <c r="CS37" s="40">
        <v>37126</v>
      </c>
      <c r="CT37" s="37">
        <v>0.5651000000000006</v>
      </c>
      <c r="CU37" s="37">
        <v>0.15216666666666656</v>
      </c>
      <c r="CV37" s="37">
        <v>4.7666666666666302E-2</v>
      </c>
      <c r="CW37" s="41">
        <v>0.19983333333333286</v>
      </c>
      <c r="CX37" s="23">
        <v>2.8109999999999999</v>
      </c>
      <c r="CY37" s="23">
        <v>2.8194999999999997</v>
      </c>
      <c r="CZ37" s="23">
        <v>3.3846000000000003</v>
      </c>
      <c r="DA37" s="23">
        <v>3.4615833333333335</v>
      </c>
      <c r="DB37" s="23">
        <v>3.61375</v>
      </c>
      <c r="DC37" s="42">
        <v>3.6614166666666663</v>
      </c>
    </row>
    <row r="38" spans="1:107" x14ac:dyDescent="0.2">
      <c r="A38" s="40">
        <v>34221</v>
      </c>
      <c r="B38" s="37">
        <v>0</v>
      </c>
      <c r="C38" s="37">
        <v>8.1249999999999822E-2</v>
      </c>
      <c r="D38" s="37">
        <v>0.11249999999999938</v>
      </c>
      <c r="E38" s="41">
        <v>0.1937499999999992</v>
      </c>
      <c r="F38" s="23">
        <v>2.2639999999999998</v>
      </c>
      <c r="G38" s="23">
        <v>2.2639999999999998</v>
      </c>
      <c r="H38" s="23">
        <v>2.3858000000000001</v>
      </c>
      <c r="I38" s="23">
        <v>2.3008333333333337</v>
      </c>
      <c r="J38" s="23">
        <v>2.3820833333333336</v>
      </c>
      <c r="K38" s="42">
        <v>2.4945833333333329</v>
      </c>
      <c r="M38" s="40">
        <v>34578</v>
      </c>
      <c r="N38" s="37">
        <v>0.40160000000000018</v>
      </c>
      <c r="O38" s="37">
        <v>0.14258333333333351</v>
      </c>
      <c r="P38" s="37">
        <v>0.11</v>
      </c>
      <c r="Q38" s="41">
        <v>0.25258333333333338</v>
      </c>
      <c r="R38" s="23">
        <v>1.5960000000000001</v>
      </c>
      <c r="S38" s="23">
        <v>1.5960000000000001</v>
      </c>
      <c r="T38" s="23">
        <v>1.9976000000000003</v>
      </c>
      <c r="U38" s="23">
        <v>2.0409999999999999</v>
      </c>
      <c r="V38" s="23">
        <v>2.1835833333333334</v>
      </c>
      <c r="W38" s="42">
        <v>2.2935833333333333</v>
      </c>
      <c r="Y38" s="40">
        <v>34942</v>
      </c>
      <c r="Z38" s="37">
        <v>0.20349999999999979</v>
      </c>
      <c r="AA38" s="37">
        <v>4.9666666666666748E-2</v>
      </c>
      <c r="AB38" s="37">
        <v>7.5833333333332975E-2</v>
      </c>
      <c r="AC38" s="41">
        <v>0.12549999999999972</v>
      </c>
      <c r="AD38" s="23">
        <v>1.748</v>
      </c>
      <c r="AE38" s="23">
        <v>1.6615</v>
      </c>
      <c r="AF38" s="23">
        <v>1.865</v>
      </c>
      <c r="AG38" s="23">
        <v>1.7921666666666669</v>
      </c>
      <c r="AH38" s="23">
        <v>1.8418333333333337</v>
      </c>
      <c r="AI38" s="42">
        <v>1.9176666666666666</v>
      </c>
      <c r="AK38" s="40">
        <v>35313</v>
      </c>
      <c r="AL38" s="37">
        <v>0.28679999999999972</v>
      </c>
      <c r="AM38" s="37">
        <v>-1.499999999999968E-2</v>
      </c>
      <c r="AN38" s="37">
        <v>-2.2333333333333982E-2</v>
      </c>
      <c r="AO38" s="41">
        <v>-3.7333333333333663E-2</v>
      </c>
      <c r="AP38" s="23">
        <v>1.8089999999999999</v>
      </c>
      <c r="AQ38" s="23">
        <v>1.8089999999999999</v>
      </c>
      <c r="AR38" s="23">
        <v>2.0957999999999997</v>
      </c>
      <c r="AS38" s="23">
        <v>1.9950000000000001</v>
      </c>
      <c r="AT38" s="23">
        <v>1.98</v>
      </c>
      <c r="AU38" s="42">
        <v>1.9576666666666664</v>
      </c>
      <c r="AW38" s="40">
        <v>35670</v>
      </c>
      <c r="AX38" s="37">
        <v>0.1234999999999995</v>
      </c>
      <c r="AY38" s="37">
        <v>-7.0249999999999702E-2</v>
      </c>
      <c r="AZ38" s="37">
        <v>1.4166666666666661E-2</v>
      </c>
      <c r="BA38" s="41">
        <v>-5.6083333333333041E-2</v>
      </c>
      <c r="BB38" s="23">
        <v>2.6560000000000001</v>
      </c>
      <c r="BC38" s="23">
        <v>2.5855000000000001</v>
      </c>
      <c r="BD38" s="23">
        <v>2.7089999999999996</v>
      </c>
      <c r="BE38" s="23">
        <v>2.293333333333333</v>
      </c>
      <c r="BF38" s="23">
        <v>2.2230833333333333</v>
      </c>
      <c r="BG38" s="42">
        <v>2.23725</v>
      </c>
      <c r="BI38" s="40">
        <v>36041</v>
      </c>
      <c r="BJ38" s="37">
        <v>0.48860000000000015</v>
      </c>
      <c r="BK38" s="37">
        <v>3.5333333333332551E-2</v>
      </c>
      <c r="BL38" s="37">
        <v>2.5833333333333819E-3</v>
      </c>
      <c r="BM38" s="41">
        <v>3.7916666666665932E-2</v>
      </c>
      <c r="BN38" s="23">
        <v>1.712</v>
      </c>
      <c r="BO38" s="23">
        <v>1.712</v>
      </c>
      <c r="BP38" s="23">
        <v>2.2006000000000001</v>
      </c>
      <c r="BQ38" s="23">
        <v>2.2256666666666671</v>
      </c>
      <c r="BR38" s="23">
        <v>2.2609999999999997</v>
      </c>
      <c r="BS38" s="42">
        <v>2.2635833333333331</v>
      </c>
      <c r="BU38" s="40">
        <v>36405</v>
      </c>
      <c r="BV38" s="37">
        <v>0.25819999999999999</v>
      </c>
      <c r="BW38" s="37">
        <v>1.000000000000334E-3</v>
      </c>
      <c r="BX38" s="37">
        <v>1.3750000000000373E-2</v>
      </c>
      <c r="BY38" s="41">
        <v>1.4750000000000707E-2</v>
      </c>
      <c r="BZ38" s="23">
        <v>2.4710000000000001</v>
      </c>
      <c r="CA38" s="23">
        <v>2.4710000000000001</v>
      </c>
      <c r="CB38" s="23">
        <v>2.7292000000000001</v>
      </c>
      <c r="CC38" s="23">
        <v>2.5244166666666663</v>
      </c>
      <c r="CD38" s="23">
        <v>2.5254166666666666</v>
      </c>
      <c r="CE38" s="42">
        <v>2.539166666666667</v>
      </c>
      <c r="CG38" s="40">
        <v>36769</v>
      </c>
      <c r="CH38" s="37">
        <v>-1.000000000000334E-3</v>
      </c>
      <c r="CI38" s="37">
        <v>-0.54208333333333281</v>
      </c>
      <c r="CJ38" s="37">
        <v>-0.33433333333333382</v>
      </c>
      <c r="CK38" s="41">
        <v>-0.87641666666666662</v>
      </c>
      <c r="CL38" s="23">
        <v>4.782</v>
      </c>
      <c r="CM38" s="23">
        <v>4.7</v>
      </c>
      <c r="CN38" s="23">
        <v>4.6989999999999998</v>
      </c>
      <c r="CO38" s="23">
        <v>4.114583333333333</v>
      </c>
      <c r="CP38" s="23">
        <v>3.5724999999999998</v>
      </c>
      <c r="CQ38" s="42">
        <v>3.2381666666666664</v>
      </c>
      <c r="CS38" s="40">
        <v>37133</v>
      </c>
      <c r="CT38" s="37">
        <v>0.6998000000000002</v>
      </c>
      <c r="CU38" s="37">
        <v>0.17175000000000029</v>
      </c>
      <c r="CV38" s="37">
        <v>5.3499999999999659E-2</v>
      </c>
      <c r="CW38" s="41">
        <v>0.22524999999999995</v>
      </c>
      <c r="CX38" s="23">
        <v>2.395</v>
      </c>
      <c r="CY38" s="23">
        <v>2.3450000000000002</v>
      </c>
      <c r="CZ38" s="23">
        <v>3.0448</v>
      </c>
      <c r="DA38" s="23">
        <v>3.1683333333333334</v>
      </c>
      <c r="DB38" s="23">
        <v>3.3400833333333337</v>
      </c>
      <c r="DC38" s="42">
        <v>3.3935833333333334</v>
      </c>
    </row>
    <row r="39" spans="1:107" x14ac:dyDescent="0.2">
      <c r="A39" s="40">
        <v>34228</v>
      </c>
      <c r="B39" s="37">
        <v>0</v>
      </c>
      <c r="C39" s="37">
        <v>0.12658333333333349</v>
      </c>
      <c r="D39" s="37">
        <v>0.13</v>
      </c>
      <c r="E39" s="41">
        <v>0.25658333333333339</v>
      </c>
      <c r="F39" s="23">
        <v>2.085</v>
      </c>
      <c r="G39" s="23">
        <v>2.085</v>
      </c>
      <c r="H39" s="23">
        <v>2.2438000000000002</v>
      </c>
      <c r="I39" s="23">
        <v>2.2306666666666666</v>
      </c>
      <c r="J39" s="23">
        <v>2.3572500000000001</v>
      </c>
      <c r="K39" s="42">
        <v>2.48725</v>
      </c>
      <c r="M39" s="40">
        <v>34585</v>
      </c>
      <c r="N39" s="37">
        <v>0.37679999999999958</v>
      </c>
      <c r="O39" s="37">
        <v>0.13883333333333292</v>
      </c>
      <c r="P39" s="37">
        <v>0.11</v>
      </c>
      <c r="Q39" s="41">
        <v>0.2488333333333328</v>
      </c>
      <c r="R39" s="23">
        <v>1.659</v>
      </c>
      <c r="S39" s="23">
        <v>1.659</v>
      </c>
      <c r="T39" s="23">
        <v>2.0357999999999996</v>
      </c>
      <c r="U39" s="23">
        <v>2.0630000000000002</v>
      </c>
      <c r="V39" s="23">
        <v>2.2018333333333331</v>
      </c>
      <c r="W39" s="42">
        <v>2.311833333333333</v>
      </c>
      <c r="Y39" s="40">
        <v>34949</v>
      </c>
      <c r="Z39" s="37">
        <v>0.18960000000000043</v>
      </c>
      <c r="AA39" s="37">
        <v>6.5166666666666373E-2</v>
      </c>
      <c r="AB39" s="37">
        <v>7.4666666666666881E-2</v>
      </c>
      <c r="AC39" s="41">
        <v>0.13983333333333325</v>
      </c>
      <c r="AD39" s="23">
        <v>1.6259999999999999</v>
      </c>
      <c r="AE39" s="23">
        <v>1.6259999999999999</v>
      </c>
      <c r="AF39" s="23">
        <v>1.8156000000000003</v>
      </c>
      <c r="AG39" s="23">
        <v>1.7750833333333336</v>
      </c>
      <c r="AH39" s="23">
        <v>1.8402499999999999</v>
      </c>
      <c r="AI39" s="42">
        <v>1.9149166666666668</v>
      </c>
      <c r="AK39" s="40">
        <v>35320</v>
      </c>
      <c r="AL39" s="37">
        <v>0.32879999999999998</v>
      </c>
      <c r="AM39" s="37">
        <v>-1.5749999999999709E-2</v>
      </c>
      <c r="AN39" s="37">
        <v>-1.3749999999999929E-2</v>
      </c>
      <c r="AO39" s="41">
        <v>-2.9499999999999638E-2</v>
      </c>
      <c r="AP39" s="23">
        <v>1.8129999999999999</v>
      </c>
      <c r="AQ39" s="23">
        <v>1.8129999999999999</v>
      </c>
      <c r="AR39" s="23">
        <v>2.1417999999999999</v>
      </c>
      <c r="AS39" s="23">
        <v>2.0057499999999999</v>
      </c>
      <c r="AT39" s="23">
        <v>1.99</v>
      </c>
      <c r="AU39" s="42">
        <v>1.9762500000000001</v>
      </c>
      <c r="AW39" s="40">
        <v>35677</v>
      </c>
      <c r="AX39" s="37">
        <v>5.8999999999999719E-2</v>
      </c>
      <c r="AY39" s="37">
        <v>-7.5000000000000178E-2</v>
      </c>
      <c r="AZ39" s="37">
        <v>1.3499999999999623E-2</v>
      </c>
      <c r="BA39" s="41">
        <v>-6.1500000000000554E-2</v>
      </c>
      <c r="BB39" s="23">
        <v>2.677</v>
      </c>
      <c r="BC39" s="23">
        <v>2.677</v>
      </c>
      <c r="BD39" s="23">
        <v>2.7359999999999998</v>
      </c>
      <c r="BE39" s="23">
        <v>2.2965833333333339</v>
      </c>
      <c r="BF39" s="23">
        <v>2.2215833333333337</v>
      </c>
      <c r="BG39" s="42">
        <v>2.2350833333333333</v>
      </c>
      <c r="BI39" s="40">
        <v>36048</v>
      </c>
      <c r="BJ39" s="37">
        <v>0.41440000000000032</v>
      </c>
      <c r="BK39" s="37">
        <v>-3.166666666666984E-3</v>
      </c>
      <c r="BL39" s="37">
        <v>-1.0833333333333695E-2</v>
      </c>
      <c r="BM39" s="41">
        <v>-1.4000000000000679E-2</v>
      </c>
      <c r="BN39" s="23">
        <v>1.958</v>
      </c>
      <c r="BO39" s="23">
        <v>1.958</v>
      </c>
      <c r="BP39" s="23">
        <v>2.3724000000000003</v>
      </c>
      <c r="BQ39" s="23">
        <v>2.2732500000000004</v>
      </c>
      <c r="BR39" s="23">
        <v>2.2700833333333335</v>
      </c>
      <c r="BS39" s="42">
        <v>2.2592499999999998</v>
      </c>
      <c r="BU39" s="40">
        <v>36412</v>
      </c>
      <c r="BV39" s="37">
        <v>0.11799999999999988</v>
      </c>
      <c r="BW39" s="37">
        <v>-7.6499999999999346E-2</v>
      </c>
      <c r="BX39" s="37">
        <v>-2.3333333333335204E-3</v>
      </c>
      <c r="BY39" s="41">
        <v>-7.8833333333332867E-2</v>
      </c>
      <c r="BZ39" s="23">
        <v>2.851</v>
      </c>
      <c r="CA39" s="23">
        <v>2.851</v>
      </c>
      <c r="CB39" s="23">
        <v>2.9689999999999999</v>
      </c>
      <c r="CC39" s="23">
        <v>2.6778333333333326</v>
      </c>
      <c r="CD39" s="23">
        <v>2.6013333333333333</v>
      </c>
      <c r="CE39" s="42">
        <v>2.5989999999999998</v>
      </c>
      <c r="CG39" s="40">
        <v>36776</v>
      </c>
      <c r="CH39" s="37">
        <v>-2.3600000000000065E-2</v>
      </c>
      <c r="CI39" s="37">
        <v>-0.65949999999999953</v>
      </c>
      <c r="CJ39" s="37">
        <v>-0.35775000000000068</v>
      </c>
      <c r="CK39" s="41">
        <v>-1.0172500000000002</v>
      </c>
      <c r="CL39" s="23">
        <v>4.9980000000000002</v>
      </c>
      <c r="CM39" s="23">
        <v>4.9980000000000002</v>
      </c>
      <c r="CN39" s="23">
        <v>4.9744000000000002</v>
      </c>
      <c r="CO39" s="23">
        <v>4.3605833333333326</v>
      </c>
      <c r="CP39" s="23">
        <v>3.7010833333333331</v>
      </c>
      <c r="CQ39" s="42">
        <v>3.3433333333333324</v>
      </c>
      <c r="CS39" s="40">
        <v>37140</v>
      </c>
      <c r="CT39" s="37">
        <v>0.61740000000000039</v>
      </c>
      <c r="CU39" s="37">
        <v>0.12958333333333361</v>
      </c>
      <c r="CV39" s="37">
        <v>2.3833333333332707E-2</v>
      </c>
      <c r="CW39" s="41">
        <v>0.15341666666666631</v>
      </c>
      <c r="CX39" s="23">
        <v>2.44</v>
      </c>
      <c r="CY39" s="23">
        <v>2.44</v>
      </c>
      <c r="CZ39" s="23">
        <v>3.0574000000000003</v>
      </c>
      <c r="DA39" s="23">
        <v>3.163416666666667</v>
      </c>
      <c r="DB39" s="23">
        <v>3.2930000000000006</v>
      </c>
      <c r="DC39" s="42">
        <v>3.3168333333333333</v>
      </c>
    </row>
    <row r="40" spans="1:107" x14ac:dyDescent="0.2">
      <c r="A40" s="40">
        <v>34235</v>
      </c>
      <c r="B40" s="37">
        <v>0</v>
      </c>
      <c r="C40" s="37">
        <v>0.10029166666666711</v>
      </c>
      <c r="D40" s="37">
        <v>0.11083333333333378</v>
      </c>
      <c r="E40" s="41">
        <v>0.2111250000000009</v>
      </c>
      <c r="F40" s="23">
        <v>2.0659999999999998</v>
      </c>
      <c r="G40" s="23">
        <v>2.0659999999999998</v>
      </c>
      <c r="H40" s="23">
        <v>2.3231999999999999</v>
      </c>
      <c r="I40" s="23">
        <v>2.2679999999999993</v>
      </c>
      <c r="J40" s="23">
        <v>2.3682916666666665</v>
      </c>
      <c r="K40" s="42">
        <v>2.4791250000000002</v>
      </c>
      <c r="M40" s="40">
        <v>34592</v>
      </c>
      <c r="N40" s="37">
        <v>0.38880000000000003</v>
      </c>
      <c r="O40" s="37">
        <v>0.14000000250000033</v>
      </c>
      <c r="P40" s="37">
        <v>0.11</v>
      </c>
      <c r="Q40" s="41">
        <v>0.25000000250000021</v>
      </c>
      <c r="R40" s="23">
        <v>1.631</v>
      </c>
      <c r="S40" s="23">
        <v>1.631</v>
      </c>
      <c r="T40" s="23">
        <v>2.0198</v>
      </c>
      <c r="U40" s="23">
        <v>2.032</v>
      </c>
      <c r="V40" s="23">
        <v>2.1720000025000004</v>
      </c>
      <c r="W40" s="42">
        <v>2.2820000025000002</v>
      </c>
      <c r="Y40" s="40">
        <v>34956</v>
      </c>
      <c r="Z40" s="37">
        <v>0.17640000000000011</v>
      </c>
      <c r="AA40" s="37">
        <v>4.6749999999999847E-2</v>
      </c>
      <c r="AB40" s="37">
        <v>7.4666666666667103E-2</v>
      </c>
      <c r="AC40" s="41">
        <v>0.12141666666666695</v>
      </c>
      <c r="AD40" s="23">
        <v>1.651</v>
      </c>
      <c r="AE40" s="23">
        <v>1.651</v>
      </c>
      <c r="AF40" s="23">
        <v>1.8274000000000001</v>
      </c>
      <c r="AG40" s="23">
        <v>1.7677500000000002</v>
      </c>
      <c r="AH40" s="23">
        <v>1.8145</v>
      </c>
      <c r="AI40" s="42">
        <v>1.8891666666666671</v>
      </c>
      <c r="AK40" s="40">
        <v>35327</v>
      </c>
      <c r="AL40" s="37">
        <v>0.29259999999999975</v>
      </c>
      <c r="AM40" s="37">
        <v>-0.11116666666666619</v>
      </c>
      <c r="AN40" s="37">
        <v>-1.1250000000000204E-2</v>
      </c>
      <c r="AO40" s="41">
        <v>-0.1224166666666664</v>
      </c>
      <c r="AP40" s="23">
        <v>2.0630000000000002</v>
      </c>
      <c r="AQ40" s="23">
        <v>2.0630000000000002</v>
      </c>
      <c r="AR40" s="23">
        <v>2.3555999999999999</v>
      </c>
      <c r="AS40" s="23">
        <v>2.094583333333333</v>
      </c>
      <c r="AT40" s="23">
        <v>1.9834166666666668</v>
      </c>
      <c r="AU40" s="42">
        <v>1.9721666666666666</v>
      </c>
      <c r="AW40" s="40">
        <v>35684</v>
      </c>
      <c r="AX40" s="37">
        <v>3.620000000000001E-2</v>
      </c>
      <c r="AY40" s="37">
        <v>-8.408333333333351E-2</v>
      </c>
      <c r="AZ40" s="37">
        <v>8.8333333333330266E-3</v>
      </c>
      <c r="BA40" s="41">
        <v>-7.5250000000000483E-2</v>
      </c>
      <c r="BB40" s="23">
        <v>2.766</v>
      </c>
      <c r="BC40" s="23">
        <v>2.766</v>
      </c>
      <c r="BD40" s="23">
        <v>2.8022</v>
      </c>
      <c r="BE40" s="23">
        <v>2.3160833333333337</v>
      </c>
      <c r="BF40" s="23">
        <v>2.2320000000000002</v>
      </c>
      <c r="BG40" s="42">
        <v>2.2408333333333332</v>
      </c>
      <c r="BI40" s="40">
        <v>36055</v>
      </c>
      <c r="BJ40" s="37">
        <v>0.35359999999999969</v>
      </c>
      <c r="BK40" s="37">
        <v>-3.441666666666654E-2</v>
      </c>
      <c r="BL40" s="37">
        <v>-1.583333333333492E-3</v>
      </c>
      <c r="BM40" s="41">
        <v>-3.6000000000000032E-2</v>
      </c>
      <c r="BN40" s="23">
        <v>2.1379999999999999</v>
      </c>
      <c r="BO40" s="23">
        <v>2.1379999999999999</v>
      </c>
      <c r="BP40" s="23">
        <v>2.4915999999999996</v>
      </c>
      <c r="BQ40" s="23">
        <v>2.2886666666666668</v>
      </c>
      <c r="BR40" s="23">
        <v>2.2542500000000003</v>
      </c>
      <c r="BS40" s="42">
        <v>2.2526666666666668</v>
      </c>
      <c r="BU40" s="40">
        <v>36419</v>
      </c>
      <c r="BV40" s="37">
        <v>0.25160000000000027</v>
      </c>
      <c r="BW40" s="37">
        <v>-3.641666666666632E-2</v>
      </c>
      <c r="BX40" s="37">
        <v>1.1750000000000149E-2</v>
      </c>
      <c r="BY40" s="41">
        <v>-2.466666666666617E-2</v>
      </c>
      <c r="BZ40" s="23">
        <v>2.5459999999999998</v>
      </c>
      <c r="CA40" s="23">
        <v>2.5459999999999998</v>
      </c>
      <c r="CB40" s="23">
        <v>2.7976000000000001</v>
      </c>
      <c r="CC40" s="23">
        <v>2.6256666666666666</v>
      </c>
      <c r="CD40" s="23">
        <v>2.5892500000000003</v>
      </c>
      <c r="CE40" s="42">
        <v>2.6010000000000004</v>
      </c>
      <c r="CG40" s="40">
        <v>36783</v>
      </c>
      <c r="CH40" s="37">
        <v>6.0000000000037801E-4</v>
      </c>
      <c r="CI40" s="37">
        <v>-0.71258333333333335</v>
      </c>
      <c r="CJ40" s="37">
        <v>-0.44525000000000059</v>
      </c>
      <c r="CK40" s="41">
        <v>-1.1578333333333339</v>
      </c>
      <c r="CL40" s="23">
        <v>5.1950000000000003</v>
      </c>
      <c r="CM40" s="23">
        <v>5.1950000000000003</v>
      </c>
      <c r="CN40" s="23">
        <v>5.1956000000000007</v>
      </c>
      <c r="CO40" s="23">
        <v>4.5641666666666669</v>
      </c>
      <c r="CP40" s="23">
        <v>3.8515833333333336</v>
      </c>
      <c r="CQ40" s="42">
        <v>3.406333333333333</v>
      </c>
      <c r="CS40" s="40">
        <v>37147</v>
      </c>
      <c r="CT40" s="37">
        <v>0.65680000000000005</v>
      </c>
      <c r="CU40" s="37">
        <v>0.12883333333333269</v>
      </c>
      <c r="CV40" s="37">
        <v>4.741666666666644E-2</v>
      </c>
      <c r="CW40" s="41">
        <v>0.17624999999999913</v>
      </c>
      <c r="CX40" s="23">
        <v>2.57</v>
      </c>
      <c r="CY40" s="23">
        <v>2.5499999999999998</v>
      </c>
      <c r="CZ40" s="23">
        <v>3.2067999999999999</v>
      </c>
      <c r="DA40" s="23">
        <v>3.3164166666666675</v>
      </c>
      <c r="DB40" s="23">
        <v>3.4452500000000001</v>
      </c>
      <c r="DC40" s="42">
        <v>3.4926666666666666</v>
      </c>
    </row>
    <row r="41" spans="1:107" x14ac:dyDescent="0.2">
      <c r="A41" s="40">
        <v>34242</v>
      </c>
      <c r="B41" s="37">
        <v>-0.22500000000000001</v>
      </c>
      <c r="C41" s="37">
        <v>9.0083333333333737E-2</v>
      </c>
      <c r="D41" s="37">
        <v>0.10833333333333339</v>
      </c>
      <c r="E41" s="41">
        <v>0.19841666666666713</v>
      </c>
      <c r="F41" s="23">
        <v>2.2909999999999999</v>
      </c>
      <c r="G41" s="23">
        <v>2.0659999999999998</v>
      </c>
      <c r="H41" s="23">
        <v>2.3302</v>
      </c>
      <c r="I41" s="23">
        <v>2.2429999999999994</v>
      </c>
      <c r="J41" s="23">
        <v>2.3330833333333332</v>
      </c>
      <c r="K41" s="42">
        <v>2.4414166666666666</v>
      </c>
      <c r="M41" s="40">
        <v>34599</v>
      </c>
      <c r="N41" s="37">
        <v>0.53380000000000005</v>
      </c>
      <c r="O41" s="37">
        <v>0.14158333333333317</v>
      </c>
      <c r="P41" s="37">
        <v>0.11</v>
      </c>
      <c r="Q41" s="41">
        <v>0.25158333333333305</v>
      </c>
      <c r="R41" s="23">
        <v>1.4450000000000001</v>
      </c>
      <c r="S41" s="23">
        <v>1.4450000000000001</v>
      </c>
      <c r="T41" s="23">
        <v>1.9788000000000001</v>
      </c>
      <c r="U41" s="23">
        <v>2.0299999999999998</v>
      </c>
      <c r="V41" s="23">
        <v>2.1715833333333334</v>
      </c>
      <c r="W41" s="42">
        <v>2.2815833333333333</v>
      </c>
      <c r="Y41" s="40">
        <v>34963</v>
      </c>
      <c r="Z41" s="37">
        <v>0.20019999999999993</v>
      </c>
      <c r="AA41" s="37">
        <v>4.7916666666666163E-2</v>
      </c>
      <c r="AB41" s="37">
        <v>7.0083333333333719E-2</v>
      </c>
      <c r="AC41" s="41">
        <v>0.11799999999999988</v>
      </c>
      <c r="AD41" s="23">
        <v>1.6140000000000001</v>
      </c>
      <c r="AE41" s="23">
        <v>1.6140000000000001</v>
      </c>
      <c r="AF41" s="23">
        <v>1.8142</v>
      </c>
      <c r="AG41" s="23">
        <v>1.7735000000000001</v>
      </c>
      <c r="AH41" s="23">
        <v>1.8214166666666662</v>
      </c>
      <c r="AI41" s="42">
        <v>1.8915</v>
      </c>
      <c r="AK41" s="40">
        <v>35334</v>
      </c>
      <c r="AL41" s="37">
        <v>0.42959999999999998</v>
      </c>
      <c r="AM41" s="37">
        <v>-8.883333333333332E-2</v>
      </c>
      <c r="AN41" s="37">
        <v>-8.7500000000004796E-3</v>
      </c>
      <c r="AO41" s="41">
        <v>-9.7583333333333799E-2</v>
      </c>
      <c r="AP41" s="23">
        <v>2.137</v>
      </c>
      <c r="AQ41" s="23">
        <v>1.8280000000000001</v>
      </c>
      <c r="AR41" s="23">
        <v>2.2576000000000001</v>
      </c>
      <c r="AS41" s="23">
        <v>2.0542500000000001</v>
      </c>
      <c r="AT41" s="23">
        <v>1.9654166666666668</v>
      </c>
      <c r="AU41" s="42">
        <v>1.9566666666666663</v>
      </c>
      <c r="AW41" s="40">
        <v>35691</v>
      </c>
      <c r="AX41" s="37">
        <v>-2.220000000000022E-2</v>
      </c>
      <c r="AY41" s="37">
        <v>-0.11116666666666708</v>
      </c>
      <c r="AZ41" s="37">
        <v>1.2166666666666881E-2</v>
      </c>
      <c r="BA41" s="41">
        <v>-9.9000000000000199E-2</v>
      </c>
      <c r="BB41" s="23">
        <v>2.887</v>
      </c>
      <c r="BC41" s="23">
        <v>2.887</v>
      </c>
      <c r="BD41" s="23">
        <v>2.8647999999999998</v>
      </c>
      <c r="BE41" s="23">
        <v>2.351666666666667</v>
      </c>
      <c r="BF41" s="23">
        <v>2.2404999999999999</v>
      </c>
      <c r="BG41" s="42">
        <v>2.2526666666666668</v>
      </c>
      <c r="BI41" s="40">
        <v>36062</v>
      </c>
      <c r="BJ41" s="37">
        <v>0.33079999999999954</v>
      </c>
      <c r="BK41" s="37">
        <v>-2.4583333333332735E-2</v>
      </c>
      <c r="BL41" s="37">
        <v>-6.6666666666659324E-4</v>
      </c>
      <c r="BM41" s="41">
        <v>-2.5249999999999329E-2</v>
      </c>
      <c r="BN41" s="23">
        <v>2.1789999999999998</v>
      </c>
      <c r="BO41" s="23">
        <v>2.1789999999999998</v>
      </c>
      <c r="BP41" s="23">
        <v>2.5097999999999994</v>
      </c>
      <c r="BQ41" s="23">
        <v>2.2819999999999996</v>
      </c>
      <c r="BR41" s="23">
        <v>2.2574166666666668</v>
      </c>
      <c r="BS41" s="42">
        <v>2.2567500000000003</v>
      </c>
      <c r="BU41" s="40">
        <v>36426</v>
      </c>
      <c r="BV41" s="37">
        <v>0.2298</v>
      </c>
      <c r="BW41" s="37">
        <v>-6.7249999999999588E-2</v>
      </c>
      <c r="BX41" s="37">
        <v>1.7333333333334089E-2</v>
      </c>
      <c r="BY41" s="41">
        <v>-4.9916666666665499E-2</v>
      </c>
      <c r="BZ41" s="23">
        <v>2.6970000000000001</v>
      </c>
      <c r="CA41" s="23">
        <v>2.6970000000000001</v>
      </c>
      <c r="CB41" s="23">
        <v>2.9268000000000001</v>
      </c>
      <c r="CC41" s="23">
        <v>2.714916666666666</v>
      </c>
      <c r="CD41" s="23">
        <v>2.6476666666666664</v>
      </c>
      <c r="CE41" s="42">
        <v>2.665</v>
      </c>
      <c r="CG41" s="40">
        <v>36790</v>
      </c>
      <c r="CH41" s="37">
        <v>1.6000000000000014E-2</v>
      </c>
      <c r="CI41" s="37">
        <v>-0.69225000000000048</v>
      </c>
      <c r="CJ41" s="37">
        <v>-0.47891666666666666</v>
      </c>
      <c r="CK41" s="41">
        <v>-1.1711666666666671</v>
      </c>
      <c r="CL41" s="23">
        <v>5.2869999999999999</v>
      </c>
      <c r="CM41" s="23">
        <v>5.2869999999999999</v>
      </c>
      <c r="CN41" s="23">
        <v>5.3029999999999999</v>
      </c>
      <c r="CO41" s="23">
        <v>4.7031666666666672</v>
      </c>
      <c r="CP41" s="23">
        <v>4.0109166666666667</v>
      </c>
      <c r="CQ41" s="42">
        <v>3.532</v>
      </c>
      <c r="CS41" s="40">
        <v>37154</v>
      </c>
      <c r="CT41" s="37">
        <v>0.70020000000000016</v>
      </c>
      <c r="CU41" s="37">
        <v>0.20575000000000054</v>
      </c>
      <c r="CV41" s="37">
        <v>8.4166666666666501E-2</v>
      </c>
      <c r="CW41" s="41">
        <v>0.28991666666666704</v>
      </c>
      <c r="CX41" s="23">
        <v>2.1429999999999998</v>
      </c>
      <c r="CY41" s="23">
        <v>2.137</v>
      </c>
      <c r="CZ41" s="23">
        <v>2.8372000000000002</v>
      </c>
      <c r="DA41" s="23">
        <v>3.0032499999999995</v>
      </c>
      <c r="DB41" s="23">
        <v>3.2090000000000001</v>
      </c>
      <c r="DC41" s="42">
        <v>3.2931666666666666</v>
      </c>
    </row>
    <row r="42" spans="1:107" x14ac:dyDescent="0.2">
      <c r="M42" s="40">
        <v>34606</v>
      </c>
      <c r="N42" s="37">
        <v>0.53020000000000023</v>
      </c>
      <c r="O42" s="37">
        <v>0.1419999999999999</v>
      </c>
      <c r="P42" s="37">
        <v>0.11</v>
      </c>
      <c r="Q42" s="41">
        <v>0.25199999999999978</v>
      </c>
      <c r="R42" s="23">
        <v>1.7070000000000001</v>
      </c>
      <c r="S42" s="23">
        <v>1.4059999999999999</v>
      </c>
      <c r="T42" s="23">
        <v>1.9362000000000001</v>
      </c>
      <c r="U42" s="23">
        <v>1.9810833333333333</v>
      </c>
      <c r="V42" s="23">
        <v>2.1230833333333332</v>
      </c>
      <c r="W42" s="42">
        <v>2.2330833333333331</v>
      </c>
      <c r="Y42" s="40">
        <v>34970</v>
      </c>
      <c r="Z42" s="37">
        <v>0.2018000000000002</v>
      </c>
      <c r="AA42" s="37">
        <v>4.0999999999999925E-2</v>
      </c>
      <c r="AB42" s="37">
        <v>7.0166666666666933E-2</v>
      </c>
      <c r="AC42" s="41">
        <v>0.11116666666666686</v>
      </c>
      <c r="AD42" s="23">
        <v>1.75</v>
      </c>
      <c r="AE42" s="23">
        <v>1.6439999999999999</v>
      </c>
      <c r="AF42" s="23">
        <v>1.8458000000000001</v>
      </c>
      <c r="AG42" s="23">
        <v>1.7936666666666665</v>
      </c>
      <c r="AH42" s="23">
        <v>1.8346666666666664</v>
      </c>
      <c r="AI42" s="42">
        <v>1.9048333333333334</v>
      </c>
      <c r="AW42" s="40">
        <v>35698</v>
      </c>
      <c r="AX42" s="37">
        <v>-0.20940000000000003</v>
      </c>
      <c r="AY42" s="37">
        <v>-0.17650000000000032</v>
      </c>
      <c r="AZ42" s="37">
        <v>-3.5749999999999726E-2</v>
      </c>
      <c r="BA42" s="41">
        <v>-0.21225000000000005</v>
      </c>
      <c r="BB42" s="23">
        <v>3.298</v>
      </c>
      <c r="BC42" s="23">
        <v>3.298</v>
      </c>
      <c r="BD42" s="23">
        <v>3.0886</v>
      </c>
      <c r="BE42" s="23">
        <v>2.4829166666666667</v>
      </c>
      <c r="BF42" s="23">
        <v>2.3064166666666663</v>
      </c>
      <c r="BG42" s="42">
        <v>2.2706666666666666</v>
      </c>
      <c r="BU42" s="40">
        <v>36433</v>
      </c>
      <c r="BV42" s="37">
        <v>0.26679999999999993</v>
      </c>
      <c r="BW42" s="37">
        <v>-4.3499999999999872E-2</v>
      </c>
      <c r="BX42" s="37">
        <v>1.8333333333333535E-2</v>
      </c>
      <c r="BY42" s="41">
        <v>-2.5166666666666337E-2</v>
      </c>
      <c r="BZ42" s="23">
        <v>2.7440000000000002</v>
      </c>
      <c r="CA42" s="23">
        <v>2.56</v>
      </c>
      <c r="CB42" s="23">
        <v>2.8268</v>
      </c>
      <c r="CC42" s="23">
        <v>2.6579999999999999</v>
      </c>
      <c r="CD42" s="23">
        <v>2.6145</v>
      </c>
      <c r="CE42" s="42">
        <v>2.6328333333333336</v>
      </c>
      <c r="CG42" s="40">
        <v>36797</v>
      </c>
      <c r="CH42" s="37">
        <v>-0.25699999999999967</v>
      </c>
      <c r="CI42" s="37">
        <v>-0.50300000000000011</v>
      </c>
      <c r="CJ42" s="37">
        <v>-0.42958333333333254</v>
      </c>
      <c r="CK42" s="41">
        <v>-0.93258333333333265</v>
      </c>
      <c r="CL42" s="23">
        <v>5.1239999999999997</v>
      </c>
      <c r="CM42" s="23">
        <v>5.3120000000000003</v>
      </c>
      <c r="CN42" s="23">
        <v>5.0549999999999997</v>
      </c>
      <c r="CO42" s="23">
        <v>4.5758333333333328</v>
      </c>
      <c r="CP42" s="23">
        <v>4.0728333333333326</v>
      </c>
      <c r="CQ42" s="42">
        <v>3.6432500000000001</v>
      </c>
      <c r="CS42" s="40">
        <v>37161</v>
      </c>
      <c r="CT42" s="37">
        <v>0.83460000000000045</v>
      </c>
      <c r="CU42" s="37">
        <v>0.26366666666666694</v>
      </c>
      <c r="CV42" s="37">
        <v>8.8999999999999524E-2</v>
      </c>
      <c r="CW42" s="41">
        <v>0.35266666666666646</v>
      </c>
      <c r="CX42" s="23">
        <v>2.2530000000000001</v>
      </c>
      <c r="CY42" s="23">
        <v>1.83</v>
      </c>
      <c r="CZ42" s="23">
        <v>2.6646000000000005</v>
      </c>
      <c r="DA42" s="23">
        <v>2.8920833333333338</v>
      </c>
      <c r="DB42" s="23">
        <v>3.1557500000000007</v>
      </c>
      <c r="DC42" s="42">
        <v>3.2447500000000002</v>
      </c>
    </row>
  </sheetData>
  <phoneticPr fontId="0" type="noConversion"/>
  <pageMargins left="0.75" right="0.75" top="1" bottom="1" header="0.5" footer="0.5"/>
  <pageSetup scale="10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126"/>
  <sheetViews>
    <sheetView tabSelected="1" view="pageBreakPreview" zoomScale="60" zoomScaleNormal="100" workbookViewId="0">
      <selection activeCell="P36" sqref="P36:Q42"/>
    </sheetView>
  </sheetViews>
  <sheetFormatPr defaultRowHeight="12.75" x14ac:dyDescent="0.2"/>
  <cols>
    <col min="1" max="2" width="9.140625" style="48"/>
    <col min="3" max="3" width="9.42578125" style="48" bestFit="1" customWidth="1"/>
    <col min="4" max="8" width="9.140625" style="48"/>
    <col min="9" max="9" width="9.85546875" style="48" bestFit="1" customWidth="1"/>
    <col min="10" max="14" width="9.140625" style="48"/>
    <col min="15" max="15" width="9.42578125" style="48" bestFit="1" customWidth="1"/>
    <col min="16" max="16384" width="9.140625" style="48"/>
  </cols>
  <sheetData>
    <row r="1" spans="1:17" x14ac:dyDescent="0.2">
      <c r="C1" s="48">
        <v>1993</v>
      </c>
      <c r="I1" s="48">
        <v>1994</v>
      </c>
      <c r="O1" s="48">
        <v>1995</v>
      </c>
    </row>
    <row r="2" spans="1:17" ht="24.75" thickBot="1" x14ac:dyDescent="0.25">
      <c r="A2" s="50" t="s">
        <v>5</v>
      </c>
      <c r="B2" s="49" t="s">
        <v>23</v>
      </c>
      <c r="C2" s="49" t="s">
        <v>24</v>
      </c>
      <c r="D2" s="49" t="s">
        <v>26</v>
      </c>
      <c r="E2" s="51" t="s">
        <v>27</v>
      </c>
      <c r="G2" s="50" t="s">
        <v>5</v>
      </c>
      <c r="H2" s="49" t="s">
        <v>23</v>
      </c>
      <c r="I2" s="49" t="s">
        <v>24</v>
      </c>
      <c r="J2" s="49" t="s">
        <v>26</v>
      </c>
      <c r="K2" s="51" t="s">
        <v>27</v>
      </c>
      <c r="M2" s="50" t="s">
        <v>5</v>
      </c>
      <c r="N2" s="49" t="s">
        <v>23</v>
      </c>
      <c r="O2" s="49" t="s">
        <v>24</v>
      </c>
      <c r="P2" s="49" t="s">
        <v>26</v>
      </c>
      <c r="Q2" s="51" t="s">
        <v>27</v>
      </c>
    </row>
    <row r="3" spans="1:17" ht="13.5" thickTop="1" x14ac:dyDescent="0.2">
      <c r="A3" s="52">
        <v>33976</v>
      </c>
      <c r="B3" s="53">
        <v>-1.0714285714285454E-2</v>
      </c>
      <c r="C3" s="53">
        <v>9.1819705000000029E-2</v>
      </c>
      <c r="D3" s="53">
        <v>9.9500609166666365E-2</v>
      </c>
      <c r="E3" s="54">
        <v>0.19132031416666639</v>
      </c>
      <c r="G3" s="52">
        <v>34340</v>
      </c>
      <c r="H3" s="53">
        <v>0.22808571428571445</v>
      </c>
      <c r="I3" s="53">
        <v>0.115</v>
      </c>
      <c r="J3" s="53">
        <v>0.115</v>
      </c>
      <c r="K3" s="54">
        <v>0.23</v>
      </c>
      <c r="M3" s="52">
        <v>34704</v>
      </c>
      <c r="N3" s="53">
        <v>0.21885714285714286</v>
      </c>
      <c r="O3" s="53">
        <v>9.7500000000000142E-2</v>
      </c>
      <c r="P3" s="53">
        <v>0.10249999999999999</v>
      </c>
      <c r="Q3" s="54">
        <v>0.2</v>
      </c>
    </row>
    <row r="4" spans="1:17" x14ac:dyDescent="0.2">
      <c r="A4" s="52">
        <v>33983</v>
      </c>
      <c r="B4" s="53">
        <v>-5.5571428571428605E-2</v>
      </c>
      <c r="C4" s="53">
        <v>8.5376710833333425E-2</v>
      </c>
      <c r="D4" s="53">
        <v>8.959615749999994E-2</v>
      </c>
      <c r="E4" s="54">
        <v>0.17497286833333336</v>
      </c>
      <c r="G4" s="52">
        <v>34347</v>
      </c>
      <c r="H4" s="53">
        <v>0.21708571428571433</v>
      </c>
      <c r="I4" s="53">
        <v>9.2500000000000249E-2</v>
      </c>
      <c r="J4" s="53">
        <v>9.7499999999999698E-2</v>
      </c>
      <c r="K4" s="54">
        <v>0.19</v>
      </c>
      <c r="M4" s="52">
        <v>34711</v>
      </c>
      <c r="N4" s="53">
        <v>0.25328571428571411</v>
      </c>
      <c r="O4" s="53">
        <v>9.9999999999999867E-2</v>
      </c>
      <c r="P4" s="53">
        <v>0.10249999999999999</v>
      </c>
      <c r="Q4" s="54">
        <v>0.20250000000000001</v>
      </c>
    </row>
    <row r="5" spans="1:17" x14ac:dyDescent="0.2">
      <c r="A5" s="52">
        <v>33990</v>
      </c>
      <c r="B5" s="53">
        <v>-4.0857142857142703E-2</v>
      </c>
      <c r="C5" s="53">
        <v>8.7005311666666918E-2</v>
      </c>
      <c r="D5" s="53">
        <v>9.4018971666666618E-2</v>
      </c>
      <c r="E5" s="54">
        <v>0.18102428333333354</v>
      </c>
      <c r="G5" s="52">
        <v>34354</v>
      </c>
      <c r="H5" s="53">
        <v>0.18800000000000017</v>
      </c>
      <c r="I5" s="53">
        <v>8.9999999999999858E-2</v>
      </c>
      <c r="J5" s="53">
        <v>9.5000000000000195E-2</v>
      </c>
      <c r="K5" s="54">
        <v>0.185</v>
      </c>
      <c r="M5" s="52">
        <v>34718</v>
      </c>
      <c r="N5" s="53">
        <v>0.24488571428571437</v>
      </c>
      <c r="O5" s="53">
        <v>0.1075</v>
      </c>
      <c r="P5" s="53">
        <v>0.11</v>
      </c>
      <c r="Q5" s="54">
        <v>0.2175</v>
      </c>
    </row>
    <row r="6" spans="1:17" x14ac:dyDescent="0.2">
      <c r="A6" s="52">
        <v>33997</v>
      </c>
      <c r="B6" s="53">
        <v>7.3142857142857398E-2</v>
      </c>
      <c r="C6" s="53">
        <v>7.8625054999999833E-2</v>
      </c>
      <c r="D6" s="53">
        <v>8.6362475000000272E-2</v>
      </c>
      <c r="E6" s="54">
        <v>0.1649875300000001</v>
      </c>
      <c r="G6" s="52">
        <v>34361</v>
      </c>
      <c r="H6" s="53">
        <v>0.14085714285714301</v>
      </c>
      <c r="I6" s="53">
        <v>7.9999999999999627E-2</v>
      </c>
      <c r="J6" s="53">
        <v>9.5000000000000195E-2</v>
      </c>
      <c r="K6" s="54">
        <v>0.17499999999999999</v>
      </c>
      <c r="M6" s="52">
        <v>34725</v>
      </c>
      <c r="N6" s="53">
        <v>0.26094285714285692</v>
      </c>
      <c r="O6" s="53">
        <v>0.1075</v>
      </c>
      <c r="P6" s="53">
        <v>0.11</v>
      </c>
      <c r="Q6" s="54">
        <v>0.2175</v>
      </c>
    </row>
    <row r="7" spans="1:17" x14ac:dyDescent="0.2">
      <c r="A7" s="52">
        <v>34004</v>
      </c>
      <c r="B7" s="53">
        <v>8.0857142857142739E-2</v>
      </c>
      <c r="C7" s="53">
        <v>8.7621990833332886E-2</v>
      </c>
      <c r="D7" s="53">
        <v>0.10191926083333369</v>
      </c>
      <c r="E7" s="54">
        <v>0.18954125166666658</v>
      </c>
      <c r="G7" s="52">
        <v>34368</v>
      </c>
      <c r="H7" s="53">
        <v>0.1464285714285718</v>
      </c>
      <c r="I7" s="53">
        <v>7.9999999999999183E-2</v>
      </c>
      <c r="J7" s="53">
        <v>9.4999999999999751E-2</v>
      </c>
      <c r="K7" s="54">
        <v>0.17499999999999893</v>
      </c>
      <c r="M7" s="52">
        <v>34732</v>
      </c>
      <c r="N7" s="53">
        <v>0.24865714285714291</v>
      </c>
      <c r="O7" s="53">
        <v>0.1075</v>
      </c>
      <c r="P7" s="53">
        <v>0.11</v>
      </c>
      <c r="Q7" s="54">
        <v>0.2175</v>
      </c>
    </row>
    <row r="8" spans="1:17" x14ac:dyDescent="0.2">
      <c r="A8" s="52">
        <v>34011</v>
      </c>
      <c r="B8" s="53">
        <v>2.8857142857142692E-2</v>
      </c>
      <c r="C8" s="53">
        <v>7.8640748333333121E-2</v>
      </c>
      <c r="D8" s="53">
        <v>9.8341670833332895E-2</v>
      </c>
      <c r="E8" s="54">
        <v>0.17698241916666602</v>
      </c>
      <c r="G8" s="52">
        <v>34375</v>
      </c>
      <c r="H8" s="53">
        <v>0.16511428571428599</v>
      </c>
      <c r="I8" s="53">
        <v>8.0000000000000071E-2</v>
      </c>
      <c r="J8" s="53">
        <v>9.2500000000000249E-2</v>
      </c>
      <c r="K8" s="54">
        <v>0.17249999999999999</v>
      </c>
      <c r="M8" s="52">
        <v>34739</v>
      </c>
      <c r="N8" s="53">
        <v>0.2338285714285715</v>
      </c>
      <c r="O8" s="53">
        <v>0.105</v>
      </c>
      <c r="P8" s="53">
        <v>0.105</v>
      </c>
      <c r="Q8" s="54">
        <v>0.2099999999999993</v>
      </c>
    </row>
    <row r="9" spans="1:17" x14ac:dyDescent="0.2">
      <c r="A9" s="52">
        <v>34018</v>
      </c>
      <c r="B9" s="53">
        <v>-0.11799999999999966</v>
      </c>
      <c r="C9" s="53">
        <v>7.8935113333333584E-2</v>
      </c>
      <c r="D9" s="53">
        <v>9.4164740833333038E-2</v>
      </c>
      <c r="E9" s="54">
        <v>0.17309985416666662</v>
      </c>
      <c r="G9" s="52">
        <v>34382</v>
      </c>
      <c r="H9" s="53">
        <v>0.12897142857142851</v>
      </c>
      <c r="I9" s="53">
        <v>8.0000000000000071E-2</v>
      </c>
      <c r="J9" s="53">
        <v>9.2499999999999805E-2</v>
      </c>
      <c r="K9" s="54">
        <v>0.17249999999999999</v>
      </c>
      <c r="M9" s="52">
        <v>34746</v>
      </c>
      <c r="N9" s="53">
        <v>0.26105714285714265</v>
      </c>
      <c r="O9" s="53">
        <v>0.1075</v>
      </c>
      <c r="P9" s="53">
        <v>0.105</v>
      </c>
      <c r="Q9" s="54">
        <v>0.21249999999999999</v>
      </c>
    </row>
    <row r="10" spans="1:17" x14ac:dyDescent="0.2">
      <c r="A10" s="52">
        <v>34032</v>
      </c>
      <c r="B10" s="53">
        <v>0.54095714285714314</v>
      </c>
      <c r="C10" s="53">
        <v>2.4394971666666265E-2</v>
      </c>
      <c r="D10" s="53">
        <v>6.025185083333362E-2</v>
      </c>
      <c r="E10" s="54">
        <v>8.4646822499999885E-2</v>
      </c>
      <c r="G10" s="52">
        <v>34389</v>
      </c>
      <c r="H10" s="53">
        <v>0.13065714285714325</v>
      </c>
      <c r="I10" s="53">
        <v>7.749999999999968E-2</v>
      </c>
      <c r="J10" s="53">
        <v>9.0000000000000302E-2</v>
      </c>
      <c r="K10" s="54">
        <v>0.16750000000000001</v>
      </c>
      <c r="M10" s="52">
        <v>34753</v>
      </c>
      <c r="N10" s="53">
        <v>0.25</v>
      </c>
      <c r="O10" s="53">
        <v>0.105</v>
      </c>
      <c r="P10" s="53">
        <v>0.1075</v>
      </c>
      <c r="Q10" s="54">
        <v>0.21250000000000058</v>
      </c>
    </row>
    <row r="11" spans="1:17" x14ac:dyDescent="0.2">
      <c r="A11" s="52">
        <v>34039</v>
      </c>
      <c r="B11" s="53">
        <v>-7.4714285714285733E-2</v>
      </c>
      <c r="C11" s="53">
        <v>8.5333935000000638E-2</v>
      </c>
      <c r="D11" s="53">
        <v>9.2199625833333076E-2</v>
      </c>
      <c r="E11" s="54">
        <v>0.17753356083333371</v>
      </c>
      <c r="G11" s="52">
        <v>34396</v>
      </c>
      <c r="H11" s="53">
        <v>0.14228571428571435</v>
      </c>
      <c r="I11" s="53">
        <v>7.4999999999999734E-2</v>
      </c>
      <c r="J11" s="53">
        <v>8.5000000000000006E-2</v>
      </c>
      <c r="K11" s="54">
        <v>0.16</v>
      </c>
      <c r="M11" s="52">
        <v>34760</v>
      </c>
      <c r="N11" s="53">
        <v>0.24480000000000013</v>
      </c>
      <c r="O11" s="53">
        <v>0.1075</v>
      </c>
      <c r="P11" s="53">
        <v>0.105</v>
      </c>
      <c r="Q11" s="54">
        <v>0.21249999999999999</v>
      </c>
    </row>
    <row r="12" spans="1:17" x14ac:dyDescent="0.2">
      <c r="A12" s="52">
        <v>34046</v>
      </c>
      <c r="B12" s="53">
        <v>-0.130714285714286</v>
      </c>
      <c r="C12" s="53">
        <v>7.9549672500000002E-2</v>
      </c>
      <c r="D12" s="53">
        <v>8.267198666666653E-2</v>
      </c>
      <c r="E12" s="54">
        <v>0.16222165916666653</v>
      </c>
      <c r="G12" s="52">
        <v>34403</v>
      </c>
      <c r="H12" s="53">
        <v>0.15157142857142869</v>
      </c>
      <c r="I12" s="53">
        <v>7.4999999999999734E-2</v>
      </c>
      <c r="J12" s="53">
        <v>9.0000000000000302E-2</v>
      </c>
      <c r="K12" s="54">
        <v>0.16500000000000001</v>
      </c>
      <c r="M12" s="52">
        <v>34767</v>
      </c>
      <c r="N12" s="53">
        <v>0.26117142857142861</v>
      </c>
      <c r="O12" s="53">
        <v>0.1125</v>
      </c>
      <c r="P12" s="53">
        <v>0.105</v>
      </c>
      <c r="Q12" s="54">
        <v>0.2175</v>
      </c>
    </row>
    <row r="13" spans="1:17" x14ac:dyDescent="0.2">
      <c r="A13" s="52">
        <v>34053</v>
      </c>
      <c r="B13" s="53">
        <v>-3.1571428571429028E-2</v>
      </c>
      <c r="C13" s="53">
        <v>6.8233120000000147E-2</v>
      </c>
      <c r="D13" s="53">
        <v>7.3640892500000277E-2</v>
      </c>
      <c r="E13" s="54">
        <v>0.14187401250000042</v>
      </c>
      <c r="G13" s="52">
        <v>34410</v>
      </c>
      <c r="H13" s="53">
        <v>0.14368571428571419</v>
      </c>
      <c r="I13" s="53">
        <v>8.0000000000000071E-2</v>
      </c>
      <c r="J13" s="53">
        <v>9.0000000000000746E-2</v>
      </c>
      <c r="K13" s="54">
        <v>0.17000000000000082</v>
      </c>
      <c r="M13" s="52">
        <v>34774</v>
      </c>
      <c r="N13" s="53">
        <v>0.19719999999999982</v>
      </c>
      <c r="O13" s="53">
        <v>0.11</v>
      </c>
      <c r="P13" s="53">
        <v>0.105</v>
      </c>
      <c r="Q13" s="54">
        <v>0.215</v>
      </c>
    </row>
    <row r="14" spans="1:17" x14ac:dyDescent="0.2">
      <c r="A14" s="52">
        <v>34060</v>
      </c>
      <c r="B14" s="53">
        <v>-5.2833333333333288E-2</v>
      </c>
      <c r="C14" s="53">
        <v>6.1309954999999583E-2</v>
      </c>
      <c r="D14" s="53">
        <v>6.8365338333333359E-2</v>
      </c>
      <c r="E14" s="54">
        <v>0.12967529333333294</v>
      </c>
      <c r="G14" s="52">
        <v>34417</v>
      </c>
      <c r="H14" s="53">
        <v>0.20274285714285689</v>
      </c>
      <c r="I14" s="53">
        <v>8.0000000000000071E-2</v>
      </c>
      <c r="J14" s="53">
        <v>8.9999999999999858E-2</v>
      </c>
      <c r="K14" s="54">
        <v>0.17</v>
      </c>
      <c r="M14" s="52">
        <v>34781</v>
      </c>
      <c r="N14" s="53">
        <v>0.21374285714285723</v>
      </c>
      <c r="O14" s="53">
        <v>0.105</v>
      </c>
      <c r="P14" s="53">
        <v>0.105</v>
      </c>
      <c r="Q14" s="54">
        <v>0.21</v>
      </c>
    </row>
    <row r="15" spans="1:17" x14ac:dyDescent="0.2">
      <c r="A15" s="52">
        <v>34067</v>
      </c>
      <c r="B15" s="53">
        <v>-4.2166666666666686E-2</v>
      </c>
      <c r="C15" s="53">
        <v>5.3055969166666994E-2</v>
      </c>
      <c r="D15" s="53">
        <v>6.8102142499999907E-2</v>
      </c>
      <c r="E15" s="54">
        <v>0.1211581116666669</v>
      </c>
      <c r="G15" s="52">
        <v>34424</v>
      </c>
      <c r="H15" s="53">
        <v>0.17337142857142807</v>
      </c>
      <c r="I15" s="53">
        <v>8.5000000000000006E-2</v>
      </c>
      <c r="J15" s="53">
        <v>8.9999999999999858E-2</v>
      </c>
      <c r="K15" s="54">
        <v>0.17499999999999999</v>
      </c>
      <c r="M15" s="52">
        <v>34788</v>
      </c>
      <c r="N15" s="53">
        <v>0.19462857142857093</v>
      </c>
      <c r="O15" s="53">
        <v>0.10499999999999932</v>
      </c>
      <c r="P15" s="53">
        <v>0.105</v>
      </c>
      <c r="Q15" s="54">
        <v>0.21</v>
      </c>
    </row>
    <row r="16" spans="1:17" x14ac:dyDescent="0.2">
      <c r="A16" s="52">
        <v>34074</v>
      </c>
      <c r="B16" s="53">
        <v>-2.0666666666667055E-2</v>
      </c>
      <c r="C16" s="53">
        <v>4.6297475833333657E-2</v>
      </c>
      <c r="D16" s="53">
        <v>5.9860472500000039E-2</v>
      </c>
      <c r="E16" s="54">
        <v>0.1061579483333337</v>
      </c>
      <c r="G16" s="52">
        <v>34431</v>
      </c>
      <c r="H16" s="53">
        <v>0.15479999999999983</v>
      </c>
      <c r="I16" s="53">
        <v>8.4999999999999076E-2</v>
      </c>
      <c r="J16" s="53">
        <v>9.0000000000000302E-2</v>
      </c>
      <c r="K16" s="54">
        <v>0.17499999999999938</v>
      </c>
      <c r="M16" s="52">
        <v>34795</v>
      </c>
      <c r="N16" s="53">
        <v>0.18450000000000011</v>
      </c>
      <c r="O16" s="53">
        <v>0.1</v>
      </c>
      <c r="P16" s="53">
        <v>9.9999999999999201E-2</v>
      </c>
      <c r="Q16" s="54">
        <v>0.2</v>
      </c>
    </row>
    <row r="17" spans="1:17" x14ac:dyDescent="0.2">
      <c r="A17" s="52">
        <v>34081</v>
      </c>
      <c r="B17" s="53">
        <v>-0.23033333333333372</v>
      </c>
      <c r="C17" s="53">
        <v>3.5966133333333872E-2</v>
      </c>
      <c r="D17" s="53">
        <v>5.1837482499999865E-2</v>
      </c>
      <c r="E17" s="54">
        <v>8.7803615833333737E-2</v>
      </c>
      <c r="G17" s="52">
        <v>34438</v>
      </c>
      <c r="H17" s="53">
        <v>0.11360000000000037</v>
      </c>
      <c r="I17" s="53">
        <v>5.9999999999999609E-2</v>
      </c>
      <c r="J17" s="53">
        <v>7.5000000000000178E-2</v>
      </c>
      <c r="K17" s="54">
        <v>0.13500000000000001</v>
      </c>
      <c r="M17" s="52">
        <v>34802</v>
      </c>
      <c r="N17" s="53">
        <v>0.16829999999999989</v>
      </c>
      <c r="O17" s="53">
        <v>9.9999999999999645E-2</v>
      </c>
      <c r="P17" s="53">
        <v>0.1</v>
      </c>
      <c r="Q17" s="54">
        <v>0.2</v>
      </c>
    </row>
    <row r="18" spans="1:17" x14ac:dyDescent="0.2">
      <c r="A18" s="52">
        <v>34088</v>
      </c>
      <c r="B18" s="53">
        <v>3.7000000000000366E-2</v>
      </c>
      <c r="C18" s="53">
        <v>3.5203209166667193E-2</v>
      </c>
      <c r="D18" s="53">
        <v>7.0267244999999257E-2</v>
      </c>
      <c r="E18" s="54">
        <v>0.10547045416666645</v>
      </c>
      <c r="G18" s="52">
        <v>34445</v>
      </c>
      <c r="H18" s="53">
        <v>0.11366666666666658</v>
      </c>
      <c r="I18" s="53">
        <v>6.9999999999999396E-2</v>
      </c>
      <c r="J18" s="53">
        <v>8.5000000000000409E-2</v>
      </c>
      <c r="K18" s="54">
        <v>0.155</v>
      </c>
      <c r="M18" s="52">
        <v>34809</v>
      </c>
      <c r="N18" s="53">
        <v>0.14410000000000012</v>
      </c>
      <c r="O18" s="53">
        <v>9.5000000000000001E-2</v>
      </c>
      <c r="P18" s="53">
        <v>9.5000000000000417E-2</v>
      </c>
      <c r="Q18" s="54">
        <v>0.19</v>
      </c>
    </row>
    <row r="19" spans="1:17" x14ac:dyDescent="0.2">
      <c r="A19" s="52">
        <v>34095</v>
      </c>
      <c r="B19" s="53">
        <v>1.8400000000000194E-2</v>
      </c>
      <c r="C19" s="53">
        <v>-1.6838791666669017E-3</v>
      </c>
      <c r="D19" s="53">
        <v>3.6172536666667643E-2</v>
      </c>
      <c r="E19" s="54">
        <v>3.4488657500000741E-2</v>
      </c>
      <c r="G19" s="52">
        <v>34452</v>
      </c>
      <c r="H19" s="53">
        <v>0.15143333333333286</v>
      </c>
      <c r="I19" s="53">
        <v>7.0000000000000284E-2</v>
      </c>
      <c r="J19" s="53">
        <v>8.5000000000000409E-2</v>
      </c>
      <c r="K19" s="54">
        <v>0.15500000000000069</v>
      </c>
      <c r="M19" s="52">
        <v>34816</v>
      </c>
      <c r="N19" s="53">
        <v>0.18383333333333352</v>
      </c>
      <c r="O19" s="53">
        <v>8.4999999999999742E-2</v>
      </c>
      <c r="P19" s="53">
        <v>8.9999999999999636E-2</v>
      </c>
      <c r="Q19" s="54">
        <v>0.17499999999999938</v>
      </c>
    </row>
    <row r="20" spans="1:17" x14ac:dyDescent="0.2">
      <c r="A20" s="52">
        <v>34102</v>
      </c>
      <c r="B20" s="53">
        <v>-3.3199999999999896E-2</v>
      </c>
      <c r="C20" s="53">
        <v>8.1115333333325879E-4</v>
      </c>
      <c r="D20" s="53">
        <v>3.6150188333333055E-2</v>
      </c>
      <c r="E20" s="54">
        <v>3.6961341666666314E-2</v>
      </c>
      <c r="G20" s="52">
        <v>34459</v>
      </c>
      <c r="H20" s="53">
        <v>0.16800000000000015</v>
      </c>
      <c r="I20" s="53">
        <v>7.5000000000000178E-2</v>
      </c>
      <c r="J20" s="53">
        <v>8.7499999999999467E-2</v>
      </c>
      <c r="K20" s="54">
        <v>0.16250000000000001</v>
      </c>
      <c r="M20" s="52">
        <v>34823</v>
      </c>
      <c r="N20" s="53">
        <v>0.18720000000000003</v>
      </c>
      <c r="O20" s="53">
        <v>8.2499999999999796E-2</v>
      </c>
      <c r="P20" s="53">
        <v>8.7500000000000133E-2</v>
      </c>
      <c r="Q20" s="54">
        <v>0.17</v>
      </c>
    </row>
    <row r="21" spans="1:17" x14ac:dyDescent="0.2">
      <c r="A21" s="52">
        <v>34109</v>
      </c>
      <c r="B21" s="53">
        <v>-8.539999999999992E-2</v>
      </c>
      <c r="C21" s="53">
        <v>8.216183333336069E-4</v>
      </c>
      <c r="D21" s="53">
        <v>3.3310206666667064E-2</v>
      </c>
      <c r="E21" s="54">
        <v>3.4131825000000671E-2</v>
      </c>
      <c r="G21" s="52">
        <v>34466</v>
      </c>
      <c r="H21" s="53">
        <v>0.21899999999999986</v>
      </c>
      <c r="I21" s="53">
        <v>7.5000000000000178E-2</v>
      </c>
      <c r="J21" s="53">
        <v>8.7499999999999911E-2</v>
      </c>
      <c r="K21" s="54">
        <v>0.16250000000000001</v>
      </c>
      <c r="M21" s="52">
        <v>34830</v>
      </c>
      <c r="N21" s="53">
        <v>0.18379999999999996</v>
      </c>
      <c r="O21" s="53">
        <v>8.2500000000000462E-2</v>
      </c>
      <c r="P21" s="53">
        <v>8.7500000000000133E-2</v>
      </c>
      <c r="Q21" s="54">
        <v>0.1700000000000006</v>
      </c>
    </row>
    <row r="22" spans="1:17" x14ac:dyDescent="0.2">
      <c r="A22" s="52">
        <v>34116</v>
      </c>
      <c r="B22" s="53">
        <v>4.6199999999999797E-2</v>
      </c>
      <c r="C22" s="53">
        <v>-3.3041483333331456E-3</v>
      </c>
      <c r="D22" s="53">
        <v>3.1379409999999996E-2</v>
      </c>
      <c r="E22" s="54">
        <v>2.8075261666666851E-2</v>
      </c>
      <c r="G22" s="52">
        <v>34473</v>
      </c>
      <c r="H22" s="53">
        <v>0.21279999999999966</v>
      </c>
      <c r="I22" s="53">
        <v>7.7500000000000124E-2</v>
      </c>
      <c r="J22" s="53">
        <v>8.7499999999999911E-2</v>
      </c>
      <c r="K22" s="54">
        <v>0.16500000000000001</v>
      </c>
      <c r="M22" s="52">
        <v>34837</v>
      </c>
      <c r="N22" s="53">
        <v>0.14839999999999987</v>
      </c>
      <c r="O22" s="53">
        <v>6.9999999999999618E-2</v>
      </c>
      <c r="P22" s="53">
        <v>7.5000000000000622E-2</v>
      </c>
      <c r="Q22" s="54">
        <v>0.14499999999999999</v>
      </c>
    </row>
    <row r="23" spans="1:17" x14ac:dyDescent="0.2">
      <c r="A23" s="52">
        <v>34123</v>
      </c>
      <c r="B23" s="53">
        <v>7.0250000000000146E-2</v>
      </c>
      <c r="C23" s="53">
        <v>5.545333333323299E-5</v>
      </c>
      <c r="D23" s="53">
        <v>3.146763583333323E-2</v>
      </c>
      <c r="E23" s="54">
        <v>3.1523089166666463E-2</v>
      </c>
      <c r="G23" s="52">
        <v>34480</v>
      </c>
      <c r="H23" s="53">
        <v>0.26660000000000017</v>
      </c>
      <c r="I23" s="53">
        <v>8.5000000000000409E-2</v>
      </c>
      <c r="J23" s="53">
        <v>9.2499999999999805E-2</v>
      </c>
      <c r="K23" s="54">
        <v>0.17749999999999999</v>
      </c>
      <c r="M23" s="52">
        <v>34844</v>
      </c>
      <c r="N23" s="53">
        <v>0.15439999999999965</v>
      </c>
      <c r="O23" s="53">
        <v>6.9999999999999618E-2</v>
      </c>
      <c r="P23" s="53">
        <v>7.5000000000000178E-2</v>
      </c>
      <c r="Q23" s="54">
        <v>0.14499999999999999</v>
      </c>
    </row>
    <row r="24" spans="1:17" x14ac:dyDescent="0.2">
      <c r="A24" s="52">
        <v>34130</v>
      </c>
      <c r="B24" s="53">
        <v>8.0000000000000071E-2</v>
      </c>
      <c r="C24" s="53">
        <v>7.5544083333327627E-3</v>
      </c>
      <c r="D24" s="53">
        <v>3.1463489166667191E-2</v>
      </c>
      <c r="E24" s="54">
        <v>3.9017897499999954E-2</v>
      </c>
      <c r="G24" s="52">
        <v>34487</v>
      </c>
      <c r="H24" s="53">
        <v>0.19924999999999971</v>
      </c>
      <c r="I24" s="53">
        <v>7.4999999999999734E-2</v>
      </c>
      <c r="J24" s="53">
        <v>8.5000000000000006E-2</v>
      </c>
      <c r="K24" s="54">
        <v>0.16</v>
      </c>
      <c r="M24" s="52">
        <v>34851</v>
      </c>
      <c r="N24" s="53">
        <v>0.14595000000000002</v>
      </c>
      <c r="O24" s="53">
        <v>7.4999999999999997E-2</v>
      </c>
      <c r="P24" s="53">
        <v>7.9999999999999849E-2</v>
      </c>
      <c r="Q24" s="54">
        <v>0.155</v>
      </c>
    </row>
    <row r="25" spans="1:17" x14ac:dyDescent="0.2">
      <c r="A25" s="52">
        <v>34137</v>
      </c>
      <c r="B25" s="53">
        <v>6.0750000000000082E-2</v>
      </c>
      <c r="C25" s="53">
        <v>9.9999999999997868E-3</v>
      </c>
      <c r="D25" s="53">
        <v>5.5002154166666539E-2</v>
      </c>
      <c r="E25" s="54">
        <v>6.5002154166666326E-2</v>
      </c>
      <c r="G25" s="52">
        <v>34494</v>
      </c>
      <c r="H25" s="53">
        <v>0.15654999999999974</v>
      </c>
      <c r="I25" s="53">
        <v>8.0000000000000515E-2</v>
      </c>
      <c r="J25" s="53">
        <v>8.5000000000000006E-2</v>
      </c>
      <c r="K25" s="54">
        <v>0.16500000000000001</v>
      </c>
      <c r="M25" s="52">
        <v>34858</v>
      </c>
      <c r="N25" s="53">
        <v>0.15115000000000012</v>
      </c>
      <c r="O25" s="53">
        <v>7.5000000000000178E-2</v>
      </c>
      <c r="P25" s="53">
        <v>7.9999999999999627E-2</v>
      </c>
      <c r="Q25" s="54">
        <v>0.155</v>
      </c>
    </row>
    <row r="26" spans="1:17" x14ac:dyDescent="0.2">
      <c r="A26" s="52">
        <v>34144</v>
      </c>
      <c r="B26" s="53">
        <v>3.7500000000001421E-3</v>
      </c>
      <c r="C26" s="53">
        <v>2.0034555833333911E-2</v>
      </c>
      <c r="D26" s="53">
        <v>5.7496328333332514E-2</v>
      </c>
      <c r="E26" s="54">
        <v>7.7530884166666425E-2</v>
      </c>
      <c r="G26" s="52">
        <v>34501</v>
      </c>
      <c r="H26" s="53">
        <v>0.1097999999999999</v>
      </c>
      <c r="I26" s="53">
        <v>7.7500000000000124E-2</v>
      </c>
      <c r="J26" s="53">
        <v>8.5000000000000006E-2</v>
      </c>
      <c r="K26" s="54">
        <v>0.16250000000000001</v>
      </c>
      <c r="M26" s="52">
        <v>34865</v>
      </c>
      <c r="N26" s="53">
        <v>0.15230000000000032</v>
      </c>
      <c r="O26" s="53">
        <v>7.5000000000000178E-2</v>
      </c>
      <c r="P26" s="53">
        <v>7.9999999999999849E-2</v>
      </c>
      <c r="Q26" s="54">
        <v>0.155</v>
      </c>
    </row>
    <row r="27" spans="1:17" x14ac:dyDescent="0.2">
      <c r="A27" s="52">
        <v>34151</v>
      </c>
      <c r="B27" s="53">
        <v>8.3666666666666778E-2</v>
      </c>
      <c r="C27" s="53">
        <v>4.3816187500000048E-2</v>
      </c>
      <c r="D27" s="53">
        <v>6.9389069166666317E-2</v>
      </c>
      <c r="E27" s="54">
        <v>0.11320525666666637</v>
      </c>
      <c r="G27" s="52">
        <v>34508</v>
      </c>
      <c r="H27" s="53">
        <v>0.17919999999999936</v>
      </c>
      <c r="I27" s="53">
        <v>7.4999999999999734E-2</v>
      </c>
      <c r="J27" s="53">
        <v>8.2500000000000462E-2</v>
      </c>
      <c r="K27" s="54">
        <v>0.1575</v>
      </c>
      <c r="M27" s="52">
        <v>34872</v>
      </c>
      <c r="N27" s="53">
        <v>0.1963499999999998</v>
      </c>
      <c r="O27" s="53">
        <v>9.0000000000000302E-2</v>
      </c>
      <c r="P27" s="53">
        <v>8.499999999999952E-2</v>
      </c>
      <c r="Q27" s="54">
        <v>0.17499999999999999</v>
      </c>
    </row>
    <row r="28" spans="1:17" x14ac:dyDescent="0.2">
      <c r="A28" s="52">
        <v>34158</v>
      </c>
      <c r="B28" s="53">
        <v>6.5666666666666984E-2</v>
      </c>
      <c r="C28" s="53">
        <v>5.7992065833332607E-2</v>
      </c>
      <c r="D28" s="53">
        <v>7.8072627500000991E-2</v>
      </c>
      <c r="E28" s="54">
        <v>0.1360646933333336</v>
      </c>
      <c r="G28" s="52">
        <v>34515</v>
      </c>
      <c r="H28" s="53">
        <v>0.13955000000000028</v>
      </c>
      <c r="I28" s="53">
        <v>6.1749999999999972E-2</v>
      </c>
      <c r="J28" s="53">
        <v>7.5000000000000178E-2</v>
      </c>
      <c r="K28" s="54">
        <v>0.13675000000000015</v>
      </c>
      <c r="M28" s="52">
        <v>34879</v>
      </c>
      <c r="N28" s="53">
        <v>0.23849999999999993</v>
      </c>
      <c r="O28" s="53">
        <v>9.2000000000000082E-2</v>
      </c>
      <c r="P28" s="53">
        <v>8.5000000000000006E-2</v>
      </c>
      <c r="Q28" s="54">
        <v>0.17700000000000005</v>
      </c>
    </row>
    <row r="29" spans="1:17" x14ac:dyDescent="0.2">
      <c r="A29" s="52">
        <v>34165</v>
      </c>
      <c r="B29" s="53">
        <v>5.5333333333333456E-2</v>
      </c>
      <c r="C29" s="53">
        <v>8.3333333333333037E-2</v>
      </c>
      <c r="D29" s="53">
        <v>9.0000000000000302E-2</v>
      </c>
      <c r="E29" s="54">
        <v>0.17333333333333334</v>
      </c>
      <c r="G29" s="52">
        <v>34522</v>
      </c>
      <c r="H29" s="53">
        <v>0.1272000000000002</v>
      </c>
      <c r="I29" s="53">
        <v>6.5749999999999531E-2</v>
      </c>
      <c r="J29" s="53">
        <v>7.5000000000000178E-2</v>
      </c>
      <c r="K29" s="54">
        <v>0.14074999999999971</v>
      </c>
      <c r="M29" s="52">
        <v>34886</v>
      </c>
      <c r="N29" s="53">
        <v>0.27160000000000006</v>
      </c>
      <c r="O29" s="53">
        <v>9.333333333333349E-2</v>
      </c>
      <c r="P29" s="53">
        <v>8.9999999999999858E-2</v>
      </c>
      <c r="Q29" s="54">
        <v>0.18333333333333335</v>
      </c>
    </row>
    <row r="30" spans="1:17" x14ac:dyDescent="0.2">
      <c r="A30" s="52">
        <v>34172</v>
      </c>
      <c r="B30" s="53">
        <v>1.0666666666666824E-2</v>
      </c>
      <c r="C30" s="53">
        <v>0.10966666666666613</v>
      </c>
      <c r="D30" s="53">
        <v>0.105</v>
      </c>
      <c r="E30" s="54">
        <v>0.21466666666666612</v>
      </c>
      <c r="G30" s="52">
        <v>34529</v>
      </c>
      <c r="H30" s="53">
        <v>0.1780666666666666</v>
      </c>
      <c r="I30" s="53">
        <v>7.8541666666666732E-2</v>
      </c>
      <c r="J30" s="53">
        <v>8.7499999999999467E-2</v>
      </c>
      <c r="K30" s="54">
        <v>0.1660416666666662</v>
      </c>
      <c r="M30" s="52">
        <v>34893</v>
      </c>
      <c r="N30" s="53">
        <v>0.26873333333333349</v>
      </c>
      <c r="O30" s="53">
        <v>8.8833333333333542E-2</v>
      </c>
      <c r="P30" s="53">
        <v>8.5000000000000006E-2</v>
      </c>
      <c r="Q30" s="54">
        <v>0.17383333333333351</v>
      </c>
    </row>
    <row r="31" spans="1:17" x14ac:dyDescent="0.2">
      <c r="A31" s="52">
        <v>34179</v>
      </c>
      <c r="B31" s="53">
        <v>-1.3333333333336306E-3</v>
      </c>
      <c r="C31" s="53">
        <v>8.499999999999952E-2</v>
      </c>
      <c r="D31" s="53">
        <v>9.5000000000000195E-2</v>
      </c>
      <c r="E31" s="54">
        <v>0.18</v>
      </c>
      <c r="G31" s="52">
        <v>34536</v>
      </c>
      <c r="H31" s="53">
        <v>0.2458666666666669</v>
      </c>
      <c r="I31" s="53">
        <v>7.1833333333333194E-2</v>
      </c>
      <c r="J31" s="53">
        <v>8.0000000000000515E-2</v>
      </c>
      <c r="K31" s="54">
        <v>0.15183333333333371</v>
      </c>
      <c r="M31" s="52">
        <v>34900</v>
      </c>
      <c r="N31" s="53">
        <v>0.28106666666666658</v>
      </c>
      <c r="O31" s="53">
        <v>9.1000000000000192E-2</v>
      </c>
      <c r="P31" s="53">
        <v>8.4999999999999742E-2</v>
      </c>
      <c r="Q31" s="54">
        <v>0.17599999999999993</v>
      </c>
    </row>
    <row r="32" spans="1:17" x14ac:dyDescent="0.2">
      <c r="A32" s="52">
        <v>34186</v>
      </c>
      <c r="B32" s="53">
        <v>1.7499999999999627E-2</v>
      </c>
      <c r="C32" s="53">
        <v>7.8749999999999876E-2</v>
      </c>
      <c r="D32" s="53">
        <v>9.2499999999999805E-2</v>
      </c>
      <c r="E32" s="54">
        <v>0.17125000000000001</v>
      </c>
      <c r="G32" s="52">
        <v>34543</v>
      </c>
      <c r="H32" s="53">
        <v>0.29200000000000004</v>
      </c>
      <c r="I32" s="53">
        <v>8.1583333333333563E-2</v>
      </c>
      <c r="J32" s="53">
        <v>8.499999999999952E-2</v>
      </c>
      <c r="K32" s="54">
        <v>0.16658333333333308</v>
      </c>
      <c r="M32" s="52">
        <v>34907</v>
      </c>
      <c r="N32" s="53">
        <v>0.32840000000000003</v>
      </c>
      <c r="O32" s="53">
        <v>9.7250000000000281E-2</v>
      </c>
      <c r="P32" s="53">
        <v>9.000000000000008E-2</v>
      </c>
      <c r="Q32" s="54">
        <v>0.18725000000000036</v>
      </c>
    </row>
    <row r="33" spans="1:17" x14ac:dyDescent="0.2">
      <c r="A33" s="52">
        <v>34193</v>
      </c>
      <c r="B33" s="53">
        <v>0.02</v>
      </c>
      <c r="C33" s="53">
        <v>9.0166666666666284E-2</v>
      </c>
      <c r="D33" s="53">
        <v>9.5000000000000195E-2</v>
      </c>
      <c r="E33" s="54">
        <v>0.18516666666666648</v>
      </c>
      <c r="G33" s="52">
        <v>34550</v>
      </c>
      <c r="H33" s="53">
        <v>0.31560000000000032</v>
      </c>
      <c r="I33" s="53">
        <v>9.7749999999999559E-2</v>
      </c>
      <c r="J33" s="53">
        <v>9.0000000000000302E-2</v>
      </c>
      <c r="K33" s="54">
        <v>0.18774999999999986</v>
      </c>
      <c r="M33" s="52">
        <v>34914</v>
      </c>
      <c r="N33" s="53">
        <v>0.30020000000000002</v>
      </c>
      <c r="O33" s="53">
        <v>0.11066666666666625</v>
      </c>
      <c r="P33" s="53">
        <v>8.9333333333333709E-2</v>
      </c>
      <c r="Q33" s="54">
        <v>0.2</v>
      </c>
    </row>
    <row r="34" spans="1:17" x14ac:dyDescent="0.2">
      <c r="A34" s="52">
        <v>34200</v>
      </c>
      <c r="B34" s="53">
        <v>1.8499999999999961E-2</v>
      </c>
      <c r="C34" s="53">
        <v>7.9833333333333201E-2</v>
      </c>
      <c r="D34" s="53">
        <v>9.7500000000000142E-2</v>
      </c>
      <c r="E34" s="54">
        <v>0.17733333333333334</v>
      </c>
      <c r="G34" s="52">
        <v>34557</v>
      </c>
      <c r="H34" s="53">
        <v>0.3671000000000002</v>
      </c>
      <c r="I34" s="53">
        <v>0.11324999999999985</v>
      </c>
      <c r="J34" s="53">
        <v>9.0000000000000302E-2</v>
      </c>
      <c r="K34" s="54">
        <v>0.20325000000000015</v>
      </c>
      <c r="M34" s="52">
        <v>34921</v>
      </c>
      <c r="N34" s="53">
        <v>0.25910000000000011</v>
      </c>
      <c r="O34" s="53">
        <v>0.1076666666666668</v>
      </c>
      <c r="P34" s="53">
        <v>9.0833333333333099E-2</v>
      </c>
      <c r="Q34" s="54">
        <v>0.1984999999999999</v>
      </c>
    </row>
    <row r="35" spans="1:17" x14ac:dyDescent="0.2">
      <c r="A35" s="52">
        <v>34207</v>
      </c>
      <c r="B35" s="53">
        <v>-1.3500000000000068E-2</v>
      </c>
      <c r="C35" s="53">
        <v>6.3166666666666593E-2</v>
      </c>
      <c r="D35" s="53">
        <v>9.2916666666666536E-2</v>
      </c>
      <c r="E35" s="54">
        <v>0.15608333333333313</v>
      </c>
      <c r="G35" s="52">
        <v>34564</v>
      </c>
      <c r="H35" s="53">
        <v>0.33039999999999958</v>
      </c>
      <c r="I35" s="53">
        <v>0.11491666666666678</v>
      </c>
      <c r="J35" s="53">
        <v>9.5000000000000639E-2</v>
      </c>
      <c r="K35" s="54">
        <v>0.20991666666666742</v>
      </c>
      <c r="M35" s="52">
        <v>34928</v>
      </c>
      <c r="N35" s="53">
        <v>0.21709999999999985</v>
      </c>
      <c r="O35" s="53">
        <v>9.8083333333333744E-2</v>
      </c>
      <c r="P35" s="53">
        <v>9.0833333333333321E-2</v>
      </c>
      <c r="Q35" s="54">
        <v>0.18891666666666707</v>
      </c>
    </row>
    <row r="36" spans="1:17" x14ac:dyDescent="0.2">
      <c r="A36" s="52">
        <v>34214</v>
      </c>
      <c r="B36" s="53">
        <v>0</v>
      </c>
      <c r="C36" s="53">
        <v>6.7750000000000199E-2</v>
      </c>
      <c r="D36" s="53">
        <v>0.10020833333333368</v>
      </c>
      <c r="E36" s="54">
        <v>0.16795833333333388</v>
      </c>
      <c r="G36" s="52">
        <v>34571</v>
      </c>
      <c r="H36" s="53">
        <v>0.48799999999999999</v>
      </c>
      <c r="I36" s="53">
        <v>0.15058333333333307</v>
      </c>
      <c r="J36" s="53">
        <v>0.105</v>
      </c>
      <c r="K36" s="54">
        <v>0.25558333333333305</v>
      </c>
      <c r="M36" s="52">
        <v>34935</v>
      </c>
      <c r="N36" s="53">
        <v>0.19669999999999987</v>
      </c>
      <c r="O36" s="53">
        <v>8.1666666666666554E-2</v>
      </c>
      <c r="P36" s="53">
        <v>8.0833333333333535E-2</v>
      </c>
      <c r="Q36" s="54">
        <v>0.16250000000000001</v>
      </c>
    </row>
    <row r="37" spans="1:17" x14ac:dyDescent="0.2">
      <c r="A37" s="52">
        <v>34221</v>
      </c>
      <c r="B37" s="53">
        <v>0</v>
      </c>
      <c r="C37" s="53">
        <v>8.1249999999999822E-2</v>
      </c>
      <c r="D37" s="53">
        <v>0.11249999999999938</v>
      </c>
      <c r="E37" s="54">
        <v>0.1937499999999992</v>
      </c>
      <c r="G37" s="52">
        <v>34578</v>
      </c>
      <c r="H37" s="53">
        <v>0.40160000000000018</v>
      </c>
      <c r="I37" s="53">
        <v>0.14258333333333351</v>
      </c>
      <c r="J37" s="53">
        <v>0.11</v>
      </c>
      <c r="K37" s="54">
        <v>0.25258333333333338</v>
      </c>
      <c r="M37" s="52">
        <v>34942</v>
      </c>
      <c r="N37" s="53">
        <v>0.20349999999999979</v>
      </c>
      <c r="O37" s="53">
        <v>4.9666666666666748E-2</v>
      </c>
      <c r="P37" s="53">
        <v>7.5833333333332975E-2</v>
      </c>
      <c r="Q37" s="54">
        <v>0.12549999999999972</v>
      </c>
    </row>
    <row r="38" spans="1:17" x14ac:dyDescent="0.2">
      <c r="A38" s="52">
        <v>34228</v>
      </c>
      <c r="B38" s="53">
        <v>0</v>
      </c>
      <c r="C38" s="53">
        <v>0.12658333333333349</v>
      </c>
      <c r="D38" s="53">
        <v>0.13</v>
      </c>
      <c r="E38" s="54">
        <v>0.25658333333333339</v>
      </c>
      <c r="G38" s="52">
        <v>34585</v>
      </c>
      <c r="H38" s="53">
        <v>0.37679999999999958</v>
      </c>
      <c r="I38" s="53">
        <v>0.13883333333333292</v>
      </c>
      <c r="J38" s="53">
        <v>0.11</v>
      </c>
      <c r="K38" s="54">
        <v>0.2488333333333328</v>
      </c>
      <c r="M38" s="52">
        <v>34949</v>
      </c>
      <c r="N38" s="53">
        <v>0.18960000000000043</v>
      </c>
      <c r="O38" s="53">
        <v>6.5166666666666373E-2</v>
      </c>
      <c r="P38" s="53">
        <v>7.4666666666666881E-2</v>
      </c>
      <c r="Q38" s="54">
        <v>0.13983333333333325</v>
      </c>
    </row>
    <row r="39" spans="1:17" x14ac:dyDescent="0.2">
      <c r="A39" s="52">
        <v>34235</v>
      </c>
      <c r="B39" s="53">
        <v>0</v>
      </c>
      <c r="C39" s="53">
        <v>0.10029166666666711</v>
      </c>
      <c r="D39" s="53">
        <v>0.11083333333333378</v>
      </c>
      <c r="E39" s="54">
        <v>0.2111250000000009</v>
      </c>
      <c r="G39" s="52">
        <v>34592</v>
      </c>
      <c r="H39" s="53">
        <v>0.38880000000000003</v>
      </c>
      <c r="I39" s="53">
        <v>0.14000000250000033</v>
      </c>
      <c r="J39" s="53">
        <v>0.11</v>
      </c>
      <c r="K39" s="54">
        <v>0.25000000250000021</v>
      </c>
      <c r="M39" s="52">
        <v>34956</v>
      </c>
      <c r="N39" s="53">
        <v>0.17640000000000011</v>
      </c>
      <c r="O39" s="53">
        <v>4.6749999999999847E-2</v>
      </c>
      <c r="P39" s="53">
        <v>7.4666666666667103E-2</v>
      </c>
      <c r="Q39" s="54">
        <v>0.12141666666666695</v>
      </c>
    </row>
    <row r="40" spans="1:17" x14ac:dyDescent="0.2">
      <c r="A40" s="55">
        <v>34242</v>
      </c>
      <c r="B40" s="56">
        <v>-0.22500000000000001</v>
      </c>
      <c r="C40" s="56">
        <v>9.0083333333333737E-2</v>
      </c>
      <c r="D40" s="56">
        <v>0.10833333333333339</v>
      </c>
      <c r="E40" s="57">
        <v>0.19841666666666713</v>
      </c>
      <c r="G40" s="52">
        <v>34599</v>
      </c>
      <c r="H40" s="53">
        <v>0.53380000000000005</v>
      </c>
      <c r="I40" s="53">
        <v>0.14158333333333317</v>
      </c>
      <c r="J40" s="53">
        <v>0.11</v>
      </c>
      <c r="K40" s="54">
        <v>0.25158333333333305</v>
      </c>
      <c r="M40" s="52">
        <v>34963</v>
      </c>
      <c r="N40" s="53">
        <v>0.20019999999999993</v>
      </c>
      <c r="O40" s="53">
        <v>4.7916666666666163E-2</v>
      </c>
      <c r="P40" s="53">
        <v>7.0083333333333719E-2</v>
      </c>
      <c r="Q40" s="54">
        <v>0.11799999999999988</v>
      </c>
    </row>
    <row r="41" spans="1:17" x14ac:dyDescent="0.2">
      <c r="G41" s="55">
        <v>34606</v>
      </c>
      <c r="H41" s="56">
        <v>0.53020000000000023</v>
      </c>
      <c r="I41" s="56">
        <v>0.1419999999999999</v>
      </c>
      <c r="J41" s="56">
        <v>0.11</v>
      </c>
      <c r="K41" s="57">
        <v>0.25199999999999978</v>
      </c>
      <c r="M41" s="55">
        <v>34970</v>
      </c>
      <c r="N41" s="56">
        <v>0.2018000000000002</v>
      </c>
      <c r="O41" s="56">
        <v>4.0999999999999925E-2</v>
      </c>
      <c r="P41" s="56">
        <v>7.0166666666666933E-2</v>
      </c>
      <c r="Q41" s="57">
        <v>0.11116666666666686</v>
      </c>
    </row>
    <row r="43" spans="1:17" s="46" customFormat="1" x14ac:dyDescent="0.2">
      <c r="C43" s="47">
        <v>1996</v>
      </c>
      <c r="I43" s="47">
        <v>1997</v>
      </c>
      <c r="O43" s="47">
        <v>1998</v>
      </c>
    </row>
    <row r="44" spans="1:17" ht="24.75" thickBot="1" x14ac:dyDescent="0.25">
      <c r="A44" s="50" t="s">
        <v>5</v>
      </c>
      <c r="B44" s="49" t="s">
        <v>23</v>
      </c>
      <c r="C44" s="49" t="s">
        <v>24</v>
      </c>
      <c r="D44" s="49" t="s">
        <v>26</v>
      </c>
      <c r="E44" s="51" t="s">
        <v>27</v>
      </c>
      <c r="G44" s="50" t="s">
        <v>5</v>
      </c>
      <c r="H44" s="49" t="s">
        <v>23</v>
      </c>
      <c r="I44" s="49" t="s">
        <v>24</v>
      </c>
      <c r="J44" s="49" t="s">
        <v>26</v>
      </c>
      <c r="K44" s="51" t="s">
        <v>27</v>
      </c>
      <c r="M44" s="50" t="s">
        <v>5</v>
      </c>
      <c r="N44" s="49" t="s">
        <v>23</v>
      </c>
      <c r="O44" s="49" t="s">
        <v>24</v>
      </c>
      <c r="P44" s="49" t="s">
        <v>26</v>
      </c>
      <c r="Q44" s="51" t="s">
        <v>27</v>
      </c>
    </row>
    <row r="45" spans="1:17" ht="13.5" thickTop="1" x14ac:dyDescent="0.2">
      <c r="A45" s="52">
        <v>35068</v>
      </c>
      <c r="B45" s="53">
        <v>0.13174285714285694</v>
      </c>
      <c r="C45" s="53">
        <v>2.633333333333332E-2</v>
      </c>
      <c r="D45" s="53">
        <v>4.0000000000000702E-2</v>
      </c>
      <c r="E45" s="54">
        <v>6.6333333333334021E-2</v>
      </c>
      <c r="G45" s="52">
        <v>35432</v>
      </c>
      <c r="H45" s="53">
        <v>0.1153142857142857</v>
      </c>
      <c r="I45" s="53">
        <v>2.0333333333333314E-2</v>
      </c>
      <c r="J45" s="53">
        <v>1.0000000000000231E-2</v>
      </c>
      <c r="K45" s="54">
        <v>3.0333333333333545E-2</v>
      </c>
      <c r="M45" s="52">
        <v>35803</v>
      </c>
      <c r="N45" s="53">
        <v>0.26782857142857175</v>
      </c>
      <c r="O45" s="53">
        <v>1.1083333333333112E-2</v>
      </c>
      <c r="P45" s="53">
        <v>1.2583333333333613E-2</v>
      </c>
      <c r="Q45" s="54">
        <v>2.3666666666666725E-2</v>
      </c>
    </row>
    <row r="46" spans="1:17" x14ac:dyDescent="0.2">
      <c r="A46" s="52">
        <v>35075</v>
      </c>
      <c r="B46" s="53">
        <v>0.16739999999999999</v>
      </c>
      <c r="C46" s="53">
        <v>2.6250000000000107E-2</v>
      </c>
      <c r="D46" s="53">
        <v>3.9999999999999591E-2</v>
      </c>
      <c r="E46" s="54">
        <v>6.6249999999999698E-2</v>
      </c>
      <c r="G46" s="52">
        <v>35439</v>
      </c>
      <c r="H46" s="53">
        <v>9.9571428571428644E-2</v>
      </c>
      <c r="I46" s="53">
        <v>1.8499999999999961E-2</v>
      </c>
      <c r="J46" s="53">
        <v>9.9999999999997868E-3</v>
      </c>
      <c r="K46" s="54">
        <v>2.8499999999999748E-2</v>
      </c>
      <c r="M46" s="52">
        <v>35810</v>
      </c>
      <c r="N46" s="53">
        <v>0.253857142857143</v>
      </c>
      <c r="O46" s="53">
        <v>2.4166666666666892E-2</v>
      </c>
      <c r="P46" s="53">
        <v>1.616666666666644E-2</v>
      </c>
      <c r="Q46" s="54">
        <v>4.0333333333333332E-2</v>
      </c>
    </row>
    <row r="47" spans="1:17" x14ac:dyDescent="0.2">
      <c r="A47" s="52">
        <v>35082</v>
      </c>
      <c r="B47" s="53">
        <v>0.15008571428571416</v>
      </c>
      <c r="C47" s="53">
        <v>2.6250000000000107E-2</v>
      </c>
      <c r="D47" s="53">
        <v>3.9999999999999813E-2</v>
      </c>
      <c r="E47" s="54">
        <v>6.624999999999992E-2</v>
      </c>
      <c r="G47" s="52">
        <v>35446</v>
      </c>
      <c r="H47" s="53">
        <v>0.1032857142857142</v>
      </c>
      <c r="I47" s="53">
        <v>-1.725000000000021E-2</v>
      </c>
      <c r="J47" s="53">
        <v>0</v>
      </c>
      <c r="K47" s="54">
        <v>-1.725000000000021E-2</v>
      </c>
      <c r="M47" s="52">
        <v>35817</v>
      </c>
      <c r="N47" s="53">
        <v>0.2386571428571429</v>
      </c>
      <c r="O47" s="53">
        <v>2.8333333333333766E-2</v>
      </c>
      <c r="P47" s="53">
        <v>2.1833333333332927E-2</v>
      </c>
      <c r="Q47" s="54">
        <v>5.0166666666666693E-2</v>
      </c>
    </row>
    <row r="48" spans="1:17" x14ac:dyDescent="0.2">
      <c r="A48" s="52">
        <v>35089</v>
      </c>
      <c r="B48" s="53">
        <v>0.15088571428571451</v>
      </c>
      <c r="C48" s="53">
        <v>2.2083333333333011E-2</v>
      </c>
      <c r="D48" s="53">
        <v>3.5000000000000142E-2</v>
      </c>
      <c r="E48" s="54">
        <v>5.7083333333333153E-2</v>
      </c>
      <c r="G48" s="52">
        <v>35453</v>
      </c>
      <c r="H48" s="53">
        <v>0.14397142857142864</v>
      </c>
      <c r="I48" s="53">
        <v>-4.1249999999999787E-2</v>
      </c>
      <c r="J48" s="53">
        <v>-4.9999999999998934E-3</v>
      </c>
      <c r="K48" s="54">
        <v>-4.624999999999968E-2</v>
      </c>
      <c r="M48" s="52">
        <v>35824</v>
      </c>
      <c r="N48" s="53">
        <v>0.23925714285714283</v>
      </c>
      <c r="O48" s="53">
        <v>3.5250000000000004E-2</v>
      </c>
      <c r="P48" s="53">
        <v>2.608333333333368E-2</v>
      </c>
      <c r="Q48" s="54">
        <v>6.1333333333333684E-2</v>
      </c>
    </row>
    <row r="49" spans="1:17" x14ac:dyDescent="0.2">
      <c r="A49" s="52">
        <v>35096</v>
      </c>
      <c r="B49" s="53">
        <v>6.008571428571452E-2</v>
      </c>
      <c r="C49" s="53">
        <v>2.5000000000000133E-2</v>
      </c>
      <c r="D49" s="53">
        <v>3.5000000000000364E-2</v>
      </c>
      <c r="E49" s="54">
        <v>6.0000000000000497E-2</v>
      </c>
      <c r="G49" s="52">
        <v>35460</v>
      </c>
      <c r="H49" s="53">
        <v>0.17122857142857129</v>
      </c>
      <c r="I49" s="53">
        <v>-1.9583333333333286E-2</v>
      </c>
      <c r="J49" s="53">
        <v>-4.9999999999998934E-3</v>
      </c>
      <c r="K49" s="54">
        <v>-2.4583333333333179E-2</v>
      </c>
      <c r="M49" s="52">
        <v>35831</v>
      </c>
      <c r="N49" s="53">
        <v>0.16565714285714295</v>
      </c>
      <c r="O49" s="53">
        <v>2.2416666666666529E-2</v>
      </c>
      <c r="P49" s="53">
        <v>3.0750000000000277E-2</v>
      </c>
      <c r="Q49" s="54">
        <v>5.3166666666666806E-2</v>
      </c>
    </row>
    <row r="50" spans="1:17" x14ac:dyDescent="0.2">
      <c r="A50" s="52">
        <v>35103</v>
      </c>
      <c r="B50" s="53">
        <v>3.4742857142856964E-2</v>
      </c>
      <c r="C50" s="53">
        <v>2.6166666666666449E-2</v>
      </c>
      <c r="D50" s="53">
        <v>3.0249999999999888E-2</v>
      </c>
      <c r="E50" s="54">
        <v>5.6416666666666337E-2</v>
      </c>
      <c r="G50" s="52">
        <v>35467</v>
      </c>
      <c r="H50" s="53">
        <v>0.17879999999999985</v>
      </c>
      <c r="I50" s="53">
        <v>-6.333333333333524E-3</v>
      </c>
      <c r="J50" s="53">
        <v>0</v>
      </c>
      <c r="K50" s="54">
        <v>-6.333333333333524E-3</v>
      </c>
      <c r="M50" s="52">
        <v>35838</v>
      </c>
      <c r="N50" s="53">
        <v>0.20499999999999999</v>
      </c>
      <c r="O50" s="53">
        <v>-8.0833333333329982E-3</v>
      </c>
      <c r="P50" s="53">
        <v>1.8749999999999822E-2</v>
      </c>
      <c r="Q50" s="54">
        <v>1.0666666666666824E-2</v>
      </c>
    </row>
    <row r="51" spans="1:17" x14ac:dyDescent="0.2">
      <c r="A51" s="52">
        <v>35110</v>
      </c>
      <c r="B51" s="53">
        <v>3.7171428571427967E-2</v>
      </c>
      <c r="C51" s="53">
        <v>2.6166666666666671E-2</v>
      </c>
      <c r="D51" s="53">
        <v>3.4999999999999698E-2</v>
      </c>
      <c r="E51" s="54">
        <v>6.1166666666666369E-2</v>
      </c>
      <c r="G51" s="52">
        <v>35474</v>
      </c>
      <c r="H51" s="53">
        <v>0.18722857142857174</v>
      </c>
      <c r="I51" s="53">
        <v>2.0750000000001378E-2</v>
      </c>
      <c r="J51" s="53">
        <v>0</v>
      </c>
      <c r="K51" s="54">
        <v>2.0750000000001378E-2</v>
      </c>
      <c r="M51" s="52">
        <v>35845</v>
      </c>
      <c r="N51" s="53">
        <v>0.22542857142857153</v>
      </c>
      <c r="O51" s="53">
        <v>-1.0666666666666824E-2</v>
      </c>
      <c r="P51" s="53">
        <v>1.8833333333333258E-2</v>
      </c>
      <c r="Q51" s="54">
        <v>8.1666666666664334E-3</v>
      </c>
    </row>
    <row r="52" spans="1:17" x14ac:dyDescent="0.2">
      <c r="A52" s="52">
        <v>35117</v>
      </c>
      <c r="B52" s="53">
        <v>5.0571428571428267E-2</v>
      </c>
      <c r="C52" s="53">
        <v>2.6166666666666227E-2</v>
      </c>
      <c r="D52" s="53">
        <v>3.5000000000000142E-2</v>
      </c>
      <c r="E52" s="54">
        <v>6.1166666666666369E-2</v>
      </c>
      <c r="G52" s="52">
        <v>35481</v>
      </c>
      <c r="H52" s="53">
        <v>0.24905714285714287</v>
      </c>
      <c r="I52" s="53">
        <v>-1.0000000000000231E-2</v>
      </c>
      <c r="J52" s="53">
        <v>0</v>
      </c>
      <c r="K52" s="54">
        <v>-1.0000000000000231E-2</v>
      </c>
      <c r="M52" s="52">
        <v>35852</v>
      </c>
      <c r="N52" s="53">
        <v>0.20314285714285729</v>
      </c>
      <c r="O52" s="53">
        <v>-4.9166666666664582E-3</v>
      </c>
      <c r="P52" s="53">
        <v>1.5500000000000291E-2</v>
      </c>
      <c r="Q52" s="54">
        <v>1.0583333333333833E-2</v>
      </c>
    </row>
    <row r="53" spans="1:17" x14ac:dyDescent="0.2">
      <c r="A53" s="52">
        <v>35124</v>
      </c>
      <c r="B53" s="53">
        <v>5.9657142857143075E-2</v>
      </c>
      <c r="C53" s="53">
        <v>2.4250000000000327E-2</v>
      </c>
      <c r="D53" s="53">
        <v>3.5000000000000142E-2</v>
      </c>
      <c r="E53" s="54">
        <v>5.9250000000000469E-2</v>
      </c>
      <c r="G53" s="52">
        <v>35488</v>
      </c>
      <c r="H53" s="53">
        <v>0.26962857142857111</v>
      </c>
      <c r="I53" s="53">
        <v>-3.5833333333328277E-3</v>
      </c>
      <c r="J53" s="53">
        <v>9.9999999999993427E-3</v>
      </c>
      <c r="K53" s="54">
        <v>6.4166666666665151E-3</v>
      </c>
      <c r="M53" s="52">
        <v>35859</v>
      </c>
      <c r="N53" s="53">
        <v>0.25479999999999992</v>
      </c>
      <c r="O53" s="53">
        <v>9.1666666666689878E-4</v>
      </c>
      <c r="P53" s="53">
        <v>1.5499999999999847E-2</v>
      </c>
      <c r="Q53" s="54">
        <v>1.6416666666666746E-2</v>
      </c>
    </row>
    <row r="54" spans="1:17" x14ac:dyDescent="0.2">
      <c r="A54" s="52">
        <v>35131</v>
      </c>
      <c r="B54" s="53">
        <v>7.1599999999999886E-2</v>
      </c>
      <c r="C54" s="53">
        <v>2.5041666666666629E-2</v>
      </c>
      <c r="D54" s="53">
        <v>2.9999999999999805E-2</v>
      </c>
      <c r="E54" s="54">
        <v>5.5041666666666433E-2</v>
      </c>
      <c r="G54" s="52">
        <v>35495</v>
      </c>
      <c r="H54" s="53">
        <v>0.25511428571428563</v>
      </c>
      <c r="I54" s="53">
        <v>7.1583333333332888E-2</v>
      </c>
      <c r="J54" s="53">
        <v>1.5000000000000124E-2</v>
      </c>
      <c r="K54" s="54">
        <v>8.6583333333333012E-2</v>
      </c>
      <c r="M54" s="52">
        <v>35866</v>
      </c>
      <c r="N54" s="53">
        <v>0.25942857142857134</v>
      </c>
      <c r="O54" s="53">
        <v>-1.1500000000000288E-2</v>
      </c>
      <c r="P54" s="53">
        <v>1.0833333333332806E-2</v>
      </c>
      <c r="Q54" s="54">
        <v>-6.6666666666748142E-4</v>
      </c>
    </row>
    <row r="55" spans="1:17" x14ac:dyDescent="0.2">
      <c r="A55" s="52">
        <v>35138</v>
      </c>
      <c r="B55" s="53">
        <v>2.0257142857142973E-2</v>
      </c>
      <c r="C55" s="53">
        <v>2.7041666666666631E-2</v>
      </c>
      <c r="D55" s="53">
        <v>3.0000000000000471E-2</v>
      </c>
      <c r="E55" s="54">
        <v>5.7041666666667101E-2</v>
      </c>
      <c r="G55" s="52">
        <v>35502</v>
      </c>
      <c r="H55" s="53">
        <v>0.20257142857142885</v>
      </c>
      <c r="I55" s="53">
        <v>3.9666666666667183E-2</v>
      </c>
      <c r="J55" s="53">
        <v>2.9999999999999805E-2</v>
      </c>
      <c r="K55" s="54">
        <v>6.9666666666666988E-2</v>
      </c>
      <c r="M55" s="52">
        <v>35873</v>
      </c>
      <c r="N55" s="53">
        <v>0.19171428571428528</v>
      </c>
      <c r="O55" s="53">
        <v>-3.0583333333332963E-2</v>
      </c>
      <c r="P55" s="53">
        <v>1.0666666666666824E-2</v>
      </c>
      <c r="Q55" s="54">
        <v>-1.9916666666666138E-2</v>
      </c>
    </row>
    <row r="56" spans="1:17" x14ac:dyDescent="0.2">
      <c r="A56" s="52">
        <v>35145</v>
      </c>
      <c r="B56" s="53">
        <v>-8.9800000000000324E-2</v>
      </c>
      <c r="C56" s="53">
        <v>1.8583333333333396E-2</v>
      </c>
      <c r="D56" s="53">
        <v>3.0000000000000249E-2</v>
      </c>
      <c r="E56" s="54">
        <v>4.8583333333333645E-2</v>
      </c>
      <c r="G56" s="52">
        <v>35509</v>
      </c>
      <c r="H56" s="53">
        <v>0.24400000000000022</v>
      </c>
      <c r="I56" s="53">
        <v>4.7083333333333144E-2</v>
      </c>
      <c r="J56" s="53">
        <v>0.04</v>
      </c>
      <c r="K56" s="54">
        <v>8.7083333333333179E-2</v>
      </c>
      <c r="M56" s="52">
        <v>35880</v>
      </c>
      <c r="N56" s="53">
        <v>0.19099999999999984</v>
      </c>
      <c r="O56" s="53">
        <v>-4.4833333333333503E-2</v>
      </c>
      <c r="P56" s="53">
        <v>8.1666666666673216E-3</v>
      </c>
      <c r="Q56" s="54">
        <v>-3.6666666666666181E-2</v>
      </c>
    </row>
    <row r="57" spans="1:17" x14ac:dyDescent="0.2">
      <c r="A57" s="52">
        <v>35152</v>
      </c>
      <c r="B57" s="53">
        <v>-3.8942857142856724E-2</v>
      </c>
      <c r="C57" s="53">
        <v>5.4166666666661811E-3</v>
      </c>
      <c r="D57" s="53">
        <v>2.9999999999999805E-2</v>
      </c>
      <c r="E57" s="54">
        <v>3.5416666666665986E-2</v>
      </c>
      <c r="G57" s="52">
        <v>35516</v>
      </c>
      <c r="H57" s="53">
        <v>0.29245714285714297</v>
      </c>
      <c r="I57" s="53">
        <v>4.7416666666666885E-2</v>
      </c>
      <c r="J57" s="53">
        <v>5.600000000000005E-2</v>
      </c>
      <c r="K57" s="54">
        <v>0.10341666666666693</v>
      </c>
      <c r="M57" s="52">
        <v>35887</v>
      </c>
      <c r="N57" s="53">
        <v>0.1175000000000006</v>
      </c>
      <c r="O57" s="53">
        <v>-6.3583333333333325E-2</v>
      </c>
      <c r="P57" s="53">
        <v>4.1666666666668739E-3</v>
      </c>
      <c r="Q57" s="54">
        <v>-5.9416666666666451E-2</v>
      </c>
    </row>
    <row r="58" spans="1:17" x14ac:dyDescent="0.2">
      <c r="A58" s="52">
        <v>35159</v>
      </c>
      <c r="B58" s="53">
        <v>1.8533333333333069E-2</v>
      </c>
      <c r="C58" s="53">
        <v>-4.9166666666664582E-3</v>
      </c>
      <c r="D58" s="53">
        <v>2.9999999999999805E-2</v>
      </c>
      <c r="E58" s="54">
        <v>2.5083333333333346E-2</v>
      </c>
      <c r="G58" s="52">
        <v>35523</v>
      </c>
      <c r="H58" s="53">
        <v>0.28366666666666673</v>
      </c>
      <c r="I58" s="53">
        <v>4.4250000000000345E-2</v>
      </c>
      <c r="J58" s="53">
        <v>7.083333333333286E-2</v>
      </c>
      <c r="K58" s="54">
        <v>0.1150833333333332</v>
      </c>
      <c r="M58" s="52">
        <v>35894</v>
      </c>
      <c r="N58" s="53">
        <v>9.3333333333333268E-2</v>
      </c>
      <c r="O58" s="53">
        <v>-5.1416666666666888E-2</v>
      </c>
      <c r="P58" s="53">
        <v>4.0833333333334387E-3</v>
      </c>
      <c r="Q58" s="54">
        <v>-4.7333333333333449E-2</v>
      </c>
    </row>
    <row r="59" spans="1:17" x14ac:dyDescent="0.2">
      <c r="A59" s="52">
        <v>35166</v>
      </c>
      <c r="B59" s="53">
        <v>1.089999999999991E-2</v>
      </c>
      <c r="C59" s="53">
        <v>-2.2333333333333094E-2</v>
      </c>
      <c r="D59" s="53">
        <v>9.9999999999997868E-3</v>
      </c>
      <c r="E59" s="54">
        <v>-1.2333333333333307E-2</v>
      </c>
      <c r="G59" s="52">
        <v>35530</v>
      </c>
      <c r="H59" s="53">
        <v>0.27193333333333358</v>
      </c>
      <c r="I59" s="53">
        <v>4.8333333333330231E-3</v>
      </c>
      <c r="J59" s="53">
        <v>5.1666666666667194E-2</v>
      </c>
      <c r="K59" s="54">
        <v>5.6500000000000217E-2</v>
      </c>
      <c r="M59" s="52">
        <v>35901</v>
      </c>
      <c r="N59" s="53">
        <v>0.12656666666666672</v>
      </c>
      <c r="O59" s="53">
        <v>-4.9416666666666664E-2</v>
      </c>
      <c r="P59" s="53">
        <v>6.0000000000002274E-3</v>
      </c>
      <c r="Q59" s="54">
        <v>-4.3416666666666437E-2</v>
      </c>
    </row>
    <row r="60" spans="1:17" x14ac:dyDescent="0.2">
      <c r="A60" s="52">
        <v>35173</v>
      </c>
      <c r="B60" s="53">
        <v>-2.8100000000000236E-2</v>
      </c>
      <c r="C60" s="53">
        <v>-4.524999999999979E-2</v>
      </c>
      <c r="D60" s="53">
        <v>0</v>
      </c>
      <c r="E60" s="54">
        <v>-4.524999999999979E-2</v>
      </c>
      <c r="G60" s="52">
        <v>35537</v>
      </c>
      <c r="H60" s="53">
        <v>0.23469999999999969</v>
      </c>
      <c r="I60" s="53">
        <v>-4.741666666666644E-2</v>
      </c>
      <c r="J60" s="53">
        <v>1.4416666666666078E-2</v>
      </c>
      <c r="K60" s="54">
        <v>-3.3000000000000362E-2</v>
      </c>
      <c r="M60" s="52">
        <v>35908</v>
      </c>
      <c r="N60" s="53">
        <v>0.19449999999999967</v>
      </c>
      <c r="O60" s="53">
        <v>-5.5666666666666753E-2</v>
      </c>
      <c r="P60" s="53">
        <v>3.666666666667151E-3</v>
      </c>
      <c r="Q60" s="54">
        <v>-5.1999999999999602E-2</v>
      </c>
    </row>
    <row r="61" spans="1:17" x14ac:dyDescent="0.2">
      <c r="A61" s="52">
        <v>35180</v>
      </c>
      <c r="B61" s="53">
        <v>8.4666666666666224E-3</v>
      </c>
      <c r="C61" s="53">
        <v>-7.6083333333333059E-2</v>
      </c>
      <c r="D61" s="53">
        <v>-0.04</v>
      </c>
      <c r="E61" s="54">
        <v>-0.11608333333333309</v>
      </c>
      <c r="G61" s="52">
        <v>35544</v>
      </c>
      <c r="H61" s="53">
        <v>0.182466666666667</v>
      </c>
      <c r="I61" s="53">
        <v>1.1583333333333279E-2</v>
      </c>
      <c r="J61" s="53">
        <v>1.9499999999999851E-2</v>
      </c>
      <c r="K61" s="54">
        <v>3.108333333333313E-2</v>
      </c>
      <c r="M61" s="52">
        <v>35915</v>
      </c>
      <c r="N61" s="53">
        <v>0.24623333333333353</v>
      </c>
      <c r="O61" s="53">
        <v>-4.1166666666666352E-2</v>
      </c>
      <c r="P61" s="53">
        <v>-5.0000000000016698E-4</v>
      </c>
      <c r="Q61" s="54">
        <v>-4.1666666666666519E-2</v>
      </c>
    </row>
    <row r="62" spans="1:17" x14ac:dyDescent="0.2">
      <c r="A62" s="52">
        <v>35187</v>
      </c>
      <c r="B62" s="53">
        <v>5.0399999999999778E-2</v>
      </c>
      <c r="C62" s="53">
        <v>-8.0416666666667025E-2</v>
      </c>
      <c r="D62" s="53">
        <v>-4.9999999999999822E-2</v>
      </c>
      <c r="E62" s="54">
        <v>-0.13041666666666685</v>
      </c>
      <c r="G62" s="52">
        <v>35551</v>
      </c>
      <c r="H62" s="53">
        <v>0.15840000000000032</v>
      </c>
      <c r="I62" s="53">
        <v>-6.5416666666666679E-2</v>
      </c>
      <c r="J62" s="53">
        <v>4.0000000000000036E-3</v>
      </c>
      <c r="K62" s="54">
        <v>-6.1416666666666675E-2</v>
      </c>
      <c r="M62" s="52">
        <v>35922</v>
      </c>
      <c r="N62" s="53">
        <v>0.27400000000000002</v>
      </c>
      <c r="O62" s="53">
        <v>-3.208333333333302E-2</v>
      </c>
      <c r="P62" s="53">
        <v>1.7499999999999183E-3</v>
      </c>
      <c r="Q62" s="54">
        <v>-3.0333333333333101E-2</v>
      </c>
    </row>
    <row r="63" spans="1:17" x14ac:dyDescent="0.2">
      <c r="A63" s="52">
        <v>35194</v>
      </c>
      <c r="B63" s="53">
        <v>6.8000000000001393E-3</v>
      </c>
      <c r="C63" s="53">
        <v>-6.5583333333333105E-2</v>
      </c>
      <c r="D63" s="53">
        <v>0</v>
      </c>
      <c r="E63" s="54">
        <v>-6.5583333333333105E-2</v>
      </c>
      <c r="G63" s="52">
        <v>35558</v>
      </c>
      <c r="H63" s="53">
        <v>0.16020000000000012</v>
      </c>
      <c r="I63" s="53">
        <v>-3.774999999999995E-2</v>
      </c>
      <c r="J63" s="53">
        <v>-2.9166666666666341E-2</v>
      </c>
      <c r="K63" s="54">
        <v>-6.6916666666666291E-2</v>
      </c>
      <c r="M63" s="52">
        <v>35929</v>
      </c>
      <c r="N63" s="53">
        <v>0.27659999999999973</v>
      </c>
      <c r="O63" s="53">
        <v>-4.3250000000000011E-2</v>
      </c>
      <c r="P63" s="53">
        <v>-9.3333333333336377E-3</v>
      </c>
      <c r="Q63" s="54">
        <v>-5.2583333333333648E-2</v>
      </c>
    </row>
    <row r="64" spans="1:17" x14ac:dyDescent="0.2">
      <c r="A64" s="52">
        <v>35201</v>
      </c>
      <c r="B64" s="53">
        <v>-1.440000000000019E-2</v>
      </c>
      <c r="C64" s="53">
        <v>-5.3583333333333538E-2</v>
      </c>
      <c r="D64" s="53">
        <v>0</v>
      </c>
      <c r="E64" s="54">
        <v>-5.3583333333333538E-2</v>
      </c>
      <c r="G64" s="52">
        <v>35565</v>
      </c>
      <c r="H64" s="53">
        <v>0.15560000000000018</v>
      </c>
      <c r="I64" s="53">
        <v>-1.4583333333333837E-2</v>
      </c>
      <c r="J64" s="53">
        <v>-3.0666666666666398E-2</v>
      </c>
      <c r="K64" s="54">
        <v>-4.5250000000000234E-2</v>
      </c>
      <c r="M64" s="52">
        <v>35936</v>
      </c>
      <c r="N64" s="53">
        <v>0.34459999999999935</v>
      </c>
      <c r="O64" s="53">
        <v>-3.9000000000000146E-2</v>
      </c>
      <c r="P64" s="53">
        <v>-6.4166666666669592E-3</v>
      </c>
      <c r="Q64" s="54">
        <v>-4.5416666666667105E-2</v>
      </c>
    </row>
    <row r="65" spans="1:17" x14ac:dyDescent="0.2">
      <c r="A65" s="52">
        <v>35208</v>
      </c>
      <c r="B65" s="53">
        <v>-2.9399999999999871E-2</v>
      </c>
      <c r="C65" s="53">
        <v>-5.5833333333334068E-2</v>
      </c>
      <c r="D65" s="53">
        <v>0</v>
      </c>
      <c r="E65" s="54">
        <v>-5.5833333333334068E-2</v>
      </c>
      <c r="G65" s="52">
        <v>35572</v>
      </c>
      <c r="H65" s="53">
        <v>0.1577999999999995</v>
      </c>
      <c r="I65" s="53">
        <v>-1.6916666666666469E-2</v>
      </c>
      <c r="J65" s="53">
        <v>8.3333333333435178E-5</v>
      </c>
      <c r="K65" s="54">
        <v>-1.6833333333333034E-2</v>
      </c>
      <c r="M65" s="52">
        <v>35943</v>
      </c>
      <c r="N65" s="53">
        <v>0.37179999999999991</v>
      </c>
      <c r="O65" s="53">
        <v>-2.6583333333333403E-2</v>
      </c>
      <c r="P65" s="53">
        <v>1.083333333332881E-3</v>
      </c>
      <c r="Q65" s="54">
        <v>-2.5500000000000522E-2</v>
      </c>
    </row>
    <row r="66" spans="1:17" x14ac:dyDescent="0.2">
      <c r="A66" s="52">
        <v>35215</v>
      </c>
      <c r="B66" s="53">
        <v>2.0000000000002238E-3</v>
      </c>
      <c r="C66" s="53">
        <v>-8.9333333333332821E-2</v>
      </c>
      <c r="D66" s="53">
        <v>-8.9166666666664618E-3</v>
      </c>
      <c r="E66" s="54">
        <v>-9.8249999999999282E-2</v>
      </c>
      <c r="G66" s="52">
        <v>35579</v>
      </c>
      <c r="H66" s="53">
        <v>0.11919999999999975</v>
      </c>
      <c r="I66" s="53">
        <v>-4.9416666666666664E-2</v>
      </c>
      <c r="J66" s="53">
        <v>-5.7499999999999218E-3</v>
      </c>
      <c r="K66" s="54">
        <v>-5.5166666666666586E-2</v>
      </c>
      <c r="M66" s="52">
        <v>35950</v>
      </c>
      <c r="N66" s="53">
        <v>0.39305000000000012</v>
      </c>
      <c r="O66" s="53">
        <v>-4.6083333333333254E-2</v>
      </c>
      <c r="P66" s="53">
        <v>-2.4999999999999467E-3</v>
      </c>
      <c r="Q66" s="54">
        <v>-4.8583333333333201E-2</v>
      </c>
    </row>
    <row r="67" spans="1:17" x14ac:dyDescent="0.2">
      <c r="A67" s="52">
        <v>35222</v>
      </c>
      <c r="B67" s="53">
        <v>-1.3649999999999718E-2</v>
      </c>
      <c r="C67" s="53">
        <v>-9.6333333333333382E-2</v>
      </c>
      <c r="D67" s="53">
        <v>-2.7249999999999774E-2</v>
      </c>
      <c r="E67" s="54">
        <v>-0.12358333333333316</v>
      </c>
      <c r="G67" s="52">
        <v>35586</v>
      </c>
      <c r="H67" s="53">
        <v>0.20579999999999998</v>
      </c>
      <c r="I67" s="53">
        <v>-6.0000000000000053E-2</v>
      </c>
      <c r="J67" s="53">
        <v>-3.4166666666668455E-3</v>
      </c>
      <c r="K67" s="54">
        <v>-6.3416666666666899E-2</v>
      </c>
      <c r="M67" s="52">
        <v>35957</v>
      </c>
      <c r="N67" s="53">
        <v>0.44710000000000027</v>
      </c>
      <c r="O67" s="53">
        <v>-4.4416666666665883E-2</v>
      </c>
      <c r="P67" s="53">
        <v>-3.9166666666670125E-3</v>
      </c>
      <c r="Q67" s="54">
        <v>-4.8333333333332895E-2</v>
      </c>
    </row>
    <row r="68" spans="1:17" x14ac:dyDescent="0.2">
      <c r="A68" s="52">
        <v>35229</v>
      </c>
      <c r="B68" s="53">
        <v>-2.6599999999999735E-2</v>
      </c>
      <c r="C68" s="53">
        <v>-0.14674999999999994</v>
      </c>
      <c r="D68" s="53">
        <v>-3.3583333333333076E-2</v>
      </c>
      <c r="E68" s="54">
        <v>-0.18033333333333301</v>
      </c>
      <c r="G68" s="52">
        <v>35593</v>
      </c>
      <c r="H68" s="53">
        <v>0.2392000000000003</v>
      </c>
      <c r="I68" s="53">
        <v>-2.9583333333333073E-2</v>
      </c>
      <c r="J68" s="53">
        <v>-1.000000000000334E-3</v>
      </c>
      <c r="K68" s="54">
        <v>-3.0583333333333407E-2</v>
      </c>
      <c r="M68" s="52">
        <v>35964</v>
      </c>
      <c r="N68" s="53">
        <v>0.38065000000000015</v>
      </c>
      <c r="O68" s="53">
        <v>-7.3250000000000259E-2</v>
      </c>
      <c r="P68" s="53">
        <v>-4.750000000000032E-3</v>
      </c>
      <c r="Q68" s="54">
        <v>-7.8000000000000291E-2</v>
      </c>
    </row>
    <row r="69" spans="1:17" x14ac:dyDescent="0.2">
      <c r="A69" s="52">
        <v>35236</v>
      </c>
      <c r="B69" s="53">
        <v>-3.9899999999999824E-2</v>
      </c>
      <c r="C69" s="53">
        <v>-0.20333333333333359</v>
      </c>
      <c r="D69" s="53">
        <v>-3.8166666666666682E-2</v>
      </c>
      <c r="E69" s="54">
        <v>-0.24150000000000027</v>
      </c>
      <c r="G69" s="52">
        <v>35600</v>
      </c>
      <c r="H69" s="53">
        <v>0.19025000000000025</v>
      </c>
      <c r="I69" s="53">
        <v>-3.6166666666667346E-2</v>
      </c>
      <c r="J69" s="53">
        <v>9.9166666666667957E-3</v>
      </c>
      <c r="K69" s="54">
        <v>-2.6250000000000551E-2</v>
      </c>
      <c r="M69" s="52">
        <v>35971</v>
      </c>
      <c r="N69" s="53">
        <v>0.26975000000000016</v>
      </c>
      <c r="O69" s="53">
        <v>-8.4833333333333094E-2</v>
      </c>
      <c r="P69" s="53">
        <v>-7.2499999999999787E-3</v>
      </c>
      <c r="Q69" s="54">
        <v>-9.2083333333333073E-2</v>
      </c>
    </row>
    <row r="70" spans="1:17" x14ac:dyDescent="0.2">
      <c r="A70" s="52">
        <v>35243</v>
      </c>
      <c r="B70" s="53">
        <v>-3.9899999999999824E-2</v>
      </c>
      <c r="C70" s="53">
        <v>-0.24025000000000052</v>
      </c>
      <c r="D70" s="53">
        <v>-5.749999999999944E-2</v>
      </c>
      <c r="E70" s="54">
        <v>-0.29774999999999996</v>
      </c>
      <c r="G70" s="52">
        <v>35607</v>
      </c>
      <c r="H70" s="53">
        <v>0.21344999999999992</v>
      </c>
      <c r="I70" s="53">
        <v>-4.3250000000000011E-2</v>
      </c>
      <c r="J70" s="53">
        <v>1.5583333333333282E-2</v>
      </c>
      <c r="K70" s="54">
        <v>-2.7666666666666728E-2</v>
      </c>
      <c r="M70" s="52">
        <v>35978</v>
      </c>
      <c r="N70" s="53">
        <v>0.20493333333333341</v>
      </c>
      <c r="O70" s="53">
        <v>-6.866666666666621E-2</v>
      </c>
      <c r="P70" s="53">
        <v>-5.0833333333333286E-3</v>
      </c>
      <c r="Q70" s="54">
        <v>-7.3749999999999538E-2</v>
      </c>
    </row>
    <row r="71" spans="1:17" x14ac:dyDescent="0.2">
      <c r="A71" s="52">
        <v>35257</v>
      </c>
      <c r="B71" s="53">
        <v>-0.12193333333333367</v>
      </c>
      <c r="C71" s="53">
        <v>-0.19775000000000098</v>
      </c>
      <c r="D71" s="53">
        <v>-5.3749999999999742E-2</v>
      </c>
      <c r="E71" s="54">
        <v>-0.25150000000000072</v>
      </c>
      <c r="G71" s="52">
        <v>35614</v>
      </c>
      <c r="H71" s="53">
        <v>0.22366666666666646</v>
      </c>
      <c r="I71" s="53">
        <v>-2.2083333333333677E-2</v>
      </c>
      <c r="J71" s="53">
        <v>9.6666666666669343E-3</v>
      </c>
      <c r="K71" s="54">
        <v>-1.2416666666666742E-2</v>
      </c>
      <c r="M71" s="52">
        <v>35985</v>
      </c>
      <c r="N71" s="53">
        <v>0.25060000000000038</v>
      </c>
      <c r="O71" s="53">
        <v>-5.6249999999999911E-2</v>
      </c>
      <c r="P71" s="53">
        <v>-3.5833333333332718E-3</v>
      </c>
      <c r="Q71" s="54">
        <v>-5.9833333333333183E-2</v>
      </c>
    </row>
    <row r="72" spans="1:17" x14ac:dyDescent="0.2">
      <c r="A72" s="52">
        <v>35264</v>
      </c>
      <c r="B72" s="53">
        <v>-7.8200000000000269E-2</v>
      </c>
      <c r="C72" s="53">
        <v>-8.0500000000000238E-2</v>
      </c>
      <c r="D72" s="53">
        <v>-5.2000000000000046E-2</v>
      </c>
      <c r="E72" s="54">
        <v>-0.13250000000000001</v>
      </c>
      <c r="G72" s="52">
        <v>35621</v>
      </c>
      <c r="H72" s="53">
        <v>0.2170666666666663</v>
      </c>
      <c r="I72" s="53">
        <v>-3.6000000000000032E-2</v>
      </c>
      <c r="J72" s="53">
        <v>3.8333333333331332E-3</v>
      </c>
      <c r="K72" s="54">
        <v>-3.2166666666666899E-2</v>
      </c>
      <c r="M72" s="52">
        <v>35992</v>
      </c>
      <c r="N72" s="53">
        <v>0.36039999999999939</v>
      </c>
      <c r="O72" s="53">
        <v>-1.8249999999999655E-2</v>
      </c>
      <c r="P72" s="53">
        <v>-6.7500000000002558E-3</v>
      </c>
      <c r="Q72" s="54">
        <v>-2.4999999999999911E-2</v>
      </c>
    </row>
    <row r="73" spans="1:17" x14ac:dyDescent="0.2">
      <c r="A73" s="52">
        <v>35271</v>
      </c>
      <c r="B73" s="53">
        <v>2.0000000000002238E-3</v>
      </c>
      <c r="C73" s="53">
        <v>-7.8749999999999432E-2</v>
      </c>
      <c r="D73" s="53">
        <v>-5.0833333333333508E-2</v>
      </c>
      <c r="E73" s="54">
        <v>-0.12958333333333294</v>
      </c>
      <c r="G73" s="52">
        <v>35628</v>
      </c>
      <c r="H73" s="53">
        <v>0.19946666666666646</v>
      </c>
      <c r="I73" s="53">
        <v>-3.7499999999999201E-2</v>
      </c>
      <c r="J73" s="53">
        <v>-5.7500000000003659E-3</v>
      </c>
      <c r="K73" s="54">
        <v>-4.3249999999999567E-2</v>
      </c>
      <c r="M73" s="52">
        <v>35999</v>
      </c>
      <c r="N73" s="53">
        <v>0.49193333333333356</v>
      </c>
      <c r="O73" s="53">
        <v>-2.5833333333333819E-3</v>
      </c>
      <c r="P73" s="53">
        <v>-5.5000000000000604E-3</v>
      </c>
      <c r="Q73" s="54">
        <v>-8.0833333333334423E-3</v>
      </c>
    </row>
    <row r="74" spans="1:17" x14ac:dyDescent="0.2">
      <c r="A74" s="52">
        <v>35278</v>
      </c>
      <c r="B74" s="53">
        <v>5.6700000000000195E-2</v>
      </c>
      <c r="C74" s="53">
        <v>-9.7166666666666401E-2</v>
      </c>
      <c r="D74" s="53">
        <v>-5.1166666666666805E-2</v>
      </c>
      <c r="E74" s="54">
        <v>-0.14833333333333321</v>
      </c>
      <c r="G74" s="52">
        <v>35635</v>
      </c>
      <c r="H74" s="53">
        <v>0.2132000000000005</v>
      </c>
      <c r="I74" s="53">
        <v>-3.458333333333341E-2</v>
      </c>
      <c r="J74" s="53">
        <v>3.8333333333335773E-3</v>
      </c>
      <c r="K74" s="54">
        <v>-3.0749999999999833E-2</v>
      </c>
      <c r="M74" s="52">
        <v>36006</v>
      </c>
      <c r="N74" s="53">
        <v>0.50333333333333319</v>
      </c>
      <c r="O74" s="53">
        <v>2.9166666666666785E-3</v>
      </c>
      <c r="P74" s="53">
        <v>-3.2500000000004192E-3</v>
      </c>
      <c r="Q74" s="54">
        <v>-3.3333333333374071E-4</v>
      </c>
    </row>
    <row r="75" spans="1:17" x14ac:dyDescent="0.2">
      <c r="A75" s="52">
        <v>35285</v>
      </c>
      <c r="B75" s="53">
        <v>0.11490000000000045</v>
      </c>
      <c r="C75" s="53">
        <v>-7.6666666666666217E-2</v>
      </c>
      <c r="D75" s="53">
        <v>-4.750000000000032E-2</v>
      </c>
      <c r="E75" s="54">
        <v>-0.12416666666666654</v>
      </c>
      <c r="G75" s="52">
        <v>35642</v>
      </c>
      <c r="H75" s="53">
        <v>0.19886666666666608</v>
      </c>
      <c r="I75" s="53">
        <v>-5.2249999999999908E-2</v>
      </c>
      <c r="J75" s="53">
        <v>-2.7666666666666728E-2</v>
      </c>
      <c r="K75" s="54">
        <v>-7.9916666666666636E-2</v>
      </c>
      <c r="M75" s="52">
        <v>36013</v>
      </c>
      <c r="N75" s="53">
        <v>0.55000000000000004</v>
      </c>
      <c r="O75" s="53">
        <v>-3.7500000000005862E-3</v>
      </c>
      <c r="P75" s="53">
        <v>-1.9999999999993356E-3</v>
      </c>
      <c r="Q75" s="54">
        <v>-5.7499999999999218E-3</v>
      </c>
    </row>
    <row r="76" spans="1:17" x14ac:dyDescent="0.2">
      <c r="A76" s="52">
        <v>35292</v>
      </c>
      <c r="B76" s="53">
        <v>0.14799999999999969</v>
      </c>
      <c r="C76" s="53">
        <v>-7.5166666666666604E-2</v>
      </c>
      <c r="D76" s="53">
        <v>-3.9416666666666655E-2</v>
      </c>
      <c r="E76" s="54">
        <v>-0.11458333333333326</v>
      </c>
      <c r="G76" s="52">
        <v>35649</v>
      </c>
      <c r="H76" s="53">
        <v>9.1599999999999682E-2</v>
      </c>
      <c r="I76" s="53">
        <v>-9.1416666666666924E-2</v>
      </c>
      <c r="J76" s="53">
        <v>-1.2083333333333002E-2</v>
      </c>
      <c r="K76" s="54">
        <v>-0.10349999999999993</v>
      </c>
      <c r="M76" s="52">
        <v>36020</v>
      </c>
      <c r="N76" s="53">
        <v>0.53089999999999993</v>
      </c>
      <c r="O76" s="53">
        <v>-3.7500000000001421E-3</v>
      </c>
      <c r="P76" s="53">
        <v>2.2500000000000853E-3</v>
      </c>
      <c r="Q76" s="54">
        <v>-1.5000000000000568E-3</v>
      </c>
    </row>
    <row r="77" spans="1:17" x14ac:dyDescent="0.2">
      <c r="A77" s="52">
        <v>35299</v>
      </c>
      <c r="B77" s="53">
        <v>0.21799999999999997</v>
      </c>
      <c r="C77" s="53">
        <v>-7.6833333333333309E-2</v>
      </c>
      <c r="D77" s="53">
        <v>-3.9416666666666211E-2</v>
      </c>
      <c r="E77" s="54">
        <v>-0.11625000000000001</v>
      </c>
      <c r="G77" s="52">
        <v>35656</v>
      </c>
      <c r="H77" s="53">
        <v>0.11050000000000004</v>
      </c>
      <c r="I77" s="53">
        <v>-6.7833333333333634E-2</v>
      </c>
      <c r="J77" s="53">
        <v>1.3583333333333947E-2</v>
      </c>
      <c r="K77" s="54">
        <v>-5.4249999999999687E-2</v>
      </c>
      <c r="M77" s="52">
        <v>36027</v>
      </c>
      <c r="N77" s="53">
        <v>0.43650000000000011</v>
      </c>
      <c r="O77" s="53">
        <v>-8.4166666666662948E-3</v>
      </c>
      <c r="P77" s="53">
        <v>4.2499999999994209E-3</v>
      </c>
      <c r="Q77" s="54">
        <v>-4.1666666666668739E-3</v>
      </c>
    </row>
    <row r="78" spans="1:17" x14ac:dyDescent="0.2">
      <c r="A78" s="52">
        <v>35306</v>
      </c>
      <c r="B78" s="53">
        <v>0.26219999999999999</v>
      </c>
      <c r="C78" s="53">
        <v>-4.8499999999999766E-2</v>
      </c>
      <c r="D78" s="53">
        <v>-4.3250000000000011E-2</v>
      </c>
      <c r="E78" s="54">
        <v>-9.1749999999999776E-2</v>
      </c>
      <c r="G78" s="52">
        <v>35663</v>
      </c>
      <c r="H78" s="53">
        <v>0.1538999999999997</v>
      </c>
      <c r="I78" s="53">
        <v>-3.7750000000000394E-2</v>
      </c>
      <c r="J78" s="53">
        <v>9.9999999999997868E-3</v>
      </c>
      <c r="K78" s="54">
        <v>-2.7750000000000608E-2</v>
      </c>
      <c r="M78" s="52">
        <v>36034</v>
      </c>
      <c r="N78" s="53">
        <v>0.55059999999999976</v>
      </c>
      <c r="O78" s="53">
        <v>2.3333333333333872E-2</v>
      </c>
      <c r="P78" s="53">
        <v>4.5833333333331616E-3</v>
      </c>
      <c r="Q78" s="54">
        <v>2.7916666666667034E-2</v>
      </c>
    </row>
    <row r="79" spans="1:17" x14ac:dyDescent="0.2">
      <c r="A79" s="52">
        <v>35313</v>
      </c>
      <c r="B79" s="53">
        <v>0.28679999999999972</v>
      </c>
      <c r="C79" s="53">
        <v>-1.499999999999968E-2</v>
      </c>
      <c r="D79" s="53">
        <v>-2.2333333333333982E-2</v>
      </c>
      <c r="E79" s="54">
        <v>-3.7333333333333663E-2</v>
      </c>
      <c r="G79" s="52">
        <v>35670</v>
      </c>
      <c r="H79" s="53">
        <v>0.1234999999999995</v>
      </c>
      <c r="I79" s="53">
        <v>-7.0249999999999702E-2</v>
      </c>
      <c r="J79" s="53">
        <v>1.4166666666666661E-2</v>
      </c>
      <c r="K79" s="54">
        <v>-5.6083333333333041E-2</v>
      </c>
      <c r="M79" s="52">
        <v>36041</v>
      </c>
      <c r="N79" s="53">
        <v>0.48860000000000015</v>
      </c>
      <c r="O79" s="53">
        <v>3.5333333333332551E-2</v>
      </c>
      <c r="P79" s="53">
        <v>2.5833333333333819E-3</v>
      </c>
      <c r="Q79" s="54">
        <v>3.7916666666665932E-2</v>
      </c>
    </row>
    <row r="80" spans="1:17" x14ac:dyDescent="0.2">
      <c r="A80" s="52">
        <v>35320</v>
      </c>
      <c r="B80" s="53">
        <v>0.32879999999999998</v>
      </c>
      <c r="C80" s="53">
        <v>-1.5749999999999709E-2</v>
      </c>
      <c r="D80" s="53">
        <v>-1.3749999999999929E-2</v>
      </c>
      <c r="E80" s="54">
        <v>-2.9499999999999638E-2</v>
      </c>
      <c r="G80" s="52">
        <v>35677</v>
      </c>
      <c r="H80" s="53">
        <v>5.8999999999999719E-2</v>
      </c>
      <c r="I80" s="53">
        <v>-7.5000000000000178E-2</v>
      </c>
      <c r="J80" s="53">
        <v>1.3499999999999623E-2</v>
      </c>
      <c r="K80" s="54">
        <v>-6.1500000000000554E-2</v>
      </c>
      <c r="M80" s="52">
        <v>36048</v>
      </c>
      <c r="N80" s="53">
        <v>0.41440000000000032</v>
      </c>
      <c r="O80" s="53">
        <v>-3.166666666666984E-3</v>
      </c>
      <c r="P80" s="53">
        <v>-1.0833333333333695E-2</v>
      </c>
      <c r="Q80" s="54">
        <v>-1.4000000000000679E-2</v>
      </c>
    </row>
    <row r="81" spans="1:17" x14ac:dyDescent="0.2">
      <c r="A81" s="52">
        <v>35327</v>
      </c>
      <c r="B81" s="53">
        <v>0.29259999999999975</v>
      </c>
      <c r="C81" s="53">
        <v>-0.11116666666666619</v>
      </c>
      <c r="D81" s="53">
        <v>-1.1250000000000204E-2</v>
      </c>
      <c r="E81" s="54">
        <v>-0.1224166666666664</v>
      </c>
      <c r="G81" s="52">
        <v>35684</v>
      </c>
      <c r="H81" s="53">
        <v>3.620000000000001E-2</v>
      </c>
      <c r="I81" s="53">
        <v>-8.408333333333351E-2</v>
      </c>
      <c r="J81" s="53">
        <v>8.8333333333330266E-3</v>
      </c>
      <c r="K81" s="54">
        <v>-7.5250000000000483E-2</v>
      </c>
      <c r="M81" s="52">
        <v>36055</v>
      </c>
      <c r="N81" s="53">
        <v>0.35359999999999969</v>
      </c>
      <c r="O81" s="53">
        <v>-3.441666666666654E-2</v>
      </c>
      <c r="P81" s="53">
        <v>-1.583333333333492E-3</v>
      </c>
      <c r="Q81" s="54">
        <v>-3.6000000000000032E-2</v>
      </c>
    </row>
    <row r="82" spans="1:17" x14ac:dyDescent="0.2">
      <c r="A82" s="55">
        <v>35334</v>
      </c>
      <c r="B82" s="56">
        <v>0.42959999999999998</v>
      </c>
      <c r="C82" s="56">
        <v>-8.883333333333332E-2</v>
      </c>
      <c r="D82" s="56">
        <v>-8.7500000000004796E-3</v>
      </c>
      <c r="E82" s="57">
        <v>-9.7583333333333799E-2</v>
      </c>
      <c r="G82" s="52">
        <v>35691</v>
      </c>
      <c r="H82" s="53">
        <v>-2.220000000000022E-2</v>
      </c>
      <c r="I82" s="53">
        <v>-0.11116666666666708</v>
      </c>
      <c r="J82" s="53">
        <v>1.2166666666666881E-2</v>
      </c>
      <c r="K82" s="54">
        <v>-9.9000000000000199E-2</v>
      </c>
      <c r="M82" s="55">
        <v>36062</v>
      </c>
      <c r="N82" s="56">
        <v>0.33079999999999954</v>
      </c>
      <c r="O82" s="56">
        <v>-2.4583333333332735E-2</v>
      </c>
      <c r="P82" s="56">
        <v>-6.6666666666659324E-4</v>
      </c>
      <c r="Q82" s="57">
        <v>-2.5249999999999329E-2</v>
      </c>
    </row>
    <row r="83" spans="1:17" x14ac:dyDescent="0.2">
      <c r="G83" s="55">
        <v>35698</v>
      </c>
      <c r="H83" s="56">
        <v>-0.20940000000000003</v>
      </c>
      <c r="I83" s="56">
        <v>-0.17650000000000032</v>
      </c>
      <c r="J83" s="56">
        <v>-3.5749999999999726E-2</v>
      </c>
      <c r="K83" s="57">
        <v>-0.21225000000000005</v>
      </c>
    </row>
    <row r="86" spans="1:17" s="46" customFormat="1" x14ac:dyDescent="0.2">
      <c r="C86" s="46">
        <v>1999</v>
      </c>
      <c r="I86" s="47">
        <v>2000</v>
      </c>
      <c r="O86" s="46">
        <v>2001</v>
      </c>
    </row>
    <row r="87" spans="1:17" ht="24.75" thickBot="1" x14ac:dyDescent="0.25">
      <c r="A87" s="50" t="s">
        <v>5</v>
      </c>
      <c r="B87" s="49" t="s">
        <v>23</v>
      </c>
      <c r="C87" s="49" t="s">
        <v>24</v>
      </c>
      <c r="D87" s="49" t="s">
        <v>26</v>
      </c>
      <c r="E87" s="51" t="s">
        <v>27</v>
      </c>
      <c r="G87" s="50" t="s">
        <v>5</v>
      </c>
      <c r="H87" s="49" t="s">
        <v>23</v>
      </c>
      <c r="I87" s="49" t="s">
        <v>24</v>
      </c>
      <c r="J87" s="49" t="s">
        <v>26</v>
      </c>
      <c r="K87" s="51" t="s">
        <v>27</v>
      </c>
      <c r="M87" s="50" t="s">
        <v>5</v>
      </c>
      <c r="N87" s="49" t="s">
        <v>23</v>
      </c>
      <c r="O87" s="49" t="s">
        <v>24</v>
      </c>
      <c r="P87" s="49" t="s">
        <v>26</v>
      </c>
      <c r="Q87" s="51" t="s">
        <v>27</v>
      </c>
    </row>
    <row r="88" spans="1:17" ht="13.5" thickTop="1" x14ac:dyDescent="0.2">
      <c r="A88" s="52">
        <v>36167</v>
      </c>
      <c r="B88" s="53">
        <v>0.33320000000000038</v>
      </c>
      <c r="C88" s="53">
        <v>2.1749999999999936E-2</v>
      </c>
      <c r="D88" s="53">
        <v>2.5416666666666643E-2</v>
      </c>
      <c r="E88" s="54">
        <v>4.7166666666666579E-2</v>
      </c>
      <c r="G88" s="52">
        <v>36531</v>
      </c>
      <c r="H88" s="53">
        <v>0.26634285714285744</v>
      </c>
      <c r="I88" s="53">
        <v>1.858333333333384E-2</v>
      </c>
      <c r="J88" s="53">
        <v>3.5958333333333314E-2</v>
      </c>
      <c r="K88" s="54">
        <v>5.4541666666667155E-2</v>
      </c>
      <c r="M88" s="52">
        <v>36895</v>
      </c>
      <c r="N88" s="53">
        <v>-0.14071428571428513</v>
      </c>
      <c r="O88" s="53">
        <v>-0.5844999999999998</v>
      </c>
      <c r="P88" s="53">
        <v>-0.11916666666666753</v>
      </c>
      <c r="Q88" s="54">
        <v>-0.70366666666666733</v>
      </c>
    </row>
    <row r="89" spans="1:17" x14ac:dyDescent="0.2">
      <c r="A89" s="52">
        <v>36174</v>
      </c>
      <c r="B89" s="53">
        <v>0.32965714285714309</v>
      </c>
      <c r="C89" s="53">
        <v>4.6916666666666273E-2</v>
      </c>
      <c r="D89" s="53">
        <v>3.1666666666666732E-2</v>
      </c>
      <c r="E89" s="54">
        <v>7.8583333333333005E-2</v>
      </c>
      <c r="G89" s="52">
        <v>36538</v>
      </c>
      <c r="H89" s="53">
        <v>0.23928571428571388</v>
      </c>
      <c r="I89" s="53">
        <v>2.9416666666666202E-2</v>
      </c>
      <c r="J89" s="53">
        <v>4.2916666666667158E-2</v>
      </c>
      <c r="K89" s="54">
        <v>7.2333333333333361E-2</v>
      </c>
      <c r="M89" s="52">
        <v>36902</v>
      </c>
      <c r="N89" s="53">
        <v>-4.1571428571427482E-2</v>
      </c>
      <c r="O89" s="53">
        <v>-0.70516666666666517</v>
      </c>
      <c r="P89" s="53">
        <v>-0.13658333333333328</v>
      </c>
      <c r="Q89" s="54">
        <v>-0.84174999999999844</v>
      </c>
    </row>
    <row r="90" spans="1:17" x14ac:dyDescent="0.2">
      <c r="A90" s="52">
        <v>36181</v>
      </c>
      <c r="B90" s="53">
        <v>0.31362857142857115</v>
      </c>
      <c r="C90" s="53">
        <v>6.8416666666666348E-2</v>
      </c>
      <c r="D90" s="53">
        <v>4.6416666666666551E-2</v>
      </c>
      <c r="E90" s="54">
        <v>0.1148333333333329</v>
      </c>
      <c r="G90" s="52">
        <v>36545</v>
      </c>
      <c r="H90" s="53">
        <v>0.1609428571428575</v>
      </c>
      <c r="I90" s="53">
        <v>-5.5833333333334956E-3</v>
      </c>
      <c r="J90" s="53">
        <v>3.7666666666666515E-2</v>
      </c>
      <c r="K90" s="54">
        <v>3.208333333333302E-2</v>
      </c>
      <c r="M90" s="52">
        <v>36909</v>
      </c>
      <c r="N90" s="53">
        <v>4.1428571428570038E-3</v>
      </c>
      <c r="O90" s="53">
        <v>-0.61975000000000069</v>
      </c>
      <c r="P90" s="53">
        <v>-0.13658333333333328</v>
      </c>
      <c r="Q90" s="54">
        <v>-0.75633333333333397</v>
      </c>
    </row>
    <row r="91" spans="1:17" x14ac:dyDescent="0.2">
      <c r="A91" s="52">
        <v>36188</v>
      </c>
      <c r="B91" s="53">
        <v>0.35648571428571407</v>
      </c>
      <c r="C91" s="53">
        <v>8.4833333333333094E-2</v>
      </c>
      <c r="D91" s="53">
        <v>5.1999999999999602E-2</v>
      </c>
      <c r="E91" s="54">
        <v>0.1368333333333327</v>
      </c>
      <c r="G91" s="52">
        <v>36552</v>
      </c>
      <c r="H91" s="53">
        <v>0.17328571428571404</v>
      </c>
      <c r="I91" s="53">
        <v>5.6666666666669308E-3</v>
      </c>
      <c r="J91" s="53">
        <v>3.8166666666666682E-2</v>
      </c>
      <c r="K91" s="54">
        <v>4.3833333333333613E-2</v>
      </c>
      <c r="M91" s="52">
        <v>36916</v>
      </c>
      <c r="N91" s="53">
        <v>-3.9857142857142591E-2</v>
      </c>
      <c r="O91" s="53">
        <v>-0.52825000000000166</v>
      </c>
      <c r="P91" s="53">
        <v>-5.0416666666665222E-2</v>
      </c>
      <c r="Q91" s="54">
        <v>-0.57866666666666688</v>
      </c>
    </row>
    <row r="92" spans="1:17" x14ac:dyDescent="0.2">
      <c r="A92" s="52">
        <v>36195</v>
      </c>
      <c r="B92" s="53">
        <v>0.37334285714285764</v>
      </c>
      <c r="C92" s="53">
        <v>9.3249999999999833E-2</v>
      </c>
      <c r="D92" s="53">
        <v>6.4083333333333492E-2</v>
      </c>
      <c r="E92" s="54">
        <v>0.15733333333333333</v>
      </c>
      <c r="G92" s="52">
        <v>36559</v>
      </c>
      <c r="H92" s="53">
        <v>0.16559999999999953</v>
      </c>
      <c r="I92" s="53">
        <v>-1.9999999999997797E-3</v>
      </c>
      <c r="J92" s="53">
        <v>3.641666666666632E-2</v>
      </c>
      <c r="K92" s="54">
        <v>3.441666666666654E-2</v>
      </c>
      <c r="M92" s="52">
        <v>36923</v>
      </c>
      <c r="N92" s="53">
        <v>-1.5428571428572901E-2</v>
      </c>
      <c r="O92" s="53">
        <v>-0.47191666666666698</v>
      </c>
      <c r="P92" s="53">
        <v>-2.8583333333333627E-2</v>
      </c>
      <c r="Q92" s="54">
        <v>-0.50050000000000061</v>
      </c>
    </row>
    <row r="93" spans="1:17" x14ac:dyDescent="0.2">
      <c r="A93" s="52">
        <v>36202</v>
      </c>
      <c r="B93" s="53">
        <v>0.37277142857142831</v>
      </c>
      <c r="C93" s="53">
        <v>7.4083333333333279E-2</v>
      </c>
      <c r="D93" s="53">
        <v>6.1833333333333851E-2</v>
      </c>
      <c r="E93" s="54">
        <v>0.13591666666666713</v>
      </c>
      <c r="G93" s="52">
        <v>36566</v>
      </c>
      <c r="H93" s="53">
        <v>0.20902857142857112</v>
      </c>
      <c r="I93" s="53">
        <v>-2.2500000000000409E-2</v>
      </c>
      <c r="J93" s="53">
        <v>3.3666666666666956E-2</v>
      </c>
      <c r="K93" s="54">
        <v>1.1166666666666547E-2</v>
      </c>
      <c r="M93" s="52">
        <v>36930</v>
      </c>
      <c r="N93" s="53">
        <v>-6.8000000000000504E-2</v>
      </c>
      <c r="O93" s="53">
        <v>-0.36758333333333404</v>
      </c>
      <c r="P93" s="53">
        <v>1.083333333333325E-2</v>
      </c>
      <c r="Q93" s="54">
        <v>-0.35675000000000079</v>
      </c>
    </row>
    <row r="94" spans="1:17" x14ac:dyDescent="0.2">
      <c r="A94" s="52">
        <v>36209</v>
      </c>
      <c r="B94" s="53">
        <v>0.41508571428571406</v>
      </c>
      <c r="C94" s="53">
        <v>6.8333333333333357E-2</v>
      </c>
      <c r="D94" s="53">
        <v>6.1999999999999833E-2</v>
      </c>
      <c r="E94" s="54">
        <v>0.13033333333333319</v>
      </c>
      <c r="G94" s="52">
        <v>36573</v>
      </c>
      <c r="H94" s="53">
        <v>0.18714285714285683</v>
      </c>
      <c r="I94" s="53">
        <v>-3.5666666666666735E-2</v>
      </c>
      <c r="J94" s="53">
        <v>2.4833333333333929E-2</v>
      </c>
      <c r="K94" s="54">
        <v>-1.0833333333332806E-2</v>
      </c>
      <c r="M94" s="52">
        <v>36937</v>
      </c>
      <c r="N94" s="53">
        <v>-2.3314285714285177E-2</v>
      </c>
      <c r="O94" s="53">
        <v>-0.390083333333334</v>
      </c>
      <c r="P94" s="53">
        <v>2.6666666666666394E-2</v>
      </c>
      <c r="Q94" s="54">
        <v>-0.36341666666666761</v>
      </c>
    </row>
    <row r="95" spans="1:17" x14ac:dyDescent="0.2">
      <c r="A95" s="52">
        <v>36216</v>
      </c>
      <c r="B95" s="53">
        <v>0.46291428571428606</v>
      </c>
      <c r="C95" s="53">
        <v>8.5249999999999826E-2</v>
      </c>
      <c r="D95" s="53">
        <v>6.6666666666666874E-2</v>
      </c>
      <c r="E95" s="54">
        <v>0.1519166666666667</v>
      </c>
      <c r="G95" s="52">
        <v>36580</v>
      </c>
      <c r="H95" s="53">
        <v>0.21922857142857088</v>
      </c>
      <c r="I95" s="53">
        <v>-2.0916666666667361E-2</v>
      </c>
      <c r="J95" s="53">
        <v>2.5500000000000522E-2</v>
      </c>
      <c r="K95" s="54">
        <v>4.5833333333331616E-3</v>
      </c>
      <c r="M95" s="52">
        <v>36944</v>
      </c>
      <c r="N95" s="53">
        <v>5.0428571428572155E-2</v>
      </c>
      <c r="O95" s="53">
        <v>-0.31416666666666782</v>
      </c>
      <c r="P95" s="53">
        <v>4.5416666666667105E-2</v>
      </c>
      <c r="Q95" s="54">
        <v>-0.26875000000000071</v>
      </c>
    </row>
    <row r="96" spans="1:17" x14ac:dyDescent="0.2">
      <c r="A96" s="52">
        <v>36223</v>
      </c>
      <c r="B96" s="53">
        <v>0.43274285714285687</v>
      </c>
      <c r="C96" s="53">
        <v>7.5166666666667048E-2</v>
      </c>
      <c r="D96" s="53">
        <v>6.0249999999999471E-2</v>
      </c>
      <c r="E96" s="54">
        <v>0.13541666666666652</v>
      </c>
      <c r="G96" s="52">
        <v>36587</v>
      </c>
      <c r="H96" s="53">
        <v>0.16825714285714222</v>
      </c>
      <c r="I96" s="53">
        <v>-4.4416666666666771E-2</v>
      </c>
      <c r="J96" s="53">
        <v>1.8458333333333243E-2</v>
      </c>
      <c r="K96" s="54">
        <v>-2.5958333333333528E-2</v>
      </c>
      <c r="M96" s="52">
        <v>36951</v>
      </c>
      <c r="N96" s="53">
        <v>6.6999999999998394E-2</v>
      </c>
      <c r="O96" s="53">
        <v>-0.27083333333333393</v>
      </c>
      <c r="P96" s="53">
        <v>5.1499999999999879E-2</v>
      </c>
      <c r="Q96" s="54">
        <v>-0.21933333333333405</v>
      </c>
    </row>
    <row r="97" spans="1:17" x14ac:dyDescent="0.2">
      <c r="A97" s="52">
        <v>36230</v>
      </c>
      <c r="B97" s="53">
        <v>0.40948571428571379</v>
      </c>
      <c r="C97" s="53">
        <v>9.8583333333333467E-2</v>
      </c>
      <c r="D97" s="53">
        <v>6.3166666666666593E-2</v>
      </c>
      <c r="E97" s="54">
        <v>0.16175000000000006</v>
      </c>
      <c r="G97" s="52">
        <v>36594</v>
      </c>
      <c r="H97" s="53">
        <v>0.17754285714285656</v>
      </c>
      <c r="I97" s="53">
        <v>-7.9333333333333478E-2</v>
      </c>
      <c r="J97" s="53">
        <v>2.0375000000000476E-2</v>
      </c>
      <c r="K97" s="54">
        <v>-5.8958333333333002E-2</v>
      </c>
      <c r="M97" s="52">
        <v>36958</v>
      </c>
      <c r="N97" s="53">
        <v>7.6571428571429401E-2</v>
      </c>
      <c r="O97" s="53">
        <v>-0.27416666666666778</v>
      </c>
      <c r="P97" s="53">
        <v>4.6000000000001151E-2</v>
      </c>
      <c r="Q97" s="54">
        <v>-0.22816666666666663</v>
      </c>
    </row>
    <row r="98" spans="1:17" x14ac:dyDescent="0.2">
      <c r="A98" s="52">
        <v>36237</v>
      </c>
      <c r="B98" s="53">
        <v>0.46082857142857159</v>
      </c>
      <c r="C98" s="53">
        <v>8.7083333333333623E-2</v>
      </c>
      <c r="D98" s="53">
        <v>6.3000000000000167E-2</v>
      </c>
      <c r="E98" s="54">
        <v>0.15008333333333379</v>
      </c>
      <c r="G98" s="52">
        <v>36601</v>
      </c>
      <c r="H98" s="53">
        <v>0.15768571428571443</v>
      </c>
      <c r="I98" s="53">
        <v>-9.4583333333333908E-2</v>
      </c>
      <c r="J98" s="53">
        <v>2.2541666666667126E-2</v>
      </c>
      <c r="K98" s="54">
        <v>-7.2041666666666782E-2</v>
      </c>
      <c r="M98" s="52">
        <v>36965</v>
      </c>
      <c r="N98" s="53">
        <v>0.15054285714285687</v>
      </c>
      <c r="O98" s="53">
        <v>-0.27258333333333251</v>
      </c>
      <c r="P98" s="53">
        <v>3.5749999999998394E-2</v>
      </c>
      <c r="Q98" s="54">
        <v>-0.23683333333333412</v>
      </c>
    </row>
    <row r="99" spans="1:17" x14ac:dyDescent="0.2">
      <c r="A99" s="52">
        <v>36244</v>
      </c>
      <c r="B99" s="53">
        <v>0.42065714285714306</v>
      </c>
      <c r="C99" s="53">
        <v>6.5000000000000391E-2</v>
      </c>
      <c r="D99" s="53">
        <v>6.0666666666666647E-2</v>
      </c>
      <c r="E99" s="54">
        <v>0.12566666666666704</v>
      </c>
      <c r="G99" s="52">
        <v>36608</v>
      </c>
      <c r="H99" s="53">
        <v>0.15142857142857169</v>
      </c>
      <c r="I99" s="53">
        <v>-9.3999999999999861E-2</v>
      </c>
      <c r="J99" s="53">
        <v>2.3541666666666572E-2</v>
      </c>
      <c r="K99" s="54">
        <v>-7.045833333333329E-2</v>
      </c>
      <c r="M99" s="52">
        <v>36972</v>
      </c>
      <c r="N99" s="53">
        <v>8.9599999999999902E-2</v>
      </c>
      <c r="O99" s="53">
        <v>-0.46583333333333421</v>
      </c>
      <c r="P99" s="53">
        <v>-3.7083333333333357E-2</v>
      </c>
      <c r="Q99" s="54">
        <v>-0.50291666666666757</v>
      </c>
    </row>
    <row r="100" spans="1:17" x14ac:dyDescent="0.2">
      <c r="A100" s="52">
        <v>36251</v>
      </c>
      <c r="B100" s="53">
        <v>0.32396666666666674</v>
      </c>
      <c r="C100" s="53">
        <v>3.4916666666667151E-2</v>
      </c>
      <c r="D100" s="53">
        <v>4.5749999999999513E-2</v>
      </c>
      <c r="E100" s="54">
        <v>8.0666666666666664E-2</v>
      </c>
      <c r="G100" s="52">
        <v>36615</v>
      </c>
      <c r="H100" s="53">
        <v>0.1214000000000004</v>
      </c>
      <c r="I100" s="53">
        <v>-9.2999999999999972E-2</v>
      </c>
      <c r="J100" s="53">
        <v>1.6833333333333478E-2</v>
      </c>
      <c r="K100" s="54">
        <v>-7.6166666666666494E-2</v>
      </c>
      <c r="M100" s="52">
        <v>36979</v>
      </c>
      <c r="N100" s="53">
        <v>8.9714285714285857E-2</v>
      </c>
      <c r="O100" s="53">
        <v>-0.48816666666666553</v>
      </c>
      <c r="P100" s="53">
        <v>-6.9583333333333997E-2</v>
      </c>
      <c r="Q100" s="54">
        <v>-0.55774999999999952</v>
      </c>
    </row>
    <row r="101" spans="1:17" x14ac:dyDescent="0.2">
      <c r="A101" s="52">
        <v>36258</v>
      </c>
      <c r="B101" s="53">
        <v>0.29826666666666668</v>
      </c>
      <c r="C101" s="53">
        <v>3.4083333333333243E-2</v>
      </c>
      <c r="D101" s="53">
        <v>4.8333333333333339E-2</v>
      </c>
      <c r="E101" s="54">
        <v>8.2416666666666583E-2</v>
      </c>
      <c r="G101" s="52">
        <v>36622</v>
      </c>
      <c r="H101" s="53">
        <v>9.6999999999999975E-2</v>
      </c>
      <c r="I101" s="53">
        <v>-9.9750000000000227E-2</v>
      </c>
      <c r="J101" s="53">
        <v>1.8499999999999961E-2</v>
      </c>
      <c r="K101" s="54">
        <v>-8.1250000000000266E-2</v>
      </c>
      <c r="M101" s="52">
        <v>36986</v>
      </c>
      <c r="N101" s="53">
        <v>0.11019999999999985</v>
      </c>
      <c r="O101" s="53">
        <v>-0.57666666666666622</v>
      </c>
      <c r="P101" s="53">
        <v>-9.1166666666666174E-2</v>
      </c>
      <c r="Q101" s="54">
        <v>-0.66783333333333239</v>
      </c>
    </row>
    <row r="102" spans="1:17" x14ac:dyDescent="0.2">
      <c r="A102" s="52">
        <v>36265</v>
      </c>
      <c r="B102" s="53">
        <v>0.28983333333333361</v>
      </c>
      <c r="C102" s="53">
        <v>3.8916666666666266E-2</v>
      </c>
      <c r="D102" s="53">
        <v>4.1250000000000675E-2</v>
      </c>
      <c r="E102" s="54">
        <v>8.0166666666666941E-2</v>
      </c>
      <c r="G102" s="52">
        <v>36629</v>
      </c>
      <c r="H102" s="53">
        <v>7.9599999999999671E-2</v>
      </c>
      <c r="I102" s="53">
        <v>-0.13441666666666663</v>
      </c>
      <c r="J102" s="53">
        <v>7.6666666666667105E-3</v>
      </c>
      <c r="K102" s="54">
        <v>-0.12674999999999992</v>
      </c>
      <c r="M102" s="52">
        <v>36993</v>
      </c>
      <c r="N102" s="53">
        <v>0.16033333333333388</v>
      </c>
      <c r="O102" s="53">
        <v>-0.58533333333333371</v>
      </c>
      <c r="P102" s="53">
        <v>-0.10166666666666657</v>
      </c>
      <c r="Q102" s="54">
        <v>-0.68700000000000028</v>
      </c>
    </row>
    <row r="103" spans="1:17" x14ac:dyDescent="0.2">
      <c r="A103" s="52">
        <v>36272</v>
      </c>
      <c r="B103" s="53">
        <v>0.25880000000000036</v>
      </c>
      <c r="C103" s="53">
        <v>4.4083333333333474E-2</v>
      </c>
      <c r="D103" s="53">
        <v>4.0583333333333638E-2</v>
      </c>
      <c r="E103" s="54">
        <v>8.4666666666667112E-2</v>
      </c>
      <c r="G103" s="52">
        <v>36636</v>
      </c>
      <c r="H103" s="53">
        <v>9.3266666666667053E-2</v>
      </c>
      <c r="I103" s="53">
        <v>-0.13875000000000001</v>
      </c>
      <c r="J103" s="53">
        <v>1.083333333332881E-3</v>
      </c>
      <c r="K103" s="54">
        <v>-0.13766666666666749</v>
      </c>
      <c r="M103" s="52">
        <v>37000</v>
      </c>
      <c r="N103" s="53">
        <v>0.22249999999999925</v>
      </c>
      <c r="O103" s="53">
        <v>-0.51308333333333334</v>
      </c>
      <c r="P103" s="53">
        <v>-7.4416666666666131E-2</v>
      </c>
      <c r="Q103" s="54">
        <v>-0.58749999999999947</v>
      </c>
    </row>
    <row r="104" spans="1:17" x14ac:dyDescent="0.2">
      <c r="A104" s="52">
        <v>36279</v>
      </c>
      <c r="B104" s="53">
        <v>0.22650000000000015</v>
      </c>
      <c r="C104" s="53">
        <v>2.2333333333333094E-2</v>
      </c>
      <c r="D104" s="53">
        <v>3.6333333333333329E-2</v>
      </c>
      <c r="E104" s="54">
        <v>5.8666666666666423E-2</v>
      </c>
      <c r="G104" s="52">
        <v>36643</v>
      </c>
      <c r="H104" s="53">
        <v>0.10013333333333296</v>
      </c>
      <c r="I104" s="53">
        <v>-0.14716666666666711</v>
      </c>
      <c r="J104" s="53">
        <v>-1.1333333333332973E-2</v>
      </c>
      <c r="K104" s="54">
        <v>-0.15850000000000009</v>
      </c>
      <c r="M104" s="52">
        <v>37007</v>
      </c>
      <c r="N104" s="53">
        <v>0.29380000000000006</v>
      </c>
      <c r="O104" s="53">
        <v>-0.4222500000000009</v>
      </c>
      <c r="P104" s="53">
        <v>-8.6916666666667197E-2</v>
      </c>
      <c r="Q104" s="54">
        <v>-0.5091666666666681</v>
      </c>
    </row>
    <row r="105" spans="1:17" x14ac:dyDescent="0.2">
      <c r="A105" s="52">
        <v>36286</v>
      </c>
      <c r="B105" s="53">
        <v>0.25680000000000058</v>
      </c>
      <c r="C105" s="53">
        <v>4.2333333333333112E-2</v>
      </c>
      <c r="D105" s="53">
        <v>3.5666666666667179E-2</v>
      </c>
      <c r="E105" s="54">
        <v>7.8000000000000291E-2</v>
      </c>
      <c r="G105" s="52">
        <v>36650</v>
      </c>
      <c r="H105" s="53">
        <v>0.1142000000000003</v>
      </c>
      <c r="I105" s="53">
        <v>-0.17449999999999921</v>
      </c>
      <c r="J105" s="53">
        <v>-1.5208333333333268E-2</v>
      </c>
      <c r="K105" s="54">
        <v>-0.18970833333333248</v>
      </c>
      <c r="M105" s="52">
        <v>37014</v>
      </c>
      <c r="N105" s="53">
        <v>0.35719999999999974</v>
      </c>
      <c r="O105" s="53">
        <v>-0.28533333333333211</v>
      </c>
      <c r="P105" s="53">
        <v>-4.3583333333334195E-2</v>
      </c>
      <c r="Q105" s="54">
        <v>-0.3289166666666663</v>
      </c>
    </row>
    <row r="106" spans="1:17" x14ac:dyDescent="0.2">
      <c r="A106" s="52">
        <v>36293</v>
      </c>
      <c r="B106" s="53">
        <v>0.28560000000000008</v>
      </c>
      <c r="C106" s="53">
        <v>3.7833333333333385E-2</v>
      </c>
      <c r="D106" s="53">
        <v>3.6249999999999449E-2</v>
      </c>
      <c r="E106" s="54">
        <v>7.4083333333332835E-2</v>
      </c>
      <c r="G106" s="52">
        <v>36657</v>
      </c>
      <c r="H106" s="53">
        <v>8.1199999999999495E-2</v>
      </c>
      <c r="I106" s="53">
        <v>-0.25858333333333317</v>
      </c>
      <c r="J106" s="53">
        <v>-2.925000000000022E-2</v>
      </c>
      <c r="K106" s="54">
        <v>-0.28783333333333339</v>
      </c>
      <c r="M106" s="52">
        <v>37021</v>
      </c>
      <c r="N106" s="53">
        <v>0.28759999999999852</v>
      </c>
      <c r="O106" s="53">
        <v>-0.22891666666666577</v>
      </c>
      <c r="P106" s="53">
        <v>1.5999999999999126E-2</v>
      </c>
      <c r="Q106" s="54">
        <v>-0.21291666666666664</v>
      </c>
    </row>
    <row r="107" spans="1:17" x14ac:dyDescent="0.2">
      <c r="A107" s="52">
        <v>36300</v>
      </c>
      <c r="B107" s="53">
        <v>0.3096000000000001</v>
      </c>
      <c r="C107" s="53">
        <v>4.6416666666667439E-2</v>
      </c>
      <c r="D107" s="53">
        <v>3.8999999999999702E-2</v>
      </c>
      <c r="E107" s="54">
        <v>8.541666666666714E-2</v>
      </c>
      <c r="G107" s="52">
        <v>36664</v>
      </c>
      <c r="H107" s="53">
        <v>9.0199999999999392E-2</v>
      </c>
      <c r="I107" s="53">
        <v>-0.32558333333333378</v>
      </c>
      <c r="J107" s="53">
        <v>-9.2166666666666064E-2</v>
      </c>
      <c r="K107" s="54">
        <v>-0.41774999999999984</v>
      </c>
      <c r="M107" s="52">
        <v>37028</v>
      </c>
      <c r="N107" s="53">
        <v>0.36960000000000104</v>
      </c>
      <c r="O107" s="53">
        <v>-0.2333333333333325</v>
      </c>
      <c r="P107" s="53">
        <v>-1.3750000000000817E-2</v>
      </c>
      <c r="Q107" s="54">
        <v>-0.24708333333333332</v>
      </c>
    </row>
    <row r="108" spans="1:17" x14ac:dyDescent="0.2">
      <c r="A108" s="52">
        <v>36307</v>
      </c>
      <c r="B108" s="53">
        <v>0.30379999999999985</v>
      </c>
      <c r="C108" s="53">
        <v>4.4583333333332753E-2</v>
      </c>
      <c r="D108" s="53">
        <v>3.8166666666667126E-2</v>
      </c>
      <c r="E108" s="54">
        <v>8.2749999999999879E-2</v>
      </c>
      <c r="G108" s="52">
        <v>36671</v>
      </c>
      <c r="H108" s="53">
        <v>3.9400000000000546E-2</v>
      </c>
      <c r="I108" s="53">
        <v>-0.37983333333333347</v>
      </c>
      <c r="J108" s="53">
        <v>-0.18399999999999972</v>
      </c>
      <c r="K108" s="54">
        <v>-0.56383333333333319</v>
      </c>
      <c r="M108" s="52">
        <v>37035</v>
      </c>
      <c r="N108" s="53">
        <v>0.38379999999999992</v>
      </c>
      <c r="O108" s="53">
        <v>-0.1197499999999998</v>
      </c>
      <c r="P108" s="53">
        <v>1.4249999999998764E-2</v>
      </c>
      <c r="Q108" s="54">
        <v>-0.10550000000000104</v>
      </c>
    </row>
    <row r="109" spans="1:17" x14ac:dyDescent="0.2">
      <c r="A109" s="52">
        <v>36314</v>
      </c>
      <c r="B109" s="53">
        <v>0.24504999999999955</v>
      </c>
      <c r="C109" s="53">
        <v>3.5833333333337158E-3</v>
      </c>
      <c r="D109" s="53">
        <v>3.0833333333332824E-2</v>
      </c>
      <c r="E109" s="54">
        <v>3.441666666666654E-2</v>
      </c>
      <c r="G109" s="52">
        <v>36678</v>
      </c>
      <c r="H109" s="53">
        <v>6.449999999999978E-2</v>
      </c>
      <c r="I109" s="53">
        <v>-0.37816666666666698</v>
      </c>
      <c r="J109" s="53">
        <v>-0.24224999999999897</v>
      </c>
      <c r="K109" s="54">
        <v>-0.62041666666666595</v>
      </c>
      <c r="M109" s="52">
        <v>37042</v>
      </c>
      <c r="N109" s="53">
        <v>0.35820000000000007</v>
      </c>
      <c r="O109" s="53">
        <v>-0.13466666666666605</v>
      </c>
      <c r="P109" s="53">
        <v>1.4333333333332199E-2</v>
      </c>
      <c r="Q109" s="54">
        <v>-0.12033333333333385</v>
      </c>
    </row>
    <row r="110" spans="1:17" x14ac:dyDescent="0.2">
      <c r="A110" s="52">
        <v>36321</v>
      </c>
      <c r="B110" s="53">
        <v>0.26140000000000008</v>
      </c>
      <c r="C110" s="53">
        <v>6.4166666666674033E-3</v>
      </c>
      <c r="D110" s="53">
        <v>2.9333333333333211E-2</v>
      </c>
      <c r="E110" s="54">
        <v>3.5750000000000615E-2</v>
      </c>
      <c r="G110" s="52">
        <v>36685</v>
      </c>
      <c r="H110" s="53">
        <v>-3.4899999999999487E-2</v>
      </c>
      <c r="I110" s="53">
        <v>-0.38850000000000007</v>
      </c>
      <c r="J110" s="53">
        <v>-0.23041666666666671</v>
      </c>
      <c r="K110" s="54">
        <v>-0.61891666666666678</v>
      </c>
      <c r="M110" s="52">
        <v>37049</v>
      </c>
      <c r="N110" s="53">
        <v>0.37464999999999904</v>
      </c>
      <c r="O110" s="53">
        <v>-0.1033333333333335</v>
      </c>
      <c r="P110" s="53">
        <v>2.4833333333334373E-2</v>
      </c>
      <c r="Q110" s="54">
        <v>-7.8499999999999126E-2</v>
      </c>
    </row>
    <row r="111" spans="1:17" x14ac:dyDescent="0.2">
      <c r="A111" s="52">
        <v>36328</v>
      </c>
      <c r="B111" s="53">
        <v>0.28029999999999999</v>
      </c>
      <c r="C111" s="53">
        <v>1.483333333333281E-2</v>
      </c>
      <c r="D111" s="53">
        <v>3.0333333333333545E-2</v>
      </c>
      <c r="E111" s="54">
        <v>4.5166666666666355E-2</v>
      </c>
      <c r="G111" s="52">
        <v>36692</v>
      </c>
      <c r="H111" s="53">
        <v>-0.1012499999999994</v>
      </c>
      <c r="I111" s="53">
        <v>-0.45708333333333284</v>
      </c>
      <c r="J111" s="53">
        <v>-0.22449999999999992</v>
      </c>
      <c r="K111" s="54">
        <v>-0.68158333333333276</v>
      </c>
      <c r="M111" s="52">
        <v>37056</v>
      </c>
      <c r="N111" s="53">
        <v>0.38089999999999957</v>
      </c>
      <c r="O111" s="53">
        <v>-0.17149999999999999</v>
      </c>
      <c r="P111" s="53">
        <v>-1.2666666666665716E-2</v>
      </c>
      <c r="Q111" s="54">
        <v>-0.1841666666666657</v>
      </c>
    </row>
    <row r="112" spans="1:17" x14ac:dyDescent="0.2">
      <c r="A112" s="52">
        <v>36335</v>
      </c>
      <c r="B112" s="53">
        <v>0.26045000000000051</v>
      </c>
      <c r="C112" s="53">
        <v>1.683333333333259E-2</v>
      </c>
      <c r="D112" s="53">
        <v>3.5000000000000142E-2</v>
      </c>
      <c r="E112" s="54">
        <v>5.1833333333332732E-2</v>
      </c>
      <c r="G112" s="52">
        <v>36699</v>
      </c>
      <c r="H112" s="53">
        <v>-7.0899999999999963E-2</v>
      </c>
      <c r="I112" s="53">
        <v>-0.57724999999999937</v>
      </c>
      <c r="J112" s="53">
        <v>-0.2404166666666665</v>
      </c>
      <c r="K112" s="54">
        <v>-0.81766666666666588</v>
      </c>
      <c r="M112" s="52">
        <v>37063</v>
      </c>
      <c r="N112" s="53">
        <v>0.39084999999999992</v>
      </c>
      <c r="O112" s="53">
        <v>-0.16725000000000056</v>
      </c>
      <c r="P112" s="53">
        <v>-1.6166666666666885E-2</v>
      </c>
      <c r="Q112" s="54">
        <v>-0.18341666666666745</v>
      </c>
    </row>
    <row r="113" spans="1:17" x14ac:dyDescent="0.2">
      <c r="A113" s="52">
        <v>36342</v>
      </c>
      <c r="B113" s="53">
        <v>0.2535999999999996</v>
      </c>
      <c r="C113" s="53">
        <v>2.0666666666666611E-2</v>
      </c>
      <c r="D113" s="53">
        <v>3.4949999999999815E-2</v>
      </c>
      <c r="E113" s="54">
        <v>5.5616666666666426E-2</v>
      </c>
      <c r="G113" s="52">
        <v>36706</v>
      </c>
      <c r="H113" s="53">
        <v>-8.4099999999999397E-2</v>
      </c>
      <c r="I113" s="53">
        <v>-0.5825833333333339</v>
      </c>
      <c r="J113" s="53">
        <v>-0.25741666666666596</v>
      </c>
      <c r="K113" s="54">
        <v>-0.84</v>
      </c>
      <c r="M113" s="52">
        <v>37070</v>
      </c>
      <c r="N113" s="53">
        <v>0.57644999999999991</v>
      </c>
      <c r="O113" s="53">
        <v>-7.3666666666666103E-2</v>
      </c>
      <c r="P113" s="53">
        <v>-1.6166666666665996E-2</v>
      </c>
      <c r="Q113" s="54">
        <v>-8.9833333333332099E-2</v>
      </c>
    </row>
    <row r="114" spans="1:17" x14ac:dyDescent="0.2">
      <c r="A114" s="52">
        <v>36349</v>
      </c>
      <c r="B114" s="53">
        <v>0.3255333333333339</v>
      </c>
      <c r="C114" s="53">
        <v>3.3666666666666512E-2</v>
      </c>
      <c r="D114" s="53">
        <v>3.3416666666667094E-2</v>
      </c>
      <c r="E114" s="54">
        <v>6.7083333333333606E-2</v>
      </c>
      <c r="G114" s="52">
        <v>36713</v>
      </c>
      <c r="H114" s="53">
        <v>-2.4000000000000021E-2</v>
      </c>
      <c r="I114" s="53">
        <v>-0.51441666666666652</v>
      </c>
      <c r="J114" s="53">
        <v>-0.2407499999999998</v>
      </c>
      <c r="K114" s="54">
        <v>-0.75516666666666632</v>
      </c>
      <c r="M114" s="52">
        <v>37077</v>
      </c>
      <c r="N114" s="53">
        <v>0.64793333333333392</v>
      </c>
      <c r="O114" s="53">
        <v>2.3333333333333872E-2</v>
      </c>
      <c r="P114" s="53">
        <v>-2.5000000000003908E-3</v>
      </c>
      <c r="Q114" s="54">
        <v>2.0833333333333481E-2</v>
      </c>
    </row>
    <row r="115" spans="1:17" x14ac:dyDescent="0.2">
      <c r="A115" s="52">
        <v>36356</v>
      </c>
      <c r="B115" s="53">
        <v>0.36319999999999997</v>
      </c>
      <c r="C115" s="53">
        <v>2.5166666666666337E-2</v>
      </c>
      <c r="D115" s="53">
        <v>3.2774999999999999E-2</v>
      </c>
      <c r="E115" s="54">
        <v>5.7941666666666336E-2</v>
      </c>
      <c r="G115" s="52">
        <v>36720</v>
      </c>
      <c r="H115" s="53">
        <v>2.2666666666673052E-3</v>
      </c>
      <c r="I115" s="53">
        <v>-0.44208333333333316</v>
      </c>
      <c r="J115" s="53">
        <v>-0.23499999999999999</v>
      </c>
      <c r="K115" s="54">
        <v>-0.67708333333333304</v>
      </c>
      <c r="M115" s="52">
        <v>37084</v>
      </c>
      <c r="N115" s="53">
        <v>0.49573333333333292</v>
      </c>
      <c r="O115" s="53">
        <v>2.3166666666666114E-2</v>
      </c>
      <c r="P115" s="53">
        <v>1.2500000000001954E-3</v>
      </c>
      <c r="Q115" s="54">
        <v>2.4416666666666309E-2</v>
      </c>
    </row>
    <row r="116" spans="1:17" x14ac:dyDescent="0.2">
      <c r="A116" s="52">
        <v>36363</v>
      </c>
      <c r="B116" s="53">
        <v>0.28840000000000066</v>
      </c>
      <c r="C116" s="53">
        <v>3.4166666666664014E-3</v>
      </c>
      <c r="D116" s="53">
        <v>3.3516666666666417E-2</v>
      </c>
      <c r="E116" s="54">
        <v>3.6933333333332818E-2</v>
      </c>
      <c r="G116" s="52">
        <v>36727</v>
      </c>
      <c r="H116" s="53">
        <v>3.4199999999999786E-2</v>
      </c>
      <c r="I116" s="53">
        <v>-0.28316666666666634</v>
      </c>
      <c r="J116" s="53">
        <v>-0.18066666666666631</v>
      </c>
      <c r="K116" s="54">
        <v>-0.46383333333333265</v>
      </c>
      <c r="M116" s="52">
        <v>37091</v>
      </c>
      <c r="N116" s="53">
        <v>0.53486666666666682</v>
      </c>
      <c r="O116" s="53">
        <v>7.3500000000000565E-2</v>
      </c>
      <c r="P116" s="53">
        <v>2.3666666666666725E-2</v>
      </c>
      <c r="Q116" s="54">
        <v>9.716666666666729E-2</v>
      </c>
    </row>
    <row r="117" spans="1:17" x14ac:dyDescent="0.2">
      <c r="A117" s="52">
        <v>36370</v>
      </c>
      <c r="B117" s="53">
        <v>0.16486666666666716</v>
      </c>
      <c r="C117" s="53">
        <v>-2.7666666666666284E-2</v>
      </c>
      <c r="D117" s="53">
        <v>3.08499999999996E-2</v>
      </c>
      <c r="E117" s="54">
        <v>3.1833333333333158E-3</v>
      </c>
      <c r="G117" s="52">
        <v>36734</v>
      </c>
      <c r="H117" s="53">
        <v>9.3666666666666565E-2</v>
      </c>
      <c r="I117" s="53">
        <v>-0.22024999999999917</v>
      </c>
      <c r="J117" s="53">
        <v>-0.1379999999999999</v>
      </c>
      <c r="K117" s="54">
        <v>-0.35824999999999907</v>
      </c>
      <c r="M117" s="52">
        <v>37098</v>
      </c>
      <c r="N117" s="53">
        <v>0.52266666666666683</v>
      </c>
      <c r="O117" s="53">
        <v>9.8250000000001059E-2</v>
      </c>
      <c r="P117" s="53">
        <v>2.8999999999999915E-2</v>
      </c>
      <c r="Q117" s="54">
        <v>0.12725000000000097</v>
      </c>
    </row>
    <row r="118" spans="1:17" x14ac:dyDescent="0.2">
      <c r="A118" s="52">
        <v>36377</v>
      </c>
      <c r="B118" s="53">
        <v>0.15810000000000013</v>
      </c>
      <c r="C118" s="53">
        <v>-3.7666666666666515E-2</v>
      </c>
      <c r="D118" s="53">
        <v>2.6775000000000215E-2</v>
      </c>
      <c r="E118" s="54">
        <v>-1.08916666666663E-2</v>
      </c>
      <c r="G118" s="52">
        <v>36741</v>
      </c>
      <c r="H118" s="53">
        <v>4.1999999999999815E-2</v>
      </c>
      <c r="I118" s="53">
        <v>-0.35841666666666594</v>
      </c>
      <c r="J118" s="53">
        <v>-0.19808333333333428</v>
      </c>
      <c r="K118" s="54">
        <v>-0.55650000000000022</v>
      </c>
      <c r="M118" s="52">
        <v>37105</v>
      </c>
      <c r="N118" s="53">
        <v>0.47299999999999986</v>
      </c>
      <c r="O118" s="53">
        <v>6.4000000000000945E-2</v>
      </c>
      <c r="P118" s="53">
        <v>2.2499999999991971E-3</v>
      </c>
      <c r="Q118" s="54">
        <v>6.6250000000000142E-2</v>
      </c>
    </row>
    <row r="119" spans="1:17" x14ac:dyDescent="0.2">
      <c r="A119" s="52">
        <v>36384</v>
      </c>
      <c r="B119" s="53">
        <v>0.13200000000000056</v>
      </c>
      <c r="C119" s="53">
        <v>-4.7583333333333755E-2</v>
      </c>
      <c r="D119" s="53">
        <v>2.4941666666666862E-2</v>
      </c>
      <c r="E119" s="54">
        <v>-2.2641666666666893E-2</v>
      </c>
      <c r="G119" s="52">
        <v>36748</v>
      </c>
      <c r="H119" s="53">
        <v>-0.10709999999999997</v>
      </c>
      <c r="I119" s="53">
        <v>-0.47858333333333336</v>
      </c>
      <c r="J119" s="53">
        <v>-0.21766666666666623</v>
      </c>
      <c r="K119" s="54">
        <v>-0.69625000000000004</v>
      </c>
      <c r="M119" s="52">
        <v>37112</v>
      </c>
      <c r="N119" s="53">
        <v>0.54089999999999971</v>
      </c>
      <c r="O119" s="53">
        <v>0.14366666666666639</v>
      </c>
      <c r="P119" s="53">
        <v>3.874999999999984E-2</v>
      </c>
      <c r="Q119" s="54">
        <v>0.18241666666666623</v>
      </c>
    </row>
    <row r="120" spans="1:17" x14ac:dyDescent="0.2">
      <c r="A120" s="52">
        <v>36391</v>
      </c>
      <c r="B120" s="53">
        <v>9.6499999999999808E-2</v>
      </c>
      <c r="C120" s="53">
        <v>-6.7333333333333911E-2</v>
      </c>
      <c r="D120" s="53">
        <v>2.2416666666666529E-2</v>
      </c>
      <c r="E120" s="54">
        <v>-4.4916666666667382E-2</v>
      </c>
      <c r="G120" s="52">
        <v>36755</v>
      </c>
      <c r="H120" s="53">
        <v>-2.8500000000000192E-2</v>
      </c>
      <c r="I120" s="53">
        <v>-0.46133333333333404</v>
      </c>
      <c r="J120" s="53">
        <v>-0.25049999999999883</v>
      </c>
      <c r="K120" s="54">
        <v>-0.71183333333333287</v>
      </c>
      <c r="M120" s="52">
        <v>37119</v>
      </c>
      <c r="N120" s="53">
        <v>0.49019999999999975</v>
      </c>
      <c r="O120" s="53">
        <v>7.7083333333333837E-2</v>
      </c>
      <c r="P120" s="53">
        <v>3.9416666666666433E-2</v>
      </c>
      <c r="Q120" s="54">
        <v>0.11650000000000027</v>
      </c>
    </row>
    <row r="121" spans="1:17" x14ac:dyDescent="0.2">
      <c r="A121" s="52">
        <v>36398</v>
      </c>
      <c r="B121" s="53">
        <v>9.0999999999999748E-2</v>
      </c>
      <c r="C121" s="53">
        <v>-9.5416666666666483E-2</v>
      </c>
      <c r="D121" s="53">
        <v>1.0166666666667101E-2</v>
      </c>
      <c r="E121" s="54">
        <v>-8.5249999999999382E-2</v>
      </c>
      <c r="G121" s="52">
        <v>36762</v>
      </c>
      <c r="H121" s="53">
        <v>-7.9900000000000304E-2</v>
      </c>
      <c r="I121" s="53">
        <v>-0.49433333333333396</v>
      </c>
      <c r="J121" s="53">
        <v>-0.31383333333333319</v>
      </c>
      <c r="K121" s="54">
        <v>-0.80816666666666714</v>
      </c>
      <c r="M121" s="52">
        <v>37126</v>
      </c>
      <c r="N121" s="53">
        <v>0.5651000000000006</v>
      </c>
      <c r="O121" s="53">
        <v>0.15216666666666656</v>
      </c>
      <c r="P121" s="53">
        <v>4.7666666666666302E-2</v>
      </c>
      <c r="Q121" s="54">
        <v>0.19983333333333286</v>
      </c>
    </row>
    <row r="122" spans="1:17" x14ac:dyDescent="0.2">
      <c r="A122" s="52">
        <v>36405</v>
      </c>
      <c r="B122" s="53">
        <v>0.25819999999999999</v>
      </c>
      <c r="C122" s="53">
        <v>1.000000000000334E-3</v>
      </c>
      <c r="D122" s="53">
        <v>1.3750000000000373E-2</v>
      </c>
      <c r="E122" s="54">
        <v>1.4750000000000707E-2</v>
      </c>
      <c r="G122" s="52">
        <v>36769</v>
      </c>
      <c r="H122" s="53">
        <v>-1.000000000000334E-3</v>
      </c>
      <c r="I122" s="53">
        <v>-0.54208333333333281</v>
      </c>
      <c r="J122" s="53">
        <v>-0.33433333333333382</v>
      </c>
      <c r="K122" s="54">
        <v>-0.87641666666666662</v>
      </c>
      <c r="M122" s="52">
        <v>37133</v>
      </c>
      <c r="N122" s="53">
        <v>0.6998000000000002</v>
      </c>
      <c r="O122" s="53">
        <v>0.17175000000000029</v>
      </c>
      <c r="P122" s="53">
        <v>5.3499999999999659E-2</v>
      </c>
      <c r="Q122" s="54">
        <v>0.22524999999999995</v>
      </c>
    </row>
    <row r="123" spans="1:17" x14ac:dyDescent="0.2">
      <c r="A123" s="52">
        <v>36412</v>
      </c>
      <c r="B123" s="53">
        <v>0.11799999999999988</v>
      </c>
      <c r="C123" s="53">
        <v>-7.6499999999999346E-2</v>
      </c>
      <c r="D123" s="53">
        <v>-2.3333333333335204E-3</v>
      </c>
      <c r="E123" s="54">
        <v>-7.8833333333332867E-2</v>
      </c>
      <c r="G123" s="52">
        <v>36776</v>
      </c>
      <c r="H123" s="53">
        <v>-2.3600000000000065E-2</v>
      </c>
      <c r="I123" s="53">
        <v>-0.65949999999999953</v>
      </c>
      <c r="J123" s="53">
        <v>-0.35775000000000068</v>
      </c>
      <c r="K123" s="54">
        <v>-1.0172500000000002</v>
      </c>
      <c r="M123" s="52">
        <v>37140</v>
      </c>
      <c r="N123" s="53">
        <v>0.61740000000000039</v>
      </c>
      <c r="O123" s="53">
        <v>0.12958333333333361</v>
      </c>
      <c r="P123" s="53">
        <v>2.3833333333332707E-2</v>
      </c>
      <c r="Q123" s="54">
        <v>0.15341666666666631</v>
      </c>
    </row>
    <row r="124" spans="1:17" x14ac:dyDescent="0.2">
      <c r="A124" s="52">
        <v>36419</v>
      </c>
      <c r="B124" s="53">
        <v>0.25160000000000027</v>
      </c>
      <c r="C124" s="53">
        <v>-3.641666666666632E-2</v>
      </c>
      <c r="D124" s="53">
        <v>1.1750000000000149E-2</v>
      </c>
      <c r="E124" s="54">
        <v>-2.466666666666617E-2</v>
      </c>
      <c r="G124" s="52">
        <v>36783</v>
      </c>
      <c r="H124" s="53">
        <v>6.0000000000037801E-4</v>
      </c>
      <c r="I124" s="53">
        <v>-0.71258333333333335</v>
      </c>
      <c r="J124" s="53">
        <v>-0.44525000000000059</v>
      </c>
      <c r="K124" s="54">
        <v>-1.1578333333333339</v>
      </c>
      <c r="M124" s="52">
        <v>37147</v>
      </c>
      <c r="N124" s="53">
        <v>0.65680000000000005</v>
      </c>
      <c r="O124" s="53">
        <v>0.12883333333333269</v>
      </c>
      <c r="P124" s="53">
        <v>4.741666666666644E-2</v>
      </c>
      <c r="Q124" s="54">
        <v>0.17624999999999913</v>
      </c>
    </row>
    <row r="125" spans="1:17" x14ac:dyDescent="0.2">
      <c r="A125" s="52">
        <v>36426</v>
      </c>
      <c r="B125" s="53">
        <v>0.2298</v>
      </c>
      <c r="C125" s="53">
        <v>-6.7249999999999588E-2</v>
      </c>
      <c r="D125" s="53">
        <v>1.7333333333334089E-2</v>
      </c>
      <c r="E125" s="54">
        <v>-4.9916666666665499E-2</v>
      </c>
      <c r="G125" s="52">
        <v>36790</v>
      </c>
      <c r="H125" s="53">
        <v>1.6000000000000014E-2</v>
      </c>
      <c r="I125" s="53">
        <v>-0.69225000000000048</v>
      </c>
      <c r="J125" s="53">
        <v>-0.47891666666666666</v>
      </c>
      <c r="K125" s="54">
        <v>-1.1711666666666671</v>
      </c>
      <c r="M125" s="52">
        <v>37154</v>
      </c>
      <c r="N125" s="53">
        <v>0.70020000000000016</v>
      </c>
      <c r="O125" s="53">
        <v>0.20575000000000054</v>
      </c>
      <c r="P125" s="53">
        <v>8.4166666666666501E-2</v>
      </c>
      <c r="Q125" s="54">
        <v>0.28991666666666704</v>
      </c>
    </row>
    <row r="126" spans="1:17" x14ac:dyDescent="0.2">
      <c r="A126" s="55">
        <v>36433</v>
      </c>
      <c r="B126" s="56">
        <v>0.26679999999999993</v>
      </c>
      <c r="C126" s="56">
        <v>-4.3499999999999872E-2</v>
      </c>
      <c r="D126" s="56">
        <v>1.8333333333333535E-2</v>
      </c>
      <c r="E126" s="57">
        <v>-2.5166666666666337E-2</v>
      </c>
      <c r="G126" s="55">
        <v>36797</v>
      </c>
      <c r="H126" s="56">
        <v>-0.25699999999999967</v>
      </c>
      <c r="I126" s="56">
        <v>-0.50300000000000011</v>
      </c>
      <c r="J126" s="56">
        <v>-0.42958333333333254</v>
      </c>
      <c r="K126" s="57">
        <v>-0.93258333333333265</v>
      </c>
      <c r="M126" s="55">
        <v>37161</v>
      </c>
      <c r="N126" s="56">
        <v>0.83460000000000045</v>
      </c>
      <c r="O126" s="56">
        <v>0.26366666666666694</v>
      </c>
      <c r="P126" s="56">
        <v>8.8999999999999524E-2</v>
      </c>
      <c r="Q126" s="57">
        <v>0.35266666666666646</v>
      </c>
    </row>
  </sheetData>
  <phoneticPr fontId="0" type="noConversion"/>
  <pageMargins left="0.75" right="0.75" top="1" bottom="1" header="0.5" footer="0.5"/>
  <pageSetup scale="78" fitToHeight="0" orientation="landscape" r:id="rId1"/>
  <headerFooter alignWithMargins="0"/>
  <rowBreaks count="2" manualBreakCount="2">
    <brk id="42" max="16" man="1"/>
    <brk id="85" max="16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Raw Data</vt:lpstr>
      <vt:lpstr>Nymex hist.</vt:lpstr>
      <vt:lpstr>Print version 1</vt:lpstr>
      <vt:lpstr>Prinet Version 2</vt:lpstr>
      <vt:lpstr>'Prinet Version 2'!Print_Area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vpimenov</dc:creator>
  <cp:lastModifiedBy>Jan Havlíček</cp:lastModifiedBy>
  <cp:lastPrinted>2002-01-29T19:44:04Z</cp:lastPrinted>
  <dcterms:created xsi:type="dcterms:W3CDTF">2002-01-28T20:49:07Z</dcterms:created>
  <dcterms:modified xsi:type="dcterms:W3CDTF">2023-09-17T01:57:04Z</dcterms:modified>
</cp:coreProperties>
</file>